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A:\projects\matchdata\"/>
    </mc:Choice>
  </mc:AlternateContent>
  <xr:revisionPtr revIDLastSave="0" documentId="13_ncr:1_{44C3AA99-B6E9-4CE4-94A3-7C596FD14E37}" xr6:coauthVersionLast="46" xr6:coauthVersionMax="46" xr10:uidLastSave="{00000000-0000-0000-0000-000000000000}"/>
  <bookViews>
    <workbookView xWindow="28680" yWindow="-120" windowWidth="29040" windowHeight="15840" xr2:uid="{00000000-000D-0000-FFFF-FFFF00000000}"/>
  </bookViews>
  <sheets>
    <sheet name="Welcome" sheetId="1" r:id="rId1"/>
    <sheet name="Discussion" sheetId="2" r:id="rId2"/>
    <sheet name="Post Match SHAMEFAME" sheetId="3" r:id="rId3"/>
    <sheet name="Rank List" sheetId="4" r:id="rId4"/>
    <sheet name="Loan repayment QA" sheetId="5" r:id="rId5"/>
    <sheet name="SOAP" sheetId="6" r:id="rId6"/>
    <sheet name="SHAMEFAME Pre match" sheetId="7" r:id="rId7"/>
    <sheet name="Rank 123" sheetId="8" r:id="rId8"/>
    <sheet name="ImpressionsInfo" sheetId="9" r:id="rId9"/>
    <sheet name="Resident ExperienceAdvice" sheetId="10" r:id="rId10"/>
    <sheet name="A vs B" sheetId="11" r:id="rId11"/>
    <sheet name="IV Invites" sheetId="12" r:id="rId12"/>
    <sheet name="Secondary Apps" sheetId="13" r:id="rId13"/>
    <sheet name="IV Impressions" sheetId="14" r:id="rId14"/>
    <sheet name="Post IV Communication" sheetId="15" r:id="rId15"/>
    <sheet name="Missed Connections &lt;3" sheetId="16" r:id="rId16"/>
    <sheet name="Applicant Info" sheetId="17" r:id="rId17"/>
    <sheet name="Social Impressions" sheetId="18" r:id="rId18"/>
    <sheet name="Second Look IV" sheetId="19" r:id="rId19"/>
    <sheet name="Call Schedule" sheetId="20" r:id="rId20"/>
    <sheet name="IV SwapDrop" sheetId="21" r:id="rId21"/>
    <sheet name="AbortionBirth Control" sheetId="22" r:id="rId22"/>
    <sheet name="IV Stories" sheetId="23" r:id="rId23"/>
    <sheet name="IV Q's" sheetId="24" r:id="rId24"/>
    <sheet name="Program Chat" sheetId="25" r:id="rId25"/>
    <sheet name="Sheet378" sheetId="26" r:id="rId26"/>
  </sheets>
  <definedNames>
    <definedName name="_xlnm._FilterDatabase" localSheetId="20" hidden="1">'IV SwapDrop'!$A$1:$AA$54</definedName>
    <definedName name="_xlnm._FilterDatabase" localSheetId="24" hidden="1">'Program Chat'!$A$3:$AB$226</definedName>
    <definedName name="Z_A429C29C_5226_4BF8_A20D_AAFA6593CAB6_.wvu.FilterData" localSheetId="11" hidden="1">'IV Invites'!$A$5:$AC$706</definedName>
    <definedName name="Z_A429C29C_5226_4BF8_A20D_AAFA6593CAB6_.wvu.FilterData" localSheetId="3" hidden="1">'Rank List'!$A$1:$W$40</definedName>
    <definedName name="Z_A429C29C_5226_4BF8_A20D_AAFA6593CAB6_.wvu.FilterData" localSheetId="6" hidden="1">'SHAMEFAME Pre match'!$A$2:$D$6</definedName>
    <definedName name="Z_AAF00981_C5A5_44D4_BC9A_BFAE4706D297_.wvu.FilterData" localSheetId="11" hidden="1">'IV Invites'!$A$1:$AC$669</definedName>
    <definedName name="Z_CFDE63F2_3DD4_4B24_82FC_5E5D3974261C_.wvu.FilterData" localSheetId="11" hidden="1">'IV Invites'!$A$5:$AD$703</definedName>
    <definedName name="Z_EC3D3487_DF93_4FEF_9B1E_F50083062898_.wvu.FilterData" localSheetId="11" hidden="1">'IV Invites'!$A$5:$AD$706</definedName>
  </definedNames>
  <calcPr calcId="191029"/>
  <customWorkbookViews>
    <customWorkbookView name="Filter 1" guid="{A429C29C-5226-4BF8-A20D-AAFA6593CAB6}" maximized="1" windowWidth="0" windowHeight="0" activeSheetId="0"/>
    <customWorkbookView name="Filter 3" guid="{EC3D3487-DF93-4FEF-9B1E-F50083062898}" maximized="1" windowWidth="0" windowHeight="0" activeSheetId="0"/>
    <customWorkbookView name="Filter 2" guid="{CFDE63F2-3DD4-4B24-82FC-5E5D3974261C}" maximized="1" windowWidth="0" windowHeight="0" activeSheetId="0"/>
    <customWorkbookView name="Filter 4" guid="{AAF00981-C5A5-44D4-BC9A-BFAE4706D29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09" i="17" l="1"/>
  <c r="L308" i="17"/>
  <c r="L307" i="17"/>
  <c r="L306" i="17"/>
  <c r="L305" i="17"/>
  <c r="L304" i="17"/>
  <c r="L303" i="17"/>
  <c r="L302" i="17"/>
  <c r="L301" i="17"/>
  <c r="L300" i="17"/>
  <c r="L299" i="17"/>
  <c r="L298" i="17"/>
  <c r="L297" i="17"/>
  <c r="L296" i="17"/>
  <c r="L292" i="17"/>
  <c r="L291" i="17"/>
  <c r="L290" i="17"/>
  <c r="L289" i="17"/>
  <c r="L288" i="17"/>
  <c r="L287" i="17"/>
  <c r="L286" i="17"/>
  <c r="L285" i="17"/>
  <c r="L284" i="17"/>
  <c r="L283" i="17"/>
  <c r="L282" i="17"/>
  <c r="L281" i="17"/>
  <c r="L280" i="17"/>
  <c r="L279" i="17"/>
  <c r="L278" i="17"/>
  <c r="L277" i="17"/>
  <c r="L276" i="17"/>
  <c r="L275" i="17"/>
  <c r="L273" i="17"/>
  <c r="L272" i="17"/>
  <c r="L271" i="17"/>
  <c r="L270" i="17"/>
  <c r="L269" i="17"/>
  <c r="L268" i="17"/>
  <c r="L267" i="17"/>
  <c r="L266" i="17"/>
  <c r="L265" i="17"/>
  <c r="L264" i="17"/>
  <c r="L263" i="17"/>
  <c r="L262" i="17"/>
  <c r="L261" i="17"/>
  <c r="L259" i="17"/>
  <c r="L258" i="17"/>
  <c r="L257" i="17"/>
  <c r="L256" i="17"/>
  <c r="L255" i="17"/>
  <c r="L254" i="17"/>
  <c r="L253" i="17"/>
  <c r="L251" i="17"/>
  <c r="L250" i="17"/>
  <c r="L249" i="17"/>
  <c r="L248" i="17"/>
  <c r="L247" i="17"/>
  <c r="L246" i="17"/>
  <c r="L245" i="17"/>
  <c r="L244" i="17"/>
  <c r="L243" i="17"/>
  <c r="L242" i="17"/>
  <c r="L240" i="17"/>
  <c r="L239" i="17"/>
  <c r="L238" i="17"/>
  <c r="L237" i="17"/>
  <c r="L236" i="17"/>
  <c r="L235" i="17"/>
  <c r="L234" i="17"/>
  <c r="L233" i="17"/>
  <c r="L232" i="17"/>
  <c r="L231" i="17"/>
  <c r="L230" i="17"/>
  <c r="L228" i="17"/>
  <c r="L227" i="17"/>
  <c r="L226" i="17"/>
  <c r="L225" i="17"/>
  <c r="L224" i="17"/>
  <c r="L223" i="17"/>
  <c r="L222" i="17"/>
  <c r="L221" i="17"/>
  <c r="L220" i="17"/>
  <c r="L219" i="17"/>
  <c r="L218" i="17"/>
  <c r="L217" i="17"/>
  <c r="L216" i="17"/>
  <c r="L215" i="17"/>
  <c r="L214" i="17"/>
  <c r="L213" i="17"/>
  <c r="L212" i="17"/>
  <c r="L211" i="17"/>
  <c r="L210" i="17"/>
  <c r="L208" i="17"/>
  <c r="L206" i="17"/>
  <c r="L205" i="17"/>
  <c r="L204" i="17"/>
  <c r="L203" i="17"/>
  <c r="L202" i="17"/>
  <c r="L201" i="17"/>
  <c r="L200" i="17"/>
  <c r="L199" i="17"/>
  <c r="L198" i="17"/>
  <c r="L197" i="17"/>
  <c r="L196" i="17"/>
  <c r="L195" i="17"/>
  <c r="L194" i="17"/>
  <c r="L193" i="17"/>
  <c r="L192" i="17"/>
  <c r="L191" i="17"/>
  <c r="L190" i="17"/>
  <c r="L189" i="17"/>
  <c r="L188" i="17"/>
  <c r="L187" i="17"/>
  <c r="L186" i="17"/>
  <c r="L185" i="17"/>
  <c r="L184" i="17"/>
  <c r="L183" i="17"/>
  <c r="L181" i="17"/>
  <c r="L180" i="17"/>
  <c r="L179" i="17"/>
  <c r="L178" i="17"/>
  <c r="L177" i="17"/>
  <c r="L176" i="17"/>
  <c r="L175" i="17"/>
  <c r="L174" i="17"/>
  <c r="L173" i="17"/>
  <c r="L172" i="17"/>
  <c r="L171" i="17"/>
  <c r="L170" i="17"/>
  <c r="L169" i="17"/>
  <c r="L168" i="17"/>
  <c r="L167" i="17"/>
  <c r="L166" i="17"/>
  <c r="L165" i="17"/>
  <c r="L164" i="17"/>
  <c r="L163" i="17"/>
  <c r="L162" i="17"/>
  <c r="L161" i="17"/>
  <c r="L160" i="17"/>
  <c r="L159" i="17"/>
  <c r="L158" i="17"/>
  <c r="L157" i="17"/>
  <c r="L156" i="17"/>
  <c r="L154" i="17"/>
  <c r="L153" i="17"/>
  <c r="L152" i="17"/>
  <c r="L151" i="17"/>
  <c r="L149" i="17"/>
  <c r="L148" i="17"/>
  <c r="L147" i="17"/>
  <c r="L146" i="17"/>
  <c r="L145" i="17"/>
  <c r="L144" i="17"/>
  <c r="L143" i="17"/>
  <c r="L142" i="17"/>
  <c r="L141" i="17"/>
  <c r="L140" i="17"/>
  <c r="L139" i="17"/>
  <c r="L138" i="17"/>
  <c r="L137" i="17"/>
  <c r="L136" i="17"/>
  <c r="L135" i="17"/>
  <c r="L134" i="17"/>
  <c r="L133" i="17"/>
  <c r="L132" i="17"/>
  <c r="L131" i="17"/>
  <c r="L130" i="17"/>
  <c r="L129" i="17"/>
  <c r="L128" i="17"/>
  <c r="L127" i="17"/>
  <c r="L126" i="17"/>
  <c r="L125" i="17"/>
  <c r="L124" i="17"/>
  <c r="L123" i="17"/>
  <c r="L122" i="17"/>
  <c r="L121" i="17"/>
  <c r="L120" i="17"/>
  <c r="L119" i="17"/>
  <c r="L118" i="17"/>
  <c r="L117" i="17"/>
  <c r="L116" i="17"/>
  <c r="L115" i="17"/>
  <c r="L114" i="17"/>
  <c r="L113" i="17"/>
  <c r="L112" i="17"/>
  <c r="L111" i="17"/>
  <c r="L110" i="17"/>
  <c r="L109" i="17"/>
  <c r="L108" i="17"/>
  <c r="L107" i="17"/>
  <c r="L105" i="17"/>
  <c r="L104" i="17"/>
  <c r="L103" i="17"/>
  <c r="L102" i="17"/>
  <c r="L101" i="17"/>
  <c r="L100" i="17"/>
  <c r="L99" i="17"/>
  <c r="L97" i="17"/>
  <c r="L96" i="17"/>
  <c r="L95" i="17"/>
  <c r="L94" i="17"/>
  <c r="L93" i="17"/>
  <c r="L92" i="17"/>
  <c r="L91" i="17"/>
  <c r="L90" i="17"/>
  <c r="L89" i="17"/>
  <c r="L88" i="17"/>
  <c r="L87" i="17"/>
  <c r="L86" i="17"/>
  <c r="L85" i="17"/>
  <c r="L84" i="17"/>
  <c r="L83" i="17"/>
  <c r="L82" i="17"/>
  <c r="L81" i="17"/>
  <c r="L80" i="17"/>
  <c r="L79" i="17"/>
  <c r="L78" i="17"/>
  <c r="L77" i="17"/>
  <c r="L76" i="17"/>
  <c r="L75" i="17"/>
  <c r="L74" i="17"/>
  <c r="L73" i="17"/>
  <c r="L72" i="17"/>
  <c r="L71" i="17"/>
  <c r="L70" i="17"/>
  <c r="L69" i="17"/>
  <c r="L68" i="17"/>
  <c r="L67" i="17"/>
  <c r="L66" i="17"/>
  <c r="L65" i="17"/>
  <c r="L64" i="17"/>
  <c r="L63" i="17"/>
  <c r="L61" i="17"/>
  <c r="L60" i="17"/>
  <c r="L59" i="17"/>
  <c r="L58" i="17"/>
  <c r="L57" i="17"/>
  <c r="L55" i="17"/>
  <c r="L54" i="17"/>
  <c r="L53" i="17"/>
  <c r="L52" i="17"/>
  <c r="L51" i="17"/>
  <c r="L50" i="17"/>
  <c r="L49" i="17"/>
  <c r="L48" i="17"/>
  <c r="L47" i="17"/>
  <c r="L46" i="17"/>
  <c r="L45" i="17"/>
  <c r="L44" i="17"/>
  <c r="L43" i="17"/>
  <c r="L42" i="17"/>
  <c r="L41" i="17"/>
  <c r="L40" i="17"/>
  <c r="L38" i="17"/>
  <c r="L37" i="17"/>
  <c r="L36" i="17"/>
  <c r="L35" i="17"/>
  <c r="L34" i="17"/>
  <c r="L33" i="17"/>
  <c r="L31" i="17"/>
  <c r="L30" i="17"/>
  <c r="L29" i="17"/>
  <c r="L28" i="17"/>
  <c r="L26" i="17"/>
  <c r="L25" i="17"/>
  <c r="L24" i="17"/>
  <c r="L23" i="17"/>
  <c r="L22" i="17"/>
  <c r="L21" i="17"/>
  <c r="L20" i="17"/>
  <c r="L19" i="17"/>
  <c r="L18" i="17"/>
  <c r="L17" i="17"/>
  <c r="L16" i="17"/>
  <c r="L15" i="17"/>
  <c r="L14" i="17"/>
  <c r="L13" i="17"/>
  <c r="L12" i="17"/>
  <c r="L11" i="17"/>
  <c r="L9" i="17"/>
  <c r="L8" i="17"/>
  <c r="L7" i="17"/>
  <c r="L5" i="17"/>
  <c r="L3" i="17"/>
  <c r="J1" i="17"/>
  <c r="F3" i="12"/>
  <c r="D3" i="12"/>
  <c r="B3" i="12"/>
  <c r="AB1" i="12"/>
  <c r="AA1" i="12"/>
  <c r="Z1" i="12"/>
  <c r="Y1" i="12"/>
  <c r="X1" i="12"/>
  <c r="W1" i="12"/>
  <c r="V1" i="12"/>
  <c r="U1" i="12"/>
  <c r="T1" i="12"/>
  <c r="S1" i="12"/>
  <c r="R1" i="12"/>
  <c r="Q1" i="12"/>
  <c r="P1" i="12"/>
  <c r="O1" i="12"/>
  <c r="N1" i="12"/>
  <c r="M1" i="12"/>
  <c r="L1" i="12"/>
  <c r="K1" i="12"/>
  <c r="J1" i="12"/>
  <c r="E1" i="12"/>
  <c r="C1" i="12"/>
  <c r="B2" i="6"/>
  <c r="N1483" i="2"/>
  <c r="F1466" i="2"/>
  <c r="B38" i="2"/>
  <c r="C36" i="2"/>
  <c r="E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48" authorId="0" shapeId="0" xr:uid="{00000000-0006-0000-0300-000001000000}">
      <text>
        <r>
          <rPr>
            <sz val="10"/>
            <color rgb="FF000000"/>
            <rFont val="Arial"/>
          </rPr>
          <t>Eisenhower PD stepping down due to personal reasons (family is moving)
	-Neel Kotrappa
_Marked as resolved_
	-Anonymous
_Re-opened_
	-Anonymous
_Marked as resolved_
	-Anonymous
_Re-opened_
	-Yuejia Chen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rPr>
          <t>WHY DID THIS GET DELETED
	-Anonymous</t>
        </r>
      </text>
    </comment>
  </commentList>
</comments>
</file>

<file path=xl/sharedStrings.xml><?xml version="1.0" encoding="utf-8"?>
<sst xmlns="http://schemas.openxmlformats.org/spreadsheetml/2006/main" count="29223" uniqueCount="14355">
  <si>
    <t>What a Season! Good luck to everyone in the coming year!</t>
  </si>
  <si>
    <t>Match Week Begins (SOAP)</t>
  </si>
  <si>
    <t>Match 2021</t>
  </si>
  <si>
    <r>
      <rPr>
        <sz val="20"/>
        <rFont val="Arial"/>
      </rPr>
      <t xml:space="preserve">Join us over at </t>
    </r>
    <r>
      <rPr>
        <u/>
        <sz val="20"/>
        <color rgb="FF1155CC"/>
        <rFont val="Arial"/>
      </rPr>
      <t>reddit.com/r/familymedicine</t>
    </r>
    <r>
      <rPr>
        <sz val="20"/>
        <rFont val="Arial"/>
      </rPr>
      <t xml:space="preserve"> </t>
    </r>
  </si>
  <si>
    <t>GOOD LUCK</t>
  </si>
  <si>
    <t>Days</t>
  </si>
  <si>
    <t>Follow Virtual FM Match on Instagram!!</t>
  </si>
  <si>
    <t>Rules: 1: DO NOT CHANGE MAJOR FORMATTING and DO NOT SORT</t>
  </si>
  <si>
    <t>https://www.unmatchedmd.com/single-post/2020-2021-family-medicine-application-spreadsheet</t>
  </si>
  <si>
    <t>2. Dont RUIN THIS FOR EVERYONE</t>
  </si>
  <si>
    <t>3. Be excellent to each other</t>
  </si>
  <si>
    <t>Suggestions/Questions about the Spreadsheet</t>
  </si>
  <si>
    <t>Suggestion/Question</t>
  </si>
  <si>
    <t>Moderator Response &amp; Date Responded</t>
  </si>
  <si>
    <t xml:space="preserve"> </t>
  </si>
  <si>
    <t>ex: Hey I have this good idea to ___</t>
  </si>
  <si>
    <t>Great, I'll make it happen</t>
  </si>
  <si>
    <t>Can we include a sheet that shows last years rank lists (i.e. which programs were getting ranked 1st the most compared to others)</t>
  </si>
  <si>
    <t>I think it was on last years spreadsheet linked to the side here</t>
  </si>
  <si>
    <t>New Program: (NC) MAHEC: Boone</t>
  </si>
  <si>
    <t>Added to main tabs (not the ones with match info)</t>
  </si>
  <si>
    <t>Google Drive with 30+ programs information</t>
  </si>
  <si>
    <t>New Program: (AR) Conway Regional Medical Center</t>
  </si>
  <si>
    <t>Can you please lock row 4 in the Resident Experience/Advice tab? And maybe widen Column E for better reading?</t>
  </si>
  <si>
    <t>Some good resources</t>
  </si>
  <si>
    <t xml:space="preserve">Can you also please lock row 3 in the IV Invites tab? </t>
  </si>
  <si>
    <t>only because you i like you</t>
  </si>
  <si>
    <t>1. Texas STAR (If someone has this data, please let us know so we can get it added) &lt;&lt; I don't think people with access to these data are allowed to share them, correct me if I am wrong &lt;&lt; You're right. Our deans would kill us. &lt;&lt; Talk to your deans about getting access. They have to agree to participate in the survey that generates the data.</t>
  </si>
  <si>
    <t>\</t>
  </si>
  <si>
    <t>Would adding it to the MS4 Impressions tab work? Done!</t>
  </si>
  <si>
    <t>2. FRIEDA</t>
  </si>
  <si>
    <t>Would it be possible to list info on specialty tracks where applicable? ie - women's health, sports medicine, etc.</t>
  </si>
  <si>
    <t>Ill add it IV impressions</t>
  </si>
  <si>
    <t>3. Residency Explorer</t>
  </si>
  <si>
    <t xml:space="preserve">Can you freeze row 4 in resident experience/advice? </t>
  </si>
  <si>
    <t>Done!</t>
  </si>
  <si>
    <t>Explanation of Each Sheet</t>
  </si>
  <si>
    <r>
      <rPr>
        <b/>
        <sz val="10"/>
        <rFont val="Arial"/>
      </rPr>
      <t xml:space="preserve">Future Doctor Networking discord          </t>
    </r>
    <r>
      <rPr>
        <b/>
        <u/>
        <sz val="10"/>
        <color rgb="FF1155CC"/>
        <rFont val="Arial"/>
      </rPr>
      <t>https://discord.gg/sn3HvjA</t>
    </r>
  </si>
  <si>
    <r>
      <rPr>
        <b/>
        <sz val="10"/>
        <rFont val="Arial"/>
      </rPr>
      <t>Welcome</t>
    </r>
    <r>
      <rPr>
        <sz val="10"/>
        <color rgb="FF000000"/>
        <rFont val="Arial"/>
      </rPr>
      <t>: General information about the spreadsheet, comments box located here</t>
    </r>
  </si>
  <si>
    <t>Is the PA residency on the MS4 impressions page named 'f' supposed to be Abington? I think that's the one that's missing</t>
  </si>
  <si>
    <t>think so. i added it back</t>
  </si>
  <si>
    <r>
      <rPr>
        <b/>
        <sz val="10"/>
        <rFont val="Arial"/>
      </rPr>
      <t xml:space="preserve">Discussion: </t>
    </r>
    <r>
      <rPr>
        <sz val="10"/>
        <color rgb="FF000000"/>
        <rFont val="Arial"/>
      </rPr>
      <t>General questions, stories, rants and raves</t>
    </r>
  </si>
  <si>
    <r>
      <rPr>
        <b/>
        <sz val="10"/>
        <rFont val="Arial"/>
      </rPr>
      <t>Applicant Info:</t>
    </r>
    <r>
      <rPr>
        <sz val="10"/>
        <color rgb="FF000000"/>
        <rFont val="Arial"/>
      </rPr>
      <t xml:space="preserve"> Compare yourself with others based on test scores, #applications/interviews</t>
    </r>
  </si>
  <si>
    <t>add section for open house / meet and greet zoom meetings</t>
  </si>
  <si>
    <t>added  to impression and info sheet. Please add any dates for open houses or zoom meetings or even links for information videos about the programs</t>
  </si>
  <si>
    <r>
      <rPr>
        <b/>
        <sz val="10"/>
        <rFont val="Arial"/>
      </rPr>
      <t xml:space="preserve">Interview Invites: </t>
    </r>
    <r>
      <rPr>
        <sz val="10"/>
        <color rgb="FF000000"/>
        <rFont val="Arial"/>
      </rPr>
      <t>Info on how and when others were notified of interviews &amp; available dates</t>
    </r>
  </si>
  <si>
    <r>
      <rPr>
        <b/>
        <u/>
        <sz val="12"/>
        <color rgb="FF1155CC"/>
        <rFont val="Arial"/>
      </rPr>
      <t xml:space="preserve">https://docs. </t>
    </r>
    <r>
      <rPr>
        <b/>
        <u/>
        <sz val="12"/>
        <color rgb="FF1155CC"/>
        <rFont val="Arial"/>
      </rPr>
      <t>google.com/spreadsheets/d/1hVnsR9exR6x8LpTY8O8HbEJZlcaIGgU_c6n6if-xjDg/edit?usp=sharing</t>
    </r>
  </si>
  <si>
    <r>
      <rPr>
        <b/>
        <sz val="10"/>
        <rFont val="Arial"/>
      </rPr>
      <t>IV Impressions: I</t>
    </r>
    <r>
      <rPr>
        <sz val="10"/>
        <color rgb="FF000000"/>
        <rFont val="Arial"/>
      </rPr>
      <t>nterviews experience: How they ran, interesting facts, Issues.</t>
    </r>
  </si>
  <si>
    <t>Can you edit the IV invites so dates correspond with this cycle dates</t>
  </si>
  <si>
    <r>
      <rPr>
        <b/>
        <sz val="10"/>
        <rFont val="Arial"/>
      </rPr>
      <t>Impressions/info :</t>
    </r>
    <r>
      <rPr>
        <sz val="10"/>
        <color rgb="FF000000"/>
        <rFont val="Arial"/>
      </rPr>
      <t xml:space="preserve"> Insider information, Pro's and cons. Dates of openhouse are program videos</t>
    </r>
  </si>
  <si>
    <r>
      <rPr>
        <sz val="10"/>
        <color rgb="FF000000"/>
        <rFont val="Arial"/>
      </rPr>
      <t xml:space="preserve">LMSA has created the URM Residency Hub for students to learn more about residency programs passionate about diversity, equity, and inclusion. Please link this resource on the main tab! Over 30 Family Medicine programs are listed here: </t>
    </r>
    <r>
      <rPr>
        <u/>
        <sz val="10"/>
        <color rgb="FF1155CC"/>
        <rFont val="Arial"/>
      </rPr>
      <t>https://drive.google.com/drive/folders/1DshserOOizJaf1BW4hQ3MdJaixn4r5bg?usp=sharing</t>
    </r>
    <r>
      <rPr>
        <sz val="10"/>
        <color rgb="FF000000"/>
        <rFont val="Arial"/>
      </rPr>
      <t xml:space="preserve"> </t>
    </r>
  </si>
  <si>
    <t>Ok. Ill Put the drive folder up at the top.</t>
  </si>
  <si>
    <r>
      <rPr>
        <b/>
        <sz val="10"/>
        <rFont val="Arial"/>
      </rPr>
      <t>Interview stories:</t>
    </r>
    <r>
      <rPr>
        <sz val="10"/>
        <color rgb="FF000000"/>
        <rFont val="Arial"/>
      </rPr>
      <t xml:space="preserve"> Experiences you had at an interview not pertinent for IV Impressions</t>
    </r>
  </si>
  <si>
    <t>Put in a column (maybe under the program chat or something) about which programs are requiring secondaries / wanted something specific in ERAS?</t>
  </si>
  <si>
    <t>Ill put it in the IV Invites page</t>
  </si>
  <si>
    <r>
      <rPr>
        <b/>
        <sz val="10"/>
        <rFont val="Arial"/>
      </rPr>
      <t>Program Chat:</t>
    </r>
    <r>
      <rPr>
        <sz val="10"/>
        <color rgb="FF000000"/>
        <rFont val="Arial"/>
      </rPr>
      <t xml:space="preserve"> Questions/answers/chat about each program</t>
    </r>
  </si>
  <si>
    <r>
      <rPr>
        <sz val="10"/>
        <rFont val="Arial"/>
      </rPr>
      <t xml:space="preserve">Can we add a link somewhere to the Family Medicine Discord chat (basically an online live chat): </t>
    </r>
    <r>
      <rPr>
        <u/>
        <sz val="10"/>
        <color rgb="FF1155CC"/>
        <rFont val="Arial"/>
      </rPr>
      <t>https://discord.gg/Fhgk9Vt</t>
    </r>
  </si>
  <si>
    <t>Invite link is dead</t>
  </si>
  <si>
    <t>could you update the link again</t>
  </si>
  <si>
    <t>Bronx, NY 10457</t>
  </si>
  <si>
    <t>Better? --yes, thanks!</t>
  </si>
  <si>
    <r>
      <rPr>
        <sz val="10"/>
        <rFont val="Arial"/>
      </rPr>
      <t xml:space="preserve">Updated discord invite: </t>
    </r>
    <r>
      <rPr>
        <u/>
        <sz val="10"/>
        <color rgb="FF1155CC"/>
        <rFont val="Arial"/>
      </rPr>
      <t>https://discord.gg/JjB62VM</t>
    </r>
  </si>
  <si>
    <t xml:space="preserve">Hi, in NH there is a 2nd program this year that needs to be added (Portsmouth Hospital/Tufts); https://portsmouthhospital.com/physicians/graduate-medical-education/family-medicine/ </t>
  </si>
  <si>
    <t>oookay</t>
  </si>
  <si>
    <t>Please add Capital Health FM Residency to the list. It is a new program in NJ. Thank you!</t>
  </si>
  <si>
    <t xml:space="preserve">ok. </t>
  </si>
  <si>
    <t>One of the Mississippi programs is missing, not sure which</t>
  </si>
  <si>
    <t>No idea on my end. if you figure it out let me know</t>
  </si>
  <si>
    <t>Could we delete all of these old extra sheets? tidy things up?</t>
  </si>
  <si>
    <t>What ones ya thinking. Most are for later in the season so i dont want to get rid of those and have to remake them</t>
  </si>
  <si>
    <t>sheet 189? ive deleted it like 3 times haha. someone keeps adding it.</t>
  </si>
  <si>
    <t>Please add HCA/EIRMC FM residency program in Idaho Falls, ID (started last year)</t>
  </si>
  <si>
    <t xml:space="preserve">ill try to get to it tonight. </t>
  </si>
  <si>
    <t>Maybe add a column in IV invites about whether DO or IMG have received invites?</t>
  </si>
  <si>
    <t>added</t>
  </si>
  <si>
    <t>Please add SIU Alton program (new this year)</t>
  </si>
  <si>
    <t>yup</t>
  </si>
  <si>
    <t>SO GUYS IT WAS MENTIONED THAT WE CAN ADD PROGRAMS OURSELVES TO THE IV LIST. LET'S CHIP IN AND HELP OUT</t>
  </si>
  <si>
    <t>Thanks! that would help.</t>
  </si>
  <si>
    <t>Can you please add: St Peter Hospital (Elma) Program in Washington State. Thank you.</t>
  </si>
  <si>
    <t>added&lt; Thank you.</t>
  </si>
  <si>
    <t>Can we add a column in the IV invites to let people know when they got the invite?</t>
  </si>
  <si>
    <t>If you look over on the right side of the page, it will show when people get the invite - thats what the "yes" is</t>
  </si>
  <si>
    <t>Let's add a column next to IV Invites dates that specifies what additional programming is required or offered for interviewees (e.g. evening meet &amp; greet night before vs week of vs during seasion, info sessions, etc) - update: I see. Just realizing that it might be helpful to note based on scheduling concerns this year given that the happy hour events aren't necessarily lined up with interview days, but most programs seem to allow some flexibility to attend other dates.</t>
  </si>
  <si>
    <t>technically thats on the IV impressioins. For interview structure, what the days like, pros and cons,ect</t>
  </si>
  <si>
    <t>Cleveland Clinic Foundation, Cleveland Clinic Lakewood, and Cleveland Clinic Fairview are all the same program; Cleveland Clinic South Pointe doesn't exist anymore</t>
  </si>
  <si>
    <t xml:space="preserve">Hi is Inova Fairfax under a different name? don't see it in Virginia or DC on list. thanks! </t>
  </si>
  <si>
    <t>Row 617 - its called Falls Church</t>
  </si>
  <si>
    <t>ty!</t>
  </si>
  <si>
    <t xml:space="preserve">Can we sort the programs on the interview invite list by states and program names? </t>
  </si>
  <si>
    <t>I think thats beyond my ability on excel unless I drag/drop each one into place individually. Sorry!  if someone knows how to reorganize it by state and program together let me know</t>
  </si>
  <si>
    <t>Select all the cells we want to sort. Right click. sort range. Add another sort column. Sort by Column A first and Column B Second. (I can do it for you if you want. I just didn't want to edit it because it says don't do it XD)</t>
  </si>
  <si>
    <t>Would it be possible to add a summation column next to programs so we know how many total interviews they have offered and then we could also add a formula that tells us the percentage of programs that have sent out interviews?</t>
  </si>
  <si>
    <t xml:space="preserve">ill try. i got a % of programs based on if people put how to Schedule an interview for them. </t>
  </si>
  <si>
    <t>thanks!!</t>
  </si>
  <si>
    <t>^ the EM spreadsheet has this if Mod is looking for how to</t>
  </si>
  <si>
    <t>ill check it out, so their set up is diferent then ours. will be hard to work the same formula into ours without redoing how we report II</t>
  </si>
  <si>
    <t>aahhh okay gotcha. good to know. thanks!</t>
  </si>
  <si>
    <t>Hows that? got a bit more info but its not perfect</t>
  </si>
  <si>
    <t>Looks awesome! Thank you!!</t>
  </si>
  <si>
    <t xml:space="preserve">Can we hadd a column to IV invites about Pre interview dinners? Some programs are doing it and some are not. </t>
  </si>
  <si>
    <t>ok.</t>
  </si>
  <si>
    <t>thank you!</t>
  </si>
  <si>
    <t>Can you add Garden City Hospital, Garden City, Michigan to the sheet</t>
  </si>
  <si>
    <t>Someone deleted most IDAHO progs from IV Invites. Is it possible to get that info back? &lt;&lt; looks like someone also deleted one of the CT programs I think, so possibly other states? &lt;SERIOUSLY!! +1 PLEASE FIX!! ty</t>
  </si>
  <si>
    <t>they were trying to filter the pages to specific states. i think i got it.</t>
  </si>
  <si>
    <t>This needs to STOP, half of GA progs are gone, someone is applying for a medical specialty yet can't figure out a spreadsheet! MODS can you please lock the Program field on IV Invites tab? ty</t>
  </si>
  <si>
    <t>k ill revert the page</t>
  </si>
  <si>
    <t>I've got this in my personal application spreadsheet, but just want to note the Residency Explorer comparison data lets you download data on prior year's # applications, % interviewed, and # positions. I'm happy with my own data, but it might be helpful to include a column with last year's invite count if others want this.</t>
  </si>
  <si>
    <t>um i prob wont add it as i wouldnt know how to import it batch to match up.</t>
  </si>
  <si>
    <t>Not sure if it was never there or deleted, but I can't seem to find the Eastern Connecticut Residency Program under IV invites</t>
  </si>
  <si>
    <t>ill add.</t>
  </si>
  <si>
    <t>can you add texoma</t>
  </si>
  <si>
    <t xml:space="preserve">where dat at? </t>
  </si>
  <si>
    <t xml:space="preserve">texas&lt; i guess that makes sense </t>
  </si>
  <si>
    <t>Remove Iowa Medical Education Collaborative Program, it closed over the summer.</t>
  </si>
  <si>
    <t>yeeee boiiii</t>
  </si>
  <si>
    <t>Wow, they had no problem taking my app money?...</t>
  </si>
  <si>
    <t>can you make a tab for rejections?</t>
  </si>
  <si>
    <t>sure like a tab or a section on the page?</t>
  </si>
  <si>
    <t>Tab might be esier to manage/view</t>
  </si>
  <si>
    <t>Someone removed Eisenhower (CA) from the IV invites tab. I remember seeing it 2 days ago and this morning it just disappeared :(</t>
  </si>
  <si>
    <t>Ill put it back.</t>
  </si>
  <si>
    <t>Could we make the impressions/info tab alphabetical within each state?</t>
  </si>
  <si>
    <t>that took forever. but done</t>
  </si>
  <si>
    <t>thank you so much!</t>
  </si>
  <si>
    <t xml:space="preserve">Where did the link to last year's spreadsheet go? :( </t>
  </si>
  <si>
    <t>ill put it back.</t>
  </si>
  <si>
    <t>Can we add name + shame and name + fame pages?</t>
  </si>
  <si>
    <t>Let'er rip</t>
  </si>
  <si>
    <t>lol ty</t>
  </si>
  <si>
    <t>Inspira Woodbury is defunct program. Do they mean inspira Vineland?</t>
  </si>
  <si>
    <t>maybe i dont know. if you think its vineland just change the thing.</t>
  </si>
  <si>
    <t>thanks lol</t>
  </si>
  <si>
    <t>whats a defunct program?</t>
  </si>
  <si>
    <t>Can we make a tab for questions that applicants should ask residency programs?</t>
  </si>
  <si>
    <t>Ill add a section to the IV questions</t>
  </si>
  <si>
    <t>What program was listed on row 190(in the IV invites tab)? someone must've accidentally typed a number in that box</t>
  </si>
  <si>
    <t>ill try to fix it.</t>
  </si>
  <si>
    <t>What happened to the headers on the Applicant Info sheet?</t>
  </si>
  <si>
    <t>fixed</t>
  </si>
  <si>
    <t>so the programs that have stuff does thatlike eras thalamus etc does that mean they sent out inbvites already ???</t>
  </si>
  <si>
    <t>its hard to tell, just follow the iv invites tab and check thats probably the best way to tell. Just because they are using those doesnt mean they have to immediately send out ivs</t>
  </si>
  <si>
    <t xml:space="preserve">is it too early to call programs or nah </t>
  </si>
  <si>
    <t xml:space="preserve">you can call but they will most likely not answer. I think this may be because they are getting flooded with calls thus are ignoring them. </t>
  </si>
  <si>
    <t>can we call programs we got rejection from ? do they give IV</t>
  </si>
  <si>
    <t>no they will not, otherwise they would have put your application on hold if they were to ever consider you for an iv</t>
  </si>
  <si>
    <t>Could we add a % of rejections to the IV invite page &lt;x1</t>
  </si>
  <si>
    <t>(11/10/2020) Could we add a column on IV invites stating the "serial number" of programs they got IVs from?Like suppose a person got an invite from #3 on IV sheet, so we can write #3 in this column?</t>
  </si>
  <si>
    <t>11/10/2020 Charles R Drew University of Medicine and Science, College of Medicine Progra, Los Angeles California--it is not in the list</t>
  </si>
  <si>
    <t>11/11/20 Adventist Health Tulare in California - is not on the list of IV invites</t>
  </si>
  <si>
    <t>11/12/20 - New York Presbyterian/Columbia &amp; U Penn were deleted from the IV invites page</t>
  </si>
  <si>
    <t>11/12/20 Can we start a tab for people who have been offered IV, however they are "waitlisted" and waiting for a IV slot to open up?</t>
  </si>
  <si>
    <t xml:space="preserve">11/15 There's something up with the tab IV impressions, column C row 14-27; theres a bunch of dates and different places, I'm not sure what that signifies or if it was accidently copy/pasted. Just wanted to let you know incase you wanted to delete it. </t>
  </si>
  <si>
    <t xml:space="preserve">Sorry guys im swamped this week havent had a chance to fix this stuff &gt; I added NYP/Columbia (see row 75) but it's missing the old data students put in </t>
  </si>
  <si>
    <t>row 101 got messed up</t>
  </si>
  <si>
    <t>11/19 - there are lots of rows missing in IV invites tab (a lot of NJ programs are gone)</t>
  </si>
  <si>
    <t>ill check it out/ sorry there has been so many edits i cant find which ones were deleted and when it happened. i could just reset the whole page to yesterday but it looses everything from the day</t>
  </si>
  <si>
    <t>Hey mods, could you restore the discussions tab? Someone went in there and got trolly</t>
  </si>
  <si>
    <t>Who was childish enough to delete the discussion? Are you for real? x2</t>
  </si>
  <si>
    <t>Thanks for bringing it back, mods!</t>
  </si>
  <si>
    <t>No prob. working on it.</t>
  </si>
  <si>
    <t>Can you add loma linda murrieta in CA?</t>
  </si>
  <si>
    <t>i have a few suggestions based on looking at other speciality spreadsheets like peds 1.they have percent imgs listed next to the programs 2.they have usmle score cutoffs listed i feel like this will be helpful in case people use this spreadsheet for soap &amp; future years etc &amp; if we crowdsource this data itll be a lot easier than one person looking this up 3.they have it so its view only and you have to submit a request to edit which helps protect against fields getting deleted by accident/trolls &lt; like this idea x2</t>
  </si>
  <si>
    <t>Ill take a look at peds thing and see if i can add some things to it. Only issue is that Im the only Main Mod right now and there are a few people helping with edits. but i can switch to a "request to edit" but it removes some of the anon factor as people would need to request with a valid Gmail and then we(or maybe just me) can see what they are editing or posting. Yes we could catch and ban the people messing with it but ya. if it happens again or gets worse then i will switch to that</t>
  </si>
  <si>
    <t>^similar to above, but a lot of the questions from 11/19 in the discussion tab were deleted. there's a few comments there right now but wanted to let mods know. i would second the request to edit function, especially if the peds spreadsheet is seeing success from that since they were also hit by trolls a while ago.</t>
  </si>
  <si>
    <t xml:space="preserve">for sure ill look into it. Unfortunatly i restored the page to before the first troll hit and we lost lots of stuff as people were still chatting while other stuff was happening. ill try to save a version every few hours now to make the gaps smaller but if it happens again ill go to the request to access and have everyone else View only. </t>
  </si>
  <si>
    <t>Please add St.Vincent's East program, Alabama</t>
  </si>
  <si>
    <t>done</t>
  </si>
  <si>
    <t>Please add Stony Brook/Southhampton Hospital Program - can we add it to the impressions page?</t>
  </si>
  <si>
    <t>Please add Fairfield Medical Center Program (Lancaster, OH). Thanks</t>
  </si>
  <si>
    <t>Please add McLaren Health/Bay/MSU program (Bay City, Michigan)</t>
  </si>
  <si>
    <t>Can you add a column on the IV invites pages for whether the program has any open interview slots or full?</t>
  </si>
  <si>
    <t>Please add Florida State University - Baycare Health System - Winter Haven</t>
  </si>
  <si>
    <t>I think the abortion/contraception tab has gone missing?</t>
  </si>
  <si>
    <t>Can we delete the ones that have just swag OR grubhub/doordash money? At this point it's just bloat on the spreadsheet, won't change anyones applications since most are due already, and compared to the initial comments (super warm welcoming/know your application/ big social justice/great PD) are not helpful for deciding programs. x3</t>
  </si>
  <si>
    <t>nooo, we like the swag. keep it! &lt; maybe just create a seperate category then?  Not the OP, but I also don't find it helpful</t>
  </si>
  <si>
    <t>Ill see if we can swing it over to a free shit area next to the FAME</t>
  </si>
  <si>
    <t xml:space="preserve">Can we add a missed connections tab? </t>
  </si>
  <si>
    <t xml:space="preserve">I took one look at that page and it's already a bad idea. It's creepy AF and some of the comments are inappropriate. You want to connect with people, either get their name the day of the interview or find a better way to describe them than "the asian woman with a wistful smile and almond-shaped eyes" Orig Admin here. ya just saw it kinda creepy. </t>
  </si>
  <si>
    <t>Please add-WiNC (Wisconsin Northern &amp; Central) GME Consortium (Eau Claire) Program, Wisconsin</t>
  </si>
  <si>
    <t>sorry guys swamped on Inpatient with a massive surge. Like calling in all the extra residents to work and shit. So i havent been able to do anything on this for a week or so and prob not for a week or so more. IF anyone can help add some of these things for a bit that would be great. back to the charting admit orders for me.</t>
  </si>
  <si>
    <t>&lt;&lt;i gotchu. added WINC, Loma Linda Murrieta and Adventist LaGrange</t>
  </si>
  <si>
    <t xml:space="preserve">Can we add Loma Linda University Medical Center (Murrieta Program) please? Thank you! :) </t>
  </si>
  <si>
    <t>Would you mind adding Adventist La Grange Program-Illinois?</t>
  </si>
  <si>
    <t>Could we add a tab for away/audition rotations? Siimilar to IV impressions?</t>
  </si>
  <si>
    <t>would it be possible to make this need a request for access or something because the discussion page mentioned that some PD's are now asking for this info</t>
  </si>
  <si>
    <t>Mentioned this on the other page. Kinda hard to do this. i can make this page either A) open as is or b) invite/login. The issue with the invite/login is it would loose annonymity (at least i would be able to see who is making changes) and it also puts lots of burden on me to vet and allow everyone in. So i would have to check every person requesting access to see if they are a PD.. and what if they are using a throwaway email. SO unfourtunatly id have to either allow everyone in or actually have people sending proof of being a resident or student?? a bit much. I hope nothing gets deleted but let me know if you see anything going on like that</t>
  </si>
  <si>
    <t>&lt;&lt;TBH its probably good if they see what we think of their programs, obviously time to make changes if theres a lot of negativity about their programs on here :)</t>
  </si>
  <si>
    <t>did there used to be a program list tab? Or am I going crazy?</t>
  </si>
  <si>
    <t>Add a page for COVID19-vaccinations: if residents/fellows/students are getting it, clarity of communication, etc</t>
  </si>
  <si>
    <t>wtaf</t>
  </si>
  <si>
    <t>in the discussion tab there are whited out boxes that we can't un-white out and so when we write it looks like its not there. its in the boxes of columns E-Z for many of them. can we fix this</t>
  </si>
  <si>
    <t>ill check</t>
  </si>
  <si>
    <t>Add FSU-Baycare in Winter Haven, FL please</t>
  </si>
  <si>
    <t>someone put a pic of trump in discussion and cell protected. please remove it then someone kept deleting this comment -_-</t>
  </si>
  <si>
    <t>ya. i know</t>
  </si>
  <si>
    <t>Can't access last year's sheet, can someone please fix this?</t>
  </si>
  <si>
    <t>working on it. Fixed</t>
  </si>
  <si>
    <t>still not working</t>
  </si>
  <si>
    <t>Looks like University of Wisconsin Madison was deleted from the Rank 123 page. &lt;&lt; Looks like someone has fixed it.</t>
  </si>
  <si>
    <t>Can we change the Rank123 sheet to have bottom and DNR two different columns? x2</t>
  </si>
  <si>
    <r>
      <t xml:space="preserve">Join us over on the newly created official FM discord server! </t>
    </r>
    <r>
      <rPr>
        <u/>
        <sz val="10"/>
        <color rgb="FF1155CC"/>
        <rFont val="Arial"/>
      </rPr>
      <t>https://discord.gg/KkEKNWyCk3</t>
    </r>
  </si>
  <si>
    <t>Good luck on the day. Remember no matter where you end up you are gonna crush it!</t>
  </si>
  <si>
    <t>It was a pleasure and an honor to go through this with you all.</t>
  </si>
  <si>
    <t>Hi! I'm applying for the next cycle. Any recommensations for FM programs with stronger focus on behavioral health?</t>
  </si>
  <si>
    <t>&lt;&lt;Find a location that you want to live and then go through their websites to get an idea. After you find those, then talk to them at the AAFP conference and other conferences to get a better feel. Look at the "interview impressions" tab and see which places had a behavioral health person interview. (that means they likely take it more seriously)</t>
  </si>
  <si>
    <t>Any successful reapplicants on here?</t>
  </si>
  <si>
    <t>&lt;&lt;There have been a lot of them. // what did you guys do to be successful?&lt;&lt;Same thing as everyone else. Networking becomes increasingly important though. // what do you mean? who should we build connections with?&lt;&lt;Go to the AAFP conference and all the regional conferences. Any program specific zoom meet and greet that is offered. You want yourself to be known.</t>
  </si>
  <si>
    <t>what to use for step 3 studying? didnt match and so i want to do well</t>
  </si>
  <si>
    <t>uworld &lt;&lt; how is first aid for step 3??? &lt;Most people I know have casually read FA for Step 3, a little of FA Step 1 for pharm and biostats etc, and then mainly just did UW and CCS Cases</t>
  </si>
  <si>
    <t>So for the first 3 years of medical school, I thought I was going into neurology so all of my ECs and research are geared towards that. However recently I decided I want to apply into FM instead. I have 5 total posters/publications, but 2 of them are in fully neurology related journals with no ties of the topics to FM. Should I still include those 2 on my FM ERAS app, or leave them out and use my other 3 publications? Is it OK for me to use a LOR from a neurology attending when I apply to FM? the neuro attending got to know me very well and can write me a strong letter,but it would be from a neurologist. I would only have 1 FM letter in total on my application.</t>
  </si>
  <si>
    <t>Try to get one more letter in FM if you can but otherwise include everything you mentioned just make sure you have a good answer to the question "why FM" cuz you will be asked that often.</t>
  </si>
  <si>
    <t>Don't leave out your publications. Family med doesn't care much about research in interviews, but you can tie anything into FM. We treat neuro cases as primary and follow them on inpatient too. A lot of times we are first line. It's not a bad thing to have. We all have our own special interests since it's so broad of a field.  Have the LORs from each physician state that you are applying to family medicine specifically. You only need 1 FM letter to apply.</t>
  </si>
  <si>
    <t>I had a lot reproductive medicine/ REI research/publications (1st and 2nd author publications, when I thought I was going into REI). They didnt mention anything about it. They focused more on my community service that I listed&lt;&lt;All my research was neuro based and the only person that mentioned it at all was a resident who said that her application looked similar to mine and wanted to know my story more in that regard. Otherwise exactly what you said, way more focus on community engagement vs research.</t>
  </si>
  <si>
    <t xml:space="preserve">any guidance for physician loan much appreciated!!! looking to buy a home. </t>
  </si>
  <si>
    <t>Google and read information on it, but in the end you'll need to call around to banks that will do it to get pre-approved for a certain amount while you look for/put offers on houses. Depending on the amount you want to put down, your credit score, years you want to do in your mortgage etc - you can decide on physician loan vs regular and compare the rates/terms for each. Don't settle on the first numbers you hear - get multiple quotes on all types of loans and go with the best option for you.</t>
  </si>
  <si>
    <t>for NPI do we do organization when applying as a resident?</t>
  </si>
  <si>
    <t>&lt;no, you are a type 1 applicant</t>
  </si>
  <si>
    <t>Fellow Canadians - has anyone been able to apply for a social security number without having their J1visa/DS2019 form to prove we are valid to work in the states? Most of the onboarding process including the NPI requires an SSN so hoping theres a quicker way to obtain one without waiting for ECFMG</t>
  </si>
  <si>
    <t xml:space="preserve">&lt;You have to be in the US to obtain an SSN </t>
  </si>
  <si>
    <t xml:space="preserve">i dont like hwere i matched............ what do i do? can i switch out? </t>
  </si>
  <si>
    <t>Read the NRMP agreement. Best idea would be to go through your first year and then find a PGY2 opening the next year after your first contract is over.</t>
  </si>
  <si>
    <t>:( i matched in the middle of nowhere this sucks so much.</t>
  </si>
  <si>
    <t>Is it possible to match into FM with no FM electives done?</t>
  </si>
  <si>
    <t>I think so. It would help to have things in your app that show dedication to the field though - FM LORs, AAFP attendance, personal statement</t>
  </si>
  <si>
    <t>You technically could - but US medical schools have FM as a core rotation and most programs require an LOR from 1 family medicine physician. I would do shadowing to get that LOR and then have your other LORs say that you want FM combined with your personal statement being FM oriented and going to the conferences like the other person said.</t>
  </si>
  <si>
    <t>My FM core rotation was cancelled due to covid, so the only FM rotation I did was after apps went out. I also didnt have any FM LORs.Wasnt a huge deal, though two places I interviewed at questioned if I was dual applying to IM (all my LORs were from IM drs). Still got bunch of interviews and matched at my #1. So, didnt hurt but if you dont have FM rotations/LORs, then you'll prob have to do some explaining during your interviews</t>
  </si>
  <si>
    <t xml:space="preserve">&lt; What explanation did you give? &lt;&lt; told them the truth. that my rotation was cancelled due to covid but I was serious about FM and the only reason why I didnt have an FM letter was because by the time I did my FM rotation, applications were already sent out.  And that I had asked my letter writers to specificially mention that I was interested in FM in my LORS (which they didnt mention lol) </t>
  </si>
  <si>
    <t>List of programs that gave out prematch offers this year?</t>
  </si>
  <si>
    <t>You just need to be careful to apply to programs that accept later YOG dates. Being an IMG with no step failures doesn't hinder you much in family medicine. Make sure to go to AAFP and all the other regional conferences. You will be asked what you did during your time between graduating and starting residency and why the break etc. But when you have the interview, they already find you qualified and are just wanting to get to know you better. Network for the places you want and apply to your "reaches" and IMG friendly places. Take a look at the "applicant info" tab for specific scores, number of apps, YOG, type of applicant info.</t>
  </si>
  <si>
    <t>&lt; Some of those applicant infos are scaring me. 90+ apps with 0 invites even with FM-acceptable scores. The % yield for applicants with a noncurrent YOG is very low. Are these invite numbers just not updated or in reality very low?</t>
  </si>
  <si>
    <t xml:space="preserve">Rising M4 here: Do US MD/DO applicants have a realistic chance at IMG/FMG heavy programs? There's a FM program near my hometown but the entire resident classes for the last 8+ years are all IMG/FMG/AMG. </t>
  </si>
  <si>
    <t>Yes 100%. For FM, you just need to explain why you want to be at that program. Location ties are arguably one of the biggest things they look for since they know people rank near family higher statistically. Some of those programs are more IMG heavy due to work hours. Some due to faculty being from those schools. Really just depends. I'd recommend to reach out soon and often. AAFP, regional conferences (FMEC in midwest). Go to their zoom socials etc. It all helps.</t>
  </si>
  <si>
    <t>&lt; Do you explain why that program in your PS, or in the interview?&lt;&lt;Both. My PS was the same except I personalized the last paragraph for each of my important programs. Not everyone does that. But they all typically say why they would be good FM residents etc. If you want one place in particular, it helps to take the time to personalize since they know that some people apply to 100+ programs. Then they will ask you why their program in the interview anyway lol.</t>
  </si>
  <si>
    <t>I kind of miss talking to everyone on here/having this board to check lol.</t>
  </si>
  <si>
    <t>Same!!</t>
  </si>
  <si>
    <t>Yea, it's strange how it all just ended suddenly x1</t>
  </si>
  <si>
    <t>Has discord crashed?</t>
  </si>
  <si>
    <t>That feeling when you realize you and your crush matched into the same program.... &gt;.&gt;</t>
  </si>
  <si>
    <t>that's cute</t>
  </si>
  <si>
    <t xml:space="preserve">&lt;&lt;good luck! </t>
  </si>
  <si>
    <t>haha thanks :)</t>
  </si>
  <si>
    <t>Date</t>
  </si>
  <si>
    <t xml:space="preserve">My program has no social media presence so there's no page to stalk!! Ahhh haha </t>
  </si>
  <si>
    <t>Stalk their individual residents on their social medias</t>
  </si>
  <si>
    <t>&lt;LOL</t>
  </si>
  <si>
    <r>
      <rPr>
        <sz val="10"/>
        <color rgb="FF000000"/>
        <rFont val="Arial"/>
      </rPr>
      <t>is there a working discord link?&lt;&lt; You have to</t>
    </r>
    <r>
      <rPr>
        <b/>
        <sz val="10"/>
        <color rgb="FF000000"/>
        <rFont val="Arial"/>
      </rPr>
      <t xml:space="preserve"> DM MojoJojo #6505 on discord</t>
    </r>
    <r>
      <rPr>
        <sz val="10"/>
        <color rgb="FF000000"/>
        <rFont val="Arial"/>
      </rPr>
      <t xml:space="preserve"> to get added now.</t>
    </r>
  </si>
  <si>
    <t xml:space="preserve">Wondering the same thing!! </t>
  </si>
  <si>
    <t>How do we share the link when we are on the server?</t>
  </si>
  <si>
    <t>Click the "Invite" button below the name of the group. You should be able to copy and paste the link onto here! &lt;&lt;There isn't one. It's private now. I can find the invite to the new all FM discord, but not the 2024 one.</t>
  </si>
  <si>
    <t xml:space="preserve">MojoJojo here, yes the 2024 one is private now, please DM me on discord to join! We are just trying to make sure no PDs or "WAT R MY CHANCES" folks join and ruin our safe space :) </t>
  </si>
  <si>
    <t>Can anyone talk to me about Monroe/shreveport area?</t>
  </si>
  <si>
    <t>Shreveport is a decent place, IMO. I love eating crawfish, lots of cool restaurants and the boardwalk is a fun spot, low cost of living</t>
  </si>
  <si>
    <t xml:space="preserve">I know a Psych resident there and his wife. They love it. Everyone is kind and lots of planned things for spouses. </t>
  </si>
  <si>
    <t>Hey Everyone. What a year. Thank you all for being a part of this adventure. Please continue to chat on the discord. I will keep this sheet open for the next few days then will archive it for all the future FM people to be neurotic over. To those reading this in the future, Good luck. and remember: These Hoes aint loyal. Rank by your preference only. Know that email from the PD prob doesnt mean shit. Certified, Paid, Verified means your are good. and find something fun to ocupy your time because while interview season flys by, every minute from ROL--&gt;Match slows. and match week is like that scene from interstellar or some shit.  Only one week passes in the real world decades pass in the world of the match. Much love- your mod.(270, 270, CS cancelled, 30 pubs, 250 application, 40 IV's What are my chances?)</t>
  </si>
  <si>
    <t>kepatel@sg2.com&gt;</t>
  </si>
  <si>
    <t>Anyone here still waiting for their program to reach out? Didn't hear anything from them yet</t>
  </si>
  <si>
    <t>&lt; me neither. Guess they're shocked they got me lmao. &gt;&gt;&gt;OP/ omg im so paranoid, do you really think that is why they have not sent over anything or called? DAMN!</t>
  </si>
  <si>
    <t>My program had me do zoom meetings, 3 phone calls, got group texts, and sent me all my documents to fill out in the next 2 weeks. Overwhelming on day 1 lol. &lt;my program did all thaat too minus the documents so it wasn't overwhelming haaha</t>
  </si>
  <si>
    <t>My program director called me late last night. It was nice, but I kinda wish I had gotten some documents to look over x1</t>
  </si>
  <si>
    <t>Matched #8...BS.</t>
  </si>
  <si>
    <t>Darn :/</t>
  </si>
  <si>
    <t>Matched #3 and I feel like everybody else matched #1,  if you matched below #1 come keep me company</t>
  </si>
  <si>
    <t xml:space="preserve">**crickets** lol &lt;&lt; looks like I have more company just looking through the rank lists.. Matched at #3 too!! </t>
  </si>
  <si>
    <t>#2 after the PD at #1 sent me a love letter...still happy, but waaaat da truck.</t>
  </si>
  <si>
    <t>#2 as well!</t>
  </si>
  <si>
    <t>#4 x3</t>
  </si>
  <si>
    <t>I matched my number 2 but I low key think I made a mistake ranking it so high?</t>
  </si>
  <si>
    <t>How do you know if the program is filled after SOAP?</t>
  </si>
  <si>
    <t>well if you see on the NRMP reports that they have only 7 spots filled out of the 8 total, but now on their instagram/twitter post they show 8 interns, then you know they filled after SOAP. Advocate Christ in IL for example - NRMP report shows that 6/7spots filled, but on their instagram post you can see that their are 7 interns. So they SOAPed one spot to fill the last spot</t>
  </si>
  <si>
    <t>when/where can we see the list of programs that have unfilled spots??</t>
  </si>
  <si>
    <t>NRMP&gt;options&gt;reports. Shows you the programs that were unfilled and had to SOAP</t>
  </si>
  <si>
    <t>But this shows the programs that SOAPed, not necessarily those who still have spots open for the scramble</t>
  </si>
  <si>
    <t xml:space="preserve">Matched #1! </t>
  </si>
  <si>
    <t>Matched #1 !!!!!!!!!!!!!!  --&gt; Same! Never thought would happen</t>
  </si>
  <si>
    <t>#1&lt; me toooooooooo</t>
  </si>
  <si>
    <t>Anyone else starting to feel anxious but excited but anxious? lol</t>
  </si>
  <si>
    <t>meeee. just like looking at the name tomorrow is going to be such a surreal feeling!&lt;&lt;Mostly hoping I'm not disappointed.</t>
  </si>
  <si>
    <t>mAAAAAAAAAAAAAAAAAAtch. Emphasis on the AAAAAAAAAAAAAA.</t>
  </si>
  <si>
    <t>&lt;&lt;hahahaha</t>
  </si>
  <si>
    <t>18 hours y'all</t>
  </si>
  <si>
    <t>16 hours now...</t>
  </si>
  <si>
    <t xml:space="preserve">10 hrs </t>
  </si>
  <si>
    <t>5 hours</t>
  </si>
  <si>
    <t xml:space="preserve">2 hrs </t>
  </si>
  <si>
    <t>1.25hr</t>
  </si>
  <si>
    <t>10 mins</t>
  </si>
  <si>
    <t xml:space="preserve">Where is the list of programs available to scramble? ERAS allows us to apply for everything now </t>
  </si>
  <si>
    <t>NRMP website has it for people who didn't match.</t>
  </si>
  <si>
    <t>NRMP website (website used to rank) has unfilled spots results on the options page, click reports. It shows open spot numbers by region.</t>
  </si>
  <si>
    <t>wow, gen surg with the 2nd most unfilled positon this year :o #inb4SurgeonShortage</t>
  </si>
  <si>
    <t>a lot are prelims</t>
  </si>
  <si>
    <t>&lt;&lt; hours till match!!</t>
  </si>
  <si>
    <t xml:space="preserve">It's sooo stupid that schools find out at 8am and programs find out at 3pm tomorrow. And the ADULTS whose lives are actually changed by that data and who have worked for years for that moment have to wait until the next day at noon. </t>
  </si>
  <si>
    <t>&lt; X100002</t>
  </si>
  <si>
    <t>x10000000000000. we are adults. this is life changing information. tell us.</t>
  </si>
  <si>
    <t xml:space="preserve">So the programs find out today at 3?? &lt;&lt;yes, but our schools find out at 8am </t>
  </si>
  <si>
    <t>Yea its kinda dumb. It seems like its just for "tradition" and "pomp and circumstance". Like damn just tell us on Monday even.</t>
  </si>
  <si>
    <t>&lt;&lt;Like it made sense before computers to do an envelope ceremony. Now it doesn't. They just like playing games with us. We are ADULTS.</t>
  </si>
  <si>
    <t>Being USMD gives you a leg up on other candidates. FM isn't very competitive, but the training varies by site. Some are OB heavy, some ER heavy, some sports med etc. So I'd argue that that matters over prestige of name. FM cares most about why you want FM over other specialties and your location ties etc.</t>
  </si>
  <si>
    <t>Considering you didn't match into rads, yeah, it's gonna be "hard" to match into anything but a malignant FM program that is accustomed to taking IMGs. Unless you had no business applying to radiology without a backup in the first place (which is apparently the case but hear me out), they're going to take one look at your app and sense that FM is a backup for you, and they'll take literally any USMD graduating next year over you. Take whatever you soap into or reapply to radiology</t>
  </si>
  <si>
    <t xml:space="preserve">OP here: My SOAP interview was a malignant FM program this year so I think I'll take my chances next year . Hoping my 242 can override the US MD re-applicant status. FM won't be my backup next year but how can I convince that to programs next year after I already graduated? </t>
  </si>
  <si>
    <t>&lt; do a shadow rotation, connect with some FM docs, get a LOR (this is important). your interests in rads can have some overlap with scope of work as an FM. You'll need to have a good reason why you care about FM and also explain the gap year. Find something clinical to do, get involved with community service, or enroll in a Masters degree if your school has it and defer graduation till next year. Also if there's any post-match prelims or TYs available, go for them. Apply broadly and best of luck</t>
  </si>
  <si>
    <t>&lt;That is great advice. I think you will have to acknowledge that FM wasn't your first choice, but after doing some work/research in the field you came to enjoy XYZ about it and you would be excited to be a family doctor. Definitely important to get some leadership/volunteering, FM cares about that more than research imo</t>
  </si>
  <si>
    <t>Yea I disagree with the comment about programs taking anyone over you. I initially applied surgery 4 years ago, didnt match. SOAPed into a prelim surg year, re-applied, no interviews, stayed for a second prelim surg year but ended up leaving to pursue FM. That being said I inteviewed at several top programs this year. Only 5 interviews total so applying as a previous graduate is more difficult but it is doable. I stated in my PS how I had always wanted to do surgery but came to realize that FM was more of a fit with my career goals.  I worked in a regulatory position in research at a large university during my gap year so I didnt even really do much to improve my app. If I would have I prob would have gotten even more interviews. Keep your head up.</t>
  </si>
  <si>
    <t>Are HCA programs legit? Would it be tough getting a job after graduating an HCA residency?</t>
  </si>
  <si>
    <t>They are "legit" and just fine. You can easily get a job anywhere out of any residency (with exception to some academic centers etc). Everywhere needs FM doctors. They just aren't non-profit, so you don't have those 3 years for PSLF.  Every HCA I interviewed for, the residents were really happy and they spent money on them. // which HCAs did you interview at?</t>
  </si>
  <si>
    <t xml:space="preserve">&lt;both HCAs I interviewed at went unfilled but the programs seemed fine- supportive PD and faculty. </t>
  </si>
  <si>
    <t>Is it better to accept a SOAP offer this year at a bad program or reapply next year at better programs? I think I will have a much stronger application if I reapply next year</t>
  </si>
  <si>
    <t>Do you want to be a resident this year or no? I'd probably accept but also cant know your full situation&lt;&lt; yes, get a job and move-on. there are so much more to life.</t>
  </si>
  <si>
    <t>I think you can see how rare these SOAP offers are so decline them at your own risk</t>
  </si>
  <si>
    <t>I think getting a posiiton anywhere, SOONER rather than later is a positive</t>
  </si>
  <si>
    <t>You can always look for PGY2 positions that open at other programs. &lt; this</t>
  </si>
  <si>
    <t>anyone got any offers?</t>
  </si>
  <si>
    <t>can we get updates on those who accepted and where to?</t>
  </si>
  <si>
    <t>Any CA programs SOAPing? My top programs are all in CA and wondering if any of them unfilled.</t>
  </si>
  <si>
    <t>there are always some but you can see which ones on friday</t>
  </si>
  <si>
    <t>I'm just gunna say it, people asking if their top program is SOAPing is very disrespectful to those who are SOAPing. Like, they have bigger things to worry about than whether your top programs had to SOAP. Give these folks some space. &lt; THIS. It's so rude and inconsiderate honestly. Be glad you matched and give others the opportunity to try without you bugging them and rubbing salt into any further wounds. I'm honestly so frustrated and am glad you said this. &gt; oh shush, they don't need to reply if they don't wanna, but some may want to. &lt; I think it's just unnecessary distraction and clutter for them too. Like have some patience. We will find out where we match in less than 48 hours. &lt; thank u</t>
  </si>
  <si>
    <t>Anyone know which peds programs didn't fill? +1 &gt;&gt; anyway to know if we cant see the list? &lt; match violation to posts those lists &gt;&gt; out of pure curiosity-- why? i can't see who would be harmed if the lists of SOAPing programs was available. truly. someone enlighten me on this. &gt; maybe just say the cities that they are in. that's not a violation since you are not naming the program &lt;&lt;unless the city only has 1 program lol &lt; still not a violation if you name the city...</t>
  </si>
  <si>
    <t>&lt;&lt;It takes away the NRMP/ERAS's control of the situation. People used to drop their matched programs for other spots in the past. and now they blacklist you completely from becoming a doctor if you do that so they have control.</t>
  </si>
  <si>
    <t xml:space="preserve">what is scramble vs soap?? </t>
  </si>
  <si>
    <t>scramble is the old name for SOAP. &lt;not true, after soap process ends then all unfilled spots are open game for every applicant, the scramble &lt;&lt; there used to not be SOAP and it was all scramble in its place</t>
  </si>
  <si>
    <t>Scramble is after SOAP, when all programs that are unfilled by SOAP are released. You get to initiate contact with the programs by calling them or having a mentor, dean, friend etc call on your behalf.</t>
  </si>
  <si>
    <t>anyone got calls? im sitting on zero still.</t>
  </si>
  <si>
    <t>don't lose hope! I've seen that people may get them tomorrow morning and in between offers as well</t>
  </si>
  <si>
    <t>a friend of mine got 2 calls at 6pm EST today</t>
  </si>
  <si>
    <t>received 1 phone call and 1 zoom call yesterday for FM - Mississippi and Washington</t>
  </si>
  <si>
    <t>How feasible is applying for FM during a prelim program after failing to match a different specialty? Will it badly hurt my changes to match FM next year?</t>
  </si>
  <si>
    <t>x</t>
  </si>
  <si>
    <t>Didnt match Gen Surg then did 2 surgery prelim years with a gap year last year and just matched FM this year so it is possible</t>
  </si>
  <si>
    <t>I heard that NW Humboldt Park had an opening &lt;lol at nwestern for thinking theyre so special all the time</t>
  </si>
  <si>
    <t>if you miss a call are u able to call back?</t>
  </si>
  <si>
    <t>my friend did. because technically they reached out first and we're allowed to contact once they do.</t>
  </si>
  <si>
    <t>yes I did that with one and it worked out fine today &lt; which programs did u guys hear from. i still have nothign</t>
  </si>
  <si>
    <t>Can people who are getting calls please update us on what program</t>
  </si>
  <si>
    <t xml:space="preserve">program manager if you are seeing this. non-US IMGs from the big carribean schools that need to soap need your help. PLease do not filter out IMGs like this. </t>
  </si>
  <si>
    <t>&lt;AMEN</t>
  </si>
  <si>
    <t xml:space="preserve">any PD's or PC's in this document??? going through soap and need more guidance please </t>
  </si>
  <si>
    <t>If you are on instagram go send orthomentor a DM. He is obviously an ortho attending but he</t>
  </si>
  <si>
    <t>anyone got SOAP calls yet? I have nothing still. nervous.</t>
  </si>
  <si>
    <t>whats the experience like? is it a  quick call or longer? facetime or zoom or phone call???</t>
  </si>
  <si>
    <t>10-15 min calls. Can be zoom or phone call</t>
  </si>
  <si>
    <t>What are malignant FM programs to avoid in SOAP?</t>
  </si>
  <si>
    <t>Why? IMG residents are very competent from what I've seen</t>
  </si>
  <si>
    <t>It's not a knock against IMGs. I think we all know you can be a good or bad doctor regardless of IMG or US grad. It's just viewed that programs with mostly IMGs are less desirable to US applicants - whether that is because of location, culture, or training etc</t>
  </si>
  <si>
    <t xml:space="preserve">malignant because if the AMGs didn't match into it then sometimes the IMG end up there because of how they created the rank list preferenes. Nothing against IMGs at all, but unfortunately there is that bias against IMG </t>
  </si>
  <si>
    <t>&lt;&lt;This. If it's all IMGs, that often means that the folks who had more of a choice in where to go chose not to go there. Also sometimes if it's all IMG, it's all people who have worked as doctors at home and the program likes not having to teach and just using residents as workhorses.</t>
  </si>
  <si>
    <t>&lt;Exactly my point</t>
  </si>
  <si>
    <t>can't sleep. I just starte doing research on HCA programs and I keep hearing bad things. I genuinely loved my interactions with everyone at both HCA programs in my top 3 but I'm worried my training could suffer if I match with them. Obviously can't change rank but I'm wondering if/how my education will be impaired. These interviews were by far the best best best of all my interviews vibe wise so I feel really conflicted...</t>
  </si>
  <si>
    <t>You  wont qualify for the persona service loan forgiveness (PSLF) if you go to a HCA program is the only major thing ive heard &lt; hm ok maybe it's more of an employment thing as an attending idk.</t>
  </si>
  <si>
    <t>I've heard it really only affects attendings. If anything HCA will help pay for some of the resident perks you probably wouldn't have gotten otherwise &lt; didn't think about this, interesting.</t>
  </si>
  <si>
    <t>I had this same concern and talked to lots of residents at HCAs and they are all really happy and do not feel like it has affected their training!! &lt; that's a relief to hear. I just loved the interviews so much. I hate that politics and money have to mess with things. My top choice is an HCA with a university affiliation so I hope that'll strengthen it if anything &lt; I feel your pain- originally my top program was an HCA w/ university affiliation as well!!! but I felt like everyone was so happy there and talked to residents at other programs in the hospital who had no complaints about it and are having a great experience.  I ended up having to change my rank list for family reasons- but don't let the negative talk bother you too much.  The general consensus I'm getting from residents at multiple different HCAs is that they are content and the HCA is irrelevant in their day to day!  &lt; this makes me feel so much better! I'm sorry you had to change your list though.</t>
  </si>
  <si>
    <t>Can anyone who knows about HCA more talk about what the best options are when it comes to loan repayment? &gt;&gt;&gt; Depends on your goal. Like was mentioned it doesn't count torwards the PSLF requirements, but you can always just work somewhere else after your training.  Otherwise you're probably looking at REPAYE during residency and paying down what you can afford. Then after residency you can start PSLF. &lt; thanks. I guess I might just have to wait to see where I match then talk to a  servicer. Maybe I'm too panicked too soon.&lt;&lt;You can always take job offers that help to pay off your loans, pay you well, or some states have loan repayment assistance based on where you work too. &lt; yeah that's true. Thanks guys for keeping me a little more grounded and calm. Everyone talks about PSLF and I know it's great so I really panicked about my choice. But I guess the debt will be handled one way or another and I think overall I don't regret choosing the programs I did. They were just so memorable, so welcoming, just a league their own. I may miss that head start but that's ok, I'll just have to tackle it another way as I go.</t>
  </si>
  <si>
    <t>Shouldn't ERAS have it figured out by now..they do this every year and they seem to crash at every critical moment..</t>
  </si>
  <si>
    <t>Nope, because that would be a smart move and make sense. Not much reasoning on the NRMP side</t>
  </si>
  <si>
    <t xml:space="preserve">HELP PLEASE. did not match. should i soap into the program i had already applied to on the first go? </t>
  </si>
  <si>
    <t xml:space="preserve">I would! At this point, both you and the program need to take all the opportunities available to you to finding the best fit. Now that there's a smaller group of people to compete with, the dynamic might be very different. So go ahead and SOAP with them!  </t>
  </si>
  <si>
    <t xml:space="preserve">I might not.. if theres an open slot and you went unmatched its likely they did not rank you at all. but if you hvae the extra tokens i don't see why not. &lt; if you ranked them but didn't match it means they didn't rank you so I'm not sure what that would mean for the soap, but as previous person said, if you aren't left with one token and deciding between programs then it couldn't hurt to try again esp since it was a program you liked enough to apply to in the first place. </t>
  </si>
  <si>
    <t xml:space="preserve">&lt;Don't waste your 45 on programs that rejected you! </t>
  </si>
  <si>
    <t>&lt; but if you ranked them than that means you must've somewhat liked/preferred them. so maybe give it a shot?</t>
  </si>
  <si>
    <t xml:space="preserve">is there a numbered list of FM doximity rankings? if so, where can i access this? </t>
  </si>
  <si>
    <r>
      <rPr>
        <u/>
        <sz val="11"/>
        <color rgb="FF1155CC"/>
        <rFont val="arial,sans,sans-serif"/>
      </rPr>
      <t>residency.doximity.com</t>
    </r>
    <r>
      <rPr>
        <sz val="11"/>
        <rFont val="arial,sans,sans-serif"/>
      </rPr>
      <t xml:space="preserve"> - choose the region and how you want it to be sorted</t>
    </r>
  </si>
  <si>
    <t>Some programs are reporting to be filled via social media. (like UofMN for family med did that).</t>
  </si>
  <si>
    <t>woahhh&lt;&lt;Just letting people know who were super curious about their top programs filling or not etc. Maybe they posted about it.</t>
  </si>
  <si>
    <t>Not relevant to FM match but I've heard psych was 100% fill, any other specalities?</t>
  </si>
  <si>
    <t>Options &gt; report &gt;  Then click regional match stats by speciality</t>
  </si>
  <si>
    <t>3 unfilled</t>
  </si>
  <si>
    <t>That program opened up a few days ago. Amazing psych got filled.</t>
  </si>
  <si>
    <t>if you have to SOAP, is it better to apply to just FM programs or other programs too? Prelim year? &gt; imo apply to everything. though beware of places that only filled a couple spots and do research into the program (some programs only like IMGs, some only take top stats, etc)</t>
  </si>
  <si>
    <t>If you initially applied FM and still want to pursue FM and there are &gt;45 FM programs you are interested in in the SOAP then I'd apply all FM as you have a good chance of matching since programs really want people who want to pursue their specialty and not leave them after a year. Really make it known that you applied FM and want to be an FM doc. That being said, if there's only a prelim spot in an area you really want to be then maybe apply to that as well, but again that means you'll need to apply to match again next year.</t>
  </si>
  <si>
    <t>&lt;&lt;thank you</t>
  </si>
  <si>
    <t>Do you need to be SOAPing to view what programs have to soap this year?</t>
  </si>
  <si>
    <t>Yes. You cannot view unfilled spots if you are not SOAPing.</t>
  </si>
  <si>
    <t>I'm nosey and just want to see if programs I interviewed at didn't fill lol X5</t>
  </si>
  <si>
    <t>Hot damn, there's more unfilled gen surg spots than FM nationwide. I never would have guessed that. &lt; dang really? &lt; I find that kind of hard to believe :o does anyone have a link to all the unfilled position this year? I was able to match and I dont have access</t>
  </si>
  <si>
    <t>People getting wise to toxcity of Gen Surg</t>
  </si>
  <si>
    <t>I did not match x1</t>
  </si>
  <si>
    <t xml:space="preserve">Let us know if you need anything &lt;3 &lt; +5 &lt; you got this! you are valued and you did well, the system is broken and you will get through this. </t>
  </si>
  <si>
    <t>Take the time you need to process, tackle the SOAP as soon as you're ready, reach out to someone if you need to talk it out, and if after all of this you're still uncertain remember it isn't over until it's over. There are always options &lt;3 &lt;&lt;&lt; x2</t>
  </si>
  <si>
    <t>You will get through this. Take a shower, be ready for interviews. Its not over &lt;3 &lt;&lt; use plenty of soap</t>
  </si>
  <si>
    <t>I'm really sorry OP. I believe in your abilities and know you'll make a great doc. As others have said, this system sucks. Don't let it stop you from fulfilling your dreams though.</t>
  </si>
  <si>
    <t>When it comes time to talk to PDs this week, just be honest and take ownership of not matching, openly discuss the weak points in your application, the last thing they want to see is someone blaming or assigning their problems to anyone or anything else but yourself, I had a PD tell me it shows "lack of maturity" when an applicant cannot be candid and straightforward about their weak points.  Also, I'd stress how, after not matching, you'll work extra hard because you're truly aware of how much you appreciate the opportunity to be considered again in the SOAP</t>
  </si>
  <si>
    <t>I'm getting those stinky ass nervous sweats... I matched</t>
  </si>
  <si>
    <t>Best of Luck to everyone</t>
  </si>
  <si>
    <t>&lt;3 &lt;3 &lt;3 &lt;3</t>
  </si>
  <si>
    <t>All these SOAP emails are freaking me out&lt;x1</t>
  </si>
  <si>
    <t>Happy Pi Day &lt;3 &lt;x1</t>
  </si>
  <si>
    <t>This is one of those rare times when I realllyyy wish I wasnt single. I feel like having a partner right now wouldve served as a good distraction lol</t>
  </si>
  <si>
    <t>&lt;&lt;My SO is taking Friday off and when they said that, my anxiety got worse lol. Extra pressure to end up somewhere that works well for them too. Not that I would trade it, but it's not all pros lol. &gt; Fair enough. Can't imagine the extra pressure you're feeling, so best wishes for that, but i'd still like a shoulder right now haha&lt;&lt;Wish I could give you one! You've got this!</t>
  </si>
  <si>
    <t xml:space="preserve">Yess I just started dating a guy and its served a very very welcome distraction </t>
  </si>
  <si>
    <t>(God willing that I'm not in the SOAP myself) - there are quite a few of us who plan to be logged in here tomorrow if anyone wants help going through programs or personal statements last minute etc. I personally know a lot about the midwest/mountain west programs and the others I've talked to have other regions covered.  Good luck everyone!!</t>
  </si>
  <si>
    <t>x2</t>
  </si>
  <si>
    <t>i. am. anxious. +3</t>
  </si>
  <si>
    <t>me too</t>
  </si>
  <si>
    <t>x3</t>
  </si>
  <si>
    <t>What's weird is I honestly wasn't worried about whether or not I'll match until these last couple days—torture!! X2</t>
  </si>
  <si>
    <t xml:space="preserve">girls, highkey need to treat myself LOL. whats the best beauty subscription box :D </t>
  </si>
  <si>
    <t xml:space="preserve">I've heard of quite a few people using stich fix now in the pandemic and ending up loving it lol. </t>
  </si>
  <si>
    <t>I tried stitch fix it wasnt worth it for me. I have fab fit fun and i like it. Some of my friends have boxy charm and i think thats a good dip your toes in the water one&lt; oh haha I actually am on stitch fix atm!</t>
  </si>
  <si>
    <t xml:space="preserve">Ipsy has been my go to this year. I enjoy the extra stuff you can add. </t>
  </si>
  <si>
    <t xml:space="preserve">&lt;&lt; oh yes Ive heard ipsy is really good too </t>
  </si>
  <si>
    <t>&lt;love ipsy! really cute makeup bags as well</t>
  </si>
  <si>
    <t xml:space="preserve">OP we have all decided you should get ipsy :) </t>
  </si>
  <si>
    <t>More rank lists plz? x4</t>
  </si>
  <si>
    <t>i did:)&lt;&lt; thank you x2</t>
  </si>
  <si>
    <t>all y'all really like OHSU</t>
  </si>
  <si>
    <t>Its one of the top programs in the country for a reason</t>
  </si>
  <si>
    <t>hi friends please stop deleting stuff. there's discussion information being deleted as well as program info. X1</t>
  </si>
  <si>
    <t>shadyyy</t>
  </si>
  <si>
    <t>Is there a way to know what the start dates for each program is? Is this public data?</t>
  </si>
  <si>
    <t>You'll find out in literally a week</t>
  </si>
  <si>
    <t>most orientations are mid-June, some late June just to get the paperwork started and official start date is July 1st (usually)</t>
  </si>
  <si>
    <t>A few programs do have a one month long orientation (Starting early June)&lt;&lt; thanks for the heads up!</t>
  </si>
  <si>
    <r>
      <rPr>
        <sz val="10"/>
        <color rgb="FF000000"/>
        <rFont val="Arial"/>
      </rPr>
      <t xml:space="preserve">Hi everyone, </t>
    </r>
    <r>
      <rPr>
        <b/>
        <sz val="10"/>
        <color rgb="FF0000FF"/>
        <rFont val="Arial"/>
      </rPr>
      <t>Good Luck</t>
    </r>
    <r>
      <rPr>
        <sz val="10"/>
        <color rgb="FF000000"/>
        <rFont val="Arial"/>
      </rPr>
      <t xml:space="preserve"> to all of you! we planned to have match day ceremony on </t>
    </r>
    <r>
      <rPr>
        <b/>
        <sz val="10"/>
        <color rgb="FF000000"/>
        <rFont val="Arial"/>
      </rPr>
      <t>clubhouse app</t>
    </r>
    <r>
      <rPr>
        <sz val="10"/>
        <color rgb="FF000000"/>
        <rFont val="Arial"/>
      </rPr>
      <t xml:space="preserve">! anyone interested in particiating please follow </t>
    </r>
    <r>
      <rPr>
        <b/>
        <sz val="10"/>
        <color rgb="FF000000"/>
        <rFont val="Arial"/>
      </rPr>
      <t>@paris22</t>
    </r>
    <r>
      <rPr>
        <sz val="10"/>
        <color rgb="FF000000"/>
        <rFont val="Arial"/>
      </rPr>
      <t xml:space="preserve">.                                                                                                                                                                                                                      </t>
    </r>
  </si>
  <si>
    <t>&lt;how does that work? &lt; It's a scheduled room, you will join and it's only audio.</t>
  </si>
  <si>
    <t>Do people match into programs even without recieving love letters from the respective programs ?</t>
  </si>
  <si>
    <t>Afaik love letters are usually the exception and not the norm.</t>
  </si>
  <si>
    <t>what is everyone planning to do with their loans once residency starts? I have been hearing mixed things. (defer vs. consolidate and make interest-only payments vs. income based payments) &gt;&gt;&gt; Want to hijack OP comment to say the AAMC has a ton of great info on loans on their website and great videos. I knew nothing (even less than nothing) about any of it and this week took time to look over all their free material and feel like I really have a handle on all the options. Hope this helps</t>
  </si>
  <si>
    <t>Well I'm trying for PSLF so I think I'm gonna consolidate and then make income based payments that will ideally allegedly qualify as part of the 120 payments that need to be made before the rest is forgiven. I have to say it's not until now that I absolutely regret the Med school I picked lol had to go to the best ranked even though I was accepted to a school with half the tuition price🙄</t>
  </si>
  <si>
    <t>I'm consolidating and doing the REPAYE option. You can't pay a lot during residency either way, so REPAYE makes your payments less than $30 the first year and affordable during residency. Then I can decide to continue for PSLF or depending on the state incentives and private options, change my payments after residency.</t>
  </si>
  <si>
    <t>Consolidating and doing PAYE/REPAYE in residency. Definitely refinancing after residency to cut the interest rate. Possibly refinancing after graduating if my SO and I can afford the payments.</t>
  </si>
  <si>
    <t>I'm going for PSLF. Consolidating immediately after graduation and then doing REPAYE/PAYE to maximize the amount forgiven. I would say that everyone should prepare as if they're going to PSLF if only because most residencies qualify as eligible employers, so if your ducks are in a row at the beginning then you automatically have 36 (or 48) payments that count towards the 120 total at the end of residency. Then if you end up going for PSLF you're good, and if not then it's not that big a deal.</t>
  </si>
  <si>
    <t>I thought consolidating and refinancing eliminates your eligibilty for PSLF&lt;&lt;Refinancing privately does. Consolidating you can do once through the federal govt with fed loan servicer to do PSLF.&lt;Yeah thats right...if you consolidate after you have been making qualifying payments toward PSLF then you lose those credits so doing it up front before you start making payments is best.&lt;When I applied for PSLF the first time they messed up my application and I basically lost an entire year of payments lol&lt;&lt;You can apply at year 10 and they would carry everything over from the past. It's not like it used to be.</t>
  </si>
  <si>
    <t>&lt;This. Consolidating is just the process to lump all your loans together to make it easier to keep track of and pay; this is done by the loan servicers and will not impact PSLF eligibility or other federal protections. Refinancing is the process of lumping loans together and also negotiating for a reduced interest rate; this is done by people taking their loans to private banks and disqualify you from PSLF and any income based repayment plans.</t>
  </si>
  <si>
    <t>whats PSLF mean? &lt; Public Service Loan Forgiveness. It's a program backed by the feds that will forgive your federal student loans in exchange for 10 years of minimum payments to your loan burden + 10 years of employment by a qualifying government or non-profit entity.</t>
  </si>
  <si>
    <t>Do you apply now for PSLF? During residency? or after?&lt;You can update your records yearly in your applications for it, but essentially just have to have everything together for 120 payments while hired full time by a non-profit etc.</t>
  </si>
  <si>
    <t>Had a nightmare that I didn't match. Make it stop lol.</t>
  </si>
  <si>
    <t>It will become a reality come Monday morning ;) dreams do come true.&lt; lol wtfff &lt; dude no negative vibes here. YOU WILL MATCH YOU GOT THIS x1</t>
  </si>
  <si>
    <t>OP matching or not has absolutely nothing to do with what yall have to say lmao. stop being superstitious  &lt;&lt; no one's being superstitious, its called being supportive of one another.....</t>
  </si>
  <si>
    <t>&lt;&lt; exactly, y'all have no clue how badly this may be effecting ppl so try and be supportive and keep the negativity outta here</t>
  </si>
  <si>
    <t xml:space="preserve">Silly Question - Whend does residency usually start? Trying to plan a socially distanced trip with a few buddies. Would early June be a good time? </t>
  </si>
  <si>
    <t>Usually it starts with orientation a week or two before July 1st. Just depends on the residency.</t>
  </si>
  <si>
    <t>A couple programs told me June 14th is when orientation starts</t>
  </si>
  <si>
    <t>&lt;ty!</t>
  </si>
  <si>
    <t>im doing my vacas late may</t>
  </si>
  <si>
    <t xml:space="preserve">? -&gt; discussion about #medgradwishlist was deleted. </t>
  </si>
  <si>
    <t xml:space="preserve">&lt;The wishlist are things you basically wish for. People post anything they want or need and then give their wishlist out. Works exactly like a wedding or baby shower registry. </t>
  </si>
  <si>
    <t xml:space="preserve">&lt;damn lol. My heart is still pounding. jeez. </t>
  </si>
  <si>
    <r>
      <rPr>
        <b/>
        <sz val="14"/>
        <color rgb="FF1C4587"/>
        <rFont val="Arial"/>
      </rPr>
      <t>this is IT</t>
    </r>
    <r>
      <rPr>
        <b/>
        <sz val="11"/>
        <color rgb="FF1C4587"/>
        <rFont val="Arial"/>
      </rPr>
      <t>. yes I am reduced to counting hours now. (until 15th)</t>
    </r>
  </si>
  <si>
    <t>dont forget day light savings&lt; oh yay. yes subtract an hour.</t>
  </si>
  <si>
    <t>I just rather count by days. 116 hours sounds dreadful. Lol. But whatever makes you happy!&lt; op here. no it makes me feel dreadful too. I am back to days lol&lt; so i watched nighstalker yesterday. it helped. &lt; thanks. been watching hours and hours of criminal minds since weeks. will check out nightstalker!&lt; yea, and definately check out cecile hotel! Had me spooked for days. &lt; ooo i watched that! yess same. Excited about nightstalker now &lt; nightstalker was so scary! i've never been scared by a serial killer before&lt;i know. it had me paranoid.&lt;now you got me watching the hours! f my life. lol&lt; haha im sorry. For what it's worth, I am periodically updating the hours so it doesn't feel too bad lol&lt;Yep i'm actually referring back to the hours now instead of days. Thanks! &lt; haha :D</t>
  </si>
  <si>
    <t>Welp, had my first "match day email" dream and the acronym for the program didn't make sense and I kept scrambling to figure out which place it was and then woke up lol.</t>
  </si>
  <si>
    <t>It is 3am EST and I just finished reading the missed connections. All I want to say is... GOD DAMN that shit escalated quickly lmfaooooo Hope everyone finds that special someone :'D</t>
  </si>
  <si>
    <t>Is it just me or is the rank list tab filled out mostly by people who ranked programs in the west or east coast? I feel like anyone barely from the midwest shared their rank lists &lt;&lt;Hey, I filled mine out lol.</t>
  </si>
  <si>
    <t>I've BEEN thinking that—where are my Chicago folks?!</t>
  </si>
  <si>
    <t>1 here ! &gt;&gt; another one here!&gt;&gt; YAAY where'd y'all rank number 1? Mine is UChicago! &lt;&lt; Fill out the Rank List tab&lt;&lt;damn you got me lol</t>
  </si>
  <si>
    <t>I'm in the Midwest but only one of the Chicago programs I applied to gave me any love, the haters. But yes I would love to see more Midwest lists!</t>
  </si>
  <si>
    <t>yesss amen!</t>
  </si>
  <si>
    <t>Fam, fill out your rank list in the Rank List tab! x9</t>
  </si>
  <si>
    <t>Just curious... why? What does it accomplish? &lt;&lt;its fun to share&lt;&lt;It's giving me something to look at and hopefully talk to people who ranked the same places.</t>
  </si>
  <si>
    <t>Last year's list was also helpful to see. I think it'll be good info to carry forward for next year's applicants</t>
  </si>
  <si>
    <t>Really hoping everyone here gets into their top 3! Everyone's rank lists look so good. I hope we all end up happy in 9 days. &lt;3</t>
  </si>
  <si>
    <t>Is this a troll? Nothing can be done. &lt;&lt; not op, but i do wish i can change my list</t>
  </si>
  <si>
    <t>I dont like my match order list anymore now that I have been thinking. I want to switch my top 3 programs. ugh. is there anyway this is possible? Who would I need to call up?</t>
  </si>
  <si>
    <t>Is this a troll? Nothing can be done. &lt;&lt; not op, but i do wish i can change my list"</t>
  </si>
  <si>
    <t>Are you serious? They gave you a month and a half, plus the time before the ranking opened.  I get that we're all a bit neurotic, but, good lord, get it together already. &lt;&lt; chill out a bit mate</t>
  </si>
  <si>
    <t>As someone who had doubts/regrets after submitting, I get it. Sometimes we catch things that make us double think. But it's already done and there's nothing you can do. Though I'm assuming this is a troll. x2</t>
  </si>
  <si>
    <t>It's weird, but I think our mind is just going on overdrive. I briefly had a minute there where I thought i wish i had swapped around my top 2, but then thought a few more minutes and realized nahhh what i did is fine. It's a strange wait period buddy, hope you find the peace once match is revealed. Hoping that you're not a troll....</t>
  </si>
  <si>
    <t>Does anyone have anecdotal stories of knowing someone who  didn't match family (only applied FM) and still had to soap? If SOAP contains mainly FM and IM spots, wouldn't that mean those who only applied FM likely got it? Sorry for the long winded question....I can't sleep lol</t>
  </si>
  <si>
    <t xml:space="preserve">&lt;&lt;You are typically in a better position when you apply for SOAP as a FM applicant in the main match. All your LORs, your current PS, etc are all set for FM. I anecdotally know people like that, yes. </t>
  </si>
  <si>
    <t>The residency official at my school told me that two years in a row all SOAP spots went to FM, there were only a few people who soaped in each class, but ALL of them ended up FM.  Apparently they were all good students who just assumed they'd get spots in tougher specialities and only applied to a handful of places.</t>
  </si>
  <si>
    <t>agreed, most people that I know that have SOAPed are people who applied to really competitive specialties and we were already worried about them.</t>
  </si>
  <si>
    <t>Each day is going by sooooooo slowwwwllllyyyyyyy</t>
  </si>
  <si>
    <t>I just keep imagining that result would have been made and they might be uploading it today. Everyday my anxiety is just increasing.</t>
  </si>
  <si>
    <t>&lt;Same. I just wanna know already</t>
  </si>
  <si>
    <t>More people should add their rank lists so I can creep them lol.</t>
  </si>
  <si>
    <t>Anyone else receive the nrmp email about match and soap</t>
  </si>
  <si>
    <t xml:space="preserve">yes  </t>
  </si>
  <si>
    <t>yes</t>
  </si>
  <si>
    <t>yes in my junk folder - had a mini panic when i hadnt gotten it for hours</t>
  </si>
  <si>
    <t xml:space="preserve">&lt; glad I'm not the only one confused.. the NRMP video was not very helpful&lt; I hope no one has to go through this... but it's the same eras application but can change your personal statement and after it opens again on Monday you can assign the application (as you would during regular cycle) to the programs that are open on NRMP site&lt; I had to go through soap last year (didn't match). You don't do anything but assign your application to the programs you like. you can't change anything like the person said above except for your personal information, specifically name/dob/address. You can only add/replace LOR's and PS. </t>
  </si>
  <si>
    <t>do we have to reupload them or just reassign the ones we already have uploaded on eras? &lt; reassign</t>
  </si>
  <si>
    <r>
      <rPr>
        <sz val="11"/>
        <rFont val="Arial"/>
      </rPr>
      <t xml:space="preserve">Just and FYI for everyone because  I have seen some discussion about it here... they have made a change this year and NO EMAIL from NRMP will be sent out on Friday regarding SOAP eligibility as they used to do. According to them you can check your eligibility on the R3 home system after your Match status is released on monday the 15th.   </t>
    </r>
    <r>
      <rPr>
        <u/>
        <sz val="11"/>
        <color rgb="FF1155CC"/>
        <rFont val="Arial"/>
      </rPr>
      <t>https://mk0nrmp3oyqui6wqfm.kinstacdn.com/wp-content/uploads/2020/02/NRMP-ERAS-SOAP-Guide-for-Applicants.pdf</t>
    </r>
  </si>
  <si>
    <t>oh no ok thanks x1</t>
  </si>
  <si>
    <t xml:space="preserve">was an email usually sent the friday before for those needing to soap? I thought everyone found out monday the 15thx1  &lt;&lt; Not for those needing to SOAP. It was sent to everyone just letting you know if you are eligible to SOAP should you have to come monday. </t>
  </si>
  <si>
    <t>I keep heaing Rank to match emails go out for other specialities. Is FM one of those that refrains from this act? I obviously have not recieved any but just curious if others have. If you have woudl you mention the location. I am more curious about the midwest programs. Thank you!</t>
  </si>
  <si>
    <t>have gotten a "youre ranked to match" type email, east coast. x2 &lt;&lt; can you name the programs pls? &lt; which east coast??</t>
  </si>
  <si>
    <t>have gotten emails that specify how good of a fit I would be for their program, but not explicitly "ranked to match" emails</t>
  </si>
  <si>
    <t>I've had zero post-interview communication from my programs in California &gt;&gt;  I've gotten some after initiating contact- haven't gotten explicit ranked to match (I think due to the agreement) but people not involved in admin I talk to basically tell you how it is if they want you. &lt;received a "love to have you" handwritten card without explicit RTM from a California program</t>
  </si>
  <si>
    <t>&lt;&lt; Didn't apply to CA, but same zero post-interview communication from any of my programs</t>
  </si>
  <si>
    <t>anybody get messages from the south?</t>
  </si>
  <si>
    <t>Why is this wait so painful....why can't we find out the first email earlier? &lt;x1001</t>
  </si>
  <si>
    <t>and they say mental health matters</t>
  </si>
  <si>
    <t>Makes no sense. Shouldn't take this long for a computer to do the algorithm. EVEN IF they triple check it. Not 2+ weeks lol.</t>
  </si>
  <si>
    <t>yeah do you think the computer and people already know they just trying to cultivate patience in us/hate us?</t>
  </si>
  <si>
    <t>when does the algorithm actually go into effect though to find peoples placements?&lt;&lt;I mean, why would they wait forever to do the algorithm then?</t>
  </si>
  <si>
    <r>
      <rPr>
        <u/>
        <sz val="10"/>
        <color rgb="FF000000"/>
        <rFont val="Arial"/>
      </rPr>
      <t xml:space="preserve">It takes roughly 17 seconds for the computer to run the algorithm. </t>
    </r>
    <r>
      <rPr>
        <u/>
        <sz val="10"/>
        <color rgb="FF1155CC"/>
        <rFont val="Arial"/>
      </rPr>
      <t xml:space="preserve">  https://vishnuravi.medium.com/how-long-does-the-residency-match-algorithm-take-to-run-c38c06cd4d57#:~:text=The%20reasons%20are%20not%20completely,end%20of%20the%20initial%20match.</t>
    </r>
  </si>
  <si>
    <t>17 seconds? what in the hell</t>
  </si>
  <si>
    <r>
      <t xml:space="preserve">The rest of the three weeks is just contacting uncertified people and a bunch of quality control - I think the NRMP website states they go through </t>
    </r>
    <r>
      <rPr>
        <i/>
        <sz val="10"/>
        <rFont val="Arial"/>
      </rPr>
      <t xml:space="preserve">each match </t>
    </r>
    <r>
      <rPr>
        <b/>
        <i/>
        <sz val="10"/>
        <rFont val="Arial"/>
      </rPr>
      <t>by hand</t>
    </r>
    <r>
      <rPr>
        <sz val="10"/>
        <color rgb="FF000000"/>
        <rFont val="Arial"/>
      </rPr>
      <t xml:space="preserve"> to make sure each individual couldn't have done "better" on their list. &gt;&gt; what do you mean couldnt have done better? also wow thats kinda nice of them &lt;&lt; as in, lets say you matched at your #4 - they make sure there's no way you could have done better and matched at your #1 instead</t>
    </r>
  </si>
  <si>
    <t>ah, i can see the " going through each match by hand" part taking 2 week...thats a LOT of matches to go through</t>
  </si>
  <si>
    <t>https://www.nrmp.org/faq-questions/why-does-it-take-three-weeks-from-the-rank-order-list-rol-deadline-to-match-day/</t>
  </si>
  <si>
    <t xml:space="preserve">&lt;lol there's actually a page for this!&lt;the internet has everything, my friend. </t>
  </si>
  <si>
    <t>What are some things you guys are excited about right now?</t>
  </si>
  <si>
    <t>Watched 4 seasons of Criminal Minds since submitting my ROL. Very proud of myself&lt;&lt;Cant go wrong with Criminal Minds lol.&lt;&lt; omg me too!! Watched almost 5 seasons in the last 2 weeks. It's keeping me sane.</t>
  </si>
  <si>
    <t xml:space="preserve">im just hoping that wherever i match, my resident class/upper-levels are cool </t>
  </si>
  <si>
    <t>The resident and New Amsterdam are back :) x1</t>
  </si>
  <si>
    <t>you guys should watch the cecil hotel and the night stalker&lt; cecil hotel was so intriguing. Is night stalker too scary? &lt; i mean, i definitely didnt know how fucking crazy the dude was....creepy but hes dead sooo</t>
  </si>
  <si>
    <t>&lt;&lt;Im on C.M season 5 now! thx for the suggestions. Nothing else can scare me more than MATCH day haha</t>
  </si>
  <si>
    <t>Whatever you guys do... DONT WATCH the Gabriel Fernandez case on Netflix. That ish will destroy your heart. Just unbelievably cruel what happened</t>
  </si>
  <si>
    <t>Are med school graduation announcements a thing? I didn't do any for HS or undergrad, trying to decide whether I should think about it for this</t>
  </si>
  <si>
    <t>&lt;&lt;I mean for closer family and friends, I think they'd be happy to see that.</t>
  </si>
  <si>
    <t>&lt;Yes they are. Our school sent us an email about ordering our graduation announcement and diploma frames.</t>
  </si>
  <si>
    <t>I did announcements for high school and college but literally only to get money. I think I'm just gonna skip that step and post my Venmo on my face book page 😂</t>
  </si>
  <si>
    <t>Idk if it's a me thing but I never sent grad announcements for anything. All people got from me was a post on Facebook lmao.</t>
  </si>
  <si>
    <t>I know I should at least watch the SOAP videos to get ready, but I get nauseous just thinking about it</t>
  </si>
  <si>
    <t>&lt;&lt; if I have to SOAP, that means the bottom of my ROL, which are some of the worst programs in the country, passed on me. if that happened then i probably don't deserve to be a dr</t>
  </si>
  <si>
    <t xml:space="preserve">&lt;Instead of worrying about if you will have to SOAP or not, you should at least begin a plan of action. Every one of us isn't safe from it until we get that email on the 15th. You should at least have some people look over your personal statement, have your application with LORS, scores, etc handy to send to the PC emails, ask your Dean or LOR writers if they'd be willing to call on your behalf if a program contacts you, and have a group of people who'd be willing to help you research the programs that are unfilled (You don't want to waste any spots applying to the HCA programs in Florida if your step scores are below 240 or whatever. Also, reach out to your home program PD or dean or some advisor on why you think you didn't match. You will be asked this and also why this program again. </t>
  </si>
  <si>
    <t>Seems a little much for EVERYONE to do all of those things, no? People at significant risk of SOAP-ing, sure. People who were competitive for the programs they applied to, ranked more than 15, interviews went well, etc etc. I realize there are always outliers who are surprised that they had to SOAP, but I think it's a very small percentage of people who were sure they would match who end up in that situation.</t>
  </si>
  <si>
    <t xml:space="preserve">Anyone's school doing in person gradudation? </t>
  </si>
  <si>
    <t>ours just switched to in person after the main university did x 2</t>
  </si>
  <si>
    <t>which schools?</t>
  </si>
  <si>
    <t>in person mandatory &lt; lol what mandatory attendance? &lt;&lt; that's gotta suck. what kind of sick fuck does that &lt;&lt; ours is usually mandatory but I'm hoping that if they revert to in person, they don't make it required. but also if they do... what are they going to do if I don't show up? are they really going to fail me over it? Only one way to find out! &lt;&lt; it's in our student handbook... It is a graduation requirement to attend graduation...x2 &lt;NAME AND SHAME</t>
  </si>
  <si>
    <t>&lt;&lt;Yes, please name and shame wtf lol.</t>
  </si>
  <si>
    <t>i cant imagine being forced to travel back to school for graduation thats insane</t>
  </si>
  <si>
    <t>&lt;reposting&gt; trick that worked in 2014 of seeing where you match by inspecting source code but seems to have been patched since then. https://forums.studentdoctor.net/threads/want-to-know-where-you-matched.1060622/</t>
  </si>
  <si>
    <t>I just checked the source code and on the line 497 it says &lt;!-- View Unfilled Programs --&gt;
    &lt;!-- SOAP dropdown --&gt; Does this mean I have to soap? Maybe I am reading too much into te lines, but does anyone know?</t>
  </si>
  <si>
    <t>&gt;&gt;wait wait wait, it says view unfilled programs and SOAP dropdown for me too. WHAT DOES THAT MEAN?</t>
  </si>
  <si>
    <r>
      <rPr>
        <u/>
        <sz val="11"/>
        <color rgb="FF1155CC"/>
        <rFont val="arial,sans,sans-serif"/>
      </rPr>
      <t>http://www.usmleforum.com/files/forum/2018/4/848467.php</t>
    </r>
    <r>
      <rPr>
        <sz val="11"/>
        <rFont val="arial,sans,sans-serif"/>
      </rPr>
      <t xml:space="preserve">  Hope this helps.</t>
    </r>
  </si>
  <si>
    <t>Thanks it was helpful. This waiting is killing me.</t>
  </si>
  <si>
    <t>omg that's what i was just looking at! had to google it haha does this still work???</t>
  </si>
  <si>
    <t>im too scared to try lol does this work after match day on the 15th? or what?&lt;&lt;I tried it and it was blank today. I'm guessing after the 15th if it even works at all. Maybe on thursday when programs are notified.</t>
  </si>
  <si>
    <t>since nothings been posted about it working in the past few years i'm gonna assume it doesn't work now</t>
  </si>
  <si>
    <t>guy my NRMP still says verified.... was it supposed to change??</t>
  </si>
  <si>
    <t>&lt;&lt;No, it should stay the same.</t>
  </si>
  <si>
    <t>Can someone sedate me until the 19th?</t>
  </si>
  <si>
    <t>&lt;ME TOOO &lt; x1</t>
  </si>
  <si>
    <t>Legit just airfried a box of cheese curds and ate them. I do feel slightly less anxious for now. But this is not sustainable LOL. &lt; This sounds amazing tbh&lt;&lt;Oh, it was. Best thing ever with the airfrier hahaha. &gt;&gt; wait where did you get cheese curds and how did you prep them? or was it just leftover cheese curds from Culvers you reheated?</t>
  </si>
  <si>
    <t xml:space="preserve">can someone give me ketamine? </t>
  </si>
  <si>
    <t>Can i opt for intermittent sedation? One until the 15th and another until the 19th? Thank you&lt;&lt;We need to jump on the anesthesia page LOL</t>
  </si>
  <si>
    <t>Do programs tell their residents on Thursday who the intern class is?</t>
  </si>
  <si>
    <t>&lt;lol no, apart from maybe the chiefs.</t>
  </si>
  <si>
    <t>booooo</t>
  </si>
  <si>
    <t xml:space="preserve">what is the best strategy for SOAP, do we choose all the 45 programs in round 1 or is it better to spread them out for later rounds ? I am an IMG and my medical school wouldn't know anything about this, any advice would be appreciated ! Thanks </t>
  </si>
  <si>
    <t xml:space="preserve">in the past the idea was to just use them almost all up in the first round but unsure of this cycle due to the expected increased number of soap positions&lt;&lt; makes sense maybe will keep 5 options for the next round,just in case </t>
  </si>
  <si>
    <t>100% better to use them all in the first round. Most positions go in that first round.</t>
  </si>
  <si>
    <t>&lt;agreed, apply to all 45 in first round, dont wait till second</t>
  </si>
  <si>
    <t>Anyone got an email about an Invitation to complete 2021 NRMP Applicant Survey?</t>
  </si>
  <si>
    <t>Yes x3 &lt;&lt; I just filled it out and I encourage everyone else to do the same. It takes ~10 minutes and I thought they asked some useful questions about the interview cycle, how we rank, the impact of virtual everything, etc.&lt;x2</t>
  </si>
  <si>
    <t xml:space="preserve">wgaf&lt;&lt;&lt; lol seen this coming. nobody apparently. </t>
  </si>
  <si>
    <t xml:space="preserve">Not gonna change anything by overthinking ... just relax and let the algorithm works itself out&lt;&lt; wiill try. have not drank alcohol in over a year. But these next 10 days definitely calls for some wine. cheers. </t>
  </si>
  <si>
    <t xml:space="preserve">Sent a thank you letter to a program a month ago and got a response from th PD saying he enjoyed hearing my story and wishes me the beset of luck in the match. My only response to thank you letter.  Has anyone else got a response? Does it mean the interview went well or just courtesy? </t>
  </si>
  <si>
    <t>The only person who knows is the PD, so best to move on with your life, you'll find out soon enough</t>
  </si>
  <si>
    <t>Did everyone get a SOAP email from NRMP? Or some people? I hear mixed things would like to not feel like sh** even though I felt good about this season lol</t>
  </si>
  <si>
    <t>When was it received? I got the one from a few days ago&lt;x2&lt;Everyone I know got the one a few days ago. I think that was the second one sent out? I wouldn't worry too much about it.&lt;&lt;Some variations might be due to type of schools? Some of my communications come from ECFMG.</t>
  </si>
  <si>
    <t>I asked about that and was called a troll. Other people on here mentioned that they didn't get it and were worried that their email fell through an NRMP gap</t>
  </si>
  <si>
    <t>I haven't gotten it through any of my emails but it could just be a phased release</t>
  </si>
  <si>
    <t xml:space="preserve">I got the email a few days ago too. </t>
  </si>
  <si>
    <t xml:space="preserve">we're supposed to get an email the friday before match week letting us know we're SOAP eligible. </t>
  </si>
  <si>
    <t xml:space="preserve">I got an email for some SOAP seminar registration Feb 23rd didn't get anything else </t>
  </si>
  <si>
    <t>what's everyone doing between now and match day? &lt; dropping acid &lt; oh got my trippy bro &lt;3 &lt; it's my form of "wellness"</t>
  </si>
  <si>
    <t>Red Dead Redemption, Breath of the Wild &lt;&lt; love Breath of the Wild! One of the best Zelda games IMO &lt;&lt; I've been doing my old Star Wars games like Battlefront II and Knights of the Old Republic!!!!&gt;&gt;finished BOTW and hooked on borderlands 2</t>
  </si>
  <si>
    <t>Train bjj, get laid, and get drunk &lt;&lt; Back to old dreams</t>
  </si>
  <si>
    <t>Study for STEP3 and intern year!&lt;lol &lt; DOs cant even sit for Level 3 without the PE LOL  &lt;&lt; we probably can now since it's suspended indefinitely! BUT, having said that, let's not study right now lol</t>
  </si>
  <si>
    <t>SLEEP! &lt;&lt; X3</t>
  </si>
  <si>
    <t>watch porn, eat good food&lt;&lt; haha. Its more funny bc its probably the truth &lt;&lt; what kind of porn</t>
  </si>
  <si>
    <t>learning to scuba dive</t>
  </si>
  <si>
    <t>shrooms are organic and dont show up on drug tests just saying</t>
  </si>
  <si>
    <t>&lt;this. just need to know someone to get your hands on them &lt;&lt; not sure I'm going to be chilled out enough next week for it to be a good idea, don't want match anxiety harshing that whole experience</t>
  </si>
  <si>
    <t>Prepare for intern year... def don't want to be part of the statistic of increasing patient morbidity and mortality come July</t>
  </si>
  <si>
    <t>I'm waiting for more rank lists to be filled out! :D</t>
  </si>
  <si>
    <t>x101</t>
  </si>
  <si>
    <t>waiting to be row #69</t>
  </si>
  <si>
    <t>Having sudden regrets for not sending 'thank you' emails.......Match Monday come quickly</t>
  </si>
  <si>
    <t>Same :,( &lt; omg same lol. maatch day come soooooon</t>
  </si>
  <si>
    <t>&lt;&lt;pleaseeee it needs to arrive faster</t>
  </si>
  <si>
    <t>This might be more appropriate for after the match, but I was wondering would it be possible to have a tab on loan repayment discussions? I have no clue what is the best way to approach this tbh &lt;&lt; such a good idea!!! would love this x100</t>
  </si>
  <si>
    <t>I've already spoken to a financial consultant about this, their advice was, in the strongest possible terms, "have lots more money than you do now"</t>
  </si>
  <si>
    <t xml:space="preserve">&lt;PSLF&lt;&lt;+some states have loan repayment programs on top of this. Your program should be able to let you know about your specific state and what is offered. &lt;&lt; yall know chance of getting accepted into a PSLF is &lt;10% right?? &lt;&lt;You have to be accepted into it?? &lt;&lt; yes!  &lt;&lt; i was mistaken, accepance rate is closer to 1% lol "Just over 1% of applications for PSLF have been approved since the program's inception. In the program's first year, 0.032% of applications were approved. 2.99 million student loan borrowers are eligible to apply for PSLF. Just over 200,000 have applied.Sep 4, 2020" &lt;most people that applied for pslf previously did not meet the qualifications (i.e. some had ffelp loans. which were d/ced in late 2000s, rather than direct loans); that &lt;1% number is highly misleading </t>
  </si>
  <si>
    <t xml:space="preserve">&lt;&lt;Also, don't pay for a financial consultant. They are free to use through your loan servicer. </t>
  </si>
  <si>
    <t>The AAMC has a pretty good calculator, google "AAMC First Loan Calculator". You input your loan amounts and it shows you different repayment scenarios. PSLF is great but I think people overestimate not-for-profit jobs; many physicians at not-for-profit hospitals are separately employed by a for-profit physician multispecialty group, so you don't qualify.</t>
  </si>
  <si>
    <t>Lots of info on White Coat Investor and other medical professional finance blogs on PSLF. Most recommend getting your ducks in a row for PSLF at least in residency because most residencies count as eligible employers. As an attending you should have a dedicated PSLF side fund in case you end up in a situation where you are no longer eligible (change your mind, change jobs/specifically go into for-profit orgs, or the program itself is modified), in which case your side fund can be used to pay your loans off immediately. People just started becoming eligible for forgiveness in 2017, so they've been working out the kinks for a few years. People understand more about the program and things appear to be looking better and more efficient. I would not discount PSLF, especially if you have a large loan burden. Putting in the work of staying on top of paperwork seems worth it to me to have over 300k forgiven.</t>
  </si>
  <si>
    <t xml:space="preserve">Why bother with PSLF, work for a higher paying private hospital and crush that debt. Unless working at a PSLF is your thing. &lt; It definitely is my thing. If people want to work in academia or at CHCs/FQHCs then PSLF seems like a no brainer &lt;&lt; gluck buddy. youre only an FM doc what kinda HIGH paying job u thinking :D </t>
  </si>
  <si>
    <t>&lt; what about REPAYE vs PAYE, where there is eventual loan forgiveness?&lt;&lt;If you are thinking of doing PSLF, it makes sense to consolidate your loans immediately and then pick one of those. You can find excel sheets to estimate your payments on both and pick the one that works best for you. REPAYE makes most sense for me since I'm married and my SO also has an income. The payments are very small in the beginning and work with a residents salary. I also have a really high loan burden.</t>
  </si>
  <si>
    <t>Do we qualify for REPAYE? For some reason I thought you had to have a qualifying financial hardship for REPAYE</t>
  </si>
  <si>
    <t xml:space="preserve">anyone went on nrmp website? </t>
  </si>
  <si>
    <t>yes?</t>
  </si>
  <si>
    <t>I was counting on this page to keep me a little more distracted than this in the last hour lol.</t>
  </si>
  <si>
    <t>&lt;&lt;&lt; Same, some comments are just giving me anxiety</t>
  </si>
  <si>
    <t>i feel like throwing up x11</t>
  </si>
  <si>
    <r>
      <rPr>
        <sz val="11"/>
        <color rgb="FF000000"/>
        <rFont val="Arial"/>
      </rPr>
      <t>Have a drink</t>
    </r>
    <r>
      <rPr>
        <strike/>
        <sz val="11"/>
        <color rgb="FF000000"/>
        <rFont val="Arial"/>
      </rPr>
      <t xml:space="preserve"> or rip the bong</t>
    </r>
    <r>
      <rPr>
        <sz val="11"/>
        <color rgb="FF000000"/>
        <rFont val="Arial"/>
      </rPr>
      <t xml:space="preserve"> and chill out. It's in the hands of the NRMP now.</t>
    </r>
  </si>
  <si>
    <t>rip the bong??! I'd love to smoke some good reefer too but aren't you concerned that programs will drug test you? and if they test your hair, it can detect any maryj use for last few months&lt;&lt;No one is going to test your hair. That's really only used on kids or people who refuse other types of testing in social services. Pre-employment drug tests are urine. If you have a higher fat content and smoke a lot, it can stay in your system for up to 3 months. &lt;&lt; York will test your hair&lt;&lt;I feel like that wouldn't hold up in anything considering your hair grows at differing amounts over time. It's only a good estimate over the past 3 months. I used to do drug testing. Hair testing is not common. &lt;&lt; It's also just a shit test, not accurate but at least that makes you more likely to get away with stuff especially if it's not heavy use. They made sure to warn us that this was hospital policy, though, so they're going to use it and it's better to be prepared if you ranked them&lt;&lt;I mean best policy is to not use drugs lol. Or if you are a guy, shave your head lol. &lt; until now to the start of residency just don't, there was a guy on sdn who lost his residency position after failing the test for marijuana &lt;&lt; You can probly do mushrooms though, they don't test for those &lt;&lt; you can totes do schrooms, but if you shave you have to shave everything because they can use body hair, too!&lt;&lt;does York hair test right after match or in june during orientation? &lt;&lt;Just shave your head XD &lt;&lt; dude, you'd have to shave EVERYTHING</t>
  </si>
  <si>
    <t>I wouldn't smoke now, you might get tested in a few months&gt;&gt;agreed. a lot of places in Chicago still test hair!</t>
  </si>
  <si>
    <t>Admittedly I haven't smoked in years so I didn't really consider it but that's a good point, high risk of being tested</t>
  </si>
  <si>
    <t>Just poured a glass of wine. Def CAGE+ lol&lt;&lt;Stress eating chocolate here. Def LOLed at your comment.</t>
  </si>
  <si>
    <t>Pouring a glass of macallan scotch on the rocks :)</t>
  </si>
  <si>
    <t>Me 2 hours ago = going over my ROL like it's the Zapruder Film... Me now = that vodka shot contest in Raiders of the Lost Ark.</t>
  </si>
  <si>
    <t>Pourin' some Everclear in a fancy plastic.</t>
  </si>
  <si>
    <t xml:space="preserve">when do most programs usually make you do the drug screen? </t>
  </si>
  <si>
    <t>What if i didn't certify? i am driving home now hoping to submit it by 9! &lt;&lt;troll</t>
  </si>
  <si>
    <t>Were you able to certify it? &lt;please respond! we're rooting for you &lt;is this a troll? Hope you made it through man!</t>
  </si>
  <si>
    <t>omg i have secondhand anxiety just by reading this. hope you made it op!</t>
  </si>
  <si>
    <t>THey posted this at 9:05 &lt;yup, troll &lt;&lt; what if op is on the west coast or midwest? // It still closes at 9pm EST &lt; i honestly didn't know what time zone is it but i do have mine done earlier in the day</t>
  </si>
  <si>
    <t>oh God, the secondhand anxiety is forreallll</t>
  </si>
  <si>
    <t>Congrats everyone. We did it Joe.</t>
  </si>
  <si>
    <t>I feel like normally I log in and there's maybe 20 people on the sheet... rn there's 50 lol. Wild times.</t>
  </si>
  <si>
    <t>Someone tell me to leave my ROL alone</t>
  </si>
  <si>
    <t>LEAVE IT ALONE! DO NOT TOUCH! &lt;&lt;&lt; PLEASE DON"T TOUCH IT RIGHT NOW! &lt;&lt;I appreciate the tone. Thank you.&lt; https://images.app.goo.gl/927jE2dczwmWN4N67</t>
  </si>
  <si>
    <t xml:space="preserve">OP, are you the same person who posted the let it go link earlier from Frozen?  </t>
  </si>
  <si>
    <t>&lt;&lt;I'd like to update that I did not change my ROL. Still worried about not switching those two around, but it's in God's hands now haha.</t>
  </si>
  <si>
    <t>anyone else get a follow up thank you note in the mail from Grant PD to close out interview season? (I did send them LOI)</t>
  </si>
  <si>
    <t>I actually did last night in response to my LOI  &lt;&lt; hopefully thats good news for both of us!! &lt; Yess...it more vague than specific but the fact that she took time out to write that felt meaningful &lt; agreed and I will spend the next 15 days over analyzing every word &lt;&lt; I knoww fingers crossed :). If we match together we have to find each other and remember this convo lol</t>
  </si>
  <si>
    <r>
      <rPr>
        <sz val="11"/>
        <rFont val="Arial"/>
      </rPr>
      <t xml:space="preserve">What a weak response from OHSU FM </t>
    </r>
    <r>
      <rPr>
        <u/>
        <sz val="11"/>
        <color rgb="FF1155CC"/>
        <rFont val="Arial"/>
      </rPr>
      <t>https://twitter.com/ohsufamilymed/status/1367188709603381249?s=20</t>
    </r>
  </si>
  <si>
    <r>
      <rPr>
        <u/>
        <sz val="11"/>
        <color rgb="FF000000"/>
        <rFont val="Arial"/>
      </rPr>
      <t>TIMES UP HC has a worse "statement"</t>
    </r>
    <r>
      <rPr>
        <u/>
        <sz val="11"/>
        <color rgb="FF000000"/>
        <rFont val="Arial"/>
      </rPr>
      <t xml:space="preserve"> </t>
    </r>
    <r>
      <rPr>
        <u/>
        <sz val="11"/>
        <color rgb="FF1155CC"/>
        <rFont val="Arial"/>
      </rPr>
      <t>https://twitter.com/darakass/status/1367196920180047874?s=20</t>
    </r>
  </si>
  <si>
    <t>&lt;&lt;So disappointed in Times up. They need all new leadership holy crap.</t>
  </si>
  <si>
    <t>esther choo sounds so immature in her response, grow up woman &lt;&lt; what was her response?</t>
  </si>
  <si>
    <r>
      <rPr>
        <sz val="11"/>
        <rFont val="arial,sans,sans-serif"/>
      </rPr>
      <t xml:space="preserve">From OHSU: </t>
    </r>
    <r>
      <rPr>
        <u/>
        <sz val="11"/>
        <color rgb="FF1155CC"/>
        <rFont val="arial,sans,sans-serif"/>
      </rPr>
      <t>https://news.ohsu.edu/2021/03/03/ohsu-statement-on-sexual-assault-lawsuit-filed-feb-26-2021</t>
    </r>
  </si>
  <si>
    <t>&lt;smh..OHSU you did condone it..for way too long until your dirty laundry got aired out for all to see</t>
  </si>
  <si>
    <r>
      <rPr>
        <sz val="11"/>
        <rFont val="Arial"/>
      </rPr>
      <t xml:space="preserve">mountainside tho its profit its publicx service still so i think we are good for loans. website elow --  </t>
    </r>
    <r>
      <rPr>
        <u/>
        <sz val="11"/>
        <color rgb="FF1155CC"/>
        <rFont val="Arial"/>
      </rPr>
      <t>https://teamhmh.com/financial-wellbeing/</t>
    </r>
  </si>
  <si>
    <t>any information on this? Not sure whether to rank them or not</t>
  </si>
  <si>
    <t>so what kinda work ya'll imagine yoself in 4 years lol&lt;&lt;If the anti-vaccine crowd near my hometown doesn't calm down a little I'll be looking for a new specialty LOL</t>
  </si>
  <si>
    <t>botox &lt;&lt; lol</t>
  </si>
  <si>
    <t xml:space="preserve">Counting my attending cash.... jk whatever pays the bills </t>
  </si>
  <si>
    <t>Probably working for an NP&lt;😖&lt;lmao</t>
  </si>
  <si>
    <t>Hopefully working on breastfeeding</t>
  </si>
  <si>
    <t>i plan on being a part time stripper if Fam med doesnt work out</t>
  </si>
  <si>
    <t>anyone ranking northwell program #1?</t>
  </si>
  <si>
    <t>check the rank 123 tab, im ranking plainview 4</t>
  </si>
  <si>
    <t xml:space="preserve">do new york programs prefer new yorkers? </t>
  </si>
  <si>
    <t>apparently since i didn't get a single interview from all the NY programs I applied to (i'm not a new yorker)</t>
  </si>
  <si>
    <t xml:space="preserve">my friend is! shes not an active participant in this spreadsheet though </t>
  </si>
  <si>
    <t>can people fill in rank list now thx&lt;&lt;after 9pm everyone will. Potential for programs to see us before 9pm lol.</t>
  </si>
  <si>
    <t>no &lt;&lt; eww</t>
  </si>
  <si>
    <t>be the change</t>
  </si>
  <si>
    <t>why are ppl waiting till after 9? they dont know you anyway &lt;&lt;The rural track programs I'm ranking take 1-3 residents per year. It wouldn't be hard to narrow down if I wrote things out honestly personally.</t>
  </si>
  <si>
    <t>I know people are excited to finally submit rank lists but I'm also excited to see the naming and shaming that's going to happen lmao. This year has been unlike any other.</t>
  </si>
  <si>
    <t>naming and shaming of what? &lt; Programs. Happens every year and some people have a lot of dirt lmao</t>
  </si>
  <si>
    <t xml:space="preserve">Whaaat really? so they share the dirt AFTER everyone submits rank list? </t>
  </si>
  <si>
    <t>I think traditionally it's after match day because by then you have a job contract while you technically don't have anything yet and thus are more vulnerable if you share anything that could remotely be attributable to you. But I dont see why it can't start after today and add to the stuff we already have in the spreadsheet</t>
  </si>
  <si>
    <t>Fellow Texans, how are y'all handling the plan to remove mask mandate next week? Im from the NE ranking 1 program down there. Seems like interesting things are going on down there!</t>
  </si>
  <si>
    <t>Go Texas baby! Not at all. &lt; I think you responded to whether it is affecting your rank (I had deleted that part lol) but hey thanks for letting me know! I don't think it should affect my rank. I just realized through news that it's quite a unique place to me politically</t>
  </si>
  <si>
    <t xml:space="preserve">Mask is not going to drastically change the course of the pandemic, what's improtant now is the vaccine. Just look at how Fauchi went from recommending against wearing a mask to double masking. </t>
  </si>
  <si>
    <t>I mean yes the vaccine roll out is important but masks (and social distancing) will still be vital until that happens. It's not like the state can vaccinate everyone in a week. Also, Dr Fauci was doing what science does and changes recommendations based on evidence. He was also speaking in that particular setting, where there were massive shortages of PPE for healthcare professionals. To twist his words like that seems disingenuous. +2 &lt; not a fan of the guy</t>
  </si>
  <si>
    <t>Have a program in Houston ranked 9 and I'm nervous low key LOL.</t>
  </si>
  <si>
    <t xml:space="preserve">&lt; Houston is a liberal area. The city itself is going to be pretty safe in terms of government being generally more understanding of science. If youre going rural Texas you're gonna be in it deep. </t>
  </si>
  <si>
    <t xml:space="preserve">&lt;How about Dallas FW? I ranked JPS &lt;&lt; from DFW area and i can say the majority of businesses are still requiring you to wear masks, i went out today to the store and everyone was still mask up </t>
  </si>
  <si>
    <t>Sent an email to my top choice that I was ranking them first and got a "Thanks!" lmao RIP. But then again I've heard that this is pretty common since program directors don't want to break any rules and probably have lots of these emails.</t>
  </si>
  <si>
    <t>Yeah I wouldn't worry too much, seems right! Good luck! &lt; FWIW I got absolutely no response to my #1 email. +3 &lt;&lt;same, sent my #1 a LOI on Monday and didn't even get a response lol</t>
  </si>
  <si>
    <t>didnt send any places a LOI cause im not a keener B) yw yall</t>
  </si>
  <si>
    <t xml:space="preserve">x2 &lt;I dont want the troll two boxes down to get to me, but, once it says "certified", we are good, right? No other steps? &lt; yep and I highly doubt it says accepted because you're technically allowed to change your rank through today. </t>
  </si>
  <si>
    <t xml:space="preserve">God bless who ever changed the certify count down to "Certify your shit". I about spit coffee all over my comupter. :D Good luck everyone and I hope today brings some peace. :) </t>
  </si>
  <si>
    <t xml:space="preserve">i know right! hahah. also it made me go back and re-check that I've certified for the 1000th time. </t>
  </si>
  <si>
    <t>Which reminds me, gonna go recheck if it still says ceritfied LOL</t>
  </si>
  <si>
    <t>I certified mine about a week ago but I log in everyday and stare at the certified application status, WHY AM I FEELING SO MUCH ANXIETY NOW even though its done, anyone else feeling this way</t>
  </si>
  <si>
    <r>
      <rPr>
        <sz val="11"/>
        <color rgb="FF000000"/>
        <rFont val="Arial"/>
      </rPr>
      <t xml:space="preserve">Mine changed to </t>
    </r>
    <r>
      <rPr>
        <b/>
        <sz val="11"/>
        <color rgb="FF6AA84F"/>
        <rFont val="Arial"/>
      </rPr>
      <t>ACCEPTED</t>
    </r>
    <r>
      <rPr>
        <sz val="11"/>
        <color rgb="FF000000"/>
        <rFont val="Arial"/>
      </rPr>
      <t xml:space="preserve">! &lt;&lt;What? that didnt happen to me and never heard it happen to anyone else&lt;&lt; I believe this is le troll &lt;&lt;WTF accepted!!  </t>
    </r>
    <r>
      <rPr>
        <b/>
        <i/>
        <sz val="11"/>
        <color rgb="FF000000"/>
        <rFont val="Arial"/>
      </rPr>
      <t xml:space="preserve">SEE, no lie ==&gt;&gt; &lt; the green is a different shade peeps &lt;&lt;Also, the "A" is not indented/aligned with the "C" and "P." Certainly hope your interview skills are better than your Photoshop skills. </t>
    </r>
    <r>
      <rPr>
        <i/>
        <sz val="11"/>
        <color rgb="FF000000"/>
        <rFont val="Arial"/>
      </rPr>
      <t xml:space="preserve">&lt; LOL savage. Trolling the troll. </t>
    </r>
  </si>
  <si>
    <t>Legit dreamed mine would turn purple and I'd have no idea what that meant</t>
  </si>
  <si>
    <t xml:space="preserve">Had a mini daydream when I woke up this morning about match day and how much crying there would be (from happiness fingers crossed) &lt; please share said daydream with us all! &gt;&gt; well ill be at work that day so i just played it out: me outside the office in the corner stairwell alone, with my mac on my knees and my face in my hands, allowing the email to load bc ill be far away from the router, getting the words congrats and crying and shaking in joy and yelling loudly and then going back and seeing all my coworkers and getting lots of hugs and those nice smile eyes ppl get when they truly love and are happy for you </t>
  </si>
  <si>
    <t>Cant find the og post but someone said something a few days back about how not sending LOIs are good bc they use those ppl as their fallback. I am generalizing but does anyone remember that</t>
  </si>
  <si>
    <t>Does it really matter at this point? Let me answer that for you - NO. Just rank by preference and forget 'bout it &lt;&lt; the original post seemed to say they'd rank a candidate they preferred over one with an LOI, so yeah, everybody in this situation should be ranking by preference, programs included</t>
  </si>
  <si>
    <t xml:space="preserve">&lt;&lt; Ive been certified for many days now just wasting time before work gahhh </t>
  </si>
  <si>
    <t>You all worry about silly things. x2</t>
  </si>
  <si>
    <t xml:space="preserve">whats the dating scene for a single female in the central valley area in cali like? </t>
  </si>
  <si>
    <t>lol, also interested to know this as a single male &lt;&lt; we should link up haha &lt;&lt; yeah! lol. but i'm not sure if i want to date another physician though.. too intense</t>
  </si>
  <si>
    <t>Central California (dont say Cali LOL, it's so weird) is not the most poppin area. That being said it depends on where you are. Bakersfield and Fresno are bigger cities and have a little more going on. I don't think you'd necessarily have a hard time with the dating scene but it wouldn't be as good compared to SoCal or norcal</t>
  </si>
  <si>
    <t xml:space="preserve">everyone calls it cali what? this is coming from a lifelong cali boy &lt; LOL born and raised in SoCal and I don't hear it at all. Maybe it's a regional thing haha. When we do hear it we assume it's an out of state person and cringe. </t>
  </si>
  <si>
    <t>I heard it all the time in the Bay Area, but friends who live in LA think its weird to say "Cali"</t>
  </si>
  <si>
    <t>I hear cali a lot in SD</t>
  </si>
  <si>
    <t>I'm from the midwest, and we say Cali lol</t>
  </si>
  <si>
    <t>who gives a flying fuck what its called</t>
  </si>
  <si>
    <t xml:space="preserve">Why so upset tho lol. </t>
  </si>
  <si>
    <t>Can anyone comment onf st joes in denver and their opportunities to learn birth control?</t>
  </si>
  <si>
    <r>
      <rPr>
        <sz val="11"/>
        <color rgb="FF000000"/>
        <rFont val="Arial"/>
      </rPr>
      <t xml:space="preserve">from my notes: </t>
    </r>
    <r>
      <rPr>
        <i/>
        <sz val="11"/>
        <color rgb="FF000000"/>
        <rFont val="Arial"/>
      </rPr>
      <t xml:space="preserve">Catholic based: no nexplanon or paragard. Can do other birth control if not purely for contraception. </t>
    </r>
    <r>
      <rPr>
        <sz val="11"/>
        <color rgb="FF000000"/>
        <rFont val="Arial"/>
      </rPr>
      <t>So pretty limited</t>
    </r>
  </si>
  <si>
    <t>This isn't healthy.....I must have edited and recertified 8 times within the past 4 hours.....i need to stop</t>
  </si>
  <si>
    <t>https://images.app.goo.gl/927jE2dczwmWN4N67</t>
  </si>
  <si>
    <t xml:space="preserve">im still changing my top 3 and i need to stop </t>
  </si>
  <si>
    <t>you're going to do great, just be done with this already!</t>
  </si>
  <si>
    <t>The 'Rank List' tab bouta be lit tomorrow!</t>
  </si>
  <si>
    <t>That is correct! x2</t>
  </si>
  <si>
    <t xml:space="preserve">CERTIFY CERTIFY CERTIFY!! Tonight! </t>
  </si>
  <si>
    <t>Saying goodbye to this ROL. No more changes! Good luck everyone &lt;3</t>
  </si>
  <si>
    <t xml:space="preserve">HAHA &lt; very good </t>
  </si>
  <si>
    <t>So is it too late to send LOI?</t>
  </si>
  <si>
    <t xml:space="preserve">overnight the LOI tonight </t>
  </si>
  <si>
    <t>Nah, never too late, you should go to the post office tomorrow afternoon and mail it in &lt; i disagree. most programs have already submitted their ROL by this point and sending a snail mail would not arrive in time for tomorrow's ROL deadline &lt;&lt; this person was clearly joking &lt;&lt;&lt; r/woosh &lt;&lt; soooo whoooshed</t>
  </si>
  <si>
    <t>I avoided the spreadsheet all season. Hopped on tonight to see what it was all about. Y'all toxic AF lmao&lt;&lt;Yeah the stress doesn't work well with some people, but you know.. I'm all for watching some salt happen on occasion. In reality, this page has been incredibly helpful even in the reddit-ness LOL</t>
  </si>
  <si>
    <t>&lt;+2</t>
  </si>
  <si>
    <t>welcome to the dark side &lt;&lt; ⭐⭐⭐💀</t>
  </si>
  <si>
    <t>whoever filled it in black, i appreciate you! &lt; xoxo :)</t>
  </si>
  <si>
    <t>OMG I accidentally hit withdraw on nrmp and almost had a heart attack...anyone else do this? O.O thankfully it said "can't withdraw, talk to your school" or something like that so I think I'm okay..</t>
  </si>
  <si>
    <t>the proximity of the withdraw button to the log out button always freaks me out &lt; omg i never even noticed but ya why do they do that&lt;&lt; to fuck with us obviously &lt; omg i thought the same thing, who designed this lol</t>
  </si>
  <si>
    <t xml:space="preserve">&lt;it takes you to another page; it does not result in an action unlike the 'logout' button. </t>
  </si>
  <si>
    <t>Fuck all yall, i'm done with my list and not gonna let some idiots online sway my decisions! See yall in 3 weeks!</t>
  </si>
  <si>
    <t>&lt;2.5 weeks* &lt; 12 days</t>
  </si>
  <si>
    <t xml:space="preserve">LOL </t>
  </si>
  <si>
    <t>ANYONE HAVING TROUBLE LOGGIN IN??? I'M GETTING AN ACCESS DENIED MESSAGE!!!!!!</t>
  </si>
  <si>
    <t>mine works +1</t>
  </si>
  <si>
    <t>The crashing has begun &lt;&lt; No it hasn't. Don't scare people. &lt; LMAO &lt; don't panic people! it's getting a bit slow already but working still! certify certify certify!</t>
  </si>
  <si>
    <t>People certify your list. What are you waiting for?</t>
  </si>
  <si>
    <t xml:space="preserve">i can still login </t>
  </si>
  <si>
    <t xml:space="preserve">Does any know about the retirement benefits for USC residents (if any)? </t>
  </si>
  <si>
    <r>
      <rPr>
        <b/>
        <sz val="11"/>
        <color rgb="FF000000"/>
        <rFont val="Arial"/>
      </rPr>
      <t xml:space="preserve">lol their entire salary probably goes to COL &lt;+1 all the congestion and human feces on the streets probably take several years off your life too. so you probably not gonna need much retirement savings! so you are good bro </t>
    </r>
    <r>
      <rPr>
        <sz val="11"/>
        <color rgb="FF000000"/>
        <rFont val="Arial"/>
      </rPr>
      <t>&lt; ouch, don't hurt me like this lmao</t>
    </r>
  </si>
  <si>
    <t>Is certifying really all i need to do? Im so paranoid that im missing something lol</t>
  </si>
  <si>
    <t xml:space="preserve">Yes. 3 green lights then you're good. </t>
  </si>
  <si>
    <t>Does anyone know how many months of ICU does RUHS have during intern year?</t>
  </si>
  <si>
    <t>anyone else ranking a brand new program pretty high on their list? what are the serious cons to doing this? i don't have many options to rank btw &gt;&gt; what are the new programs you are ranking? &lt;&lt; ME! ranking a new program #1 !!!! &lt;&lt;&lt; Nobody should be ranking a new program #1&lt; lol says who? &lt;&lt; lets not fuck with people's reasons for ranking #1 or not &lt;&lt; also ranking a new program first here and have very good reasons to.</t>
  </si>
  <si>
    <t>I think there is always caution because it's things they say they will do vs. things that have actually happened (in an existing program). I'd say the main things that concern me about new programs/things I make sure to ask about is: process of accreditation (is it on the right path), try to gauge patient volume somehow if possible (I know it's hard) but see how many beds the hospital has/what their inpt volume is/etc., and whether their faculty are open to teaching/good at teaching residents-good if they have worked at other residency programs at the past, etc. But no it is not a red flag in itself to be a new program-all of them started there at some point. But just be prepared to be flexible and work to form your training more than exisitng programs. You can still get amazing training and often individualize your training more at new programs. Wish you the best!</t>
  </si>
  <si>
    <t>if your options are limited then you gotta do what you gotta do. a match somewhere is better than SOAPing or going unmatched imo. I only got a couple of IV this year too but I rank the newer programs towards the bottom because IDK how their curriculum will be.</t>
  </si>
  <si>
    <t>I am putting a program in its second year as my number 4. The PD was a PD at a previous hospital in a different state for 20+ years. So he brough his curriculum to this hospital. The hospital is practically brand new and very high tech. I trust that he will meet the acgme standards for us as he did at his other residency. He said he made sure he recruited good physicians who wanted to teach too. Granted this is him selling it but still I trust him he seems very no nonsense and wants to make this program a power house in my state. The only thing that concerns me is numbers(hospital and clinic) he says clinic numbers are very good and most residents are ahead of other programs. Inpatient wise they said it was tough in the beginning especially with covid but they have worked up to a respectiable number. Lastly only having one resident class above me made me kinda nervous in terms of learning the system etc but again pros and cons. THe program has a lot of other benefits that don't play into the part of it being new execept as insentives. All in all again it sounds good and I trust him but things can change being new just my 2 cents</t>
  </si>
  <si>
    <t xml:space="preserve">I interviewed at a new program. They were pretty honest they're going to YOLO it and the first residents are essentially test dummies to see what works and what doesn't. </t>
  </si>
  <si>
    <t>Ranking brand new program #1, and i have 20 ranks. Love it as number 1, did a sub-i there &lt;&lt;&lt; you will be the 1st class? &lt; yup. the program is part of a huge hospital system on the west coast so i feel pretty comfortable that they have their shit together</t>
  </si>
  <si>
    <t>I don't think people should be ranking new programs as number 1. Most of them are literally YOLOing as they go. Structure is always better. &lt;&lt; several brand new programs in california from last several years have excellent first year classes, to each their own '</t>
  </si>
  <si>
    <t>&lt;&lt;It really just depends. I have one new program that is unopposed, but affiliated with the other residencies in the state and had really great plans and answered every question I had very thought out. Another new program I interviewed with in the same state has nothing together. Couldn't answer any questions, bare bones curriculum set up. Some are going to be way better than others. Go with your judgment, it's probably sound!</t>
  </si>
  <si>
    <t>So interviewed at both OHSU &amp; OHSU Hillsboro...at least the PD from Hillsboro emailed this morning and acknowledged the incident at OHSU. Crickets and silence from OHSU main....does this bother anyone?? Seriously considering dropping OHSU even further down my list (currently at #3)</t>
  </si>
  <si>
    <t>I dropped OHSU from my #1 to my #5 based on this whole situation. I've never been happy about how silent OHSU is on everything related to interviews and I came to the conclusion that I don't feel comfortable asking any current residents/faculty/PD about this. I also don't trust their answers and don't think they would have my back if something happened to me. Residency is so hard and I've heard again and again that the people really matter and you should go somewhere where people are invested in you and your journey. OHSU isn't that. They seem so focused on their status as the "best" that they've lost any motivation to actively recruit people and rely on people choosing them. I realizied in the nick of time that I want to be valued as a resident and I have no evidence to suggest that the program values its trainees as people. Also, I just feel that this discredits the entire "social justice focus" since no one has said a word.</t>
  </si>
  <si>
    <t>Can't believe i'm still making changes on my ROL. Anyone else on the same boat? :(</t>
  </si>
  <si>
    <t>Yep same, but I'm blaming that I'm a Libra.</t>
  </si>
  <si>
    <t xml:space="preserve">OMG... is that why?!?! I'm a libra too.... </t>
  </si>
  <si>
    <t>I'm a pisces, and i'm all done. not touching it again</t>
  </si>
  <si>
    <t>im a cancer and i keep changing it ugh &lt;&lt;x2</t>
  </si>
  <si>
    <t>Aquarius here...what's a rank list? +1</t>
  </si>
  <si>
    <t xml:space="preserve">As a scorpio Ive been certified for three days; have not touched it but have touched myself :) </t>
  </si>
  <si>
    <t>As a gemini I have two rank lists..the one I certified and the one I'll post on this spreadsheet to throw everyone off</t>
  </si>
  <si>
    <t xml:space="preserve">Last min email by u of iowa?! lol </t>
  </si>
  <si>
    <t>yeah wtf lol im emotionally unstable right now</t>
  </si>
  <si>
    <t>Isn't there still one more day for the ROL to be submitted? The countdown on the welcome page made me think i slept through a whole day lol&lt; yes tomorrow. the formula uses whole numbers and counts a dasy as 12am-12am. so its less then a day till the 3rd so it says 0.</t>
  </si>
  <si>
    <t>https://www.nrmp.org/match-calendars/</t>
  </si>
  <si>
    <t>when's the latest you should have your list certified by, tonight or tomorrow morning? (they say don't wait, servers will be slow etc.). I have certified a list, but need to look at it again and may change it</t>
  </si>
  <si>
    <t xml:space="preserve">what if I want to panic and change my top 2 10 more times? </t>
  </si>
  <si>
    <r>
      <rPr>
        <sz val="11"/>
        <color rgb="FF000000"/>
        <rFont val="Arial"/>
      </rPr>
      <t xml:space="preserve">Make sure that you do not change to close to the deadline. Our school has been warning that if the server is swamped and you submit but it doesn’t load you are out of luck (ie you will not match because a list does not populate the system). I think this applies even if you have a previously certified list. I think the time is on the match page - do not want to accidently post the wrong time here and be responsible. It is in eastern time.  </t>
    </r>
    <r>
      <rPr>
        <u/>
        <sz val="11"/>
        <color rgb="FF1155CC"/>
        <rFont val="Arial"/>
      </rPr>
      <t>https://www.nrmp.org/match-calendars/</t>
    </r>
    <r>
      <rPr>
        <sz val="11"/>
        <color rgb="FF000000"/>
        <rFont val="Arial"/>
      </rPr>
      <t xml:space="preserve"> </t>
    </r>
  </si>
  <si>
    <t>I would not certify anymore after tonight. Last-minute changes based on panic may lead to regret, and the servers may also be having problems.</t>
  </si>
  <si>
    <t>&lt;&lt;If you read the match agreement, it says if your list isn't certified for some reason they will use your last saved list if you give them written request within 48 hours. Don't panic too much. &lt;&lt; That's what I thought too.&lt;&lt; seriously? even if we don't ceritfy but just have it saved they'd still place us in the match algorithm? &lt; Our school said they have had people get messed up (not match and had to SOAP) by trying to certify last minute. I am just going to play it safe and not touch it after today X2&lt;&lt;You wouldn't automatically have your saved list certified for you, you'd have to contact them within 48 hours.</t>
  </si>
  <si>
    <t>People certify your list today. Do not wait until tomorrow. My friend SOAPED last year because the servers were so slow and wanted to re-certify his list. He tried to get in contact with NRMP for help, but it was too late. PLEASE CERTIFY TODAY TODAY TODAY!!!!! &lt; x2</t>
  </si>
  <si>
    <t>&lt;that sucks O.o</t>
  </si>
  <si>
    <t>ed</t>
  </si>
  <si>
    <t>Best Ohiohealth program in OH?</t>
  </si>
  <si>
    <t>I think grant is considered the best overall FM training. high needs patient population. Riverside is also really excellent as well (they're higher than grant on my lst personally). IDK as much about doctors</t>
  </si>
  <si>
    <t>&lt;Interesting, tell me more about why RIverside over Grant? I have the opposite. Riverside emphasized a larger peds population for me, and I didn't feel I vibed with the people as much as with Grant</t>
  </si>
  <si>
    <t>I did some rotations with riverside and just liked the faculty =D</t>
  </si>
  <si>
    <t>Doctors has weak peds and they go to Grant for OB. Also more OMT heavy. I would say Riverside &gt; Grant &gt;&gt;&gt; Doctors</t>
  </si>
  <si>
    <t>I had Riverside as #3 but replaced with UPMC Shadyside. Rethinking this now! Grant is #1 and I thought Riverside would be a great way to still be in Columbus if I dont get Grant!</t>
  </si>
  <si>
    <t xml:space="preserve">Why is there no NRMP code next to Dessert Regional on ERAS? there is one next to every other residency program </t>
  </si>
  <si>
    <t>Not sure but as someone who researched the program a lot please please take note of the comments on the "rank 123" section regarding dessert regional</t>
  </si>
  <si>
    <t>Hi does anyone else see this message on ERAS about Emanate Health: The "Primary Care" training is no longer being offered by "Emanate Health Program".
 If so, what does that mean if I applied to that track?</t>
  </si>
  <si>
    <t>&lt;&lt;They should've contacted all the people who interviewed for that track then. &lt; exactly, but they didn't contact me :( so maybe I'll call tomorrow, thank you!</t>
  </si>
  <si>
    <t>Anyone recertifying literally after making any changes to your list? i certified like 5 times this last hour lol</t>
  </si>
  <si>
    <t>I'm going to change mine yet I think lol.</t>
  </si>
  <si>
    <t>yup me too</t>
  </si>
  <si>
    <t>You know what's super weird and I guess in some sort of twisted way a privilege? I'm actually not all that worried about matching—I've seemed to have skipped that step and dived head first into an anxiety spiral that I'll be a terrible intern and then get fired...hm go figure</t>
  </si>
  <si>
    <t>x4</t>
  </si>
  <si>
    <t>I guess if we focus on worrying about that for the next 2 weeks at the very least, then we'd make it to Match week and see if we get the chance to continue worrying about that until intern year ends! Woohoo, medicine!</t>
  </si>
  <si>
    <t xml:space="preserve">Best Advocate program in IL? </t>
  </si>
  <si>
    <t>I think Masonic? From what i've heard Masonic &gt; Lutheran &gt; Christ &gt; Bromenn. Actually i've heard equally good things about Masonic and Lutheran &lt;&lt;think Masonic and Lutheran I've heard equally good things about so I'd go based off vibe you had or what you're interested in  Masonic more LGBTQ lots of Peds, Lutheran the downs syndrome clinic, higher OB volume, larger hospital (more residents around) sports fellowship. Those were some of the big takeaways I got.  I think they are both great</t>
  </si>
  <si>
    <t>Christ&gt;Masonic &gt;Lutheran &gt; Bromenn.  &lt;&lt;Disagree with Christ being first.&lt;&lt; agree to disagree about Christ being first. Christ also had an odd vibe about the senior residents during the interview sessions</t>
  </si>
  <si>
    <t>If a program has a few scattered years where they have soaped....would that be a red flag?</t>
  </si>
  <si>
    <t>yes&lt; What is your reasoning ? &lt;&lt; at the minimum it can't be  a good thing</t>
  </si>
  <si>
    <t>&lt;&lt;They either aren't ranking enough people, purposely trying to poach better candidates from SOAP, or people just aren't ranking them highly enough that they have to SOAP. SOAP isn't a good thing. &lt;&lt; Yeah i don't want no SOAP.  &lt;&lt; literally so many SOAPs in this cell &gt;.&lt; Couldn't another reason be that primary care specialities ( ie. FM and IM) have some of the most spots available and many applicants use them as back ups( unfortunately) in addition to the applicants that truly want to match into primary care. So this could leave primary care specialities having a greater chance of SOAPing ? &lt;&lt; good point.. but if a program has to SOAP half their class then that's def no bueno&lt;&lt; agree</t>
  </si>
  <si>
    <t xml:space="preserve">Exhibit A: UC Davis&lt; I see. Great reasons. One of the programs I really like has a few scattered soap years and I find it odd. It seems like a really strong program in a good academic center. Never thought about a program purposely trying to poach better candiates from SOAP, espscially since Soaping is not an ideal thing. Interesting. </t>
  </si>
  <si>
    <t>can anyone provide insight on good samaritan in long island (west islip)</t>
  </si>
  <si>
    <t xml:space="preserve">Mayo eau clair VS JPS where and why if you had to pick, looking for insight please! </t>
  </si>
  <si>
    <t xml:space="preserve">You're looking at Texas vs Wisconsin. Very different populations of people. Mayo Eau Claire is a new program too. Not much can be said about it yet. It has Mayo name and backing, so it'll be solid. Both choices are good.&lt;&lt;Thanks! Feel free to keep the insight coming folks!!! :)  &lt;&lt;It really depends on what you are looking for in your future practice. What region are you hoping to practice in? Are you wanting to do OB or something specialized? JPS would be a better option then since you can choose to do 4 years. &lt;&lt;yeah but then again you can do a fellowship, pound for pound if only 3 years, what would you go with and why?&lt;&lt;I'd pick JPS because I want to do surgical obstetrics and because the program has been around for a long time. Fellowships you have to apply for. It's more guaranteed at their program. Mayo Eau Claire has the Mayo name, but they don't have special numbers in anything. But location also matters for you: Do you want to stay in the midwest or are you looking to be in the south? &lt;&lt; Nice! Only interview at Eau Claire. I take it your ranking JPS above the Mayo programs then? I see your point about a more guarantteed fellowship, makes sense. Was considering Mayo because of the network/name, solid training and job prospect. It has the benefir of a community hospital backed by an academic instituition. JPS also has the name, and tradition. Ultimately JPS will serve my purpose better of staying in underserved areas and going to low and middle income countries. It seems like the training is a bit more time consuming but the area has a lot more to offer, and is more diverse. &lt;&lt;I don't want to live in Texas, so I didn't apply to JPS. I almost did which is why I'm commenting haha. I am ranking programs out west higher due to the C-section training though. I think JPS makes more sense for you. Eau Claire is not diverse. MN/Wisconsin are not diverse. Mayo is a great name and academic backing, but the training at JPS will be more helpful in the long run. They have a good reputation too. I mean, if you end up at Eau Claire it's also a great program, so not the end of the world in either case. </t>
  </si>
  <si>
    <t>&lt;&lt;Thanks for your input! For what it's worth I interviewed at a bunch of programs out west: Would recommend Contra for OB, really liked Kaiser Napa Solano, actually better than Contra. Natividad is also great though I did not interview there. Also for full spectrum in PNW I liked Cascades east, and Harrison/franciscan in Washington. &lt;&lt; Almost forgot to mention North Colorado, probably the best for C-sections, when I interviewed the resident had over 60 as primary! Best of luck to you and thanks again! :)&lt;&lt;I wish you the best! I wish we could get updates on all the people we talked to on here lol. I liked Cascades too and North CO.</t>
  </si>
  <si>
    <t>so hackensack mountainside is FOR PROFIT. does this mean it DOES NOT qualify for PSLF??????</t>
  </si>
  <si>
    <t>Yes</t>
  </si>
  <si>
    <t>yup it does not qualify</t>
  </si>
  <si>
    <t>wow I just changed my ROL, for a for-profit the program ain't worth it.</t>
  </si>
  <si>
    <t>yes i had to research all my programs to see if they were HCA or some other for profit owned &lt; Thank you for doing this. I did rank a HCA program high on my list because it's actually a good program but for Mountainside, it ain't worth going to a for-profit program</t>
  </si>
  <si>
    <t xml:space="preserve">A resident from my school recently had a meeting with 4th years. He's on the app commitee at his Neuro program. He said to take post interview communication and LOI replies with a grain of salt. Said his program will rank someone higher that they prefer over someone who sent a LOI b/c they know that as insurance they can always fall down to that person that sent a LOI saying a program is a number 1. Rank where you want to go and don't pay too much attention to post interview communication cuz both sides playing the game. DO WHAT'S BEST FOR YOU!! </t>
  </si>
  <si>
    <t>i always wondered if programs did that...meanies&lt;&lt; kind of unfair bc I want to match into my first choice which is why I sent my LOI. I hope my program favors my LOI.</t>
  </si>
  <si>
    <t>So this is what it feels like to be lead on...&lt;&lt; kinda expected .. as Chris Brown once said "these hoes ain't loyal"</t>
  </si>
  <si>
    <t>Ouch &lt;&lt; Lol who cares... all this resident is saying is that their program doesn't understand the match algorithm. "rank according to your true preference" is just as true for programs as it is for applicants. If you know what you're doing you don't move an applicant down just cuz they're a "sure bet" if you truly prefer them over the next person. They should have ranked the other person higher from the start if this is really the case. &lt;&lt; by the way I'm reading it, it says they'll rank someone they prefer higher than someone they don't prefer who sent an LOI, which is pretty much how it's supposed to work</t>
  </si>
  <si>
    <t>Yea either that program doesn't understand the match algorithm or OP is trolling and trying to dissuade LOI/cause anxiety.</t>
  </si>
  <si>
    <t>Did anyone else get an email from the Casper WY PD this week? I know they sent out post IV communication that everyone would be a great fit for the program. Just trying to gauge how important these emails might be.</t>
  </si>
  <si>
    <t>no email but written letter here. &lt;&lt;Recently or after the interview? like janurary i think and ya it was after interview/ my snail mail i sent them</t>
  </si>
  <si>
    <t>&lt;I got a letter in December after a November interview. No email yet.&lt; Haha ya.. y'all got anymore of these emails for me? pretty,Please</t>
  </si>
  <si>
    <t>Dumb question, but should salary be taken into account at this point in our careers? Some programs in the same region have a salary ranging 55-57k where others are 63-65k.... thoughts?</t>
  </si>
  <si>
    <t>I'd say take it into account if it will affect your wellbeing while you are in residency, but you have to adjust for COL and whether you pay health insurance for it to be meaningful</t>
  </si>
  <si>
    <t>If it's so low that you feel like you're going to have to moonlight to make ends meet, maybe it should be taken in to consideration.  But, otherwise, the vast majority of programs pay plenty for cost of living in the area as long as you don't need extravagant things.  And I've never heard of a program not providing health benefits, unless you opt-out of them&lt;&lt;&lt;Monument Health in Rapid City SD does not pay for health insurance, but they offer an above average salary to compensate, they discussed the reasons why it's like that during the interview</t>
  </si>
  <si>
    <t>&lt;It only really helps for COL like they are saying: If you are making 30K in Miami, that's not really possible. If it's between 50 and 60k in the midwest... doesn't really matter as much and won't change your life. &lt;&lt;&lt; what about mountainside?? Its expensive jersey area and salary is like 50k</t>
  </si>
  <si>
    <t>If it's liveable wage then I would go with other factors and not the salary. if it's not (which will depend on location and how many you need to provide for) then factor salary in.</t>
  </si>
  <si>
    <t>Anyone know when NW-Erie/Humboldt Park starts their orientation?</t>
  </si>
  <si>
    <t>&lt;&lt;Not sure, what did you think of their other two programs if you interview there?</t>
  </si>
  <si>
    <t xml:space="preserve">&lt;not OP but I feel like I loved their curriculum and mission but everyone on interview day and the resident meet and greet just seemed so...disinterested—really rubbed me the wrong way. Also they use like 4 different EMRs throughout the different clinical sites&lt;&lt;I feel this is the case mostly for Humbold park, their other 2 programs have way less different systems, what were your impressions of the other two? </t>
  </si>
  <si>
    <t>Not OP but I interviewed at Lake Forest and absolutely love the program, the residents were so nice and I had a good experience</t>
  </si>
  <si>
    <t>OP here - interviewed all 3 sites. Lake Forest residents and APD had odd vibe. Delnor was too new of a program for me personally. Humboldt Park did seem disinterested at times</t>
  </si>
  <si>
    <t>Reminder that while program prestige sounds sexy from the outside, remember to take into account what's important to you outside of medicine (ie family, wellness, identity/safety) and seeing how that is reflected in programs of interest. Ended up changing my rank list a lot after noticing certain programs had people get married/have kids during residency and still graduate on time while others remained single... as someone planning to start a family... definitely something that stood out</t>
  </si>
  <si>
    <t xml:space="preserve">This resonated with me...literally very recently I moved my #3 to #1 and dropped OHSU and UW for wellness reason and consultation with my partner and someone who had insight into the programs. This is not to sway anyone who loves phenomenal programs! But for me, I chose 3 years over 4 and another great university program with better benefits/focus on wellness to replace the "prestige" which was definitely "sexy" to me for the longest time and my ego couldn't let go haha. </t>
  </si>
  <si>
    <t>&lt;&lt; can you say more about what you heard about wellness at OHSU (aside from COL and the fact that it's an extra year on resident salary)? X2 &lt;-- so I spoke to an alumni from the program (not recently graduated) but he said he didn't even get a call on match day from OHSU, and he had to reach out himself on the next steps. Supposedly it's the norm for some programs to congratulate you and welcome into the program the day of? Granted, this was before the new PD (Dr. Skariah) so things may have changed but he also said because of the prestigous academic setting (for other specialty residencies too) one PD can only change the entire OHSU culture so much: anytime he was inpatient, it was harder to consult with specialists because they would have the attitude of "oh another FM resident is consulting me again" attitude. Typically, this would be a fellow too instead of an attending, and they're usually overwhelmed/tired themselves. Additionally, because the clinics were all split up, you get close to whoever is there but it's harder to bond with the other colleagues unless you put in substantial efforts to hangout outside of work. And that the benefits still sucks (was comparing what we have now vs his time there). It was as if he was always working FOR the program and never the other way around. He did say though that OHSU has the best inpatient experience out of any FM program in the nationa (the most exposures of course) so if that's your jam, you might have a better time. But for outpatient/peds, other programs might actually excel better and for me personally, I realized that I'm not in love with internal medicine as much as integrated/lifestyle/outpt medicine</t>
  </si>
  <si>
    <t>I don't mean to insinuate that Skariah or anyone else in the program has any connection, but let's not gloss over the fact that it appears highly likely that admin condones sexual assualt and victim blaming. So that's kinda sucky from a wellness perspective too... Like not just the fact that it sounds like harrassment is kinda pervasive there, but also the moral injury that comes with being affiliated with an institution of this sort even if it never directly touches you or your loved ones.</t>
  </si>
  <si>
    <t>Signed, sealed, certified :*</t>
  </si>
  <si>
    <t>&lt;3</t>
  </si>
  <si>
    <t>/</t>
  </si>
  <si>
    <r>
      <t xml:space="preserve">Anyone know more about this OHSU situation? </t>
    </r>
    <r>
      <rPr>
        <u/>
        <sz val="10"/>
        <color rgb="FF1155CC"/>
        <rFont val="Arial"/>
      </rPr>
      <t>https://www.oregonlive.com/portland/2021/02/tiktok-doc-harassed-portland-colleague-with-texts-photos-unwanted-sexual-advances-45-million-lawsuit-alleges.html</t>
    </r>
  </si>
  <si>
    <t>Many folks considering OHSU here!</t>
  </si>
  <si>
    <r>
      <rPr>
        <sz val="11"/>
        <color rgb="FF000000"/>
        <rFont val="Arial"/>
      </rPr>
      <t xml:space="preserve">honestly sounds like an individual being an ass vs any institutional issue &lt;&lt; DEFINITELY an institutional issue </t>
    </r>
    <r>
      <rPr>
        <u/>
        <sz val="11"/>
        <color rgb="FF1155CC"/>
        <rFont val="Arial"/>
      </rPr>
      <t xml:space="preserve">https://beta.documentcloud.org/documents/20493400-1
</t>
    </r>
    <r>
      <rPr>
        <sz val="11"/>
        <color rgb="FF000000"/>
        <rFont val="Arial"/>
      </rPr>
      <t xml:space="preserve">Several (at least THIRTEEN) mandatory reporters did not report &lt;&lt; woah i take that back
</t>
    </r>
  </si>
  <si>
    <t>honestly sounds like u didnt read the thing bro</t>
  </si>
  <si>
    <t>Are people changing their rank orders based on this? I want to but love the program so much and am not sure what to do &gt;&gt; I didn't apply there so I don't have any skin in the game but in addition to the concerns I have about this particular event, it makes me wonder whether there are other things they're failing to report / discouraging residents from reporting. Are they honest on duty hours and other things like that? It would be hard to trust them. &lt; I agree. I understand that this wasn't an issue in the FM program but it is an OHSU institution wide issue and not just one confined to the anesthesiology department. If you still am very interested I'd reach out to them (call or email) with your concerns and see how they respond. I think that is very appropriate to do given the circumstances, or ask the residents how they feel</t>
  </si>
  <si>
    <t>&lt;I think this is a huge red flag, not only was that resident reported several times without any action but the person affected was not even provided mental health aid because their "sexual misconduct fund" ran out of money. I'm not sure what concerns me more that there is so much sexual misconduct that there is 1) a fund, 2) that it ran out, 3) like I believe that an entity as big as OHSU doesn't have the funds to provide mental health needs for the victim</t>
  </si>
  <si>
    <t xml:space="preserve">OHSU just took a sharp turn down the bottom of my ROL. #1, this is disgusting and the complicitness at all levels is sickening. #2, I went to a med school where shit like this went down, and it just feels gross and disheartening to be affiliated with that kind of vile behavior. That being said, I wouldn't blame someone for keeping it high on the list if for reasons of proximity to family or out of concern over not matching at all. </t>
  </si>
  <si>
    <t xml:space="preserve">I think its really messed up that he was so highly promoted during my interview day to begin with (esp since it was AFTER the institution had already been notified) like at the time its like oh why is this kinda arrogant anesthesiology dude keep getting brought up.... now its significantly more troubling. and its werid that they havent reached out considering he was all over and our lists our due tomorrow. (the hillsborough location did though which makes it extra weird cause its not like they dont know....) &lt; oh ya that's weird that they even brought him up during the interview..that's so irrelevant to your interview </t>
  </si>
  <si>
    <t>Other programs reached out to address far less pressing concerns for the sake of transparency. Stuff I never otherwise would have been aware of, but appreciated because of what it says about their leadership style and values. And it's not like the FM program can pretend like this scandal is irrelevant to them, given that they all share the same AAEO/title IX leadership and upper admin leadership</t>
  </si>
  <si>
    <t xml:space="preserve">so lost if i should rank a program near home higher vs another program that has better prestigue out of state </t>
  </si>
  <si>
    <t xml:space="preserve">You can always go back home. Just 3 years to sacrifice all the hard work you've done. If family support is something that you really need then go with the one closer to home. I rather go to a program out of state if I feel it's a better program, not only by name, but good training. </t>
  </si>
  <si>
    <t>Reminder that if you're depressed/burnt out/ lonely then you won't learn no matter how good the training is.</t>
  </si>
  <si>
    <t xml:space="preserve">I passed Step 1 on my 4th attempt. I had one interview in Texas and it went well. However, I was told by a friend that in Texas you can't practice in the state if you have more than 3 attempts. Is there any point in ranking this program. I tried calling the Texas board, but no one is ansewring the phone. The program states I have to be eligible for texas license. So what is the point of them offering me this interview if I can't even rank them. Is there a waiver of any sort? &lt;&lt; How many interviews did you have total?&lt;7 why &lt;&lt; Thanks! I'm on my 3rd attempt, so just wondering what I can expect next application season&lt;&lt;just don't give up..keep pushing. and do step 3. </t>
  </si>
  <si>
    <t>i believe that is correct. I read that on the texas board website a while back. They have several specific requirements. I would call the program that you interviewed at and see what they say.</t>
  </si>
  <si>
    <t>A program is listed as "Initial Accreditation" should I be worried? (It is a brand new program)</t>
  </si>
  <si>
    <t xml:space="preserve">ive seen that on new programs that havent had a graduating class yet </t>
  </si>
  <si>
    <t>Nah that's just what they call a newly accreddited program, doesn't mean any specific issues</t>
  </si>
  <si>
    <t xml:space="preserve">My friends in other specialties keep getting "ranked to match" calls or emails and it keeps freaking me out lol. I've gotten some contact from residents from the upper part of my list. 2 calls from my very bottom/hope I don't go there options. But no "ranked to match" calls from where I'd like to go. Ugh why does the match take so long after it's due.  Match week should start March 8th. </t>
  </si>
  <si>
    <t xml:space="preserve">I feel you mate, but just focus on the present. You've (hopefully) got your ROL submitted now and everything from this point on is out of your hands. 75% of applicants match to their top 3 choices so you are already in a good position. 
Don't focus in on your friends in other specialties: different residencies have different ways of doing things. It just so happens that FM tends to be more 'by-the-book' (in my experience this year), so 'ranked to match' emails are super rare. 
I say just work on keeping yourself busy and let the ROL algorithm do the work for you. I am personally cracking open my old Xbox games from when I was a kid (Battlefront II, Star Wars Jedi Outcast, Star Wars Jedi Academy, etc.) to take my mind off things. 
We're all in this together! You're gonna be an unreal doctor wherever you end up going. Also, keep in mind that the algorithm works in your favour, so your ROL has a much higher chance of getting your top choices than your lower choices. &lt;&lt;You are so kind and are going to make a wonderful doctor! &lt;&lt; Same goes for you, my friend! </t>
  </si>
  <si>
    <t>how do i see ACCREDATION status of programs??</t>
  </si>
  <si>
    <t xml:space="preserve">residency explorer </t>
  </si>
  <si>
    <t>Too late to send an LOI? I just decided on my #1 after weeks of deliberation. &lt;&lt;I did late last week and got good responses. Go for it!</t>
  </si>
  <si>
    <t>It's never too late. I say go for it.</t>
  </si>
  <si>
    <t xml:space="preserve">I think their ROL is due 1 week before ours. &lt;&lt;Their list is due the same day as ours. &lt;&lt; agreed, same day! </t>
  </si>
  <si>
    <t xml:space="preserve">Send it! Programs/PDs can also procrastinate like us lol </t>
  </si>
  <si>
    <t>Does anyone know what the commuting is like for UCLA?</t>
  </si>
  <si>
    <t>pre-covid traffic on the 405 was a nightmare, but since the pandemic hit there isnt much traffic! btw im so jelly you got UCLA, im from LA and didnt get it ://</t>
  </si>
  <si>
    <t>Honestly been having nightmares/not sleeping well thinking about tank and where I could end up. I really love my top 4 and would be okay with any of those, 5-12 are all okay. After years of being away from my culture, family and friends, all I wanna do is match near home. Good luck everyone!</t>
  </si>
  <si>
    <t xml:space="preserve">Same! Sleep cycle has been so weird since this past week. Lots of tossing and turning while thinking of where i'd match. Hoping for the best! Good luck! </t>
  </si>
  <si>
    <t>Is it a red flag if a program has a low board certified rate? They have 100% board pass rate, but board certified rate is low.</t>
  </si>
  <si>
    <t xml:space="preserve">I'd be concerned if it was a lot of people failng like every year. My 1 and 2 each had one person fail last year but I'm also taking that with a grain of salt because last year was rough. If it's a consistent fail every year then that's concerning. </t>
  </si>
  <si>
    <t>&lt;&lt;They do have 100% board pass rate. it is just the board certified number is low. Is it concerning? &lt; oh I see. Sorry I misunderstood. I think that'll vary a lot based on person. Most of my programs have decent reputations but lower scores. I guess it is a little bothering but as long as nobody's failing consistently I wouldn't worry as much. I'm still ranking programs I want based on location feel and people rather than scores</t>
  </si>
  <si>
    <t>&lt;&lt;Also take into account that studying for boards is to pass the boards and not as big of a deal for what score you get unless you want to do a fellowship. So some people might not be trying their hardest.</t>
  </si>
  <si>
    <t>&lt;&lt; What does board certified percentage mean though? If a program has 60% board certification rate, does it mean only 60% of their residents finished residency or qualify for board certifiction? Their board exam pass rate is 100% so I don't think it is an exam issue.</t>
  </si>
  <si>
    <t>I already sent my LOI to my #1, but they emailed late last week with updates about the program that make me more concerned to match there. I'd like to move them to #2. Do I have to email to update them? Am I stuck ranking them #1 because I already told them?</t>
  </si>
  <si>
    <t>You don't have to do anything but rank according to whatever your heart's desires +3 &lt;&lt; If you match your new number one and feel the need to explain, you can always reach out after</t>
  </si>
  <si>
    <t>Email both new #1 and former #1 to explain to them what happened. Be sure to cc the other program. Just be transparent and everything will work out fine!   &lt;&lt;no, don't do this x10000&lt;&lt;Absolutely don't do this &lt;&lt;&lt; DO NOT do this! omg please don't. Just rank however you want to!</t>
  </si>
  <si>
    <t xml:space="preserve">&lt;&lt; horrible idea, don't do this. &gt;&gt;&gt; Agree with majority here. Do not send any emails and just rerank. After match if you feel like you need to give them closure (in case youw ant to work their or fellowship later.. otherwise no point) then you can email them explaiing why you dropped them from #1. Otherwise it just hurts you at this point. You can email the New #1 and tell them they're #1- but that's all they need to know, not context. </t>
  </si>
  <si>
    <t>Anyone know how Maine-Dartmouth is for wellness? If you rotated there, did they seem happy or overworked or anything? Please let me know, I will be eternally grateful!</t>
  </si>
  <si>
    <t>Does anyone know where to check when the different programs start? I'm guessing not all programs start the same day because of different orientation lengths. Thanks!</t>
  </si>
  <si>
    <t>I think you just have to wait until you match and can ask your program</t>
  </si>
  <si>
    <t>its usuall 1-2 weeks prior to July 1</t>
  </si>
  <si>
    <t xml:space="preserve">some start first week of July, not even June. Could ask a resident now if you want to! </t>
  </si>
  <si>
    <r>
      <rPr>
        <sz val="18"/>
        <color rgb="FFFF0000"/>
        <rFont val="Arial"/>
      </rPr>
      <t>REMEMBER TO CERTIFY YOUR RANK LIST! DO IT NOW, DO IT OFTEN</t>
    </r>
    <r>
      <rPr>
        <sz val="10"/>
        <color rgb="FF000000"/>
        <rFont val="Arial"/>
      </rPr>
      <t>!</t>
    </r>
  </si>
  <si>
    <t xml:space="preserve">hsvent certified yet still unsure with my rank. can you certify multiple times? &lt;&lt;yes you can certify and go back in and make changes and then re-certify, better to get it in so you know it definitely is done!! </t>
  </si>
  <si>
    <t>Anyone here have lower board scores compared to what last years residents have at your top program? &lt;&lt;its making me so fuckin nervous  &lt;&lt;Honestly don't think too much into it, just rank base on your pref&lt;I don't think it matters much for family med at all. Once you get the interview (and make it past their score cut offs), you are on a mostly level playing field.</t>
  </si>
  <si>
    <t>at 2/3 of my top programs I do</t>
  </si>
  <si>
    <t>&lt;&lt;How do you see this? &lt;just checking their averages on freida and residency explorer</t>
  </si>
  <si>
    <t>Also remember that average is average as in some of the residents have scores lower than the average and some have scores higher.</t>
  </si>
  <si>
    <t>If you look at the PD survey for FM, once you get the interview it's all about personality and fit - the importance of board scores in determining your spot on the rank list is minimal</t>
  </si>
  <si>
    <t xml:space="preserve">Any thoughts on Jackson Michigan as a place to live in? Google is scaring me. </t>
  </si>
  <si>
    <t>Not a safe place to live, I currently live in MI&lt;&lt;  should I not rank the program then? Like I haven't been to Michigan but I do not want to live in a place that sounds this scary &lt;&lt; I would say rank it, but rank it lower than other places where you feel comfortable, especially if you're a female. I personally know several people who were robbed/held at gunpoint within the last 3 years.</t>
  </si>
  <si>
    <t>I'm currently in a nicer area of Michigan and can't wait to go closer to home. That being said, my bf and I drove through there on our way to Chicago and I thought it was really creepy/sus.</t>
  </si>
  <si>
    <t xml:space="preserve">Do you think programs have already certified their list like its final? </t>
  </si>
  <si>
    <t>I say yes, unless there's a compelling reason for them to make changes</t>
  </si>
  <si>
    <t>Absolutely!</t>
  </si>
  <si>
    <t>Anyone ranking Prisma Greenville highly ? If so what are some of your pros and cons?</t>
  </si>
  <si>
    <t xml:space="preserve">Anyone ranking Natividad high on their list but don't speak much spanish at all? 
</t>
  </si>
  <si>
    <t xml:space="preserve">I ranked it high (#3) but do speak spanish. At my interview it seemed like they don't really have a structured curriculum for teaching it- moreso because residents don't have the time and bandwidth to commit to something like it formally. Immersion is pretty good learning but if you don't have a solid foundation it may be tough. That being said that community is pretty established, so I'm sure there are also english proficient Latinos and non-latinos there too. </t>
  </si>
  <si>
    <t xml:space="preserve">Thats the impression i got too.. guess i will move them out of my top 10 </t>
  </si>
  <si>
    <t>2//28</t>
  </si>
  <si>
    <t>can anyone help me pro-con UIC vs. Franklin Square. It's been x4 on the Avs.B page for months and I really need help! Thanks in advance. Also chicago being a better city than Baltimore doesnt count.</t>
  </si>
  <si>
    <t xml:space="preserve">What I will say is that both programs stood out to me out of all 15 places I interviewed for just how kind and approachable the people (faculty and residents) seemed so you can't go wrong there. What also stood out to me about Franklin Sq was their dedication to wellness like that just seemed like something everyone including the PD really believed in and valued as evidenced by one of their APDs being the psychologist that runs the wellness initiatives. Franklin Sq. Also seems to have a curriculum focused on public health and preventative health even if you aren't on the FM/preventative health dual residency thing. The only thing I really worried about Franklin Sq was that I think I ultimately want to practice in chicago and I was worried about how lack of name recognition of Medstar might effect my job search (so really a small thing). Now UIC I also liked their focus on women's health and addiction medicine. The major drawback for me is how inpatient heavy they are. I personally do not enjoy inpatient medicine at all so I'm not sure how happy I could ultimately be there. </t>
  </si>
  <si>
    <t>Thank you for your response. That's kind of where I am. FS impressed me on all levels but I know I wouldn't want to stay there and practice long-term. I dont know how much name recognition of your residency program matters? I don't know much about it. I love chicago so much and so UIC feels more right in that aspect but FS really had everything I was looking for. Going back and forth on number 1 vs number 2.</t>
  </si>
  <si>
    <t>&lt;&lt;It sounds like you'd be more happy in Chicago. I don't think that residency name has much to do with anything when looking for jobs, but it might for fellowships if you are interested in that. But either way, it sounds like location matters a lot and would make you happier in the long run.</t>
  </si>
  <si>
    <t xml:space="preserve">Does anyone know what Emanate's call schedule is like? </t>
  </si>
  <si>
    <t xml:space="preserve">Other than the 2nd look, did Dublin Methodist offer any post IV communication? Kind of disheartened that I never received any responses to my thank you emails, etc </t>
  </si>
  <si>
    <t>I want to post my rank list to discuss it, but some of the programs are so small I'm afraid someone would recognize who I am haha.</t>
  </si>
  <si>
    <t>&lt; some of the places i have IV at are like that too so i just put the city/state on the Rank list&lt; Good idea</t>
  </si>
  <si>
    <t>Rank 123 for me is more important to me lol&lt;I have them in there :)</t>
  </si>
  <si>
    <t>To my PNW peeps! How did y'all decide between UW and OHSU?? Literally stuck between these two for the top for many reasons and hoping to hear if someone will say anything definitive to help haha</t>
  </si>
  <si>
    <t>3 vs 4 years&lt;&lt;lol extra year of attending salary with better hours is tempting &lt;-- OP here, agreed but also not knowing what I want to do is daunting and that 4th year actually might be beneficial...does UW have equal elective opportunities (not time) you believe?</t>
  </si>
  <si>
    <t>&lt;&lt;UW! Interview there felt more personal. &lt;--agreed! That's the hardest part -- felt like the people I vibed with better there but the sites are more fragmented than OHSU's and COL significantly higher</t>
  </si>
  <si>
    <t>Which is closer to family for you? And on a weekend off, which city would provide more for you? I'm partial to Seattle, but I loved the outdoor opportunities in Portland &lt;-- i'm actually not from the PNW at all and only had a short visit to both cities, which I loved equally in my opinion lol</t>
  </si>
  <si>
    <t>Thoughts on UCD? I really want to be back in Sac for residency so I am ranking UCD #3..</t>
  </si>
  <si>
    <t>everytime I try to like UCD, everyone shoots it down because of the administrative drama that's happened</t>
  </si>
  <si>
    <t>I mean if location is your top priority and you can deal with the bad culture then go for it. You'll still be a board-certified FM doctor at the end of the road.</t>
  </si>
  <si>
    <t>by all acounts, you will still receive excellent unviersity level training for FM. The culture is what you make of it. Just put you head down and learn what you can, you'll be alright</t>
  </si>
  <si>
    <t xml:space="preserve">serious question when will the rank site crash? </t>
  </si>
  <si>
    <t>Probsably Tuesday and into Wednesday right before the deadline</t>
  </si>
  <si>
    <t xml:space="preserve">For those of you in NYC area what kind of practice is everyone envisioning themselves in? private? urgent care? hospital? group? </t>
  </si>
  <si>
    <t>Envisioning myself in the kind of practice that's not in NYC if we're being perfectly honest&lt;&lt;LOL</t>
  </si>
  <si>
    <t>i didnt get a good intereactoin with the resident hackensack mountainside. is the program actually good?</t>
  </si>
  <si>
    <t xml:space="preserve">I did my FM rotation there and the residents were super nice. Maybe a couple of weird ones but I assume there's always weird ones in any program. Don't make you judge the program based on just one resident. </t>
  </si>
  <si>
    <t xml:space="preserve">What was Brooklyn Hospital Call Schedule? </t>
  </si>
  <si>
    <t>If my nrmp says "certified, paid, verified" im  good to go right? Do i have to do anything else for my rank list</t>
  </si>
  <si>
    <t>I know it almost feels too easy but no you're good &lt; haha ikr? okay thank you!!</t>
  </si>
  <si>
    <t xml:space="preserve">&gt;paranoid as well that i'm missing something, but I think that's all we have to do! </t>
  </si>
  <si>
    <t>Anyone else having to choose between Greer, SC and Seneca, SC? Both seem great.</t>
  </si>
  <si>
    <t>"I liked both. Proximity to Greenville would be the deciding factor for me, but neither are my #1."</t>
  </si>
  <si>
    <t>anyone have more info on dignity sac firing the pgy-2? Loved their program, but this scares me</t>
  </si>
  <si>
    <r>
      <rPr>
        <sz val="11"/>
        <color rgb="FF000000"/>
        <rFont val="Arial"/>
      </rPr>
      <t xml:space="preserve">The consensus from previous discussions seems to be her Twitter story is very one-sided; she was called out on this and even acknowledged that. So we don't know what </t>
    </r>
    <r>
      <rPr>
        <b/>
        <sz val="11"/>
        <color rgb="FF000000"/>
        <rFont val="Arial"/>
      </rPr>
      <t>really</t>
    </r>
    <r>
      <rPr>
        <sz val="11"/>
        <color rgb="FF000000"/>
        <rFont val="Arial"/>
      </rPr>
      <t xml:space="preserve"> happened. Everyone else has had really great interactions with the PD, faculty, and residents - so it seems more like a one-off case with that resident rather than a culture of malignancy. &lt;&lt; i went to their clinic on 2nd look day and spoke with faculty and residents - they didn't share exactly what happened with her but they all seemed happy and passionate about their work. The APD did tell me that she wasn't fired and her story is grossly misrepresented. Tbh, I believe her and feel they have a good culture there and the 'firing' was just an anomaly. With that said, I will not be ranking it high because of all the inpatient training, which I do not want</t>
    </r>
  </si>
  <si>
    <t>Thank you!!! -OP</t>
  </si>
  <si>
    <t>Been browsing merritthawkins and imagining my future to pass the time. what other big job boards are there to peruse?</t>
  </si>
  <si>
    <t>Physician link and aafp job board</t>
  </si>
  <si>
    <t>Currently planning every last detail of my wedding to my non existent fiancé to cope with the stress—what are y'all doing? &lt;&lt; did you already plan out how you gonna meet this fiance?&lt;online lol maybe through this spreadsheet 👀</t>
  </si>
  <si>
    <t>Sobbing because my number one choice just isn't affordable for me (single parent, major city, 2BR rent = $2800 average)&lt;&lt;It's so stupid that with our degrees, we don't get paid more. Makes no sense that a doctor wouldn't be able to pay for rent.&lt;&lt;FOR REAL!</t>
  </si>
  <si>
    <t>How about student loan payment?&lt;what about it lol&lt;&lt;lol, "payment"...that's cute.&lt;Dispersement</t>
  </si>
  <si>
    <t>having anxiety about ranking any program in San Diego, because the basic idea of SD being a great city makes any program more competitive. thoughts?</t>
  </si>
  <si>
    <t>Still rank it if it's truly where you want to end up! Remember, the Match is supposed to benefit the applicants rather than the programs, so if you rank the other (less competitive) programs #10 or lower, but that program ranks you in their top list, then you'd still match! &gt;&gt; THANK YOU (:    &gt;&gt;&gt; we got this! we shall get through this buddy</t>
  </si>
  <si>
    <t>SD is a beautiful city. one of the best</t>
  </si>
  <si>
    <t>Does anyone know why Univ of Hawaii program in Mililani is looking for a new Program Director?  I noticed the employment position newly advertised last week, came up in a google search while researching the program, but I don't think it would be approrpiate to ask them directly.</t>
  </si>
  <si>
    <t>&lt;&lt;It's 100% appropriate to ask.</t>
  </si>
  <si>
    <t>Anyone else feeling overwhlemed that they're still not 100% sure about their top ranks x3</t>
  </si>
  <si>
    <t>Uneasy/anxious yes, but not full on overwhelmed. If it's this difficult to decide, it'll almost definitely work out wherever we land.</t>
  </si>
  <si>
    <t xml:space="preserve">yeah and also keep in mind the other party ranks you tooo. so its ok. dont stress it. </t>
  </si>
  <si>
    <t>Absolutely yes</t>
  </si>
  <si>
    <t>ya I have my numbe 1 and 2 down but 3-6 I'm having trouble with the most tbh</t>
  </si>
  <si>
    <t>Anyone has any comments about SIU Springfield?</t>
  </si>
  <si>
    <t xml:space="preserve">   </t>
  </si>
  <si>
    <t>The rank123 is super helpful, can more of us help fill it out? x3</t>
  </si>
  <si>
    <t>I'll get right on it once I know which is which...</t>
  </si>
  <si>
    <t>"Did peak vista send out a mass email.."</t>
  </si>
  <si>
    <t>i also was thinking that!! LOL x3</t>
  </si>
  <si>
    <t>To the people who said to write the LOI anyway, I got good responses back even though it's later than the first week. I think this year it still helps them. So thank you!</t>
  </si>
  <si>
    <t>what did your response say? And when did you send?&lt;&lt;I sent them mid-week. I told my #1 that they were my #1 and specifically why. They responded that they were impressed with me also and would be happy to have me. I also sent emails to my #2 and #3. I didn't say anything about ranking, but just said what I loved about their programs and that I'd be honored to work with them etc (obviously much more detailed haha). I got a response from my #2 thanking me for reaching out and the kind words and that they'd be happy to have me. Haven't heard from #3 yet. &lt;&lt; sweet, you've motivated me to send out an email to my #1 this late in the game!&lt;&lt;I figure it can't hurt. It's not like they will lower you for that haha. Good luck!</t>
  </si>
  <si>
    <t>beaumont wayne MI vs St Johns Detroit?? any insights?</t>
  </si>
  <si>
    <t xml:space="preserve">would you take location vs university name? </t>
  </si>
  <si>
    <t xml:space="preserve">ive debated this over and over and over; i chose univ - friends have said "its important for your program to have their shit together" (which the uni's Ive chosen has). theyve also said you probs wont see your family all that much anyway </t>
  </si>
  <si>
    <t>Personally chose family. All the programs are accredited and I need my support system. That being said there is a limit. There were some realllyyyyy shamed programs and places I didn't vibe with near family that I ranked at the bottom.</t>
  </si>
  <si>
    <t>Everything else being equal I would take location. I don't plan on fellowship or academia, so most programs should be fairly similar with what I want. I would prefer being near family and/or being in a location I like than attending a "prestigious" program. x2</t>
  </si>
  <si>
    <t>anyone rememer somerset call schedule? do they do 24 hr calls? q?</t>
  </si>
  <si>
    <t xml:space="preserve">PGY2 has 24hr calls </t>
  </si>
  <si>
    <t>cant decide between VTC-Carilion vs VCU/St. Francis? Carilion is better because they have alot of program tracks but it's opposed in the middle of nowhere and VCU is unopposed with lots of procedures and no tracks but benefits of being close to richmond so location is more convenient. So... basically program vs location?</t>
  </si>
  <si>
    <t>I'd pick location and unopposed (if you prefer unopposed) to tracks- I think tracks are nice but you can probably pursue your interests with your electives and mentors without them</t>
  </si>
  <si>
    <t>&gt; does anyone know why the St. francis program was hit with an accreditation with WARNING last year?</t>
  </si>
  <si>
    <t>did anyone else also receive an email from BMC by a resident this month? i saw on last year's spreadsheet that they sent two different types of emails - one that says "keep us in mind" and another that says "please know we would be thrilled to have you train with us"</t>
  </si>
  <si>
    <t>yes x2 &lt;&lt; which email did you guys get?&lt;&lt;"we would be thrilled to have you train with us" x2</t>
  </si>
  <si>
    <t>tried to register for the ERAS SOAP webinar today but found out that: "Registration for this live webinar has reached its capacity.  A recording will be available within 3 business days." &lt;&lt; freaking gunners</t>
  </si>
  <si>
    <t>can someone let us know when its up?</t>
  </si>
  <si>
    <t>really? &lt;&lt; probably a troll to make the people on here feel even more paranoid lol&lt;i got the email and am not concerned at all if that means anything &lt;&lt; same</t>
  </si>
  <si>
    <t xml:space="preserve">i got the email.. does that mean they secretly know i'm gonna SOAP?????? &lt;&lt; yes &lt;&lt; how do you know? </t>
  </si>
  <si>
    <t xml:space="preserve">FAKE NEWS WE ALL GOT IT </t>
  </si>
  <si>
    <t xml:space="preserve">Which would be better for learning....closed ICU or open? Or does it not matter? </t>
  </si>
  <si>
    <t>I mean I guess if you want a lot of experience with procedures and intubations open would be better but otherwise?? It seems like it would just be a headache&lt;yea just depends if you want to be more hospitalist focused or work more ruraly in a hospital. if you want only outpatient or want to work in a hospital that has more dedicated coverage then uncessary for it to be open</t>
  </si>
  <si>
    <t xml:space="preserve">closed ICU. I just don't want them to page me every 5min when I am on medicine. </t>
  </si>
  <si>
    <t>&lt;&lt;I like the places where primary still follows the patient in the ICU (ie sees patient once or twice a day and writes their SOAP note for continuity when they are put on the regular floor again), but critical care manages the bulk of the ICU/critical care.</t>
  </si>
  <si>
    <t>Probably open because then you're still following and/or in charge depending how the open ICU is actually structured.</t>
  </si>
  <si>
    <t>anyone remember how Brooklyn Hospital schedule was like? trying not to die during residency\</t>
  </si>
  <si>
    <t xml:space="preserve">really struggling making my rank list, can you guys post yours please and maybe some comments on how u approached that rank please than k u so much xoxo </t>
  </si>
  <si>
    <t>&lt;&lt;It's not been super helpful for me to look at other people's ranks since no one has posted the same programs I'm looking at. That being said, I ranked by curriculum, then people/vibe, then location. I have a SO, so jobs and housing was mixed in there. Make a priority list and then rank from there. Once you have your draft rank list, then ask yourself if you'd rather be at #4 than #5 and play around with it that way. There is no good answer. This system is awful.</t>
  </si>
  <si>
    <t>I agree, I've only seen one of my programs on there once.  But, for me, the hardest part of ranking was deciding which was more important: choosing a program closer to home and where I ultimately want to end up, or a program that has more of a focus on my areas of interest and a work schedule I'd prefer.  I ended up going with the latter, I decided it's more important to get a good training in what I really want to do.  And it's only 3 years until I can start trying to head back home.</t>
  </si>
  <si>
    <t>Hi! Just want to make to sure that once we certify there's nothing else that needs to be done right?</t>
  </si>
  <si>
    <t xml:space="preserve">&lt;that's it&gt;&gt; Thank you! </t>
  </si>
  <si>
    <t xml:space="preserve">does anyone have a link to the IM spreadsheet? </t>
  </si>
  <si>
    <t>https://docs.google.com/spreadsheets/d/1UvHX4rTFMVKCEiIiYdOWQxmDWHsCOxcXpsAGPPAcTHg/edit#gid=0</t>
  </si>
  <si>
    <t>https://www.reddit.com/r/medicalschool/comments/g9cof5/residency_serious_2021_application_spreadsheets/</t>
  </si>
  <si>
    <t>Is JPS #1 for anyone, and if so what are your reasons? Has the rumors about rigor turned anyone off?</t>
  </si>
  <si>
    <t xml:space="preserve">It is not my #1, but I did rotate there. I think they are rigorous, maybe a bit more than other FM programs that I have been to. But I don't think its malignant. I think if you feel you get along with the people and don't want a super "cush" residency (which is very rare to find anyways) I think you will love it. I decided not to rank highly because of the politics in Texas, I desired a more liberal area. The rigorous curriculum did kind of turn me off, but not much. I don't mind working hard if it means being trained well, which you defintely will be here. </t>
  </si>
  <si>
    <t>They are rigorous and still have 24hr calls that are pretty often but they are so supportive and you have multiple other residents in the hospital at all times of the day so you are never alone. If you are wanting to do one of the four year tracks then I'd say JPS is a solid choice. The surgery ARMS track especially is one you will only find there (though ventura residents if interested have also graduated comfortable with the same surgical procedures). But I would say if you are wanting to do everything-including surgical OB and some general surgery, then this is not the program for you. You only get to do C/S if you are in the OB track and you only really step into the OR if you are in the ARMS track.</t>
  </si>
  <si>
    <t>JPS is the #1 program in the country for a reason. The residents work hard but you are exceptionally well-trained. They all seemed to enjoy the work and were supportive of each other as well. Only reason it's not higher for me is family ties to a different area.</t>
  </si>
  <si>
    <t>Any thoughts about MultiCare Tacoma? Thanks!</t>
  </si>
  <si>
    <t>Strong community program with required high volume OB (100+) and urban underserved focus. I am very familiar with the Seattle metro and COL is expensive but doable in Tacoma. Absolutely unbeatable big city feel within the metro area with very close proximity to nature.</t>
  </si>
  <si>
    <t>Is there an issue with their financial status? I read a comment about it on the A vs B tab, but I don't know how truthful that is.</t>
  </si>
  <si>
    <t>That was pure speculation. I think the program is just incredibly transparent (see how they've addressed the new PD search, for example). Also, I'm not sure who is paying for the new children's hospital, but I can't imagine they'd be building a new hospital if Multicare was in dire financial straits. &lt; that's very true. Thank you so much!</t>
  </si>
  <si>
    <t>I loved this program. The only reason it isnt #1 for me is the high COL. Great OB and peds opportunities</t>
  </si>
  <si>
    <t xml:space="preserve">If you had a program that invited you to interview with them but they never had an open slot to schedule the interview, do you think it is pointless to include them in your ROL towards the end? Basically I was on waitlist and never got an open spot. </t>
  </si>
  <si>
    <t>&lt;You didn't interview there, so you can't rank them. They won't be ranking you.</t>
  </si>
  <si>
    <t>you can technically rank them, but yea it would be a waste because they won't rank you.</t>
  </si>
  <si>
    <r>
      <rPr>
        <sz val="11"/>
        <color rgb="FF000000"/>
        <rFont val="Arial"/>
      </rPr>
      <t>So I've been dating this girl for the last few weeks and i think she's my soulmate. Should I change my ranking because of her? I was originally planning to rank my hometown program #1 but now i might not because of her so i can be with her... thoughts ?&lt;&lt;Biggest thing is to TALK about it with her. That's a big decision and if she is serious about the relationship too, you will be able to figure that out. Maybe she will want you to go to your #1 still, but she is willing to work out a plan to make the relationship work too. You don't know until you talk.</t>
    </r>
    <r>
      <rPr>
        <b/>
        <sz val="11"/>
        <color rgb="FF000000"/>
        <rFont val="Arial"/>
      </rPr>
      <t>&lt;&lt; I would like an update lol x2</t>
    </r>
  </si>
  <si>
    <t xml:space="preserve">don't be a weenie about it and tell her 'oh if i end up there won't that be cool!' - if your #1 is #1 for a reason, tell her that you're thinking of being at #69 to be with her, both are too big of a decision to fuck around and be coy </t>
  </si>
  <si>
    <t>not that you are a weenie, of course</t>
  </si>
  <si>
    <t>You've been dating these programs longer than you've been dating this girl. &lt;&lt; This</t>
  </si>
  <si>
    <t>soulmate after a few weeks of dating? cmon man.. you know better. dont make a life changing decision based off a girl you barely know.&lt;&lt;Although I agree not to make rash decisions for another person when you've worked so hard to get to this point - I knew I was going to marry my SO within a few weeks. Engaged at 18, married at 20, now it's been 5 years lol. It happens. &lt;&lt; that is very rare and not a typical occurrence. please dont give op false hope like that with your one example&lt;&lt;I'm the person who suggested for them to talk to the other person about it in the first post. Just saying that we don't know their situation.</t>
  </si>
  <si>
    <t>I agree with talking to her about it. Maybe she's willing to move to your #1 with you.</t>
  </si>
  <si>
    <r>
      <rPr>
        <b/>
        <sz val="10"/>
        <rFont val="Arial"/>
      </rPr>
      <t>If she's actually your soulmate, you guys will make it work regardless of where you end up.</t>
    </r>
    <r>
      <rPr>
        <sz val="10"/>
        <color rgb="FF000000"/>
        <rFont val="Arial"/>
      </rPr>
      <t xml:space="preserve"> Don't change your rank list based on this.</t>
    </r>
  </si>
  <si>
    <t>Anyone else not feeling 100% on their current rank order list for their top 3 this close to deadline?? I literally feel like there are equal amount of pros and cons to each of my program</t>
  </si>
  <si>
    <t>&lt;Yep. In FM all the programs can be SO different training wise. Some of my other friends in other specialties are just picking by location basically since each program is basically the same for them.</t>
  </si>
  <si>
    <t>&lt;Yes struggling to prioritize proximity to family vs. program and I feel like there are some pretty stark black boxes for me at some of the programs but it's too late to ask</t>
  </si>
  <si>
    <t>I have no idea what state I'm going to be living in in a few short months......... (╯°□°)╯︵ ┻━┻</t>
  </si>
  <si>
    <t>4 out of my top 5 programs are in states that I have never been to or at best drove through once 15 years ago without stopping aaaaaaaaaaaa&lt;&lt;My top 5 are all different states hahaha. Good luck! x2 &lt;&lt; 5 different states in 3 different regions, fun times</t>
  </si>
  <si>
    <t>&lt;at least we aren't the only ones</t>
  </si>
  <si>
    <t>I was looking at the 2020 FM spreadsheet and saw some people mention that there were programs that told them they were ranking the applicant highly, then the applicant went unmatched, that kind of stuff. Of course I bet this will happen again this year, perhaps we could make a tab on the 2021 spreadsheet with that kind of stuff to warn the 2022 applicants? We're over here agonizing about who we're allowed to say what to, and programs seem to keep getting away with saying whatever to whoever.</t>
  </si>
  <si>
    <t>Honestly I just live by the fact that everyone can say whatever they want but you just can't trust anything. I didn't even send a LOI to my #1 because even if I were speaking honestly everyone is trying to play the game of the match so this kind of communication doesn't make a big difference in my mind. I'm ranking how I want regardless and programs will likely do the same. &lt;&lt; Glad I'm not the only one who didn't send a LOI! I didn't even send thank you notes. Been trying to avoid all this game playing nonsense all along.</t>
  </si>
  <si>
    <t>To OP: you are too kind ;)</t>
  </si>
  <si>
    <t>We kind of have this in the "Post IV Communication" tab</t>
  </si>
  <si>
    <t>have any of you gotten a "malignant vibe" from UT Southwestern? I keep seeing that word without much explanation</t>
  </si>
  <si>
    <t>UTSW? &lt; UT Southwestern</t>
  </si>
  <si>
    <t>No but they seemed a bit weird</t>
  </si>
  <si>
    <t>I have heard stories that they are more segmented. Not malignant, but not ideal.</t>
  </si>
  <si>
    <t>Another current 3rd year here: I'm finding that I'd really like a mix of inpt/outpt practice but not sure how realistic that would be if I wanna settle down in a big city. Thinking about a life of 15 min appts for 40hrs per week kinda drains me. I love the patient population but that pace is just too much for me. Thoughts? &lt; you do realize that IM docs can also do inpt and outpt right?</t>
  </si>
  <si>
    <t>&lt;&lt;If you are willing to move around or be flexible on some things, you can always find jobs that fit what you want.</t>
  </si>
  <si>
    <t>"big city" just means theres a huge variety of positions available. If you mean urban city center then maybe you're right but a big city means a ton of suburbs as well which will have more outpatient focus</t>
  </si>
  <si>
    <t>I know plenty of urban docs who offer 20-40 minute appointments. Like someone else said, if you can be flexible then you can practice how you want.</t>
  </si>
  <si>
    <t>u realize we are matching in 21 days.... ask us when our anxiety comes down lol</t>
  </si>
  <si>
    <t>Current 3rd year DO with sickeningly average stats trying to plan 4th year. Are you 
guys glad you did auditions? Ive heard from some to avoid like the plague and 
others that they helped a ton.  Curious what the general concensus is now that y'all
are through it</t>
  </si>
  <si>
    <t>i would avoid auditions tbh unless its a program you really want to be at&lt;&lt; agree! get that sub-I LOR from program you really want to be at. Faculty and residents at this one program told me that they would always pick someone who they can work well with rather than someone who looks excellent on paper.</t>
  </si>
  <si>
    <t>Who got to do audition rotations this year?? x2 &lt; yeah honestly my school shut down auditions for the entire year. no one in and no one out. usmd though so idk about do schools</t>
  </si>
  <si>
    <t>&lt;&lt;If you generally make good impressions and you are a hard worker/get along with people - then 100% do an audition at a place you really want to go to. Especially if you end up with virtual interviews again, programs will go with who they know will be a great person that they already get along with and have taught vs someone new they have to take a chance on.  (In that scenario, you would have a LOR from faculty at that program AND likely resident support as they make the rank list). On the flip side, if you tend to come on strong to some people until they get to know you or you don't have time to put your 100% into the audition, then don't do it. That's the only time that could hurt you. BUT ALSO, you are applying family medicine. People match into family med with terrible stats since they look at the whole candidate. Really personalize your application and find ways to connect to the programs before you apply (like at the AAFP conference etc). That was really big for me at least.</t>
  </si>
  <si>
    <t xml:space="preserve">I did an audition this year because where I'm tyring to match (home state) is in another state than my med school. I was really happy that I did an audition rotation because that program is now my #1. I agree with the poster to the left- if youre a strong clinical student and get along with most people, then doing an auditition at a program youre really interested in is a great idea. </t>
  </si>
  <si>
    <t>i agree, i got lucky and had two auditions this year and they turned out great and I had faculty at each offer to write me LORs for their own programs. Being able to actually see the program/hospital/clinics, how it works, and how residents/faculty interact was a benefit many applicants didn't get due to virtual interviews</t>
  </si>
  <si>
    <t xml:space="preserve">&lt; RT on the fact to only do it if you are willing to give it 100% and you are genuine in your interest in that program. I have heard from resident friends from previous years who has had audtioning students talk about how much they like other programs or not really put in the work not get ranked or not even offered an audition. </t>
  </si>
  <si>
    <t xml:space="preserve">Definitely agree that you should only do auditions at places where you genuinely want to be. </t>
  </si>
  <si>
    <t>I agree! I also wouldnt do an audition when youre interviewing- because that will show the program youre not 100% interested in that program. I'm sure you can get some days off for interviews, but it still doesnt look good. So if you do decide to do an audition, I would do it before or right around when applications are due (or after/end of interview season but before rank lists are due)</t>
  </si>
  <si>
    <t>I am a DO with board failure. I definitely feel like doing an audition is what will be my saving grace this season(that program is my number 1, and in the area that I want, which apart from that program and one other program are the only ones I got in the state I was trying to live in.) In fact I wish I had done more auditions,it helped me get a sense of if I would fit with the residents or not and the program director. And actuallyThere are some programs that don't even offer or rarely offer interviews to those people they don't know or haven't rotated with them. So I say do them, esp if you feel like you wouldn't be noticed otherise.</t>
  </si>
  <si>
    <t>Do interviews at programs that are a reach for you out of the ones you want to be at. It will opens doors for you. Yes you may do well or not so well on your audition but if these are likely programs that you won't get an interview in then the audition can only help.</t>
  </si>
  <si>
    <t>To my number 1, we are a perfect match &lt;&lt; amen &lt;&lt; that's sexist. please</t>
  </si>
  <si>
    <t>Never believe anything else.</t>
  </si>
  <si>
    <t>Fold down your hands
Give me a sign
Put down your lies</t>
  </si>
  <si>
    <t>pick me, choose me, love me</t>
  </si>
  <si>
    <t>stuck btwn hunterdon vs hackensack mountainside. which should i put first?</t>
  </si>
  <si>
    <t>hunterdon</t>
  </si>
  <si>
    <t>Who's seriously preparing for SOAP?</t>
  </si>
  <si>
    <t>im trying not to think too much about it but preparing :(</t>
  </si>
  <si>
    <t>i've read up on it but not much to prepare because all my documents are already for FM x2</t>
  </si>
  <si>
    <t>img here, how important is it to have "mentors" prepared (which i'm commonly seeing on articles on soap advice)? my 3 letter writers are US docs, should i reach out and ask if they'd be willing to vouch for me if needed during match/soap week?&lt;&lt;I would just keep their phone numbers handy in case you have to call, but otherwise your application is already set for FM.</t>
  </si>
  <si>
    <t>Are you preparing for SOAP because you had no interviews?</t>
  </si>
  <si>
    <t>lol Just received another IV... Im surprised they are still going out this late into the season. Should I accept it?&gt;&gt; which place?&lt;&lt;I'd accept it with less than 10 interviews. &lt; went ahead and accepted the IV, thanks for the input everyone! it was in Virginia</t>
  </si>
  <si>
    <t>if you think it might end up being in your top 5, might as well! &lt; It probably wont be but I currently have &lt;10 IV so far, not sure if I should just do it for safety or tell them a No thank you since Im kind of tired of the IV season Q_Q</t>
  </si>
  <si>
    <t>are you sure this is not another glitch email they sent out?! &lt;&lt;&lt; I was thinking the same, not sure if I should email to find out... the ROL literally closes in 8 days, Im surprised they would be IV this late into the cycle...the mail was sent via ERAS &lt;&lt; but if you have &lt;10 and have time to interview, why not just take it &lt;&lt; maybe you are right, maybe I should at least ask about it. Thanks</t>
  </si>
  <si>
    <t>Perhaps they are SOAPing eraly lol</t>
  </si>
  <si>
    <t>Are there any logistical things we should be taking care of prior to residency starting? ALS/BLCS/PALS certs and otherwise?</t>
  </si>
  <si>
    <t>unless you want to pay for them yourself id just chill. they should all be paid for by the program and they should give you time to do them x2</t>
  </si>
  <si>
    <t xml:space="preserve">Silly question here.. Is it technically possible to do another residency (EM or ob/gyn) after FM residency? (I'm aware of the funding issue) Do you know anyone who has done it? Thx in advance </t>
  </si>
  <si>
    <t xml:space="preserve">yeah you just have to reapply to residency. And you have to have compelling evidence supporting your transition to that field. For example. I know someone who did FM to OB and he did surgical ob and alot of ob research during his fm residency and then decided he loved it so much he went back and reapplied. but as far as EM alot of ER will let you be a physician as a FM doc atleast where I'm from thats pretty common. </t>
  </si>
  <si>
    <t xml:space="preserve">&gt;OP: Thanks so much for your comment and your time. Good luck with your match!!! &lt;&lt; of course ! You too! </t>
  </si>
  <si>
    <t>What graduation gifts are you guys getting from your schools?</t>
  </si>
  <si>
    <t>jackets + tumblers &gt;&gt; better than nothing here</t>
  </si>
  <si>
    <t>LOL a mailer asking for alumni donations&lt;plus like 220k debt&lt; plus the need for long-term antidepressants &lt;&lt; a $10 grubhub gift card and some low quality tshirt and signs for Match day - i tell them to shove it up their asses and go fuck themselves</t>
  </si>
  <si>
    <t>A t-shirt</t>
  </si>
  <si>
    <t>my school sent me an email saying "congrats"...wish my school gave me a gift card or t shirt</t>
  </si>
  <si>
    <t>Can't find the original post but for whoever was wondering about what the class size would be for Medstar Health Georgetown, I ended up emailing the PD and apparently that has not been finalized yet and once it is she will send an email through ERAS to everyone—here's hoping that happens before rank is due!&lt;&lt; she just emailed, it's 4. does that change your ranking? I think that plus having a concrete idea of where all the different clinical sites are (some are as far as an hour drive from one another!!) made me drop it from the number 1 spot which it was mostly there because of location not anything particularly great about the program itself except maybe their focus on health policy</t>
  </si>
  <si>
    <t>it's probably going to be 4&lt;&lt;either way it's actually wild that they don't know yet&lt;&lt;I'd be surprised if they didn't actually know and were just sitting on it until the later part of ranking</t>
  </si>
  <si>
    <t>someone please force me to sit down and finish my shit final thesis</t>
  </si>
  <si>
    <t>&lt;&lt;Set a timer for yourself for 1 hour at a time and you only are allowed to work on your thesis for that hour. Compete with the clock to get as much done as you can by the end of it. Then you get a break. Then another hour with no distractions.</t>
  </si>
  <si>
    <t xml:space="preserve">bitch sit down and get it down! Im watching you &lt;&lt; i'd rub one out and then imagine this person watching you &lt;+1 on rubbing one out, it always clear up the mind </t>
  </si>
  <si>
    <t>&lt;&lt;The two types of people hahaha</t>
  </si>
  <si>
    <t>fa</t>
  </si>
  <si>
    <t xml:space="preserve">on fence between obgyn and fm. which one should i go with. seriously going crazy trying to figure out. &lt;&lt;I think you're getting people biased towards FM here. I personally LOVE obstetrics and plan to be C-section certified. But, I also want to do the follow up appointment with mom and all the pediatric visits. I also really enjoy regular inpatient medicine and being able to follow my own patients in clinic or the nursing home after etc. I love the OR so much that I played with the idea of surgery vs FM. For me, I just wasn't interested in the Gyn aspect beyond surgeries and really loved the OB part, but hated giving the baby to a pediatrician after lol. </t>
  </si>
  <si>
    <t>Do you enjoy being in OR? can you see yourself doing nothing but women's health for your entire professional career? Do you enjoy the long term emotional and financial effects of getting sued constantly? If it is a YES to all the above then I think you shoudl go with OBGYN!</t>
  </si>
  <si>
    <t>OP: yes, I like womans health but I will also like FM I know, and dont want to get sued. LOL. does that mean I should rank FM higher?? thank you :D &lt;&lt; I feel you need to be really passionate about it to do OB if you are choosing it between that and FM &lt;&lt; OP: I'm like 75% passionate. thinking it would be easier to switch from OB to FM but not the other way around? Not sure. in case if I started disliking it. &lt;&lt; i personally dont' know how feasible that is but going from FM-&gt; OB is def an option via the fellowship route &lt;&lt;this was my thinking too when i applied the first time but looking back on it i killed myself in an obgyn internship for no reason. Ob/gyn residency is arguably the hardest. If you're already on the fence i would say to think really hard about your life priorities. Are you willing and able to sacrifice any and all other aspects of your life to be an Ob/gyn? Ob/Gyn life means always being on call (either 2-4 24s per month if you do Ob vs. being on call for emergency Gyn cases or if people have surgical complications). It's a rough life. As a resident and fellow you will also be spending 12-16 hours per day in the OR, barely eating or drinking, or running around between triage, deliveries, the OR, and postpartum. Also some OB/Gyns are mean and/or where i was working a lot of their relationships were falling apart, etc. because they spent so much time at work (huge caveat: I was in a very toxic program, and I'm also very biased since I decided to leave. it wasn't for lack of loving the patients or the medicine). If all of these things aren't ok to sacrifice, i would just pick FM programs where you can do OB so you can still have nights and weekends if you want to. But that's obviously my 2 cents and i learned the hard way that i love my life and myself more than the OR (don't mean to scare you but what you to know what obgyn looks like at its worst) &lt;&lt; OP: thank you so much!!! So you were an OBGYN resident previously? &lt; Yes I did my internship in Obgyn and am now reapplying in FM</t>
  </si>
  <si>
    <t>This was also a question I had as a third year. Do you just want to do woman's health and be able to go the OR route? Are you willing to give up the other aspects of generalist medicine to focus on a certain area? Are you willing to do a minimum amount of OB as a FM doc becuase you also enjoy peds, working with all sexes, and working with other organ systems? There is a trade off to both and it boils down to what you prefer and see yourself doing as an old doc everyday ;) &lt; also a lot of obgyns retire earlier  because of the overnights, arthritis, etc.</t>
  </si>
  <si>
    <t>Also for OB-if you just want delivers, C/S, (even tubals and D/C's at some programs) then I'd say you can find that in FM + get all that FM offers. If you are interested in high risk OB, MFM, OB onc (anything more specialized) then you won't be able to find that in FM-so if you really want to do those I'd go OB</t>
  </si>
  <si>
    <t>Any thoughts on UCLA Geffen? I'm not too familiar with it. I like the mission statement and the learning that comes with it but I'm worried they work you hard (I have questions about wellness) and about the environment (I don't want to be in a gunner type situation). &lt;Also thoughts about UCLA Geffen vs. UCSD?</t>
  </si>
  <si>
    <t>&lt;I didn't get the vibe that the people at the interview dinner were gunners? But it did seem like they work you pretty hard and you are spending a lot of time commuting between different sites &gt;&gt; I liked the administration. They talk about how the UCLA name will get you jobs after residency which I guess is true. The problem for me is they had pretty below average obstetrics, look for ppl to stay in southern Cali, and there are 2 continuity sites that are not super close. The inpatient training is solid though and it's fairly academic which is nice. &gt;&gt; OP here: Thank you all for your answers :)</t>
  </si>
  <si>
    <t>I need help please. I initially had OHSU cascades above UIC rockford. But now looking at it it seems like training is similar in that there are opportunities to do C sections and lots of procedures and inpt seems solid enough. I know OHSU cascades has wilderness med but I don't really care about that. Do y'all think training and people are similar enough that I could rank according to location? any input would be helpful! If people think both are solid I'd rather be 1.5hrs from a big city than 3-5hrs from a big city</t>
  </si>
  <si>
    <t>Def go with Oregon over Rockford IL. For one you don't have to deal with the brutal winter out here in the midwest! West coast folks are also more chill than IL-ians. Speaking as a west coast transplant out here in IL for med school, I do not enjoy it and can't wait to gtfo! &lt;OP: haha well i hope you can get out. Would you say that for OHSU cascades (not OHSU portland) in terms of location too? Also doesn't it get cold in oregon? Never been but assumed it did because it is north and I know northern CA gets snow</t>
  </si>
  <si>
    <t>Agreed, you should go w Cascades East &gt; Illiniois unless you're already from midwest. I'm in midwest for med school and gettin the fuck out</t>
  </si>
  <si>
    <t>Third for Cascades</t>
  </si>
  <si>
    <t>Any good reason to rank 20+ programs?</t>
  </si>
  <si>
    <t>I mean..if you spent money to interview at 20+ and think you may drop that far or you think you aren't a great applicant then sure. if not, no. and overall probs dont need to</t>
  </si>
  <si>
    <t>I had 24 interviews and am only ranking 20. Not worth paying them more when the return isn't that great and I don't like the bottom spots.</t>
  </si>
  <si>
    <t>I have 21 ranks</t>
  </si>
  <si>
    <t xml:space="preserve">As a single person who likes the outdoors but dont love spending every moment outdoors, am I gonna be sad at OHSU cascades? </t>
  </si>
  <si>
    <t>&lt;Probably. That's all the residents do in their off time haha. x2</t>
  </si>
  <si>
    <t>Let's say I honored at my home program and feel I have a good chance of matching there if I rank it high, but I only see the program as a "safety program". Should I rank it higher in case I don't match at my top places? Can it still be a 'safety program' if i rank it at the bottom?</t>
  </si>
  <si>
    <t>rank according to where you want to be not according to where you think you will match. if you think you have a good chance at your home program and they indeed rank you high, then you will still have that spot if you drop to that program</t>
  </si>
  <si>
    <t>&lt;&lt; Exactly. Rank where you want to be at. The rank always works in the applicants favor, not the institution's. So if you rank your dream program #1, and they rank you high, you will match there. If they don't rank you high, you drop to your #2 and so on. Thus, if you rank your safety as #1 and they are most likely going to rank you high, you will be matched there.</t>
  </si>
  <si>
    <t>&lt;thanks guys  &lt; welcomes!</t>
  </si>
  <si>
    <t>My dumbass school finally verified me! woo</t>
  </si>
  <si>
    <t>anyone following the stock market? how about that cciv and lucid merger?</t>
  </si>
  <si>
    <t>ya. lucid finally confirmed the deal, why did cciv drop? &lt;&lt; yeah, i think partly because of the valuation was so high. Still think i will hold for the long run &lt; so weird sometimes haha you'd think with the deal it'd shoot up more but it should be back on track in a few days</t>
  </si>
  <si>
    <t>Is anyone sending out LOIs this week?</t>
  </si>
  <si>
    <t>I'd say it's too late..I mean by all means send one if you want to express that they are your #1 but realistically they probably already had their ranking meeting so i don't think it would change anything &lt; +1 def too late &lt;&lt; I sent mine in on Friday and got a positive response, so if you want to, go ahead</t>
  </si>
  <si>
    <t>&lt;&lt;I feel like that's unfair since we are given until March 3rd lol :( &lt;&lt;&lt; I also sent min yesterday and got positive responses. I do think most programs have already had their ranking meeting since they have to turn in soon, but it can't hurt you. Also some residents say that if the program already likes you it shouldn't make much a difference. Not sure if that's true, but just what I heard. &lt;&lt;Thank you!</t>
  </si>
  <si>
    <t>&lt; i suppose it doesn't hurt, but probably too late at this point</t>
  </si>
  <si>
    <t>&lt; i sent one today. oh well&lt;&lt;thanks!</t>
  </si>
  <si>
    <t>fear mongering. Never too late, especially this year &lt;Thank you!</t>
  </si>
  <si>
    <t>Need help in ranking these programs guys. PIH Whittier vs. Uni of Maryland Prince george vs. Samritan Corvallis vs. Uni of Louisville</t>
  </si>
  <si>
    <t xml:space="preserve">My 2cents on UMPG hospital--- Did sub I there, no attending support or didactics. Residents formed toxic "mean girls" like group. Nurses dont do anything! only 4 residents/class. Call schedule is crazy. Inpt FM is 6a-6p M-F with 2,  24h weekend shifts/month. Intern has 6-9 pts/day. And u WILL be yelled at for having pts stay more than 3days (even when medically necessary) This rotation made me rethink FM sadly. Only pro is the pt population...They NEED you. And brand the new campus. &lt; O.O &lt;&lt; also did sub-I there and I totally agree with above statement </t>
  </si>
  <si>
    <t xml:space="preserve">&lt;&lt;OP. Oh damn! you scaring me. Any info about the other programs?&lt; </t>
  </si>
  <si>
    <t>UMPG is malignant af. avoid at all cost!</t>
  </si>
  <si>
    <t>Louisville is a fantastic place to live, very friendly with lots of cool neighborhoods, great culture, great parks, and low COL.&gt;&gt;OP&gt; THank you so much. yeah i liked them but their OB numbers are so so low. They even admitted it &amp; were like you better be off somewhere else if you are interested in OB. so that worries me. Anyone know about PIH whittier?</t>
  </si>
  <si>
    <t>https://www.inquirer.com/business/health/tower-health-may-sell-hospitals-chester-county-montgomery-philadelphia-20201110.html</t>
  </si>
  <si>
    <t xml:space="preserve">HAHA fck </t>
  </si>
  <si>
    <t xml:space="preserve">anyone ranking drexel/tower health? </t>
  </si>
  <si>
    <t xml:space="preserve">I am! I loved the residnets and want to live in philly. and plus even if residency shuts down u can join into a new program </t>
  </si>
  <si>
    <t xml:space="preserve">Any thoughts on Advocate Lutheran vs Northwestern Lake Forest? Thanks! x2 </t>
  </si>
  <si>
    <t>All rotations on one site at Lutheran, NW has 2 clinics and 1 hospital site. NW definitely has a stronger advocacy focus if that's of interest to you. Seems like both have good procedure training. Also Lutheran seems very opposed whereas the Lake Forest hospital is unopposed training.</t>
  </si>
  <si>
    <t xml:space="preserve">Did ayone else get a double rejection email from SIU? </t>
  </si>
  <si>
    <t>yes a few minutes ago lol &gt;&gt;x2</t>
  </si>
  <si>
    <t>man what's with all these terrible email mishaps</t>
  </si>
  <si>
    <t>I don't know why they bother sending rejection letters so late in the game. Like duh we know we weren't chosen for an interview</t>
  </si>
  <si>
    <t xml:space="preserve">is brooklyn really Malignant &lt;yes. </t>
  </si>
  <si>
    <t>yup&lt;&lt; why? whats work schedule like</t>
  </si>
  <si>
    <t>NY attitude + being a work horse for the hospital.</t>
  </si>
  <si>
    <t>I did one 6-week pediatric core in NYC and that was wnough expereince to know that i will never want to go to NYC again lol</t>
  </si>
  <si>
    <t>its in a union though, it cant be that bad.... right? &lt;&lt; OP asked for everyones thoughts and its pretty universally bad</t>
  </si>
  <si>
    <t>Does anyone know if you interviewed for the main Duke program, if you have to interview again for the rural program? Or will the rural program rank you if you've interviewed for the primary program as long as you "applied" through ERAS?</t>
  </si>
  <si>
    <t>you have to have interviewed with the rural program after an interview invite!</t>
  </si>
  <si>
    <t xml:space="preserve">&lt;&lt;Not sure about Duke, but every rural track I interviewed with had us apply to and interview with the base program AND the rural track separately. </t>
  </si>
  <si>
    <t>Any thoughts on UIC vs University of Chicago/Northshore?</t>
  </si>
  <si>
    <t xml:space="preserve">Anyone who interviewed at AnMed know how much the meal stipend is? </t>
  </si>
  <si>
    <t xml:space="preserve">How many night shifts and weekend shifts do residents at Advocate Lutheran (Park Ridge) have? </t>
  </si>
  <si>
    <t>I think interns do 1 week night float during inpatient service months, and 2 24hr shifts on peds. PGY2/3 will usually do 2-3 24hr calls/month.</t>
  </si>
  <si>
    <t>Hi all, anyone know if Univeristy of IL at Chicago does 24hr calls or just night float? Especially during intern year. Thanks!</t>
  </si>
  <si>
    <t>night float&gt;&gt; just intern year or PGY2 and PGY3 as well? pgy 3 year you do 3-4 times a month you have clinic all day then do drop in call at night &gt;&gt; do you know if there's a senior on nights with the intern during the night float weeks?</t>
  </si>
  <si>
    <t>yeah that is the drop in call I was referring to. I dont think they're on all night. I think its PGY1 and PGY2 and senior does drop in.</t>
  </si>
  <si>
    <t>Can someone from or familiar with Baltimore tell me what the downsides are? I have visited in the past and I like it? But everytime I talk about moving there or read on here everyone is like "i wouldn't want to live in baltimore!" I mean I know there is crime but like??? is it really that bad of a place? I really like a residency program there. USMD from the south</t>
  </si>
  <si>
    <t>It honestly depends on if it's Baltimore county vs Baltimore city. Baltmore county is very safe. City has much more crime, but you don't have to live there. Generally there are lots of fun things to do  and its not too far from Dc</t>
  </si>
  <si>
    <t>its outside of the city where i want to go</t>
  </si>
  <si>
    <t xml:space="preserve">Baltimore is lit. Before i went there for rotations, people were telling me to be safe and asking why i was going there lol. But i lived in towson, lived at the harbour downtown, lived near Med star franklin sqaure and also Ednor Gardens lakr side. All areas felt safe. And i didnt have a car so i took the bus everday. I even did my surgery rotation here so thats 3 months of like taking the bus at 4-5am and never had a problem. I did encounter one case of crazy. I was coming back from the gym around 2pm on a saturday on the bus and there was some butt naked dude shooting at cars. Thankfully the bus driver saw him and stopped. Nothing happened to us in the bus but it was a scary incident. But honestly other than that never felt unsafe.Just like any city dont go to the wrong place at like in the middle of the night. Towson was my favourite. If OP is takiung about Franklin square it is a great program and the area around is super safe. Good luck. Plus go Ravens!!!! &lt;&lt;&lt; OP here. Thank you so much for posting this! I really appreciate it. Thats exactly how I felt about it when i was there.... just like every other big city there is good and bad. Yes, Franklin Square is what I have my eye on and I really liked them just tired of hearing all of the negativity about Baltimore. Again, thanks so much for your experience! </t>
  </si>
  <si>
    <t>Want to second the Baltimore love. Was in Baltimore for college and the city truly has so much charm. I think one great thing about the city too is no one is blind to the issues the city faces. People who live in Baltimore really like the community of it and want to see their city improve. There are tons of cool and safe neighborhoods to explore in Baltimore. I was really sad to not go to a Bmore program (personal/family reasons). The city isn't super expensive and so many things to do. Fells Point is so cool. Fed Hill has lots of cool restaurants/bars. Hampden is so cool to check out. You're close to DC. Jealous of you just typing this all out... Let me know if you have more questions. &lt;&lt; OP here. Thanks so much! I needed to hear this posiitivity! I feel pretty confident that I would be happy there based on my experience but I just really needed to hear it from locals or those more familiar with the area. I've actually been reading quite a bit about the city and its history and alot of the issues faced by the community there for decades, so I'm really happy to join that and help fight for a change.</t>
  </si>
  <si>
    <t xml:space="preserve">thirding the Baltimore love. it's called charm city for a reason. yes, it's a big city, so you have crime, just like everywhere else. people who live here love Baltimore and want to stay here forever, so theres a super strong hometown feel and pride. It's got great character and is a little different from the more polished DC/NYC/Chicago, so I love it for that. lots of great breweries, restaurants, music venues, little parks, and the MARC to DC is 45 min and $8 (and it's legal to drink on it!). ALSO BWI airport (southwest hub) is 15 min from Baltimore, while DCA (Reagan) is in DC so you have excellent airports with tons of cheap flights always available. I lived here during my gap years and chose to stay for med school because the city and population is so diverse and interesting, and there's so much need here. It's one of the few majority-black cities in the country and has such a deep, complicated history that you still see playing out today.  </t>
  </si>
  <si>
    <t xml:space="preserve">Any thoughts on Advocate Lutheran vs Hinsdale (both in Chicago)? </t>
  </si>
  <si>
    <t>lutheran &gt; hinsdale. any reason? &gt;&gt;&gt;&gt;&gt;&gt;</t>
  </si>
  <si>
    <t xml:space="preserve">LGH is opposed and hinsdale is unopposed. LGH population is more diverse. Both are not really in Chicago but Hinsdale is ever further out. LGH also has more of a univ/academic institution feel to it while Hindsdale is community based hospital </t>
  </si>
  <si>
    <t xml:space="preserve">For those who interviewed (or rotated)-what are your throughts on UIC rockford? </t>
  </si>
  <si>
    <t xml:space="preserve">very busy service but the residents were very kind </t>
  </si>
  <si>
    <t xml:space="preserve">Commute 45 mins to an hour to a prefered program or live closer to a lower ranked one :)??? </t>
  </si>
  <si>
    <t xml:space="preserve">&lt;What does the preferred program offer that the other one doesn't? You'd have to stay at the hospital for call at the preferred one and drive an hour and a half every day on 12-16hr shifts or more. &lt; puts me in a prefered city! </t>
  </si>
  <si>
    <t xml:space="preserve">That long of a commute is a no for me. Some people like long commutes to get their mind off things so if thats you maybe. Is there a reason you can't live closer? </t>
  </si>
  <si>
    <t>im in the same predicatment and im ranking the further one higher. The hours seem easier at the further one so I think all in all the hours put in will average themselves out. More time driving less time working vs less time driving and more time working</t>
  </si>
  <si>
    <t>&lt; I'd commute to the preferred program. If you ever lived in a big city, that isn't a long commute.</t>
  </si>
  <si>
    <t>Has anyone received a rank email from Lehigh Valley? They told us that they'd send out rank emails to those they'd rank (in general, not highly) - also, not sure why this keeps getting deleted</t>
  </si>
  <si>
    <t>I haven't gotten anything from them and got decent feedback on interview day &lt;&lt; thanks!!!!</t>
  </si>
  <si>
    <t>was about to ask this question too. I still haven't heard anything. &lt;&lt; same (02/25), please update if you hear anything - thanks!</t>
  </si>
  <si>
    <t>update 2/26 4:00 pm: emails were sent out about rank list &lt; Also got an email</t>
  </si>
  <si>
    <t xml:space="preserve">guys can u help please? cant decide btwn brooklyn hospital vs jamaica vs Hackensack Mountainside. Which order should i do it? </t>
  </si>
  <si>
    <t xml:space="preserve">jamaica, the hack, then brooklyn&gt;&gt;. thx heard jamiaca very malignant? &gt;&gt; yeah but it's the shortest commute from my apartment &lt;&lt; so you're going to suck up a malgnant work place to save commute time or renting out an apartment? &gt;&gt; can't be as malignant as NYC real estate </t>
  </si>
  <si>
    <t xml:space="preserve">what about Brooklyn?&lt;&lt; did FM elective and I genuinely enjoyed all the attendings. They are willing to teach and they just opened a new clinic building. </t>
  </si>
  <si>
    <t>Anyone ranking Kaiser Sacramento???</t>
  </si>
  <si>
    <t>Yes! Not up high though, since it's a new program &lt;+1</t>
  </si>
  <si>
    <r>
      <rPr>
        <sz val="11"/>
        <color rgb="FF000000"/>
        <rFont val="Arial"/>
      </rPr>
      <t xml:space="preserve">Anybody  get an email from UMN St. John's, saying that they were ranking you and would gladly accept you to the program, but the subject line of the email was </t>
    </r>
    <r>
      <rPr>
        <b/>
        <sz val="11"/>
        <color rgb="FF000000"/>
        <rFont val="Arial"/>
      </rPr>
      <t>'Template Lower Half Rank'</t>
    </r>
    <r>
      <rPr>
        <sz val="11"/>
        <color rgb="FF000000"/>
        <rFont val="Arial"/>
      </rPr>
      <t>? I'm very confused because that subject line sounds like they aren't ranking me very high....??? &lt;&lt; lmao fucking fail &lt;&lt; Like, should I email them to let them know? I feel like they just lost out on a ton of people ranking them highly because of this email.&lt;&lt;I would email them if you weren't planning on ranking them highly.</t>
    </r>
  </si>
  <si>
    <t>Wichita KS did the same thing. &lt;which program in wichita, ks? x2 &lt;&lt;via christi sent an email that said "we rank you". &lt;&lt; via christi said we are on the rank list, but i never got an email with subject line "template lower half rank" &lt;&lt; same, i only got the email that said we ranked you and someone should have reached out, nothing in the email or title say lower rank</t>
  </si>
  <si>
    <r>
      <rPr>
        <sz val="11"/>
        <color rgb="FF000000"/>
        <rFont val="Arial"/>
      </rPr>
      <t xml:space="preserve">Anybody  get an email from UMN St. John's, saying that they were ranking you and would gladly accept you to the program, but the subject line of the email was </t>
    </r>
    <r>
      <rPr>
        <b/>
        <sz val="11"/>
        <color rgb="FF000000"/>
        <rFont val="Arial"/>
      </rPr>
      <t>'Template Lower Half Rank'</t>
    </r>
    <r>
      <rPr>
        <sz val="11"/>
        <color rgb="FF000000"/>
        <rFont val="Arial"/>
      </rPr>
      <t xml:space="preserve">? I'm very confused because that subject line sounds like they aren't ranking me very high....??? &lt;&lt; lmao fucking fail &lt;&lt; Like, should I email them to let them know? I feel like they just lost out on a ton of people ranking them highly because of this email.&lt;&lt;I would email them if you weren't planning on ranking them highly.&lt;&lt; pretty sure this is a violation of the nmrp. Its one thing to send out "we're ranking you, or ranked to match" but to deliberately disclose your place on a list..... YIKES. This is a huge oversight on their behalf. It's also insulting. I would reconsider where you stand with this program. </t>
    </r>
  </si>
  <si>
    <r>
      <rPr>
        <sz val="11"/>
        <color rgb="FF000000"/>
        <rFont val="Arial"/>
      </rPr>
      <t>I also got this - I do not know what it means! It seems like a mistake based on the subject line "template"? But definitely have some anxiety about it.  &lt;&lt; should send them a reply titled "</t>
    </r>
    <r>
      <rPr>
        <b/>
        <sz val="11"/>
        <color rgb="FF000000"/>
        <rFont val="Arial"/>
      </rPr>
      <t xml:space="preserve">Template DNR" </t>
    </r>
    <r>
      <rPr>
        <sz val="11"/>
        <color rgb="FF000000"/>
        <rFont val="Arial"/>
      </rPr>
      <t>and tell them you love them and plan to rank them very high on your list</t>
    </r>
  </si>
  <si>
    <t>&lt;&lt;I would take that as meaning you are in their lower half of the rank list. They are ranking you. But not in the top. Someone fucked up.</t>
  </si>
  <si>
    <t>Yall are lucky you getting anything at all. I have not received a single such emails...and interviewed at 24 programs&lt;I also interviewed at 24 and have only gotten a phone call from one I'm not ranking lol. Most places don't contact you.</t>
  </si>
  <si>
    <t>Talk about professionalism and integrity. &lt; Lol right that's so awkward</t>
  </si>
  <si>
    <t>I didnt know programs were allowed to send "ranking emails" :o</t>
  </si>
  <si>
    <t>Thoughts on UIC rockford?</t>
  </si>
  <si>
    <t>Yes very. Also my final thesis is due so that's a contributing factor</t>
  </si>
  <si>
    <t>Anyone else feeling overwhelmed that rank list is closing in 9 days??</t>
  </si>
  <si>
    <t>looking forward to being done honestly x2</t>
  </si>
  <si>
    <t>Rank list being due combined with the fact that no one knows enough about the programs to have a full discussion with me combined with the fact that we are isolated with Covid. It's a fun time.</t>
  </si>
  <si>
    <t>MEE + 1</t>
  </si>
  <si>
    <t>What did people think of Beaumont Gross Pointe?</t>
  </si>
  <si>
    <t>wasn't a fan of their interview process, but overall, felt that it seemed like a good program - didn't connect well with everyone imo x2</t>
  </si>
  <si>
    <t>I rotated there for the in pt fm, every one was super chill. On the first day the attending played off as a resident which was pretty funny actually. Down side, super small facility and they'll send you out to other Beaumonts for certain rotations.</t>
  </si>
  <si>
    <t>Thoughts on Stanford vs. BMC vs. UWashington?</t>
  </si>
  <si>
    <t>stanford! brand name baby &lt;&lt; for FM doesn't UW have a better brand name? x2 &lt;i think UW is better in primary care?</t>
  </si>
  <si>
    <t>Stanford seems to have the least amount of structured time dedicated to advocacy. Also, San Jose is way less interesting than Boston or Seattle to live in, and not cheaper by any means.</t>
  </si>
  <si>
    <t>&lt;Thank you friends!!</t>
  </si>
  <si>
    <t>hunterdon healthcare??</t>
  </si>
  <si>
    <t>want to rank Brooklyn Hospital number 1, but is this too wild? Would love to live in NYC but heard the program is malignant. This or Jamaica but heard Jamaica is a horrible neighborhood and Brooklyn right by DUMBO</t>
  </si>
  <si>
    <t xml:space="preserve">&lt;I mean both are known to have the "NY attitude" towards training style. But if you are okay with that, a lot of great doctors come from both. </t>
  </si>
  <si>
    <t>Do most programs have 24s? or is generally up to you if you want to split with a co-resident 12s? I don't feel I got a good sense on interviews but 24s make me feel like I'm about to pass out...</t>
  </si>
  <si>
    <t xml:space="preserve">I've never seen somewhere that lets you split your 24s with another resident. &lt;some programs don't have 24s &lt; like Kaisers </t>
  </si>
  <si>
    <t>Id say most programs have moved away from 24s and are doing night float instead (at least that was the majority of ones I interviewed at) but there are still some with 24s or some that have 24s for certain rotations (like ICU). I've also never heard of splitting a 24</t>
  </si>
  <si>
    <t>&lt;Most places I've interviewed at have 24s on OB and inpatient call, but also have night float so it's not constant 24s. Doesn't seem very easy to get away from 24s at some point.</t>
  </si>
  <si>
    <t>Most programs I interviewed at have night float except for any off service call rotations (like OB if not done by FM, and ICU) and thus you have to follow their rules, in which case it's most likely 24s. I think FM in general is shying away from that structure and moving towards night floats</t>
  </si>
  <si>
    <t>&lt;Thank you all, so helpful!!!</t>
  </si>
  <si>
    <t>curious, do our rank lists ever become public? Like after match can residencies look at our rank lists?</t>
  </si>
  <si>
    <t>No I dont think so, that would be weird. &lt; Agreed. they remain confidential</t>
  </si>
  <si>
    <t>I kinda want to see theirs haha. But no, that's the point of the match - they can't see ours.</t>
  </si>
  <si>
    <t>i think programs that had ranked us can see where we ultimately matched, but not our rank&lt;&lt;this is true. any applicant they ranked they will see where they matched</t>
  </si>
  <si>
    <t>My 2cents on UMPG hospital--- Did sub I there, no attending support or didactics. Residents formed toxic "mean girls" like group. Nurses dont do anything! only 4 residents/class. Call schedule is crazy. Inpt FM is 6a-6p M-F with 2,  24h weekend shifts/month. Intern has 6-9 pts/day. And u WILL be yelled at for having pts stay more than 3days (even when medically necessary) This rotation made me rethink FM sadly. Only pro is the pt population...They NEED you. And brand the new campus.</t>
  </si>
  <si>
    <t>anyone apply for another specialty also?</t>
  </si>
  <si>
    <t>Not sure why these were deleted, but one person said Gen Surg but thinks that FM has a better lifestyle and similar pay at that point and another person said OBGYN but is only ranking FM. &lt; someone thought gen surg has similar pay to FM? they definitely dont haha. I'm applying and love FM but the pay is not the same and for valid reasons&lt;&lt;They can be the same lol. Look for a general surgery job in DC vs a FM position in a rural area that is on call for C-sections or picks up ER shifts. Both are around 300K, but with FM your lifestyle is better (if you want to live in a rural area).</t>
  </si>
  <si>
    <t>what about nyc or miami? can fm earn as much as obgyn?  &lt; i've heard you can make a good salary if you work urgent care, are a hospitalist, etc., but i don't think you would make as much if you're just doing outpatient primary care unless you're private and do colonoscopies, botox, etc.</t>
  </si>
  <si>
    <t>Rank closes in 10 days and people are stressed. Let's just remember to be nice to each other. Been seeing some nasty comments on here.</t>
  </si>
  <si>
    <t>Agree... &lt; the person that posts the mean comments prbly not gonna care about what you have to say...</t>
  </si>
  <si>
    <t xml:space="preserve">For those with with over 200k in student debt, how are you planning to approach repayment during residency? </t>
  </si>
  <si>
    <r>
      <rPr>
        <sz val="11"/>
        <color rgb="FF000000"/>
        <rFont val="Arial"/>
      </rPr>
      <t xml:space="preserve">&lt;Consolidating loans right after graduation, then going on the REPAYE option. Pay bare minimum and probably go for PSLF (unless another job opportunity pays better after finishing residency).&lt;can you go for PSLF if you consolidate? Doesn't consolidating make the loans private? I may be confusing consolidating with refinancing though lol&lt;&lt;You can consolidate with the government on </t>
    </r>
    <r>
      <rPr>
        <u/>
        <sz val="11"/>
        <color rgb="FF1155CC"/>
        <rFont val="Arial"/>
      </rPr>
      <t>studentloans.gov</t>
    </r>
    <r>
      <rPr>
        <sz val="11"/>
        <color rgb="FF000000"/>
        <rFont val="Arial"/>
      </rPr>
      <t xml:space="preserve"> (Fedloan is the company that all consolidated PSLF goes through). Just makes all of your federal loans into one big loan with one interest rate and payment due date. If you consolidate with anything other than on the .gov website (so any private company), you forfeit your ability to do PSLF BUT you do usually get a better interest rate that way.</t>
    </r>
  </si>
  <si>
    <t>One should consider the income loss if you work at PSLF institution vs a higher-paying private sector job &lt;&lt;Agreed, but looking at job opportunities in the midwest for myself - they are somewhat comparable. A LOT more variation when you get closer to cities though. Definitely something needed to consider though. However, during residency when you don't have much money anyway, better to invest your small savings than throw it at interest yet. Stay on the PAYE/REPAYE options and then decide after residency.</t>
  </si>
  <si>
    <t>dumb quesion but what's PSLF?&lt;&lt;Public Service Loan Forgiveness basically a program where if you work for a government organization for ten years your loans will be paid off. &gt;&gt; You all should consider that 99% of people who apply for PSLF get rejected- a lot of times for stupid small little "you filled one line on the application wrong" reasons. white coat Investor and short coat podcast both have episodes on it and basically say have a back up plan. &lt;&lt;That was true for the first people who started it, but it's not that way anymore. And it just has to be a non-profit, not necessarily government based.</t>
  </si>
  <si>
    <t>Make sure you file taxes your last year of med school and then you can use that "income" (or rather lack thereof) for the income-based repayment plans. Just make the minimum payments. There's many opportunities to talk to financial advisors in residency (for free) and they can give you more advice on it too</t>
  </si>
  <si>
    <t xml:space="preserve">also you have a 6 month grace period after med school graduation - if you consolidate you lose that grace period and payments become required immediately. So something to think about. I would delay consolidation until about month 5-6 and then consolidate so you dont lose your grace period. That gives you some extra $ initially to get you started and settled into residency before having to start making payments. IMO It depends on your situation. I have studied personal finance and my husband is a CPA so I have done alot of research on the topic. I suggest everyone look at their own expenses and personal finances and read up about the different options to find out what is best for you. Speaking with a financial advisor if you can swing it is also super helpful. &gt; . You aren't "missing out" on student loans. You will be given a repayment amount based on your salary as a resident, however, you have 6 months before the first payment is due with a grace period... So i'm not really sure what you're getting at. </t>
  </si>
  <si>
    <t>&lt; I disagree. Why would you miss out on 6 months of student loan repayment when your income is low as a resident only to shift that to when you are an attending and making more money. I would forgo the grace period and consolidate immediately. Also, with the new student loans thing from the Biden administration, all payments are paused until September and these non-payments still count towards PSLF, so it's like you're getting a grace period anyway. All I see is wins for consolidating right after graduation if you are going for PSLF.</t>
  </si>
  <si>
    <t>&lt;I think what this person means is that you can have 6 months of PSLF qualifying payments on a resident's salary vs 6 months of PSLF qualifying payments on an attending's salary, so in terms of minimizing total payments and maximizing amount of forgiveness it makes the most sense to consolidate right away and make payments right away</t>
  </si>
  <si>
    <t>Any thoughts on zucker glen cove family? Is it malignant? How did faculty seem and do resident really form clicks??? There isnt much on this on discusion</t>
  </si>
  <si>
    <t>&lt;no &lt;&lt; expand please my friend</t>
  </si>
  <si>
    <t>why so many DNR?</t>
  </si>
  <si>
    <t>DOES NORTHWELL QUALIFY FOR PUBLIC SERVICE LOAN FORGIVENESS</t>
  </si>
  <si>
    <t>&lt;&lt;Literally look at their website or your sample contract to find if its a non-profit that is paying the residents. 99% of family med places qualify.</t>
  </si>
  <si>
    <t xml:space="preserve">Anyone have thoughts on University of Rochester/Highland FM? </t>
  </si>
  <si>
    <t xml:space="preserve">Really liked them. Seems like a solid program in an area with great cost of living. Draw back is the snow... </t>
  </si>
  <si>
    <t>It seems like a great program if you don't mind Upstate NY weather. Good biopsychosocial training and decent elective time. I wasn't able to get a good read on the residents though.</t>
  </si>
  <si>
    <t>Yeah the residents were not the friendliest. Mostly emotionless and robotic during interviews.</t>
  </si>
  <si>
    <t>I'm glad I wasn't the only one that felt that! The meet and greet had too many people for any meaningful conversation. I personally know a couple of residents there and think that they are really nice, chill people though.</t>
  </si>
  <si>
    <t>whats a safe number of programs to rank? (background: USDO) 10 or more is "safe" &lt;&lt; ranking 38 here and I still dont' feel safe</t>
  </si>
  <si>
    <t>At least 20 for a DO; MD probably 15 range</t>
  </si>
  <si>
    <t xml:space="preserve">The stats are literally 85% match in their top 3 for US and DO applicants into family medicine. (75% across all applicant types and specialties). Its over 50% to be in your #1 choice. After that its 99% if you have 10 ranks. 99.9% at 15 or more. </t>
  </si>
  <si>
    <t xml:space="preserve">&lt;&lt;oh I see, OP applied to a FM program with heavier psych focus &lt;&lt; LOL sorry I was so unclear. He got the place I want as a psych person. I didn't get it as an FM person&lt;&lt;lol gotcha </t>
  </si>
  <si>
    <t>Good shows to binge?</t>
  </si>
  <si>
    <t>Dark&lt;&lt;&lt;The boys (prime)</t>
  </si>
  <si>
    <t>Raised by wolves (HBO Max), French Village (Prime) The queen's gambit (Netflix), Ted Lasso (Apple TV)</t>
  </si>
  <si>
    <t xml:space="preserve">trinkets, lupin </t>
  </si>
  <si>
    <t>You're the worst</t>
  </si>
  <si>
    <t>cells at work (netflix)</t>
  </si>
  <si>
    <t>Hunter Hunter</t>
  </si>
  <si>
    <t>Forget TV, play WoW Classic</t>
  </si>
  <si>
    <t>Demon Slayer, Promised Neverland, Schitt's Creek</t>
  </si>
  <si>
    <t xml:space="preserve">Behind Her Eyes </t>
  </si>
  <si>
    <t>Can someone familiar with RUHS comment on their call schedule? Do they get golden weekends?</t>
  </si>
  <si>
    <t>I feel so alone and empty, like no one else understands what I am going through and the pain I am in.</t>
  </si>
  <si>
    <t>You're not alone my friend. 800-273-8255 or text HOME to 741741.</t>
  </si>
  <si>
    <t>Does anyone know exactly why St Anthony North in CO has been flagged by ACGME? The program's info when reaching out is vague &lt;&lt; Putting this question back, because I don't know why people keep deleting stuff on this page. &lt;&lt; I think someone from the program must be deleting it? Makes it even more sus</t>
  </si>
  <si>
    <t>&lt;&lt; I second this, was not reassured by their email</t>
  </si>
  <si>
    <t>They're definitely dropping down my list, a shame because I actually enjoyed their interview day</t>
  </si>
  <si>
    <t xml:space="preserve">I personally do not feel comfortable approaching  the attendings / residents with questions about it but wish they would just explicitly share why the institution is on probation and what they are actively doing to solve it. I can't imagine that the institution being on probation does not threaten the program itself. </t>
  </si>
  <si>
    <t xml:space="preserve">&lt;&lt;THIS. For me, the lack of transparency with applicants is more concerning than the actual probation itself. </t>
  </si>
  <si>
    <t>Got an email that said it was administrative and they feel they confident it will resolve it soon but that's it 😬</t>
  </si>
  <si>
    <t>I wonder if this season will be more advantageous to applicants matching higher on their list...the NRMP adding a 4th SOAP round suggests that programs may have interviewed too many top tier applicants but it also could mean more people will be unmatched? It will be interesting for this year and next year (which will likely still be virtual interviews). &lt;just an FYI but apparently the addition of a fourth round of soap was a pre-planned thing prior to the whole pandemic fiasco &lt; oh interesting didn't know that</t>
  </si>
  <si>
    <t>Nobody knows! This is gonna be a crapshoot</t>
  </si>
  <si>
    <t>&lt;yes i think this year it was hard for Low/Low average applicants to get IV's but that any IV they did get would "worth more" And that the %chance of matching vs # of IV's will be better. ie less IV's but higher chance of matching or also higher chances of matching in top 3 because there was so much overlap on the top level of applicants. x2</t>
  </si>
  <si>
    <t>i feel like overall programs will be matching much lower on their rank lists than they're used to</t>
  </si>
  <si>
    <t>My prediction is top tier programs will largely be unaffected and will match like prior years; mid tier and lower tier programs will match further down their lists or go unmatched due to interviewing more top tier candidates who are unlikely to want to match at those programs.</t>
  </si>
  <si>
    <t>I just need someone who has knowledge of or interviewed at all the same places as me LOL</t>
  </si>
  <si>
    <t>lmao i feel this&lt;thank you hahaha</t>
  </si>
  <si>
    <t>As an introvert, how do you feel about this quote by Jim Carrey? “Solitude is dangerous. It’s very addictive. It becomes a habit after you realize how calm and peaceful it is. It’s like you don’t want to deal with people anymore because they drain your energy.”</t>
  </si>
  <si>
    <t>I find that very relatable, unfortunately.&lt;+2 especially over the last 2 months of virtual rotations and the snowstorm here in the midwest. I just kinda got intoa solitude funk</t>
  </si>
  <si>
    <t>Having your personal peace is very addictive...enjoy it while it lasts. Intern year is coming  *game of thrones voice*</t>
  </si>
  <si>
    <t xml:space="preserve">So I sent my LOI to my #1 and made intentions known. Is there anything I need to be doing to other programs that are on the top of my list? </t>
  </si>
  <si>
    <t xml:space="preserve">&lt;no &lt; I sent letters to #2 and #3 saying that they were one of the top programs on my list. I think it isn't necessary but it also doesn't hurt. </t>
  </si>
  <si>
    <t>Serious question - what is the best city for singles ? I am desperate to find a mate and I hope I end up in a city that has lots of hot young singles ready to mingle.</t>
  </si>
  <si>
    <t xml:space="preserve">Chicago baby! &lt;&lt; x2 both if you want to date someone in or out of the medicine &lt;&lt; ideally out of medicine, can't deal with chicks in medicine </t>
  </si>
  <si>
    <t>bigger cities def better for hooking up &gt; Not so much NYC though, I feel like the overwhelming number of options actually ends up making people less likely to actually meet up.  Like you've already moved on to the next one before you even met the first one.  Chicago seems better, since they still have the midwestern sense of wanting to settle down relatively earlier than the east, so they actually want to meet up with people.</t>
  </si>
  <si>
    <t>DENVER!!!! Everyone here is single and hot AF &lt;&lt; what if you are an asian male? can I still succeed in a very white town?</t>
  </si>
  <si>
    <t xml:space="preserve">Chance that i will have to soap if i have 22 programs ranked?
</t>
  </si>
  <si>
    <t>0%&lt;&lt; In all seriousness though, without knowing anything else about you (red flags, type of school, etc) - You got 22+ interviews. You aren't going to SOAP. &gt;&gt;What about with 12 programs and 18 ranks (b/c of different tracks  of couple of programs) as an IMG?&lt;&lt;I'm an IMG with about the same thing with different tracks etc. Again, you will be fine. If you have more than 10, you're going to match 99%+ of the time.</t>
  </si>
  <si>
    <t>Ranking 38 programs. And I'm scared toO!&lt;&lt;Don't waste your money ranking 38 :( &lt;&lt; but i'm terrible at interview and a grossly unremarkable applicant and overall applicant&lt;&lt;..... you got 38 interviews. You aren't unremarkable. I interviewed at 24 and am ranking 20. Not giving them more money.</t>
  </si>
  <si>
    <t>38?? Overapply much? &lt;+1</t>
  </si>
  <si>
    <t xml:space="preserve">Can someone please comment on the BMC (Boston Med Center) resident vibes? I missed the social and am stuck between it and another program so need more details. Thank you! </t>
  </si>
  <si>
    <t>My classmate from my MPH is a 2nd year resident and she loves it! It seems like the residents are close and do fun things together even in COVID-19. Honeslty in love with the program but may or may not rank as my top because of geography</t>
  </si>
  <si>
    <t>WHere is the sperm freezing comment go???</t>
  </si>
  <si>
    <t>&lt; to freeze or not to freeze is the real question&lt;Not in your 30s lol</t>
  </si>
  <si>
    <t>&lt;your sperms are less vibrant as you age. Freeze it now!</t>
  </si>
  <si>
    <t>Anyone got a water bottle thing from Kaiser?</t>
  </si>
  <si>
    <t>I did!  &lt; it's so random. just a water bottle with a generic Thank you card</t>
  </si>
  <si>
    <t>Also got one, and interviewed at like 6 kaisers so i'm not sure which one loves me more &lt;&lt; Same, some are blurring together &lt; +1</t>
  </si>
  <si>
    <t xml:space="preserve">Does anyone really not want to have kids? I’ve never felt the desire to have one, and it seems like a lot people I’ve known who said they didn’t want one end up changing their minds. A friend of mine (who said he didn’t want kids ever just a few months ago) and his wife just announced they’re expecting last weekend. I really can’t imagine ever changing my mind, like I have no maternal instinct or desire to be a mother at all. Even when I try to imagine having one. I’m worried this is going to make finding a serious relationship even harder than it already is. You can’t really compromise on kids, you either have them or you don’t, and I fear it will be a deal-breaker. &lt;Not sure if it's just female biology, but despite not wanting a child now I find it fun to daydream about having a kid with the man I'm currently dating and imaging him being a supportive partner through the pregnancy and a good father. Keep in mind, I wouldn't do anything to sabotage our birth control methods, and would NEVER do anything batshit like fake a scare just to see his reaction. It's just a passive fantasy I like to revisit time to time. I know he's not ready for children yet either, but began mentioning often what our kids would be like if we had them, and joking about what our parenting styles would be. Do men have these same daydreams as well? Is there anything about pregnancy that men find emotionally appealing or is it just kind of terrifying for you? If you have these daydreams is there any pattern in personality or physical traits in your partner that causes them? &lt;My biggest dream is to lay in bed and rub the belly of the woman I love while she carries my child. I just need a woman to love and the financial stability to support a family. &lt;&lt;Absolutely, but we talk about it. She's so compatible, so understanding, so lively, I think she'd be the perfect mother. Plus, she has one, and her daughter is absolutely the cutest little thing, and the birth process went amazingly for her. It's like she has a sample, and I like it, so I'm definitely making myself hers. Heck, she overproduced breast milk, giving it back to the maternity place. Wide hips. It's the physical traits, I guess, but a lot has to do with what kind of a mother she is, so patient and calm. It's impressive. &lt;Big hips, big tits. natural precursor to baby making +1 &lt;What makes a man think "yeah, I want to put a baby in her"?&lt;&lt; so my boyfriend and I (26 &amp; 24 respectively) have been together for a little over 3 years and are in agreement that we want to be together for a long time. W\also were in agreement that we wanted to start having kids when I am 27 or 28 so 3-4 years. I have had for a little while now "baby fever" as some like to call it. I just want to be a mom and have a baby. We have talked about it and that's how we set up a timeline of 3/4 years (which helped me feel a lot more relaxed about the baby stuff). Here is where my question comes in...this past weekend my boyfriend and I were out celebrating the holiday weekend. We were both kind of drunk (him more so than me I think) and on the way home out of no where he asks me if I want to make a baby. Now my first thought was that he just wanted to have sex when we got home so I replied with something like yeah I can't wait to get home and do you (something trying to be drunk sexy haha). Well he apparently was being serious because his response was "no do you actually want to make a baby with me?" and I said "yes of course we have talked about this, in a few years" to which he said "I don't want to wait a few years, I want to do it now."Ok so I feel like this is something we need to talk about. I've felt ready to have a baby for a little while and we are lucky enough to be in a situation financially where we could make it work. I'm just not sure how serious he was being and if it's really worth bringing up. He completely caught me off guard with his sudden revelation to me. Sorry if the answer to this is obvious (we need to talk about it). I guess I am more looking for what might bring about a sudden change in heart over a big issue like this and also if sober I should expect him to go back to the original feelings of waiting a few years? &lt;People can be impulsive, especially under the effects of feel good chemicals. Also could easily be explained by alcohol's inhibition reducing effects. Consequences don't matter when you're drunk, just getting what you want when you want it. Maybe he felt like making a baby, and to hell with the consequences or your plans. &lt;&lt;Get married. Takes care of the aspect of him leaving without consequence if he experiences buyers remorse.
This is all great for you guys, and I'm glad you've found happiness with this topic.  But, this is literally the exact opposite of what I was asking about. And, honestly, kind of reaffirming what I had hoped were wrong thoughts of how I'm probably going to die alone because I'm a female doctor that doesn't want kids ever.  Like, I've tried imagining it, even for in the future, and I don't feel anything except maybe resentment towards the non-existent kid. &lt;&lt; In a hypothetical world, would you be disappointed if you don’t find a life partner to be with because of your decision to not have a kid? // Yes.  Just because I dont want kids doesn't mean I want to be alone.  I've been single for a long time, only one serious BF that ended 8 yrs ago.  Casual dating has been fun at times, but I'd like someone to come home to, someone to talk to about anything, someone to spend my life with.  Procreaters aren't the only ones who deserve that. &lt;&lt; I feel you. I am a heterosexual male that wants kids but not 100% sold on the idea so perhaps I can be convinced somehow if it's with the right woman &lt;&lt; as another single person(M,33), I really hope you find your love // Thank you!! I hope you find love too!  &lt;&lt; OP, if you lived in my area of the country, I would 100% set you up with my best friend (male) who is an amazing person and definitely never wants kids but does want a romantic relationship. Don't worry, you'll find someone!
&lt; Straight talk, personally would not marry you or have a serious realtionship with you, but would definitely sleep with you/date if we are physically attracted to each other; and would definitely fake it to get it done ;) &lt;&lt; def watch out for men like this &lt; The playas gon' play, them haters gonna hate &lt; I don't want no scrub &lt; huge fan of yoga pants &lt; imagine being in a threesome and got pregnant after that, whos the father gonna be????&lt;&lt; I once thought I got someone pregnant after the condom broke and I had to drive to Target and get a PlanB pill and then drive to the gal's place to see her take the pill. she initially was hesitant but then I was like 'nah bitch, you gotta take this or I aint leaving' after some more convincing she ended up taking it.. never seen her again since  &lt; that's legendary bro! 
I have a few really great friends who are married and know they don't want kids. you aren't alone and there are people out there that feel the same as you so you won't have to compromise. // Thank you! I hope I can find someone like minded.  My aunt and uncle don't have any either, but they also met when she was early 30s and he was late 30s.&lt;+1 my cousin and her husband are happily married and decided they didn't want kids
</t>
  </si>
  <si>
    <t>Just pay for a surrogate mom, it ranges from 50k -100k a pop. I'm sure you can afford that on a physician salary, espeically if you marry well ;) // It's not just about carrying the child.  I don't want to take care of crying baby, or deal with a toddler having a tantrum, or go through the everything else with older kids.  If it were just about being pregnant, I would just adopt, but I don't want that either. &lt;&lt; fair point. but you can always hire nannys and recruit family. but good for you knowing what you want  // True. But, that still would still require me to be a mother. Like, I don't want a child permanently living with me. I don't even think I'd be willing to be a step-mother &gt;&gt;NEVER try to convince someone to have kids. kids are not for everyone x2.// Thank you !! //&lt; lol i wasn't // You kind of were.  Just dismissed my concerns as only the 9 months of pregnancy, as if the rest wasn't relevant &lt;&lt; lol why do i care you want to get pregnant or not?  // You suggesed a surrogate... &lt;&lt; i was messing around, i understand there's no convincing someone to have a baby and i no interest in doing that! &lt;&lt; i Can't imagine having another woman carry my baby, no thanks! &lt;&lt; One year ago, I made the decision to be a surrogate for a lovely couple in New York to help pay off my student loans from grad school and start saving up for a home. I'm a single mother in my 30s with a child of my own living in North Carolina. I really wanted a way to get some extra income and help someone else in the process. Hopefully this helps a few other women make the decision whether to make a choice like mine. Overall, I think it's one of the best decisions I've ever made. And years later, here I am, finishing medical school and on my way to residency &lt;&lt; What would have happened had you miscarried or experienced a medical complication that made the pregnancy unable to continue? I take it the payments are probably staggered so you don't get the full $50,000 unless you carry to term, but are you getting disbursements along the way or only getting expenses reimbursed? Would they be responsible for paying to terminate an ostensibly viable pregnancy you were medically unable to carry to term? &lt; Good question.. any idea? &lt;&lt;Parents had full authority and you agree before hand what that authority entails. My contract gave the father most of the authority but certain things (like if I were on life support) went to my husband. Again, everyone decides what is right for them. I also agreed before hand for a C-section but I had one prior, and additionally, they can’t just blanket demand one- it’s based on medical necessity.
The payment is generally based on what agency you go through and what their comp is, however, if you’re independent of an agency, you decide together. &lt;Pretty sure this is just standard IVF but with a surrogate. The eggs were fertilized, and they do genetic testing, and then select the best one and implant in the surrogate. You can also select for sex, usually. So not saying it's impossible for complications to arise during the pregnancy, but there's a lot of screening to make sure it'll be viable.
Are you taxed on the $50,000? &gt; Yes. I have heard of some surrogates trying to get around that by claiming the money as a sort of "pre-birth child support," but we are supposed to declare and pay taxes on it.</t>
  </si>
  <si>
    <t>To all the women out there that don't want kids, that's a deal breaker for me - just saying. everyone else, just hit me up on tinder! // Exactly! I don't want to deny a guy the opportunity to be a father if that's what he wants.  But, I also don't want to be forced into motherhood.  So, it makes it more difficult :( &lt; I agree, I would date a woman like you but def not long term (ie get marry and shit)
&lt;&lt;Just be upfront about it when you get into relationships. Not everyone wants kids and you'll find someone where that isn't a deal breaker for &lt;3 // Thanks! I hope so.  I'm just worried about finding someone, then he changes his mind, or is hoping I'll change mine.&lt;&lt;I'm in the opposite position where we've had issues with infertility and trying to see what that might look like for our lives without the kids we thought we'd have. It is a huge guilt thing on either side of the spectrum. I think being upfront and completely honest about it is the best thing you can do. That you don't plan on changing your mind. Some people are already intimidated by women in medicine right off the bat, so once you find someone that understands your lifestyle already - hopefully they would know your decision is something you've thought through and they are on board.</t>
  </si>
  <si>
    <t xml:space="preserve">What the ???? Are we RANKING here or Having Babies...&lt;&lt; Yall keep posting about hooking up. What did you expect to happen lol. &lt;&lt; it's never a bad time to have babies! &gt; Yes, because, obviously, as doctors, we only exist to work.  We just shutdown as soon as we leave the hospital and wait until the next shift because nothing else matter. *eyeroll*.  Finding happiness is about finding a good balance between personal life and work life.  Conversations about babies and relationships are generally part of people's personal life.  Also, no one here was talking about hook-up, quite the opposite actually.  Also, what else is there to discuss about ranking? Interviews are over, most people have certified their lists and it's just a wating game now.  </t>
  </si>
  <si>
    <t>The more I love myself, the more I want my genes to be passed on. When a girl is playing with a kid, it's an instant way to see her motherly instincts and is a huge turn on.</t>
  </si>
  <si>
    <t>have an MD gal friend who doesn't want to be a mom and has been in a few successful long-term relationships that ended for other reasons. you can find someone!</t>
  </si>
  <si>
    <t>I'm a resident, in my 30s, married and we don't want kids, for sure. Not ever. We have lots of dogs and those are our children. Sometimes I get interesting comments and questions but I think its becoming more common and I think you'll be just fine.</t>
  </si>
  <si>
    <t>to send another ty email after a 2nd look or not</t>
  </si>
  <si>
    <t>&lt;no &lt; how about sending a ty email after the program ty you for sending initial ty email? &lt; no &lt;yes &lt; do it, what's the harm??</t>
  </si>
  <si>
    <t>I did. I told them how what i saw reaffirmed my desire to come to the program</t>
  </si>
  <si>
    <t>Would love to see some more rank lists filled in</t>
  </si>
  <si>
    <t xml:space="preserve">Someone deleted mine&lt; what ?? thats rude </t>
  </si>
  <si>
    <t xml:space="preserve">I will as soon as I figure out what the hell I want to do with my life </t>
  </si>
  <si>
    <t>anyone plan to have a baby during residency? &lt;&lt; heck yea I do &lt;&lt; seeking someone to have a baby with here! x2</t>
  </si>
  <si>
    <t>I saw a lot of pregnant residents during interviews.</t>
  </si>
  <si>
    <t xml:space="preserve">&lt;Probably after intern year. Most of the programs I interviewed at were very family friendly. Most of the PDs asked about my baby as some of them had little children as well. </t>
  </si>
  <si>
    <t xml:space="preserve">I'm due one month after residency starts lololol &gt; congrats! &gt; Thank you! :) </t>
  </si>
  <si>
    <t xml:space="preserve">whos gonna take care of that baby??&gt;&gt; baby will be in residency too. &gt;&gt; LOVE this response lol. I had one during med school and he was just in med school with me too. he already knows 22 body parts &gt;&gt; this July/Aug baby will be our third, so these aren't new waters we're treading thankfully. Ideal plan is daycare for all the kids. I'd like a month off, then my husband will probably be a SAHD until the kids get into/qualify for daycare. </t>
  </si>
  <si>
    <t>We will likely have our 3rd during 2nd or 3rd year!</t>
  </si>
  <si>
    <t>just found out im pregnant (not planned) so intern year should be a breeze :)</t>
  </si>
  <si>
    <t>Northwell Glen Cove thoughts?? is training here solid?</t>
  </si>
  <si>
    <t xml:space="preserve">Does Anyone have a social hour with Charles R Drew today? Haven't gotten any info yet and the PC never replied to my email. Now I am concerned :/ </t>
  </si>
  <si>
    <t xml:space="preserve">I just received the aamc email today 2/18. The final social is March 1 at 6pm PST. Email the coordinator so she can forward you the zoom link. </t>
  </si>
  <si>
    <t>hi, is there anyone who had an interview with Hilo Hawaii FM program? What was your impression? I liked that it's unopposed and have strong OB but I was worried the program could have limited resources. Any idea? :)</t>
  </si>
  <si>
    <t xml:space="preserve">&lt; I didn't interview there, but because the number of residents in the program is small, they might be overworked. A friend of a friend who is a resident there says they have 12+ hour days. Hopefully, they showed you the beautiful waterfall near the hospital! I'd probably want to go because of the beach when I do have time off. </t>
  </si>
  <si>
    <r>
      <rPr>
        <sz val="11"/>
        <color rgb="FF000000"/>
        <rFont val="Arial"/>
      </rPr>
      <t xml:space="preserve">Anyone told a program in writing that they intend to rank them as #1 but now changed their mind and is writing to apologize and to tell the program that they are no longer #1? To make shit worse, I told a new program I plan to rank them #1.  (I know it's stupid but I can't change the past..) </t>
    </r>
    <r>
      <rPr>
        <b/>
        <sz val="11"/>
        <color rgb="FF000000"/>
        <rFont val="Arial"/>
      </rPr>
      <t>I feel so fucked guys, did I just ruin my career?&lt;&lt;omg not to be dismissive but please relax—none of this really matters &lt;</t>
    </r>
    <r>
      <rPr>
        <sz val="11"/>
        <color rgb="FF000000"/>
        <rFont val="Arial"/>
      </rPr>
      <t>i appreicate you bro // In the words of Taylor Swift, You need to calm down!</t>
    </r>
  </si>
  <si>
    <r>
      <rPr>
        <sz val="9"/>
        <color rgb="FF000000"/>
        <rFont val="Arial"/>
      </rPr>
      <t xml:space="preserve">Definitely don't do this &lt;&lt; don't do what? My school recommend doing this if you changed ydour mind&lt; my school also recommended doing this as it reflects poorly on you and your school if you tell them you are #1 then match somewhere else even if they ranked you to match but its definitely a bad situation to be in &lt;&lt; it reflects poorly on the school and not the individual. circumstances can change sure but unless you are sure you are likely RTM it will not affect you &lt;&lt; RTM? whats that &lt;&lt; agree! it will affect the lower classmen later wanting to go to that program. But really, it does not reflect poorly on the individual because things come up in life unexpectedly. DO NOT email program unless you have a super duper good reason for no longer ranking them #1. &lt;x6 &lt; you do not need to email a program telling them they are your number 1 so by doing so you are giving them your word. Yes things come up, but you did not need to email them in the first place and it may come back to hurt you in the long run &lt;&lt; so wouldn't the right thing to do is to tell them things out of my control changed and apologize? isn't honesty a good policy and the right thing to do? &lt;&lt; yes, BE HONEST, tell them! &lt;x2 &lt;&lt; This is such terrible advice. Imagine if the scenario was flipped, the program sent a rank email/love letter and then said APOLOGIES OUR LIST CHANGED. and then that applicant matches there anyway. How would that applicant feel now? &lt;&lt; Would you rather have the program send you a love letter, change their mind and not tell you, and you sit there on match day with hopes and dreams, only to end up hating the entire process and calling that program a liar after not matching with them? 
</t>
    </r>
    <r>
      <rPr>
        <sz val="9"/>
        <color rgb="FFFF0000"/>
        <rFont val="Arial"/>
      </rPr>
      <t>&lt;&lt; I would email both PDs and cc'd each of them explaining yourself, be transparent! That way both programs would know your true intentions and so there's no miscommunication&lt;</t>
    </r>
    <r>
      <rPr>
        <b/>
        <sz val="9"/>
        <color rgb="FFFF0000"/>
        <rFont val="Arial"/>
      </rPr>
      <t>&lt;No OMG. Bad advice. All that does is move them down on the first programs rank. No one is blacklisting them.</t>
    </r>
    <r>
      <rPr>
        <sz val="9"/>
        <color rgb="FFFF0000"/>
        <rFont val="Arial"/>
      </rPr>
      <t xml:space="preserve">
</t>
    </r>
    <r>
      <rPr>
        <sz val="9"/>
        <color rgb="FF000000"/>
        <rFont val="Arial"/>
      </rPr>
      <t xml:space="preserve">
Okay folks, OP here, I've decided to email them and tell them I can't match there and remove my name from consideration at their program.&lt;&lt;Were they going to still be in your top programs?? Or did something bad happen and they became a DNR? &lt;&lt;I want to tell them and do the right thing. What if they rank me to match and I end up not matching there? I will get blacklisted. If I tell them I can't rank them as #1 but still rank them then I would come off as disingenuous. So I've come to the conclusion that the best thing to do is tell them i can't rank you any more and I am very sorry&lt;</t>
    </r>
    <r>
      <rPr>
        <b/>
        <sz val="12"/>
        <color rgb="FF000000"/>
        <rFont val="Arial"/>
      </rPr>
      <t>&lt;I think you're making a big mistake. No one is blacklisting you. You would match somewhere else and a different program would be your employer.</t>
    </r>
    <r>
      <rPr>
        <b/>
        <sz val="9"/>
        <color rgb="FF000000"/>
        <rFont val="Arial"/>
      </rPr>
      <t xml:space="preserve"> </t>
    </r>
    <r>
      <rPr>
        <sz val="9"/>
        <color rgb="FF000000"/>
        <rFont val="Arial"/>
      </rPr>
      <t xml:space="preserve">&lt;PLEASE DON'T DO THAT. Programs understand you're playing the game too, and if you match elsewhere and you're ranked to match there, they might be disappointed, but my guess, in all likelihood, THEY'LL TOTALLY FORGET ABOUT IT because now they have a whole new intern class to be excited about. 
</t>
    </r>
  </si>
  <si>
    <t>&lt;&lt;Unless they are dropping to a DNR from you, don't tell them. They are likely still in your top ranks and you could very well end up matching there anyway this year. With how rigged this system is already, don't hurt yourself.&lt; +1 &lt;&lt; you didn't fuck yourself, the LOI isn't even a part of the match process and something neurotic med students do to somehow feel like they have more influence on the process than they do. You shot your shot, now rank in whatever order your preference is and wipe your hands clean of this whole ridiculous era of our lives.</t>
  </si>
  <si>
    <t xml:space="preserve">Y'all mf are crazy x3 &lt; For real it isn't even that deep. </t>
  </si>
  <si>
    <t>lol</t>
  </si>
  <si>
    <t>this is why i'm on team no loi</t>
  </si>
  <si>
    <t xml:space="preserve">is drexel going to be alive next season?? </t>
  </si>
  <si>
    <t xml:space="preserve">No. the school and the city of philly should just be burned to the ground &lt;x3 &lt;-- Philly is the best! These people are twats and can't hack it in Philly &lt;- It's way cheaper than NYC, had great food and arts scene and tons to do. </t>
  </si>
  <si>
    <t>&lt;wow, all the hate on Philly &lt;&lt; I mean that financial struggle is scary. another hanneman but tower health series?</t>
  </si>
  <si>
    <t xml:space="preserve">is crozer safe? they just went from 9 to 10 residents &lt;&lt; I think they are finacially okay, they are expanding which is a good sign. None of the residents were concerned about the financial situationof the program </t>
  </si>
  <si>
    <t>these residents might get in trouble for leaking info?</t>
  </si>
  <si>
    <t>How do you prepare for SOAP??!? I'm freaking the fuck out</t>
  </si>
  <si>
    <t>&lt;You can research programs that SOAPed in the past and mentally prepare for the region/programs you would like to use as your 45 to apply to. Get familiar with the SOAP system and how it works beforehand becuase you don't have much time between finding out and having to start the SOAP process. It's easier to apply to the specialties that you applied to in the main match since you already have all the supporting documents for that (whereas someone that failed to match into general surgery, but now is applying to FM programs needs to find new LORs/write a new PS to prepare for the SOAP).&lt;&lt; this is helpful. thanks! +1</t>
  </si>
  <si>
    <r>
      <rPr>
        <sz val="11"/>
        <color rgb="FF000000"/>
        <rFont val="Arial"/>
      </rPr>
      <t xml:space="preserve">Again, this is the link to look up programs that SOAP'd - </t>
    </r>
    <r>
      <rPr>
        <u/>
        <sz val="11"/>
        <color rgb="FF1155CC"/>
        <rFont val="Arial"/>
      </rPr>
      <t>https://www.bsolomon.us/app/residency-match/?fbclid=IwAR0WFWu-xnh1wL2Y1CLjdv0blTlJ-nbUQbr0N6SaHZctHbgdeJKfbxJwX94</t>
    </r>
  </si>
  <si>
    <t>I wanted to send my #1 an LOI, but they said they didn't want any follow-up thank you emails after the interview so I didn't send it. I just got a thank you card from them for the interview, and I was wondering if I could thank them for the card and mention how much I want to be part of the program, or just leave it?</t>
  </si>
  <si>
    <t xml:space="preserve">Perhaps a LOI is different. I personally would send it if you are telling them you are ranking them #1 cuz technically you are not thanking them but instead declaring you intentions </t>
  </si>
  <si>
    <t>those who are ranking UW, are you ranking Northgate or Harborview higher and why? And are they close together on your rank list?</t>
  </si>
  <si>
    <t>I think I am going to rank them back to back but I am not 100% sure yet</t>
  </si>
  <si>
    <t>&lt; i didn't even realize i had to rank them both ahh</t>
  </si>
  <si>
    <t>Whose schools are doing in-person graduation? / how do y'all feel about that? Ours is mandatory in-person with no guests allowed &lt;&lt; WTF, tell them to gtfo, I'm calling in sick bro w/ covid like symptoms</t>
  </si>
  <si>
    <t>No word on graduation yet, but I like that compromise. Still get to have the graduation, and people who are immunocompromised don't have to miss out.</t>
  </si>
  <si>
    <t>dx</t>
  </si>
  <si>
    <t>whoa hold up, mandatory in person??? With no guests? why can't you choose to celebrate with your family.. and what happens if you aren't close by to the school anymore? My school hasn't officially announced, but they did say if they held one it would be optional in person, no guests &lt;&lt; fuck that med school. I personally would don't like most of my class so I am glad my school are not making us attend &lt;&lt; I feel that but also, are they honestly not going to graduate someone if they don't show? I'm not sure if my school will have anything in-person, but my plan has always been to skip it. Match day, too. Don't need an audience when I open that (now metaphorical) envelope</t>
  </si>
  <si>
    <t>no word on graduation afaik but i feel like having an in person one could be doable and acceptable? like if you rent out a stadium or large concert venue. ofc travel will still not be advisable but the idea of missing the milestone is sad</t>
  </si>
  <si>
    <t>Is ECU as intense as the rank 123 tab made it out to be? I'm inbetween Cabarrus and ECU currently, definitely value that work-life balance</t>
  </si>
  <si>
    <t>I agree that they kept placing an emphasis on being worked hard. They weren't shy about that fact.</t>
  </si>
  <si>
    <t>It's RIGOROUS&lt;Lmaoooooooo. That was the word of the day during my interview.</t>
  </si>
  <si>
    <t>anyones thoughts on Crozer?</t>
  </si>
  <si>
    <t>I rotated here! I would be happy to answer any questions. Everyone was really friendly, the residents and attendings were great!</t>
  </si>
  <si>
    <t>i hear rumors about financial struggles, did u get a vibe about that during your time there? really liked the program and people there but seeing people talk about financial struggles scares me and confuses me because they just went from 9 to 10 residents</t>
  </si>
  <si>
    <t xml:space="preserve">I didn't get that vibe from the program. If you interviewed there, you know that residents rotate at 2 hospitals and get to choose between 2 outpatient clinics. I only saw 1 hospital (the smaller more community based one), and that hospital appeared a little older in terms of infastructure. I get the impression that the other hospital has a lot more service and patient load. The FQHC clinic was really nice, and the other clinic was also really nice and large, but definitely could use a face lift in the rooms....however, each room had a new computer! I didn't get the impression there were financial worries, they are expanding and I'm pretty sure they had just hired new attendings too. </t>
  </si>
  <si>
    <t xml:space="preserve">Did anyone recieve social hour info for CDU tomorrow? </t>
  </si>
  <si>
    <t>No, last social is March 1 at 6pm PST</t>
  </si>
  <si>
    <t>Is your medical school offering prep for the SOAP in case you don't match? My school is making it optional at this time (for those that have &lt;10 interviews and/or have a bad gut feeling about not matching). I interviewed at 20 programs but still don't feel too good. Thoughts if I should get ready to SOAP?</t>
  </si>
  <si>
    <t xml:space="preserve">you have 20 interviews i think unless youre a terrible interviewer which i doubt, you will be fine. &lt;&lt;&lt; I did honor my sub-I at my #1 so I hope I can match there </t>
  </si>
  <si>
    <t>Hey bud, I know it's tough right now. Do you have any red flags on your app? I'm in a similar situation as you (20 interviews, some red flags) and will be doing some SOAP prep just in case. Do you usually feel better about having a backup plan? If so, I think it's a good idea to read up on SOAP if it would give you peace of mind. Hold on to the fact that this scary feeling is just temporary!! You have put in all the work and no matter what, what belongs to you will come to you. You will get thru this!! &lt;&lt;&lt; No red flags, just a sub 210 step1, 239 step2, low tier USMD school</t>
  </si>
  <si>
    <t>If you have a large number of interviews and feel they went ok, then you should not worry about the SOAP, HOWEVER, preparation can only help you in the  extremely unlikely, but statistically possible, event that someone with solid interviews could still go unmatched.  Ask your guidance counselors for what preparation you should do "just in case"</t>
  </si>
  <si>
    <r>
      <rPr>
        <sz val="11"/>
        <color rgb="FF000000"/>
        <rFont val="Arial"/>
      </rPr>
      <t>Peconic Bay Medical Center vs Stony Brook Southampton</t>
    </r>
    <r>
      <rPr>
        <sz val="11"/>
        <color rgb="FF000000"/>
        <rFont val="Arial"/>
      </rPr>
      <t xml:space="preserve">? They are both in Long Island.. and I was wondering what you guys think of those programs and how would you rank them.. </t>
    </r>
  </si>
  <si>
    <t>hey I'm from LI and can tell you Stony Brook Better. University town more lively better life outside work too (which is very important for wellness imo). Peconic Bay is very rural and the area is sketchy &lt;&lt; hey! I really appreciate your input! This is so helpful! If you don't mind, what do you mean by "sketchy"? is it dangerous? +1</t>
  </si>
  <si>
    <t>Hiii, any strong opinions on Kaiser LA, Woodland hills, or Riverside? cant decide how to rank them.</t>
  </si>
  <si>
    <t xml:space="preserve">Ranking Kaiser LA in my top 10 (like it's the oldest Kaiser program, sports med opportunities, integrated health system); turned down an interview at Riverside (just personally did not like that their classes are &gt;50% DOs); did not apply to woodland &lt; lol nothing wrong with DOs, in fact they're probably better suited for primary care :) &lt;&lt; I get it, but just not what i was looking for. </t>
  </si>
  <si>
    <t>Riverside super outpatinet geared while LA is inpatient geared. Didn't apply to Woodland Hills</t>
  </si>
  <si>
    <t>anyone send LOI to more programs than their #1? not explicitly saying they are top, but they are "highly ranked". Curious if we should be notifying any other programs besides our #1</t>
  </si>
  <si>
    <t>I only did it to 1 program. x8
I did it to my top 2 proograms. &lt; I did for my #1 and #3 (#2 said they don't want postinterview communication)</t>
  </si>
  <si>
    <t xml:space="preserve">i did it to all programs (i highly rank you) - i had 18 interviews &lt; LOL &lt;&lt; LMAO geeez. this is exactly why I just didnt even email any other except for my number 1. </t>
  </si>
  <si>
    <t>&lt;KEKW</t>
  </si>
  <si>
    <t xml:space="preserve">Would really appreciate any input on UChicago/Northshore. I was looking around on the spreadsheet but didn't come across much. Woud love to hear thoughts on pros/cons about the program that I may have not considered yet! Thanks! :) </t>
  </si>
  <si>
    <t>Hi! I actually have this program in my top 3 right now. I like the different track options they have as well as the 2+2 curriculum structure in years 2 and 3 suggesting a focus on outpatient medicine—my personal preference. Also it seems most of their graduates do outpatient medicine as well. The PD seems very kind and willing to help residents get to where they want to go. Some cons for me are how spread out the clinical sites are and the varying EMRs used at each site. Most residents also live in Evanston which though nice, is ultimately very suburban and a bit of a college town. Also diversity is very much lacking in the faculty which is a shame.</t>
  </si>
  <si>
    <t>Are the Kaiser Santa Rosa growing pains that bad? can anyone speak to this?</t>
  </si>
  <si>
    <t>I go to school in CA and did a rotation there. The residents said they felt like gunea pigs sometimes, testing out new things - and sometimes those new things were bad and sucked. They also didn't like the frequent schedule changes. It's a shame because it's otherwise an okay program, but the fires and lukewarm resident reviews made me rank it outside my top 5.</t>
  </si>
  <si>
    <t>Just bumping this: any thoughts on UCSF vs BMC....</t>
  </si>
  <si>
    <t xml:space="preserve">both solid programs imo and both very progressive. Kind of boils down to location imo. Boston is nice but seems like most commute via train/subway while SF will be more driving. </t>
  </si>
  <si>
    <t>I feel like it was the other way around on commuting, most BMC residents drove while a lot of the SF residents biked/walked. But agree, both very progressive academic programs at big medical centers. UCSF has one clinic across the street from the hospital while BMC is spread out among 3 if that matters to you... &lt; SF COL is ridiculous though, no thanks &lt;&lt;Boston is no picnic either</t>
  </si>
  <si>
    <t>&lt;I'd rather live anywhere but Cali, so that would decide for me lol.</t>
  </si>
  <si>
    <t>Thank you everyone!</t>
  </si>
  <si>
    <t>can someone comment their thoughts on Univ of Utah? LOVED my interview there, but coming from a more secular background, not sure how I feel about living in an area with big LDS prominence..</t>
  </si>
  <si>
    <t xml:space="preserve">Also loved the program and would like to hear thought on this. </t>
  </si>
  <si>
    <t xml:space="preserve">&lt;&lt;From my experiences, LDS are open about their faith but don't seem to try to push it on others. </t>
  </si>
  <si>
    <t>SLC itself isn't as heavily LDS as other parts of Utah (Ogden, Provo) and is pretty much comparable to any major metropolitan area. That being said, the state and government is very conservative and religion is a big part of Utah culture and by extension, the pt population you will work with is likely religious as well</t>
  </si>
  <si>
    <t>in my experience you'll encounter mormonism in same fashion nearly every day living in SLC. Yes it's not as pervasive as in other parts of Utah, but still a huge influence. For example, nightlife, bars, etc are very much influenced by LDS presence in government and culture, even though they don't frequent the venues themselves. Everything is closed on Sunday, and things generally close pretty early in the evening compared to other cities. But I totally agree with other poster that LDS folk aren't aggressive proselytizers or anything. I always got along really well with my LDS coworkers, and probably would have become good friends with some if not for the fact that I like to drink alcohol quite a bit and they mostly have a lot kids at a young age.</t>
  </si>
  <si>
    <t xml:space="preserve">Lots of babies to deliver from the LDSs! </t>
  </si>
  <si>
    <t>Hi, what do you guys usually wear on second look zoom meetings? I would of course wear semi-casual clothes to residents virtual dinners, but do you think there's a need to wear more formal clothes for second looks? Thx! :)</t>
  </si>
  <si>
    <t xml:space="preserve">Button up with floral pattern.
Crisp white t-shirt with a gold chain, please no diamond chains - that would just be too flashy for such occasions (a 20'' 20k gold one would suffice). </t>
  </si>
  <si>
    <t>&lt;&lt;I just wore a solid shirt with a necklace (and sweatpants and a blanket on my chair out of their view lol).</t>
  </si>
  <si>
    <t>Oh wow I was totally relaxed and seemed like other students were too. I wouldnt wear like a T-shirt (although I did a few times when it was just residents) but made sure i looked semi decent</t>
  </si>
  <si>
    <t>&lt;OP: Thanks so much for your comments everyone! :) You guys are awesome!</t>
  </si>
  <si>
    <t>Hi, how bad is the program with 3 accreditation with warning? Or 30% board exam pass rate..? Do you think accreditation warning is more serious..? Thx in advance!</t>
  </si>
  <si>
    <t xml:space="preserve">I think both of those are markers of a program that definitely needs improvement. I think the average board pass rate is like... &gt;84% so unless they're new and only have one class of three people that's pretty rough. The accreditation warnings can vary in what they are, so more info on that would be helpful. Overall, doesn't sound great though. </t>
  </si>
  <si>
    <t>&gt;Thx so much for your insight. For low board exam pass rate, they were relatively new programs so maybe I can consider that. Yes, I will definitely look more into the accreditation warnings. Thx again and good luck! :)</t>
  </si>
  <si>
    <t xml:space="preserve">Can someone share their thoughts on the different Ohiohealth programs - especially those of you who go to school in Columbus? Between Riverside, Grant, and Mount Carmel, what is the general rep in the community? </t>
  </si>
  <si>
    <t>As a C-Bus native, theyre all have strong reps. Riverside is probably the strongest in terms of variety and volume, but grant has a more progressive, strong osteopathic fm program. Mount carmel is solid too, but idk if they get as much recognition bc theyre a little more in burbs. All are solid places to train. Just depends on what you want</t>
  </si>
  <si>
    <t xml:space="preserve">I go to school here and have rotated at all 3! Mount Caramel is a separate health system than OhioHealth, and their hospital system is very catholic, so they don't do training on IUD placement or contraception within the hospital, you have to refer out a lot of the time. Plus the fun daily prayer over the loudspeakers. As for OhioHealth stuff, Grant is more of an urban location and a level one trama center but smaller overall, Riverside is more suburban but has more specialties if you're looking for that kind of exposure. Grant is unopposed and Riverside is opposed. </t>
  </si>
  <si>
    <t>&lt;&lt;&lt; Thank you SO MUCH to you both!!! Do you guys have any experience with which programs are considered more Chill??? Among these and Dubin Methodist, it seems like the happiness is pretty hard to gauge (i.e. residents seem very overworked at Grant, but veryyyy happy).</t>
  </si>
  <si>
    <t xml:space="preserve">&lt; thank you for this question btw! </t>
  </si>
  <si>
    <t>What are the chances of me matching in my number 1? It's not a well known program/ relatively new. I just want to match there.</t>
  </si>
  <si>
    <t>&lt;&lt;Send the LOI to them. 75% or higher change you match into your top 3. 50% or so that you match into your number 1. &gt;&gt;&gt; for a img?&lt;&lt;The 75% is across all applicants in all specialities. Obviously it'll be higher in FM and if you are more competitive, but it's still a decent chance! Let them know you are interested.</t>
  </si>
  <si>
    <t>My school gave a lecture based on several past years worth of ERAS data, for FM, you have a 85% chance of matching into your #1 and 95% chance of matching into top three. &lt;Is this school specific/USMDs specific?  &lt;from combined MD and DO matches, no specification was made between IMGs and US students</t>
  </si>
  <si>
    <t xml:space="preserve">anyone heard of second looks for the lower ROL applicants? This applies to programs that did not invite every interviewee for the second look? </t>
  </si>
  <si>
    <t>&lt;If you are wanting more info, let the program know you are very interested and have questions or want to talk to more people there.</t>
  </si>
  <si>
    <t>Any insight into the swedish healthone in denver? Seems like a good program, but it makes me nervous that they are switching to HCA next year and worried about how that will affect the training. Also worried about whether or not the program will close</t>
  </si>
  <si>
    <t>HCA is the largest offerer of GME around, so I don't think that they will close due to that. I would ask the residents there what they think about the switch and what they anticipate changing. The one HCA I interviewed at seemed to have good benefits and decent training.</t>
  </si>
  <si>
    <t xml:space="preserve">I think working in an HCA is different than training in a GME program at an HCA. All the residents I've seen were really happy. </t>
  </si>
  <si>
    <t>how are people answering love letters if you are unsure of your top choice? I don't want to leave programs hanging and they are really high on my list! got one that's from either my #1 or 2 but I'm so indecisive!</t>
  </si>
  <si>
    <t xml:space="preserve">Say that you are so excited to have heard from them and that you would be honored to work with them and why you liked the program. </t>
  </si>
  <si>
    <t>"Thank you so much, I would be thrilled to find out that I matched at [Program] on Match Day. [write a few reasons]"</t>
  </si>
  <si>
    <t xml:space="preserve">Can't find info on UA Tuscaloosa's call schedule. Do they flip b/t days and nights over a week block, q24, etc? </t>
  </si>
  <si>
    <t>Also why they doing in person 2nd looks?</t>
  </si>
  <si>
    <t>how can i make money in Family Medicine in jersey city</t>
  </si>
  <si>
    <t>&lt;Move, or work as a hospitalist and have an outpatient clinic, or start doing botox</t>
  </si>
  <si>
    <t xml:space="preserve">Why do you want to do FM in Jersey City? A lot of big city people look down on FM, as if you should stick with IM or peds.  Not everyone, but a good amount, think of FM as too generalized and not good enough to provide proper care.  Which is obviously wrong. &lt;&lt; got family here :( this is my home. </t>
  </si>
  <si>
    <t>Low salaries in FM is such a turnoff. do all of med school to work for only $180k a year. pathetic&lt;&lt; are you from 90s? &lt;&lt;&lt; 2018 MGMA data shows FM averaging 240k a year. Not sure where that 180k is coming from...</t>
  </si>
  <si>
    <t xml:space="preserve">&lt;Move to the Midwest where the salary is somewhat higher. </t>
  </si>
  <si>
    <t xml:space="preserve">&lt;180 is childs play. most salary places i have looked at are 220-240 min for 4 days a week&lt;&lt;agreed </t>
  </si>
  <si>
    <t xml:space="preserve">Yea 180 is only in super saturated markets like LA, NYC&lt;&lt;And that's for all specialties, not just FM&lt;&lt;&lt;&lt; Even in Orange County which is right next to LA some of my senior residents already accepted job offers of 220k. Unless you work in Beverly Hills or only work 3.5 days a week nowadays FM starting salaries should be over 200k no matter the location. </t>
  </si>
  <si>
    <t>Whats the salary like in Dallas? As a first year attending? &lt;&lt;I don't have specifics but I know Texas is a very good state for physicians. High salary and low cost of living.</t>
  </si>
  <si>
    <r>
      <rPr>
        <sz val="11"/>
        <color rgb="FF000000"/>
        <rFont val="Arial"/>
      </rPr>
      <t xml:space="preserve">Can anyone speak on </t>
    </r>
    <r>
      <rPr>
        <b/>
        <sz val="11"/>
        <color rgb="FF000000"/>
        <rFont val="Arial"/>
      </rPr>
      <t>UCSD</t>
    </r>
    <r>
      <rPr>
        <sz val="11"/>
        <color rgb="FF000000"/>
        <rFont val="Arial"/>
      </rPr>
      <t xml:space="preserve"> being malignant?</t>
    </r>
  </si>
  <si>
    <t>It's a UC&gt;? What do you mean by that?</t>
  </si>
  <si>
    <t>I'm not sure what they mean but I know UC Davis had problems. As a whole the UC system is massive so you're more likely to just be a cog in a wheel compared to a smaller community program</t>
  </si>
  <si>
    <r>
      <rPr>
        <sz val="11"/>
        <color rgb="FF000000"/>
        <rFont val="Arial"/>
      </rPr>
      <t xml:space="preserve">I've checked out A vs B and elsewhere but haven't seen this one yet: </t>
    </r>
    <r>
      <rPr>
        <b/>
        <sz val="11"/>
        <color rgb="FF000000"/>
        <rFont val="Arial"/>
      </rPr>
      <t>UCSF vs BMC</t>
    </r>
    <r>
      <rPr>
        <sz val="11"/>
        <color rgb="FF000000"/>
        <rFont val="Arial"/>
      </rPr>
      <t>.... any thoughts?</t>
    </r>
  </si>
  <si>
    <t>See above!</t>
  </si>
  <si>
    <t>Anyone have thoughts about Spartanburg Regional? There's not much in the spreadsheet.</t>
  </si>
  <si>
    <t xml:space="preserve">I had a great impression with them especially with being a DO applicant. Their program director seems to be involved with state medical leadership and is very forward thinking about her program </t>
  </si>
  <si>
    <t>For UPMC altoona, what are your thoughts? I loved it and thought it had the strongest full spectrum training out of the UPMCs I interviewed at but wanted to see if those who were there in person (or others who initervuewed) had any insight-good or bad. Thank you!&lt;&lt;&lt;&lt;&lt;&lt;Following</t>
  </si>
  <si>
    <t xml:space="preserve">I interviewed and liked the program well enough. I did drive through the area (socially distanced) and didn't love the area where the hospital was. On the other hand, the residents tend to live in a few of the nearby towns and not right in Altoona for the most part.  </t>
  </si>
  <si>
    <t>&lt; by "didn't love the area around the hospital"-did you think it was unsafe or just not much to do? &lt;it felt sorta run-down but not unsafe. also seemed like there wasn't much to do.</t>
  </si>
  <si>
    <t xml:space="preserve">I rotated there and thought it was amazing in terms of training. Youre right in that it is truly broad spectrum, the faculty and residents are amazing, supportive, and knowledgeable. However, altoona the city sucks. Pretty low income, not much to do outside of outdoor stuff (which it has awesome bike trails and state parks).  </t>
  </si>
  <si>
    <t>Are you made of Copper and Tellurium ?? Because you are Cu Te!</t>
  </si>
  <si>
    <t>"MAHEC AVL vs Duke--thoughts??"</t>
  </si>
  <si>
    <t>"MAHEC AVL &gt;&gt; Duke in terms of location, scope, rigor, quality of training, everything IMO"</t>
  </si>
  <si>
    <r>
      <t xml:space="preserve">&lt;-- agree. MAHEC AVL is amazing. Loved it as a medical student rotating through there. the people are incredible, supportive, warm, and also great teachers who will challenge you. &gt;&gt;&gt; I also feel like these are two very different programs. Duke is Urban with research bagkround, MAHEC is CHC-like and well known to be a "rural" training program- Asheville isn't rural but a lot of the patients who come are either from rural areas </t>
    </r>
    <r>
      <rPr>
        <i/>
        <sz val="10"/>
        <rFont val="Arial"/>
      </rPr>
      <t>or</t>
    </r>
    <r>
      <rPr>
        <sz val="10"/>
        <color rgb="FF000000"/>
        <rFont val="Arial"/>
      </rPr>
      <t xml:space="preserve"> have needs that can only be met through the family medicine center so it expands the scope and gives that rural training. I kind of like durham better because better food scene, more diverse neighborhoods, and cooler things to do, and close to chapel hill/raleigh.  Asheville isn't actually rural but you get the rural trianing which is awesome. Super close there are incredible hikes, mountain biking, etc for the outdoorsy people and big brewery and cidery scene. Now that I'm typing this I guess they're both pretty awesome lol. COL I think depends- Asheville can be pricey across the board for the Southern US because so many people want the professional and outdoor opportunity balance, Durham has it's pricey points but also cheaper points depending one where you want to live and is affordable on any budget. On a residents salary COL shouldn't be an issue for either location if renting, and buying also a possbility in both. It definitely seems like Duke is more social-justice concious and also acting on it MAHEC AVL I think is concious of it and trying to work on it but I think limited by both the patient population (Rural with sparse Latinos and even less african americans) and what I assume is difficulty in recruiting/retaining diverse faculty and residents. MAHEC AVL has fellowships and keep expanding them (think they have addiciton medicine that is new this year), and even though it has an "unnoppposed" kind of feel there are OBGYN residents you work with/under and surgery residents too. New Internal MEdicine program this year at MAHEC, no idea if/how that will change things. Duke just started their own inpatient service this year (were previously doing it with UNC) so also don't know how/if that changed things for them. That being said I think if you want great rural-style training you can't go wrong with MAHEC AVL. If you are looking for more academic kind of place, I'm assuming duke but don't hold me to it. If you aren't sure, look at/ask for what residents are doing in terms of practice scope and procedures because I'm sure it varies for both. </t>
    </r>
  </si>
  <si>
    <t>OP: wow THANK YOU for this post, captured my thoughts about both. I feel Duke has so much opportunity and a more diverse patient population and faculty. I similarly see the potential for that in MAHEC, I'm truly not sure!! Less into academic but Duke seems to be trying to separate from the ivory tower feel. But thank you this was helpful to outline my thoughts and why I'm on the fence!!!</t>
  </si>
  <si>
    <t>University of Utah vs University of Colorado help</t>
  </si>
  <si>
    <t>Colorado is amazing; the program lives up to its reputation. Staff and residents are high caliber and facilities are great. DH track has an amazing mission. Graduates are hugely successful in many various scopes&lt; but how does this compare to Utah</t>
  </si>
  <si>
    <t xml:space="preserve">I feel like I've been ghosted by a program that I was planning to rank really highly. PD, PC, APD, and residents aren't responding to my emails asking basic questions about the program. Panic time?  </t>
  </si>
  <si>
    <t>Don't read in to it too much. Rank as you would. they probably are getting a ton of emails</t>
  </si>
  <si>
    <t>My answer was deleted I guess, but I said earlier that I would keep that in my consideration a little. How will they respond to you when you are a resident and have a question?</t>
  </si>
  <si>
    <t>&lt;is it a California program? I know they have an agreement for no post IV communication so I'm not sure if that is a factor?</t>
  </si>
  <si>
    <t>from NJ. Northwell or Geisinger?</t>
  </si>
  <si>
    <t xml:space="preserve">which northwell? &lt;&lt; one of the three below. </t>
  </si>
  <si>
    <t>any comment on Northwell Glen Cove vs Peconic Bay vs Phelps?+2(any info about PB)?</t>
  </si>
  <si>
    <t xml:space="preserve">I'm also interested in Peconic Bay. Can we connect? </t>
  </si>
  <si>
    <t xml:space="preserve">yes, would like to. whats your number&lt;&lt; please email me @ lovebirds120717@gmail.com. </t>
  </si>
  <si>
    <t>HELP. ok these are ranked somewhere middle of the list but I feel like that's where my chance of matching falls anyways.. i'm trying to decide which one to rank higher between JFK and NYMC Hoboken. In terms of FM/vibes/rotations/cost of living vs salary... WHICH should be higher?</t>
  </si>
  <si>
    <t xml:space="preserve">COL in hoboken is much higher than in JFK. also JFK is so dangerous to live.. even if you rank JFK high, you should live somewhere outside of the town. </t>
  </si>
  <si>
    <t>&lt;&lt; Edison is dangerous? &lt;&lt; oops thought JFK is in Newark</t>
  </si>
  <si>
    <t xml:space="preserve">PA ppl - which one would you go with Geisinger vs St. Lukes? </t>
  </si>
  <si>
    <t xml:space="preserve">Which St. Lukes? &lt;&lt;Warren or Bethlehem </t>
  </si>
  <si>
    <t>"How can I know which programs SOAP'd?</t>
  </si>
  <si>
    <t>????????</t>
  </si>
  <si>
    <t>https://www.bsolomon.us/app/residency-match/?fbclid=IwAR0WFWu-xnh1wL2Y1CLjdv0blTlJ-nbUQbr0N6SaHZctHbgdeJKfbxJwX94</t>
  </si>
  <si>
    <t>Thank you &lt;3</t>
  </si>
  <si>
    <t>Any thoughts on the program at BMC? And general culture among residents and work/life balance</t>
  </si>
  <si>
    <t>can u be more specific on what bmc stands for..&lt;&lt;&lt;Boston Medical Center (BU)</t>
  </si>
  <si>
    <r>
      <rPr>
        <sz val="11"/>
        <color rgb="FF000000"/>
        <rFont val="Arial"/>
      </rPr>
      <t xml:space="preserve">Any input on UIC-Chicago? I feel like they have everything I'm looking for but there hasn't been much conversation on here about them that I wanted to see if there are any pros/cons i'm not thinking of!
</t>
    </r>
    <r>
      <rPr>
        <sz val="11"/>
        <color rgb="FFFF0000"/>
        <rFont val="Arial"/>
      </rPr>
      <t>******Adding on: would it be considered a con that it's a state/public hospital? Trying to see if that is something that I should be weighing as well</t>
    </r>
  </si>
  <si>
    <r>
      <rPr>
        <i/>
        <sz val="11"/>
        <color rgb="FF000000"/>
        <rFont val="Arial"/>
      </rPr>
      <t xml:space="preserve"> My answer was deleted so I may have forgotten a few things:
</t>
    </r>
    <r>
      <rPr>
        <sz val="11"/>
        <color rgb="FF000000"/>
        <rFont val="Arial"/>
      </rPr>
      <t>Pros: 50% clinic time in academic clinic and 50% in FQHC
All clinics and hospital only a mile apart
Recently renovated call rooms
Strong MAT training (new HRSA grant) and LGBTQ training
Integrated abortion within clinic
Dedicated women's health elective
Only hospital in chicago to admit to university hospital
Lots of OB training under FM, OB, and midwives
Very supportive faculty dedicated to resident learning
Resident culture is a true family - very close
Very underserved population
Cons: UIC as a whole struggles with inpatient pediatric volume
Inpatient heavy if that's not what you're looking for  &lt;&lt;</t>
    </r>
    <r>
      <rPr>
        <i/>
        <sz val="11"/>
        <color rgb="FF000000"/>
        <rFont val="Arial"/>
      </rPr>
      <t>Thank you!</t>
    </r>
  </si>
  <si>
    <t>I felt the same way. I loved them so much but there hasnt been much chat on here or last years spreadsheet about them. I would like to know what people think about UIC vs like St. Joesph other than obviously the location of SJH is better.</t>
  </si>
  <si>
    <t xml:space="preserve">I would say it has strong in-patient training, but since it's an opposed program your OB and peds exposure is limited. even for the peds progrram, their numbers are low bc kids usually go to luries or other children's hospitals in the area. Even though abortion training is "integrated", it is hard to come by, especially now bc of covid. the residents and faculty are lovely. They are like a family, and i would say everyone has a strong social justice and advocacy mindsett, which adds to the family feel. If you're looking for strong adult medicine and gyn training in a urban underserved community, this is the place for you. </t>
  </si>
  <si>
    <t>Yes this is one of the only programs where the people really stood out to me as incredibly friendly and welcoming. The only thing that really sticks with me is during the interview the APD said "I have to be honest, if inpatient rotations make you sad don't come here". So if you like inpatient no problem but I for one am not a fan and had to weigh that very heavily against everything I really liked about the program</t>
  </si>
  <si>
    <t>is it considered a con that it's a state/public hospital residency program? like anything that i'm not thinking of that i should be considering because of that fact?</t>
  </si>
  <si>
    <t>I feel like i'm going to soap. Interviewed at 20 programs and have 0 prematch offers, no love letters from any of the programs. Anyone feel as depressed as I am?</t>
  </si>
  <si>
    <t>Prematch offers are exceptionally rare. I interviewed at 14 last year and matched. You'll be fine!!! &lt; And a ton of places (if not most) don't do any post interview communication so I agree- don't worry!  &gt;&gt;is it better to take a prematch at a not-so-good program or go for the match with 10+ IV being a US-img with 230s scores?</t>
  </si>
  <si>
    <t xml:space="preserve">yo yo dont worry. Its gonna be all good. Youve worked so hard to get here and ya gonna make it. With 20 IVs your set fam. Aint no thing but a chicken wing. Dont worry just be happy. I only have a couple IVs and got no love. Just got a reply as "thank you for interveing with us and good luck with match" as a reply to my LOI. Dont worry we all got this. </t>
  </si>
  <si>
    <t>You were misinformed.
1. 99% of programs try to not communicate at all post interviews.
2. 85% of applicants match in top 3 choices, you have 20. 
3. please reach out to to family/friends and therapy, get the support you need, you will do great &lt;3</t>
  </si>
  <si>
    <t>Is this true? Do programs really not send much post-interview communication?</t>
  </si>
  <si>
    <t>kie3</t>
  </si>
  <si>
    <t>Not op, but how do you perceive UCF-HCA programs? Are they more like UCF program or HCA program? Would you happen to know which institution the residents will be signing the contract with?</t>
  </si>
  <si>
    <t>]\'</t>
  </si>
  <si>
    <t>No x14 can someone kindly explain what this is??? &lt;&lt;&lt; Bascially some programs send out ranked to match, being that they ranked you within however many slots they have available. For instance, if they have 8 pgy-1 postions, ranking you to match means they ranked you 1-8 on their list, so if YOU ranked them #1 you WILL match there. BIG CAVEAT, Ive met wayyy too many people who got those ranked to match emails/ calls, ranked those programs #1, but didnt match there, meaning the program lied to them. DO NOT let those ranked to match emails sway your decision. It's shitty, but programs lie. In the end, they want the best applicants possible so it's likely that programs send those ranked to match emails to more than their top 8 applicants.</t>
  </si>
  <si>
    <t>&lt;thanks. Looks like I am not special enough for any of my top progarms to send that to me L &lt;&lt;&lt;I only got a single ranked to match call last year, and it was from my home program. Ended up matching elsewhere to my top choice so dont know if they really meant it or not. Didnt get any other ranked to match emails. I wouldnt worry about it if you dont get one.</t>
  </si>
  <si>
    <t>I've never felt so undesirable since being on Tinder .. like damn, that hurts</t>
  </si>
  <si>
    <t>Careful with the ranked to match thing.  It doesn't always mean they ranked you in their top 8 for their 8 spots.  Sometimes they send them to the top group they expect to fall down their list to.  Like if they usually fall down to 45 on their list to fill their 8 spots, they might tell their top 40-45 that they are "ranked to match", but they might fill higher up their list than last year.  Don't not rank places just because you might have a strong response from a program, espcially if you are IMG.  I've heard of people who cancelled interviews and didn't rank other places becuase of feedback from a program making them think they were a shoe in, then, come match day, they have to try to SOAP.  Just rank the program highly if you really like it, but always have a back up plan.  The SOAP is really designed to help unmatched USMDs and maybe DOs, not IMGs, so don't rely on it.  As someone who went partially matched last year, risking the SOAP and not matching is not a better choice than going to a lesser program.  I hate my current program, but it's still better than no where.  I still have a paycheck and am getting experience as a physician and it helps my app for this year.</t>
  </si>
  <si>
    <t>&lt;&lt;AND this is variable by location. Top locations are going to match their applicants higher on their list since more people put them as number 1. Other programs that aren't as prestigious are going to go lower than 65.</t>
  </si>
  <si>
    <t>so thats  a common thing fr most programs? to go down to 65 ranked? whats an example of prestigious place?</t>
  </si>
  <si>
    <t>Does anyne know why UTSW had to SOAP last year? Any red flags about the program?</t>
  </si>
  <si>
    <t>They have a pretty notorious history for being a malignant instutition</t>
  </si>
  <si>
    <t>Just wondering, how many people have you all been seeing who attend second looks? Wasn't sure if only about 20 at one was alarming or not</t>
  </si>
  <si>
    <t>One I went to had 19 applicants&gt;&gt; I had one with 30. but why would it be alarming?! They invite everyone no? - I was saying alarming as in so few people attended (as in was there something terrible about the program I didn't notice lol)</t>
  </si>
  <si>
    <t>Lol this makes me feel better about not going to any—sounds like there's a lot of applicants like me out there lol</t>
  </si>
  <si>
    <r>
      <t xml:space="preserve">Anyone attended the 2nd look with </t>
    </r>
    <r>
      <rPr>
        <sz val="10"/>
        <color rgb="FFFF0000"/>
        <rFont val="Arial"/>
      </rPr>
      <t>MCW-Prevea, Green Bay</t>
    </r>
    <r>
      <rPr>
        <sz val="10"/>
        <color rgb="FF000000"/>
        <rFont val="Arial"/>
      </rPr>
      <t>? What were your thoughts &amp; where you ranking them? not sure how to feel about them anymore... x2</t>
    </r>
  </si>
  <si>
    <t>Redacted info about wrong program&lt;&lt;&lt;hmm i think you have the wrong progrm in mind. This is the new program in Green Bay&lt;&lt;Oh GOD. Yeah I was talking about WiNC Prevea. I talked to the Green Bay PD at a conference and then immediately withdrew my application. She would be awful to work with + it being a new program to work out kinks.</t>
  </si>
  <si>
    <t>?</t>
  </si>
  <si>
    <r>
      <t xml:space="preserve">Another weird question, but does anyone who interviewed with </t>
    </r>
    <r>
      <rPr>
        <b/>
        <sz val="10"/>
        <rFont val="Arial"/>
      </rPr>
      <t>Stamford/Columbia</t>
    </r>
    <r>
      <rPr>
        <sz val="10"/>
        <color rgb="FF000000"/>
        <rFont val="Arial"/>
      </rPr>
      <t xml:space="preserve"> happen to have the details of their curriculum in terms of outpatient time and number of weeks on each rotation? It doesn't say on their website. Thanks so much! x1</t>
    </r>
  </si>
  <si>
    <t>Am I the only one who actually liked Arrowhead? I enjoyed the faculty I talked to during the interview (yes, the structure of the day could have been way better) but after reading the comments here I'm nervous about ranking them so high now... &lt;  yes</t>
  </si>
  <si>
    <t>different people = different personality --&gt; goes with your guts.</t>
  </si>
  <si>
    <t xml:space="preserve">hey, I also LOVED my interview with Arrowhead. The PD was so nice and funny. We had a great conversation and he really wanted me to come. Other faculty member who interviewed me was also amazing.  I'm from NY so I won't be ranking Arrowhead as my top 3, but I would've ranked them high if I were in Cali. Good luck! </t>
  </si>
  <si>
    <t>Arrowhead is known to be malignant. They can put up a happy face and make you have a great interview but be warned. The residents are very overworked and not a good environment to be in.&lt; +1 &lt;&lt; this is what I'm worried about. Is Arrowhead in general known to be malignant or the FM program specifically? &lt;&lt; FM specifically &lt;&lt; I do hear about stories from other programs at Arrowhead working their residents off so maybe it is Arrowhead itself &lt;&lt;&lt; Current resident here in the area near Arrowhead. It's other specialties too. I know a current surgery resident there who is overworked. Also when I interviewed last year there was an arrowhead surgery resident who was reapplying to FM because he hated surgery, and he thought Arrowhead had a big role in that. I'm not convinced that being overworked and doing scut work like arrowhead actually makes you a better physician. Arrowhead's board scores are well below the national average. I get that board scores =/= being a good physician but it's not a good sign that all that work didnt translate to better medical knowledge</t>
  </si>
  <si>
    <r>
      <t xml:space="preserve">Did anyone rotate through </t>
    </r>
    <r>
      <rPr>
        <b/>
        <sz val="10"/>
        <rFont val="Arial"/>
      </rPr>
      <t>Marquette</t>
    </r>
    <r>
      <rPr>
        <sz val="10"/>
        <color rgb="FF000000"/>
        <rFont val="Arial"/>
      </rPr>
      <t>, and if so could you please let me know what you thought of their work/life balance and social scene? Do they seem happy? So hard to tell</t>
    </r>
  </si>
  <si>
    <t>ik</t>
  </si>
  <si>
    <t>They weren't under the Brown umbrella until this year- they used to just  be the Kent program when that happened</t>
  </si>
  <si>
    <t>thoughts on amita sts. mary and elizabeth (chicago)? x2</t>
  </si>
  <si>
    <t xml:space="preserve">Interviewed there, had good experience overall. Great location, it is a safety net hospital so residents may work hard at times and are exposed to a diverse patient population. Unopposed program so lots of learning and the program director was great! Really liked her and the leadership in general. Residents were nice and seem to be very diverse and mature. </t>
  </si>
  <si>
    <t>Thoughts on LSU-Alexandria?</t>
  </si>
  <si>
    <t>Good procedure training, I went to med school in Shreveport and although I didn't rotate there myself, my friends did and had great experiences. I think if you are ok with the area then the program would provide good training!</t>
  </si>
  <si>
    <t>I've been thinking back on one of my interviews where the APD who is also the chair of diversity and inclusion committee answered my question in a way that didn't sit well with me. I asked that with the asian americans not being well represented in national surveys and data, and with the rise in hate crimes over the past year, have there been any discussion about this and do Asian Americans have a seat at the table when having these discussions? I thought it was a fair question bc the program is in a pretty diverse city next to Chinatown, but the answer she gave basically was that they've always been open for anyone to join the discussion but Asian Americans have not been participating and currently do have have any Asian Americans in the committee and they have not discussed about antiasian hate crimes. I know that sometimes, diversity and inclusion committee can feel unwelcoming if it only includes certain ethnic groups and can be intimidating for some to join, and I wish she had mentioned efforts in outreach and beng more intentional about starting conversations to include as many different groups as possible rather than just giving me "we are open for anyone.&lt; this some real sjw bullshit right here  ^^ welcome to the real world OP, the world is not all peaches and cream, and things are almost never what you want them to be. x2                                                                                                                                                                   ^^Just to add to this great conversation about disparities affecting Asian Americans for all of us future FM physicians, 1 in 12 Asian Americans have chronic hepatitis B infection which is known as a silent killer because it leads to liver cancer in your 40s and 50s with almost zero symptoms. Chronic hepatitis B infection is endemic in East Asia and Sub-Saharan Africa. A positive hepatitis B surface antigen is indicative of chronic hepatitis B infection status. To learn more, visit Stanford University's Asian Liver Center. You can save a lot of people's lives!!  &lt;&lt; i heard about this recently! Thnx for sharing :)</t>
  </si>
  <si>
    <t xml:space="preserve">&lt;&lt;Yeah, that sounds not very inclusive. Some of those groups are more for show and PR I feel like. &lt; lol. you gotta be dumb to think that these groups are anything more than PR &lt;&lt; but how is the lack of interest by the asians in the program to participate reflect the inclusivity of the program? you can't force someone to care if they don't, sounds like OP just have a bone to pick with the APD &lt;&lt; I agree, its not the APD fault there is a lack of interest in the Asian community to participate. I don't blame the APD. If you as the OP is passionate about this take a stance where you match and do something about it. FYI I am Asian. </t>
  </si>
  <si>
    <t>Not trying to silence racism against my asian peers but if this isn't a question or advice seeking, I'm worried this will just deteriorate as the spreadsheet did previously so... is there a question you're asking? Advice you're seeking? &lt;&lt; I agree. I am asian myself and i don't see the benefit of this post &lt;&lt; how is that racism?&lt;&lt; People like you make me sick. &lt;&lt;This is exactly what I meant. People deleting OPs comment, now we're resorting to insults and name-calling. I understand OP needs to vent and is frustrated about (the very real and tangible)_  anti-asian racism but I just don't see how its going to be productive here....</t>
  </si>
  <si>
    <t>OP here. I didn't mean for it to get like this. I just kept thinking about what the APD said and trying to make sense of what's been happening in our country right now. I might sound soft but I really just wanted to make sense of what my role is as an Asian American in medicine and how I should respond to the fact that there's been a scarcity of media coverage on antiasian hate crimes and the fact that there aren't many people talking about what asian americans are going through, in hospitals/residencies included. The lack of asian american representation in diversity and inclusion committee is multifactorial imo. Yes, asians are known to be more soft spoken on avg, but what can the committee do to make it a more welcoming place for all people to join? And from what the APD said, it seemed like they weren't concerned about asian americans and basically just said "they're welcome to join if they want." I ultimately will get myself involved to advocate for my community, but I'm just one person and the problem seems bigger than that. &lt; I totally agree with the fact that there is not good representation or coverage for asian americans in general. But unfortunately i dont think that is unique to this one program, I think you'll find that at most programs-not that people don't care necessarily but that it is not on their mind/they don't know it's an issue/they don't think it's an issue/it's not a focus. I absolutely think it needs to continually be addressed more but I think you'll be the start of that conversation at most places you go. I think if they are open to conversation and are welcoming those to join then that is a good place to start even though I understand that it'd be nice if there was more.</t>
  </si>
  <si>
    <t>&lt;&lt; I get you, it doesn't say reassuring things about the culture of the program. It's hard to know how much to let these things change your rankings, and there's not much to go off of, especially this year.&lt;&lt; I am also AA and anti-asian crap does piss me off but lets be real, how many programs truly care about making real changes? So i try not to think about that stuff when i'm making my decision. &lt;&lt; I'm lgbt and at a number of programs, I'd be the only out lgbt person. Definitely not a point in their favor but oof, mostly just have to cross my fingers that it turns out ok&lt;&lt; gl - just gotta do what you gotta do my friend</t>
  </si>
  <si>
    <t>Thanks everyone for your input. Good to know i'm not the only one feeling like this. Hope things can be different in the future.</t>
  </si>
  <si>
    <t>&lt;- OP, I'm not sure which part of the country where you are at, but the programs I've been looking (here in Northern California) recognize that AAPI folks are also important part of DEIA work and as someone who identifies as Southeast Asian and a daughter of refugees, this is very important to me as well. Know that there are other places and people across the country that are thinking deeply on these issues and working to do what we can in the community. Hope you find a place that helps support you in your interests and efforts.  &lt;&lt; that's great to hear! Yeah im applying to some norcal programs so hopefully ill get to work with some people there on this issue. Thanks for letting me know!</t>
  </si>
  <si>
    <t>&lt;-- Love this!!! Just because things suck doesn't mean you have to quietly endure it becuase "it's the real world". Those people are really pessimistic and if they want to be treated bad because "that's how life is" then go for it. I truly hope you are able to find a residency where you are supported and treated with respect.&lt;&lt; i think there's a difference between being realistic and naive about how the world works. Accepting reality does not mean accepting being treated badly. I am simply trying tell the OP that you can't have everything your way and if you really want to find a place that treats you like a princess then you are nog gonna find it.  // I don't think OP is suggesting they want to be treated like a princess.  They just want a more fair treatment that others are given.  And they said they want to get involved with the progression that needs to happen to get to that point, not just expecting it to be handed to them. x2 Be the change...</t>
  </si>
  <si>
    <t xml:space="preserve">Thanks everyone! Yes, there will be a lot of pushback but no one will think of marginalized populations until people bring them to their attention. Loved this convo and glad I brought it up. Every video I watch of an elderly immigrant getting pushed and slammed onto the ground, I am so disgusted. This is not acceptable. </t>
  </si>
  <si>
    <t>Thank you for speaking out on this issue</t>
  </si>
  <si>
    <t>Have no idea why my previous comment about antiasian hate crimes and asian american representation in diversity and inclusion committee was taken down, but this is exactly the reason some groups don't feel heard. Literally muted by whoever took my comment down.--&lt; what cell was it in i can try to find it in the history &lt; think it was right above the 3rd post of the day--&lt;Found it ^^ &lt;&lt; thank you so much!</t>
  </si>
  <si>
    <t>the fuck? also, just to warn everyone someone posted a d pic in the discord so tread lightly</t>
  </si>
  <si>
    <t>Sorry my friend OP--&gt; If it was on accident, they couldv'e just pressed the undo button. Whoever did that on purpose is just some a**.</t>
  </si>
  <si>
    <t xml:space="preserve">I'm sorry that happened. Its unacceptable. </t>
  </si>
  <si>
    <t>Anyone know if Wake Forest or Duke have FM providers who practice OB? And if so, do they do c-sections?</t>
  </si>
  <si>
    <t>Wake's PD did an OB fellowship, so yes. Apparently a handful of them do OB a week at a time. They have their own FM OB service. Not sure about the c-sections though. I don't remember the specifics of Duke. I wanna say that they don't have very strong OB at all though.</t>
  </si>
  <si>
    <t>&lt;I didn't think they were strong in OB/it's not their focus if you are wanting section training.</t>
  </si>
  <si>
    <t>Duke advertises themselves as "OB-medium" and the residents get around 40 deliveries through 2 rotations. There is an opportunity to rotate with the OB/GYNs on L&amp;D on Wednesday mornings and get closer to 100 deliveries. But there is really only 1 family doc who does deliveries. There aren't many opportunities to get involved with pregnancy care with the PHIT project because there just isn't the faculty to support this. When I talked to the PD about this, they said its not a strength but they will do whatever you need to match into a fellowship if that's what you want, including moving elective time around to get relevant experiences earlier</t>
  </si>
  <si>
    <t>Wake is better in OB. They've matched to fellowship in the past and I wanna say their chief was applying this year and matched, so Wake&gt;&gt;&gt;&gt;&gt;&gt;Duke if you want OB</t>
  </si>
  <si>
    <t>2 people put DNR for U of MN Mankato's program - why is that? Seemed like everyone was happy there and they will be a Mayo program soon instead of U of MN. I'm ranking them a little lower for their low OB numbers, but they are still in my top 10.</t>
  </si>
  <si>
    <t>&lt; Probably a troll. I didn't interview there, but one of my friends did and he liked the program. &lt;&lt;haha I hope it was a troll! The residents seemed happy. But since it's all virtual I was hoping if it was a real DNR they would share lol.</t>
  </si>
  <si>
    <t>I am having a very hard time deciding between a program where residents are super happy that's in a location where folks outside of the program are likely to actively discriminate against my kind, and a program where the residents are a little overworked and stressed out but that's in the most gorgeous location (or at least it is for me, the location is very much not most people's cup of tea). On the one hand, it's only 3 years. On the other, maybe I'd feel better being a little overworked in a place where folks like me are less concerned about, like, hate crimes? I mean I'd probably be fine, but... idk.</t>
  </si>
  <si>
    <t>&lt;are you trying to date and/or plan to be spending a lot of time out and about? In residency my sense is that you spend the majority of time, but it's also important to feel safe and supported. Are there any current residents of your kind who you could speak to? &lt;&lt; unfortunately, no residents of my kind. I'd rather not be single for the rest of forever (I'm a nontrad, feel like I'm getting old) so I'd like to date but I'd feel real silly if I chose a place for that reason and wound up single anyway &lt;that's tough...if you're super overworked you might be misearble anyway, but my sense is that famiky medicine programs really work to avoid this so I am hoping it will still be manageable? Do you think the concern about hate crimes would affect your working environment? And also do you have family or support systems in either location? That could make a difference even if you are overworked to help you feel more supported</t>
  </si>
  <si>
    <t>&lt;&lt; no family or support in either location. my concern is definitely that navigating discrimination will eat up a lot of energy when I need to be focusing on residency, but maybe I'd be in the hospital all the time anyway? Although in that location, despite people being welcoming, there's probably going to be some stuff that comes up at work, too. Not that big progressive cities have necessarily protected against that anyway, in my experience. &lt;honestly the most overt racism i saw was in NYC :( i did my internship in another specialty and barely had the time or energy to spend time outside of the hospital. but the culture of the place will still affect the environment at work, so in my experience the culture of the program was the most important thing. Good luck with your decision!! I'm struggling to decide as well, there's no perfect program! &lt;&lt; Thanks, good luck to you too! In the end, I'd get great training at either place. It's just going to be an adventure. Hopefully in a good way.</t>
  </si>
  <si>
    <t>never understand why some people want to do womans health track or OB fellowships? did they want to become OBGYN and just didnt get in? (no offense, genuinely curious)</t>
  </si>
  <si>
    <t>You have to do GYN surgery if you do OB/GYN. My personal reason for wanting to do OB fellowship is the opportunituty to still see the full-spectrum of patients including the delivery of their newborn. With that said, I think if you are delivering, being able to offer c-section or high risk care is important for safety. Fellowship + tracks help get you the experience to practice safely as an FM and get privleges (location dependent). If you do OB/GYN, you lose seeing men, peds, and much of the geriatric population. It's a lot to give up if you really like all populations. I suppose it's the same reason as why do sports med and not just do ortho. It's 2 very different paths with similar things you will see. Each path is not for everyone.</t>
  </si>
  <si>
    <t>&lt;&lt;I second this person. I want to do rural medicine. That includes ER, inpatient, outpatient, nursing homes/hospice, AND birthing babies. I hated in OBGYN rotations giving the baby over to peds and hated in peds not having that relationship with the mom and her care. In family med, I could do both. Then also in a rural area, there could be a snowstorm and I'm the only one there. I don't want to be in a situation where I could've learned how to do C-sections and didn't and then be in that situation later. And there's no OB options where I live now. There's on FM doc that does C-sections or you have to travel 2 hours to the next hosptial. That all being said: Even when you don't seek out high risk stuff, you'll see it eventually. 20 yo first time mom, no risk factors.. oh cocaine use and premature baby shows up in your clinic in labor lol.</t>
  </si>
  <si>
    <t>&lt;Same. I did my internship in Ob/Gyn and decided to switch to family medicine. I loved maternal fetal medicine but felt like i wanted to be spending my time learning more medicine rather than learning how to do hysts...also long term i felt i'd rather have the flexibility of a family medicine training and a not insignificant proportion of the obgyns i worked with were still working crazy hours, seemed burned out, and had relationships or marriages that were falling apart. Plus family med docs are way nicer</t>
  </si>
  <si>
    <t>&lt;i agree with the previous posts but yes also some do want to go OB/GYN but are not able to get in and this is the alternative</t>
  </si>
  <si>
    <t xml:space="preserve">I want to do rural medicine. By rural I mean middle of no where with very little other physician support avaible. I do not ever want to be in a situation where I am part of a delivery, need a c-section and not have anyone able to get to the hospital in a timely manner. I want to make sure my patients are going to get the best care possible and by doing an OB fellowship and obtaining c-section training, that is how I think I can achieve that goal. I love FM and want to take care of moms and their entire families. I also do not want to do GYN surgery. </t>
  </si>
  <si>
    <t xml:space="preserve">but if youre in the middle of no where and that pt has cancer, you might need to do GYN surgery. If a patient is having fibroid issues u might need a hyst. gyn. </t>
  </si>
  <si>
    <t>Do I really have to send someone a LOI? I feel like I'm still a ways out from deciding my #1 (x4)</t>
  </si>
  <si>
    <t xml:space="preserve">You're not required to and tbh in hindsight I regret sending not a LOI but a response to a program's love letter saying they are my number 1 and now don't feel that's the case; if you're still unsure or feel that your number 1 willl change, just better to avoid sending anything </t>
  </si>
  <si>
    <t>prbly too late now. most programs are done ranking&lt;-- I dont think it is too late. I got 2 interview offers this week. Still wont hurt to send the LOI anyway in my opinion, by the end of this week.</t>
  </si>
  <si>
    <t>They have until March 3rd to finalize their rank lists too. lol</t>
  </si>
  <si>
    <t>That's true but i was saying programs don't make too many changes once they set their rank list</t>
  </si>
  <si>
    <t>OP here. Is it crazy that I kind of want to send nothing and see where the chips fall?</t>
  </si>
  <si>
    <t>For those of you who are considering rural training tracks at the top of your rank list, how are you thinking about R1 vs R2/R3 and having to move again after the first year? I have multiple RTT's that I'm excited about the second two years but having hard time with the first year in a big city, standard 4-week rotation schedules, etc. Do you think the second two years will make up for intern year?</t>
  </si>
  <si>
    <t>I'm ranking RTTs at the top of my ROL and have the same feelings to some extent. The first year is at a higher volume hospital and you have to first master all of those areas before you can be on your own and more autonomous at the RTT I think. With that, I'm not ranking the base programs for those RTT as high as the RTTs and other regular programs sometimes. I'm really curious which RTTs you are talking about in case we can compare our lists lol. Oh to add, the moving mostly sucks to me since I have a SO that works and animals to move as well.</t>
  </si>
  <si>
    <t>&lt;&lt; OP here: top RTT's / rural programs are Kalispell (vs Missoula), Hood River, and Klamath Falls (not an RTT, part of the reason for my question about comparing to programs where I would have to move after R1). Lower ranked RTT's include Thermopolis, Chelan, and Colville.&lt;&lt;I appreciate you making this post lol. We overlap with Kalispell vs Missoula, Thermopolis vs Casper, and then I have ISU RTT vs ISU as well. For Kalispell/Missoula housing is the most ridiculously priced. Thermopolis is amazing training, but nothing for SOs and then I'm liking ISUs tracks most right now for myself. &lt;&lt; [OP] Yeah I wish I could rank Thermopolis #1 for its amazing training but it's too remote for my social and romantic life. Trying to find the right balance of rural longitudinal training / autonomy and ideal location, hence my interest in Hood River. But a year in Portland and another move, ugh!&lt;&lt;I get that feeling. I just want to be in one spot for a little bit. But since I want rural and C-section training - limits me haha.</t>
  </si>
  <si>
    <t>&lt; by "didn't love the area around the hospital"-did you think it was unsafe or just not much to do?</t>
  </si>
  <si>
    <r>
      <rPr>
        <sz val="11"/>
        <color rgb="FF000000"/>
        <rFont val="Arial"/>
      </rPr>
      <t xml:space="preserve">what are people's thoughts on </t>
    </r>
    <r>
      <rPr>
        <b/>
        <sz val="11"/>
        <color rgb="FF000000"/>
        <rFont val="Arial"/>
      </rPr>
      <t>adventist health glendale</t>
    </r>
    <r>
      <rPr>
        <sz val="11"/>
        <color rgb="FF000000"/>
        <rFont val="Arial"/>
      </rPr>
      <t>? the interview day was so short and a while ago now for me that i don't remember much about them</t>
    </r>
  </si>
  <si>
    <t>vibed with some faculty after my interview and got pretty positive responses from them after sending them my ty notes. what are your thoughts on popping in and sending them a kind of LOI like "hey remember me btw i officially certified and ranked you #1" (i already sent the PD my LOI)</t>
  </si>
  <si>
    <t>If you've already sent it to the PD then I wouldn't do any further.</t>
  </si>
  <si>
    <t xml:space="preserve">Unless you send a screenshot as proof. &lt; +1 to this, i would get it notarized. cuz one can totally photoshop that shit&lt;&lt; Good Idea,and make sure you have todays paper in the pic..can't be too careful with these things .. </t>
  </si>
  <si>
    <t>While holding the front page of today's New York Times like a hostage situation &lt;&lt; I would also provide print outs of the positive interactions you had with the faculty, the more evidence the better. even better if you have a witness that can attest to your story</t>
  </si>
  <si>
    <t>How would you interpret a reply to your LOI that says, "Thanks for your interest. We are excited and look forward to the Match!" Is that a subtle "Excited to match with you" or just generic response&lt;&lt;I'd say it's just a generic response and they might not be able to tell you more than that even if they were ranking you #1.</t>
  </si>
  <si>
    <t>Why don't you ask what the PD meant by sending a follow-up question x2</t>
  </si>
  <si>
    <t>Eh, I dunno if I would get more clarification. You can't really ask "So where u ranking me brah"&lt; i was kidding with you dude&lt;&lt;haha</t>
  </si>
  <si>
    <t xml:space="preserve">Programs aren't allowed to give you any indication of where they are ranking you, it's literally a match violation. If they give you something generic don't read too much into it, they're just trying to stay out of trouble and be polite. </t>
  </si>
  <si>
    <t>Does anyone know how many intern positions Georgetown will have this year?</t>
  </si>
  <si>
    <t>No idea, I'm thinking about emailing them to confirm&gt;&gt;please report back if you do!</t>
  </si>
  <si>
    <t>Not sure but can I ask your opinions on the program—trying to figure out where I want to rank it&gt;&gt;&gt;liked the program and vibe and city, but concerned about the commute between all the sites and the recent changes, also deciding where to rank it</t>
  </si>
  <si>
    <t>anyone have insight on Mt. Sinai Medical Center of Chicago?</t>
  </si>
  <si>
    <t>Dont know much about the FM program but OBGYN program is super malignant (i did my m3 rotation there)&gt;&gt; in what way malignant? is the area safe to live surrounding the hospital? &lt;  mt sinai is near the illinois medical district and so there are plenty of places to live, but the area near the hospital is def not 'nice'</t>
  </si>
  <si>
    <t xml:space="preserve">pretty shitty neighborhood, mt sinai is located in the shitty part of chicago. OP&gt;&gt; Is the training any good though? I did an interview with them and heard they sending out prematch offers. Want to be prepared! Thank you &lt;&lt; prbly not the best place to train at if you have other options imo. there are many better programs in the chicagoland area. but if you feel like you have a weaker app then why not.  </t>
  </si>
  <si>
    <t>well i am an img with decent boards (240s) but I graduated from a non Carribean school in 2016. I managed to get 8 interviews so don't know if my app is weak or what &lt; I think you have an amazing board score and 8 interviews show that you have a solid app. I wouldn't say you are a weak applicant. I know most programs don't like seeing applicants more than a few years out from school but other than that I think you probably have a solid shot at your top few prorgams</t>
  </si>
  <si>
    <t>&lt; that's tough to say. sounds like they are sending out prematch offer to "weaker candidate" (no offense) such that they don't end up in soap. I am sure the training will be fine and you will work with many underserved/complciated pts if you end up training there. just be prepared to work hard and not have a good work/life balance. So maybe take a look at your other programs and see how competitive they are and make the decision from there.</t>
  </si>
  <si>
    <t>Why would they give me the interviews if they had an issue with my YOG though? I don't get it. why send the interview but not rank?:/ or do you mean they will rank lower</t>
  </si>
  <si>
    <t xml:space="preserve">Silly question, but since Stamford Hospital is associated with Columbia University, would our FM degrees have a Columbia letterhead? </t>
  </si>
  <si>
    <t xml:space="preserve">I had a similar question for northwell at Phelps. would it say Northwell on the degree or Phelps? </t>
  </si>
  <si>
    <t>&lt;I'm not sure how to find out this information, but I wouldn't let that affect where you decide to spend the toughest and arguably most important years of your career. You will be in high demand when you graduate regardless</t>
  </si>
  <si>
    <t>Henry Ford allegiance vs UVM Champlain valley Plattsburgh ? Anyone have any comments on either?</t>
  </si>
  <si>
    <t>I interviewed at HF allegiance last year. The whole program gave off a vibe of "Im only here because it's the only place I matched." Residents didnt seem too close to each other, PD seemed disinterested (I dont even rememberr what the PD looks like). Nothing to do in Jackson. The residents literally said the best thing to do there was this random axe throwing place. The applicants who showed up were either people like me who went to med school in MI and were using it as a practice interview or people who desperately needed an interview. If you scrool through this spreadsheet looks like people are also getting similar vibes from HF this year as well</t>
  </si>
  <si>
    <t>Program A: ranked very high (top 10), did a sub-I there so know that it has exceptional training, the nicest people, attendings who are invested in teaching. But a bit overworked and benefits package is not great (low pay, no moving expense type thing, does cover insurance), and wellness is overall lacking-residents are busy and tired but happy.  vs. Program B: vibed with a lot during interview-super great faculty and residents, seems to have everything I am looking for in training, good focus on wellness and great benefits package, but overall not sure about the training because I haven't been there/don't know anyone there personally and their ranking doesn't really vouch for them either way (not that rankings mean much but at least if it is ranked in the top you know it's good for some reason ya know?), and in the middle of nowhere</t>
  </si>
  <si>
    <t xml:space="preserve">I think this year more than any other, people have the same anxiety of not really knowing what they're getting into by ranking a program they've never been to. Honestly, based on your post, it sounds like you're between Program A: a decent program with some noticeable drawbacks, but you're familiar with it vs Program B: exciting place that got you excited but unsure of the training since you haven't been there. Just based on how you wrote the descriptions, Program B sounds like it makes you happier. Yes, you have that uncertainty anxiety, but that's practically the same for every program you interviewed at but didn't rotate through. Not knowing anyone there does sound like a boomer, but that's just motivation to make new friends and connections. I think it's important to recognize the anxiety of uncertainty, but Program B does seem like it makes you a lot happier. </t>
  </si>
  <si>
    <t>&lt;OP here, wow thank you for the heartfelt reply. Darn I feel like this is true because I really love program B but program A is also solid and ranked pretty high and its hard to pass up on that opportunity. I sometimes wish I can rank program A #1 and program B #2 and then just match into program B..&lt;rank program B #1 if that is where your heart is truly at!</t>
  </si>
  <si>
    <t>&lt;&lt;Totally agree with all that has been said. Worst comes to worst, you match into your #2 (program A where you know you'd be okay)&lt;&lt;x2</t>
  </si>
  <si>
    <t>I am in the exact same situation. Literal exact. Glad you posted. Its a really tough call. I think I'll rank my "program B" first, but my "program A" will be a close second. And at the end of the day, I realize that either of the two would be a solid option and nothin to be disappointed about :)</t>
  </si>
  <si>
    <t>&lt;You are all so wholesome, I love this &lt;3</t>
  </si>
  <si>
    <t>Looking for some help on my top programs - any thoughts on NH Dartmouth vs Maine Dartmouth vs Brown Warwick? Feels like the bottom of the list was so easy and the top is such a struggle!! Thank you!</t>
  </si>
  <si>
    <t xml:space="preserve">I didn't interview at NH, but Brown seems to have a much more diverse pt population than Maine and I would assume NH as well. They focus more on urban feeling medicine and have heavy LGBTQ care. Maine also has LGBTQ care though without the same patient volume. They are def geared more toward rural health, though still underserved. Brown also gives off younger vibes with more residents living alone and renting apts whereas Maine residents are mostly married and living in houses and several have kids. Just a different group vibe to consider.  </t>
  </si>
  <si>
    <t>&lt;OP here, thank you for the insight! Definitely good points. Obviously love all the programs so I would be happy at any. Loved how passionate the PD was at Brown for sure especially with LGBTQ+ care! Probably should have mentioned I'm looking into rural opportunities (amongst a million other things lol) so I'll keep that in mind. And I consider myself still young and hip... but married with a kid haha</t>
  </si>
  <si>
    <t>Anyone interview at UNLV? Any thoughts on that program?</t>
  </si>
  <si>
    <t>What questions do you have?</t>
  </si>
  <si>
    <t xml:space="preserve">I feel incredibly overwhelmed and alone. I don't have anyone to talk to about FM programs from my class. I just want to discuss programs and vent with someone who know OHio programs well. I don't really have an FM mentor and I know an FM PD from my rotation with her, but I don't want to talk to her because I'm scared she'll realize I'm not ranking them first. programs literally all sound the same and I don't even know what I want from a  program anymore. Just feeling very confused </t>
  </si>
  <si>
    <t>Feeling lonely as well. This is such an awkward time where i don't know if I can openly discuss things with my friends who are also FM and I don't exactly have a mentor either :/ x2</t>
  </si>
  <si>
    <t>Feeling lonely af as well. I hooked up with a girl over the weekend and that only made me feel worse // Same, except it was a guy a couple weeks ago... just hook-ups aren't as fun anymore :( &lt;&lt; Yes, I had a fun time with the gal, but the days after were just god awful, i'm def more of the relationship kind of guy. // Yeah, I've mostly been doing the FWB or hook-up thing.  But I'm looking forward to starting residency and being in the same place for more than a year to really be able to try to find a real relationship &lt;&lt; +1. You 2 make me love fammed even more &lt;3 I hope you find your dream man/woman in residency!!</t>
  </si>
  <si>
    <t xml:space="preserve">I emailed LOI and all I got was - great to hear and good luck in the match ;( should I freak out yet ? &lt;&lt; yes </t>
  </si>
  <si>
    <t>x1</t>
  </si>
  <si>
    <t>&lt;they cant really say too much i think?</t>
  </si>
  <si>
    <t>LOL better to hear that than radiosilence &gt;&lt;</t>
  </si>
  <si>
    <t>Anyone interviewed with Uni of Nebraska RURAL program &amp; got a letter in the mail from the PD?</t>
  </si>
  <si>
    <t>Anyone interview with them?&gt;&gt;&gt;somebody, anybody?</t>
  </si>
  <si>
    <t>I feel like someone asks something about this program every few weeks and no one ever answers lol. (I have some rural training tracks I'm ranking too and never hear answers on here but I lol a bit when I see this.. sorry)</t>
  </si>
  <si>
    <t>Alabama Tuscaloosa second looks info session invite today</t>
  </si>
  <si>
    <t xml:space="preserve">I havent recieved much communication from programs as I expected based on previous years docs... no like "ranked to match" emails... should I be worried or is this just standard this year? </t>
  </si>
  <si>
    <t>that is not the norm. usually people receive that kind of emails from their home program, where they completed their sub-I and PD/residents know them well.</t>
  </si>
  <si>
    <t>Depends on your region OP. CA programs for instance signed a contract stating they would not contact applicants post-interview.</t>
  </si>
  <si>
    <t xml:space="preserve">So one of the programs that I am ranking has an 80% board pass rate on Doximity. Literally all the other programs I'm ranking have a 100% board pass rate. What could be the reason for them having a lower pass rate? It's super strange because it seems like such a strong program.  </t>
  </si>
  <si>
    <t>This is great! Thank you so much, my friend! &lt; no problem!!</t>
  </si>
  <si>
    <t>Sometimes programs will have 80% meaning that one of their 5 taking it that year failed. I would just ask the program about it and what they are doing for board prep. Obviously some of it is training but some is the person actually taking time to study.</t>
  </si>
  <si>
    <t>What does OP mean?</t>
  </si>
  <si>
    <t>Original poster &lt;Or in the context of medicine, outpatient...</t>
  </si>
  <si>
    <t>in the context of gaming, operpowered (eg. wow, the monster is really op!)</t>
  </si>
  <si>
    <t>Why not just certify your ROL at the end? Is there a benefit of doing it before you are done?</t>
  </si>
  <si>
    <t xml:space="preserve">The website has had a history of crashing towards the end. This has screwed people over in the Match. Better to certify early and change your mind later than to not certify at all and lose on the Match in general.  &lt;&lt;&lt; I agree with this person. It is best to certify ahead of time (or recertify every time you re-rank) rather than losing the match completely - saves you from missing the deadline or from any technological issues that might happen on the deadline day. &lt;&lt;Yikes! going to do it tongiht when I get home too </t>
  </si>
  <si>
    <t>I would like input on other's experience... UTHSC Murfreesboro vs. Jackson... you can post on page A vs B... please and thank you(:</t>
  </si>
  <si>
    <t>Anyone receive anything from Inova Health Fairfax??</t>
  </si>
  <si>
    <t xml:space="preserve">No. I've sent them a couple of follow up emails too and have not heard back either time. Making me sort of scratch my head. </t>
  </si>
  <si>
    <t>&lt; i got a random generic thank you card in the email and a mask, anyone else??</t>
  </si>
  <si>
    <t>x1 for the card and mask</t>
  </si>
  <si>
    <t xml:space="preserve">Have any programs emailed you to ask for an update on PE? </t>
  </si>
  <si>
    <t>nope</t>
  </si>
  <si>
    <t>You are more competing against other students that interviewed at the same places as you vs some random IMG's list. I'm an IMG and my ROL is midwest/west programs. Doesn't matter what an IMG with a Cali list does?</t>
  </si>
  <si>
    <t>That's a fair point, but it would still be nice to see a list with more community programs rather than all of the top-tier programs over and over.  IMGs (US or non-US) are more likely to apply broadly too, so the lists might not always be region specific like yours.  I have programs in NE, SE, and mid-west on mine</t>
  </si>
  <si>
    <t>With interviews behind us, what have you found to be the pros and cons(if any) to training at an HCA vs other settings? x3</t>
  </si>
  <si>
    <t>I didn't interview at any HCA programs, but them being for-profit doesn't sit well with me; I've heard negative things about being employed by them from attendings too, about pushing volume over quality</t>
  </si>
  <si>
    <t>I interviewed at one HCA. They seemed to be very resource rich and most people seemed happy from what I could tell. This was also a rural area though, so could be skewed due to that. Also, being for-profit doesn't necessarily mean a bad thing. Non-profits can pay really crappy and try to push 20+ patients a day on someone too because they are salaried and trying to help as many as possible. For profits usually have nice buildings and lots of resources to bring in higher paying clients to pay for their charity work (and less red tape to change things). I've been pleasantly suprised at how many employee benefits I have at the for-proft I'm working for now.</t>
  </si>
  <si>
    <t>I am still listed as unverified so can I even certify my list?</t>
  </si>
  <si>
    <t>yeah you can certify, I thought you need NRMP verification to certify list?</t>
  </si>
  <si>
    <t xml:space="preserve">&lt;My school doesnt verify us until mid februart. You can certify your list w/o being verified. Just make sure you are verified before the deadline, which is the same when our rank lists are due . </t>
  </si>
  <si>
    <t xml:space="preserve">If we certify our lists now, can we change our mind and re-certify later? </t>
  </si>
  <si>
    <r>
      <rPr>
        <sz val="11"/>
        <color rgb="FF000000"/>
        <rFont val="Arial"/>
      </rPr>
      <t xml:space="preserve">yes you can &lt;&lt; thank you &lt;&lt; just </t>
    </r>
    <r>
      <rPr>
        <b/>
        <sz val="11"/>
        <color rgb="FF000000"/>
        <rFont val="Arial"/>
      </rPr>
      <t>make sure</t>
    </r>
    <r>
      <rPr>
        <sz val="11"/>
        <color rgb="FF000000"/>
        <rFont val="Arial"/>
      </rPr>
      <t xml:space="preserve"> you recertify everytime you edit</t>
    </r>
  </si>
  <si>
    <t>To my #1: We're a perfect match. Never believe anything else. &lt;x2</t>
  </si>
  <si>
    <t>LOL</t>
  </si>
  <si>
    <t>Why is it bad to rank a brand new program #1?</t>
  </si>
  <si>
    <t>Less faculty, lots of things to figure out schedule wise. You don't know what kind of training you will actually get.</t>
  </si>
  <si>
    <t>Its not bad if that is the program that you know you want to go to.</t>
  </si>
  <si>
    <t>New programs have pros and cons. Pro is that it's hopefully a flexible curriculum, you'll have an opportunity to shape the culture and training for the future. Con is that of course the rotations aren't as well established and things may change often and quickly as they discover barriers.</t>
  </si>
  <si>
    <t>Anyone got swag from Bayhealth &amp; Mercy Merced?</t>
  </si>
  <si>
    <t>Not swag necessarily but I got a nice handwritten card from Merced&gt;&gt; okay yeah same. what about bayhealth?</t>
  </si>
  <si>
    <t xml:space="preserve">I got candy from Bayhealth </t>
  </si>
  <si>
    <t>Anyone interview with them?</t>
  </si>
  <si>
    <t>Anyone know anything about the St. Luke's and which one they would rank higher over another?</t>
  </si>
  <si>
    <t xml:space="preserve">&lt;&lt;&lt; i only got an interview at phillipsburg so can't help you lol&lt;&lt;&lt;actually you can! lol i wanted to see what you thought about phillisburg; I am trying to figure out if that's better vs Bethlehem &lt;&lt; ok, well honestly no real info on the area, but apparently they have the "best kind of schedule in the country" like if you're on electives you don't have to go to clinic that sort of thing. i'm not really sure how "different" it is from the other st. lukes. </t>
  </si>
  <si>
    <t xml:space="preserve">I am excited and anxious about the Match Day! How is everyone dealing with their anxiety, if any? </t>
  </si>
  <si>
    <t xml:space="preserve">lots of drinking and masturbation w/ the occasional hook up &gt;&gt; lmaooo &gt; x69.  &gt;&gt;&gt;&gt; LOL thanks for the input </t>
  </si>
  <si>
    <t xml:space="preserve">&lt;dead, amazing. </t>
  </si>
  <si>
    <t xml:space="preserve">So there's this one program that doesn't have a salary listed on the website, the PC did not respond to an email inquiring about the salary yet, and an email to a current resident also did not provide any salary insight because "it changes year to year." Anyone else experience something similar? This program was a top choice. </t>
  </si>
  <si>
    <t>No, all the programs I interviewed at had the salary listed x2</t>
  </si>
  <si>
    <t>Sounds like a miscommunication, salary is usually fixed for each PG year, but varies for each year as well, so technically it does change year to year. Why it's not listed or why you cannot get a straight answer might be a bad sign.  &lt;&lt;&lt; I agree with this. Could be a red flag if they are not able to give you straight info about salary</t>
  </si>
  <si>
    <t xml:space="preserve">OP here- I will also say they only sent a sample contract with PGY1 stipend which was reallyyy low for the area the program is in. &lt;&lt; that is the salary. If they sent you updated contract expect the same if they sent last years contract expect maybe $2000 more. </t>
  </si>
  <si>
    <t>&lt;The only program I saw this at for myself was one that pays in the 30k range and was trying to not show that haha.
 If they can't pay residents remotely near COL, they aren't funded well and could cause issues for you down the road.</t>
  </si>
  <si>
    <t>&lt; what program? maybe people here know (also v sketch that they aren't providing that info)</t>
  </si>
  <si>
    <t xml:space="preserve">thanks everyone! someone actually asked about the same program on this thread recently, but no one responded. </t>
  </si>
  <si>
    <t>Having a ton os 2nd look anxiety, scared I'm going to make myself look awkward/dumb!! What questions should we be asking? I'm all out ot questions but I don't want to be silent.</t>
  </si>
  <si>
    <t xml:space="preserve">&lt;&lt;true. What do we ask further &amp; are 2nd looks more for the program or us? </t>
  </si>
  <si>
    <t>&lt;&lt;I say in 2nd looks (if I don't have questions) that I already knew a lot about the program to begin with and they did such a wonderful job answering all my questions before - that I just didn't want to miss the opportunity to get to know more residents/faculty I haven't met yet since it's so hard with that this year.</t>
  </si>
  <si>
    <t>yeah dont worry too much, i just say you guys were all wonderful at the meet and greet/interview day and answered all my questions but im so excited to be here and get to know more</t>
  </si>
  <si>
    <t xml:space="preserve">Who's ranking a brand new program #1? which program? </t>
  </si>
  <si>
    <t>I am but they are not brand new, 3rd class (is this health quest?&lt;&lt; No,)&lt;2nd class for me in my top 5. &lt;&lt;&lt; 2nd class as well and currently in my top 4</t>
  </si>
  <si>
    <t>I have 2 newish programs in my top 5, one is 3rd class and the other is 2nd class (I'm USIMG) &lt;&lt; same. Are you guys IMGs? I'm ranking Prisma in South Carolina in my Top 5 // I'm ranking Mercyhealth IL and Atlanticare in my top 5 &lt;&lt; I was really torn on Mercyhealth. the residents made it sound like they don't really do much there.&lt; US DO thats ranking UoL owensboro top 5 for their second class</t>
  </si>
  <si>
    <t>I liked Mercyhealth becuase it seemed like there was more urgent care and sports medicine training, even in their required curriculum than other programs I interviewed at.  There's also an urgent care fellowship in the area at UoI Rockford.  I also liked that they seemed to have a lighter schedule.  At my current program (IM), we do everything, and it's terrible.   On my days off, I'm usually too tired to just do regular things like cleaning and grocery shopping, much less study.</t>
  </si>
  <si>
    <t xml:space="preserve">Ranking Kaiser Sac top3 </t>
  </si>
  <si>
    <t>I don't think anybody should be ranking a brand new program number 1 &lt;&lt; WHY not?</t>
  </si>
  <si>
    <t>Northwestern Erie-Humboldt vs Northwestern Lake Forest? Thoughts fam?</t>
  </si>
  <si>
    <t>I only interviewed at one but I'll give my thoughts if that will help. So I interviewed at Humboldt Park. Going in I was excited b/c first I liked the location. 2 I like the focus on serving the Latino population in the city and the genuine focus on making sure you learn Spanish (paying to send you to whatever country you want for Spanish immersion). And 3 they seemed genuinely interested in serving the underserved. Unfortunately on interview day all the faculty members that interviewed me including the PD seemed very cold and distant. But that may just be because it was a late afternoon interview slot and they decided to use standardized questions to prevent bias. I also really disliked how many cites they rotate at and how many EMRs they have to learn. The residents did seem funny during the meet and greet though but perhaps rather overwhelmed.</t>
  </si>
  <si>
    <t>morning slot for the humboldt park location had the same vibe....x2</t>
  </si>
  <si>
    <t>are there any sample LOIs for our number 1 programs? is it ok to say "#1?? Im scared of match violations....</t>
  </si>
  <si>
    <t>You can say #1, the programs just can't</t>
  </si>
  <si>
    <t>&lt;&lt; what are programs technically allowed to say?&lt;&lt;Nothing concrete. Just vague.</t>
  </si>
  <si>
    <t>I've received no communication from any programs post-interview. Got a good number of interview invitations (around 20), but haven't heard anything from any program after the interview. Feeling kind of down about it and wondering if anyone else is in the same boat...</t>
  </si>
  <si>
    <t>did VCMC reply to anyones LOI?</t>
  </si>
  <si>
    <t>i know one of the PDs explicitily said they re not allowed to reply really ... so don't take it to heart. &lt; got it! thank you &gt;&gt; I wonder what percentage of programs have this policy &lt; dont think too much into it. Not worth the stress bc we can't do anything about it.</t>
  </si>
  <si>
    <t>Hey guys, I need some advice. I just had an interview today and I wasn't able to ask all of the questions I had and I told my interviwer that I would email them. The interviewer is also the APD and I want to send them an LOI as well. With rank list meetings probably going on these days, I'm not sure how I should go about doing both of these things. I think it would be weird to ask questions in the LOI, but if I ask a question in one email and wait for their reply, that might result in me sending the LOI too late. Does anyone have any advice on what I should do?</t>
  </si>
  <si>
    <t xml:space="preserve">&lt;&lt; Send the LOI based on how you feel and an honest intent. Ask your question any time, you rerserve the right to change your mind as much as anyone else, LOI is not binding. If you feel unconfortable and want to wait then do that. Regardless you will be fine :) just my two cents! Have a great weekend. </t>
  </si>
  <si>
    <t>Sounds like you're already pretty set on going to this program. Would the answers to the questions change anything for you? I think that would be something you have to ask yourself before the email. If yes, I would send a separate email to APD for the questions with the understanding that you may or may not get the answer before you feel pressed for time to send in your LOI. If the answer is no, then I would just send the LOI to PD/PC, knowing you can ask these questions later too.</t>
  </si>
  <si>
    <t>Another Friday folks. Another Friday I am drinking by myself in my lonely apartment</t>
  </si>
  <si>
    <t>&lt;&lt;I hear you and covid does not help but try to enjoy some pre residency free time to relax and catch a netflix series while you can: Here are some series I recommend Lupin, Queen's Gambit, Dark! Almost there, good luck in the match!</t>
  </si>
  <si>
    <t>Did anyone get a hand written note from University of Alabama - Tuscaloosa but no swag gift?</t>
  </si>
  <si>
    <t xml:space="preserve">IV was 1/21 but no swag bag yet! </t>
  </si>
  <si>
    <t>the swag bag was dope!! white coat ice pack and all &gt;&gt; how long after your IV?</t>
  </si>
  <si>
    <t xml:space="preserve">I got an email from a PD saying that I would be a great addition to their residency program and hope they see me there. Any ideas on how to reply back? Theyre #2 or #3 on my rank list (not solidified yet) and I had already emailed my #1 an LOI  </t>
  </si>
  <si>
    <t>&lt;Thank you for the email. I really liked your program as well becasue of xyz. I think i would also be a great fit at your program. &lt;&lt;thank you</t>
  </si>
  <si>
    <t>i feel sad and depressed that i received no love letters from any programs &lt;&lt;don't feel bad, I recieved love letters from programs I'm ranking low :(  &lt;&lt; yeah don't worry about it. Not trying to target OP but many people writing about these "love letters" is probably just wanting people to say "omg im so jealous" and need more approval to make themselves feel like they're going to be okay and they are at a better place than other people. Recount all of the things that make you a great applicant and a great human being, and trust that you'll match into a program that also value you for who you are. The only way to keep sane during the next few weeks until match day.</t>
  </si>
  <si>
    <t>&lt;was this at a program in colorado? no, a program in california &lt;&lt; CA? That's interesting. Most of them signed a pledge to not contact applicants</t>
  </si>
  <si>
    <t>anyone interview at The Medical Center (Columbus) Program (aka Piedmont) in Georgia? Just wanted to get your impressions</t>
  </si>
  <si>
    <t>Did Hackensack Mountainside offer 2nd looks yet? Did they offer 2nd looks last year?</t>
  </si>
  <si>
    <t>Any word on West Sub's ACGME probation Status and what happened? x2</t>
  </si>
  <si>
    <t xml:space="preserve">nvm found it on the A vs B page. </t>
  </si>
  <si>
    <t xml:space="preserve">Anyone have any insight to PIH Whittier, there doesn't seem to be any information on it anywhere? Are people DNR-ing them? </t>
  </si>
  <si>
    <t>&lt; x1</t>
  </si>
  <si>
    <t>everyone talks about how far down rank list people match but does anyone know how far down rank lists do programs go before they fill all spots?  &lt;&lt; In FM, they go through 6.5 ranked applicants to fill each available spot. So a FM program with 10 spots would have to drop down to their 65th ranked applicant before they fill all their spots.</t>
  </si>
  <si>
    <t>they need to rank ~10 applicants/spot. &gt;&gt; i have heard this statistic as well&gt;&gt; so that means we need to be in the program's top 60 applicants to be ranked?</t>
  </si>
  <si>
    <t>probably depends on the program. top places definitely dont fall to 65. &lt; yea. that's average.  More desirable programs obviously won't go that far down their list. Also, less desirable programs may go further down.</t>
  </si>
  <si>
    <t>Anyone have insight on Emory?Cant find much on the spreadsheet about it and would love to know thoughts especially if anyone interviewd there?</t>
  </si>
  <si>
    <t xml:space="preserve">Yes, what do you want to know? </t>
  </si>
  <si>
    <t xml:space="preserve">Interviewers thoughts/opinions about the program overall. I interviwed back in Decemeber and had a nice interview but wanted some feedback since I can't find much here... was wondering what more ppl in FM thought of it </t>
  </si>
  <si>
    <t>Pretty standard university program, nice and passionate faculty, residents get along well. Have their own hospital service and outpatient clinic. Overall solid</t>
  </si>
  <si>
    <t xml:space="preserve">Anyone have a link to the IM spreadsheet? Thanks </t>
  </si>
  <si>
    <r>
      <rPr>
        <sz val="11"/>
        <color rgb="FF000000"/>
        <rFont val="Arial"/>
      </rPr>
      <t>https://docs.google.com/spreadsheets/d/1UvHX4rTFMVKCEiIiYdOWQxmDWHsCOxcXpsAGPPAcTHg/edit#gid=0</t>
    </r>
    <r>
      <rPr>
        <sz val="11"/>
        <color rgb="FF000000"/>
        <rFont val="Arial"/>
      </rPr>
      <t xml:space="preserve">  I think they changed it so you hve to request access now though</t>
    </r>
  </si>
  <si>
    <t>Curious to see how many programs offer "prematch offers" I interviewed at 20 programs (most in CA) and did not get a single offer ...</t>
  </si>
  <si>
    <t>You can see if the program is a pre-match program or not. They can't be a part of the match if they offer spots out of the match. Not common for FM. // Not necessarily.  Some programs offer a few early prematch, to start off-cycle early, then fill the rest in the main match to start in July.  My current program (IM) does that.&lt;&lt;Way to work the system haha. Never heard of that before. // Yeah I didn't know they could do that until coming here either</t>
  </si>
  <si>
    <t>If the person interested in why ranking "reach" programs first doesn't hurt you, message in the general discord chat because apparently it's not okay to try to help people understand the match on here  &lt;&lt; bottomline is rank by your prefrence not where you think you will likely match &lt; Yes, my main point was that even if you do rank by true preference, it does not hurt you to rank a reach program number one and, it does not lessen your chances of matching at lower and safer programs (if you don't get your reach).</t>
  </si>
  <si>
    <t>There's a really helpful video on the NRMP website explaining that.  It's only like 5 minutes long.  The system is definitely skewed to try to make the applicants as happy as possible.  The only thing an applicant could do that might hurt, would be to not rank a program entirely.  Honestly, as someone who went partially matched last year, you all should think really hard about if you would really rather go unmatched and have to try to SOAP than go to a program you interviewed at.  Maybe if you had 20+ interviews, it's ok to not rank a program.  But, going through the SOAP is awful, and so is reapplying.  I know it's terrible reapplying as a prelim intern, so I can't imagine how much more difficult it is after going completely unmatched...</t>
  </si>
  <si>
    <t>&lt; exactly. almost no reason NOT to rank a program if you interviewed  // Definitely! It's easy to say "I'd rather be nowhere than "insert program"" when it's hypothetical.  But, when it becomes reality, you'll be ecstatic to have that bottom tier program to go to</t>
  </si>
  <si>
    <t>&lt;&lt;Seconded watching the video! It demonstrates that the algorithm really does work in favor of the applicant and there is no reason not to rank in the order you'd like to attend</t>
  </si>
  <si>
    <t xml:space="preserve">Thanks, going for the match people. </t>
  </si>
  <si>
    <t>That you are ranked to match at the very least is what I suspect, assuming they are being genuine.  In deciding ask yourself what decision would prevent you from looking back and asking what ifs. &gt;&gt; OP. damn. how do we decide? Everyone seems to have a different opinion. // Also, ranked to match isn't always a guarantee to match.  It could mean you're in the top however many positions they have, and you definitely would match, or it could mean you're in the top number they usually fall down their list, so still possible to not match.</t>
  </si>
  <si>
    <r>
      <rPr>
        <sz val="11"/>
        <color rgb="FF000000"/>
        <rFont val="Arial"/>
      </rPr>
      <t xml:space="preserve">Sorry but I have to strongly disagree with that. Programs are not loyal. You can find countless stories by students who received "you would be a great fit" etc type messages from programs and who failed to match at those programs. "You are a top tier applicant" means </t>
    </r>
    <r>
      <rPr>
        <b/>
        <sz val="11"/>
        <color rgb="FF000000"/>
        <rFont val="Arial"/>
      </rPr>
      <t>nothing</t>
    </r>
    <r>
      <rPr>
        <sz val="11"/>
        <color rgb="FF000000"/>
        <rFont val="Arial"/>
      </rPr>
      <t>.&lt; +1</t>
    </r>
  </si>
  <si>
    <t xml:space="preserve">&lt;&lt; Ultimately follow your gut! Also take an honest look at your stats. If you don't think it's likely you will match anywhere than it's a no brainer, but odds are you would not get the pre-match offer if you had bad stats to begin with. </t>
  </si>
  <si>
    <t>Did not get any email like that for me :( Am i in trouble???&lt;no.</t>
  </si>
  <si>
    <t>Any insight on cost of living/salary for Rush Copley? I have a document that says something along the lines for 51K for PGY1 but not much else.</t>
  </si>
  <si>
    <t>Any Long Beach Memorial residents out there that can speak to your favorite parts of your program? Anything you wish you wouldve known?</t>
  </si>
  <si>
    <t xml:space="preserve">The camaraderie and family feel of the program. Everyone is super happy here and although intern year is hard, the support makes it manageable. We also have a bunch of tracks that let you pursue whatever you're interested in. Also, Long Beach is a really, really cool underrated city. </t>
  </si>
  <si>
    <t>If you're interested in talking to more residents - email lbfmquestions@gmail.com!</t>
  </si>
  <si>
    <t xml:space="preserve">For those who did sub-I at or interviewed with Mercy St Louis, what do you think about the program? There isn't much information about the program under IV impressions and Rank 123 sheets.  </t>
  </si>
  <si>
    <t>I interviewed with them. The impression I got was they get pretty good outpatient training, I liked how they described their "patient first" clinic setup. Patient population is more working class/commercial insurance than many programs (especially compared to SLU). There are IM and OB programs in the hospital. I think if you're deadset on outpatient life with working class patients, it's a fine place to train. One turn-off for me was that they no longer pay for any portion of health insurance for residents. &lt;&lt; thanks!</t>
  </si>
  <si>
    <t>Sending positive vibes for my colleagues who did the early match, especially optho, I heard it was very brutal</t>
  </si>
  <si>
    <t>brutal in what way? &lt;&lt;lot of people didn't match &lt;&lt;WHOA! people with how many interviews?&lt;&lt;A lot of people don't match in it already on a normal year.</t>
  </si>
  <si>
    <r>
      <rPr>
        <u/>
        <sz val="11"/>
        <color rgb="FF1155CC"/>
        <rFont val="Arial"/>
      </rPr>
      <t>https://twitter.com/EricaMichelle44/status/1356984932384395268?s=20</t>
    </r>
    <r>
      <rPr>
        <u/>
        <sz val="11"/>
        <color rgb="FF000000"/>
        <rFont val="Arial"/>
      </rPr>
      <t xml:space="preserve"> anyone hear about this residents story? apparently an Fm resident &lt;&lt; that's old news brah</t>
    </r>
  </si>
  <si>
    <t xml:space="preserve">Scrolling back through her feed, it looks like they compiled things against her after she reported an attending for assaulting a patient and then tried to organize the residents against the program due to work hours. Then she asked for mental health time off and let them know she was passively having suicidal thoughts and they put her on leave and terminated her for the other reasons "being disruptive". </t>
  </si>
  <si>
    <r>
      <rPr>
        <sz val="11"/>
        <color rgb="FF000000"/>
        <rFont val="Arial"/>
      </rPr>
      <t xml:space="preserve">Dignity Health Sacramento: </t>
    </r>
    <r>
      <rPr>
        <u/>
        <sz val="11"/>
        <color rgb="FF1155CC"/>
        <rFont val="Arial"/>
      </rPr>
      <t>https://www.dignityhealth.org/sacramento/for-physicians/dignity-health-methodist-hospital-of-sacramento-family-medicine-residency-program/residents-faculty--staff/second-year-residents</t>
    </r>
  </si>
  <si>
    <t>Take it with a grain of salt. Please do remember this is only her side of the story and the proram has not made any public statement about this and so there could be things we don't know about. I say this after having spoken with the program about this particular issue.</t>
  </si>
  <si>
    <t>&lt;&lt; did the program shed any light when you talked to them about the issue? How did they frame it? It would help to know their stance especially if this is such a serious issue &lt;&lt; in the interest of anonymity, i dont' want to disclose too much. but one thing is clear is that she was not fired from the program, which is contrary to what she stated. Also, the resident's claims were grossly exagerated and not accurate. I personally feel she was not completely innoncent after speaking with the program faculty in person. I personally will still rank them high on my list.</t>
  </si>
  <si>
    <t>This has been discussed elsewhere but I have to agree, this is only her side of the story and it does just feel off to me. I did not get a malignant vibe in any way, shape, or form from either the residents or attendings at Methodist Sac - everyone seemed happy, the residents felt well supported by faculty and seemed to love the program. They acknowledged they work hard, but they enjoyed the work. I will also be ranking it very highly.</t>
  </si>
  <si>
    <t>A better reason not to rank this program high is if you don't want to do alot of inpateint /ICU medicine as an intern x2</t>
  </si>
  <si>
    <t>What is the lowest you have heard of people dropping down their rank list for FM?</t>
  </si>
  <si>
    <t>Someone told me they went to their 7th. That being said I think if you're USMD chances of top 3 are 75% for all specialties, and even higher for fam med. Idk the numbers for DO but I imagine they're similar.  &lt; USMD, lowest I've heard from a colleague is 4th. This person had several red flags (ie low Step 1, additional year of school) &lt; Was the person that dropped to 7th USMD or IMG? 7th was USDO. I don't know specifics of their application. Definitely seems like the exception, not the norm compared to all other's I've talked to (mostly USMD)</t>
  </si>
  <si>
    <t>What about US-IMG? +3</t>
  </si>
  <si>
    <t>&lt;Pretty sure the 75% statistic is any applicant any specialty. (With FM and USMDs being higher)</t>
  </si>
  <si>
    <t>The matter of choice. While less than half of U.S. seniors wound up matching with the program they ranked as their top choice (48.4 percent), roughly three-quarters (74.4 percent) of them matched with a program ranked in their top three. (looks like it's US Seniors- I'm guessing that's both MD and DO but it has a separate part for IMG)</t>
  </si>
  <si>
    <t>What do you do if you responded to a program's lover letter saying they are your number 1 but after finding out more info and research, you realize it's no longer your number 1?</t>
  </si>
  <si>
    <t>I would leave it. Likely they are still in your top few programs unless it was really bad. They won't be your employer if you get your real #1, so doesn't really matter in the end lol.&lt;x1</t>
  </si>
  <si>
    <t xml:space="preserve">Anyone get a response to an LOI and trying not to overthink it? LOL the vagueness. 
</t>
  </si>
  <si>
    <t>I AM! The PD send a smiley face &amp; said we will take your interest into consideration. WHAT DOES THAT MEAN?! &lt;&lt;  Yeah i get it. I got "I'm glad you emailed, this is very helpful!" I figure it's best we don't read too much into it (or at least try not to).</t>
  </si>
  <si>
    <t>Can anyone provide insight on the pediatric and obgyn aspects of the program at Rush Copley??</t>
  </si>
  <si>
    <t>According to last year's spreadsheet, a med student rotated there and said it was weak in OB and peds</t>
  </si>
  <si>
    <t>I want to send my number 1 a formal LOI but they never replied to my thank you letter and the chief resident didnt accept my linkedin request :P.. I am worried they probably don't welcome post iv comm, however they told me they loved me during the iv and also willingly gave out emails to the applicants. I am confused :( HELP</t>
  </si>
  <si>
    <t>Don't stress too much. Some programs are very tight lip about post IV communications, does not mean they don't like you. Rank a program in the order that you would like to attend not based on post IV communication. There is no penalty to putting programs higher than the others you will still go to your number 2 if they rank you high. Make your list so that you are not asking what ifs later. You are fine! &lt; thank you so much for that! do you think i should still send them a LOI?&lt;&lt; unless they told folks specifically to avoid post iv commnications and you want to let them know, it does not hurt. As long as you don't send multiple emails and it's ok if they don't reply back :) &lt;&lt;agree! you should show them your unconditional love for their program, ;) &lt; thank you all so much for your insights!</t>
  </si>
  <si>
    <t>Does anyone know if Northwestern Lakeforest has good procedure training?</t>
  </si>
  <si>
    <t>Don't see why not unless you already accepted the offer. You should always rank your top program #1 &lt;&lt; I have not but I am scared that Ill be bothering my #1 too much if I email them again. THe PC doesn't like to return emails. WHAT SHOULD I DO?</t>
  </si>
  <si>
    <t>What would you reach out to the program about? What are you hoping to achieve? "Hey I received an offer somewhere else, what can you offer me?" Personally I don't see the point of reaching out again. With 12 interviews you are statistically guaranteed to match, so you don't need to feel pressured to accept the pre-match offer.</t>
  </si>
  <si>
    <t>What does it mean when PD emails back after a LOI saying thank you for letting us know your interest &amp; we will take it into consideration with a smiley FACE at the end :)?</t>
  </si>
  <si>
    <t xml:space="preserve">that they are dtf x2 &lt;&lt; REALLY?! YAY &lt;&lt; LMAOOOO. </t>
  </si>
  <si>
    <t>imagine a program sending you a 😈&lt;&lt;ded&lt;&lt;lmao x2</t>
  </si>
  <si>
    <t>I'm struggling to rank my #1 and #2 and would love some thoughts. One program is amazing and offers everything I want in a not so great city while the other is also a good program that almost offers everything I want in an awesome city with high COL. I'm moving with a non-medical partner, who would rather live in an awesome city since I'm going to be at the hospital most of the time. But I can't shake the feeling that the other program is better for me… what would you do in this situation?</t>
  </si>
  <si>
    <t xml:space="preserve">Go with your partner to visit each city if you can. I think that will help you better decide. &lt; Unfortunatley with COVID we are trying not to travel so we can help take care of family and save for relocation. It sucks making this decision so blindly. The programs are on the opposite ends of the country&lt;&lt;understood. I'd choose a program that is better for me and try to explain my thoughts/feeling to he/she. I think your partner will be supportive of your decision. </t>
  </si>
  <si>
    <t>I would trust my gut for the best program. I think trying to communicate your feelings with your partner about how strongly you feel and also reaching out to your dream program about resources for med partners can be really important in helping them see things from your perspective. But ultimately as a couple you should make your decisions jointly, since a difficult home life on top of the difficulties of residency will be hard. A sticky situation all around.</t>
  </si>
  <si>
    <t>Personally I'd go with Program #2. You said it yourself - it offers nearly everything you want, while being much better for your SO. If Program #2 was terrible it'd be different, but since it sounds like its so close to #1 - the opportunities for SO would personally bump it up for me x1</t>
  </si>
  <si>
    <t>I am sorry to disagree.  This is your match. Not a match for partner. Your partner should understand and support you.</t>
  </si>
  <si>
    <t>Woah, just because significant others are non-medical does not mean that they do not have careers and goals and priorities too. Just turning around and saying "deal with it or leave" means you DGAF about them. The answer to this lies in compromise and with a discussion between the two of you on what works best for each party x1</t>
  </si>
  <si>
    <t>Write both down on a piece of paper and put them in an envelope. Open that envelope in a couple days and pull out one of the pieces, are you happy that was the one you pulled? Or did you wish it was the other one?</t>
  </si>
  <si>
    <t>C15=ARRAYFORMULA()</t>
  </si>
  <si>
    <t xml:space="preserve">I'm struggling with where I wanna rank UChicago—I have it number 2 right now. (&lt;&lt; What's your # 1? If you don't mind sharing, it will help compare to UChicago)I like the 2+2, I like the tracks, the PD seems nice, I'm not a huge fan of the neighborhoods where most of the residents live—Evanston is north side suburb of chicago that's basically a college town, also not a fan of the lack of diversity in the faculty and residents, and also don't love how spread out all of their clinical sites are. Can't comment on the other programs </t>
  </si>
  <si>
    <t>&lt;&lt; What's your # 1? If you don't mind sharing, it will help compare to UChicago&lt;&lt;lol didn't mean to take over OPs post but I see someone deleted it haha. Anyway so just background I have family in chicago and the DC areas and I'm trying to decide where I want to live so actually my #1 is in a totally different region—Medstar Health Georgetown. As far as chicago programs though I also liked NW Humboldt Park, UIC, and Loyola. Not sure which to make my fav Chicago program lol&lt;&lt;what do you think of NW lakeforest, if you interviewed there?&lt;I didn't interview there&lt;&lt;Thanks, from the ones you mentioned I interviewed at Loyola, folks seemed very happy, and the program is well respected in the region. Also scheduled seem the very well balanced betwee inpatient and outpatien. Only 8 24hrs calls in all of 3 years and solid training. Well regarded program.Would recommend! Good Luck!</t>
  </si>
  <si>
    <t>Hackensack Mountainside vs Brooklyn Hospital? Really torn btwn these two programs!!! Would anyone who knows a friend or resident in the programs be able to say soemthing? &lt;&lt; rotated at brooklyn FM and the attendings were one of the nicest I have encountered. Residents are required to teach us so there was a lot of learning. Its honestly a choice of how much patient diversity (brooklyn has more) and location (central city brooklyn to more suburb mountainside)</t>
  </si>
  <si>
    <t>was brooklyn hospital in last year's name and shame?</t>
  </si>
  <si>
    <t>Didn't interview there, but worked with Brooklyn Hospital before in school and it's an administrative nightmare &lt;&lt; care to explain? I rotated there and didn't get that vibe.</t>
  </si>
  <si>
    <t>I received an email from a program that seems like an LOI from them before I have sent one to them. Don't want to give specifics but has anyone received a similar email? It was specific to me but just vague enough to potentially be generic? How should I interpret communication from a program at this stage? I don't want to get too excited</t>
  </si>
  <si>
    <t xml:space="preserve">Don't let it change your rank, but take it as a sign that they are at least ranking you. It sounds like they were your #1 if you were about to send an LOI? I would still send the LOI and just take it as a decent sign but not a for sure thing. </t>
  </si>
  <si>
    <t xml:space="preserve">Yeah received one too but not sure how to interpret it either. They are my number one as well. </t>
  </si>
  <si>
    <t>&lt;OP here. They're either my number 1 or 2 and this email came from someone I interviewed with but had language that was broader and vague. It's not changing my rank, but I just can't tell if it's polite or if theyre basically asking for an LOI</t>
  </si>
  <si>
    <t>Can we make a tab to talk about cities/regions since a lot of us couldn't see places in person this year? Would love to hear more about some areas from folks who are currently there or have lived there.</t>
  </si>
  <si>
    <t>&lt;feel like most of the other sheets are being ignored so we can make it but will ppl write in it? who knows :(</t>
  </si>
  <si>
    <t>i know someone on reddit made a subreddit, r/medicalcities or something like that. it's really small right now so not a ton of info. otherwise i've been looking at the subreddits of my top 5's cities to get more info</t>
  </si>
  <si>
    <r>
      <rPr>
        <sz val="11"/>
        <color rgb="FF000000"/>
        <rFont val="Arial"/>
      </rPr>
      <t xml:space="preserve">Former pothead here trying to do a little smoking before residency in June. Anyone know if programs in CA do mandatory testing prior to starting ? x4 lol </t>
    </r>
    <r>
      <rPr>
        <b/>
        <sz val="11"/>
        <color rgb="FF000000"/>
        <rFont val="Arial"/>
      </rPr>
      <t>&lt;&lt;How far in advance do you think we should stop? I was thinking Feb ending. Which gives me a good 3-4 months. Do any program take a hair sample? If so, then I'm just not going to do anything lol &gt;&gt;&gt;</t>
    </r>
    <r>
      <rPr>
        <sz val="11"/>
        <color rgb="FF000000"/>
        <rFont val="Arial"/>
      </rPr>
      <t xml:space="preserve"> If you read the contracts they'll give you ideas (if it's a bigger academic center ask for the housestaff contract). Usually it's during or the month of orientation from the contracts I've read. They also have said that doesn' tmatter that it's legal, still a big no-no in states like Wa, Oregon, Ca, etc. Doubt it's hair tests. Usually urine. &gt;&gt; York does hair</t>
    </r>
  </si>
  <si>
    <t>Good chance programs do, since you will be a formal employee of a hospital of some sort</t>
  </si>
  <si>
    <t>&lt;&lt; looks like i will do mushrooms instead! &lt;&lt; enjoy the personal growth, improvement in depression, and sense of connection with others! &lt;3</t>
  </si>
  <si>
    <t xml:space="preserve">So we should probs stop smoking in June huh? Depending on orientation times. </t>
  </si>
  <si>
    <t>Personally I would stop on 4/20. Fitting end date and gives time for everything to wash out of our pudgy 4th year bodies. &lt;&lt;seeeen</t>
  </si>
  <si>
    <t xml:space="preserve">I'm not sure where, but would definitely not risk having any in your system. Our school had people where the residency rescinded them because they tested positive for marijuana even though they had A PRESCRIPTION. </t>
  </si>
  <si>
    <t>Some places send out employment paperwork as soon as match is finalized, ie March 19th, which often includes instructions to get a drug screen</t>
  </si>
  <si>
    <t xml:space="preserve">anyone getting last minute interviews??? </t>
  </si>
  <si>
    <t>&lt;&lt; I got one yesterday. Bon Secours/VCU</t>
  </si>
  <si>
    <t xml:space="preserve">Anyone else feel really uncomfortable that programs will sit around and talk about you? </t>
  </si>
  <si>
    <t>&lt;&lt;&lt; no not really lol They have to talk about you...its all part of the process</t>
  </si>
  <si>
    <t>It does feel kinda weird just knowing that there are people all over the place talking about you haha &lt;&lt;we are very popular, haha</t>
  </si>
  <si>
    <t>Can ppl plz fill out call schedule sheet?</t>
  </si>
  <si>
    <t>PLEASEE</t>
  </si>
  <si>
    <t>is it weird to txt residents you worked with during subI to tell them youre ranking them #1?</t>
  </si>
  <si>
    <t>yesx2</t>
  </si>
  <si>
    <t>if you've been in contact with them I don't think it's weird at all&gt; x2</t>
  </si>
  <si>
    <t>anyone (any PCs, residents, etc. here) have insight to virtual second looks? do they weigh heavily in ranking applicants? i can't seem to gauge how they can assess how we socialize with a group of people over zoom lol</t>
  </si>
  <si>
    <t xml:space="preserve">my last second look interview was a mess, way too many people interrupting eachother. </t>
  </si>
  <si>
    <t>I think they are more looking to see who shows up, not necessarily the interactions unless they are overwhelmingly bad lol.</t>
  </si>
  <si>
    <t xml:space="preserve">I dont believe that second looks have any impact on ranking at all based on the fact that every second look invite I have gotten has said specifically that attendance is optional and has no impact on their rank list. </t>
  </si>
  <si>
    <t>Second looks are 100% for the APPLICANT to learn more. It will definitely not impact your rank position - I doubt any will take any form of attendance.</t>
  </si>
  <si>
    <t>Anyone sent LOI to #1 but now have changed their mind? Can I send a letter of reverse-LOI?</t>
  </si>
  <si>
    <t xml:space="preserve">lol, just pray that they rank you somewhere in the middle. </t>
  </si>
  <si>
    <t>don't think you can back out, that's the point of a LOI. you can rank them #2, it's not a binding legal form, but you'll burn bridges there. but put your favorite place #1, put yourself first (don't worry about hurting feelings)</t>
  </si>
  <si>
    <t>&lt;I agree. dont send a reverse LOI, that's not a thing and will just make everything messy. Ultimately make your rank list as you see fit</t>
  </si>
  <si>
    <t>&lt;&lt;As my SO says, they aren't your employer if you don't match there lol.&lt;trueeee</t>
  </si>
  <si>
    <t>Can anyone explain why they put DNR for the New hampshire-Dartmouth program?</t>
  </si>
  <si>
    <t>I think because of the NP/PA residency program</t>
  </si>
  <si>
    <t>Can someone comment on Atlantic Overlook? Does it have good procedure and inpatient training?</t>
  </si>
  <si>
    <r>
      <rPr>
        <sz val="11"/>
        <color rgb="FF000000"/>
        <rFont val="Arial"/>
      </rPr>
      <t xml:space="preserve">I have a close friend in the program. It is super chill and most inpatient service is done by IM. You will get some procedures in the ED but thats about it. FM has its own inpatient but its a lot less patients than IM.  &lt;&lt; </t>
    </r>
    <r>
      <rPr>
        <b/>
        <sz val="11"/>
        <color rgb="FF000000"/>
        <rFont val="Arial"/>
      </rPr>
      <t>Thank you! what about outpatient procedures?</t>
    </r>
  </si>
  <si>
    <t>I feel like I know my top 3, anything after that is all a blur. Does anybody feel the same?&lt;&lt; 100% feel this way &lt;&lt; +2</t>
  </si>
  <si>
    <t xml:space="preserve">YES! I have my top 3 and my bottom 3. Everything in the middle is a hodge podge. </t>
  </si>
  <si>
    <t>Lol I feel the opposite—like I built my list from the bottom up and I'm certain about the bottom 2/3 but then when I look at what's left in the top teir I'm not happy with how it's arranged</t>
  </si>
  <si>
    <t>any PCs that can charm in, when do programs start making their rank list typically? I still have another interview next week</t>
  </si>
  <si>
    <t>It's probably program dependent. Some programs may have already done it. Some may be doing it next week after their final interview.</t>
  </si>
  <si>
    <t xml:space="preserve">any comment on Drexel Tower Health? Its shutting down? </t>
  </si>
  <si>
    <t>It is not shutting down. It was purchased by Tower Health.</t>
  </si>
  <si>
    <t>HOLLLLYYY MOOOOOOLLLYYYY ranking is open...and I am struggling for some reason to be content with an order :( everyone else seems to be all organized and some of my classmates have already submited... sigh... ; mini-vent</t>
  </si>
  <si>
    <t>&lt;x15</t>
  </si>
  <si>
    <t>Are there any programs that rank you without Step 2CK Scores?</t>
  </si>
  <si>
    <t>&lt; i seriously doubt that. Most require step2 ck&lt;&lt; True</t>
  </si>
  <si>
    <t>I only just took my step 2 this past week, and about 14 programs I interviewed with earlier in the season just said "get it done before our rank deadline", which to me seems they need it to rank you.</t>
  </si>
  <si>
    <t>Who's still UNVERIFIED??? &gt; Today is the first day schools could verify you. Mine verifies up until the 3/3 deadline. Annoying but they have never had issues in the past. I wouldn't worry about it</t>
  </si>
  <si>
    <t>ty</t>
  </si>
  <si>
    <t>Mount Carmel Vs Kettering Soin ? :)</t>
  </si>
  <si>
    <t>Is Deaconess in Indiana in anyone's top 3-5?</t>
  </si>
  <si>
    <t>potentially; I really love their program just not their distance from home... but why what's up?&lt;&lt;I'm worried about their inpatient volume...are you factoring this into your decision? &lt;&lt; personally, no :/</t>
  </si>
  <si>
    <t>whats number 1 program in indiana</t>
  </si>
  <si>
    <t xml:space="preserve">Does anyone have a upcoming interview at surbaban community hospital? </t>
  </si>
  <si>
    <t xml:space="preserve">Can someone compare Eisenhower vs arrowhead? They both have major problems but i wanna be in California :( </t>
  </si>
  <si>
    <t>Eisenhower PD just "left/resigned". Got the msg in ERAS today.</t>
  </si>
  <si>
    <t>I've heard the OBGYN at arrowhead is malignant but otherwise dont know</t>
  </si>
  <si>
    <t>As a current resident, I can confidently say that residents aren't overworked and having rotated through and interviewed at arrowhead, Eisenhower was a clear number one for me at the time when I ranked. The two warnings and Accreditation issues have been resolved as of Feb 2021, Ob #s are no longer an ACGME requirement and clinic numbers have been addressed. Patient demographics are largely geriatric, but are changing with the new L&amp;D opening and also that La Quinta is one of the fastest growing younger populations in the state. Also you can choose an FQHC as your primary clinic, which allows you to see many more peds patients</t>
  </si>
  <si>
    <t>Did anyone get the email from North Memorial this morning? Idk it made me feel weird and put off</t>
  </si>
  <si>
    <t>What did it say?x2</t>
  </si>
  <si>
    <t>It was about the death of one of their interns, saying they'd emailed last week about it (they hadn't it was the first I'd heard of it) and thus the opening of an additional spot for the incoming class. I found out on this spreadsheet that the resident died from suicide, but I had to dig hard to find it &lt;&lt; They definitely sent a message earlier about it. I received it! It came from the PC, though it was through a different messaging system via their university that is available to applicants (something like Zix, which I've never heard of but looks like it's connected to the UMn system; I signed up with my ERAS email to get more info on second look stuff.)</t>
  </si>
  <si>
    <t>&lt; O.o</t>
  </si>
  <si>
    <t>Can we get some more ranks lists under the "rank list" tab please, I just wanna know what my chances might be...</t>
  </si>
  <si>
    <t>X3&lt;&lt; I'm just assuming my chances will be low. Set your expectations low and you won't be disappointed</t>
  </si>
  <si>
    <t>&lt;i would if i knew where tf i wanted to go ahahha shoot me now</t>
  </si>
  <si>
    <t xml:space="preserve">It's fucking wild that they charge $30 a pop if you rank more than 20 programs. Those money hungry bastards </t>
  </si>
  <si>
    <t>$gme in a whole new perspective</t>
  </si>
  <si>
    <t>&lt;- lol good one</t>
  </si>
  <si>
    <t>Maybe a hint that you don't really need more than 20...&lt; but you do if you are couples matching.. &lt;&lt; and what if one is absolutely dog shit at interviews? // I feel like if you are getting that many invites, you're probably fine.  And if you passed all of your standardized patient encounters and rotations to get through med school (and get 20+ invites), you likely are not too weird to get put on the DNR list for programs.  And the couples match has a limit of 300 combinations, which I think also amounts to around 20 each</t>
  </si>
  <si>
    <t xml:space="preserve">Is anyone else not listed as Verified on ranking?  Just wanting to see if my med school is late to the game or if it is normal to still not be listed as Verfied under Verification Status. </t>
  </si>
  <si>
    <t xml:space="preserve">They have until 3/3 to verify you. Most ppl should be unverified since schools can only start doing that today &lt; Awesome, thank you! </t>
  </si>
  <si>
    <t>I'm verified &lt;&lt; Still not verified here :( should i be worried</t>
  </si>
  <si>
    <t>Thoughts on JPS vs Grant Memorial in Ohio? They are both true full spectrum. From the NE but have ties to Ohio; lived there in my childhood. Got a lot of love from JPS. Love the idea of their full spectrum but unclear how rigorous the program might be based off what I've read</t>
  </si>
  <si>
    <t>The program at JPS is incredibly vigorous - it's arguably one of the best in the country for full spectrum, and has that reputation for a reason. I got the vibe they are either at 80 hours per week every week, or going over it though.</t>
  </si>
  <si>
    <t>Thanks, I think this confirms my thoughts. I want to work hard but not overworked</t>
  </si>
  <si>
    <t>&lt;Also, JPS is really only full spectrum if you do the four years. If you are just looking at three years, I'd say you get more at other programs (full spectrum wise) than at the three years at JPS without being on a 4th year track.</t>
  </si>
  <si>
    <t>Do programs typically respond to LOI - mine didnt and I'm going crazy.</t>
  </si>
  <si>
    <t>i got a semi-personal one from a CA program. although the PD made it clear he can't say how he truly feels becausef of the CA pact. I did do my Sub-I there and so they know me well. But I heard most ppl don't get a reply</t>
  </si>
  <si>
    <t>I got one from a CA PD as well. But like previous person said it didn't give any hints, it was mainly a thank you back. You'll probably go crazy even if you hear back because the email really doesn't tell you anything haha so don't read into this stuff too much (not getting a reply or getting a generic reply)</t>
  </si>
  <si>
    <t>&lt; sent mine to a CA program. She didn't respond to my post interview thank you either though residents and PC did. I'm trying not to think too much, and that she's just busy or that's bc of the CA pact thing</t>
  </si>
  <si>
    <t>&lt;Don't worry, I got almost no responses to my thank you notes to most CA programs. For my LOI I mostly got a "Thanks, we're glad to hear it!"</t>
  </si>
  <si>
    <t>On the Rank list page, the column "Suppl ROL" doesn't apply to people who are only applying to FM programs right?</t>
  </si>
  <si>
    <t>Rank list is open folks!</t>
  </si>
  <si>
    <t>just finished ranking 24 programs and certified! done and done</t>
  </si>
  <si>
    <t>I put in my list and saved, scared to certify just yet hehe</t>
  </si>
  <si>
    <t xml:space="preserve">&lt;&lt;you can edit after certifying! &lt; really? &lt; oh good to know! Is certifying all you have to do to submit though? &lt;&lt; yes. But you must re-certified if you made any edits </t>
  </si>
  <si>
    <r>
      <rPr>
        <sz val="11"/>
        <color rgb="FF000000"/>
        <rFont val="Arial"/>
      </rPr>
      <t xml:space="preserve">Yup! For more details: </t>
    </r>
    <r>
      <rPr>
        <u/>
        <sz val="11"/>
        <color rgb="FF1155CC"/>
        <rFont val="Arial"/>
      </rPr>
      <t>https://mk0nrmp3oyqui6wqfm.kinstacdn.com/wp-content/uploads/2017/11/Enter_Certify_ROL_MRM-App.pdf</t>
    </r>
  </si>
  <si>
    <t>&lt; thank you!</t>
  </si>
  <si>
    <t>Sent in my letter of intent and have all the feels haha it's so close now!</t>
  </si>
  <si>
    <t>Planning to send today. I hope I am not too late!</t>
  </si>
  <si>
    <t xml:space="preserve">I didn't send yet. I'm still not sure who I want as my number 1. </t>
  </si>
  <si>
    <t>&lt; best do it soon. heart most programs finalize their lists early</t>
  </si>
  <si>
    <t>Idk who removed eisenhower from rank 123 but it's still a program. Got a message their PD is stepping down this morning. Now I really don't know where to rank it. LOL. Why is fm so chaotic?</t>
  </si>
  <si>
    <r>
      <rPr>
        <sz val="11"/>
        <color rgb="FF000000"/>
        <rFont val="Arial"/>
      </rPr>
      <t xml:space="preserve">sounds shitty, def wouldn't rank it high &lt;&lt;Eisenhower was my potential #1. But they have been flagged with warnings for the past 2 years. I was not aware of this before my interview. They've ghosted all emails I've sent with any questions I had about the curriculum, and then I saw the post about it on the resident experience/advice tab which essentially said "don't come here", and now the PD leaving (he was the only reason I considered it) - it made me put it at the bottom of my list. Just my perspective on things. </t>
    </r>
    <r>
      <rPr>
        <b/>
        <sz val="11"/>
        <color rgb="FF000000"/>
        <rFont val="Arial"/>
      </rPr>
      <t>&lt;&lt; read resident reply to the right</t>
    </r>
  </si>
  <si>
    <t>Leadership changes are definitely a yellow flag for me. You don't know what you're getting or what direction they want to go in. &lt; i agree. It happens and it isn't a probation but they don't have anyone yet to replace him either.</t>
  </si>
  <si>
    <t>I liked the PD...now I have to rethink this. What is with all the drama this year...&lt; same he seemed devoted to the program and making it better despite its shortcomings.</t>
  </si>
  <si>
    <t xml:space="preserve">hmmm why he stepping down? i mean leadership change is not abnormal, people retire/move to other institutions or private practice, etc. but if it was like retirement where it was known beforehand I feel like they would have mentioned it in the interviews. I know changing jobs can be a bit more discrete at times. If PD has been there for like 20 years and its just time to move on I don't think its a huge deal but if there is a lot of turnover every few years I'd be weary. &lt; he said he was moving out of the area with family </t>
  </si>
  <si>
    <t xml:space="preserve">Resident Answers: 1. PD is stepping down due to personal reasons (family is moving). 2. As of Feb 2021, Eisenhower does not have any citations or warnings. It is fully accredited without any issues. (Clinic numbers have been addressed and the other was for # of Ob deliveries which is no longer an ACGME requirement and we're also opening a new L&amp;D).  </t>
  </si>
  <si>
    <t>Soemthing about 401k &gt; I think OP said something along the lines of "What are your thoughts on starting a 401k as a resident?"</t>
  </si>
  <si>
    <t>Sorry, accidentally wrote in OP's box, but resubmitted their concern. I personally would get a ROTH IRA. Look it up. Contribute what you can now and if you can contribute the max amount per year - even better. By the time we graduate residency we may not be able to contribute as much per year. &gt;&gt; Plus, a ROTH IRA taxes your money upfront. During residency, we will be in a much lower tax bracket than when we are attendings/retired. So, contribute money to the ROTH at the lower tax bracket and take it out tax free once you retire (at least age 59.5, I think) when you're in the higher bracket.</t>
  </si>
  <si>
    <t>White Coat Investor has a great website, would highly recommend. I ordered his book and will be reading over the coming months as well. In general he recommends a Roth IRA for most residents with some caveats (such as those going for PSLF.) Most of the programs I've interviewed at dont have great retirement benefits; generally they offer 403b or 457b without any kind of matching. But there are a few programs out there that do offer matching. In the grand scheme of things it's not the biggest thing in the world, but it can be free money, and if you're choosing between two programs it's something I think that is worth considering in addition to all the other QOL things like food, parking, COL, etc.</t>
  </si>
  <si>
    <t>Thoughts on Advocate Lutheran vs Advocate Masonic???</t>
  </si>
  <si>
    <t>Lutheran def has newer and bigger facilities but it is in the burbs. Masonic is in the city but much older</t>
  </si>
  <si>
    <t xml:space="preserve">Lutherans patient population is not super diverse. It is mostly middle class people. Masonic sees amore diverse underserved patient population. Masonic also appears to incorporate OMM more heavily than lutheran. Residents at both seem super happy. Lutheran is in the suburbs and masonic has the better location if you are looking to live in the city with the clinic in a great spot. </t>
  </si>
  <si>
    <t xml:space="preserve">Anyone else having this crazy fear of not matching...? </t>
  </si>
  <si>
    <t>very much so :/ x100000000</t>
  </si>
  <si>
    <t>Yep x3</t>
  </si>
  <si>
    <t>Anyone feeling super depressed? LIke i have most of SIGECAPS for weeks now</t>
  </si>
  <si>
    <t>yes, but i think that means things can get better, yes?</t>
  </si>
  <si>
    <t>i think they are trying to set up procedure clinic when i interviewed with them back in December&lt;&lt;they have one already! There are other questions about this program in A vs B and resident experience pages.  Please answer them if you know the response. Let's help each other out guys and best of luck to everyone :)</t>
  </si>
  <si>
    <t>I think the system will send applicants who signed up for the waitlist an email so applicants will have to sign up manually &lt;+1</t>
  </si>
  <si>
    <t>dropped a program so hopefully someone gets an invite</t>
  </si>
  <si>
    <t>which program?</t>
  </si>
  <si>
    <t>Did anyone else get an email about the new Duke Rural Family Med program????</t>
  </si>
  <si>
    <t>what email&gt; I did and I'm from North Carolina so maybe that is why I got it.&gt; from the west coast and I did as well</t>
  </si>
  <si>
    <t>yes I did</t>
  </si>
  <si>
    <t>Hi guys! I'm an FM applicant this cycle whos interested in seeing social medias influence on our residency selections. I would really appreciate if anyone could take the time to take this survey. Its IRB approved!</t>
  </si>
  <si>
    <t>https://ufl.qualtrics.com/jfe/form/SV_71Xlm2bpuAT7LLv</t>
  </si>
  <si>
    <t>Done! Good luck!</t>
  </si>
  <si>
    <t>love this! I am definitely persuaded by instagram, love the stories, highlights, frequent posts. I feel like it gives us a feel of program without being able to see it in person. Websites can also be very helpful or leave much to be desired. If programs invested in good websites or just in the time to spell things out i think theyd have an easier time</t>
  </si>
  <si>
    <t>also would love to see results, can you share when published x3</t>
  </si>
  <si>
    <t>If you get free food from VCMC's cafeteria, then I think $1000-$1500/mo is a very reasonable budget. If you have to pay for your own food, it is a different story. Food too can be expensive in CA plus the tax...</t>
  </si>
  <si>
    <t>If a program said "please do not send anything (thank you's via email or card) unless you are emailing with a specific question" do you take that as "please do not send a LOI" as well?</t>
  </si>
  <si>
    <t>I would think so</t>
  </si>
  <si>
    <t>If you REALLY wanted to send an LOI, you could slyly ask a question with some praise and that you are ranking the program #1 lol. &lt;&lt; that's a good one, i second this</t>
  </si>
  <si>
    <t>&lt;&lt;&lt; i had a program who said this to me, and I feel like they wouldn't be impressed with any emails like that lol &lt;If you are genuine about the questions and also have part of a sentence say that you are ranking them #1, then say thank you so much for your time, I appreciate it at the end... that's not terrible.</t>
  </si>
  <si>
    <t>Same situation as you :( no close mentors here either &lt; I'm talking mine through with friends applying FM. Feel kinda weird talking to my mentor about it because he's the PD of my home program and I will be ranking them towards the bottom of my list</t>
  </si>
  <si>
    <t>Can residents moonlight in California? Is it only allowed in house?</t>
  </si>
  <si>
    <t>I remember one program saying they like moonlighting because it's good training for attending-hood, so I think it's program specific &lt;&lt; agree, program-specific! A few programs in CA mentioned opportunities to moonlight, so they are there.</t>
  </si>
  <si>
    <r>
      <rPr>
        <sz val="11"/>
        <color rgb="FF000000"/>
        <rFont val="Arial"/>
      </rPr>
      <t xml:space="preserve">Short answer is yes, only allwoed in-house but not very popular, if you want tot moonlight, CA might not be the best </t>
    </r>
    <r>
      <rPr>
        <u/>
        <sz val="11"/>
        <color rgb="FF1155CC"/>
        <rFont val="Arial"/>
      </rPr>
      <t>place.My</t>
    </r>
    <r>
      <rPr>
        <sz val="11"/>
        <color rgb="FF000000"/>
        <rFont val="Arial"/>
      </rPr>
      <t xml:space="preserve"> understanding is that you cannot with only a PTL and it take 3 yrs of PG training before you can get a full license. There is a gray area in the law that allows for internal moonlighting with PD approval but that is rare. The only program in CA I interviewed at that talked about opportunities to moonlight was Shasta.</t>
    </r>
  </si>
  <si>
    <t>ONE DAY</t>
  </si>
  <si>
    <t xml:space="preserve">&lt;3 &lt;&lt; gonna rank my programs and never open it again </t>
  </si>
  <si>
    <t>honestly what's the big deal.. we still have a whole month to submit rank..</t>
  </si>
  <si>
    <t xml:space="preserve">on a more serious note, can any private practice docs comment on how much they earn insurance reimbursements etc. any websites i can look this type stuff up?? </t>
  </si>
  <si>
    <t>Don't expect to get an answer to your question. Why would a private practice doctor be looking at this spreadsheet?</t>
  </si>
  <si>
    <t>Is anyone just not writing a LOI? I sent some very nice "this is why I love you" thank you cards to my top progs and am leaving it at that.&lt; i did the exact same</t>
  </si>
  <si>
    <t>I haven't sent anything period. I said thank you at the end of my interviews lol &lt; same here lol i tell them "thank you for the oppurtunity to IV there", havent sent a LOI yet but seeing everyone else doing it, I am not sure if I should or not. Im not the Keener type though o.O</t>
  </si>
  <si>
    <t>University of Washington vs University of Utah vs University of North Carolina vs MUSC any input would be greatly appreciated on life in those cities and program strength please&gt;what about washington or utah?</t>
  </si>
  <si>
    <t xml:space="preserve">UNC is in Chapel HIll, but people live there (college town) and Durham (progressive, cheaper, younger, "urban" but realistically gentrifying quickly. ) MUSC is in Charleston which s a preppy, white southern beach city. I've visited multiple times and it's great and love the beach, but it does feel like it's just southern fraternity/sorority embodied.  Is you do the rural track in UNC it's a lot of driving (25-40 minutes).   COL in both are higher than average in the south, but still affordable with resident salary. </t>
  </si>
  <si>
    <t>my spouse is applying for residency at coney island. did interview and thinks it went well. any comments on the area? Is it safe neighborhood? He is going for OBGYN</t>
  </si>
  <si>
    <t>does anyone have a link to the IM spreadsheet? i can't seem to find it anywhere... big thanks, in advance</t>
  </si>
  <si>
    <t>https://docs.google.com/spreadsheets/d/1UvHX4rTFMVKCEiIiYdOWQxmDWH sCOxcXpsAGPPAcTHg/</t>
  </si>
  <si>
    <t xml:space="preserve">Anyone have a new IM link? It keeps getting deleted </t>
  </si>
  <si>
    <t xml:space="preserve">any northwell comment? </t>
  </si>
  <si>
    <t>which one? i interview plainview good</t>
  </si>
  <si>
    <t>if there are any residents on this form, would you be please kind enough to fill out the call scheudle and write anything for the comments section? Would be very helpful!</t>
  </si>
  <si>
    <t>YESSSS x10000!!! this would be the most helpful thing right now.</t>
  </si>
  <si>
    <t>PLEASEEEEEEEEEE</t>
  </si>
  <si>
    <t>Anyone get a handwritten card from the PD of the St. Peter Chehalis program?</t>
  </si>
  <si>
    <t>so hard to decide how to rank programs .. I like programs that are similar but some areas are better than other .. anyone else struggling with this? I got an advice from a resident to add a column and ask about EMR and consider it into ranking ..</t>
  </si>
  <si>
    <t xml:space="preserve">&lt;what about salary/housing stipend/benefits. surprised theres no tab for that unless im dumb and just didnt see it&lt;&lt; yess I have these too but very similar .. I'm adding the moving expenses like mentioned for another column! </t>
  </si>
  <si>
    <t>&lt; i do this, OP. if they're otherwise pretty similar then it's the little things that will change your life the most. things i asked about or looked closely into included things like free food, free parking, cost of living, EMR, call, moving stipend, health insurance.</t>
  </si>
  <si>
    <t>Struggling with the same thing, I find that my priorities are constantly shifting and it's hard to tell what will matter to me without experiencing it firsthand. Some days I really want a chill residency experience, sometimes I want the "full" experience so I can be pushed. Sometimes it's about prestige and sometimes it's about the tracks they have (although idk if it's just a temporary fascination with global health and maybe it doesn't actually matter). Idk!!!</t>
  </si>
  <si>
    <t xml:space="preserve">Lewis Gale FM impressions? </t>
  </si>
  <si>
    <t>&lt; is this the Ronoak VA program?  &lt;&lt; yes</t>
  </si>
  <si>
    <t>Is anyone else considering a program with a not-ideal ACGME status? :/</t>
  </si>
  <si>
    <t>what kind of not-ideal ACGME status? did you ask what they are doing about it? &lt;&lt; Accreditation with Warning, I talked to some residents about it and they didn't seem worried...</t>
  </si>
  <si>
    <t>Email and be up front - say that you are really considering ranking them #1 and very interested but worried about their status and ask for more clarification.</t>
  </si>
  <si>
    <t>&lt;I agree. If it's a program you really like otherwise and the residents dont seem worried then I'd try to ask why they are under warning and what they doing? As long as they are on track with the checks they should be fine with going back to normal status.</t>
  </si>
  <si>
    <t>&lt;&lt; OP here, read through your comments, thank you for all the advice!</t>
  </si>
  <si>
    <t>Thoughts on Cherry Hill vs UW vs First Hill?</t>
  </si>
  <si>
    <t>I like the cherry hill, sounds more chill &lt;&lt; not sure whether you're going by name or know the programs but as someone who does not know the programs, cherries over ordinal numbers, 100% &lt;&lt; i know the programs and am super interested in all 3 so curious on others views between them, also what do you mean "cherries over ordinal nmbers 100%"? &lt;&lt; "cherry" hill versus "first" hill,  I think the poster was playing with the names lol.</t>
  </si>
  <si>
    <t>I really think they're similar enough in most regards, with the major differences really being marginal in importance, that it comes down to which clinics I'm most interested in. I'm going to rank them back and forth rather than all of one then all of the other.</t>
  </si>
  <si>
    <t xml:space="preserve">Anyone going insane yet? &lt;&lt; stress eating + pandemic inactivity is a disastrous combo :( </t>
  </si>
  <si>
    <t>have been there for awhile now&lt;&lt; i've been getting smei-hammered for last few days now, think i'm becoming an alcoholic &lt;&lt; oh enjoy</t>
  </si>
  <si>
    <t>&lt;&lt;having some delicious ice cream after finishing off a double bacon cheese burger! lol All good for now, will revisit dietary habits after the match, the good FM doctor I will be, but for now...;) &lt;&lt; lol &lt;&lt; fear not, burgers are medicine</t>
  </si>
  <si>
    <t>Just because rank opens in 3 days that doesn't mean programs are submitting their own lists just yet right? For me I'm still trying to decide my top 2 so haven't even written a LOI yet, but I'm hoping I'm not too late yet.. x2</t>
  </si>
  <si>
    <t>&lt;our faculty held a meeting to let us know to try and send out our LOI's to ONLY 1 PROGRAM (your #1) by next week because most programs will have their list by then and will make only minor edits after then. idk how true that is but twas the rec we got</t>
  </si>
  <si>
    <t>&lt;&lt; good advice, my school didn't tell us shit. Perhaps you deserve a reward my friend</t>
  </si>
  <si>
    <t>Try your best to get them in before rank lists open&lt;&lt; lol so sunday night??</t>
  </si>
  <si>
    <t>Anyone got a prematch offer from Mount Sinai of Chicago?!</t>
  </si>
  <si>
    <t>Why would one electively goto a program like mt sinai chicago&gt;&gt; WHY?</t>
  </si>
  <si>
    <t>&lt;not very kind</t>
  </si>
  <si>
    <t>The questions were - how long is JOI? what format do you send as?</t>
  </si>
  <si>
    <t xml:space="preserve">yes, placed text in email, also attached as pdf, doc, docx, jpeg, and unicode text in case they can't view my original or certain  formats; will also send a letter in the mail and a facsimile. Statistics: 1 page,  207 words, 1,048 characters w/ no  spaces, 1,253 w/ space, 4 paragraphs, and 19  lines to be exact </t>
  </si>
  <si>
    <t xml:space="preserve">how very thorough you are &lt;&lt;&lt; Of course, I went to a very good public school and was taught the hamburger method. Intro begins with an attention grabbing hook and stating the thesis, then 2-3 body paragraphs to support your thesis, conclusion must restate your thesis in a different way and end with a powerful closing statement. I just don't see how one can write a succint essay without at least 4 paragraphs. &lt;&lt; im almost too tired to read this^ I cant believe you did it. props to you </t>
  </si>
  <si>
    <t>4 paragraphs?! Sheesh, and here I am writing max one paragraph. &lt;You know they are kidding right?</t>
  </si>
  <si>
    <t xml:space="preserve">same, I only wrote 1 paragraph...I don't think PDs have time to read through an essay. &lt;oops, should i resend it? &lt; nah they don't want multiple emails either youre fine x2 </t>
  </si>
  <si>
    <t>My advisor recommended one paragraph, I found a few examples online that were more like half a page. I went with the half-page. Your mileage may vary.</t>
  </si>
  <si>
    <t>Anyone interviewed at Battle Creek?</t>
  </si>
  <si>
    <t>&lt;&lt;yes. What did u want to know</t>
  </si>
  <si>
    <t>Anyone get an email from East Jefferson in Louisiana today??</t>
  </si>
  <si>
    <t>How's altoona PA as a city? I love UPMC altoona but seems like theres nothing to do in the city?</t>
  </si>
  <si>
    <t>Rotated there for a month - weekends were very boring and lonely</t>
  </si>
  <si>
    <t>Also rotated there, also not impressed with the city. Lots of good outdoor stuff to do, State College isnt that far, but altoona is not great. Incredibly impressed with thr program though and loved my time there</t>
  </si>
  <si>
    <t>Has anyone heard about the financial status of Bryn Mawr Hospital (owned by Main Line Health)? Haven't heard anything bad, but I know a lot of smaller hospitals/health systems in Philly area are struggling pretty hard</t>
  </si>
  <si>
    <t>Main line health is an amazing hospital network and isn't going anywhere! &gt;&gt; thanks!</t>
  </si>
  <si>
    <t>Who's ranking VCMC #1?</t>
  </si>
  <si>
    <t>Thinking about it</t>
  </si>
  <si>
    <t>If I were more interested in rural/international work, and less interested in academics/community medicine/outpatient care, I'd easily rank it #1. I think the location is rock solid, the training is unparalleled, the faculty and residents are a friendly crew, and any reputation for abuse is overblown and outdated</t>
  </si>
  <si>
    <t>Anyone did not get a response from their #1 after sending LOI? I sent it Monday and still haven't received a response :( (It is a CA program)</t>
  </si>
  <si>
    <t xml:space="preserve">Yup. I also send a LOI on Friday early morning. Emailed the PD, APD, and PC. Zero response. Trying not to overthink it. </t>
  </si>
  <si>
    <t>I thought Cali programs were all part of a pact to not send any post-interview communication, so that might be why they haven't said anything. &lt;&lt; A thank you would be nice. &lt;&lt; Not true. They will not solicit any post interview communication, but are allowed to send things</t>
  </si>
  <si>
    <t>This happened to me too and I am low key freaking out/super depressed about it</t>
  </si>
  <si>
    <t>I haven't gotten responses to thank you letters, application update, or LOI from any CA programs</t>
  </si>
  <si>
    <t>&lt;&lt;looks like feelings were not mutual :( &gt;&gt; nah, lots of PDs are swamped with emails. likely doesn't reflect their feelings about you. LOIs dont make much difference in programs rankings anyways apparently</t>
  </si>
  <si>
    <t>Also I know some programs are worried about match violations if they were to respond.</t>
  </si>
  <si>
    <t xml:space="preserve">got a response from a CA program PD here! </t>
  </si>
  <si>
    <t>I also got a response from a CA program PD. It was just a thank you, nice but not hinting at anything.</t>
  </si>
  <si>
    <t>Have completed 3 sub-I/Elective rotations in FM during M4 so far and honored 2 of them and HP 1, should I send this info to my top programs?</t>
  </si>
  <si>
    <t>I would say no tbh. &lt;&lt; why not? &lt;&lt; I guess I don't see it as being super influential to their ranking? Plus they're probably getting slammed with other things like LOI and COVID. But that's me personally. If you think you would get peace of mind with giving them that info then by all means go ahead.</t>
  </si>
  <si>
    <t>I agree, i wouldn't either its not a significant factor in their ranking decision</t>
  </si>
  <si>
    <t>Ya I don't think anyone cares..esp because the honor/high honor/pass system is so varied based on what school you attend.</t>
  </si>
  <si>
    <t xml:space="preserve">Some preceptors give Honors away like candy. My friend was happy she honored a rads rotation. Everyone else who took that rotation had honors as well. </t>
  </si>
  <si>
    <t>For my school, the only way to honor a rotation is to get at least 1SD above the mean on the Shelf exam</t>
  </si>
  <si>
    <t xml:space="preserve">I recently had an abstract published and was unsure if I should send the programs updates? Are you all sending updates to programs about published abstracts, rotation grades, etc before ROL? </t>
  </si>
  <si>
    <t>&lt;&lt;Unless the program is huge on research and it is in a super well known and respected journal... I wouldn't do that. FM doesn't care much about research and it'll come off as annoying.  I was only asked twice during all of interview season. Send the letter of intent or ask your top 5 about second looks and remind them that you are there and interested. &lt; same, my friend who is second author got asked about it on every interview last year (anesthesia). I am first author and got asked once lol</t>
  </si>
  <si>
    <t xml:space="preserve">Has anyone asked their number 1 program for a second look to see their facilities? Or is it frowned upon to ask? Some people in the discord said PD allowed them to go into the hospitals to see facilites. &gt;&gt;&gt; I'd be hesitant to ask if they don't mention it since we are peaking again in the pandemic. If you're local to the area maybe it'd make sense. </t>
  </si>
  <si>
    <t>&lt;&lt;This has been offered to me by quite a few programs. If it'll genuinely help you decide, it's worth it to ask or go if they offer. This is the next 3+ years of our lives. Not a small decision.</t>
  </si>
  <si>
    <t>Unless they offer it I would not ask. I feel like it would come across badly to ask to see their facilities during a pandemic unless they were comfortable enough to offer.</t>
  </si>
  <si>
    <t>Ive asked, or my top 4 have told me beforehand they dont.</t>
  </si>
  <si>
    <t xml:space="preserve">Hi! Do we send the letter of intent to the program director, program coordinator, or both?                                                                                                                     </t>
  </si>
  <si>
    <t>I sent it to the PD and CC'd the PC.</t>
  </si>
  <si>
    <t>UCSF vs. UCI (Irvine) - which has happier residents and known to be more chill??</t>
  </si>
  <si>
    <t>&lt;&lt;I konw someone in UIC, she works hard but is definetely happy and feels like she is geeting great training</t>
  </si>
  <si>
    <t>Cant say for UCI but I interviewed at UCSF and one of the residents there was very open about how hard she works. Of course she is still very happy to be there as a Californian and is social justice oriented, so the mission and location were worth it for her.</t>
  </si>
  <si>
    <t>Just over here waiting for people who didn't interview west coast and rank Cali first to put their info on the Rank list hahahaha.&lt;start it!</t>
  </si>
  <si>
    <t>Big facts &lt;dont be afraid to start the trend &lt; yes please&lt;&lt;Hahaha if I knew my ROL I would 100% have put it up there already. &lt;same</t>
  </si>
  <si>
    <t>Hi! Can I get a quick battle of the Medstars if you will? Georgetown vs Franklin Sq—thoughts?</t>
  </si>
  <si>
    <t>I liked Georgetown better. Really liked the PD there and I feel like the program is more academic. Also its near D.C. which is awesome. Medstar is kind of in middle of nowehere suburb of Baltimore.</t>
  </si>
  <si>
    <t xml:space="preserve">Ok this was my initial thought process too but then there's the issue of Georgetown's lack of a family Med inpatient service to consider and that a lot of people have been saying that the residents are kinda cold with each other where as at Franklin Square residents and faculty are super tight knit—there's also a sincere focus on wellness and social justice there too. But bottom line I don't think I want to live in Baltimore lol  </t>
  </si>
  <si>
    <t>Yea Baltimore sucks. Can verify. Been here awhile and want to leave ASAP.&lt;lmaoooo thanks for the heads up</t>
  </si>
  <si>
    <t>Hi all, saw someone say they  got a personalized email from UPMC St. Margs. I didn't get one and interviewed a month ago... did anyone else get an email from their PD? Should I lessen my expectations of matching there?</t>
  </si>
  <si>
    <t>Not sure what it means for you, but I also got an email from their PD sometime last week. &lt; when was ur interview?</t>
  </si>
  <si>
    <t>Yes I also got a personalized email from the PD</t>
  </si>
  <si>
    <t xml:space="preserve">well crap. thanks guys. that's helpful to know. &lt; hey if you liked it rank it according to that. Don't second guess and try to read into post-IV communication. &lt; thank you :) </t>
  </si>
  <si>
    <t>Can ppl help fill out the call schedule sheet? It was a question I often forgot to ask because i iz a dummee</t>
  </si>
  <si>
    <t>I've found about half the programs list call schedule somewhere on their info page</t>
  </si>
  <si>
    <t>Ask y theyre on probation and how they're fixing it. if it sounds like they're on it and you otherwise love it it's probably ok, but if the reason it totally egregious and or they arent fully addressing it, def DNR</t>
  </si>
  <si>
    <t>What is an appropiate way to ask about their probationary accredidation?? St. Anthonys in Colorado is on there and I am nervous that asking will impact my rank?? I already interviewed&lt;This will likely not stand for the program as they can appeal it</t>
  </si>
  <si>
    <t>&lt;I think you can be straightforward when you ask. That's a big red flag if they didn't address it already with applicants.</t>
  </si>
  <si>
    <t xml:space="preserve">Any idea what the specific issue is with St Anthony North? Nothing was mentioned at interviews </t>
  </si>
  <si>
    <t xml:space="preserve">Yo chicago folks! I'm having difficulty deciding between the chicago programs I interviewed at. Right now UChicago is in the top spot but I could really really use y'all's opinions to help me formally decide. Thoughts on UChicago, UIC, Loyola, NW Humboldt Park, and Cook County?   </t>
  </si>
  <si>
    <t>Did my sub-I at Cook, def inpatient heavy and you will work HARD on inaptient and will prepare you to work as hospitalist if that's your thing. Low pay, overworked, heavily opposed, low resource setting but the culture is strong and supportive with very diverse pt pop and pathology&lt; Loyola residents all seemed really happy and that they loved their program</t>
  </si>
  <si>
    <t xml:space="preserve">I also asked the PD if they have any support system for research and she said "if you're interested in research, you can ask around but no, we don't have any specific research support system." loll </t>
  </si>
  <si>
    <t xml:space="preserve">SURVEY - How many programs are you guys ranking? </t>
  </si>
  <si>
    <t>23/ 15/ 12/ 10/15 / 11/12 / 21/20/14/15/ 22/14/15/22</t>
  </si>
  <si>
    <t>10 :( &gt;&gt;&gt; Im only ranking 9 - IMG here :( &lt;&lt;You have a 75% chance of matching into your top 3. Ten is the magic number for 99%. You will match! &lt; and actually for FM its like a 90% chance from #6. You'll be fine!</t>
  </si>
  <si>
    <t>14 / 20 / 13 / 14</t>
  </si>
  <si>
    <t>6...IMG here :( &lt; that's awesome! you got this, I had a friend last year who ranked 6 (I think she interviewed at 8-9 but ended up ranking 6) and she got into her #1, you only need one to match! and having 6 to rank puts you at 90% to match for FM</t>
  </si>
  <si>
    <t>Just sent a brand new program my LOI stating I am ranking them first. Now I feel nervous because now I can't change my mind and feel like I made a mistake already &lt;&lt; why can't you change your mind?</t>
  </si>
  <si>
    <t>Sending positive vibes my friend</t>
  </si>
  <si>
    <t>Was anyone else's Hackensack Palisades interview weird? the invite said the PD and chief residents would interview us and then day of it was just one 10min interview with the associate PD and two other second year/intern</t>
  </si>
  <si>
    <t>Yes same happened with me. And I was interviewing last so literally i waited for 11 other people to go before me. I mean i know its a populated area so maybe they are just spread super thin due to covid. In any case it remains my number 1 bc its close to my parents. How did yours go?&lt;&lt; OP here, interview was ok i think, but honestly i don't think they got anything concrete about me as a potential future resident .. 3 basic questions and then they asked if I had any questions. compared to other interviews where you have several rounds and they actually get to know you</t>
  </si>
  <si>
    <t xml:space="preserve">&lt;&lt;Not the OP but my interview with them was similar also. I thought they were very friendly and but I was very awkward and stumbled a ton on the questions they asked just because I was nervous. But APD and residents I met were very friendly and seemed to like the program. </t>
  </si>
  <si>
    <t xml:space="preserve">RWJ somerset shame section scared me.. anyone else have any thoughts?&lt;&lt; Idk I just got a bad vibe during the resident meet and greet. A lot of awkward silences, and they refused to end it early even though no one had questions. It didn't seem like residents had much positive things to say. </t>
  </si>
  <si>
    <t>Can confirm</t>
  </si>
  <si>
    <t>Cascades East - I have been told that residents at this program have a "religious" vibe. Not sure exactly what this means and didn't necessarily pick up on this during the interview day/social (also didn't specifically ask). Anyone have any insight on this?</t>
  </si>
  <si>
    <t>I didn't get any religious vibes during the interview or meet and greet. I'd never heard of them having a religious vibe either x2</t>
  </si>
  <si>
    <t>Of the residents I've met, zero religious vibes.</t>
  </si>
  <si>
    <r>
      <rPr>
        <sz val="11"/>
        <color rgb="FF000000"/>
        <rFont val="Arial"/>
      </rPr>
      <t xml:space="preserve">Hey guys, I really need some advice. Losing my mind here. I honestly HATE the state that I'm in. Others have said similar things. I'm just depressed and I genuinely hate this place and see nothing good about it other than kind people. I have no family, my partner is far away, there's no people the same culture as me here and it's horrnedously lonely. I hate it, again. I interviewed at 3 programs here because I thought I'd rather match than not, but I just don't want to be here anymore. I feel like I'd burnout and end up getting really depressed. I overapplied and ended up interviewing at 22 programs so removing these 3 would leave me with 19 ranks. I also have lower stats (200-220s for both) and a few retests in 1st year. Strong LOR though. Interviews have gone well with lots of laughter and smiles, a few telling me I'd be a good fit in the interview. What is your guys' input on removing these 3 programs? My programs are mostly community based but maybe competitive ish in that they're west coast desirable but nothing crazy.  I just want to be happy where I train...I can deal with heavy workload but not loneliness anymore. 
Also I am genuinely sorry I took those interviews from others, had I really thought it through I would have dropped them. Hindsight and paranoia told me to attend.
</t>
    </r>
    <r>
      <rPr>
        <b/>
        <sz val="11"/>
        <color rgb="FF000000"/>
        <rFont val="Arial"/>
      </rPr>
      <t xml:space="preserve">^^PREPARE TO SOAP!!!
</t>
    </r>
    <r>
      <rPr>
        <sz val="11"/>
        <color rgb="FF000000"/>
        <rFont val="Arial"/>
      </rPr>
      <t>You are bascially deciding whether or not you want to SOAP or stay in the same state in the slight chance that you end up not matching at 19 programs you rank ahead of the 3 in your state</t>
    </r>
  </si>
  <si>
    <t>Drop them. You'll be fine. &lt;&lt; I would tend to agree, but for the purpose of this decision, I don't see why the strength of your application really matters. All it comes down to is "would I rather match here or SOAP?" The strength of your app is just an indication that you almost certainly won't be facing either option, but you still have to make the decision. I would just rank them at the bottom and count on not landing there, or otherwise maybe look at programs in your desired area that SOAPed in years past and weigh your odds there should you not match. &lt; I guess I'm trying to think more of it I'd have to SOAP at all. Most people say I have &lt;1% chance of having to consider either option (SOAP or matching the sad state) but I want it to be 0%. I'm done with this state. &lt;&lt; Sounds like then you are willing to SOAP than risking matching back in the same state? Because you know nothing is 100% certain  &lt; Yeah I know. I hate uncertainty haha. I took at look at some programs last year that didn't fill up and there are a handful of states I'd be willing to go aside from my home that are better than where I am now which I didn't apply to.</t>
  </si>
  <si>
    <t>Simple, imagine not matching and having to SOAP and end up in a different state but WORSE than your current situation. Would you be more or less depressed than you are now? I'm willing to bet you would be more depressed SOAPing</t>
  </si>
  <si>
    <t>Also hate the current state (IL) I'm doing med school - it snows like crazy and the people are not very kind. I interviewed at several programs in the state and intend to rank them at bottom because the prospect of having to SOAP scare the shit out of me and I much rather stay in this state than SOAPing.  &lt;&lt; I agree, if you are a resonably strong candidate than it doesn't hurt to rank these programs at the bottom, it can only protect you from having to SOAP - however unlikely that is</t>
  </si>
  <si>
    <t>Out of curiosity, which state are you in? And I agree with a previous post..you have to think about whether you would be okay cutting those out and doing SOAP (which I think is very unlikely in your case) vs. matching at one of those programs in your state. I don't see you following that low on your rank though to be honest. If you absolutely cannot stand the thought of matching at them, I'd drop them. Go with your gut</t>
  </si>
  <si>
    <t>OP Here: In Michigan. Decent place but no family, LDR, and few asians just make it too much for me, especially with my close med school friends all pining to leave. I don't think I'm being outlandish by ranking 19 but my stats scare me. Mentors all say I'm likable and have a great PS and feel my chances of SOAP are low but I feel I'm not good enough. I guess I won't feel good until the moment if i get that match email.</t>
  </si>
  <si>
    <t>which part of michigan are you in? As a michigan resident I feel that SE michigan has a lot of diversity-def compared to a lot of other states. I wouldn't be afraid, I actually have a horrible application with step failures and even I withdrew from 2 programs that I really didn't feel I would be a good fit at, and cancelled an interview at a place in a state that I really didn't want to live and wouldn't be happy at. I'm at a worse situation than you (14 programs to rank) but even I feel like I will match okay with in my top 5-6 (hopefully).  I highly doubt you will fall that low on your rank list where u will end up SOAPing. I really think that u would be okay ranking them at the bottom though just in case. I highly doubt you will fall to like #20 on your list anyways. But It would be better for u to end up in MI than have to soap and end up in middle of nowhere KY or AL where u have no control where you are, and there is even less diversity.</t>
  </si>
  <si>
    <t>&lt;I definitely think it does, but it's just been miserable for me these past 3 years. I want to guarantee I won't be here. My partner would suffer moving out here away from his family too. My family isn't willing to come here. I miss family and Filipino food and sun. It isn't personal, I just didn't thrive here. Thank you for the kind words though. I guess im taking a risk not ranking them, but I don't think it's the biggest risk. My #1 program is a community hospital and most all the others after are community or religious (adventist, catholic, methodist), which I feel people tend to not go after.
I know i have less control over SOAP but if it came to that I have multiple states that have family and friends in it which had SOAP positions.
I just really hope I don't fall down that low, since my interviews were mostly laughter and smiles with some faculty saying I'd be a good fit or they'd hope to see me "in the halls" one day.</t>
  </si>
  <si>
    <t>Can peeps who put bottom/DNR for programs on Rank123 please put why :)</t>
  </si>
  <si>
    <t>Yeessssss</t>
  </si>
  <si>
    <t>Cheers to the end of CS eh? x2</t>
  </si>
  <si>
    <t>I only went to med school to learn everything and become the best standardized patient in the history of the exam.. now what will I do</t>
  </si>
  <si>
    <t>I just want my money back :(</t>
  </si>
  <si>
    <t>Ayo peeps please fill out call schedules tab if you've got info. I lost my notebook with all of my IV notes and am trying to go off of memory but it fails me ;_;</t>
  </si>
  <si>
    <t>X2!!!!</t>
  </si>
  <si>
    <t>Anyone with non-med partners on here able to provide insight on how they're ranking? It seems that the places I want to rank highly  (good for my career) are in very career-limiting areas for my partner and vice-versa, and now I'm super conflicted :/ &lt;&lt;same, I need help.</t>
  </si>
  <si>
    <t>Definitely ones instate had priority due to fiance's job. My top 2 I wanted regardless. Number 3 was a compromise it would have been around 4/5 for me but its a nice enough city and again makes her life easier. Us going out of state means her getting reliscensed in her job which requires her to take thats states tests. She does not want to do that due to cost of taking the tests etc. After rank number 4 she left it up to me though if that means going out of state etc but we are hoping/assuming that won't happen</t>
  </si>
  <si>
    <t>Yup, ranking based on where my partner currently works. My #1 works out nicely as I really like the program, and it's in the same city as their work. But #2-#4 are either in cities within 2-3 hours of where they will be, or in my home state so at least I'll be close to family/friends in that case. My partner's job opportunities are very limited in this economy, so I'm trying very hard to go where they're at. There were def compromises made, but not to the extent to where I felt like I would be sacrificing my career.</t>
  </si>
  <si>
    <t>I want full spectrum FM with high volume OB/surgical OB. So that limits our options. My husband wants to stay near family and have options to continue his current job. His field of work is pretty versitile which is nice of course... BUT we haven't had the option to stay near home before this, so it's hard to take that away from him in a sense. My number 1 and 2 are based on curriculum for sure, but 3-5 are compromises (good programs near home but not necessarily guaranteed surgical numbers) and 5-10 prioritize being home more vs away. Idk.. it's hard to get his opinion too sometimes. A few places if I were single I would've ranked a lot higher got moved down due to housing being expensive and his job opportunities for sure. Ranking is really difficult especially having not seen some of the cities ever before.  They've been so supportive over the years, I'd much rather compromise and come home to a happy SO than have a slightly better curriculum and be 4 states away.</t>
  </si>
  <si>
    <t>&lt;&lt; Yes I agree with this! Thankfully my SO has been so supportive and regularly tells me that he will follow me wherever we end up and make it work. His job is pretty flexible and he is as ready to leave this area as I am. But I always feel like he is trying to be so supportive that he is not telling me some things that may be important to him. It worries me a bit because it is very important to me that he is also happy where we end up. But I am certain it will all work out. My rank list is based mostly on opportunities for the training I want, then location (mainly COL and proximity to family), then the vibe I got from the program itself (this is not as much of a priority because I pretty much loved all of the programs that I interviewed at as far as the vibe and the people there - also thankful for this)</t>
  </si>
  <si>
    <t xml:space="preserve">I am with a partner that is in a non-medical field and he has difficulty finding a good job for his career in small towns (I am looking for full-spectrum FM education in rural areas). So, I currently am ranking depending on proximity to a larger city and how well of an education I will receive. &lt;-- oP here, this is basically my idea too. </t>
  </si>
  <si>
    <t>&lt;&lt;So happy to not be alone in this struggle! x1</t>
  </si>
  <si>
    <t xml:space="preserve">Anyone else deciding if they want a chill, but still good program (for me a Kaiser) versus one that will give you solid training (long hours) and is more reputable but you're just not sure if you want to work super hard for 3 more years? </t>
  </si>
  <si>
    <t>Which Kaiser if I may ask?! I would prefer a good program aligned with my values and a resonable work life balance than an oustanding program in terms of reputation, aligned with my values, but with long hours! We need to dispell the notion that to be a good doctor one needs to abdicate life outside of work! Might even be the opposite! &lt; agreed! so really 3 Kaisers (OC, Woodland Hills, and SD) which are all pretty chill vs Harbor UCLA&lt;&lt;Cool, good problem to have :) best of luck in yourdecision! &lt; thank you!! you too! :) &lt;&lt; Kaiser Washington is also crazy chill but amazingly thorough outpatient training &lt; yes I think a lot of the Kaisers train you very well to do outpatient</t>
  </si>
  <si>
    <t>Yes, definitely</t>
  </si>
  <si>
    <t xml:space="preserve">I concur! </t>
  </si>
  <si>
    <t xml:space="preserve">Wait so what's the consensus on this D: </t>
  </si>
  <si>
    <t xml:space="preserve">What should I rank higher: a program I auditioned at and enjoyed my time at although they lack the professional development/advocacy focus I wanted VS a program that emphasizes leadership/advocacy but I never rotated at (everyone seemed nice on interview but still not sure if its the right fit)? &lt;&lt; I'm literally in the same boat! I've even tried creating a scoring system, which helped. But I keep switching them back and forth </t>
  </si>
  <si>
    <t>Talk to some of the residents again to see if you like them/can see yourself working with them. Then go with the program that has the curriculum you want.</t>
  </si>
  <si>
    <t>which one will train you for the job/career you want? And which one did you leave the interview with 100% good vibes?</t>
  </si>
  <si>
    <t>What does it mean if some people get invited for a second look but others don't for a program????</t>
  </si>
  <si>
    <t>I've never heard of this happening—all we can do is guess, and my guess is probably what you're already thinking—that not getting an invite is probably not a good sign</t>
  </si>
  <si>
    <t>Before you freak out that this is a sign, did you check your spam folder to see if the invite was incorrectly filtered? I don't see why a program would only invite a few people they interviewed. They don't want to SOAP just as much as us.</t>
  </si>
  <si>
    <t>what program is this if you don't mind me asking? No pressure to respond. I was wondering the same thing too because same thing happened to one of my friends :(</t>
  </si>
  <si>
    <t>What do you guys think of second look? Some programs offer those but I feel like I got a good sense of the programs through the interview and social event already. Plus, I am quite lazy to "go" to those second look lol</t>
  </si>
  <si>
    <t>Ive only been invited to one so far out of my 12 interviews and I don't plan on attending because it is for a program pretty far down on my list anyways.</t>
  </si>
  <si>
    <t>I don't want to go either, it's just gonna be another awkward q&amp;a session like the pre-interview "dinners"</t>
  </si>
  <si>
    <t>Any new IV invite as of this week? ANyone canceling anywehre?</t>
  </si>
  <si>
    <t>wish</t>
  </si>
  <si>
    <t>I just got an interview invite from a program in LA... idk why so late in the game. Went from chilling to getting my interview suit ready</t>
  </si>
  <si>
    <t>congrats! &gt;&gt; thank you &lt;3</t>
  </si>
  <si>
    <t>If you go to Kaiser Woodland Hills, will they really give you a certificate that says "UCLA Family Medicine Residency?"  (that's what it says on their website)</t>
  </si>
  <si>
    <t>That's what they said at Dignity Northridge UCLA affiliated, so probably?</t>
  </si>
  <si>
    <t>How is Dignity Northridge compared to other CA Dignity programs?</t>
  </si>
  <si>
    <t>yes they do have a separate certificate that says UCLA (I've personally seen the certificate in attendings office)</t>
  </si>
  <si>
    <t xml:space="preserve">Can anyone tell me about their interview experience at SIU in Quincy or UAMS Baptist in Arkansas? </t>
  </si>
  <si>
    <t>&lt;&lt; I have UAMS Baptist on the 3rd! I'll fill in the invite info tab then :) &lt;&lt; I have it on the 3rd too! I guess we will experience it together haha &lt;&lt;Yay looking forward to seeing you :D</t>
  </si>
  <si>
    <t xml:space="preserve">Hi, I need your guidance! I really like Northwell/peconic bay medical center because I am trying to work for Northwell in the future, but ppl been telling me that it is such a rural progam that I won't learn anything there... does anyone think otherwise about the program? </t>
  </si>
  <si>
    <t>It is rural. you can use google maps to see (its all the way at the tip of the island where like no one lives and its all farm) and zillow for houses etc. not the best neighborhood area to be honest based on zillow school ratings</t>
  </si>
  <si>
    <t xml:space="preserve">can anyone comment on other Northwell sites? </t>
  </si>
  <si>
    <t>Please DO NOT SORT ANY PAGES</t>
  </si>
  <si>
    <t>Saw on the Rank 123 page that LSU Shreveport has DNRx3 but then it's someone's #1 and #2. Why the two extremes? I have an interview coming up with them so want to know people's perspectives? I was only able to find that it's procedure heavy from this spreadsheet. Pros/Cons?</t>
  </si>
  <si>
    <t xml:space="preserve">Strong in procedures &amp; have many residents "go on to sleep medicine fellowships and make a ton of money" (resident's words, not mine). </t>
  </si>
  <si>
    <t xml:space="preserve">I believe on the Rank 123 page it is a DNR/bottom of list column. It may just be that people are ranking it near the bottom of their list because its not the right fit for them, not necessarily because its a bad program. Not every program is right for every applicant. </t>
  </si>
  <si>
    <t>This might be a dumb question, but should one send LOI/love notes to the #1 or to top 5 programs?</t>
  </si>
  <si>
    <t>x2.  only to the number 1 saying they are your number 1, if you send it to others saying you are "my top" without being specific they may actually get offended because you would have said that you are ranking them number 1 but you didn't</t>
  </si>
  <si>
    <t>So only send to 1 program &amp; leave it at that&lt;=1</t>
  </si>
  <si>
    <t>Opinions differ. You have to do what you feel is right. My advisor said to send a "highly ranked" email to my top 5, but I felt strongly about 1 specific program so I only sent a "you're #1" to my top choice"</t>
  </si>
  <si>
    <t xml:space="preserve">When is everyone sending their LOI email? </t>
  </si>
  <si>
    <t>Considering sending it on 2/1.. but starting to think it might be better to send it mid week instead&lt;&lt; what are you putting for the subject line? LOI?</t>
  </si>
  <si>
    <t>Already did!</t>
  </si>
  <si>
    <t xml:space="preserve">IMG's who graduate in May and have passed CS already do we still have to get ECFMG certification before match? Is ECFMG verification enough? </t>
  </si>
  <si>
    <t xml:space="preserve">Nope. Having ECFMG certificate is actually not a requirement to match! I have friends who matched without it, the only thing needed for match is that you complete the exam requirements needed to obtain an ECFMG certificate by ROL. For ex I had a friend who applied last year, she was a US IMG. She had cs, step 1, and ck all done but she graduated in june, so she did not have her diploma or ecfmg certificate in march when she matched. &lt;&lt; so all I need is NRMP verification to be eligible for programs to rank? thanks! &lt;&lt;&lt;ya only thing you need is the verification; your NRMP status should be updated by ECFMG to "verified", </t>
  </si>
  <si>
    <t xml:space="preserve">Has anyone received a care package from hackensack mountainside? How long after interview do you receive the package?  I have not received mine and it says that they sent one. </t>
  </si>
  <si>
    <t xml:space="preserve">loll I did an interview with them back in November, but never received the package.. they also told me they sent one. &lt;&lt; oh no its one of my top 3 programs. Do you think they only sent packages to people they are ranking/or like? lol </t>
  </si>
  <si>
    <t xml:space="preserve">lol i had no idea they were sending anything. I had my interview back in December. &lt;&lt; same had my interview 1st week of January and no care package. </t>
  </si>
  <si>
    <t>anyone getting IV still as of 1/25?&lt; haven't gotten any in months, I think programs are done &lt;&lt; they might trickle in still, i am cancelling my last 2 interviews scheduled for end of next week</t>
  </si>
  <si>
    <t>I got an IV today, I declined it though because I'm already set, hope one of you got it instead! &lt;&lt; where</t>
  </si>
  <si>
    <t>Do you mind sharing where? &gt; MSU Sparrow in Lansing</t>
  </si>
  <si>
    <t>I got an interview invite 1/25, I'm not sure how I feel about it</t>
  </si>
  <si>
    <t>Anyone get Tuscaloosa care package ? how long after the interview?</t>
  </si>
  <si>
    <t xml:space="preserve">&lt;&lt;&lt;how was the interview at Tuscaloosa? &lt;&lt; I would like to know too please. &gt;&gt; 4 interviews and super comfortable  &lt;&lt; I got super pimped at the interview on my clinical skills, and the PD was on his phone a lot when I was speaking. I did recieve a care package a few weeks after the interview though &lt;&lt;&lt;this x 100; got pimped and literally every interviewer asked about my clinical expierence which was a huge turnoff cuz we in the middle of a pandemic so no medical student gonna have perfect inpatient experience cuz of Covid </t>
  </si>
  <si>
    <t xml:space="preserve">&lt; Did not have a similar experience with the interview, they asked some behavioral questions but definitely no clinical knowledge or pimping questions mostly seemed interested in if you were able to finish third year rotations on time and what inpatient volume you had experienced </t>
  </si>
  <si>
    <t>Eeek first one to start filling out the "Rank List" tab, please more ppl join and have discussions with your top picks!&lt; congrats! will definitely help with the discussion</t>
  </si>
  <si>
    <t>yay!!! love to see it! fingers crossed for you. will be filling it out once I figure out my rank list lol &lt;-- thank you so much!! best of luck for you too as you finalize your rank list!</t>
  </si>
  <si>
    <t>woohoo! will also be filling out once I finalize! I think seeing peoples reasoning for going places is helpful!</t>
  </si>
  <si>
    <r>
      <rPr>
        <sz val="10"/>
        <color rgb="FF000000"/>
        <rFont val="Arial"/>
      </rPr>
      <t xml:space="preserve">**OHIO ADVICE please** someone deleted my other comment and all the responses, so putting this out there again -- Any insight on COLUMBUS programs? Which ones have the happiest residents? Deciding b/w </t>
    </r>
    <r>
      <rPr>
        <b/>
        <sz val="10"/>
        <color rgb="FF000000"/>
        <rFont val="Arial"/>
      </rPr>
      <t>Riverside v Dublin v Grant.</t>
    </r>
    <r>
      <rPr>
        <sz val="10"/>
        <color rgb="FF000000"/>
        <rFont val="Arial"/>
      </rPr>
      <t xml:space="preserve"> Considering Mt Carmel too. Ideally looking for a happy place to train w/ great lifestyle + great hours (haha). Would also love to hear about these programs vs. the CLEVELAND ones, including</t>
    </r>
    <r>
      <rPr>
        <b/>
        <sz val="10"/>
        <color rgb="FF000000"/>
        <rFont val="Arial"/>
      </rPr>
      <t xml:space="preserve"> CCF </t>
    </r>
    <r>
      <rPr>
        <sz val="10"/>
        <color rgb="FF000000"/>
        <rFont val="Arial"/>
      </rPr>
      <t>(I know it has the best rep + good wellness, but idk about living in Cleveland)</t>
    </r>
    <r>
      <rPr>
        <b/>
        <sz val="10"/>
        <color rgb="FF000000"/>
        <rFont val="Arial"/>
      </rPr>
      <t>, Summa, and Aultman</t>
    </r>
    <r>
      <rPr>
        <sz val="10"/>
        <color rgb="FF000000"/>
        <rFont val="Arial"/>
      </rPr>
      <t>!!!! Thanks so much.</t>
    </r>
  </si>
  <si>
    <t>What rotations are you all signed up for now? I feel like my preceptors have 0 understanding that I'm a 4th year and are keeping me in for long hours :(((( I just want to relax like everyone elseee lol</t>
  </si>
  <si>
    <t xml:space="preserve">LOL Im doing a sub-i figured i can try to learn as much as I can as a student. I'm doing 12-13 hrs a day. </t>
  </si>
  <si>
    <t xml:space="preserve">4 more weeks of actual rotation left! remaining are all virtual ! </t>
  </si>
  <si>
    <t>I'm doing a schoarly actiivty analyzing research and outpatient FM</t>
  </si>
  <si>
    <t>Chill pass/fail stuff until I hit graduation requirements in March</t>
  </si>
  <si>
    <t>Thoughts on University of Maryland Prince George FM?</t>
  </si>
  <si>
    <t xml:space="preserve">yes Prince Georges are overworked and just no &gt;&gt;i interviewed at PG Maryland too &amp; I will be DNR them. PD was not genuine &amp; the resident kept hinting they insult residents if they ask questions&lt;&lt;Geez what kind of learning enviornment is that! </t>
  </si>
  <si>
    <t>.</t>
  </si>
  <si>
    <t>Friendly neighborhood reminder to register and pay for NRMP if havent already. It gets bumped up by $50 if you dont do it before the 31st. &lt;also register for couples match and pay if you are doing that. another 45 bucks each.</t>
  </si>
  <si>
    <t>&lt;&lt;What are we paying them for? Don't Ask, just pay. Aren't you medical student? &lt;+1</t>
  </si>
  <si>
    <t>&lt;The match</t>
  </si>
  <si>
    <t xml:space="preserve">Any thoughts on Atlantic Overlook? </t>
  </si>
  <si>
    <t xml:space="preserve">Check resident experience/advice. Overall interview gave a really great impression. The fact that current residents enjoy it also leaves a good impression. They also offer resident housing and the hospital system is building a new Neuro ICU facility and renovating, which in these times is a good sign I think </t>
  </si>
  <si>
    <t>How are y'all keeping your sanity and preventing Match-anxiety over the next several weeks?</t>
  </si>
  <si>
    <t>Lots of video games and anime haha &lt;&lt; which anime :D? &lt;&lt;&lt; which video games? Any ESO players here? &lt;&lt; animal crossing and rewatching Naruto haha (reliving my middle school days)&lt; watched a record amount of anime this year  &lt;&lt; animal crossing is so relaxing x2</t>
  </si>
  <si>
    <t xml:space="preserve">Try to get laid x3 &lt;&lt; any good apps for doing that? &lt;&lt;ugh apps, just make someone fall in love w you with your dazzling personality and then theyll wanna have sex with you, its the long con though </t>
  </si>
  <si>
    <t>Trying to work out, meditate, spend time with wife, and play video games. Just got an RTX 3080 so it's time for Red Dead Redemption</t>
  </si>
  <si>
    <t xml:space="preserve">Taking very easy rotations and CHILLING x3. We will never get this much time back again. Enjoy it and stop stressing about things out of your control now. </t>
  </si>
  <si>
    <t>gym and warzone</t>
  </si>
  <si>
    <t xml:space="preserve">i took up nannying. kid is asleep right now </t>
  </si>
  <si>
    <t>Does anyone have any thoughts about North Colorado Medical Center? Is it really as perfect as it seems?</t>
  </si>
  <si>
    <t>It certainly seems that way! I have reservations about the location -- Greeley is small and many (most?) of the residents are married -- but aside from that, it's tremendously rigorous and comprehensive without seeming abusive. Things I noted as lacking are IP psych, PICU, some peds subspecialties, maybe some academic opportunities, but that's really about it</t>
  </si>
  <si>
    <t>I'm glad to hear someone else feels the same way. I was concerned about no IP psych, but they do have a crisis team that is readily available to help with patients. I can't get over how nice the facilities are at NCMC. All the other unopposed, rigorous programs I am looking at don't have great facilities or benefits (i.e. food options). I'm super food motivated and the residents talking about how they love their cafeteria really spoke to me!</t>
  </si>
  <si>
    <t xml:space="preserve">Is there a point of contacting programs that are not on your top 5? </t>
  </si>
  <si>
    <t>no</t>
  </si>
  <si>
    <t>really? so people are sending love letters to top 5 only?</t>
  </si>
  <si>
    <t>&lt;wait, people are sending love letters to top 5? i thought just to top school?</t>
  </si>
  <si>
    <r>
      <rPr>
        <sz val="11"/>
        <color rgb="FF000000"/>
        <rFont val="Arial"/>
      </rPr>
      <t xml:space="preserve">One of my attendings recommended for calculating COL: </t>
    </r>
    <r>
      <rPr>
        <u/>
        <sz val="11"/>
        <color rgb="FF1155CC"/>
        <rFont val="Arial"/>
      </rPr>
      <t>https://www.bestplaces.net/cost-of-living/</t>
    </r>
  </si>
  <si>
    <t>thanks for sharing! this is very helpful!</t>
  </si>
  <si>
    <t xml:space="preserve">1st year resident at North Memorial in MN committed suicide last week. &lt;&lt; can we do a list of programs that are malignant or suicides like this?? </t>
  </si>
  <si>
    <t xml:space="preserve">damn :( take your wellness seriously everyone. at the end of the day this is just a job. make sure you take care of yourself and also look after your fellow residents and students out there. </t>
  </si>
  <si>
    <t>https://www.gofundme.com/f/support-the-northmemorial-family-med-residency</t>
  </si>
  <si>
    <t>&lt;-damn</t>
  </si>
  <si>
    <t>ya wellness is def a thing to look for in programs; a resident today told me he doesn't believe in wellness as program thing and it's up to you and that didn't sound too good</t>
  </si>
  <si>
    <t>what does diminished return mean in clear terms; I keep hearing that regarding ranking more than X programs? And what's a good range to rank?&lt; at this point rank em if you got em, unless you would rather not be a doctor than work at a place</t>
  </si>
  <si>
    <t xml:space="preserve">Having 1 rank a USMD has a roughly 70% chance of matching. at 2 its 78. or +8% having 3 its like 84 or +6%. and so on. By the time you are at 10 ranks you have like a 99% chance of matching and every additional program you rank only gives you like +0.1% and less. by 15 you prob are at like 99.8% and +0.01% each rank. </t>
  </si>
  <si>
    <t>&lt;&lt;&lt;]anyone have these stats for non-us img for fm?</t>
  </si>
  <si>
    <t>Diminishing returns is a statistical concept that means at some point (i.e., some number of attempts) the outcome is no longer changed.  A few years ago there was a study based on NRMP data that applied the concept of diminishing returns to the number of programs applied to, and found that you're not going to increase your chances of matching by applying to over 60-something programs; but as a career statistician prior to med school, I'm telling you, the study was flawed, it was based on retrospective data that assumed all programs were looking for the same type of applicant and all applicants viewed all programs the same, neither of which are true.  Bottom line, if you have multiple red flags do NOT listen to that diminishing returns nonsense, you should apply to 100+ programs to ensure you find ones that look at the whole candidate, and to help find more than just those that are filtering out red flags (e.g., programs can choose to not even download apps with board fails, failed classes, etc.)</t>
  </si>
  <si>
    <t>ooo! it's back up!</t>
  </si>
  <si>
    <t>we are 7 days away from rank list opening!</t>
  </si>
  <si>
    <t xml:space="preserve">yayy good luck everyone! </t>
  </si>
  <si>
    <t>Anyone have any input as to how to rank these Virgina programs: University of Virginia, Inova Fairfax, VCU/ Riverside, Virginia Commonwealth, Carilion VTech and EVMS? I really just want to stay in state lol.</t>
  </si>
  <si>
    <t>Carilion Clinic has a really great work/life balance and I loved that program. My friend is a PGY1 there and loves it there</t>
  </si>
  <si>
    <t>I've heard truly great stuff about EVMS and UVA, too. Depends on whether you want more academics or more full-spectrum/unopposed training. Also, location should help you sort out this handful of programs</t>
  </si>
  <si>
    <t>I really liked my interview at St. Francis. Attendings were super nice, residents seemed happy, curriculum/training is pretty good, and they had great benefits like a beautiful hospital and free food. Definitely a hidden gem for me.</t>
  </si>
  <si>
    <t>Should we be attending the second look events for programs lower on our list (like places that might be ranked 5-6)?</t>
  </si>
  <si>
    <t>&lt;i have no plans to/def don't think its necessary to :)</t>
  </si>
  <si>
    <t>Hey guys so i actually have a problem, one of my top 10 schools doesnt really align with my politcal views, so much so that i feel uncomfortable at the inteview, you guys think its work to suck it up and go still for the name, its a top 10 in the rankings too &lt; they'll prob be annoyed by you and give you poor evals. I wouldn't go</t>
  </si>
  <si>
    <t>&lt;no, i think you should go to a program you feel matches your values. they probably also want to train physicians who follow their values so it will just lead to pain throughout your residency</t>
  </si>
  <si>
    <t>I feel the same with several programs on the west coast - like our political views just don't align.. and it sucks because i want to be back in the state to be with my family but i can't imagine being at a place where i have to pretend to vibe with the culture</t>
  </si>
  <si>
    <t>&lt;&lt; I agree with the poster before you. This is your training, and you should feel aligned with the values because they also are looking for people who align with theirs. If they want to train a type of physician and you don't see yourself as that type of physician, I think sacrifice the 3 years of ideal location for training that allows you to become the physician you want to be, then be that type of physician wherever</t>
  </si>
  <si>
    <t>Do you guys think we'll ever know all the facts about programs since we aren't visiting in person? &gt; That isnt all we dont know the facts for &gt; ???</t>
  </si>
  <si>
    <t>Not exactly sure what facts in particular you are looking for but for the post part I think it will be similar to in-person. Can be a bit more awkward virtually (esp the socials-i'm sure those could be way more cool in person) but even in person you are there for like half the day and the program is trying to impress you and show you the best things so you probably don't really know all the facts per say unless you sub-I there. It's hard to hide info/act for a whole month</t>
  </si>
  <si>
    <t xml:space="preserve">When have IMGs submitted their final paperowrk for ECFMG certification? How long did it take to get completely certified by them? </t>
  </si>
  <si>
    <t>&lt;&lt; I am still waiting on my pathway certification too. sent everything in on the 13th of jan... i might try calling them tomorrow</t>
  </si>
  <si>
    <t>Pathway certification isn't permanent. Not sure how that works. If you had CS done and then graduate, it took about a month from when my school sent in my diploma and transcript for me to receive the hard copy of my certification in the mail. You could see the progression of what they were doing through emails they sent to you directly and Oasis.</t>
  </si>
  <si>
    <t>&lt;Thanks thats what I am waiting on. Sending diploma in but everything else has been verified. Now its just a waiting game for someone at ECFMG to do their damn job&lt;&lt;Haha yep, takes about a month for that to happen.</t>
  </si>
  <si>
    <t>Anyone else having trouble getting responses from OHSU? Also they capped their Second Look and looks like there's an alternative one if anyone else will be going to that one</t>
  </si>
  <si>
    <t>They JUST sent out confirmations a few minutes ago. x2</t>
  </si>
  <si>
    <t>Found an app called Match Prism and it's really helpful for deciding what programs to rank! try it out :)</t>
  </si>
  <si>
    <t>thanks! actually pretty helpful!</t>
  </si>
  <si>
    <t>Are we allowed to start filling out the "Rank List" tab yet? I'm actually not 100% dead set yet (more like 90%), and my top 3 could rotate around but I'd love to have discussion there to see where else ppl are ranking.&lt;do it</t>
  </si>
  <si>
    <t>Someone deleted my comment before*** I basically said that I agree and think its helpful now. I am couples matching and my partners page (anesthesia) has people already filling it out and it is extremely helpful. I think its more beneficial to do it now.</t>
  </si>
  <si>
    <t>&lt;It shouldnt be locked. Tab named Rank list</t>
  </si>
  <si>
    <t>PSA: you are no longer incognito if you used your primary google account to request access to this page when this was locked. your account shows up at the upper right corner with all the anonymous animals</t>
  </si>
  <si>
    <t>&lt;-- use incognito mode on Chrome to fix this problem</t>
  </si>
  <si>
    <t>Scheduled to interview at Charles Drew tomorrow, but haven't received any updates about interview instructions etc. Tried to contact via ERAS and called to no avail. Any one had this experience before? When did you receive interview details?</t>
  </si>
  <si>
    <t xml:space="preserve">Hey i have my interview with them tomorrow too! I got the zoom link and timing but thats it! they said more instructions will be coming separately. probably by the end of today! it's still 2 pm in california </t>
  </si>
  <si>
    <t>St Luke Bethlehem Vs St. Luke Warren? Any thoughts?</t>
  </si>
  <si>
    <t xml:space="preserve">did anyone hear from University of buffalo rural track after the interview? </t>
  </si>
  <si>
    <t>Did everyone who interviewed with U of Arizona-PHX get a box of goodies? I didn't get anything so I don't know if I should take this as a sign</t>
  </si>
  <si>
    <t>My goodie box from them was super delayed, so don't worry! They might just be running behind with mail and stuff!&lt; Like how delayed? I interviewed sooo long ago</t>
  </si>
  <si>
    <t>Same thing happened to me for Uof Wisconsin. I interviewed back in November and they said they would send a box. I just got an email from them today saying "Ok we promised a box of goodies and now is the time, keep and eye out for a package." So I am wondering if some programs wait to send out all their boxes at the same time after all their interviews are finished.</t>
  </si>
  <si>
    <t>What does this mean?! &lt;10 days left, after today only 9 days left (one digit)</t>
  </si>
  <si>
    <t>I thought you meant until submissions and almost had a heart attack haha</t>
  </si>
  <si>
    <t>Can  anyone comment if Drexel is in trouble of closing? Couldnt ask this during my Interview was too scared. Saw in one of the comments in another tab Crozer was</t>
  </si>
  <si>
    <t xml:space="preserve">is Crozer for sure closing??? Bc i checked ACGME's website. No history of warnings and still accredited. </t>
  </si>
  <si>
    <t>Hmmm...I have done a rotation at Crozer and didn't get the opinion they were shutting down!! I'm pretty sure they just expanded their resident class size from 8 to 9. Are you sure the family med program is shutting down? I know the peds program shut down a few years ago</t>
  </si>
  <si>
    <t>The fm program is not the problem at Crozer, the financial viability of the hospital itself is. It has teetered on the edge of a Hahnemann situation for a few years now - Drexel FM managed to survive that and as far as I know is ok?</t>
  </si>
  <si>
    <t xml:space="preserve">For programs that only have 20-30 min IVs, do you think they will rank us based off our apps? Like there is only ONE 30 min interview. Nothing else. </t>
  </si>
  <si>
    <t>Dont most programs offer 20-30 mins interviews though? &lt; no this person is saying that there is only 1 thirty minute interview, nothing else. I think that is very little.</t>
  </si>
  <si>
    <t>ive had a decent number of 15 min. interviews. Nothing over 30 minutes. im guessing bc its covid year, they will weigh whats on paper a bit more this year</t>
  </si>
  <si>
    <t xml:space="preserve">Anyone ranking non-FM programs higher? </t>
  </si>
  <si>
    <t>Debating this! I'm planning on staying in the Midwest and doing outpatient 8-5 and getting holidays off is tempting. &lt;&lt;&lt; what progrm offers this??</t>
  </si>
  <si>
    <t xml:space="preserve">what do you mean? </t>
  </si>
  <si>
    <t>aww so glad this page finally got it together and i dont have to log in to comment!! lot of pictures of personal account showed up, not ok.</t>
  </si>
  <si>
    <t xml:space="preserve">yes! please don't forget to go incognito! :) </t>
  </si>
  <si>
    <t>Can someone please share a working link to last year's FM spreadsheet? The one on reddit does not open.</t>
  </si>
  <si>
    <t>https://docs.google.com/spreadsheets/d/1cuPuS6hb8PRymCdkxYh7QaZrjPUe-GA2EZnFC0MyjJ8/edit#gid=1690914119</t>
  </si>
  <si>
    <t>&lt;&lt;Thank you!</t>
  </si>
  <si>
    <t>Does John Muir still have open interview dates?</t>
  </si>
  <si>
    <t>the dates i had available stopped at 1/7</t>
  </si>
  <si>
    <t xml:space="preserve">JPS vs Ventura for a future in international medicine? Which would you pick and why excluding location as a reason, looking more for an answer in the context of what will prepare you better and what program has more approachable/friendly faculty/residents. </t>
  </si>
  <si>
    <t xml:space="preserve"> &lt;&lt;curious to hear...</t>
  </si>
  <si>
    <t xml:space="preserve">JPS specifically has an ARMS track for international family medicine. Ventura has a global health fellowship at their program (I believe). I don't think you can go wrong with either one honestly. I didn't interview at Ventura but I loved my JPS interview, the residents seemed that they worked hard but were well supported and happy.&lt;&lt;Thank you! Could not agree more. It looks like the culture at JPS is also better! </t>
  </si>
  <si>
    <t xml:space="preserve">Both are honestly great for that. Both have faculty/alumni that practice internationally and have global health opportunities. Both places have nice and approachable residents and faculty. </t>
  </si>
  <si>
    <t xml:space="preserve">Hi all, did anyone get any goods after interviewing at Saint Vincent in Alabama or Kootenai in Idaho or have not received anything yet? I tought they were sending t-shirts and mugs. If you interviewed please reply. Trying to figure it out!  :) </t>
  </si>
  <si>
    <t>I interviewed at St V/Christ HEalth Center but havent got anything from them. They did say at the interview that they were sending that stuff...still nothing</t>
  </si>
  <si>
    <t>side note: student loan interest might be getting paused further to Oct 2021 :) Yes!</t>
  </si>
  <si>
    <t xml:space="preserve">ugh dleated by mistake but yess someone commented it counts toward PSLF &lt;3 &lt;3 &lt;3 </t>
  </si>
  <si>
    <t>Now I just need them to thank their "healthcare heroes" by canceling our damn student loan debt</t>
  </si>
  <si>
    <t>whats pslf sorry my brain is broke rn &lt;Public service loan forgiveness</t>
  </si>
  <si>
    <t>Still dont know between #1 and #2, it changes every day and both have finished IV's now. I dont want to send a LOI to either cause i dont want to make the decision yet. Sooo thoughts? Rush my decisions or just dont send LOI's?</t>
  </si>
  <si>
    <t>Send LOI, but say "youre one of my top programs" or something along those lines, you dont need to have an exact rank list to send a LOI&lt;thanks i will try to write a very positive letter but not really saying ranked 1.&lt; dont do that.. only send one letter stating that they are 1.</t>
  </si>
  <si>
    <t>theres been lots of advice about this that generally frown upon sending "highly ranked" meaning that theyre not your #1</t>
  </si>
  <si>
    <t xml:space="preserve">Do what you want and what you feel is right or just do nothing at all and hope for the best. </t>
  </si>
  <si>
    <t>What did yall think of York FM? There's not much info on the IV impressions page</t>
  </si>
  <si>
    <t>I liked them! The residents were friendly and I was impressed with how many showed up. Got good vibes from the interviewers. Only concern is that their clinic time is limited by their facilities - they're getting a new building at some point but until then there's not enough space to give people more outpatient days</t>
  </si>
  <si>
    <t>Shout out to the people not sending thank you's or LOIs—our way of doing things is okay too ❤️ #Lazy gang &lt;--x7</t>
  </si>
  <si>
    <t xml:space="preserve">no one even responds to thank yous, trust me when i say they dont care. </t>
  </si>
  <si>
    <t>&lt;&lt;---- Yes yes yes! Here's my people! &lt;&lt;---- There are like, dozens, of us, man</t>
  </si>
  <si>
    <t>Has anyone recieved post interview communication from University of Utah?</t>
  </si>
  <si>
    <t>I haven't received anything. &lt;---- I have from the PC and from one of my resident interviewers, I would double check with Jess on this if you haven't heard back!</t>
  </si>
  <si>
    <t xml:space="preserve">so i have three tops programs i really like. its very difficult choosing. also ok i know the first program we send LOI, but what about our second and third choice should we email the PC or PD and tell them theyre also top choices? or say youre ranking them number 2? totally clueless about the ettiqutes of this </t>
  </si>
  <si>
    <t>I would say if you have 3 programs that are very close top contenders, unless one REALLY stands out, send a letter to all 3 saying "highly ranked" (but do NOT tell multiple programs they are your #1). It's okay to send #2 and #3 a "highly ranked" email, but tbh I think the consensus is it doesn't do much.</t>
  </si>
  <si>
    <t>I think tell #1 that you are ranking them #1 (I've always heard to be specific because "ranking you high/top could mean anything") but for your #2-#3 or #2-#5 depending how many you are thinking of sending I'd just go with the vague "ranking highly"/"top programs"</t>
  </si>
  <si>
    <t xml:space="preserve">is it ok to call up PC to ask if theyre still reviewing apps? </t>
  </si>
  <si>
    <t>I think this is a bit much...let them do their job in peace lol</t>
  </si>
  <si>
    <t>I would email and just try to sell yourself with a letter of interest one last time vs. asking if they are still reviewing. Explain why you are so interested (location ties, program aspects, etc.). At the end of the day your goal is to get their interest enough that they would look at your application one more time (bc by this point I''m pretty sure all programs have reviewed all applications through at least once) and I think you'll have a better chance with the email of interest than just asking if they are still reviewing</t>
  </si>
  <si>
    <t>Anyone not in love with any of the programs they interviewed with and you have no more left?</t>
  </si>
  <si>
    <t>🙋🏾‍♀️</t>
  </si>
  <si>
    <t>I have programs I loved but I didn't love 100% of everything at the programs. I think it's important to know that a program isn't going to be perfect in all aspects. It is not solely created around your interests and needs so there likely will be some aspects that you don't prefer. &lt;x3</t>
  </si>
  <si>
    <t>More shames on the shame/fame page please—I live for the program drama</t>
  </si>
  <si>
    <t>I'll bring the popcorn &lt;3</t>
  </si>
  <si>
    <t>Anyone else a bit hesitant to rank a community program over home institution due to lack of visiting this year? I feel like I still didn't get a great idea of what programs feel like vibe wise even though I definitely get their scope, work hours, etc. Not having aways kind of sucks. My home program is great, and I feel like a community program where less people rotate through and I can gather less info is harder to see in the same way as what I know?</t>
  </si>
  <si>
    <t>I definitely had to look at the residents more closely and ask some blunt questions. And with both on my list--still found many residents in community programs were extremely happy and could speak to how they felt on the interview trail as well</t>
  </si>
  <si>
    <t>Any thoughts on interview day with Lancaster General in PA? Thanks!</t>
  </si>
  <si>
    <t>I really liked it! Overview with program director, time to watch videos and do Q&amp;A with a resident in small groups, 3 20 min interviews. I thought it was just the right amount of time to gather info and ask all my questions, and everyone was super warm and friendly &lt;&lt; wonderful, thank you for your response!</t>
  </si>
  <si>
    <t>Did anyone else have an awful experience with the PD of Henry Ford at Jackson? Just really stand offish</t>
  </si>
  <si>
    <t>Yes, horrible experience, probably will not be ranking. Also felt a bad vibe from residents&lt; yes me too!! I'm glad it wasn't just me but oof yeah the interview with the PD made me immediately not want to rank them.  Residents also just seemed like stressed IMGs being forced to say the program is good. I literally ended almost every interview early by saying I didn't have any more qs</t>
  </si>
  <si>
    <t>If a program says residents get '24/7 access to food service' do you think that means free access or just access lol. Didn't want to ask this at the interview</t>
  </si>
  <si>
    <t>I think hospitals usually have physician lounge, where food is available 24/7 and free.</t>
  </si>
  <si>
    <t xml:space="preserve">Some hospitals don't allow residents into the physician/doctor's lounge, which I find appaling </t>
  </si>
  <si>
    <t>Also it could mean access overnight, which can be huge if you're on call. Plenty of hospital cafeterias close after dinner hours.</t>
  </si>
  <si>
    <t>Anymore interview dates for Advocate Christ in IL?</t>
  </si>
  <si>
    <t>according to the invited i got back in november, the interview dates are:
 December 9, 16
 January 6, 13, 20, 27</t>
  </si>
  <si>
    <t>Thank you!</t>
  </si>
  <si>
    <t>For those who interviewed at PIH Downey, did you get an interview itinerary with your interviewers, etc? Or was there no such thing given. Thanks in advance.</t>
  </si>
  <si>
    <t>All they provided me was this: 
8:00 – Meet and greet with residents and Program overview
8:30 to 9:30 – Interviews
9:30 to 9:45 – Final comments and questions as a group
They did not specify who I'd be interviewing. (This was also the itinerary back in late Oct)</t>
  </si>
  <si>
    <t>That was the same that was provided to me, followed by a link for the interview. If you don't mind sharing your thoughts about the program afterwards, that would be really appreciated! I interviewed with them not too long ago and was very pleasantly surprised and impressed with the program but I'm not sure if that was just me or not. Good luck with your interview!</t>
  </si>
  <si>
    <t xml:space="preserve">University of Iowa Hospitals and Clinics Program vs. LSU Shreveport? </t>
  </si>
  <si>
    <t xml:space="preserve">LSU Shreveport is v heavy on procedures &lt;&lt; Thanks! They seem to have barely any benefits for residents though and a lower salary. </t>
  </si>
  <si>
    <r>
      <rPr>
        <sz val="11"/>
        <color rgb="FF3C4043"/>
        <rFont val="Arial"/>
      </rPr>
      <t xml:space="preserve">Talked to a FM resident that went to a different program but graduated from U of I for med school... said U of Iowa doesn't have a lot of respect for FM residents and weren't treated well. Not a lot of ICU time if you're into that. </t>
    </r>
    <r>
      <rPr>
        <b/>
        <sz val="11"/>
        <color rgb="FF3C4043"/>
        <rFont val="Arial"/>
      </rPr>
      <t xml:space="preserve">&lt;&lt;Ahh thank you! This is news to me because during the resident social they didn't seem to express the same thoughts. Hopefully I can ask someone else about the same. </t>
    </r>
  </si>
  <si>
    <t>Who still has a few interviews left and is absolutely burned out and feel bad for not cancelling them sooner?</t>
  </si>
  <si>
    <t>Yes, have one more left next week but feel like just cancelling it at this point x1 &gt;&gt;&gt; I wish I had spaced mine closer together and got them over with earlier. I don't think it's the number of interviews that burnt me out, but the fact I spaced them out from Oct to Now. &gt;&gt;&gt; agreed, hard to get into it now that it's almost February</t>
  </si>
  <si>
    <t>my last interview went horrible because i just didnt care anymore. i couldnt handle any more questions or asking anything else. it was awful, even the program seemed cranky lol</t>
  </si>
  <si>
    <t xml:space="preserve"> its unfortunate for those who are still on rotations finishing up school because it's literally impossible to take off more than 3 days :( </t>
  </si>
  <si>
    <t xml:space="preserve">Yeah my interviews have defs been going downhill and they were never really even uphill. hoping programs still liked me from my tops </t>
  </si>
  <si>
    <t xml:space="preserve">Does HCA have a bad reputation within family medicine? I really liked an HCA program but have heard that they turn IM residents into work horses and do not provide medical services to underserved populations... Is this true / does anyone know? </t>
  </si>
  <si>
    <t>Yeah, HCA has a malignant reputation across the board for disrespecting physicians (especially residents), cutting costs, working everyone to the bone, and being a not great environment. I'm not sure how to weigh hospital ownership against other factors when ranking programs, but it definitely matters to me. I can't offer any comment on their approach to underserved/Medicaid populations, but maybe others can.</t>
  </si>
  <si>
    <t>HCA is for-profit, and that definitely has an impact on the culture and attitudes at those hospitals.</t>
  </si>
  <si>
    <t>Used to work for a HCA hospital in CA and I really don't have one good thing to say about them except they are stingy af and treat employees like dog shit&lt;&lt;&lt; But is that the same for the residency programs? I have had some HCA interviews and everyone seem so nice and happy. So wondering if they are just that good at acting</t>
  </si>
  <si>
    <t xml:space="preserve">Is a $10k/yr salary difference + housing stipen enough for one to rank a brand new program over a well established program in the same town? </t>
  </si>
  <si>
    <t>If you think the difference would make a meaningful difference in your quality of life (e.g. having a house with a backyard rather than an apartment) is substantially important to you, then maybe, but I feel like there are so many other distinguishing features between programs (opposition, class size, what grads do, AOCs, unique aspects of curricula, vibes with faculty/residents, etc.) that I wouldn't use salary alone as a reason for ranking A over B  &lt;thankss</t>
  </si>
  <si>
    <t>&lt;- just want to say thanks to this person for a well thought out response!</t>
  </si>
  <si>
    <t>If the pay is still livable I'd make my decision based on other factors. If it's extreme-like that miami program someone mentioned on here that pays lke $39000, then absolutely not unless you love the program/location or just come from a rich family because you'll definitely need loans even while you are a resident</t>
  </si>
  <si>
    <t>`</t>
  </si>
  <si>
    <t xml:space="preserve">I've heard anytime from now to first week of Feb. (I'd say sweet spot is last week Jan/first week Feb but that is just my opinion. Haven't heard anything on whether you will get a response or not? I know the Cali programs arent supposed to hint at all this year so not from them. I'd say overall programs won't reply to steer clear of breaking any rules. Though I'm sure if a program really really likes an applicant they've probably already made it known in post-interview communivation </t>
  </si>
  <si>
    <t>&lt;&lt;&lt; but its hard with post iv communication because you dont know whether theyre saying the same thing to everyone</t>
  </si>
  <si>
    <t>Just super disappointed that my letter of interest got me zero IV invites. Do PCs even look at them?</t>
  </si>
  <si>
    <t>I'd say they look, depends on who you are as an applicant/the program whether it makes a difference. I've had a few responses</t>
  </si>
  <si>
    <t xml:space="preserve">depends when u sent them too. i sent a few in december that got me interviews. i feel like any sent now might be too late </t>
  </si>
  <si>
    <t>Does SIU Alton still have any available dates? When is their last IV day?</t>
  </si>
  <si>
    <t>1/21 is their last interview day but not sure if any availability &lt;&lt; I'm seeing their last interview date as 1/28 on ERAS. Have 3 dates left: 21st, 26th and 28th. All spots taken.</t>
  </si>
  <si>
    <t xml:space="preserve">anyone know when last interview dates are?? Are any other programs still reviewing apps? PCs please charm in </t>
  </si>
  <si>
    <t xml:space="preserve">Are they still reviewinging? Strongly doubt it, it's mid January. Are they still interviewing? Some are. Check the IV Invites tab for programs you're curious about and see what the listed dates are. &lt;&lt; no one has been updating this. </t>
  </si>
  <si>
    <t>I haven't gotten invites in a long time and I'd say those are done. I still have interviews because I spaced mine out (had a busier rotation month in December) and have one in Feb because that was the earliest date available when I got my invite back in late Oct/early Nov</t>
  </si>
  <si>
    <t>i have a few more IV's last will be feb 16th. crazy&gt;&gt; Do you mind sharing which programs you know are interviewing through Feb?</t>
  </si>
  <si>
    <t xml:space="preserve">Anyone have information about Nassau University Medical Center? </t>
  </si>
  <si>
    <t xml:space="preserve">From last year's spreadsheet: "Completely opposed program. FM residents not very respected throughout hospital. FM team on medicine doesn't get any good cases usually just social admits. Hospital severely lacking in ancillary staff."
</t>
  </si>
  <si>
    <t>No respect for FM docs at all! Was a student who rotated there specifically avoiding applying there after I saw this. &lt; can you elaborate further, please?</t>
  </si>
  <si>
    <t xml:space="preserve">My last interview is the 23rd of February. </t>
  </si>
  <si>
    <t xml:space="preserve">Is it a red flag if most of the program's MD residents are IMGs (most are caribbean)? I'm not at all insiuating that IMGs are less qualified. I know that IMGs tend to have to work harder and usually have to have even more impressive stats to even be considered by US residency programs. However, I feel like programs have that stigma against IMGs and am wondering if a program with a lot of IMGs means the program did not match many of their 1st choice applicants? Or if it's not a red flag at all. </t>
  </si>
  <si>
    <t>I would just evaluate why its all IMGs. New program? Less desirable location? Those can be explained. But do the residents all seem exhausted, PD doesn't seem friendly? That may be why &lt; they have about 1/2 DOs but 95% of their MDs are IMGs. Not a new program and residents seem to love it there and faculty are so friendly. Location is meh-never heard of it before interviews and not much to do there and &gt;1hr away from a larger city.&lt;&lt;Another factor to consider is if the hospital serves as a rotation from IMGs so that folks have an opportunity to rotate and impress attendings. If so it would make sense most may end up staying for residency. &lt;&lt;That is a very good point. Another consideration is, perhaps the program is trying to find residents that represent their community. Natividad in Salinas has several Latinx IMGs, which is intentional - they serve a predominantely Latinx immigrant community.</t>
  </si>
  <si>
    <t>Hackensack Mountainside???</t>
  </si>
  <si>
    <t>some programs favor imgs if the pd was an img</t>
  </si>
  <si>
    <t>What makes you think that IMGs would not be a programs first choices? Programs that work with IMGs often say they appreciate their work ethic, their knowledge, and realize they can be some of the best applicants. When that is the case, why would they hesitate to rank other IMGs especially from the same schools as their top candidates?</t>
  </si>
  <si>
    <t>&lt;I only say that because IMGs tend to have a harder time matching (usually submit a lot more applications in order to achieve interviews-which seems to hint that programs don't prefer them because their stats are usually great) and because there are extra hoops they have to go through to apply/match. In a way they seem like the less-convenient choice (though as I mentioned and you noted, definitely not less qualified), and if it is not a well-known caribbean school there are doubts about training as well.</t>
  </si>
  <si>
    <t>The friend that helped me and provided info about SLU Illinois a while back! Just wanted to get back to you because you had asked about the PD. I didn't get any weird vibes from her. She wasn't as responsive (facial expressions, etc.) compared to some of my other interviewers but I really only noticed that because you had asked about her. I didn't get as much of the "they are so friendly" vibes others had-not that they weren't friendly but we didn't get much time with everyone in the same group zoom "room" to see all the faculty interact with each other and with us, and only met one resident..Everyone was nice during the interviews though.</t>
  </si>
  <si>
    <t>thanks friend! glad you still enjoyed it, and yeah I know what you mean it could just be her general personality. the residency social will help a lot. everyones personalities came out and some faculty will come and say hi. I reached out to the PC to see if they had any second looks but sadly she never replied. oh also from the res social I heard their inpatient is a bit light (which I like inpt so its a neg for me) but im trying to figure this out soon so I can rank accordingly.</t>
  </si>
  <si>
    <t>&lt;&lt; update she replied i wonder if shes on here, hello if so!!</t>
  </si>
  <si>
    <t>Hi! Its OP. Glad that the social helped. Looking forward to it though I wish it was a little earlier. About inpt. I actually thought they had a busy inpt service. Its 4 months so not super inpt heavy (i've seen some that are 6mo). But the touring resident told us that the first half of intern year you are managing 5-7 patients and then at the second half of PGY 1 you are managing 8-10. From sheer #s I feel like that would get you comfortable with IM quickly. (Even ventura that is busy busy has a 14pt cap for a 2 resident team so ~7pts each, and I've seen some programs where the most they have had to manage as an intern when it was really busy was 8pts so I feel like starting with 5-7 depending on your comfort level and managing 8-10 by the end is pretty impressive). I'm not super interested in practicing inpt but do want good training and this seems perfect for training (a tad scary numbers wise haha). Did the PC have any info on 2nd looks? She also is good at responding to text if you need to contact her again! I'd loving being co-residents with you if it works out!</t>
  </si>
  <si>
    <t>Ok that makes me feel better. Yeah I thought this as well but during social they said that the team that manages inpt service is huge since they grouped two teams together from how it used to be, so usually its not much work. defs something ill have to email to double check though. The prog in general still gave me the fuzzy blanket vibes so itll still probs be in top 3. &lt; I did notice that the website says two inpt teams but during the tour the resident said 1 inpt team. We were already running a bit behind so didn't get to ask much about it.</t>
  </si>
  <si>
    <t>Would like to hear your thoughts. I know you shouldn't talk about other programs (esp not talk bad about other programs) during your interview. I was ask "why this program and why this location" during one of my interviews. I said because I want a program that offers full scope training (went more in depth but you get the picture) and because I have family ties to the area. Because there are multiple other programs in the area I also added that the program I was interviewing with had the perfect balance of offering me the training I am looking for while allowing me to stay close to home because while the other programs in the area are great they do not offer the full spectrum training I am looking for (because the other programs are all bigger academic institutions and very opposed). Did I ding myself for mentioning other programs? I was trying to make it clear that I want to go to their program (vs the other programs in the area) while stating that though the others are all wonderful programs the program I am interviewing at offers the training I am looking for.</t>
  </si>
  <si>
    <t>I have said similar things in interviews. I made sure to never name other programs, and make it clear why I belong at THEIR program vs all the others, which it appears you did. PD's aren't ignorant to the fact that there are multiple programs in an area, but knowing why you'd be a good fit at their instutition is important  &lt;thank you! puts my mind at ease</t>
  </si>
  <si>
    <t xml:space="preserve">i also have made similiar comments </t>
  </si>
  <si>
    <t>Anyone planning to rank a brand new program as their #1?</t>
  </si>
  <si>
    <t>Not me. But mainly because I like other programs more.</t>
  </si>
  <si>
    <t>thinking about it +1</t>
  </si>
  <si>
    <t>I've been advised that it's generally not a great idea because issues with the program are generally not resolved (or even discovered yet). Buyer beware type of stuff.</t>
  </si>
  <si>
    <t>My number 1 program is a program that only has 1 class, they opened last year. It's in my hometown where I want to be.</t>
  </si>
  <si>
    <t>The new program i plan on ranking #1 is also in my hometown</t>
  </si>
  <si>
    <t>Does anyone know if we are supposed to redo our ACLS/PALS/BLS certifications prior to residency starting or should we wait until it starts</t>
  </si>
  <si>
    <t>I think it depends on residency most do it in orientation mos/wks so you dont have to worry about it but thats something to check in the contract.</t>
  </si>
  <si>
    <t>Are programs still offering second looks this year?</t>
  </si>
  <si>
    <t>Of the programs I applied to, a small minority are. Most are not it seems.</t>
  </si>
  <si>
    <t>A couple programs that I interview at offer second looks.</t>
  </si>
  <si>
    <t>Has anyone heard of when rank lists are made by programs? I'm still deciding when to send in my LOI to my #1</t>
  </si>
  <si>
    <t>I would say anytime between now and Mid-February programs are making their rank lists. As such I think starting this week is an okay time to start sending LOI, unless you are 100% certain your top choice is still interviewing.</t>
  </si>
  <si>
    <t>A program told us that they submit their list a week before we submit ours (they said last week of feb, and we submit first week of march)</t>
  </si>
  <si>
    <t>Yes but you'd need your LOI in before they have their in house ranking meetings, which happens before they submit their lists</t>
  </si>
  <si>
    <r>
      <rPr>
        <sz val="11"/>
        <color rgb="FF3C4043"/>
        <rFont val="Arial"/>
      </rPr>
      <t xml:space="preserve">Can we try to unlock the sheet again? The usefulness of this sheet pretty much died with the logins, I hope the trolls have moved on by now &lt;&lt; </t>
    </r>
    <r>
      <rPr>
        <b/>
        <sz val="11"/>
        <color rgb="FF3C4043"/>
        <rFont val="Arial"/>
      </rPr>
      <t>agreed x2&lt;&lt;trial 2.0 starting now</t>
    </r>
  </si>
  <si>
    <t>&lt; this. Lets reopen this sheet so people can help each other out again. It has been DEAD since this became locked. - we can try</t>
  </si>
  <si>
    <t>yayyyyy it's open again X2</t>
  </si>
  <si>
    <t>Anyone have rec's on how to structure a letter of intent? Thank you in advance! x2</t>
  </si>
  <si>
    <t xml:space="preserve">Would love to know others' coping mechanisms for dealing with imposter syndrome when it comes to rank list. I feel like I'm not good enough and will be the slow one in my intern class if I put my favorite program as my #1.  </t>
  </si>
  <si>
    <t xml:space="preserve">&lt;&lt; I feel this. Defs feel like I wont even get any of the really good programs bc of this. That's why when faculty or residents say dont worry they expect interns to know nothing, I really take it to heart bc it helps a bit. </t>
  </si>
  <si>
    <t xml:space="preserve">h </t>
  </si>
  <si>
    <t>How important would you guys say is it to have an academic or well-known program?</t>
  </si>
  <si>
    <t>depends what you care about and what you might want from your future. unfortunately if you want to join academics, go into teaching, etc. then going to an academic program may give you the contacts needed to get those positions. but if your focus is more on getting involved in the community then going to an academic program is def not necessary</t>
  </si>
  <si>
    <t xml:space="preserve">im getting kinda paranoid how far down my rank list i might drop, i feel like programs are interviewing more people since more people are applying to more places. even if i tell my top program theyre my number 1 or the rest of my top 5 theyre a top choice, isnt everyone doing the same thing? </t>
  </si>
  <si>
    <t xml:space="preserve">&lt;&lt; this is why im personally trying to envision myself at every one of my places. at least in my top 5 i know i will be pretty happy overall </t>
  </si>
  <si>
    <t xml:space="preserve">So many days till we find out our fate. WhyTF does it take so long from rank to match and why do we need so long to fill out rank lists. </t>
  </si>
  <si>
    <t>&lt;for ppl like me who are so torn between programs and confused on how to prioritize our values. ppl like me all around the country are sorry we're so indecisive, please forgive us hahaha x2</t>
  </si>
  <si>
    <t xml:space="preserve">Hey if anyone is on the fence about Advocate Christ or has a shit ton of interviews already and it would be near the bottom, just want to send out a friendly neighborhood PSA ask for you to drop the interview. Its my family's hospital and it would be amazing to potentially get off the waitlist. </t>
  </si>
  <si>
    <r>
      <rPr>
        <sz val="11"/>
        <color rgb="FF3C4043"/>
        <rFont val="Arial"/>
      </rPr>
      <t xml:space="preserve">Has anyone interviewed at </t>
    </r>
    <r>
      <rPr>
        <b/>
        <sz val="11"/>
        <color rgb="FF3C4043"/>
        <rFont val="Arial"/>
      </rPr>
      <t>UAMS South Central in Pine Bluff</t>
    </r>
    <r>
      <rPr>
        <sz val="11"/>
        <color rgb="FF3C4043"/>
        <rFont val="Arial"/>
      </rPr>
      <t>? Can you share your impressions?</t>
    </r>
  </si>
  <si>
    <t>For some reason I didnt apply to a program that is like 5 mins away that takes IMGs from my school. Ugh I am the worst. Is there any way you guys think I could still reach out to the PC or PD to ask for an interview? Its soooo close, I have no idea how I missed it in my applications. I think because there are so many locations.</t>
  </si>
  <si>
    <t xml:space="preserve">I would reach out! May be a slim chance but you never know and won't know till you try. Check the website for any deadlines. If none, I'd call and ask if they are still accepting applications </t>
  </si>
  <si>
    <t>Any success with LOI to Sinai Downtown Urban Medicine program?</t>
  </si>
  <si>
    <t>Really? Noone got an invite at Uni of Nebraska Rural Program? It seems like noone interviewed there :O</t>
  </si>
  <si>
    <t>&lt;no one is good enough for rural nebraska this season.</t>
  </si>
  <si>
    <t xml:space="preserve">Has anyone interviewed at Portsmouth Regional Hospital program in New Hampshire? It is a new program I believe and not much information is available. </t>
  </si>
  <si>
    <t>Has anyone interviewd with Wellstar Kennestone hospital? If so, what was your impression?</t>
  </si>
  <si>
    <t>IV with them this week, can let you know!</t>
  </si>
  <si>
    <t>I liked them. The residents seem really nice, and all of the faculty seemed really nice/approachable. I actually know one or two of the residents there since we all grew up in the area. They do the same kind of behavioral health video monitoring (kind of like when your preceptor watches you in Physical Diagnosis class in pre-clinical years) as the other Wellstar program. I wasn't super into that because the idea of watching myself on video makes me cringe so hard. But the residents said they liked it and that they found it helpful. Overall, I think it's a good program that attracts cool/chill residents and would be a good fit for someone who wants a community program vibe in the middle of Atlanta. I can't remember any red flags from the day.</t>
  </si>
  <si>
    <t xml:space="preserve">anyone know how the interview process at Mt Sinai of Chicago? </t>
  </si>
  <si>
    <t xml:space="preserve">Does anyone have interview invites in the southeast - mainly TN, AL, and GA - that he/she are planning to cancel? My family and I are trying to remain as close to home as possible for our respective elderly parents. Thank you. </t>
  </si>
  <si>
    <t xml:space="preserve">Can anyone share about UIC Rockford? I'm wondering if they hid the interns on my interview day </t>
  </si>
  <si>
    <t>We had two residents at the end of interviews to speak with. An intern and a third. They seem like a semi-solid, going-to-be-more solid program with the new curriculum changes that are underway. I found it a bit odd that they didn't have an intro presentation or something of the sort because during my intv with PD it was just him essentially selling program to me (stuff that could have been presented to everyone beforehand) &lt;&lt;thank you! And yeah agree that it was weird they had no info about the program during the day other than what the PD said (tbh i couldn't hear him that well either coz he mumbled lol)</t>
  </si>
  <si>
    <t xml:space="preserve">Know a friend who is a resident. Pretty much overworked. The way he describes the work, it is more than what a typical IM resident does. </t>
  </si>
  <si>
    <t>On my interview day at MDFMR, people seemed really tired and stressed (open house and social seemed fine). Anyone have thoughts on whether people seemed happy there or overworked or anything?</t>
  </si>
  <si>
    <t>I was a little taken aback by this too as everything on their website is about wellness, etc. The residents seemed sorta... blah? Like not a lot of personality or enthusiasm (compared to other places I've interviewed). It surprised me.</t>
  </si>
  <si>
    <t>With second looks, are programs sending you emails about them or do you have to ask them to find out?</t>
  </si>
  <si>
    <t>Most of the ones I've heard about are from the PC saying they'll send out information</t>
  </si>
  <si>
    <t xml:space="preserve">A PD asked me during the interview "outside of medicine, what non-academic things do you read?" I told them I don't really read much in my personal time. They responded with "oh...ok..." and moved on. How was I supposed to answer that? Lie? Start doing something in my free time I don't enjoy? It was weird </t>
  </si>
  <si>
    <t>&lt;&lt; I've been terrified of this question. I honestly do not read any books. I spend my free time in other ways. Idk :\ Are we just expected to read novels? It's definitely weird. &lt;&lt;&lt; alternatively I think a good answer could have been a movie you watched instead or a tv show series. We're always reading and studying off of physical books, so I think watching a movie would have been good too. &lt;&lt; I agree with this! When I am asked about recent book reads, I often cite a podcast, movie, or show instead.  I do read books, but I often have more more interesting things to say about other forms of media I am consuming.  &lt; (OP) When I responded that I didn't read much, I figured an appropriate follow-up would have been "what hobbies do you have?" or "what do you do in your free time?" and not to seem appalled that someone didn't read</t>
  </si>
  <si>
    <t xml:space="preserve">I suggest Atomic Habits by James Clear for this since its such an easy read. But beware I was asked to explain what my favorite lesson from this book was bc it turned out she was reading it and I was so taken aback that I totally bombed and then also died a little inside. </t>
  </si>
  <si>
    <t xml:space="preserve">Wanted to ask for an opinion - Uni of Iowa vs MetroHealth/CWRU vs UIC Peoria vs LSU Shreveport vs Mercy Merced vs Eisenhower; which one would you guys rank higher? I know it's a wide variety but looking for a fresh perspective on things. </t>
  </si>
  <si>
    <t>wondering if there are any lurking residents who can speak to why you chose one of these programs over the others in Seattle (Cherry Hill, UW, First Hill). I think all 3 are amazing and each have differences but would love to hear specific reasons as to what drew you to your program</t>
  </si>
  <si>
    <t xml:space="preserve">has anyone interviewed at advocate lutheran general hospital in chicago and provide me with insigh about what they thought? </t>
  </si>
  <si>
    <t>very oppose, but solid training in nice town&lt;&lt;what do u mean by very oppose? &lt;&lt; shit ton of other residency programs from all imaginable specialties</t>
  </si>
  <si>
    <t>I know someone who is an intern there and says she's happy and feels supported</t>
  </si>
  <si>
    <t xml:space="preserve">any thoughts about healthquest in NY? </t>
  </si>
  <si>
    <t xml:space="preserve">It seemed like a good prog but one that was definitely new and you would have to be a part of making change/being guinea pigs kinda. It did seem like they were receptive to residents concerns though. </t>
  </si>
  <si>
    <t xml:space="preserve">PCs which programs are still reviewing apps? Is there hope for interview invites still? </t>
  </si>
  <si>
    <t>a few cells down someone asked similar ? and several ppl got IV's today. dont lose hope, good luck!</t>
  </si>
  <si>
    <t>I feel like Ive gotten a good amount of CA rejections recently that have said they are done reviewing apps</t>
  </si>
  <si>
    <t>I got an invite for Charles Drew on 1/25</t>
  </si>
  <si>
    <t>Does anyone have any comments on UCSD vs UCLA in santa monica?</t>
  </si>
  <si>
    <t>It might be on the A vs B tab</t>
  </si>
  <si>
    <t>Anyone who interviewed at Overlook, did they say no need for thank you notes? &lt; they said only send one if ur not a fake fuck doing it out of self-interest to try to increase ur rank</t>
  </si>
  <si>
    <t>has anyone told a program at the interview that they are their #1??? is that too much lol &lt; no. that sounds cringy af&lt; I did. Its my home institution, it worked in my favor, they emailed me last week just to say hey and that they are keeping me in close range and theyll touch base again when they finish their rank list in mid-feb</t>
  </si>
  <si>
    <t>dont do that, just say that in LOI &lt; i did it out of nervousness and immediately regretted it, i just blurted it out &lt;&lt; ha! sometimes it be like that tho &lt;&lt;eh not a big deal if it's the home program. They typically want to keep their own students especially if they worked with them before!</t>
  </si>
  <si>
    <t xml:space="preserve">Someone ghosted one of my interviews (at a community hospital) as well, just completely unprofessional and that spot could have gone to someone who really needed it. PC told us at the start and they never showed up </t>
  </si>
  <si>
    <t xml:space="preserve">&lt;which program? </t>
  </si>
  <si>
    <t>last minute cancellations are also lame</t>
  </si>
  <si>
    <t>I agree that ghosting is rude/unprofessional, but never dismiss the idea that this person may have had some emergency pop up like family getting sick or something.</t>
  </si>
  <si>
    <r>
      <rPr>
        <sz val="11"/>
        <rFont val="arial, sans, sans-serif"/>
      </rPr>
      <t xml:space="preserve">What do you guys think of </t>
    </r>
    <r>
      <rPr>
        <b/>
        <sz val="11"/>
        <rFont val="arial, sans, sans-serif"/>
      </rPr>
      <t>Visalia, CA</t>
    </r>
    <r>
      <rPr>
        <sz val="11"/>
        <rFont val="arial, sans, sans-serif"/>
      </rPr>
      <t>? &lt;the city itself? &lt; yeah the location</t>
    </r>
  </si>
  <si>
    <t>Seems dull. Between Fresno and Bakersfield, which are both known for being boring. Central CA is just kinda dull. &lt;&lt; +1</t>
  </si>
  <si>
    <t xml:space="preserve">Somebody ghosted one of  interviews </t>
  </si>
  <si>
    <t>Not unusual... there was someone that ghosted at my iv yesterday</t>
  </si>
  <si>
    <t>interviews or resident socials?</t>
  </si>
  <si>
    <t>How do people feel about programs that have extensive 24-hour call schedules? There are claims that 24-hour call is important for quality of care but a lot of data points to it being detrimental and causal of medical errors. Also inhumane and unhealthy. Idk maybe I'm just more progressive in my mind but I don't see why 24+-hour calls are a thing for resident classes &gt;6 people; there were some programs that had "transition" call teams and night float teams, but not 24-hr, so I think the 24+-hr model is outdated but I'd love to hear people's input</t>
  </si>
  <si>
    <t>I had to do 24 hour calls for my Sub-I in medical school. If i really like a program and its location or something amazing about it, I could deal. But I'd much rather not have them. I was nonfunctional by hour 18, awake but like non responsive to any verbal stimuli. Sleeping sometimes made me even more tired because its only like a 1-2 hour nap. By the time it came to present in the morning I was grumpy with the world.</t>
  </si>
  <si>
    <t>Any program that does night float is automatically higher for me. 24-hour call is inhumane, and no learning happens after hour 16. "Continuity" is a BS reason.</t>
  </si>
  <si>
    <t>I mean if we are gonna go all into politics now can a trump supporter tell me why in the fucking world s/he is a trump supporter. I am Biden all the way but my parents are trump supporters and I just honestly do not get it. He cant speak in complete sentences, he incites violence, questions the entire democracy of the US. Like is there a reason that you guys are such staunch Trump supporters? Did he find the cure for cancer and cure world hunger, do you guys know something I dont know??  &lt;&lt; what did biden do tho? he is just a lifelong politician the flipped on many things throughout his career, and his VP was arguably an unpopular state attorney and was barely competitive at the onset of the election. tell me what have they done except for going against trump?</t>
  </si>
  <si>
    <t>&lt;&lt; not a trump supporter either, but i am no fan of biden/karmala. the truth is neither side listens to the other. everyone is so dismissive of contrary opinions and thoughts that it doesn't matter how valid the points are. People are automatically  labeled as fascist or communists that it is almost futile to discuss politics nowadays.</t>
  </si>
  <si>
    <t>&lt;&lt;&lt; +103!!!!!!</t>
  </si>
  <si>
    <t>lol seriously, people act like just bc the dem side isnt perfect it makes trumps actions okay....theres CLEARLY one side that is led by a babbling imbecile &lt;&lt;  Let me ask you this then, as a future physician, how would you deal with half the country that voted for Trump? How would you approach ppl like them? Have you for a second try to understand their pov? Again, speaking as a non-partisian moderate, the problem is all trump supporters are labeled as racists  or whatever you want to call them is not the right way to approach this problem.. saying something is clearly right is also suspect imho. Like if you truly feel you are clearly on the right side of history then can you also have the empathy to listen to the other side? &lt;&lt; +1 to OP, i don't think we are claiming that trump's actions are OK, considering diff perspective does not mean condoning his actions, nor is critizing the dems condoning trump &lt;&lt;&lt; In any other presidency, it'd be fair to look at things from both perspectives as people have different poltiical beliefs. However, Trump goes beyond that. A support for Trump these days is a support for all the anti-science, all the racism, all the bigotry, and all the anti-democracy that he has been exuding these 4 years. I cannot respect any physician who supports Trump because of this. This goes beyond partinsonship, it's basic humanity</t>
  </si>
  <si>
    <t>&lt;x1000000001</t>
  </si>
  <si>
    <t xml:space="preserve">what's wrong with changing your stance on something? times change, preferences evolve. as long as you're a good leader and inspire people and dont encourage violense or racism, i think that's fine </t>
  </si>
  <si>
    <t>dont wanna change stance just wanna see it from the other perspective if i can &lt;+1</t>
  </si>
  <si>
    <t>can we please recover the dates. we're supposed to be helping each other here, and the dates were super helpful for me to know when things happned :(</t>
  </si>
  <si>
    <t xml:space="preserve">Ya seriously this thread is supposed to be about application season, not politics x2 &lt;unfortunately politics and medicine are inherently tied </t>
  </si>
  <si>
    <t>Also ay thoughts UCSF vs Cherry Hill vs Harbor vs Stanford (not directly compared but just any additional comments and thoughts on programs?)</t>
  </si>
  <si>
    <t>I think all these programs have been extensively discussed in the A vs B tab</t>
  </si>
  <si>
    <t>UCSF vs UCI? Nothing yet on the A vs B page - if anyone has interviewed or experience at both, would be super helpful to know your thoughts!! Especially on quality of life and happiness of the residents.Ty :)</t>
  </si>
  <si>
    <t>&lt; i 2nd this and would love long beach to be thrown in the mix. from my own experience it seems like UCSF is much more IP heavy throughout all 3 yrs, and im not sure how much community service projects they do but didnt write it down so could just have missed it. but would love to hear more because i know their social advocacy is out of this world</t>
  </si>
  <si>
    <t>pro tip: you can protect your cells from deletion by clicking on tools, protect sheet,--&gt; Range, then click on cell u want to protect from editing.--&gt; Then restrict who can edit (you and spreadsheet owner only).</t>
  </si>
  <si>
    <t>Might have lost info on the other parts of the sheet like Rank and AvsB that was added today but i think i got most of the discussion parts</t>
  </si>
  <si>
    <t>Just adding in that to all BIPOC and other people hurt by Trump, i hope you are able to find some semblance of peace and know that Biden will be coming soon and that this craziness will not continue for long. BLM. LGBTQ+ rights matter as well, undocumented folk matter, BIPOC matter. We love you and you're going to be great doctors &lt;3</t>
  </si>
  <si>
    <t>Yo srsly, WTF!!?!?!??!</t>
  </si>
  <si>
    <t>dude whats going on here??? &lt;im asking the same thing &lt;&lt;some manchild with a room-temperature IQ spouting facist pro-Trump nonsense, just ignore the trolls, they feed on attention anyway</t>
  </si>
  <si>
    <t xml:space="preserve">Are interviews still going out or can we assume the interview season is over? :( </t>
  </si>
  <si>
    <t>theyre still going. got a new IV invite today &lt; got 1 yesterday &lt;x1, I got nothing for 2 weeks, then BAM!!! got 2 today. I am so glad. Those are the ones I was hoping for.</t>
  </si>
  <si>
    <t>Anyone still on the WL for Chehalis?</t>
  </si>
  <si>
    <t>Can anyone talk a little bit about interview day with Cascades East and what your impression was? The Impressions tab has no information. I appreciate any responses!</t>
  </si>
  <si>
    <t>Originally before interview season I had them ranked in the middle of my list of ~20. One of the most personable PDs I've met on the trail. The residents legitimately seem to like each other and enjoying hanging together outside of work. Very strong curriculum for anyone interested in true full spectrum. Will definitely rank them in my top 3&lt;&lt; thanks for the insight, do you mind sharing your top 3 in no specific order? Was also curious how cascade ranks vs other full spectrum programs like contra, ventura, and JPS if you can share your opinion please. Glad to know the PD is personal over at cascades, the interview in OHSU Portland felt a bit impersonal from my perspective at least. &lt;&lt; My top 4 are Via Christi, Cascades, JPS, and Ventura. (sorry, i'm having a really hard time narrowing it down to 3 lol) And honestly I don't have a single bad thing to say about any of these programs based on my interview day/interns I know at each program who gave me the inside scoop on their training and culture of the program. They are all have exceptional training and people imho &lt;&lt; Thank you for your responses!</t>
  </si>
  <si>
    <t xml:space="preserve">What are your schools saying about graduation being in person vs virtual </t>
  </si>
  <si>
    <t xml:space="preserve">told us it was virtual about a month ago &lt;&lt; jeal, my bumass school just keeping us in the dark and making us hunt down our own vaccines </t>
  </si>
  <si>
    <t>Ours has currently said in-person but will give definitive decision in March..I don't think we should have a few thousand people gather in May..numbers are rising and likely after the shit show of yesterday in this country it will rise even more</t>
  </si>
  <si>
    <t xml:space="preserve">all online at our school </t>
  </si>
  <si>
    <t>my school is still exploring all options, its TBA</t>
  </si>
  <si>
    <t>Excuse me, but what the heck is going on here? I haven't checked the sheet in a few days.</t>
  </si>
  <si>
    <r>
      <rPr>
        <sz val="11"/>
        <rFont val="arial, sans, sans-serif"/>
      </rPr>
      <t xml:space="preserve">Idk but I'm sick of the drama. FM is supposed to be chill. &lt; +1 &lt;lol 'supposed' time to get over that naive assumption. &lt;&lt;Idk what specialty you're applying to, but FM </t>
    </r>
    <r>
      <rPr>
        <b/>
        <sz val="11"/>
        <rFont val="arial, sans, sans-serif"/>
      </rPr>
      <t>is</t>
    </r>
    <r>
      <rPr>
        <sz val="11"/>
        <rFont val="arial, sans, sans-serif"/>
      </rPr>
      <t xml:space="preserve"> chill. Every interview I've gone on has been that way. &lt;&lt; lmao, people like you make me laugh, i guess it's good that your world view is binary and don't understand nothing is ever black and white &lt;&lt;and I just feel sorry for people like you. What tragedy befell you to make you such a spiteful little person? &lt;&lt;nothing about being spiteful, i was simply pointing out an observation,  why do people like you always use the argument that 'i feel sorry for you'? and assume my life is miserable when i was simply expressing a less popular opinion? If everyone is so tolerant in FM and chill, shouldn't you also be accepting of thoughts and ideas you disagree with?</t>
    </r>
  </si>
  <si>
    <t>Does anyone know where the salary/benefits info is on UNC's website?</t>
  </si>
  <si>
    <t xml:space="preserve">For community hospitals, is it better to go to an unopposed program?&lt;&lt; No set rule some prefer unopposed some prefer opposed. Its personal choice. </t>
  </si>
  <si>
    <t>will get to do more --&gt; learn more --&gt; easily become overworked as well.</t>
  </si>
  <si>
    <t>anyone have opinions on the different UC Riverside programs?</t>
  </si>
  <si>
    <t>Look on the A vs B tab, I answered there</t>
  </si>
  <si>
    <t>hi does anyone know the interview timings for SUNY Upstate?</t>
  </si>
  <si>
    <t>There is not much discussion on the Greater Lawrence program. For those of y'all who interviewed there, what do y'all think?</t>
  </si>
  <si>
    <t xml:space="preserve">It's a superb, astounding program. Their mission to serve the people of Lawrence (overwhelmingly Dominican and Puerto Rican immigrants who speak predominantly Spanish) is coherent and focused, more so than just about any other program I've heard of. I felt that the faculty and residents I met were mostly stiff and cold, but I know others' experience has varied. If you want tons of OB, a top notch community medicine program, Spanish language immersion, and a robust inpatient training, Lawrence is for you. Downsides are probably a lack of PICU and the availability of Boston, which probably draws some complex patients away from Lawrence, and the living/commute options </t>
  </si>
  <si>
    <t>&lt;For a program that wants to serve latinx population, it was unsettling that residents learned Spanish on the job. I hope they use translators until they are proficient enough! I personally did not vibe with the residents. If you want to serve Spanish-speaking patients, there are many other programs to consider. I understand the program wants to improve It's diversity, but it's pretty obvious why people choose to not go there. Did not live up to the hype in my eyes at all.</t>
  </si>
  <si>
    <t>PLEASE TAKE CARE OF YOUR MENTAL HEALTH IN THIS TIME. Yes applications are stressful and not matching is stressful but please, PLEASE do not feel defeated and please seek the support and help of others if you must. SOAP or trying again next year should not bring shame, this is a grueling process. And remember that there is always an opportunity as long as you are alive and keep trying. Please everyone care for your wellness-- I worry for some of y'all seeing the comments.</t>
  </si>
  <si>
    <t>&lt;&lt; I see the stress coming for people and it's bringing out the mean side for people. Take care of yourself and know we are all in this together.</t>
  </si>
  <si>
    <t>I'm about to start taking a shot any time a PD says "robust" or "diversity and inclusion"</t>
  </si>
  <si>
    <t>I would have added community in there from one other program i was interviewing at. Would've been drunk within 10 min.</t>
  </si>
  <si>
    <t>also add "full-scope" and "full-spectrum"</t>
  </si>
  <si>
    <t>Can't help but be paranoid that I'll end up in the bottom of my list residency programs. It's like I'd rather match but i REALLY REALLY REALLY don't want to be at these places. The 2 programs I don't like fall between 15-20 on my list so I feel like it's unlikely but I keep getting this gnawing feeling I'd somehow end up there.  &lt; "boohoo, i have 20 interviews! fml :(" &lt;&lt; I applied very broadly (120+ programs) due to academic struggles/red flags and most programs are not the best. They are also far from family, and homesickness is why I faced deep depression in med school. At least I'm not hoarding 30+ okay.  &lt; fair enough, I withdraw my previous statement. as for ur original post, just hope for the best, prepare for the worst &lt;&lt; Thanks. I don't want to seem rude or like one of those SDN people complaining about their 240 step scores. I definitely struggled throughout med school, longing to go home because I had nobody in the east. I hope for the best for everyone here and hopefully we all end up in a place we like, whether for family, location, or education.</t>
  </si>
  <si>
    <t xml:space="preserve">I feel the same way. I am afraid I would have to leave my husband behind who is a resident in one state to go to another state. My 1-9 is close to home 10-16 is far from home. I am even thinking of not ranking one program that is very very far away. We can just hope for the best. We all have this fear in one way or another. &gt;&gt; feeling the same way. Trying to come to terms with the fact that I may be spending the next three years long distance from my spouse.  &lt; I feel you guys. I'd just like to be in the same time zone at least. Long distance really sucks. I hope you get to be near your loved ones. &lt;&lt; I'm feel the same :\ I have to make a decision between choosing programs near my S/O which have red flags/ACGME warnings or better programs which are further away. I'm really torn. </t>
  </si>
  <si>
    <t xml:space="preserve">So maybe this is a stupid question, but how do I know which Sutter program I'm interviewing for? I mean specifically Sutter health/Sacramento vs Davis vs Amador. The interview invite was a general invite to the program so I'm not sure which location it's for. Thanks in advance! :) </t>
  </si>
  <si>
    <t>when i interviewed there, (I applied to davis and sac track), it was just one interview but they had faculty from davis and resident from sac, so thats how they set it up (so youre kind of interviewing with both at the same time) Also, the two tracks are so similar and davis residents do their first year at sacramento, then they do their continuity in Davis. A lot of residents who applied to sac and davis ended up ranking them one after another because theyre so similar ... I am not sure how Amador fits in, noone that I interviewed with were at the Amador site (but I also didnt apply to Amador, which could be a reason why I didnt interview/see anyone from there)</t>
  </si>
  <si>
    <t>Okay thank you! If you applied to multiple tracks, is it automatically assumed that you can rank multiple tracks on your rank list or are you only considered for one? &lt;&lt;you can rank multiple tracks (so, one interview would be for three programs in your case)</t>
  </si>
  <si>
    <t>Yes I applied to all three and asked them on IV day and they said their rank list is the same for all three and if you applied to all three you're interviewing for all tbree</t>
  </si>
  <si>
    <t>Just a thought - some programs that I thought initially would be at the bottom of my list are moving up significantly after the interview!</t>
  </si>
  <si>
    <t xml:space="preserve">This is why I'm glad I kept all of my interviews. Two programs that I knew little about, other than being good fits geographically, will end up being in my top 5 after interviewing </t>
  </si>
  <si>
    <t>I'm the opposite, some are moving way down LOL &lt;&lt;SAME</t>
  </si>
  <si>
    <t>&lt;&lt; Same to both... my list is shifting like crazy with the exception of my #1 which is nice</t>
  </si>
  <si>
    <t>So what are the real cons to a program having its adult inpatient medicine be through internal medicine like for ex Georgetown where there's a family Med intern a family Med senior and an internal Med attending or Morehouse where you do one block of family Med service and 2 blocks with internal medicine at Grady?</t>
  </si>
  <si>
    <t>I think it depends on how FM is treated on those rotations. Are you given the bread and butter cases IM doesn't want and you are not seen as an equal?  Or do you do the same things? IM looks at things a little bit differently since in FM, it's usually a continuity patient that follows with you during their life, not just a hosptial stay. I would probably ask those questions to residents that are at the program. How do they feel?</t>
  </si>
  <si>
    <t xml:space="preserve">I'm assuming Baptist Health UAMS doesn't have IUD/BC training in the curriculum. But does anyone know if there's options to learn these outisde the main hospital at the clinic or create an elective for the same? </t>
  </si>
  <si>
    <t xml:space="preserve">Any negatives about UIC Peoria? </t>
  </si>
  <si>
    <t>If you are interested in OB, they are OB heavy BUT it doesn't seem like they take their own residents for their OB fellowship very often. Everyone seemed nice at my interview and residents seemed happy. Depends on what you want for your practice after residency. ALSO, their interview was almost all MMI questions and really short time for you to ask questions. So also harder to gauge.</t>
  </si>
  <si>
    <t>how important are the socials? I'm honestly sooooo tired of going to these and dont wanna go to them anymore.. theyre just extended awkward q&amp;a sessions &lt;&lt; the only thing worse is when people keep asking questions at the end of the hour and make it longer  &lt;&lt; truth!!</t>
  </si>
  <si>
    <t xml:space="preserve">Preach </t>
  </si>
  <si>
    <t xml:space="preserve">haha extended awkward Q&amp;As I hear you </t>
  </si>
  <si>
    <t>gotta say this - i'm exhausted from interviews and hate attending the socials now, BUT i'm so glad i went to some this week because true personalities and negative points about programs are revealed at some of these socials --&gt; AGREE. They aren't the most fun but sometimes necessary to see some red flags</t>
  </si>
  <si>
    <t>How are people feeling about second looks? Do we think  they impact our rank? I am not sure how different they will feel from the other zoom events. It also seems like everyone is scheduling them the same weeks/times. I am feeling very tired.</t>
  </si>
  <si>
    <t>I'm not planning on going to any. &lt; how come? &lt;&lt; I've stopped going to the socials before/after interviews because I don't find them to be helpful. I doubt a repeat of activites from the interviews/socials is going to help me at all. I'm tired of this. x2</t>
  </si>
  <si>
    <t>how do we know if there are second looks do most programs offer this/tell us there are second looks at the interview. &lt;I've gotten follow up emails telling me about them</t>
  </si>
  <si>
    <t xml:space="preserve">Has anyone interviewed at healthquest? Can you give me an idea of how the interview goes and impressions? Thanks! </t>
  </si>
  <si>
    <t xml:space="preserve">Interviews done on thalamus; you interview with 3 faculty: PD, APD, faculty member and one of the residents does lunch q&amp;A; overall solid program with good salary </t>
  </si>
  <si>
    <t>The PC was so rude and hung up phone on me. canceled my IV a while back after her rudeness</t>
  </si>
  <si>
    <t xml:space="preserve">What do people think about Tulare? Their website doesn't have much information about the program. </t>
  </si>
  <si>
    <t>you can search the impression page. Tulare is on there.</t>
  </si>
  <si>
    <t xml:space="preserve">Did any Canadian Carib IMGs who failed CS get an interview. Asking for a friend lol &lt; It may not be entirely the CS fail thats hindering you. The visa is a big issue this cycle. &lt;&lt;Its for my friend you guys, and yeah thats what he is thinking </t>
  </si>
  <si>
    <t xml:space="preserve">my friend failed his CS last year and he didn't get any interview and didn't match during the soap process either. ;( his step 1 score was 240 lol </t>
  </si>
  <si>
    <t xml:space="preserve">My friend who failed cs last year didn't match &gt;&gt;&gt; Guy I know from high school who went Carribean also failed CS, went unmatched last year and this year has 0 interviews. It can definitely sink you with a cs fail. </t>
  </si>
  <si>
    <t>I know a few that had CS failures from Carib school but passed on their second attempt and matched. Not sure with this year and not being able to retake it. If you have a pass on your second attempt, that means you graduated a while ago which is a red flag over other applicants.</t>
  </si>
  <si>
    <t xml:space="preserve">OP here yeah my friend has step 1 and 2s in the 230s and passed CS on second try but hasnt gotten anything, he getting nervous and I dont know what to tell him, I almost feel though if he went into anything other than FM with the CS fail he would have done better in getting interviews since FM is all about the patients. </t>
  </si>
  <si>
    <t>I'm a carib grad, and I failed CS the first time, passed second round, Steps in 230s.  I applied to an advanced specialty last year, but only matched the prelim; in the main match, so I couldn't try to SOAP into a categorical.  Reapplying this year, and I have 6 interviews out of 100+ apps.  It's not impossible, but it does make the process even more stressful than it already is</t>
  </si>
  <si>
    <t>&lt;&lt; thanks for your input,  whats your specialty? // Applied radiology last year, only applying FM this year</t>
  </si>
  <si>
    <t>I am canadian Carib IMG Failed CS  due to my nerves getting the best of me (not my day, had setback in perosnal life). step 1 220s. Step 2 240. and finished my step 3. I had 3 interviews which i think went well. hang in there playa. gain work experience, network. Work on presenting yourself. Its a "red flag" but there is a concept called redemption as well. Hopefully i match. I am not attached to the outcome tho. I did my karma. I may feel like an uwinnable battle but thats life. just read up the stroy of sysiphus and have some crowne and say fk it</t>
  </si>
  <si>
    <t xml:space="preserve">Screw whoever deleted my comment asking about interview experiences at UCSF &gt;;( I had asked if anyone interviewed there and had any advice to share because the interview impressions tab is empty. Any tips would still be helpful!! </t>
  </si>
  <si>
    <t>It was me. I don't like ur sense of entitlement so I deleted ur comment. Felt good, too. &gt;&gt;&gt; This person seems angsty. That being said I don't know what you mean by advice or tips? I think look at the website, be genuine, and see if you would be a good fit. I think all programs are trying to find people who fit so I don't know if there are any generic or even non-individualized tips that would be helpful?</t>
  </si>
  <si>
    <t>&lt;&lt;Lol is the guy deleting the same dude who has been upset about California programs being too "SJW" for them?</t>
  </si>
  <si>
    <t>Wow so mean :( I feel bad that you're willing to silence other people on a public spreadsheet bc you're annoyed by their words</t>
  </si>
  <si>
    <t>How about we just calmly sit down and stop deleting stuff</t>
  </si>
  <si>
    <t xml:space="preserve">Input on IV Day at Morristown Medical Center- Atlantic Health? </t>
  </si>
  <si>
    <t>4 hour interview, 6 interviews each 15 min long with around 4 15 min breaks</t>
  </si>
  <si>
    <r>
      <rPr>
        <sz val="11"/>
        <color rgb="FF050505"/>
        <rFont val="Arial"/>
      </rPr>
      <t xml:space="preserve">Students in NYC area  whose schools are not vaccinating you, check out scheduling a covid vaccine for unaffiliated healthcare workers </t>
    </r>
    <r>
      <rPr>
        <u/>
        <sz val="11"/>
        <color rgb="FF1155CC"/>
        <rFont val="Arial"/>
      </rPr>
      <t>https://covid19.nychealthandhospitals.org/UnaffiliatedHealthCareWorkers</t>
    </r>
  </si>
  <si>
    <t>Has anyone interviewed with Dartmouth/concord program in New Hampshire? Someone put DNR on Rank 123 but did not explain why. Any comments?</t>
  </si>
  <si>
    <t>I interviewed with them and they are in my top programs currently!! I had an interest in a specific area and had a faculty member and resident both take time to have long phone conversations with me about it, for me they went above and beyond and I liked the program! &lt;&lt; Oh good to know! How was the interview? I saw that there was a 30 minute family medicine case, how was that?</t>
  </si>
  <si>
    <t xml:space="preserve">I enjoyed my interview with them but they are the bottom of my programs currently. Namely because they have the FM residency at a completely different hospital from all the other specialties and the commute would be killer. I also found the PD for Dartmouth to be extremely awkward during my interview: his phone was buzzing the whole time and he seemed very distracted, with lots of uncomfortable silences and it seemed like he just didn't know what to say or ask me. The other interviewers were nice, however. </t>
  </si>
  <si>
    <t>Anyone know anything about Summa Akron? I have an intv there soon and nothing written on IV impressions. &lt;&lt;Same. I have one later this month</t>
  </si>
  <si>
    <t>I have a friend there for surgery! She loves it &lt;&lt; op here, i guess ill be filling in the iv impressions for you &lt;&lt;thank you!! Appreciate it so much &lt;3 &lt;&lt; np!! check it next wk</t>
  </si>
  <si>
    <t>any PCs on this form?? If so can you please help -- would it help to call up PC at this point to get IV? I only got two IV this season so far...  &lt;&lt; I'm a Canadian IMG in the same boat..hope more come our way &lt;&lt; same, would appreciate more interviews +1</t>
  </si>
  <si>
    <t>&lt;are you IMG or USG? and did you apply broadly? is location a preference? &lt;&lt;&lt; Caribbean Harvard's IMG. Can we call up your program will that help or how should we go about it. Thank you so much</t>
  </si>
  <si>
    <t>depends on the program as each has it's own process. my old program had a waitlist, so calling or emailing won't make any difference. my current program will look at your application if you call/email. personally, I prefer short email with your name and AAMC over phone call -pc</t>
  </si>
  <si>
    <t xml:space="preserve">Starting a life-changing book recommendation thread. Here's mine: The Courage to Be Disliked. Or read about Adlerian psychology, it's great. Will help a lot in holding conversations where your values may differ from another's. And help with not taking things so personally. </t>
  </si>
  <si>
    <t>cool</t>
  </si>
  <si>
    <t>I started reading "think like a monk" by Jay jetty. highly recommend</t>
  </si>
  <si>
    <t>How to say NO"</t>
  </si>
  <si>
    <t xml:space="preserve">atomic habits </t>
  </si>
  <si>
    <t>Half the Sky</t>
  </si>
  <si>
    <t xml:space="preserve">IIs still trickling in. If you are waiting for one, don't lose hope! </t>
  </si>
  <si>
    <t xml:space="preserve">which program </t>
  </si>
  <si>
    <t>I got natividad and st Joseph's eureka in past 24hrs &lt;&lt; thats awesome</t>
  </si>
  <si>
    <t>congrats!</t>
  </si>
  <si>
    <t>So is there much change to match after that email that NRMP just sent. They made it seem like a big deal but dont match results come out mar 19th anyway</t>
  </si>
  <si>
    <t xml:space="preserve">they do it via email instead of sending envelopes with match result to your school. </t>
  </si>
  <si>
    <t>Oh ok thanks</t>
  </si>
  <si>
    <t>I'm thinking graduation might be virtual this year too &lt; same</t>
  </si>
  <si>
    <t>I canceled an interview last Wednesday that is scheduled for this Friday but haven't recieved confirmation despite sending two emails. They had already sent me my interview schedule/zoom link etc. My hope was that someone else gets the spot even though i'm canceling last minute. Is it worth continuing to follow-up? Or should I assume i'm being ghosted for canceling so late</t>
  </si>
  <si>
    <t>I would make sure it is canceled by asking them to confirm. I had to do that for one of my late cancellations, just to make sure that spot doesn't go unfilled. &lt;&lt; Thanks! Had to call to recieve confirmation despite sending two FUP emails aka I got ghosted &lt; honestly i feel like u did ur due diligence and it's fine.</t>
  </si>
  <si>
    <t>Hey does anyone know what time the post interview meet and greet is for the Harrison family medicine program?</t>
  </si>
  <si>
    <t>&lt;-- did you interview today as well?? Apparently they "sent" us the info but I never received it either. The resident told me in our 1-on-1 that it's this Thursday @ 5:30pm Pacific Time</t>
  </si>
  <si>
    <t>&lt;omg i thought i was the only one. You can email them. Thank you for the information</t>
  </si>
  <si>
    <t xml:space="preserve">Is living in Seattle really that hard with a resident salary? My non-medical partner will have a job to help with finances but we are worried about the cost of food and transportation while paying back loans. How expensive is it compared to cities like Chicago and Philly? </t>
  </si>
  <si>
    <t>significantly pricier than philly. &lt; at least equal to if not more expensive than chicago imo.</t>
  </si>
  <si>
    <t xml:space="preserve">Which program/part of Seattle. I currently live here so can share a bit based on the area you will be working in. UW/Swedish are downtown which is going to be a little different than Valley in Renton and will be a good bit different from bremerton/tacoma or other areas. I currently live in downtown/Lower Queen Anne (i would consider it more like an uptown) and I pay $1550 a month for a small studio (~500 sq ft). If you are looking in the downtown area you wont find a studio or one bedroom any cheaper than that. The average price for a studio is actually closer to $1800 per month in the downtown area. Transportation isnt bad as the buses are actually pretty great. I am not sure how much an Orca pass is (this is essentially and unlimitied bus pass). Also if you are living downtown parking is ridiculous. Most apartments will charge around an extra $200 a month for parking if they have a lot or parking garage. My wife and I got rid of my car because parking is so expensive. There is an RPZ program that is like $65 and it is renewed every 2 years. So if you catch it at the beginning of a renewal year you get 2 years ofstreet parking for $65. The RPZ parking spots are pretty limited so you may have to walk several blocks or even more depending on where you are. There are areas like Renton, where Valley medical center is, that are cheaper. You may find a studio or 1 bedroom for closer to the $1200-$1300 price range. There is no state income tax in washington but there are some other absurd taxes that make groceries fairly pricey for example. Just as a final point of comparison my wife and I live on a pretty tight budget at $75k a year. We do have some bills outside of living expenses that are pricey but still the saying in seattle is you need ~$100K a year to live comfortably. </t>
  </si>
  <si>
    <t>OP here: That is incredibly helpful, thanks! I interviewed at UW and KP WA so would likely be in the downtown area. I was thinking about living in Northgate as the apartments seem cheaper. Can you speak to the commute at all? The residents I spoke with said I can get across the city in about 20 minutes at the times I would need to be at the hospital... do you think this is accurate? I really want to rank UW in my top 3 but am concerned about living there</t>
  </si>
  <si>
    <t xml:space="preserve">I think northgate would be a convenient place to live since one of the main clinic sites and one of the main hospitals (UW Northwest) is there in Northgate. It is hard to relay any accurate knowledfge on traffic and commute times since the traffic patterns during COVID have really been unreliable. My wife did work at Northwest hospital and commute from the North and I know that around 5pm </t>
  </si>
  <si>
    <t xml:space="preserve">Seattle native and UW student here: traffic is horrendous. You really have to plan your life around it and is one of the main factors in deciding where to live. If you need to get to Harborview or Capitol Hill at 6 AM, no worries really. If you start a clinic day at 8:30, totally different story. Same in the afternoon - PM commute is basically 2:30 - 7 PM (non-COVID era, it's pretty variable these days). Totally up to you how important X number of extra minutes tacked on to your day is. Do you get parking provided with these programs? Because that would make a huge difference as well. </t>
  </si>
  <si>
    <t xml:space="preserve">Can someone explain what exactly is Letter of Intent and when should I send them. Are we all suppoed to contact our number one program to let them know we are highly interested? If yes, what is the content of this email? Some people are sending physical letters to the programs? I am not understanding how this works. </t>
  </si>
  <si>
    <t>A letter of intent is basically your "love letter" to a program you plan on ranking. Be warned that a lot of PDs receive a lot of LOIs from insincere applicants who lie about ranking them, so depending on how you write it, it may be a hit or a miss. But if you know 100% that a specific program is your number 1, then feel free to let them know. It's suggested that LOIs should be sent near the end of January or early February, when ranking opens.</t>
  </si>
  <si>
    <t xml:space="preserve">Hi did anyone receive a link for hackensack mountainside interview on January 7th? I have not received the webex link and emailed the PC but have not heard back yet. </t>
  </si>
  <si>
    <t xml:space="preserve">I did interview with them in November and I remember getting the link the night before.. I'm sure you will get it tomorrow night since your interview is in two days. good luck! </t>
  </si>
  <si>
    <t>can someone please compare the dif mayo sites? I saw that there was a post about this that got deleted</t>
  </si>
  <si>
    <t>TLDR: Rochester is very opposed, least ob. Other clinics are unopposed, much better ob experiences but don't rotate at main hospital often</t>
  </si>
  <si>
    <t xml:space="preserve">Anyone interview with Altru (Grand Forks, ND) yet? Any insight on the IV day would be great! </t>
  </si>
  <si>
    <t xml:space="preserve">So I'm from Sacramento, currently out on the East Coast for med school. I interviewed at all the Sac programs, should I rank UC Davis at all? I want to go back home. </t>
  </si>
  <si>
    <t xml:space="preserve">i know residents there who are very happy there. they say that all the bad news and the video dismissing UCD are more with regards to the greater UCD and not the team or FM department itself. seems like theres plenty of opportuniteis for advocacy and they ahve a friendly feel. IV day was honestly great too and the coord seemed so silly and sweet &lt;&lt;&lt; I'm an MS4 at Davis and I've heard malignant things about the FM program in particular. Non-FM attendings at UCD and the neighboring hospitals specifically told me I should go somewhere else for FM. I've also heard similar things from the classes above me (they've chosen brand new programs at the time like Ukiah over it). I personally will still rank it because as bad as I hear it is, I'd rather match than SOAP, but it'll be near the bottom for me </t>
  </si>
  <si>
    <t>If getting close to home is your priority then 100% rank it. The program has faults but 1) when you graduate you'll be a certified FM doc and 2) it's close to support systems.</t>
  </si>
  <si>
    <t>&lt; thanks yall; probably will still rank in top5, but only because i want to come home for res</t>
  </si>
  <si>
    <t>Thoughts on Pomona Valley Hospital Medical Center Program?</t>
  </si>
  <si>
    <t>&lt;+1; also have interview scheduled this month, thinking of canceling &lt; same x2</t>
  </si>
  <si>
    <t>I thought it was okay. Good curriculum, strong OB, mission-driven faculty (focus on underserved and Latinx). However the residents didn't seem very enthusiastic about the program, possibly overworked?</t>
  </si>
  <si>
    <t>Thouhgts on Dignity Northridge?</t>
  </si>
  <si>
    <t>depends what you care about. from my viewpoint, if you just want to go through and not specialize in anything and have a more bread and butter approach then yes its a fine program, PD is wonderful and coord is so sweet. but ive heard residents dont do much outside of their work. idk about any community organizing, social justice, community outreach/service opportunities like pipeline programs and no real opportunities to give back. i could be way off but i didnt apply there for those reasons &lt;&lt; exactly what i'm looking for in a program, thanks</t>
  </si>
  <si>
    <t>&lt;&lt; sounds like a robust program to me. &lt; my attending told me all programs were ACGME accredited for a reason and to go wherever I felt like living lol</t>
  </si>
  <si>
    <t xml:space="preserve">For anyone who attended the Harbor UCLA Meet &amp; Greets, when did you receive the zoom link for it? </t>
  </si>
  <si>
    <t>About an hour before &lt;&lt; LOL really? &lt; yeah, wasn't able to make it for this reason &lt; makes sense, so last minute!</t>
  </si>
  <si>
    <t>Has anyone interviewed with Lifelong? Was curious what people thought since not much is mentioned on IV impressions or A vs B</t>
  </si>
  <si>
    <t>lifelong sounds freaking amazing. in a few years i bet its going to get pretty competitive, but for now the main concern is its brand new and we'd be the 2nd yr class. but they have a ton of social advocacy opportunities, lots of group classes,and super tight knit team. i really loved my IV day</t>
  </si>
  <si>
    <t>agreed- I'm hesitant because it's new and I think I would want a "home base" hospital, but if it were more established I would seriously consider ranking it highly. I really liked the PD, residents, and faculty and their clinics sound awesome</t>
  </si>
  <si>
    <t>&lt;&lt; agreed with all the above, also hesitant because of my own performance on a certain interview. The didactics were fun and interesting, and the residents seem like great people. &lt;&lt; oh yeah, the didactic was amazing</t>
  </si>
  <si>
    <t>did any residents have problems with commuting between all the sites? I know east bay traffic can be HEAVY. &lt;&lt; No, but most of them live within 20 minute drive of the different sites. One person had mentioned they couple matched and so they live a little farther but traffic is a part of life in the Bay.</t>
  </si>
  <si>
    <t>this is a robust spreadsheet yall</t>
  </si>
  <si>
    <t xml:space="preserve">"robust" </t>
  </si>
  <si>
    <t>love that word</t>
  </si>
  <si>
    <t xml:space="preserve">girthy spreadsheet </t>
  </si>
  <si>
    <t xml:space="preserve">pro tip - there is a version history you can access by clicking file --&gt; version history. Whoever deleted the column did it today on a deleting spree </t>
  </si>
  <si>
    <t>Jan 4 - 10:39 AM (pst) is the last good one before the deletes</t>
  </si>
  <si>
    <t>can u guys cancel interview if not needed. pls &lt;lmao</t>
  </si>
  <si>
    <t xml:space="preserve"> lolx7
&lt; lmao gtfo &lt;&lt;&lt;&lt; the guidelines are literally not to hog up interviews you dont even like or want espeically if you have 10+ interviews. You sound like an awful person tbh. </t>
  </si>
  <si>
    <t>current individual holding  interview slot, willing to sell it to so your husband can receive it. I accept venmo, ca$happ, bitcoin$, or paypal. hmu ;) asking price $2,000 &lt; already interviewed or id under cut u &lt;&lt;  lol. &lt;&lt;&lt; u is rude homie</t>
  </si>
  <si>
    <t xml:space="preserve">i have an IV at a program on the 14th and feel bad cancelling with short notice especially cause one of my schools admins told me specifically to not cancel it because they have a strong relationship with that program -_- &lt; why are you even consulting your school about your interview choices lol its like asking your mom permission to not be friends with someone &lt;-- also the 14th is over a week away, that's plenty of time for them to invite someone off a waitlist &lt;&lt; OMG CAN I TEXT YOU PLEASE!?! I WOULD LOVE TO TAKE YOUR SPOT &lt;dont worry i cancelled, i was nervous because i was on the fence about my interest in the program but just letting y'all know and hope someone got the spot and love the program :) </t>
  </si>
  <si>
    <t xml:space="preserve">Anyone know anything about HonorHealth Scottsdale?  </t>
  </si>
  <si>
    <t xml:space="preserve">i dont know anything about them but I interviewed there and honestly it would be my top choice if I wasnt picky on location (trying to stay close to home). The people were genuine and nice wonderful people. They allllll had dogs, some had cats too and one resident had a horse. Very outdoorsy people who are super happy. Also, its a stellar location compared to other places in AZ. </t>
  </si>
  <si>
    <t>I completely agree. I'm from all the way across the country and I'm considering them in my top 3 cause they were def some of the nicest people I met on the entire interview trail. &lt;I'll keep them in my top 3 as well</t>
  </si>
  <si>
    <t>Franciscian Health Olympia Fields &lt;&lt; pasted program name withdrawing from match</t>
  </si>
  <si>
    <t>&lt;lol&lt;&lt; kinda explains why we never heard back lol</t>
  </si>
  <si>
    <t xml:space="preserve">Haven't received it yet, did they explain why? &lt;&lt;they didnt explain shit, which they woulda said something before we gave them our money though </t>
  </si>
  <si>
    <t>aka "we fucked up"</t>
  </si>
  <si>
    <r>
      <rPr>
        <b/>
        <sz val="11"/>
        <rFont val="Calibri, Arial"/>
      </rPr>
      <t xml:space="preserve">i want my app fee back &gt;&gt; same x3 </t>
    </r>
    <r>
      <rPr>
        <b/>
        <sz val="11"/>
        <rFont val="Calibri, Arial"/>
      </rPr>
      <t>-_- which program is this &lt;&lt;lol you're not getting it back...</t>
    </r>
  </si>
  <si>
    <t>Franciscian Health Olympia Fields</t>
  </si>
  <si>
    <t>Who in here is &lt;8 years of age and decided to delete everything?</t>
  </si>
  <si>
    <t>For real...wtf?&lt;&lt; lol right? don't think it's one of us. probably a troll. Hopefully someone saved an old version of it</t>
  </si>
  <si>
    <t>very likely a troll</t>
  </si>
  <si>
    <t>classic</t>
  </si>
  <si>
    <t xml:space="preserve">ugh is there any way to get all the responses back in the columns? i use this info much like we all do </t>
  </si>
  <si>
    <t>Omg what happened here?!?! WHY?! half the sheet is gone</t>
  </si>
  <si>
    <t>a troll&lt;&lt; why does this keep happening to FM spreadsheet. If these are the people/PD's I will end up working with maybe I should have picked a different specialty.  &lt;&lt; could just be an honest mistake</t>
  </si>
  <si>
    <t>never thought FM would have malignant personalities like these who try to keep information away from others. smh. really disappointing</t>
  </si>
  <si>
    <t>seriously! FM has like the most chill ppl in it!&lt;&lt; disagree some of the attendings on the interview trail were not that great lol  &lt;&lt;+1 agreed, some are dicks and vaginas</t>
  </si>
  <si>
    <t>If you have an interview at Brown in RI and you are on the fence please for the love of god cancel so I can have a chance of getting off of the waitlist. THANK YOU!</t>
  </si>
  <si>
    <t xml:space="preserve">&lt;&lt; I hope to have you as my co-resident &lt;3 - fellow applicant </t>
  </si>
  <si>
    <t xml:space="preserve">Who dreading their upcoming interviews? i have one this afternoon and i am already so over it&lt;&lt;why dont ya drop it then?..&lt;&lt;They might be over it doesn't mean they don't want it or need it. I think this whole cycle is reallyl stressful and trying to impress someone on virtual zoom is also exhausting. You first go on your first interview all starry eyed but by the time at the finish line, you get tired. Not alone there mate! I am starting to hate looking at my face lol &lt;&lt; +1 yeah, i agree. </t>
  </si>
  <si>
    <t>getting exhausted as well. Now I don't even feel like asking any questions &lt;&lt; +1! I am starting one in half an hour, wish me luck friends !!!! &gt;&gt; good luck buddy, you got this! &lt;&lt; how did it go you guys?</t>
  </si>
  <si>
    <t xml:space="preserve">&lt;&lt;also getting very exhausted and still have a bunch more to go </t>
  </si>
  <si>
    <t>&lt;&lt;&lt; SAME SO TIRED &lt;&lt; to those innterviewing today, wink  if you read this</t>
  </si>
  <si>
    <t>Anyone receiving invites? Or is it over? Got a rejection today&lt;&lt; got an invite today but was far from home so declined.  &lt;&lt; same, received an invite but far from home, also declined to give someone else a chance.</t>
  </si>
  <si>
    <t>received an invite on Dec 31st. i think people are cancelling late this year so invites might still trickle throughout this month. Programs might even extend last minute openings because since it's all virtual, they don't have to give adequate time for travel and other things</t>
  </si>
  <si>
    <t xml:space="preserve">which program u cnacel </t>
  </si>
  <si>
    <t>Anyone here have less than 5 interviews still. ? How confident is match possible with 5 interviews.  I do have my #1 but not sure how it'll go &gt;+1</t>
  </si>
  <si>
    <t>An attending once asked me how many interviews I needed in order to Match. I had no idea, but he told me 5 lol</t>
  </si>
  <si>
    <t>One of the residents in a norcal program told me that residents are not allowed to rotated at Planned Parenthood in the norcal area anymore. Anyone know anything about this</t>
  </si>
  <si>
    <t>&lt;wtf is this everywhere or just 1 program? also can i ask what program was it&lt; I was told this too, they said planned parenthood is iffy on having us due to security concerns after all the undercover videos came out &lt;&lt; it was at stanford</t>
  </si>
  <si>
    <t>i think sutter and some of the kaisers rotate at planned parenthood</t>
  </si>
  <si>
    <t>per the residents at stanford, if planned parenthood is allowing sutter and kaiser residents to rotate at pp, shouldn't be a problem for them either (and residents definitely approved to rotate there from the program standpoint); apparently this was in the past with some policy from bay area pp's</t>
  </si>
  <si>
    <t>Pro-tip: if a program sent you their contract before interview, read it very carefully... may change ranking priorities</t>
  </si>
  <si>
    <t>Legit asking, what types of things are important to look for,? &lt;-- one of the contracts I read had a clause about sudden hospital closure, another one had a clause about penalizing residents who might take emergency/sick leave through termination. Was super strange but seriously read the contracts carefully-- not going to specify names but they were on both east and west coasts</t>
  </si>
  <si>
    <t xml:space="preserve">this is so ominous - what did you find im curious </t>
  </si>
  <si>
    <t>Hey if a resident or PC could answer this, would greatly appreciate it. Admittedly I was handmaking cards and so much time passed between IVs (and they were time-consuming to make) that I ended up not sending quite a few of them to some really really top programs on my list because I was afraid that it'd be awkward to send after almost a month. I still want these programs (about 3 of them) to know I care and am super interested in ranking them. How do I make up for being a foolish applicant that failed to send thank-yous in a timely fashion without coming across as desperate or insincere? Thanks so much</t>
  </si>
  <si>
    <t>nobody cares about your "thank you" notes. In fact, sometimes they backfire and actually can affect you negatively if they seem fake or desperate. The only thing that might have some impact is if you tell them you're ranking them #1. &lt;-- thanks for your answer, but are you a resident/PC or another applicant answering? &lt; a resident &lt; pc here. i've only seen a thank you card backfire once when an applicant made a really intricate origami type card that was all folded up and colorful. I mean, i don't think it actually backfired per se as far as her rank but she definitely didn't stand out in a good way. so keep the card plain and simple aka professional</t>
  </si>
  <si>
    <t xml:space="preserve">&lt;&lt;i just sent email out to a prog even if it was like wayyy long ago. handmaking cards is super extra but sounds kinda cool in like a youre interested in arts and crafts kinda way &lt;&lt; whoever you are, you're cool in the smooth practical way-- ya I love arts and crafts it's my jam and was hoping it'd shine through but mega failed. Oh well. &lt;&lt;aww ive never been called cool in the smooth practical way! that sounds awesome. keep arts and craftsing on friend! </t>
  </si>
  <si>
    <t>pc here. this varies from bperson to person. personally, with covid and some folks working from home, i think email is best as mail might not reach them timely. my previous pd would read letters but knew not to trust what anyone wrote as he's experienced applicants he really wanted to come say we were their #1 but didn't end up matching with us eventhough we placed them high enough where they should have matched with us if they actually ranked us #1. others are more old school where they view this process like a real interview where writing a TY letter is what you should do with any other job interview. my current pd (this is her first year) was getting excited over TY emails early in the season with applicants she liked. As the season has gone on and more emails keep coming, i've seen the excitement die down. there's no right and wrong as every person and program has their own preferences and there's no way of knowing how each person differs from each other. and to actually answer your question, it's fine to send the letters now. around this time is when programs start thinking about rank anyways</t>
  </si>
  <si>
    <t>I might get some hate for this, but how do I reject a second look if I don't think the program is a great fit? There are many reasons I didn't love the program so if I end up ranking them it will be low. Or should I just do it anyway? It's virtual and one night.</t>
  </si>
  <si>
    <t>Lol I don't think you have to reject it, just don't go</t>
  </si>
  <si>
    <t>Was wonding if anyone who has interview with UNC could tell me their impression of the program? It seems really good to me but I am was wondering if I am missing something</t>
  </si>
  <si>
    <t>I fell behind on thank you cards (was doing them hand-written...) and was wondering how *bad* is it if I do not send thank you cards to every program I interview with? Is post-interview communication a *must* for them to rank us? I am an otherwise strong candidate (step 1 246, step 2 255, clinically strong, great LORS....) Thanks in advance! Would love resident input, too :)</t>
  </si>
  <si>
    <t>&lt;&lt;also, should we be writing thank you cards to the residents AND faculty, or just faculty?</t>
  </si>
  <si>
    <t>Is everyone writing thank you cards? I was just emailing them and saying thank you. &lt;&lt; I have literally sent zero thank you cards or email to any of the programs i IV at (seems a bit extra imo) but that is just me. &lt;&lt; SAME. Even advised by our school not to bother unless you have a good reason.</t>
  </si>
  <si>
    <t>I'm sending them all Doordash gift cards just to be safe, but it's probably nbd if you miss a thank you here and there</t>
  </si>
  <si>
    <t xml:space="preserve">&lt;&lt; im doing a mix of thank you emails and cards and a mix of thanks to residents and faculty or just pd and/or some faculty. It really depends on if im .... 1. not feeling lazy 2. really vibing with the prog 3. going to rank them high 4. not feeling lazy 5. have stamps&lt;&lt; agreed i sent a couple snail mail ones to programs i loved and had great vibes with, emails to everyone else but def skipped a few and sent nothing at places i know I'm gonna rank last. Might not make a difference but I don't want to regret anything </t>
  </si>
  <si>
    <t>just sounds desperate or fake, lol. nobody cares &lt; x4</t>
  </si>
  <si>
    <t>Is there a deadline that we should hear back from all of our programs? If youre gonna reject me, do it already!</t>
  </si>
  <si>
    <t>Some programs don't say anything at all &lt;&lt; fuck those programs, at least have the decency to say "you suck but good luck" &gt;:O</t>
  </si>
  <si>
    <t xml:space="preserve">I want to send emails to the residents with more questions but at the same time, Im afraid they might think I'm being so picky.. lol has anyone emailed residents with more specific questions about the program? how did you guys word it? </t>
  </si>
  <si>
    <t>&lt;&lt;SAME.&lt;&lt;Resident here. Just go for it! I would just remember we can be busy at times so responses may be slow. Otherwise so long as it's not a disrespectful question or mean-spirited you do you</t>
  </si>
  <si>
    <t>What questions are you asking? &lt;&lt; like an example for me is I want to ask specifically about price of parking. At the M&amp;G we were just told "its alot i dont even know" and I just want a better idea because I'm trying to make sure I can afford to live in this area with all of the bills that I have</t>
  </si>
  <si>
    <t>I emailed a few residents and have not heard anything back :( &lt;&lt;same, and kinda bummed, makes me wonder what I did wrong &lt;&lt;they hate you - jk residents are busy you guys</t>
  </si>
  <si>
    <r>
      <rPr>
        <sz val="11"/>
        <color rgb="FF000000"/>
        <rFont val="Calibri"/>
      </rPr>
      <t xml:space="preserve">Kaiser San Jose lol </t>
    </r>
    <r>
      <rPr>
        <u/>
        <sz val="11"/>
        <color rgb="FF1155CC"/>
        <rFont val="Calibri"/>
      </rPr>
      <t>https://www.nbcbayarea.com/news/coronavirus/43-san-jose-kaiser-staff-members-test-positive-in-covid-outbreak/2435694/</t>
    </r>
  </si>
  <si>
    <t>smh</t>
  </si>
  <si>
    <t>is orange regional medical center/NYCOMEC the same as Garnet Health? (new name???)</t>
  </si>
  <si>
    <t>anyone know if Morristown overworks their residents? good interview day vibes, except that the residents kept saying how hard intern year would be (obviously expecting that but didn't know if that meant some serious intern year burn out)</t>
  </si>
  <si>
    <t>I've heard great things about Morristown, intern year is generally a hard year for many places</t>
  </si>
  <si>
    <t>Anyone else love sports? Would love to play soccer with fellow residents. what programs have little resident teams?</t>
  </si>
  <si>
    <t>st anthony okc plays v-ball ~1/wk</t>
  </si>
  <si>
    <t>Drexel residents seem very into intramural sports</t>
  </si>
  <si>
    <t>UCR RUHS</t>
  </si>
  <si>
    <t>can someone please fill out the IV Impressions for Nebraska Rural Training Track? Thank you</t>
  </si>
  <si>
    <t>Happy new year everyone! Anyone know when the programs have to submit their list by? I was wondering because some of my interviews are reallyy late, like February, so do they get until March 3rd as well for submitting their rank list?</t>
  </si>
  <si>
    <t>yes all the same</t>
  </si>
  <si>
    <t>anyone else previously put UCSF as #1 and had it drop? i love their mission but it seems like theyre extremely overworked and idk how much support they get. plus idk how much clinic work they get and i want to be a strong OP provider, and i also dont know how much community service they have incorporated. any thoughts?</t>
  </si>
  <si>
    <t>I agree. I really loved their mission but they seemed very overworked. I think I can go to a chiler program but still do lots of social justice/advocacy</t>
  </si>
  <si>
    <t xml:space="preserve">anyone else starting to panic because they literally  cannot choose a top program? i used to think i knew exactly what my top 2 would be but theyve now dropped to 5 and 6 and i go back and forth on where id like to end up or wht i even want from a program :( </t>
  </si>
  <si>
    <t xml:space="preserve">Same. I thought I had my top choices set, and now I can't even think of my top 3 without changing my mind everyday . Not sure what to do... &lt;&lt; attend the "second look thing" on zoom if programs offer it later this month or Feb. </t>
  </si>
  <si>
    <t>If Step 2 CS happens to be released this month or by feburary, do you think it would be a way for IMG's to participate in the match or soap outside of the pathways to enhance chances for the Match/SOAP?  Since many programs do not require to be ECFMG Certified until start date, would having the CS score without the ECFMG certification enhance chances? &lt;&lt;No, for how long the scoring would take to come out and scheduling.. it wouldn't be ready for match.</t>
  </si>
  <si>
    <t>no &lt; wait were no IMGs able to apply this year because the whole mess with the CS? &lt;&lt;If their school met certain pathways with ECFMG, they could. So Carib students were mostly fine, but India and other countries were given the short stick this year.</t>
  </si>
  <si>
    <t>nada</t>
  </si>
  <si>
    <t>nishta</t>
  </si>
  <si>
    <t>Anyone feel they don't know if they fit in anywhere? Like I genuinely don't know if I vibed with anyone. Mainly because of zoom . I'm scared I'm going to end up at the wrong place  &lt;&lt;&lt; omg same x2</t>
  </si>
  <si>
    <t>i'm starting to hate medicine. i hate this process. i dont know what i'm doing with my life. What is the point of all this? x3</t>
  </si>
  <si>
    <t>same... I feel like all the programs are blending together x1</t>
  </si>
  <si>
    <t>Same here. I am thinking about little field trip before deciding anything..</t>
  </si>
  <si>
    <t>&lt; tried to do this and feel more confused b/c can't travel to all interview places at this point but also the ones I've seen I'm like meh</t>
  </si>
  <si>
    <t>Anyone else want to play a drinking game? Take a shot when a program uses the word "robust" &lt;== HAHAHA</t>
  </si>
  <si>
    <t xml:space="preserve">I think i've been secretly playing that game all along. No wonder it feels like i've been drunk the last few months </t>
  </si>
  <si>
    <t>Thank goodness. I thought I was the only one using wine to get through all the Zoom meet and greets</t>
  </si>
  <si>
    <t>omg one girl during one of my meet and greets was I'm going to assume drunk/tipsy because something was off about her but the next day during the interview she was 180 different lol &lt;&lt; where? probably me x2 &lt;LOL &lt; where??</t>
  </si>
  <si>
    <t>Anyone interview with Southern NM/Memorial Med Center willing to share experience please?</t>
  </si>
  <si>
    <t xml:space="preserve">when do we need to rank programs by? &gt;&gt; March 3rd 9pm EST&lt;&lt; thanks! </t>
  </si>
  <si>
    <t>&lt;&lt; search rank list or mar 3 on this page and itll have the exact time. someone else asked and answered this q before</t>
  </si>
  <si>
    <t>Does anyone know approximate dates for the start of residency? Or how long most orientations last?</t>
  </si>
  <si>
    <t xml:space="preserve">always July start date. Some programs have 1 month orientations before and some have 2 wks. I'd at least be done with vacas and any other commitments by June 1st &lt;&lt; yeah, orientation can start weeks before the technical July start date, so depending on your program you might need to be there early to mid june &lt;&lt;intern here, my orientation started June 8th and first day was 6/24  </t>
  </si>
  <si>
    <t>Anyone have any opinions about or rotate through the University of Montana program in Missoula? I couldn't find any impressions from this or last years' spreadsheets</t>
  </si>
  <si>
    <t>Yeah I thought they were pretty cool people.  Everyone was very nice, very welcoming on interview day. Kind of a new program though, so maybe still working on some things, and I left with some questions about inpatient volume and especially peds volume. Also, Missoula seems pretty isolated, and from where I'm coming from there is only like one flight in and out from the airport per day. But I liked that they seemed very genuine and very committed to their stated mission and values.</t>
  </si>
  <si>
    <t>I really liked the people too, and I like their values but there's a lot of stuff that's still a work in progress. I didn't ask specifically (wish I had!) but it doesn't seem like they get med students. Beautiful area, Missoula seems cool, I feel bad knowing that I wouldn't plan to stay in Montana afterwards. I thought it was funny that when they talked about salary, we were reassured that everyone has enough money to go to REI. Work/life balance sounds decent, considering that the residents I talked to had all picked up new outdoor sports</t>
  </si>
  <si>
    <t>Missoula does get med students (UW) but not a ton. Might not be the best fit if you're not planning to stay in Montana after training as their entire mission is to train docs to work in rural Montana.</t>
  </si>
  <si>
    <t>Anyone interview at Mount Sinai/South Nassau yet? What should I expect? x2</t>
  </si>
  <si>
    <t>i wish i could interview here :( its right next to my house!</t>
  </si>
  <si>
    <t xml:space="preserve">Amazing place! The PD is a fun guy and talks you through the program highlights in the beginning. He gives you some time for questions and then you get placed into interviews. The whole faculty is super friendly and really wants to get to know you. </t>
  </si>
  <si>
    <t xml:space="preserve">are there any interview slots opened for UCSF? </t>
  </si>
  <si>
    <t xml:space="preserve">can anyone comment on the stability of Drexel FM please??? I really liked the program but can't gauge if it will shut down again. </t>
  </si>
  <si>
    <t>Is there a particular reason you're worried other than the Hahnamann thing? If it's just because of Hahnemann, I wouldn't worry, since this has survived that and is at a different facility</t>
  </si>
  <si>
    <t>In the interview, the PD discussed the Hahnemann issue and said that since Drexel was an academic program, it was able to quickly find another hospital affiliation for training. The community hospitals taken over by Tower Health would probably be more concerning in terms of stability</t>
  </si>
  <si>
    <t>Is the SLU Southwest IL residency social only an hour long?</t>
  </si>
  <si>
    <t>how'd you like the program? my interview is this month and I'm really looking forward to it! &lt;&lt; i loved them, everyone was nice and friendly and good curriculum overall. Theyll be in my top 3, im sure you will love them too. &lt; awesome great to hear, thank you so much!!</t>
  </si>
  <si>
    <t>When ranking top 3 what makes you guys pick your first as your first? Is there just a certain click with the residents and faculty, is it the mission statement that makes you teary eyed bc its exactly what you want? I had all that with this one program but I know Im going to be completely worked to the bone and Im not sure I totally am ok with that.</t>
  </si>
  <si>
    <t>This isn't really an answer to your question but the program I thought would be my #1 back in the summer happened to be just what you described-love the people, love the training, love the mission, clicked with them and everything but it is one that works you so much and all the residents say they could use a few more residents and thought my mind says I should still rank them high my body dreads it and I know I will dread going to work because I will be exhausted &lt;&lt; lol exactly this.. my laziness is trying to take over and be like but itll be SO HARD. But I have a feeling I should still rank them first bc Id regret not taking the leap into hard af work and having the satisfaction that I did it in the end. &lt; ya..idk a lot of my friends are interns this year so I very well know that busier does not equal better. We shall see though, definitely not an easy decision</t>
  </si>
  <si>
    <t>&lt;&lt;yeah thats true, thanks for your input &lt; yes to the busier does not equal better. Depends on who you are and what you are looking for (and also what your other options for programs are and how you feel about them). For me I want a strong program with amazing full spectrum training and good people and attendings who love to teach. However, I also want to love residency and thrive during those years. Obvi will be hard but I dont want to drag through three years and dread going to work every morning because it is so painfully busy (exhaustion will not help me learn even if I have the best opportunities around me). I am also in my late 20s and though I love medicine and the hospital, I love a lot of other things outside of the hospital and would rather not be in the hospital every single weekend</t>
  </si>
  <si>
    <t xml:space="preserve">&lt;&lt;yeah ill try to take this all into consideration. I still have an interview coming up that will be in my top 3 so i will see if it bumps this program out of first. Also the program isnt great bc its busy, the busy part of it is actually one of the cons for me. Its the pt demographic, mission, faculty and ESP location that is making it my top  &lt; good luck! hows the support/wellness department at your program? I feel like the way a program cares about resident's wellbeing really can make a difference even if it is one where you work a lot &lt;&lt; I mean support is good, wellness so so but its one of those programs that is very underserved and just super busy so theres not a lot of hand holding in education and other areas. I have a mutual friend that is an intern there so Ill probs email him and ask about this. What do you mean exactly by resident wellbeing though? &lt; ooh definitely ask your friend intern. by resident wellbeing-i guess it can also depend on who you are but ask your friend if what the program does for wellness actually helps his wellbeing. for ex. the hospital I am a student at had mandatory yoga and wellness lectures once a month on friday afternoons-this looks good on paper but no one wants to do mandatory anything on friday afternoon and so it didn't actually help. the good things I've seen programs do for well being is: a good call backup system if you get sick or can't make it (usually highly dependent on supportive and close residents as this process is usually just you texting and seeing if someone can fill in), paying for an outside meal 1/mo so residents can hang out with each other over some good food, respecting duty hours and trying not to go 14 straight days working because the rule is technically 4 days off per week over a 1month average, not being so busy that you can't individualize your training to what you want/need it to be for what you want to practice, balint groups, the ability to take a day off if something happens or you are just so worn out (to the "how do you prevent burnout Q"-i had a resident at program A say-well burnout is inevitable so you learn to work through it, while program B resident said (both upper years)-"I haven't had burnout yet because I know if I really needed it my program would let me take the day off". sorry long answer and it will depend on what you need, but I certainly appreciate when wellness is thought out and built in by the program (ones that actually help that is-not the mandatory yoga and wellness lectures) </t>
  </si>
  <si>
    <t xml:space="preserve">&lt;&lt;thanks for your reply! yeah it helps to actually all have it listed out bc all this wellness is mixing up in my mind now. I will defs ask him some of the things you mentioned. They have a balint group! I remember being like wtf is that and she had to explain it to us all. They pay for the quarterly resident get togethers and yearly retreats. They dont do a burnout day off that I know of, defs got the "just rely on your support sys" and "residency is really tough" over and over statements. I specifically asked a graduate faculty about changes and she said that not violating duty hours and having admission caps are things they do now but didnt do when she was a resident. I can see how mandatory yoga would secretly be really annoying lol. </t>
  </si>
  <si>
    <t>since talking about wellness-although not necessary I love when residents have lots of snacks in their lounge hahaha. For your first question though-I look for 1) does it at least offer all the training I am interested in (or is it possible for me to get the training even if residents haven't been interested in it before), 2) the people, the vibe, the support (wellness, meals, faculty relationships with residents), all the feels, 3) location and benefits- mostly just is salary enough for me to live on, decently close to an airport, prefer when rooms have computers lol but not a deal breaker, 4) future things-what kind of support is there for looking for jobs, do they teach appropriate coding (charts and all the ICD stuff), etc. #1,2 are really my deciding factors and 3/4 I just like to know about but doesn't usually determine where my rank is</t>
  </si>
  <si>
    <t>This is all super important! I'm currently an intern in an IM-prelim program where we work 10-14hr/day 6 days a week usually, occasionally a weekend off, and it is miserable.   I went into this match really wanting to go back home (SE) and had a program in mind as my first choice primarily due to being close to home.  But, after the interview and finding out they work 6 days/week in intern year, I was really turned off.  They are also more in-pt heavy, which I've had more than enough of now! I'm actually planning to rank two programs up north first, even though I'm really not a fan of the cold and snow, because they have a stronger focus on my areas of interest and provide a lot more time off (many golden weekends, even during intern year!).  Last year applying without this experience, I would have thought nothing of the 6 day work-weeks.  But, time off is really important for physical and mental wellness; not just being lazy. &lt; yes yes yes to this last sentence (and your whole post)</t>
  </si>
  <si>
    <t>&lt;&lt; ooh thanks for your input!!</t>
  </si>
  <si>
    <t>Anyone from the Baltimore area -- if so can you tell me what you love about the city and surrounding and what you think most people have a hard time adjusting to when moving there? USMD</t>
  </si>
  <si>
    <t>Pro:seafood; con: crime &lt;&lt; this isn't that helpful, nor does it answer the question asked.</t>
  </si>
  <si>
    <t xml:space="preserve">Derm guy you cute? &lt; yeah but i'm already spreadsheet dating someone rn. if it turns out that she's actually a 47 year old taxidermist dude, tho, i'll hit u up </t>
  </si>
  <si>
    <t>any IVs left at chery hill? assuming its a no go for me at this point</t>
  </si>
  <si>
    <t>I had to reschedule mine the other day and looked like a bunch left</t>
  </si>
  <si>
    <t>Anyone know if Mont'efiore, Institute of Family Health Harlem/Downtown  programs have iv left? Monte and IFH are at the top of my list and wondering if I should send LOI today</t>
  </si>
  <si>
    <t>I would send them ASAP interview season is wrapping up. Montefiore might have more slots considering they started sending them out later than most programs</t>
  </si>
  <si>
    <t>IFH Harlem sent an IV last week (Last week of December)</t>
  </si>
  <si>
    <t xml:space="preserve">When ranking, what do you guys look for in the curriculum? Also, is malpractice insurance offered at every program? </t>
  </si>
  <si>
    <t>they were ones listed as not giving the vaccine to their residents and when I interviewed it didn't seem like they were truly supportive of their residents fr&lt;&lt;thanks for the heads up on the vaccine, that definitely makes me rethink where I ranked them&lt;&lt;this isn't true though&lt;woooow wut 👀</t>
  </si>
  <si>
    <t xml:space="preserve">I usually look for depth of Obstetrical training (something I'm interested in), procedural training, and then ask what alumni are doing because that's usually representative of what in the curriculum worked/felt comfortable with. Every PD gets results from alumni I think every 3 years as to what they're still practicing (obstetrics? pediatrics? prenatal care? procedures?) and if they aren't willing to speak on those or if those numbers are not great in an area I care about a lot, I'll likely rank the program lower. </t>
  </si>
  <si>
    <t>yes &lt;&lt; honestly op i generally only look at ob (because that's generally the thing that varies most in fm programs) and behavioral health and community medicine because i'm interested in it. and then also if a program has 2+2 because that structure seems like it's amazing. otherwise curriculum i'm not as concerned about; maybe i should be lol</t>
  </si>
  <si>
    <t>&lt;what's 2+2 structure?</t>
  </si>
  <si>
    <t xml:space="preserve">2 weeks outpt 2 weeks inpt &lt; Is this during the 4 weeks of FM service? </t>
  </si>
  <si>
    <t xml:space="preserve">the only thing I'll say about 2+2 is I had alot of 2 week rotations and they were THE WORST - it takes the first week just to know whats up then you leave before you know anything and never get efficient- I wouldn't do this somewhere where you're bouncing around for a bunch of your services </t>
  </si>
  <si>
    <t>&lt;yeah that's the impression I got. I guess it could be fine if you only want to do outpatient?</t>
  </si>
  <si>
    <t xml:space="preserve">&lt; I heard residents love the 2+2 clinic first system. contrary to what name seems to imply, it may not actually give you more time in clinic, just more continuity and focused time, rather than going back and forth during inpatient rotations. it just gives you dedicated 2 weeks of clinic and dedicated 2 weeks of inpatient. first 1-2 rounds of all of the rotations will feel uncomfortable, but residents are generally really happy with it because you dont have to do 6 weeks of surgery straight, for instance. i was wary about the system, but so far, it looks like it's working out. </t>
  </si>
  <si>
    <t>&lt;yes, the residents at the programs i talked to seemed to really enjoy 2+2, especially residents that had the previous traditional structure. i think it makes sense because i always thought that going to clinic for half a day a week seemed pointless, especially because you have to rush to take care of your patients in the morning and then hurry over to clinic. residents also mentioned that they had more continuity with patients because they knew exactly when they would be back in clinic so they could schedule follow ups very easily. and i also think that it will help with burnout because i would not want to do long stretches of soul sucking work (for me, ICU) or electives i'm not as interested in (such as surgery). it makes it feel more like a spaced repetition thing, which i think is more tolerable.</t>
  </si>
  <si>
    <t>Anyone notice that Nurses are the main group of people in the hospital refusing the vaccine?</t>
  </si>
  <si>
    <t>Yeah, its wild. Even ICU nurses&lt;&lt; uh hu. wonder why.</t>
  </si>
  <si>
    <t>Which programs actually incorporate strong integrative medicine training?</t>
  </si>
  <si>
    <t>University of Arizona-Tucson. A lot of other FM programs use their curriculum too&lt; besides UA-tucson which ones actually practice integrative medicine besides the online modules?</t>
  </si>
  <si>
    <t>UVA has faculty members who actually were co-residents with Andrew Weil or at least trained at the same location as him</t>
  </si>
  <si>
    <t>Mayo Rochester seems pretty strong in this.</t>
  </si>
  <si>
    <t>Maine-Dartmouth</t>
  </si>
  <si>
    <t xml:space="preserve">Is Uchicago (northshore) considered a good program? </t>
  </si>
  <si>
    <t>yes x3 &lt;&lt; Why? &lt; was considering cancelling my interview &lt; Why is it a good program? &lt;&lt;if you have much better options than you might as well cancel but its a good respectable chicago program</t>
  </si>
  <si>
    <t>Thoughts on Medstar health Georgetown?</t>
  </si>
  <si>
    <t>Resident here  - yes we got vaccines (got mine the 24th!) and we have tracks and place into fellowships, had 6 of our 7 go into fellowship last year (2 OB 1 public health 1 sports med 1 social media). Tracks - Global health (honestly a bit of a shit show now bc of COVID), Public Policy, Teaching, and drawing a blank but we have something else. In terms of support of residents it's mixed, our core faculty try to support us and have had some good things but also with the change to Medstar don't always know the full extent of our curriculum and sometimes policy change can be a little tone deaf. Working on it with a joint residency-faculty council but it's a work-in-progress.&lt;do you guys have a medical Spanish elective?&lt;&lt;yes but not really. If I recall people who've done a spanish elective did an online course and weren't specifically given more patients. We have a large Latinx population in our part of DC/Maryland so there's a lot of opportunity to learn while on the job regardless</t>
  </si>
  <si>
    <t>&lt;omg op here thank you for clearing that up!</t>
  </si>
  <si>
    <t>Thoughts on Kaiser RIverside?</t>
  </si>
  <si>
    <t>The residents seem to be happy in the program and are supported (Kaiser has more resources than a county program). They aren't overworked like some big name programs (have chiller hours). They are proud to train fm residents to do outpatient medicine so you won't do a lot of procedures and things "a fm doc will do once they graduate". So it depends on what you want to get out of a residency.</t>
  </si>
  <si>
    <t>In the IV impressions tab, someone commented on Central Maine Medical Center saying they have low OB volume (despite them having a women's health track &amp; their website saying they have lots of OB experience). Can anyone comment on this that has already interviewed??? I have an interview coming up in a couple weeks and I am really looking for a program with good OB experience. If its true they don't have enough OB experience that I'm looking for I'll cancel the interview for someone else to have a shot. Thanks!</t>
  </si>
  <si>
    <t xml:space="preserve">&lt;&lt; I had an interview with them about two weeks ago. It is true that both their OB and peds volumes are low as in they struggle to even get the ACMG required numbers for each resident in these areas. They say if you take the Rural track there is a bit more opportunity for some OB experience but still nothing extensive. They say it is because Maine in general has a much older population and there are simply not many young women getting pregnant and having kids. I am also very interested in OB as well as Peds and while I have to rank every program I have interviewed at, CMMC is near the bottom of my list for this reason. Everyone was super nice in the interview but as far as OB numbers go its true that it is low and they openly admit it on interviews and they will encourage you that if thats what you want they may not be the best fit for you.&gt;&gt; OP here, thank you so much for posting this!!!! I will go ahead and email the PC to give up my spot, hopefully it goes to someone who wants this program for other reasons. </t>
  </si>
  <si>
    <t xml:space="preserve">Can someone tell me what makes Arrowhead malignant? </t>
  </si>
  <si>
    <t>&lt;&lt; I want to know too! &lt;&lt; Residents are extremely overworked -more often then not they're exceeding duty hours. I'm sure you will be trained very well there considering how inpatient heavy they are, but if you're trying to have a relatively balanced life, I would reconsider this program. I have 2 friends who are interns there and are absolutely miserable. The only reason they ranked was because of the location. With that being said, I think impressions about a program is very dependent on what type of person you are and how much work you're willing to put in! &gt;&gt; Same! I have talked to residents who are from that area and did not apply there. The residents are overworked and underappreciated</t>
  </si>
  <si>
    <t>UC Davis' OB residents are also a malignant bunch. Can confirm from rotating with and speaking with a few of them at UC Davis. Very toxic and unpleasant to work with.. and they work with FM residents for their OB rotations at Davis</t>
  </si>
  <si>
    <t>im happy i never applied here haha</t>
  </si>
  <si>
    <t xml:space="preserve">another reason to not rank them. &lt;+1  legit not ranking them after reading shits on this </t>
  </si>
  <si>
    <t>NW lake forest mentioned additional certificate options through their clinical scholars program. Was curious if that program is applicable to all residents across the 3 Northwestern FM programs or just the Lake Forest and Delnor?&lt;&lt; It is residency wide for FM programs there. I wanted to piggy back and ask about the MBA option, one needs to pay tuition for that right, it is not included correct?! Lastly what did you think about both programs Lake forest vs Delnor as far as strengths, areas of improvements?!  &lt; MBA cost money. Lake forest is much more established and probably better in that sense&lt;Tks! &lt; wanted to add that the weirdest part was that they hadn't really defined their curriculum for pgy3 at delnor yet&lt;howvever, it seems like delnor facility really care about the residents, so thats a non-issue&lt; interesting, I'm sure they'll be ok, did you know how vacation is taken at the NW FM programs, is it a week at a time or can you do two weeks in a row ever?! &gt;&gt; i'll squeeze in here to ask if anyone had an opinion on if they'd had to rank the 3 programs (Humboldt Park, lake forest, delnor) which was seems better than the others?</t>
  </si>
  <si>
    <t xml:space="preserve">&lt;&lt;what about the humboldt park FM program for NW? how does that compare in strengths vs weaknesses to lake forest and delnor? </t>
  </si>
  <si>
    <t>Did anyone interview with columbia yet? My interview is coming up and I havent heard anything from them yet. Any interview impressions? &lt;haven't interviewed yet but would love to chat after &lt; is it worrisome that the center almost shut down in 2015? &lt; It was almost 6 years ago and it hasn't happened so I dont know if it's worth worrying about anymore.&lt; i didnt get any impression that they were at risk of shutting down, they mentioned they got a grant to start up a new track (community advocacy track)</t>
  </si>
  <si>
    <t>good luck</t>
  </si>
  <si>
    <t xml:space="preserve">I interviewed here and honestly, it was a bit underwhelming. Maybe I had high hopes but they seemed to be little slower/less progressive compared to other programs, (like theyre just now starting to implement MAT training and not everyone has their Xwaiver- I dont know if thats important to you).  Theyll send more info/videos day or so before your interview. Theyre not a terrible program but I guess I was expecting more from them? </t>
  </si>
  <si>
    <t>Amita St. Joseph Chicago vs University of Illinois Chicago. Talk to me. Which one is better</t>
  </si>
  <si>
    <t>It would really depend on what is defined as "better" for you. Do you specific interests in FM? Looking for university program vs community? They both vary on a bunch of things so it really depends on what you want in your program &lt;&lt; just looking for pro cons. I'm an out of stater. Want to live in a diverse area. Want to learn medicine from good people. Womens health is an interest. Just lookng for opinions from people that have any. Thanks! &lt;&lt; St Joes is full spectrum with diverse patient population and involvement in free community clinic, so definitely will see a variety through that experience as well. Residents in general seem very happy at the saint joe's program&lt;&lt; thanks for the info! appreciated &gt;&gt; location for St joes is also top notch - right off of lakeshore drive!</t>
  </si>
  <si>
    <t>&gt;&gt;&gt;&gt;&gt;&gt;</t>
  </si>
  <si>
    <t>Keep in mind Amita is a Catholic institution, so there may be some limitations in terms of prescribing birth control, elective abortion trainings, etc. It all boils down to how supportive the program is in allowing you to pursue your interests.&lt;&lt; very true. I didn't even think about amita being catholic.</t>
  </si>
  <si>
    <t xml:space="preserve">UIC has several womens health  faculty and lots of opportunities for womens health procedures. They no longer rotate at their previous abortion clinic since it shut down, but they do abortions in the clinic and there are opportunities for electives in Chicago. Outpatient wise you rotate through the university center and an FQHC so you get good patient diversity and exposures. Many faculty are passionate about community engagement and there are opportunities for this, especially at the food pantry started by one of the FM docs. &lt;&lt; thanks! </t>
  </si>
  <si>
    <t>I have seen quite a lot of negatives about Arrowhead Regional in Colton, CA. However, most of the comments is about how long the interview is. Would anyone mind sharing their thoughts/impression about the program itself?</t>
  </si>
  <si>
    <t>They work pretty hard. Residents admit that, but otherwise don't seem too unhappy&lt;&lt; intereviewed there and yes, workload is high but they said they learn so much from it so I think its worth it</t>
  </si>
  <si>
    <r>
      <rPr>
        <sz val="11"/>
        <rFont val="Calibri"/>
      </rPr>
      <t xml:space="preserve">Can residency program director access our medical records? A program sent me a form to fill out saying that I have to go through medical and criminal checks if I match there. I saw a psychiatrist for depression. </t>
    </r>
    <r>
      <rPr>
        <sz val="11"/>
        <rFont val="Calibri"/>
      </rPr>
      <t>&lt;</t>
    </r>
    <r>
      <rPr>
        <sz val="11"/>
        <rFont val="Calibri"/>
      </rPr>
      <t xml:space="preserve"> bb, don't worry, they can't find out about ur anal fissures &lt; either way you are fine &lt; No, they cannot access your medical records </t>
    </r>
  </si>
  <si>
    <t>I think that is standard in most of the paperwork? Also I imagine you don't have to talk about PMH if you don't want to.</t>
  </si>
  <si>
    <t>i doubt they'll be able to access that info. it's probably more for info on your vaccinations and things like that. and backround check is usually for criminal records like the bad stuff</t>
  </si>
  <si>
    <t xml:space="preserve">If it's a CA program, they only ask if it affects your performance. If your depression or anal fissure does not affect your performance then you don't habve to discolose </t>
  </si>
  <si>
    <t>Anyone with any strong opinions on RUHS/UCR? Im just kinda tired of interviews and dont know if I should cancel.  &lt; surprisingly chill</t>
  </si>
  <si>
    <t>If you have better programs, cancel. I have rotated there and although the fm peeps are nice, I can't say the same for other specialties. The residents seem like they work a lot but the hospital is really weird with shutting down programs that were already established so it's in conflict (see IM). It is a good program, I had a great interview, but it seems to be a "good fall back" instead.</t>
  </si>
  <si>
    <t xml:space="preserve">I just wanna say im so thankful for everyones opinions on here, it makes a difference in how i rank programs because usually when I interview I see the same thing, which helps me see a trend. Unfortunately I feel that all socials have just been a bunch of positivity about the program, when the truth is they just aren't telling you what they dont like. This cycle is hard already with it being virtual, so residents maybe try to be a little more honest? </t>
  </si>
  <si>
    <t>From someone who has participated in the match twice before (for a preliminary year in surgery and then for a categorical spot) then again after leaving surgery to pursue Family medicine, it is truly so hard to get a feeling for culture and really get to know a program through a virtual interview/social. It can be hard to do even in person...this year is gonna be wild but ya just gotta find the joy in whatever way you can! I am definitely excited to see where this rollercoaster of a year lands lol. But to OP point, yes this spreadsheet is so helpful &lt; wow, why go surgery -&gt; family med? I felt called to medical missions. My faith is one of my core values and I felt like I was better suited to make an impact internationally as well as domestically in family medicine. One, because my heart is to impact the most rural areas of the world (ones that utilitarian ethics would say is unethical to allocate medical resources to) and that is hard to do with surgery (i.e. need for sterile OR, anesthesia, specialized nursing skill, etc). I was intrigued when I went to india at the impact you could have with tylenol, flagyl, and sunglasses lol. Ultimately I hope to establish micro health systems in these locations. Second, I felt that due to many personal obstacles I have overcome in my life that I was uniquely positioned to connect with patients and impact them in a way that provides hope. I found that I was not able to do that in surgery.&lt;&lt; love this, hope you accomplish all that you set out to do!!&lt; Thanks here is something I heard someone say once that I love: "Have dreams so big that it will make small minded people uncomfortable"</t>
  </si>
  <si>
    <t xml:space="preserve">&lt;&lt;wow thanks for sharing your journey form surgery to FM, I felt like I was reading my story. I went into medicine because of international work and my spirituality. Only difference is that I realized after a long time thinking surgery but prior to starting residency, that FM would be the best route to serve internationally and also for wellness and job security! Thanks for sharing, I really mean it and wish you all the best in your future endeavors! One question if I may, do you miss/regret swith form surgery and how do you like your life now in FM vs Surgery!? </t>
  </si>
  <si>
    <t>&lt; I will always love operating but I find comfort in the ability to incorporate procedures in my practice. Also, the rural areas overseas that I want to bring healthcare into may very well allow me the opportunity to perform some minor surgeries (lipoma excision, appendectomies, etc). The time commitment of a surgical career I will definitely not miss. I will also not miss certain aspects of the culture and I most deifinitely do not regret my decision. I chose to pursue surgery when I was single, prior to meeting my wife, and at the time the prospect of working all the time didn't seem all that bad. There was alot of identity and ego tied in that decision as well and I wasn't walking with God in the way I am now. Ultimately I felt God was calling to me change careers so I listened and its led to big dreams and a walking into a life and identity outside of medicine as opposed to a life solely based around a career in medicine. I feel much more physically, mentally, emotionally, and spiritually healthy. I hope that answers your question&lt;&lt; Most definetely!All the things you said, including now having a wife and wanting a full life, resonate with me! It is just reassuring to have someone who has lived experience share what I suspect would happen to me if I took the surgery route. Thanks again. You sound very mature and self aware of your calling and your future! You are definetely and assest to your program and Godsend to your patients! Ok I'll stop now :) Wishing you all the best and a very Happy New Year to you and yours!&lt; Thank you and same to you. I am actually an applicant during this years cycle. I took a year off between leaving surgery residency and applying this year.&lt;&lt;Awesome and cheers!</t>
  </si>
  <si>
    <t>Would love opinions on Valley Medical Center (Renton), UCSD, In His Image, Ventura County, or St Vincents East/Christ Health Center in Alabama. I've read pretty much everything here and elsewhere but would love to know any other opinions that may be lurking out there from people who interviewed, rotated, went to school or even just heard someone mention something that they heard someone else say</t>
  </si>
  <si>
    <t>Thought that everyone at VMC (Renton) during the interview was absolutely wonderful - super awesome staff. Met them all at AAFP and felt positive vibes there too! x2, I really clicked with the residents and PD at Valley and think they're a vibrant, friendly bunch</t>
  </si>
  <si>
    <t>&lt;-OP: I love the layout of their rotations and how it truly seems full spectrum. I am curious about how the clinic first model will feel as a resident. Mostly if it will take away time from procedures or other inpatient things. They also seem to be somewhat limited in their peds experience. Did you get any sense of their Peds numbers in talking with the residents/faculty? I didn't really notice/think about these things until after my interview. &lt; Didn't ask about peds numbers per se, like % of OP visits that are peds, but the fact that ward is combined med-peds is they spend a lot of time on wards makes me think the peds education is far from lacking. Also, IIRC, they have a staff pediatrician or two which is pretty cool IMO.</t>
  </si>
  <si>
    <t>In His Image-my mentor went there years ago and loved it, I think you get well rounded training there. however, I would say if you are not religious this residency probably will not be the right fit for you. I participated in a christian residency fair thing and they were a part of it and if I wasn't religious I didn't think i would be comfortable being a resident there. VCMC-I did a rotation here and actually loved the people (residents, faculty, staff). They have strong faculty who love to teach and residents are nice and supportive as well as the nurses, social workers, etc. But you will be busy busy. I know people call it malignant but it isn't necessarily malignant in that people are mean bc they are really nice (from my experience) but wellness is definitely not a focus.&lt;Thank you!</t>
  </si>
  <si>
    <t xml:space="preserve">So I was talking on the phone with a few friends and one of them made a joke forgetting that I was going into family med. Do you guys ever get pissed off by people being condescending? Should I still be friends with this person?  </t>
  </si>
  <si>
    <t xml:space="preserve">was it funny? &lt; no, my other friend was complaining about how he's not going to match into a T20 residency and then he was like "at least ur not gonna match family med" and then there was an awkward silence as they both remembered that's what I'm applying. Normally I'd let insecurity get the best of me, but not tonight. So I said "I, for one, would be thrilled to match family med" and then there was more awkward silence. And then the call ended soon after that. I'm thinking of writing a letter to both of them explaining about how to be more inclusive </t>
  </si>
  <si>
    <t>I'm glad you said what you said. It's a shame people in the medical profession feel the need to shit on their peers. Even if you weren't applying FM, their comment was insulting to those who are passionate about FM.</t>
  </si>
  <si>
    <t>&lt;im sorry. way to stand up for yourself. This is a noble specialty and one to be proud of. If this is a one time incident then maybe talk to them about it. If these are friends that constantly bring negativity into your life I'd just walk away. &lt; Thank you! Normally, I would just laugh and pretend like it didn't hurt. I'm glad I said something. I also sent a dick pic to that friend's gf so I guess I get the last laugh! &lt; Just wait til ur the attending on the primary team</t>
  </si>
  <si>
    <t xml:space="preserve">I don't get what the shaming people to be in FM is all about? Sorry my hours are easier?? Sorry my board exam is less stressful?? I don't get what they mean and why shame a specialty that isn't that bad. I find FM better than Surgey and IM any day lol </t>
  </si>
  <si>
    <t xml:space="preserve">Just canceled my interview with IU Health Ball Memorial. Hope it finds one of you fine folks </t>
  </si>
  <si>
    <t>Program I'm interviewing at is on probation, is it fair game to bring this up during the interview? &lt; how do you know it's on probation?</t>
  </si>
  <si>
    <t xml:space="preserve">Very much yes! This is a major issue that you do not want to beat-around the bush. If they're on probation, then they did something major. Ask why they're on probation, what they're doing to address the problem, and what they're doing to make sure it does not happen again. If you are interviewing there, then I'm assuming you're interested in going. If that's the case, make sure the program is a good fit for you. Do not forget, interview days is our opportunity to ask those important questions. You are interviewing them as well just as much as they're assessing us. </t>
  </si>
  <si>
    <t>probation doesn't neccessarily mean they did something major. from what i heard, it could just be not meeting certain criteria here and there but all of those things adding up. or poor documentation so they get cited but yes, you should ask</t>
  </si>
  <si>
    <t>&lt;thanks guys! I was very interested in this program until I heard about the probation thing so I think I'll for sure ask for more details on my interview &lt; How do you know if a program is on probation?</t>
  </si>
  <si>
    <t>&lt;They addressed it in the pre-interview email! I think they are required to</t>
  </si>
  <si>
    <t xml:space="preserve">Just curious. How many of you guys are wearing legit professional pants during interviews vs sweatpants or no pants. Please x# in whatever category box on the R that you belong in. Thanks </t>
  </si>
  <si>
    <t>&lt;&lt;sweats! x2</t>
  </si>
  <si>
    <t>I wear black sweatpants - so in the emergency case where they would see me stand up or something, it just looks like black pants on the camera. But I also have a blanket on haha.</t>
  </si>
  <si>
    <t>&lt;&lt;professional pants x2 &lt; I wore professional underpants, does that count? &lt; yes, it may even be better &lt;&lt; sweat pants here with  no underpants x2 (well, flannel half the time but you know how it is)</t>
  </si>
  <si>
    <t xml:space="preserve">Yoga pants everyday with fuzzy socks! Sometimes I have a blanket and space heater going lol &lt;&lt; +3 for yoga pants, so comfy &lt;&lt; black yoga pants that look like dress pants lol </t>
  </si>
  <si>
    <t>i usually wear semi-professional pants like a dark color khaki lol</t>
  </si>
  <si>
    <t>Pajama pants all the way</t>
  </si>
  <si>
    <t>:) :) I ALWAYS GO COMMANDO .. &lt;&lt;thank you for sharing ,&lt; +1 on commando, my balls tend to get moist and they stick to inner thigh, so going commando allows for each access to scratch  and let it air out</t>
  </si>
  <si>
    <t>Is one week before too late to cancel a II?</t>
  </si>
  <si>
    <t xml:space="preserve">not even, someone on here cancelled like a day before. either way its best to give up the spot if you dont want it </t>
  </si>
  <si>
    <t xml:space="preserve">Got an interview 1 week out after being on a  waitlist. It is not too late. </t>
  </si>
  <si>
    <t>i think cancelling 1 week before an IV is the ideal time. at least all the one's i have cancelled were with 1 week (or more) notice anyway</t>
  </si>
  <si>
    <t xml:space="preserve">hope everyone has a great day ! lets remember that whatever happens we are a fam and are in this fight together </t>
  </si>
  <si>
    <t xml:space="preserve">&lt;3 </t>
  </si>
  <si>
    <r>
      <rPr>
        <sz val="11"/>
        <rFont val="Calibri"/>
      </rPr>
      <t xml:space="preserve">neutral party here - safe to say there is no subtety left in this world, you are either for or against a cause; and blanket statements can be used to paint an an entire group of people (eg, all trump supporters are rasists; all 'SJW' are good people). And it is not OK to disagree and respect other's people's POV. I am glad people are not  outwardly confrontational in real life and there is still civility in the real world..unlike this spreadsheet &lt; </t>
    </r>
    <r>
      <rPr>
        <b/>
        <sz val="11"/>
        <rFont val="Calibri"/>
      </rPr>
      <t>it's not subtley, it's the recognition that silence and "being neutral" is in itself a stance that perpetuates the status quo and can be harmful, especially concerning systemic issues like racism e.g. how to be antiracist by ibram kendi</t>
    </r>
  </si>
  <si>
    <t xml:space="preserve">whats  sjw &lt; someone's juicy wang &lt; LOL I needed this &lt; do u still need it, bb &lt;&lt; lol good one </t>
  </si>
  <si>
    <t>why did OP post this? what happened? all i see is people asking about programs &lt;  lol look a  little deeper my friend, and there are long arguments that were  simply deleted.</t>
  </si>
  <si>
    <t>So which Sac program is shittier? UCD or Dig Sac? &lt;&lt;+ also need help ranking the 2</t>
  </si>
  <si>
    <r>
      <rPr>
        <sz val="11"/>
        <rFont val="Calibri, Arial"/>
      </rPr>
      <t xml:space="preserve">Both were on top of my list but not sure.. not sure who to believe or what to believe. there is ALWAYS 2 sides to every story but it's hard to deceiverthe truth&lt;&lt;dig Sac is worse...one of the residents was fired for "professionalism issues" because she was trying to unionize and reported some attendings behavior and basically was railroaded out.  Totally not going there! Some new info about dignity sac: </t>
    </r>
    <r>
      <rPr>
        <u/>
        <sz val="11"/>
        <color rgb="FF1155CC"/>
        <rFont val="Calibri, Arial"/>
      </rPr>
      <t>https://twitter.com/EricaMichelle44/status/1344019544247914496</t>
    </r>
  </si>
  <si>
    <t>UCD&gt; Dig sac (Dig sac PD comes off as creepy af to me) at least UCD is an 'academic program'</t>
  </si>
  <si>
    <t>Sutter Health &gt;&gt; Dignity Sac &gt;&gt;&gt; UCD. I'm a UCD 4th year and it tells you something when attendings are telling me to steer clear from UCD if I want to do FM.  &lt;&lt; you a med student? &lt;&lt;&lt; MS4 applying FM like the rest of this fam</t>
  </si>
  <si>
    <t>OMG should i rank sac at all?? im not even from the area!!! help!!</t>
  </si>
  <si>
    <t>this whole  situation is making me second guess my desire to match in sac area :( x1</t>
  </si>
  <si>
    <t xml:space="preserve">def rank sutter health! Theyre such a strong program, hidden gem. </t>
  </si>
  <si>
    <t>Can anyone comment on what life is like in/around Greeley, CO? Is it truly a city? I'd be worried about life as a single person from OOS moving there with no connections, but I love the program</t>
  </si>
  <si>
    <t>It is a growing college town. Honestly it has all the amenities you need and also has plenty of opportunity to go to Denver or Fort Collins if needed. I think you would have ample opportunity to meet young professionals to become friends with or date without issue. The front range is a rapidly expanding area. I went to college there and lived there for 4 years prior to medical school. I am a bit jealous of you right now.</t>
  </si>
  <si>
    <t>agree with the following but also does have "cow town vibes". It does have a large conservative population. The westside of town is more affluent, with some serious health disparities on the other side of town.  But yes overall wonderful training with a group of very motivated residents.</t>
  </si>
  <si>
    <t>Literally smells like cows</t>
  </si>
  <si>
    <t>can someone please give insight into SUNY Upstate and/or LSU Shreveport interview process? Really need help!</t>
  </si>
  <si>
    <t xml:space="preserve">&lt; someone's a little desperate. &lt; how desperate, bb, and are u a girl or a guy? </t>
  </si>
  <si>
    <t>OP&gt; Guy? why?! HELP!</t>
  </si>
  <si>
    <t>Why do some programs not have you interview with the PD? Personally, I think it is unfair when some applicants do and others don't. Do those who interview with PD have higher chances of being ranked higher? x2</t>
  </si>
  <si>
    <t>life is not fair my friend. and most programs have a 'point' system anyways, so they  should be objective when evaluating you</t>
  </si>
  <si>
    <t>could be timing. # of applicants they need to interview and # of interviewers they have?</t>
  </si>
  <si>
    <t>Anyone interview at Adventhealth Winter Park Orlando and could say how it was?</t>
  </si>
  <si>
    <t xml:space="preserve">I really enjoyed my interview, the PD seems super nice and very interested in resident training.&lt;&lt;&lt;Thank you! </t>
  </si>
  <si>
    <t>Some new info about dignity sac: https://twitter.com/EricaMichelle44/status/1344019544247914496</t>
  </si>
  <si>
    <t>&lt;hmm im not sure what to think. I definitely think she is honestly giving her side of the story. However, from the interview impressions tab it seems like people who interviewed so far have had a positive experience. I'd say go to your interview if you haven't and get a feel for the program yourself and ask about this (to the residents if you don't feel comfortable asking the faculty). There is always more than one side to a story. I also think it is a bit off that she has a gofundme page and don't necessarily agree with all her points-like there should be an 8 person cap per clinic half day-maybe during your first or start of second year but you are not going to be able to manage your own practice and keep it afloat after graduation if you can only manage 16 pts a day.&lt;+1 agree &lt;&lt; i call this fair minded perspective on the world, instead of blindly buying everything you see or heard kudos +1 &lt; Yeah, you should honestly be comfortable with managing 8 patients as an early PGY2. By graduation, you should be 10-12 per halfday</t>
  </si>
  <si>
    <r>
      <rPr>
        <sz val="11"/>
        <rFont val="Calibri"/>
      </rPr>
      <t>There was a strong and annoying feeling of hypermasculinity at the program.... other than that, i found the overall mission of the program spot on. But I can certainly imagine there are a few seniors overstepping their bounds and thinking their nugs don't stink. &lt;&lt;&lt; yea two people could overhear my social and they thought the same. &lt;&lt;</t>
    </r>
    <r>
      <rPr>
        <b/>
        <sz val="11"/>
        <rFont val="Calibri"/>
      </rPr>
      <t xml:space="preserve"> I would be more suspicious of the twitter posts except having had both a social and interview with what felt as toxic interactions with residents, NOT PD'S; the PD's were great. It was a resident or two that were, frankly, awkward- behind the times. &lt;&lt; previous poster here, i also interviewed and attended the social, felt the opposite. i guess that's what those are for, to help us make sense of it all</t>
    </r>
  </si>
  <si>
    <r>
      <rPr>
        <sz val="11"/>
        <rFont val="Calibri"/>
      </rPr>
      <t xml:space="preserve">Really wouldn't call that new info; it's just an elaboration from one side of the story. Also seems like she's changing her story now. It went from "I got fired for reporting an assault" to now that whole thing regarding interviews and unprofessional conduct. Not to victim blame even more, but if she's having this many grievances in multiple departments, she's the one constant in an environment of variables.  Why was she placed on a 2 month leave? Why did she need to pass a fit-to-perform evaluation? &lt; the part where the whole OB department did not let her practice made me raise an eyebrow &lt;&lt; </t>
    </r>
    <r>
      <rPr>
        <b/>
        <sz val="11"/>
        <rFont val="Calibri"/>
      </rPr>
      <t>same. her twitter posts scream the mentality that her mistakes are never her fault</t>
    </r>
    <r>
      <rPr>
        <sz val="11"/>
        <rFont val="Calibri"/>
      </rPr>
      <t xml:space="preserve"> &lt;&lt;THIS!+3  &lt; anyone with any level of EQ should be able to see this &lt;&lt; unfortunately many lacks EQ, something Med school dont teach well&lt; Please see my post over to the right. -Erica</t>
    </r>
  </si>
  <si>
    <t>Hang in there, Erica. I can't imagine how hard this must be right now, but I wish the best for you and I believe you. &lt; Thank you! I have stood up for patient's rights in the past, and I will never stop advocating for others! It is a shame that the administration could not see all of the good I was doing. There are systemic issues with that residency program and they are using me as a scapegoat to avoid accepting responsibility. Oh well, on to better things! -Erica</t>
  </si>
  <si>
    <t>Hi everyone, this is Erica. I would appreciate it if you would not judge me based on my twitter posts. That page cannot encapsulate me as a person. As far as Dignity Sac goes, yes, of course I wasn't 100% free of blame. There are two sides to every story, and I sincerely hope they will tell their side of things so that you can weigh which side is closer to the truth. I love you all. -Erica  &lt;&lt; definitely standing in solidarity with erica  &lt;&lt; they most likely won't tell their side of the story as they're supposed to keep resident issues confidential so this will probably stay 1 sided. but if you're posting something public, you're opening it up to others to talk about. i'm sorry you're going through this but i would definitely team up with lawyers and talk to a behavioral psyhologist or something. there are right ways to solve problems and frankly posting on twitter probably isnt going to help you much as you can see from what people have written so far</t>
  </si>
  <si>
    <t xml:space="preserve">Yeah, hang in there, Erica. No one knows the full story yet they are quick to judge and make haste statements about the situation to make themselves feel more at ease. I hope you don't take hurtful comments too personally. What people say are often for their own purpose of justifying the situation in their own head. Whatever the situation might be, I hope you have support around you from people who know you and can empathize with you. </t>
  </si>
  <si>
    <t xml:space="preserve">Im sorry this happened to you Erica. Programs should always try to support their residents and their future. I obviously dont know the full story, but a lot of the points that you make are issues that many programs face, and thank you for sharing it with us so we are able to make proper desicions for ourselves. </t>
  </si>
  <si>
    <t>Does anyone have thoughts on Loma Linda Murrieta? I know it's new but it is affiliated with Loma Linda so I'm iffy about it.</t>
  </si>
  <si>
    <t>I thought my interview experience there was good. I wouldn't rank it above the more established Loma Linda program, but why were you iffy about it? Thinking of ranking Murietta above Arrowhead, Eisenhower, and St. B's as far as programs in that area&lt; mostly that it was new. &gt;&gt; I also did not apply since it was a new program (don't want to be a guinea pig and work harder for stuff I want)</t>
  </si>
  <si>
    <t>NO coffee at  this  place  &lt; As far as I know, both places have coffee in their resident lounge and nursing stations. Just no coffee officially sold in the hospital cafeteria</t>
  </si>
  <si>
    <r>
      <rPr>
        <sz val="11"/>
        <rFont val="Calibri"/>
      </rPr>
      <t xml:space="preserve">Just curious, why are you ranking Murietta above EisenhoweR? &lt;&lt;&lt; program was flagged a couple times. limited patient population. Poor Ob and Pediatric experience. majority of their classes have been IMGs (not that IMGs are less educated in any way, but programs filled with IMGs tend to be the ones that match poorly or SOAP in previous years) </t>
    </r>
    <r>
      <rPr>
        <b/>
        <sz val="11"/>
        <rFont val="Calibri"/>
      </rPr>
      <t>&lt;&lt;&lt;&lt; Eisenhower has matched it's class amongs it's top 60 candidates every year. They have not had any unmatched spots</t>
    </r>
  </si>
  <si>
    <t>Is anyone actually ranking UCD higher up and if so why? I'm kind of conflicted because of all the issues people are noting but the people who are there seem happy...and it is in California so I'm close to family and it's just so hard to figure out where to put it.</t>
  </si>
  <si>
    <t>If you weren't on this spreadsheet,you'd think it was fine. I iv there and it seemed fine &gt;&gt; My friend was a medical student there and once she graduated, never wanted to go back, she hated her rotations, she was over worked and had many duty hour violations (residents had it worse), she says the comments about it being malignant are true. &lt;current UCD med student here...and it depends on the rotations.  There used to be alot of problems but my rotation in FM and OB went well</t>
  </si>
  <si>
    <t xml:space="preserve">As a UCD student the main reason I'm not ranking it as high is that I prefer unopposed/community programs more. The faculty and residents are great and I think there's new momentum to be more community oriented if that's of interest to you. </t>
  </si>
  <si>
    <t>Hello all! Did anyone inteview at Amita Saints Mary and Elizabeth in Chicago? Much like the question below the IV tab is empty. If so impressions please. Thanks.  x2</t>
  </si>
  <si>
    <t>i had a few open up for this week but they let me know a couple weeks ago, one was a new interview and the other one i moved earlier &lt;&lt; congrats! -and ty for the info</t>
  </si>
  <si>
    <t xml:space="preserve">I got one new interview this week. &lt;&lt;Tks, good luck and please let us know your impressions if you can! Happy new year, </t>
  </si>
  <si>
    <t xml:space="preserve">I moved off a waitlist! Thank you to whoever canceled, and a little hope for everyone still waiting. :)  </t>
  </si>
  <si>
    <t>yayy!!!!!</t>
  </si>
  <si>
    <t xml:space="preserve">Has anyone interviewed at Yuma Regional, AZ? Thoughts? The IV impressions tab is empty. </t>
  </si>
  <si>
    <t>Did not like it, residents did not seem happy, though they put on a smile when necessary, also PD seems like they don't value residents and was very distracted during the inteview with making sure her camera was positioned properly and though I cannot verify this, it also looked like she was repeatedly looking down at her phone and taking selfies (being very honest). Overall impression was not positive.</t>
  </si>
  <si>
    <t>&lt;Met them at national conference and just got a weird vibe of the PD. Like felt she was very arrogant</t>
  </si>
  <si>
    <t>does the name or prestige of a residency matter in how you rank it?</t>
  </si>
  <si>
    <t xml:space="preserve">which ones? Only because if it has a good reputation, all of the other things consider (as mention eloquently on the post on the right), it can't hurt for job placement and or fellowship. At the end of the day I would consider it a factor but definetly not THE factor, or more important than how well you fit with the place and location. But these are just my take, definetly ask yourself what other factors are important to you. A thousand times an unknown program with good training and great fit over a well regarded program that is not welcoming and impersonal!  </t>
  </si>
  <si>
    <t>For me it depends. I don't want to be in a place that has had multiple issues. But for me at this point, I have a couple programs with some "warnings" or maybe mostly IMG in locations I really love. I also have programs that are without issue at all in places I don't want to be at/would strongly prefer not to be at. I learned the hard way in medical school that I can't do without my family/friends/boyfriend. I didn't really vibe with anyone in the place I lived and I missed home too much (Midwest wasn't very kind to me and I honestly don't feel like I enjoyed medical school. Had a lot of depression and very nearly left just due to being lonely/feeling unwanted. I was just the poor lost California girl who couldn't suck it up). But anywho. I'm factoring in my happiness as #1. I won't learn in a place where I'm not happy, no matter how prestigious it is. PERIOD.</t>
  </si>
  <si>
    <t>To be honest, I do not consider prestige of the program as the priority. I consider location higher in my decision to rank the programs. I feel like I need the support from people around me. Good thing that the places I interview at are decent enough in term of training and location. So it really does depend on what you consider the most you need out of the next three years.</t>
  </si>
  <si>
    <t>So i see that dignity sac fired a pgy-2, and while i have an interview there this is making me not wanna take it. Its only hard to decide because we dont know full story. Anyone else?</t>
  </si>
  <si>
    <t>I'm not interviewing there, but do you know it's that the resident was fired? or did he/she leave? I'd still go to your interview. If all the other residents don't have a problem with the program then it probably has to do with the resident who left/was fired</t>
  </si>
  <si>
    <t xml:space="preserve">I think this info is further down on the discussion, also on twitter.  </t>
  </si>
  <si>
    <t>Ranking UC Davis #1 but someone keeps deleting it from the rank 123 &lt; suuuure &lt; LOL</t>
  </si>
  <si>
    <t>Hey! I realize uc Davis (mainly the larger organization) is having a lot of negative feedback here. I am wondering why you are ranking it one? I loved the fm faculty, residents, and pc. Just trying to hear someone else's positive experience  x2</t>
  </si>
  <si>
    <t>How far up a program's rank list do applicants usually need to be for upper/mid tier FM programs to match?</t>
  </si>
  <si>
    <t>anyone else kind of bitter about doing family med? this was my backup plan and I still kind of feel like I'm "better than that". My friends ask me how the cycle is going (they're going for ortho, IM, rads) and I lie and I haven't told them it's looking family med for me. Are a good amount of people in this situation and do they still thrive in residency? x2</t>
  </si>
  <si>
    <t xml:space="preserve">sorry, but i cant relate. i love fm &lt;&lt; +34!!  </t>
  </si>
  <si>
    <t xml:space="preserve">#FM4Lyfe &lt;&lt; +1 &lt;&lt; But the acronym for that would be FML...as in FuckMyLyfe &lt;&lt; lmao &lt;&lt; LOL! But for real, FM is where its at! :) </t>
  </si>
  <si>
    <t>To OP, I know you must have your dreams wrapped up in another specialty, and I can't imagine what it's like to grapple with missing out on your dreams like this. If you dual applied to specialties, I hope your top choice works out for you. But if not, I hope you can take a little solace in the fact that FM seems to be filled with good, supportive, honest people, and that the specialty is so flexible that you might very well still find a way to work with the kinds of patients you've been dreaming of all along. &lt; thanks for that nice message &lt;&lt; also, you can switch/reapply residencies if its really important to you. It might be better to try to do something you love, than do something you hate &lt;&lt; yes, some folks switch into FM for a better lifestyle. I hope OP is happy in the long run</t>
  </si>
  <si>
    <t>Wow this is highly disrespectful to all the people here who actually want to do family—thanks for effectively saying you're better than us though! Sincerely hope I don't get you for a co-resident &lt;&lt; It really is disrespecting the people in FM and the specialty in general. I am sure and know a lot of people who have stat that can match into more competitive specialties but choose to do FM because they love FM. Posting this in a FM spreadsheet may not help you either! x2</t>
  </si>
  <si>
    <t xml:space="preserve">Don't worry y'all, I'm just trolling. I wanted to test out of the strength of ur guys' community. Overall, you did well. You didn't succumb to insecurity and u just reasserted your love for family med. #FamilyMedicine4Lyfe (FML) </t>
  </si>
  <si>
    <t>&lt; I agree. I understand your frustration OP of not feeling like you have a good shot at the specialty you want to be in but there's a more tactful way of going about this discussion, especially on the FM page. I'm guessing there are many people on this page, myself included that have the stats to match into "more competitive" specialties but we love and chose FM. I hope you match where you want to. x2</t>
  </si>
  <si>
    <t>Can we talk about how we are supposed to move across the country or start residency without a moving stipend? My student loans only cover me through May and I am very thankful for my great emotional familial support, but they can't support me financially. I don't know why every residency DOESNT offer at least $1000 to help their residents move.</t>
  </si>
  <si>
    <t>i am using my gradplus loans, but there are residency relocation loans that are available as well! up to 20k from sallie mae, i believe. they have pretty high interest rates i think, something around 8-9%, but if you have no other option then you do what you gotta do to get to residency. but i definitely think that residency relocation should be offered from programs, even if it's just a little bit.</t>
  </si>
  <si>
    <t>I agree that finances are difficult, but even for programs that offer moving assistance, don't you not get that until like July when you are in their system? Seems like you would still need to have some money up front to cover you until residency begins</t>
  </si>
  <si>
    <t>yes most of the programs i know that offer relocation resources will do reimbursements so it does require upfront money.</t>
  </si>
  <si>
    <t>Anyone who interviewed after being waitlisted, did you feel like the interviewers still wanted you?</t>
  </si>
  <si>
    <t xml:space="preserve">I have gotten an interview at a place really late into the cycle after a lot of other invites went out, so I am assuming I was on some kind of internal waitlist. My interviewers were all nice and seemed to want me. The PD said that they were ranking me very high, I don't know if I trusted them, but I don't think me being offered an interview later did much. I think there are so many really awesome applicants, even if you are on a waitlist, you are still super valuable. </t>
  </si>
  <si>
    <t>I am not sure about previous years but waitlist this year seems like a matter of how fast you are in responding to the interview invite. I do think that they do want you, just that slots are filled up faster than it being offered so waitlist exists.</t>
  </si>
  <si>
    <t>def feel bitter af. even if they don't treat me differently, its in the back of my head during interview. probably a self fulfilling prophecy.</t>
  </si>
  <si>
    <t>Just got a ERAS rejection letter from a place I ALREADY interviewed at lol Should I let them know that this was sent to me? :'( +1 &lt; was this UPMC McKeesport?</t>
  </si>
  <si>
    <t>I would, seems like there's a loss of communication within the program - maybe not  a good sign overall &lt;-- thanks</t>
  </si>
  <si>
    <t xml:space="preserve">Definitely; shame them lol </t>
  </si>
  <si>
    <t xml:space="preserve">&lt;&lt;&lt; happens all the time, definitely let them know - they will then proceed to apologize and send love. </t>
  </si>
  <si>
    <t>Has anyone done an interview at UCF/HCA Healthcare in Gainesville and can share their experience?</t>
  </si>
  <si>
    <t>For Post-IV communication, do programs ever give clues of where you stand? Aka any language that would make you think the interaction was positive as opposed to just general "thank you for interviewing with our program" ? &lt; in a PD's thank you note response, I counted every 6th letter and it spelled "we want you, bab" I think it was supposed to be 'baby' but they left off the y. I wrote back "I want you guys, too!" and then the PD wrote back "...huh?" and then I was like "oh, I thought you were sending me a special message in every 6th character of your email." and she was like "Oh, no. It was just a generic response. Uh...yeah." and I was like "Am I still on the rank list?" and they didn't respond&lt; damn I just counted every sixth letter and it spelled "we are not ranking you" RIP me  &lt; damn, well at least you guys got a reponse with multiples of 6 letters. Mine just said "Thank you!". If I spell out the secret message it's just "y" &lt; "y" seems promising, could've been "n"</t>
  </si>
  <si>
    <t>&lt;&lt; this can't be real &lt;&lt;&lt; LOL love the banter</t>
  </si>
  <si>
    <t>&lt;I've taken these to mean programs are interested in me and will rank me high : I hope to see you at our program next year/if we would be fortunate to have you at our program next year/ you would be a great fit in our program/ you would be a great leader in our program.</t>
  </si>
  <si>
    <t>Literally had a lot of questions answered during IV or on program website, so haven't "followed up" with PC/PD after interviews with more questions, even though I'm super interested in the programs. Anyone have particular questions they reach out with or do they just send a note of continued interest? This season is so weird and stress-inducing it's ridiculous</t>
  </si>
  <si>
    <t>I plan to email my top programs nearing the end of January. Continued interest and asking about second looks/meet and greets with residents they are offering.</t>
  </si>
  <si>
    <t>Any thoughts on Mercy Health in Janesville, WI?</t>
  </si>
  <si>
    <t>All IMGs.. doesn't seem to be super great for OB or really robust training for anything. Very middle of the line. &lt; what's wrong with "all IMGs"? &lt;&lt;Nothing is wrong with it. I am an IMG myself. It just means they might have an IMG bias/go for those candidates. &lt; is all IMGs good? &lt;&lt;Just means that they are IMG friendly/take all IMGs. They are a decent program, just didn't seem amazing at anything in particular.</t>
  </si>
  <si>
    <t>Any thoughts on the Central Maine interview?</t>
  </si>
  <si>
    <t>anything specifically you're thinking about? &lt;was ir overall conversational, did they pimp you,  etc? thanks! &lt;&lt; didn't pimp you,I don't remember it super clearly beyond that. it is a long interview day, especially if you interview for rural track, too. I had some folks take notes on my interview, including very obvious notes after I used the word 'support' in two questions so maybe be careful asking too much about how they support residents or handle residnets who struggle but it was a point of concern for me</t>
  </si>
  <si>
    <t xml:space="preserve">can more people help on the A vs B page??? Its time to make decisions :) </t>
  </si>
  <si>
    <t xml:space="preserve">SLU illinois vs. SLU st louis? &lt;&lt; pt pop of SLU IL will probs be a bit more varied military/civilian and urban/rural , taxes higher since its technically IL not MO. idk anything about SLU STL though </t>
  </si>
  <si>
    <t>UPMC altoona vs UPMC shadyside?</t>
  </si>
  <si>
    <t>cook county chicago vs iu methodist</t>
  </si>
  <si>
    <t>one of my top programs sent me a swag box and letter two months after my interview.... and the letter was addressed to a name that isnt mine..... but the package to me...idk how  I feel &lt; that's confusing af. 4D chess for sure.</t>
  </si>
  <si>
    <t>I do not think we should worry about swag box or other items being delayed. Remember USPS had issues with delivery times due to Pandamic.&lt;&lt; timing wasn't the issue... you missed the point of my post.</t>
  </si>
  <si>
    <t xml:space="preserve">&lt;&lt;I'd email the PC. They should know their stuff is going out to the wrong people. </t>
  </si>
  <si>
    <t>can we fix that some of the boxes are whited out? its not letting us fix this</t>
  </si>
  <si>
    <t>Also, it sucks that things keep getting deleted. &lt; eternal sunshine of the spotless mind. Sometimes, it's better to forget</t>
  </si>
  <si>
    <t xml:space="preserve">if other people got swag from a place you interviewed at but you didn't, does that mean you're unwanted/unranked? lol. </t>
  </si>
  <si>
    <t>I felt like that after reading some swag posts on here, but mine came almost a month after my interview lol. &lt;same, came 2 days ago</t>
  </si>
  <si>
    <t xml:space="preserve">forgot to write a bunch of thank you emails after interviews (or just got too lazy). to write even if &gt;1 week from interview or just dont bc they dont really matter? &lt; it's a risk either way. If you send, they might assume it's not genuine. If you don't send, they might assume you're ungrateful. Weigh the odds. On the scales of ERAS, place "ungrateful" on one end, "fake" on the other, and see which is heavier. The wheels of ERAS move slowly, so don't expect a response right away. If you're lucky, their response will clearly reveal the outcome of your TY note: success or failure. If you're unlucky, you will get an ambiguous response that neither assures you nor frightens you. May the odds be ever in your favor. Be cautious with your gratitude, and suspicious with your love. </t>
  </si>
  <si>
    <t>lol WAT &lt;wow way to delete the entire post &lt; it was something about T.S. Elliot. And someone thought it was a woman, and the other person corrected them that it was a man, and then they tried to save face by making a joke, but then the other guy was merciless and continued to go in for the kill, and then the "LOL WAT" person deleted it all. That's my summary. Thank u for coming to my ted talk &lt;LMAO awesome summary! &lt; thanks babe! I actually used to write the summaries for various TV Show episodes, like in the TV Guide. That was my former career before pursuing medicine. One of my summaries of CSI: Miami received an award for "best summarization of an episode!" It's funny when it comes up on interviews</t>
  </si>
  <si>
    <t>these answers are difficult to interpret. maybe a yes or no? &gt;.&lt; &lt; i think it's more important that we talk about my CSI: Miami award-winning episode summary no offense. I think that's what the people want to talk about. Amirite guys? &lt;&lt;yes &lt; the people have spoken</t>
  </si>
  <si>
    <t xml:space="preserve">&lt;&lt;I love all of you so much LMAO thanks for making my Tuesday night </t>
  </si>
  <si>
    <t>Specific grievance but for anyone interviewing at Denver programs, is the salary not appalling (~$58k). Compared to CA programs im interviewing at that have salaries of $75k when you include housing stipend this seems ridiculous. And I've checked housing options in all these areas and Denver is basically the same as SD and slightly less desirable areas of LA and the Bay Area. &lt;&lt;Most midwest/mountain west programs have salaries of 55-60K no matter the COL.</t>
  </si>
  <si>
    <t>Salary in Cali also varies, and the housing stipend is mainly with UCLA associated programs. Most programs in cali don't give stipends. I will say I have no idea about COL in denver, but overall I imagine both are similar (Resident salary doesn't commiserate well with COL)</t>
  </si>
  <si>
    <t>As someone who used to live in Denver, this is exactly why I am avoiding the area again. COL is insane especially for the salary. Even in the ghetto places are insane</t>
  </si>
  <si>
    <t>Denver resident here, the COL is decently high. A 2 bedroom apartment in the city is easily $2800 per month, and $1800 in less desirable areas. Houses are crazy expensive (cant find a shack for less than 400-500k)</t>
  </si>
  <si>
    <t>have to consider how much $ in taxes you are paying in these states. Salary may be comparable based on take home pay after taxes</t>
  </si>
  <si>
    <t>Seriously, for most CO programs, VCMC, that miami program..those leave you like $1500 maybe to live with on per month after taxes and rent. Better not need any emergency funds O.O can you imagine needing lones to live through residency? Obviously most programs pay you so you don't need to but there was one on the name/shame in Florida that seemed super low</t>
  </si>
  <si>
    <t xml:space="preserve">I agree with OP. I LOVED one of the programs in Denver, offers me everything I want, but my car is on the brinks, and I have a lot of medical debt to pay off. I feel like I could only live there if I got a roommate or 2, and after 4 years of living by myself after some terrible roommates in college, I just don't think I can do it, especially during residency. The COL in Denver is a little better than San Diego, but at least the place I interviewed at in San Diego offers a generous housing stipend. </t>
  </si>
  <si>
    <t>Wow i was gonna rank Ventura but after reading the name and shame, I dont really know anymore. The last thing i want is a PD that gets angry about questions. I never got to interview with him so im worried im making my impressions based on some of the nicer people.</t>
  </si>
  <si>
    <t xml:space="preserve">Yeah def concerned about the "brush off" about social concious issues like the anti-racism statement and stuff. It's 2020 ppl. These things matter lol. &lt;&lt; im noticing that all the old white male PDs are on the bottom of my list, noticing a trend here. &lt; imagine if I said "i'm noticing that all the old black male PDs are on the bottom of my list, noticing a trend here". Is that trend racism? &lt; no cuz that demographic currently isn't large enough to sample&lt;&lt; hahaha name one black male PD, you'll have  maybe 1 name, if that. </t>
  </si>
  <si>
    <t>hahahahah love that everyone is recognizing this trend. I'm scared to IV there now &lt; same here, I'm going to be super cautious about my questions..</t>
  </si>
  <si>
    <t>I interviewed with the PD and didn't get the sense that he would "go off" after I asked any of my questions. During the intro session with him and all the other candidates, he never shied away from questions. I even wrote in my notes that he "seemed down to earth." There is a "fame" post about Ventura from a while ago that said they didn't shy away from the tough questions. Maybe the PD was having a bad day when the "shame" commenter interviewed.</t>
  </si>
  <si>
    <t xml:space="preserve">Yeah he seemed down to earth during my interview as well. Everyone did actually. Agree maybe it was a bad day </t>
  </si>
  <si>
    <t>Anyone had an interview with SUNY Upstate? Please provide insight on the interview structure &amp; if anything out of the blue to be on a lookout for? Thanks</t>
  </si>
  <si>
    <t>Sooo many boxes are filled in with white ink/paint!!! can't even add comments in the columns on the far right anymore! can we please fix this?</t>
  </si>
  <si>
    <t xml:space="preserve">Anyone send questions to PC or PD that they may not have had answered on interview day months later? </t>
  </si>
  <si>
    <t>&lt;&lt;Yes, this is what they want you to do.&lt;&lt;what does that mean? &lt;&lt;They want you to contact them after your interview if you have geniune questions that you didn't get answered on interview day. Shows continued interest.</t>
  </si>
  <si>
    <r>
      <rPr>
        <strike/>
        <sz val="11"/>
        <rFont val="Calibri"/>
      </rPr>
      <t>UCDavis at it again</t>
    </r>
    <r>
      <rPr>
        <sz val="11"/>
        <rFont val="Calibri"/>
      </rPr>
      <t xml:space="preserve"> *NOT UCD RES PROGRAM*: </t>
    </r>
    <r>
      <rPr>
        <u/>
        <sz val="11"/>
        <color rgb="FF000000"/>
        <rFont val="Calibri"/>
      </rPr>
      <t>https://twitter.com/EricaMichelle44/status/1343568690550173696?s=20</t>
    </r>
    <r>
      <rPr>
        <sz val="11"/>
        <rFont val="Calibri"/>
      </rPr>
      <t xml:space="preserve"> &lt;&lt; this is not UCD. She is listed on the dignity health Methodist hospital of Sacramento website&lt;&lt;&lt; Lets be honest, they didn't like her speaking up for everything so they fired her. This happens everywhere, they like residents who act like slaves and have no opinion of their own. She is the only one that had something to lose here. All of medical education is like this, you cant speak up for any kind of assult without facing repercussions.</t>
    </r>
  </si>
  <si>
    <r>
      <rPr>
        <sz val="10"/>
        <rFont val="Arial"/>
      </rPr>
      <t xml:space="preserve">something tells me there's something "off" about her, and let's not jump to conclusions&lt; x1. Need more info from her &lt; what seems "off" about her, the fact that she advocated for a patient and is transparent about violations?  &lt; I dunno, there's some people who look for anything to criticize and it's way over the top. Who knows what the details of this "assault" actually were. She seems like the type who might like the attention she gets from bringing up issues that are actually non-issues &lt;x1 THIS, i appreciate you being objective and evaluating the situation for what it is &lt;-- Whoever you are dude, I really hope you learn to confront your implicit biases. Your sentence is full of assumptions. A patient filed a police report and you call it "assault." If you're going into FM, I wonder how you'll advocate for patients. GL&lt;&lt; not trying to start anything but I can see where OP also comes from. You can file a police report for anything and I know people who will file complaints if they didn't like the front desk. They being said, idk if the full story and it doesn't paint UC Davis in the best light but at the same time, I don't know the full story. She's telling us the bare bones in a short tweet. I feel more information must be given with evidence of what she was fired for. That being said, things that UC Davis suck for such as hour violation is real. It's more likely that UC Davis sucks but we don't know the full story &lt;x2 </t>
    </r>
    <r>
      <rPr>
        <i/>
        <u/>
        <sz val="10"/>
        <rFont val="Arial"/>
      </rPr>
      <t xml:space="preserve"> &lt;</t>
    </r>
    <r>
      <rPr>
        <sz val="10"/>
        <rFont val="Arial"/>
      </rPr>
      <t xml:space="preserve"> yeah, I didn't assume anything. Just playing devil's advocate that maybe a short tweet is not revealing the whole truth of the situation. Obviously, there's a very good chance that the assault was indeed an assault. So chill, social justice warrior! &lt;&lt; i was only on her twitter for a few seconds and i agree with the person who said somethings "off" about her. her tweets are really off putting &lt; she liked a tweet that said "toxic positivity is gaslighting". LMAO. The PC culture has evolved to teh point where I literally have no clue what they're even trying to say. &lt;Toxic positivity is a real thing. I'm more shocked there are people going into FM who can't understand that LOL &lt; well maybe if you didn't rely on stupid sounding buzz words and instead just communicated using people words. Wtf does "toxic positivity" mean and how is it "gaslighting". Also, what is "gaslighting"? Ty. &lt;&lt; over the top SJW shit and people who are so married to their ideas that they can't evaluate the situation for what it is or isn't; and would acuse ppl as bigots/racists/insensitive fucks who even have the balls to question their positionis are what piss me the fuck off.. So thank you the objective folks out there and attempt to seek the truth and not simply accept what is presented to you at face value. THANK YOU.. &lt;&lt;its disgusting how many ignorant people are going in FM lol....yall the reason why disparities still exist. not saying yall racist but with closed mindsets to social issues is why healthcare outcomes for minorities and LGBTQIA+ are still bad lol &lt;&lt; this has nothing to do with closed mindsets to soical issues, the fact you are making blanket statement about other's perspective is more close minded and concerning, some of these points have nothing to do with anti-lgbtq rights/social issues -- it is about keeping an open mind to possibilities and not jumping to conclusions. read what people are writing and trying to say. &lt; +1 the fact that the individual before your comment calls out ppl for being anti-social issues and anti-lgbtqia+ simply because s/he disagress with them is appaling.</t>
    </r>
  </si>
  <si>
    <t>i'm a lurking pc and at my previous program we had to let someone go. it was a LONG process with a lot of probation and remediation. "firing" someone is not something that is just done on a whim. so i definitely say take her tweet with a grain of salt. there's defnitely more to the story than just her tweet. not saying this is true about her but for someone who is put on probation, it's possible there are multiple issues going on behind the scenes like poor academics, or poor teamwork and communication, patient safety issues, etc &lt;&lt; +1</t>
  </si>
  <si>
    <t>lurking program coordinators, KEKW &lt;+1</t>
  </si>
  <si>
    <t>UC Davis is trash on their own, but like others said, it appears that she goes to Dignity Sac for residency, not UCD. Also, there are also 2 sides of the story that I'm sure we're not hearing about. I'm wondering if she was really let go for that report, or if it was something else. For example, on her gofundme, it appears she hasn't passed Step 3 yet since she uses that as one of the reasons for donations. 99% of FM residencies strongly encourage you to pass Step 3 by the end of PGY1. A reason for getting kicked out of residency could be repeated failures of Step 3.</t>
  </si>
  <si>
    <t>she wrote "residents are cops" lol. i dont wanna be her friend. and i feel like her post is getting more attentention than it needs to &lt; lol yup, strange description for sure &lt;&lt; seems like she doesn't get along with anyone and playing the victim card  &lt;&lt; +1</t>
  </si>
  <si>
    <t xml:space="preserve">&lt;...she has a gofundme page..&lt;&lt;That rubbed me the wrong way.  &lt;&lt; yeah, same, the vibe from her tells me there is more to her story </t>
  </si>
  <si>
    <t>Um, how are people already inputting their rank list on the RANK 123 page. I don't know about you guys, but I have been totally checked out from this interview processs during the holidays lol</t>
  </si>
  <si>
    <t>I think a lot of people already did most of their interviews and have a good idea of what they like most or hate. It's the middle ranks of the programs that you don't really have an opinion on that is hard</t>
  </si>
  <si>
    <t>&lt; This. I am done interviewing, I am like 95% sure my #1 will stay my #1. My #2 and #3 are interchangeable, and the rest are just jumbled mess, until the bottom 3 which I know will remain my bottom choices. &lt;&lt; +1</t>
  </si>
  <si>
    <t>&lt;Same. Top 3 and bottom 3 seem pretty much unchanging, it's the middle ones that I will be struggling with</t>
  </si>
  <si>
    <t>I and many of my classmates did running rank lists, so most of us have a pretty good idea of what the top three are. I have a few interviews left and can't see them changing unless these programs surprise me.</t>
  </si>
  <si>
    <t>What are considered red flags on an application and which ones are the worst red flags for family medicine?</t>
  </si>
  <si>
    <t>I think for family there are very few "red flags" that you can't come back from as long as you have a good explanation and show that you've grown from it. That said, I've heard from faculty that it's impossible to ignore graduating more than three years before the application cycle&lt;&lt; can you elaborate on this please, what was there rationale for this?&lt;&lt; I think it comes down to just the sheer number of applicants they have. Why go for someone who graduated 3 years ago which makes you wonder what happened and why they weren't in a TY or prelim vs going for someone who is fresh out of med school (not the best logic from them but could be?)</t>
  </si>
  <si>
    <t>&lt; agree. but I think other red flags that might hinder the number of interviews you get or might make them rank you lower is also failing boards or having any academic marks on your application (LOA, failed shelf, etc)</t>
  </si>
  <si>
    <t xml:space="preserve">Also things like honor violations (cheating), behavioral violations (fighting in med school? lol) and legal issues are more red flags. You have to get a background check at some point for employment, so if you don't bring the last type up and it shows up on the background check they can "fire" you. </t>
  </si>
  <si>
    <t>Why is someone whiting out boxes with info in them? What kind of petty BS is this? This is frustrating, not funny -_-</t>
  </si>
  <si>
    <t>&lt;someone is also filling it with black/other colors now. not cool</t>
  </si>
  <si>
    <t>I see that everyone got long personalized emails from the Appleton Wisconsin Fox Valley Program PD - anyone have any thoughts on their program or interactions with them??</t>
  </si>
  <si>
    <t>I had a really positive interview day and planned to rank them highly but finding out a lot of other people got personalized emails bummed me out a little. lol</t>
  </si>
  <si>
    <t>Anyone got an invite at Nebraska Rural tracks? why is it a 3 day interview process? &lt;&lt; ANYONE HAD AN INTERVIEW WITH THEM?</t>
  </si>
  <si>
    <t>wtf. &lt;&lt;OP, Yep they gave me 3 day timings during the week with 5 different interviews. anyone had an interview with their rural track already? Any insight would be greatly appreciated. &lt;&lt; you guys defs have to fill us in on how that goes</t>
  </si>
  <si>
    <t>has anyone just not sent thank you emails. Im like over a month overdue on one/some of them at this point is it pointless?</t>
  </si>
  <si>
    <t>I haven't sent out a single one and never planned to lol &lt;&lt;nice, but you also didnt send thank you cards right? just wanna make sure this isnt like a "ohh i never studied for that test and i got a 98%" but then really youve been doing 30 mins of flashcards everyday situation.&lt;lol no I haven't sent out anything at all to anyone  +1</t>
  </si>
  <si>
    <t xml:space="preserve">&lt;&lt; Same, haven't sent one and never planned to. </t>
  </si>
  <si>
    <t>&lt;&lt;If nothing else, you guys have given me some permission to not have as much anxiety over this. THANK YOU.</t>
  </si>
  <si>
    <t>Lately I've heard people say "family med is the new derm" is that true at all? I can't tell if they're joking, but I've heard it on 2 separate occasions. Is family medicine becoming more of a lifestyle specialty??</t>
  </si>
  <si>
    <t>Not heard of this myself but i am suspicious of that, so probably a joke.. i certainly wish it though! &lt; def joking, our pay is still the bottom of the list &lt;&lt; ive heard of pay being semi high depending on how many different kinds of things you dip your toes into... i just need some hope that i can pay off my loans/ &lt; if you're in the midwest you could just never pay off your loans and live in cash lol &lt;&lt; if im gonna do that then im gonna do it on the beach in Greece not in the midwest lol &lt;LOL i never even thought of that. Move abtoad and never look back &lt;&lt; yes starting my double-life as a cigar smoking surf instructor in 3-2-..... join me! &lt;&lt;&lt; our pay is NOT the bottom of the list whoever said that needs to recheck lbs</t>
  </si>
  <si>
    <t>Maybe they're talking about the predictable M-F 8-5 life&lt;&lt;  M-THUR 8-5 im in</t>
  </si>
  <si>
    <t xml:space="preserve">i think ive heard that once but i think what they might be saying is that since FM is so "choose your own adventure" you can really pick what kind of career best fits your lifestyle. </t>
  </si>
  <si>
    <t>&lt;heard it as well along the interview trail</t>
  </si>
  <si>
    <t>Are a lot of programs sending things in the mail like pens and folders and stuff? I have had 8 interviews and nobody has sent me anything :(</t>
  </si>
  <si>
    <t xml:space="preserve">&lt;not all programs send shit, check shame/fame page for progam that does; or they just don't like you enough to send you anything lol &lt;&lt; LOL have been scared of this </t>
  </si>
  <si>
    <t xml:space="preserve">I'd say about 1/4 programs I interview with have sent something. +1  &lt; weird flex &lt;?? </t>
  </si>
  <si>
    <t>Does anyone know what the food situation is at Kaiser Sacramento?</t>
  </si>
  <si>
    <t xml:space="preserve">they told us at the interview that hospital food is covered, they get catered food for didactics. Lots of restaurants nearby. </t>
  </si>
  <si>
    <t xml:space="preserve">Can we start filling in the rank list page or do we have to wait until after match? &lt; no. </t>
  </si>
  <si>
    <t>No to which one? lol I've heard of other specialty pages doing it now so I don't see why we have to wait&lt; just no ok.</t>
  </si>
  <si>
    <t>&lt;&lt;thanks always wondered wtf peritoneumm was &lt; your welcom!</t>
  </si>
  <si>
    <t>Why do pornstars don't have AC in their house? &lt; pornstar here, I'm not sure what this person is trying to ask &lt;&lt; because they have OnlyFans</t>
  </si>
  <si>
    <t xml:space="preserve">lol good one, i shall use it in my next interview &lt; "So, here's a question we like to ask applicants, do you know any jokes?" "Yes, actually! Why don't...why do..why d-don't pornstars have air conditioning?" "uh...why?" "Because they ar---because they have onlyfans!" "...they have what?" "onlyfans" "I don't get what ur saying?" "Onlyfans, it's an app" "An app for what?" "it's like an app where you can subscribe to a person's feed and they have dirty pics and stuff" "Why would a pornstar also have an onlyfans account, is this typical for the industry?" "uhh...I need to go. I will withdraw my application. Thank you." </t>
  </si>
  <si>
    <t>The appearance of the cysts was consistent with echinococcal cysts, and an enzyme-linked immunosorbent assay for echinococcus antibiodies was positive. The patient was treated with albendazole, and infection with Echinococcus granulosus was confirmed after pericystectomy. &lt; oh thank god, I was worried about the fucking cysts</t>
  </si>
  <si>
    <t>Happy Kwanzaa! Wishing you and yours a peaceful holiday!</t>
  </si>
  <si>
    <t>Thank you so much, wishing you the same!!!</t>
  </si>
  <si>
    <t>Can we expect that everyone's on vacation till New Year's? I don't want to worry about invites or rejections this week. (not that I have any hope for them -_-)</t>
  </si>
  <si>
    <t>I have two interviews this week&lt;-- same x4</t>
  </si>
  <si>
    <t>has anyone received any post iv communication from hca health one in colorado</t>
  </si>
  <si>
    <t>I will be interviewing there in Jan, but I noticed that they had to SOAP 2 years in a row (they also hide their resident's info on website from what I can see)?? Anyone know why this is? Otherwise, their location is prime!! &lt; how do you find if a place had t soap?</t>
  </si>
  <si>
    <t>Yes, I recieved a thank you email from PD. I'm also wondering where you were able to see they had SOAPed and when was that? They are a fairly new program (around 5 years old maybe?) so that could be why. I loved my interview with them, though</t>
  </si>
  <si>
    <t>Did someone take out UC Davis from the "Rank 1/2/3" section? What's going on? First lowering the amount of DNR by more than half, and now this? Some shady stuff going on there...</t>
  </si>
  <si>
    <t>Not ranking that fucking program.</t>
  </si>
  <si>
    <t xml:space="preserve">shame/fame also deleted </t>
  </si>
  <si>
    <t>https://www.reddit.com/r/Residency/comments/iz1sp1/uc_davis_residents_call_out_hospital_execs_in/
program had to SOAP several years ago; residents are overworked; lowest pay of all UC programs; need i say more?</t>
  </si>
  <si>
    <t>And that's just the general UC Davis GME. As a Davis student, heard pretty malignant things about their FM program in particular and some attendings in other specialties told me to steer clear when they found out I was applying to FM (overworked, not great support, and the definition of an "opposed" program) &lt;&lt;+1</t>
  </si>
  <si>
    <t xml:space="preserve">Can people who interviewed be more specific on the issues they picked up on from interview day? I'm honestly curious why this program is being dragged so much compared to other UC's.  </t>
  </si>
  <si>
    <t>I hope that whoever is deleting posts about UC Davis realizes it makes them look even worse by doing so lmao.   &lt;+1</t>
  </si>
  <si>
    <t>Anyone know whether second looks are going to be a thing this year? Haven't heard anything from the places I interviewed, wondering if that's typical</t>
  </si>
  <si>
    <t>About half of the programs I've interviewed at have mentioned or sent emails about a virtual "second look" in later January/early February.  I few rural programs have opened it up to visits if you are "passing through"</t>
  </si>
  <si>
    <t>I have had several places say if youre 'passing through' and a feew mention second looks virtually :)</t>
  </si>
  <si>
    <t>https://portfolio.theabfm.org/assets/cert/residencyperformance_online.pdf</t>
  </si>
  <si>
    <t>thanks!</t>
  </si>
  <si>
    <t>THANK YOU so much for posting this!!! Some of these programs been not entirely honest about their board pass rates. I'm so glad I saw this!!</t>
  </si>
  <si>
    <t xml:space="preserve">Why is Louisiana State University (Shreveport) Program DNR x3? </t>
  </si>
  <si>
    <t>yes please. can someone elaborate? was the interview crazy/pimping?</t>
  </si>
  <si>
    <t xml:space="preserve">I don't know why my comment got deleted.. lol I was wondering if anyone heard back from Case Western Reserve program after they gave their preference dates for interview. </t>
  </si>
  <si>
    <t>Which one metro or uh, I will say for uh it took a couple days to hear back</t>
  </si>
  <si>
    <t>How many combos do current couples matching applicants have?</t>
  </si>
  <si>
    <t xml:space="preserve">Not sure total combos but I have 18 overlapping cities </t>
  </si>
  <si>
    <t>&lt;damn lucky. 30 combos here. Lots of cities with only the one option so hard to mix and match to get more</t>
  </si>
  <si>
    <t xml:space="preserve">Oh lots of my cities only have 1 per city so I'm probably not much more than 30 too.  I feel ya- it's very stressful </t>
  </si>
  <si>
    <t>Agreed w the stress. How many interviews are you guys doing who are couples matching?</t>
  </si>
  <si>
    <t>Doing about 25 interviews</t>
  </si>
  <si>
    <t>cant stop revisiting an interview i had where i feel like i just absolutely dropped the ball... love the program too smh x3</t>
  </si>
  <si>
    <t xml:space="preserve">&lt;&lt; what happened? It might not be as bad as you think! </t>
  </si>
  <si>
    <t xml:space="preserve">I feel it's a normal to feel that . way, we become so over critical of ourselves during the interview trail. I also felt that way during today's interview. </t>
  </si>
  <si>
    <t>Had a similar experience! Looking back, wish I had said more, rephrased things, and not let my eagerness/nervousness to be ranked highly by the program screw up my overall interview :( x2</t>
  </si>
  <si>
    <t>I'm kind of at the point where if they asked awful questions or tried to make us feel bad/trick us in the 15 minutes they had, then they are farther down my rank list.</t>
  </si>
  <si>
    <t>&lt;&lt; dont worry! it happens to the best of us; youre defs not alone.</t>
  </si>
  <si>
    <t>Can we make a page dedicated to what the different programs are doing for getting their residents vaccinated for COVID? Seems to me like that would be a good thing to keep track of this cycle</t>
  </si>
  <si>
    <t xml:space="preserve">Or at least a list of those who are not giving vaccines to residents </t>
  </si>
  <si>
    <t>anyone trying to join the BMC social tn having the zoom link not work??</t>
  </si>
  <si>
    <t>How was the interview experience for lower bucks? Did yall get an link a week before? Also how did you feel about the program?</t>
  </si>
  <si>
    <t>Did anyone interview at Valley Medicine in Renton, WA get the salary? Can't find it anywhere on the webpage, through UW...</t>
  </si>
  <si>
    <t>&lt;&lt; Interviewed and also didn't find out! &lt;&lt; just received an email. with confirmation of the salary, for: AY 2020-2021 -&gt; R1 Annual = 60,588, R2 Annual = 62,940, R3 Annual = 65,532</t>
  </si>
  <si>
    <t>I interviewed and asked for a sample contract, will report when I receive it. I am assuming the salary will be comparable to UW Seattle since Valley is UW affiliated and in the same vicinity but thats just speculation. UW Seattle in around $60k</t>
  </si>
  <si>
    <t>&lt;&lt;are you allowed to ask for the sample resident contract if they dont give it outright?</t>
  </si>
  <si>
    <t>&lt;&lt;They have to give you a sample contract.</t>
  </si>
  <si>
    <t>&lt;&lt;Loved during conference, kinda meh after interview? Everyone was super nice but residents sounded so exhausted</t>
  </si>
  <si>
    <t>what did you all think of this program? X2</t>
  </si>
  <si>
    <t>When you get stumped by case scenerios of what would you do if you were the resident are such a drag. The pd asked these questions 0/3  correct. It will be safe to say they won't rank me😢 I wanted this program</t>
  </si>
  <si>
    <t>I mean doing that during the interview pisses me off. They have 20 mins to get to know us. So maybe it's for the better where you find a program that is willing to teach you and kinder. But I assume in those scenarios, showing that you are eager to learn and start from a solid base even if you get the answers wrong is what I hope they are looking for.</t>
  </si>
  <si>
    <t>Hey don't get discouraged! If you still loved the program rank it high and show interest (thank you letter-tho not sure if this does much but good touch, and letter of intent in Jan). How were your experiences with the residents/rest of the interviewers? Most of the time for the case scenarios they are just trying to see your thought process and not looking for a specific answer so they probably aren't "grading" you as strictly as you are yourself.</t>
  </si>
  <si>
    <t>&lt;&lt; I was thrown by the case presentation-style interview too.. Is this becoming a norm in FM interview? Any thoughts..? Do we need to "study" before the interview?</t>
  </si>
  <si>
    <t>&lt;&lt;what programs are these? &lt;&lt; Ocean Medical Center in NJ did this</t>
  </si>
  <si>
    <t xml:space="preserve">Naaaah not the norm. 20/20 interviews ive done.. NONE had these questions. &lt;&lt; seconded have done 10 only 1 did this </t>
  </si>
  <si>
    <t>IMG here. Anyone else kind of losing hope of getting anymore IV invites once december ends? :( This year has been such a drag &lt;&lt; I got one II today so don't give up hope! &lt;&lt; Nice! congrats :) &lt;&lt; IMG here and just got one today as well... dont give up hope</t>
  </si>
  <si>
    <t>I am also interested to know people's vibes at the program. I was initally excited because of their interest in policy and research. My interaction with residents felt a bit off? x2 &lt;&lt; it was my top program before interviews but the resident social was terrible...not sure what to think now &lt;&lt; i interviewed at Lake Forest and had kind of off vibes there. Everyone was super nice but something just rubbed me kind of the wrong way.</t>
  </si>
  <si>
    <t>&lt;can you share a bit on how so it was terrible for the Humboldt park program? just awkward people or lack or interest in applicants?</t>
  </si>
  <si>
    <t>But is it a NW residency program or just a place those programs rotate through?</t>
  </si>
  <si>
    <t>They belong to northwestern</t>
  </si>
  <si>
    <t>x9</t>
  </si>
  <si>
    <t>I already gave up on hope that interviews are still trickling so I feel you!</t>
  </si>
  <si>
    <t>Just let go of 7 &lt;3 hope they come your way!</t>
  </si>
  <si>
    <t>Do more "reputable" programs usually interview less people (like relative to "less reputable" programs with similar number of residency spots)</t>
  </si>
  <si>
    <t>I think its the opposite .. &lt; why would it be the opposite?</t>
  </si>
  <si>
    <t>I'd say probs (no data that I have). just bc they will more likely match the people they rank-if they have a history of ranking people who put the program as their 1st/2nd choice over last choice</t>
  </si>
  <si>
    <t>as a former statistitican prior to med school, I did extensive data anaylsis based on merged data from NRMP, doximity, residency explorer, etc., and looking at the numbers for each program I saw a pretty consistent trend of programs interviewing about 10-12 persons per available resident position (e.g., if the have 4 spots they interview 40-48 people), this trend held true despite program size.  Some larger universities may interview 20 or more per slot, but that wasn't widespread in past years' data.   Also, this was data of completed interviews, and I've had programs tell me they send out more invites than they can interview becuase many will decline.  I'd guess a safe bet is that programs offer about 14-16 interviews per slot.  I saw this trend continue regardless of program size or name recognition &lt;&lt; so basically its about same number of interviews as last season?</t>
  </si>
  <si>
    <t xml:space="preserve">I know one program with 8 slots interviewing 110. Not sure if that is consistent with your data. </t>
  </si>
  <si>
    <t xml:space="preserve">
The peritoneum provides a protective environment for the intra-abdominal organs, and, because of its marked sensitivity, a valuable “window” for the examining health care provider. It is composed of a single layer of mesothelial cells lining the abdominal cavity along the abdominal wall (the parietal peritoneum) and the intra-abdominal viscera (the visceral peritoneum). The space between these is the peritoneal cavity. Beneath the mesothelium is a submesothelial layer of extracellular matrix, capillaries, and lymphatics.1 The peritoneum’s sensitivity to inflammation, ischemia, and necrosis is mediated by the fluid in the peritoneum that contains macrophages and other leukocytes.2 Thus, with a focus of inflammation anywhere in the peritoneal cavity, inflammatory mediators are released by these leukocytes, often resulting initially in poorly localized, generalized pain. With irritation of the peritoneum associated with early appendicitis, for example, the patient interprets the inflammation as periumbilical pain. This is related to the embryologic development along dermatomes. As more inflammatory cytokines are secreted throughout the peritoneal cavity, the pain becomes more generalized and will eventually result in spasm of the overlying muscles of the abdominal wall, interpreted by the examiner as guarding.
Pain in the gastrointestinal tract is mainly limited to conditions that result in distention of the organ. Inflammation or irritation of the mucosa is generally not the cause of pain, except in the stomach. Disease states that result in full-thickness inflammation of the bowel wall, however, can stimulate the visceral peritoneum, inciting the release of leukocytic and tissue macrophage derived inflammatory mediators that results in pain. Patients who are receiving drugs such as steroids, which blunt the immune response, have reduced production of these peritoneal inflammatory mediators, and consequently can have deceptively little pain despite a significant intra-abdominal disease. Just as in other parts of the body, ischemia associated with any abdominal condition results in severe pain, often out of proportion to what is detected on physical examination.</t>
  </si>
  <si>
    <t>What is the format for the Harbor UCLA interview?</t>
  </si>
  <si>
    <t xml:space="preserve">9:15am-9:40am: Program Overview – Welcome video, review procedures, Q&amp;A with an MD
9:40am – 9:58am: Interview #1
10:02am – 10:20am: Interview #2
10:25am – 10:43am: Main Room (with residents while others cont to interview)
11:15am – 11:38am: Break for all
11:40am – 11:50am: Department Welcome (This is where Am is finished with interviews and Pm group begins thier day)
11:50am – 12:15pm: Program director welcome
12:15pm – 12:50pm: Meet and Greet with Residents then a quick 10min break
1:00pm – 1:20pm: Q&amp;A with Intern 
1:20pm: AM Session Group Dismissed and PM group begins interviews
  </t>
  </si>
  <si>
    <t>in regards to the question below: anyone know if programs care if they have to soap? I know for us we are concerned about programs that have to soap and see it as a bad thing, but is the consensus the same for the programs?</t>
  </si>
  <si>
    <t>They are probably not excited about it, but they have a LOT more unmatched people going after their program than on the flip side for students fighting for spots.. so easier to fill for them.</t>
  </si>
  <si>
    <t>Faculty that I've talked to (at Midwest university affiliated community programs in medium to large sized cities, for context) have said that SOAPing is extremely undesirable for programs, so they will do their best to not have to SOAP as well. Makes sense that they would like to have as much control in their resident selection process as we do in program selection. &lt;&lt;do you think that means that they will rank all of their applicants or have invited more than in the past? &lt;&lt; i can't say as i have no idea what it's like on the other side. however, if i were a pd this cycle, i definitely would have extended more II and ranked all acceptable applicants in anticipation of falling further down the list than in years past. hindsight is 20/20.</t>
  </si>
  <si>
    <t>What is the consensus on programs in general with IVs? Are many of them over extending invites than usual in the past, just the same amount as previous years, or under inviting?</t>
  </si>
  <si>
    <t xml:space="preserve">&lt;&lt; defs not under inviting. I feel like programs are over inviting with more prestigious programs probably inviting the same amount. </t>
  </si>
  <si>
    <t>I have been reassured by programs on multiple interviews that they still extend the same amount of invites just like in regular year. However, with the AAMC letter and current situation, I am not sure if that is true. &lt;&lt; just curious, did you ask them or like how exactly did that come up? &lt;&lt; I did straight up ask some programs (during dinner or to PC). Others just disclosed it at the interview (during welcome talk).</t>
  </si>
  <si>
    <t>You can gauge how many people they are interviewing by how many dates are on their calendar on your invite times how many people were on your interview day. Seems mostly the same for all the programs I'm interviewing at.</t>
  </si>
  <si>
    <t>anyone interview with wright center in DC? IV impression tab is empty for them</t>
  </si>
  <si>
    <t xml:space="preserve">I did, absolutely loved it.  The people are amazingly friendly.  The only downside is being a federally funded program the pay is pretty low, and just not enough to live on in DC </t>
  </si>
  <si>
    <t xml:space="preserve">I'll put this as a random feel-good question, but which program most pleasantly surprised you? </t>
  </si>
  <si>
    <t>dignity health sacramento - honestly had never heard about the program and they have such a warm, genuine attitude towards caring for patients; really takes to heart what it means to care for the underserved, i.e. the only program that take special care for human trafficked individuals as well as other underserved groups in their population x2</t>
  </si>
  <si>
    <t>Rochester - also had never heard of it and the idea of being in a cold area kind of was a downer for me, but still decided to interview esp because I'm couples matching; very pleasant faculty members (the PD looks like santa claus tbh), and they have a strong curriculum and have been around for a very long time. Even though they are an old program, the program is very receptive to resident feedback and are progressive as well. Special focus on integration of psychosocial care into everyday practice, and they go through a 5 month block analyzing your own implicit biases and interactions by doing family meetings outside of the clinic with another faculty member - never seen that anywhere else. &lt; x3!  I really enjoyed this interview day and am so happy I had the chance to interview here.  I otherwise would not have known much about this program!</t>
  </si>
  <si>
    <t>&lt;curious, why did you apply if you had never heard of program?</t>
  </si>
  <si>
    <t>Previously posted here about Self Regional in South Carolina and how wonderful all the staff was. Not sure why it got deleted smh</t>
  </si>
  <si>
    <t>post about Rochester also got deleted....</t>
  </si>
  <si>
    <t>If a program is frontloaded intern year, would that be considered a pro or a con?</t>
  </si>
  <si>
    <t>Isn't that literally all programs? x3</t>
  </si>
  <si>
    <t>If it's super super front loaded with all your inpatient being 1st and beginning 2nd year to get it out of the way etc... then you know you are being the workhorse for the hospital and they aren't training you for your future practice for full spectrum if that's what you want. Really just depends on what you want for your future practice.&lt;&lt;&lt;Thank you!</t>
  </si>
  <si>
    <t>Most intern years are pretty inpt heavy (PGY3)</t>
  </si>
  <si>
    <t>for those who interviewed at UCSD, did residents comment on commute time between different clinics? Or felt overwhelmed with all of the sites?</t>
  </si>
  <si>
    <t xml:space="preserve">Ranged depending on the site &lt;&lt; i was quoted 25-30 min avg driving time. &lt; I would say without traffic as little as 15-20 minutes </t>
  </si>
  <si>
    <t>For JFK they ask you to send your undergrad electronic transcripts to the PC. Did you guys send it to yourself first and then email her or send it directly to JFK? Also what is up with them asking for undergrad??</t>
  </si>
  <si>
    <t>Undergrad??? Damn x2</t>
  </si>
  <si>
    <t>If you have a copy of it you can send it yourself, that's what I did --&gt; thanks! i'll try that</t>
  </si>
  <si>
    <t>Which programs in California are the most chill? :)</t>
  </si>
  <si>
    <t>Kaiser SD</t>
  </si>
  <si>
    <r>
      <rPr>
        <sz val="10"/>
        <rFont val="Arial"/>
      </rPr>
      <t>&lt;Idk, the residents there said they look for "yes men" to volunteer for extra stuff to d</t>
    </r>
    <r>
      <rPr>
        <b/>
        <sz val="10"/>
        <rFont val="Arial"/>
      </rPr>
      <t>o &lt;</t>
    </r>
    <r>
      <rPr>
        <sz val="10"/>
        <rFont val="Arial"/>
      </rPr>
      <t xml:space="preserve"> they also said they were looking for "yes men" during my interview, but in the context of doing fun things lol. They definitely sold the program as the work hard, play hard type. But i think the chillest program has got to be Family Health Centers of San Diego. No 24s and no weekends... what a life lol. &lt; 0 weekends? dang who covers the hospital?&lt;&lt; whaaat really? ok they gotta let me in. LOL</t>
    </r>
  </si>
  <si>
    <t>UC Davis</t>
  </si>
  <si>
    <t>Did anyone else just get a trickle IV for NYCOMEC/Nassau University Program today ?</t>
  </si>
  <si>
    <t xml:space="preserve">yup &gt;&gt; can't tell if this is their first day of sending out invites &lt;&lt; yea like wtf there are so many interview dates &gt;&gt; when i first got an invite today everything was only for waitlist.. then 2 hours later it opened up more dates &lt; when i got it there were two dates that were frozen by ERAS, everything else was open. Then about an hour later even more dates showed up&lt;&lt; not sure if this is a trickle IV but my IV is coming up and its only 30 minutes total and thats a bit odd compared to other programs. </t>
  </si>
  <si>
    <t xml:space="preserve">Anyone have any info on this program? I've heard this was a pretty malignant program x2 &lt;&lt; No info. I ended up dropping the IV b/c I've hit my numbers already. </t>
  </si>
  <si>
    <t xml:space="preserve">&lt;&lt; I've had a couple of Interviews literally for only 30 minutes. One is a phone interview. It seems that some are skipping all the other stuff of interview days and just doing the interview. </t>
  </si>
  <si>
    <t>Did anyone get information on RWJ Somerset? I usually keep a file of all the documents each program sends but don't seem to have one from Somerset. Dont even remember sending them a signed acknowledgement form</t>
  </si>
  <si>
    <t xml:space="preserve">I have an interview coming up in January. I received documents. The email I received there was no form to sign. But the PC wrote on the email that you agree to not record during the interview. </t>
  </si>
  <si>
    <t xml:space="preserve">Has anyone had an interview with phelps hospital? I got an email for a second look but I have not had my in-person interview yet.  Also apparently there is a swag bag? Didn't receive any and my IV is 2 weeks away lol </t>
  </si>
  <si>
    <t>Just the phone interview months ago and then they just ghosted me..... x1</t>
  </si>
  <si>
    <t>yes had an interview + got the second look email. looks like there's 130 people cc-ed on there, so guessing that's just meant to save that date</t>
  </si>
  <si>
    <t>Same, I got the second look even though my IV is next month, and received a heads-up for coming swaggy-baggy about 4 weeks ago, but so far nothing.</t>
  </si>
  <si>
    <t xml:space="preserve">I usually ask residents where they live, but just realized I never asked if residents live together (like if they're single and not married and don't want to be lonely aka me). So is it common for residents to share apartments/houses with each other? </t>
  </si>
  <si>
    <t xml:space="preserve">Yes, I have seen a few on my interview trails where residents said they live together </t>
  </si>
  <si>
    <t xml:space="preserve">yes, ive seen residents room with other residents during my interviews </t>
  </si>
  <si>
    <t>Can anyone give me their impression of MUSC? I really enjoyed my interview day but can't get a sense of how strong the program is. I am interested in full scope without OB. TIA &lt;x1</t>
  </si>
  <si>
    <t>I was super impressed by MUSC and most of my reservations about the program come from its weak OB/repro curriculum. The residents are a fantastic bunch -- among the best I've seen on the interview trail -- and I noted that plenty of grads go on to be hospitalists and faculty, and that they have a surprising amount of EM and peds in their curriculum. So if you want full scope without OB and like Charleston, MUSC should be pretty high!&lt;&lt; Can you elaborate on the OB situation because I forgot to ask about this on my interview day, like what are the requirements, etc? &lt;x1</t>
  </si>
  <si>
    <t>Re: OB, I wrote down that the residents noted they have great relationships with every service except OB (they described it as "strained"), though this is something they're working on. They had to shuffle around when FM does their OB rotation so that OB residents get their numbers first, for example. Most grads get 30-40 deliveries. Very few graduates go on to do OB unless they go really far out of their way. Also, it's very difficult (impossible?) for women in SC to get abortions past 12 weeks, and equally hard for residents to get much exposure to terminations or options counseling</t>
  </si>
  <si>
    <t xml:space="preserve">I still dont REALLY understand the difference between call/Q4/24s etc etc and now I'm too afraid to ask. </t>
  </si>
  <si>
    <t>hahahaha me too x3</t>
  </si>
  <si>
    <r>
      <rPr>
        <sz val="11"/>
        <rFont val="Arial"/>
      </rPr>
      <t xml:space="preserve">&lt; ask </t>
    </r>
    <r>
      <rPr>
        <sz val="10"/>
        <rFont val="Arial"/>
      </rPr>
      <t xml:space="preserve">here! I'll try to answer if I can &lt;&lt; I think he/she is just confused about the whole thing in general. So from what I deduced ..call is generally 9-12 hours and is only the time that youre on inpatient, Q4 usually refers to short call which is when some days you have to stay till night residents come in and dont leave when sign out is (idk why this is), 24 is just when you do two calls (12 hrs) back to back. If this is wrong or anyone wants to clarify wth q4 is pls do! </t>
    </r>
  </si>
  <si>
    <t>I feel like I won't end up basing my choice off of this.... so I just have ignored it. Maybe I will hate myself later &lt; they will always hurt you one way or another, so probably evens out :)</t>
  </si>
  <si>
    <t>when to send in Letters of Intent?</t>
  </si>
  <si>
    <t>Id say mid/late Jan</t>
  </si>
  <si>
    <t>&lt;&lt; thanks. what if my last interview is Jan 25th. Do they really make up their minds/rank list end of Jan?</t>
  </si>
  <si>
    <t>Can anyone that interviewed at Hazard, KY tell me how long the interview was?</t>
  </si>
  <si>
    <t xml:space="preserve">less than 2 hours </t>
  </si>
  <si>
    <t>did someone get a reply to the thank you emails sent to UT RGV DHR? I really liked the program but noone emailed me back :(</t>
  </si>
  <si>
    <t>Anyone have an interview with Uni of Louisville FM? What are the interview hrs and structure of the interview day</t>
  </si>
  <si>
    <t>Interview was 8:30-11:30. 4 20 min interviews with PD/Faculty/2 residents and there were breaks in between with another resident just hanging out answering questions, ended with a wrap up. Pretty chill overall. &lt;&lt;&lt;&lt;&lt;any clinial scenarios or crazy behavoiral questions? thanks man</t>
  </si>
  <si>
    <t xml:space="preserve">Thank you so so much. Were there any clinical scenarios? Did you like the program overall..debating whether to drop it or keep it?! &lt; nope, just generic interview questions. I feel like we mostly talked about my hobbies and what type of training I am looking for. It's a strong sports med program, they are expanding into a local community hospital in the next year to get a more "unopposed" experience as well. The graduates seem to be doing diverse things. The residents raved about their Peds experience. Seemed like they have cool pathophys. Everyone was really nice. Really just depends on what you're looking for! </t>
  </si>
  <si>
    <t>Anyone hear back from Metro Health in Grand Rapids? There weren't any IV dates filled out on the invites page so I wasn't sure</t>
  </si>
  <si>
    <t>Are you MD or DO? &lt;DO</t>
  </si>
  <si>
    <t>Did anyone who interviewed at Texoma Medical Center have any thought? The salary starts quite low ($49k for intern). How did the interview go?</t>
  </si>
  <si>
    <t>Anyone did an interivew over at SIU Springfield?</t>
  </si>
  <si>
    <t xml:space="preserve">Do most people match within their first couple choices in FM? A PD told me that during an interview </t>
  </si>
  <si>
    <t>yes &lt;&lt; I think theres like a 95% chance or something &lt;&lt; that is good to hear!</t>
  </si>
  <si>
    <r>
      <rPr>
        <sz val="10"/>
        <rFont val="Arial"/>
      </rPr>
      <t xml:space="preserve">&lt;Does anyone know the data for </t>
    </r>
    <r>
      <rPr>
        <b/>
        <sz val="10"/>
        <rFont val="Arial"/>
      </rPr>
      <t>FM specific</t>
    </r>
    <r>
      <rPr>
        <sz val="10"/>
        <rFont val="Arial"/>
      </rPr>
      <t>? I know that NRMP data says 75% of applicants match top 3. That's across all specialities though. I'm sitting at 6 II currently really hoping that I have more than a 75% to land one of my top three programs. The difference between my top three and bottom three are huge.</t>
    </r>
  </si>
  <si>
    <t>someone deleted my post, i'll say it again: in all specialities 78% match into first choice, in family medicine, 85% match number 1, and 95% match into their top 3.  &lt;does this 85% include IMGs/DO as well? &lt;&lt;Yes, I believe so.</t>
  </si>
  <si>
    <t>wow really? if i had known this it woulda taken some more stress out of this process. lol</t>
  </si>
  <si>
    <t>shoot I heard 50% at #1 and 75% top 3 for FM.&lt;&lt;really? why thought? its becuase the FM programs rank almost if not all the people they interview? Is that why the % is so high?</t>
  </si>
  <si>
    <t>Has anyone interviewed at University of California Riverside School of Medicine/St. Bernardine Medical Center – Dignity Health Program and know how long the interview day is? ERAS says PM</t>
  </si>
  <si>
    <t>8:15 to 2 &lt; thank you!</t>
  </si>
  <si>
    <t>Who to send LOIntent to? and is it via email or mail?</t>
  </si>
  <si>
    <t>Sorry was checking the link but was deleted.  Whoever posted the aamc document please do it again</t>
  </si>
  <si>
    <t>https://www.aamc.org/media/50291/download</t>
  </si>
  <si>
    <t xml:space="preserve">Anyone else sometimes have second thoughts about primary care in general? If so, how do you get through it? As much as I want to say I can't see myself doing anything else and my love for humanity and prevention drives this pursuit, sometimes I wonder if I'm trying to convince myself to believe it or if I just don't know how to believe anything else bc literally medicine takes FOREVER and we haven't experienced much else (unless you're non-trad, then please do share your wisdom) </t>
  </si>
  <si>
    <t>I worked for a year prior, and really could have had a separate non medicine career. I will say that it's ok to feel like medicine takes forever, it doesn't diminish why you like primary care in any way. For me, I like FM cuz it's short, and I love clinic/the human aspect of medicine. I think both are very valid reasons.</t>
  </si>
  <si>
    <t>I worked as a CNA through high school and college and then worked managing a business for a year before medical school. Thinking of being anything besides a doctor wasn't enough for me. So I'm glad that I'm at this point. Sometimes I wonder if I should've done a different specialty, but in rural medicine, FM does everything and has continuity and relationships you can't find elsewhere. It's okay to question things when we go through uncertain periods like a COVID match cycle lol.</t>
  </si>
  <si>
    <t>anyone interview at FSU Winter Haven/Baycare in FL? its a new program (2019), dont see it on the IV impressions</t>
  </si>
  <si>
    <t>I did and really liked it! Its a new program but its branch of FSU which is an incredibly succesful program. The faculty was amazing and super sweet. They seem to be open to new ideas because they are a newer program. They emphasize how they will really work with you to get the most out of your training and cater it to your specific interests.</t>
  </si>
  <si>
    <t>anyone get a prematch offer in FM yet?</t>
  </si>
  <si>
    <t>Only seen my friend in psych for that so far.</t>
  </si>
  <si>
    <t>yeah i dont think anyone got in FM right?! &lt;&lt; someone on the FM discord had posted about prematching at Borrego in CA earlier this season! &lt;&lt; How do we get into the FM discord??</t>
  </si>
  <si>
    <t>does anyone know what program offers pre-match?</t>
  </si>
  <si>
    <t xml:space="preserve">For my rural peeps - any thoughts on which rural programs have the best training?
</t>
  </si>
  <si>
    <t>Where are you wanting to practice after? And how full scope is your idea of full scope for rural? Changes my answer lol</t>
  </si>
  <si>
    <t>Not quite sure where I want to practise after; I'm still figuring that out. I'm from the west coast so I'd love to work there one day but for residency, I know I have to be pretty open in training anywhere. Ideally, I would like to be trained in the works - Ob, inpatient heavy, psych. Id love to hear both answers! &lt;&lt;I'm not from the Cali area, so no idea for Cali. But the mountain west has really TRUE full spectrum where family med is the only doctors there in most parts of the state and does everything from C-sections to end of life care and beyond. So the rural training tracks out there are the most comprehensive.  Other places in the midwest train docs for rural practice really well but just not in such a rural setting. Really depends on what you want. &lt;&lt; thank you!! Appreciate the input</t>
  </si>
  <si>
    <t>OHSU cascades is really good rural, Mckay Dee in utah is also very full spectrum and great (have a friend there)</t>
  </si>
  <si>
    <r>
      <t>&lt;</t>
    </r>
    <r>
      <rPr>
        <sz val="10"/>
        <rFont val="Arial"/>
      </rPr>
      <t xml:space="preserve"> UMN Duluth has a solid reputation for creating rural physicians. You get exposed to c-section training and majority of their graduates are practicing in a rural community. Mostly an unopposed program and can do electives in rural communities. </t>
    </r>
  </si>
  <si>
    <t xml:space="preserve">NCFM in Greeley has the broadest scope I've seen of any program I've interviewed at. Their rural track in particular does C-sections, EGDs, colonoscpies, tonsillectomies. &lt; whoa I haven't heard of tonsillectomies </t>
  </si>
  <si>
    <t>I feel guilty for saying this but tbh I just want to do residency at a program that emphasizes resident wellness, minimal call, infrequent weekends, and a happy culture where residents aren't worked that hard. Sometimes I feel bad because in medicine we are *called* into this noble profession to help others and train rigorously to be the best prepared that we can be, but I've been questioning if this career ig really right for me because I feel like I'm the only lazy one who doesn't want to work that hard for my medical career. I have moments where I feel shame and regret for missing out on the so-called "freedom" of my 20s for a career that I was very pressured into, while knowing that people work so so hard and would do anything for a chance to save lives. Anyway I feel so lost as to what to select in a residency program when it feels like another few years of misery that I've already been living in. I just want to be done with this training and move on with this stage of my life. But I also know that I can't practice comfortably as a good physician without good training, and good training requires hard work&amp;resilience, which I'm frankly sick of doing. Thanks for letting me ramble and work through my confusion</t>
  </si>
  <si>
    <r>
      <rPr>
        <sz val="10"/>
        <rFont val="Arial"/>
      </rPr>
      <t xml:space="preserve">I often feel this way too and am looking for a residency like that too. I'm sure most of us are, honestly. But to me, I feel less guilty because I view it as keeping up with my personal wellness too. This does not mean I care any less about patients or am any less enthusiastic about trying to save a life. Having minimal call or frequent weekends does not mean you are not working hard. I am gonna assume you're not actually lazy and you're like me and will fully plan to work hard when you </t>
    </r>
    <r>
      <rPr>
        <i/>
        <sz val="10"/>
        <rFont val="Arial"/>
      </rPr>
      <t>are</t>
    </r>
    <r>
      <rPr>
        <sz val="10"/>
        <rFont val="Arial"/>
      </rPr>
      <t xml:space="preserve"> at work. What you're asking for is a program that (a) someone that actually cares about resident wellness [which really isn't that hard to do] and (b) is savvy enough to know how to plan for and use its residents properly and efficiently. Just try to keep your head up, my man/lady. You're not alone. x4</t>
    </r>
  </si>
  <si>
    <t xml:space="preserve">sending love </t>
  </si>
  <si>
    <t xml:space="preserve">You are not alone my friend. Even if you come into medicine wide eyed and ready to save the world, the culture and system really breaks you down and leaves you exhuasted. Its ok if everyone else wants a career and an easy life but as soon as a doctor says that, they are not good enough or considered lazy? No. Your wellness is just as important as career. So pick a program that has minimal call, nights, never goes over the hour limits, and incorporates wellness into their curriculum/ puts residents first. You will be working for minimum wage with your 300k+ loans, so live your life by traveling, spending time with your loved ones, and doing what you love. Find that balance whereever it is and see it as a career, not your life. Hope you find the right program as well as everyone else!! </t>
  </si>
  <si>
    <t xml:space="preserve">Work hard while you are at work and rest hard (cuz I never figured out how to balance that work hard play hard life bc my body is a grandma lol). Your feelings and desires are totally valid. You can love medicine but also love life outside of medicine and want time for other hobbies/people outside of the hospital. Besides I think everyone would prefer two 24 hr shifts/year compared to two 24 hr shifts/month </t>
  </si>
  <si>
    <t>OP here, you all are making  me cry! Thank you for your empathy, encouragement, and humanism. Wish you guys coukd he my co-interns, You all are wonderful. ❤️</t>
  </si>
  <si>
    <t>Can residents date each other?</t>
  </si>
  <si>
    <t xml:space="preserve">I dont see why not? pretty sure there's no rule against it &lt;&lt; definitely </t>
  </si>
  <si>
    <t>there are folks who couples match or are married and in the same class</t>
  </si>
  <si>
    <t>Really? i thought you can't unless you are married? For some reason i thought that's forbidden, like many professional work environement you can't be dating coworkers &lt;&lt; i can see how you think this but i know residents defs date each other and even date med students some time. hmmmm shoot now im like maybe youre right would it be inappropriate? plus if you break up then having to work w them would be a bitch</t>
  </si>
  <si>
    <t>the real q is can you date attendings as a resident? &gt; in a different specialty and program sure, same program awkward&lt;&lt; what if the age gap is like 4 years between an intern and an attending?</t>
  </si>
  <si>
    <t xml:space="preserve">&lt;&lt;&lt;&lt;ehhhhh, i say focus on your training. </t>
  </si>
  <si>
    <t>Can someone explain unions to me? What makes it more effective/safer than residents rallying together on their own once an event arises? Are there other people in the unions other than residents?</t>
  </si>
  <si>
    <t>Unions are a collective organization of workers who have established a network of shared values and concerns which carry a significant value towards things specifically affecting residents (work hours, pay, call, PPE, etc.). Sure, you can unofficially rally together as we've seen during COVID times, but your chances of bargaining for more rights are greatly increased with a legit union backing your program. Residents lead the unions and organize positions where they negotiate specific terms in contracts, revise policies, etc. &lt; thanks so much for explaining this. I guess my question is if it's essentially just a group of residents (with no other entity backing it up) why would the program listen/change if they aren't going to listen to a group of rallying residents?</t>
  </si>
  <si>
    <t xml:space="preserve">Guys, i'm seriously confused on what things I should consider when ranking programs. I feel like there's 3-4 that I reallyyyy like and they all seem similar but just have one or two unique aspects. What are good things to really think about when ranking my top 3 (or 5)? Would really appreciate any advice! </t>
  </si>
  <si>
    <t xml:space="preserve">I think wellness is something that medical students don't think is that important (a lot of us have the mentality of- more hours/busier=better training or residency is meant to be hard so wellness doesn't matter/burnout is inevitable) but I have a lot of friends in residency doing their intern year and wellness matters way more than you think and busier does not equal better training/better doctor. Go to a program that is intentional about wellness and has things set in place to prevent burnout. Other than that (if the programs have everything you want training wise) I'd say location (not just for now but for where you want to work in the future). </t>
  </si>
  <si>
    <t xml:space="preserve">&lt;&lt;Yeah - look at the extra things that will affect your life during the program. Do they have 2 hospitals/clinics that you have to drive between every day? Do you work 12 days on 2 days off or do you have random days off? What is call like? How many nights? Location for future practice like the second person said is big. </t>
  </si>
  <si>
    <t>I love it when under benefits programs have "pager provided"..um do you expect me to buy my own pager why is that even a benefit</t>
  </si>
  <si>
    <t xml:space="preserve">when they run out of things to say but need to fill the space lol &lt;&lt; haha </t>
  </si>
  <si>
    <t>&lt;&lt;also hate it when they list "free parking" as a benefit, like seriously? you expect me to pay for parking? &lt; unfortunately at some programs you have to O.o &lt;&lt; a literal pet peeve of mine is having to pay for parking at work; what kind of nonsense is that</t>
  </si>
  <si>
    <t>interviewed with a program i absolutely loved and reached out to the PC the next day to ask for the interviewers' email addresses but no word back.. it's been almost a couple weeks now, i'm sure they're busy. but i really would like to say thanks!! should i send a follow-up email? i only had the PD's email so i sent a love letter to her for the time being.</t>
  </si>
  <si>
    <t>I had the same thing happen. I think theyre probably just busy but it definitely made me anxious lol. You can try to look up their emails online? If not, send a follow up. I personally didnt cause I felt like i was bothering them. I think the PD is the most important one though so at least you have that one in!</t>
  </si>
  <si>
    <t>This...happened to me twice and I'm still waiting on one program. I really liked the program as well and want to thank everyone because they were all awesome but their emails are not all the same format either so I don't want to guess. Honestly I'm going to just write them and save them as pdfs and send them to the PC now to distribute bc its been just over a week now and I like to have them in within a week &lt;&lt; this sounds like a solid idea!</t>
  </si>
  <si>
    <t>Maybe you can mail in thank-you cards? On interview day, I made sure that I asked the PC whether or not thank-you cards are allowed. So even if they do not get back to me within a week about contact info, I think I am still good with the thank-you cards.</t>
  </si>
  <si>
    <t xml:space="preserve">Is it bad to cancel an IV that is 3 days away?? feeling so bad for the short notice but would rather the spot go to someone who actually wants it. </t>
  </si>
  <si>
    <t>yeah dont feel bad about it. just make sure to tell PC directly +1</t>
  </si>
  <si>
    <t>yeah I did that too and my thought process was the same. better to give it to someone else than to take it and not rank</t>
  </si>
  <si>
    <t>thanks guys!</t>
  </si>
  <si>
    <t>&lt; I've reached out to PC to let them know I will take any last minute interviews. Cancel and let someone who will rank it higher attend!</t>
  </si>
  <si>
    <t>Does anyone know where I can find info about benefits at Mizzou columbia? I don't see anything on their website about it other than 4 wks off per year. Don't even see the salary information</t>
  </si>
  <si>
    <t>https://medicine.missouri.edu/education/graduate-medical-education/salaries-and-benefits</t>
  </si>
  <si>
    <t>&lt;thanks!</t>
  </si>
  <si>
    <t>How much does doing well on an audition rotation (Honor) help when it comes to ranking?  &lt;&lt; +2 want to know this as well</t>
  </si>
  <si>
    <t>Obviously it carries HUGE weight especially this year when they can't meet anyone. That would mean they have met you and wrote you a nice MSPE comment, maybe LOR, and gave you an Honors grade = they think you are above average. They know you and how you interact with others and your work ethic is proven. It's 100% better than a 15 in interview. With that being said, an audition rotation can hurt you if they decide they don't like you.</t>
  </si>
  <si>
    <t>&lt;great answer! but why you gotta be an ass about it? &lt;&lt;Saying it is an audition rotation is kind of the answer to the question though... if you do well on an audition and no one else they interview they know personally and you did well - that's a huge benefit.</t>
  </si>
  <si>
    <t>Bumping this question up if anyone out there can give any input. Thanks!
 Anyone Interviewed at Texas Tech HSC Permian Basin FM program? How did the interview go?</t>
  </si>
  <si>
    <t>&lt;&lt;Also curious to know interviewing on 1/13</t>
  </si>
  <si>
    <t>Just canceled my interview for KP Woodland Hills (12/23) and FHC San Diego (1/13). I was worried that I'm canceling Woodland Hills too late, but thought it's better to open it up then to take it and not rank it. Hope some of you get the spots!!</t>
  </si>
  <si>
    <t>I cancelled UT tyler hope it goes to someone!</t>
  </si>
  <si>
    <t>Thank you!!</t>
  </si>
  <si>
    <t xml:space="preserve">Mayo Eau Claire vs Mayo Rochester? Where would you go and why, especially if you interviewed at both programs? How does graduating at eua claire vs rochester inform job prospects? How does it compare to the one in rochester aside from being unopposed?  Thanks for sharing </t>
  </si>
  <si>
    <t>If you want to do OB I'd say don't go to rochester. You get minimal OB exposure there. Also I feel like if you are going to Mayo for it being Mayo then it is for the IM department. Mayo rochester is in the same hospital and do have their own pt population but I doubt they deal with all the people who travel to mayo to get treated. Also I'm pretty sure the graduation certificate just says mayo. I interviewed at la crosse and I read that somewhere in their contract or they mentioned it during the interview day</t>
  </si>
  <si>
    <t>Someone deleted my long post comparing the 4 Mayo programs... &lt; oh wow and it was really helpful&lt;&lt;&lt;I actually read your answer as originally intended before it was deleted, so thanks for answering and sharing your experience! Wishing the very best to you and your SO, I'm sure you will be a great asset to the program of your choice and very helpful to your coresidents no matter where you end up. Thanks again for taking the time to shed a mature insight on the different programs. Best wishes to you and your family this Holiday Season!&lt;&lt;Aww thanks. You guys are so kind, best wishes to you all too!! If anyone wanted me to re-write anything, let me know.&lt; Can you please re-write it? I never got to see it and I believe it would help me out!</t>
  </si>
  <si>
    <t>Can someone be my gf?</t>
  </si>
  <si>
    <t>heyy cutie &lt;&lt; :) &lt;&lt; sure &lt;&lt; make a FB group &lt;&lt; I'm in!</t>
  </si>
  <si>
    <t xml:space="preserve">I have this feeling of doom that this is the closest i can get to getting a gf :( &lt;/3 &lt;&lt;dont think like that man get outta the negative mind loop, theres hope for us all :) hang in there </t>
  </si>
  <si>
    <t>FUCK Stanford!!&lt;&lt;+1 &lt;&lt; doesn't affect FM program just fyi</t>
  </si>
  <si>
    <t>&lt;&lt;post if your local programs are screwing over residents and students with vaccine distribution!!!&lt;&lt;+1 &lt;I thought Emory was but this morning my resident friend got vaccinated! so good for them &lt; i know there isn't FM but I know washu is doing this as well and not taking care of their residents</t>
  </si>
  <si>
    <t>St Joseph Eureka also gave its residents the covid shot</t>
  </si>
  <si>
    <t xml:space="preserve">How do you know if your interview went well? What are signs you use to tell? &lt;&lt; for me it's the overall vibe of the interview. If the interviewers are laughing, smiling, and say 'that is a great answer' or 'I completely agree', then I take that as a sign that it went well. In addition, if they respond to my thank-you letter and say 'we'd love to have you' then I also take that as a great sign. </t>
  </si>
  <si>
    <t>&lt;&lt; I'd like to know this as well. &lt;&lt; what does it mean when they say at the end of the interview, "thanks for interviewing with us. I wish you all the best with the interview season"? Does it mean "you should look somewhere else and we don't think you are a good fit here"? &lt; no for most programs they literally mean thank you and wish the process goes well for you. programs ultimately want you to find your fit. Also even if they like you programs don't have the freedom to outright say you are my top candidate like we can say you are my #1 so they tend to say those polite political sounding phrases</t>
  </si>
  <si>
    <t xml:space="preserve">&lt;&lt;Sometimes I've had them say, "That's exactly what we are looking for" when I answer a question. I take that as a good sign. Otherwise if the vibe is really good and they like your answers in general. That's a good sign. If there are awkward pauses or they don't take answers well... then that's a bad sign. </t>
  </si>
  <si>
    <t xml:space="preserve">"I hope to see you here in June 2021" </t>
  </si>
  <si>
    <t>We have to keep in mind that whatever they say on interview day doesn't tell you that you will not be ranked high or low necessarily. It all comes down to the total scores at the end when they come together around Feb and go through everyone. They can't possibly remember everyone they interviewed and know where you stand. Also, not all interviewers interview everyone so that's another reason individual interviewer doesn't know the bigger picture at the day of the interview. x2 &lt;&lt;Grain of salt of course, but if it's the PD, they recognize you from conferences, and it's a smaller program etc. Just gauge it the best you can. I'm just taking it that they will likely rank me.</t>
  </si>
  <si>
    <t xml:space="preserve">&lt;&lt; also they don't know where they'll fall on their rank list. they could straight up tell you "you're ranked to match" because typically they fall to 40-50 and you're ranked 39 or something and then that year they end up only falling to 30. I've noticed theyve been more clever about letting you know you're ranked to match without actually saying it - I've gotten stuff like "we encourage you to rank us highly", "youre a strong applicant and I'm sure you'll end up where you want to go", "I think you're a good fit and we'd love to have you". So yea those things mean the interview went well but that doesn't gauruntee you'll match there. think of it this way. I have a handfull of programs I think are great but at the end of the day I can only rank one place as my number one. It doesn't mean I didn't like those other places and wouldn't have been happy to end up at them. I'd say take the complements for what they are-- it means they like you and your application and they would love to have you as a resident. That being said a lack of complements doesn't mean it was bad. for our medical school admin we were trained not to give any complements as they can be misleading to applicants and i'm sure some residency programs go by the same thing. you also never know how much say the person an interview went well/poorly has in your ultimate ranking. I've seen people get slammed by an interviewer but the committee loved their application so much they still scored highly. Long story short I wouldn't take TOO much stock in how your interview went to rank programs. rank based on how much you actually like them because you never know. </t>
  </si>
  <si>
    <t xml:space="preserve">anyone for an interview for SUNY Upstate or Uni of Louisville? </t>
  </si>
  <si>
    <t xml:space="preserve">&lt;&lt; I'd like to know more please. I really need an inisight into SUNY Upstate. </t>
  </si>
  <si>
    <t>search upstate. I wrote info on it below &lt;&lt;&lt;&lt; hey thanks. any insight on the actual interview day? was it chill or any clinical scenarios/pimping going on. Its my top program (IMG) so I want to be prepared. Thanks &lt;&lt; Don't recall clinical scenarios, they do have standardized questions. It wasn't too bad, faculty are very nice. Some behavioral questions</t>
  </si>
  <si>
    <t>What do you all say in your thank you emails?</t>
  </si>
  <si>
    <t>Thank them for their time, tell them what particularly I liked about the program, and that I'm interested.</t>
  </si>
  <si>
    <t>how long after the interview are you sending thank you emails? im like 2 weeks out and im so behind &lt;honestly im like 4 wks out now soo bad</t>
  </si>
  <si>
    <t>&lt;&lt;I'm handwritting to my top half of programs. Emails to my lower half and to the residents. I try to get them out in a week, but these last two weeks I had 3 interviews in a row M-W and then again this week, so I'm really behind....&lt;&lt; im hoping that its better to send them late then to never send them at all? &lt;&lt;thats what i tell myself to make myself feel better about sending them so late&lt;&lt;When in doubt, pre-date the card and blame USPS HAHA &lt;&lt;I was thinking about that bbut dont post offices stamp a send out date on the envelope when its actually sent out, so yeah you coulda written it "early" but then they know youre a huge procrastinator bc you sent it out late....shoulda put taht as my real weakness&lt;&lt;Not necessarily in this time with COVID and holidays, and who looks at the date on the stamp in reality lol. In 2016 they lost all my thank yous I wrote for my wedding... so anything is possible. &lt;&lt; thats true, the only other thing that is keeping me from writing thank yous is that i dont get to include a picture in cards like i do in emails</t>
  </si>
  <si>
    <t>&lt;do you put a picture of yourself in the email?</t>
  </si>
  <si>
    <t xml:space="preserve">I have a question for CA locals. Does anyone know the reputation of Eisenhower? I'm getting blindsided by all the perks they have - but is the program actually worth going to for a good training? </t>
  </si>
  <si>
    <t>&lt;&lt;My friend works as a FM resident in a nearby hospital and Eisenhower is seen as a good prog. Sorry I know that didnt answer your question. But I do know that CA locals think of it as having a good reputation.</t>
  </si>
  <si>
    <t>&lt;regarding the training itself ive heard from a couple current residents that the patient demographic can be fairly narrow and theyre lacking in broad scope care. Could be a pro or con to you. However, Im a resident in the Inland Empire region and Eisenhower seems to have a good reputation. Havent heard any attendings talk negative about it.</t>
  </si>
  <si>
    <t>I have heard that residents are mildly overworked, but in general I don't think considered malignant. However, they have had "continued accreditation with warning" the last 2-3 years on acgme website and I'm not sure why. Makes me question how the program really is --&gt;</t>
  </si>
  <si>
    <t>pros/cons of an opposed program?</t>
  </si>
  <si>
    <t>PRO: you don't have to do everything; if you're on surgery and don't want to do it, you can round etc and leave that to the surgery residents; you will have professional connections later when you go out to real life practice and need to refer someone to a specialist; CON: there might be competition for patients depending on patient load (some programs tell me that it's not the case but again, they want to sell the program so take it with a grain of salt); there can be "elitism" or other specialities might "look down" on FM (again, i was told that was not the case when people asked that question in the social but I have also experienced first hand a friend in another speciality telling me that the FM residents are dumb (they are all great friends though!)</t>
  </si>
  <si>
    <t xml:space="preserve">&lt;Im at an opposed program and this is basically right. Obviously program dependent, but mine probably doent have us do as much as an unopposed program would i.e. ob and surgery rotations you will be playing second fiddle to the other residents. Oddly enough the surgery attendings have said they're most impressed by us FM residents, and that we were more "trainable" than IM residents. Maybe because my coresidents and I like doing procedures. In hindsight I think Id have gone to an unopposed program. I admittedly picked my program because "it's a UC" but I wished I was that FM person who was trained to do everything&lt;&lt;do you work in an multidisciplinary team? How would you sell yourself if you were ok to be in an opposed program </t>
  </si>
  <si>
    <t xml:space="preserve">Should your subject for a letter of intent email be "letter of intent"?  Thoughts? &lt; Y'all sending letters of intent already?&lt; Not until mid-January but was drafting something for my #1 and was curious  </t>
  </si>
  <si>
    <t>&lt;&lt;what if your #1 dont' want you? should i send LOI to my top 3? &lt;&lt; I would only send to one. At least that's what I've been advised to do since some PDs "talk" whatever that means</t>
  </si>
  <si>
    <t>I'm going to tell my #1 that they are my #1 and then tell my #2 and #3 that they are still "top choices" for me and that after interview season I am still very interested. &lt;</t>
  </si>
  <si>
    <t>You know how programs be like "don't hesitate to contact us  with any Qs" how many of you are actually asking questions? Like what is a good  question to ask, I honestly feel I have no other questions x4</t>
  </si>
  <si>
    <t>I've had genuine questions for 2 programs so far. Otherwise I'm just waiting for genuine questions to arise.</t>
  </si>
  <si>
    <t>anyone interview with norwegian hospital in chicago heard back with a prematch offer yet?</t>
  </si>
  <si>
    <r>
      <t xml:space="preserve">anyone see AAMC letter &lt;&lt; </t>
    </r>
    <r>
      <rPr>
        <b/>
        <sz val="10"/>
        <rFont val="Arial"/>
      </rPr>
      <t xml:space="preserve">clearly not the mushrooms </t>
    </r>
  </si>
  <si>
    <t>They definitely worked for it but the issue is more when people take on interviews for places they don't want to go to or use them as practise or 'just cause.' Equivalent to people hoarding TP at the beginning of the pandemic. Its allowed but not very considerate &lt;&lt; I second this, yes they worked hard and we aren't blaming them for taking them I think if some had that option as well they might also do the same.. its just if a program is being kept even though the applicant literally feels nauseous when they think of ending up there or use it as practice or use it even though they would have never traveled there in a regular match season then yeah inconsiderate, esp as it could be someone else's dream program. But again thats the nature of this match season, if AAMC maybe had sent out that letter earlier or had had a cap for applicants on being able to accept interviews then it could be different. I dont think anyone truly is trying to shame hoarders, just feeling a little down about the season. &lt;&lt; that's the nature of medicine, 'top dogs' are going to fuck the ones below, it's unfortunate, but that's just the system we all play in &lt;&lt; exactly, sad but its what we got in to&lt;&lt; one gotta do whats best for them; i feel all this hoarding talk and what the AAMC put out today are symptoms or an "exacerbation" of the fucked up system x3</t>
  </si>
  <si>
    <t>I agree with you, but I can also understand why it's frustrating for others. If all of their interviews for are places in which they can realistically see themselves being at, then you're def right that they earned it. However, I think keeping interviews at places they have no interest in truly ranking is a little unnecessary. Nobody "owes' it to anyone else to give up an interview, but it's still a considerate thing to do if you're in a good position to do so. &lt;&lt; hoarders, by definition, are doing a lot of interviews, and realize quickly that it's exhausting. Once you've done more than a handful and realize that it's kind of a pain in the ass, with many left on the schedule, no one is keeping interviews that they have 0 interest in. I'm not saying it's not a problem, just that it has very little to do with people interviewing at places they have no interest in. The "practice" interview is a legit problem, but that already went down at the beginning of November, before any of us knew what to expect. &lt;&lt; with this climate, I'm going to go out on a limb here and say that people are still keeping IVs at programs that they don't have interest in just to put it at the bottom of their ranks (eg, #20) for those who want to rank just in case. I know of people personally who are still interviewing at programs that they have little to no interest in in case for the worst scenario. &lt;&lt; Could be that there are multiple types of hoarders, including those tip-top applicants who apply to 25 programs and land interviews at them all, but don't need nearly that many, and then those who apply to 150, get invites from 20%, and keep all 30 because they have worse pre-interview odds than the other applicant I mentioned x2</t>
  </si>
  <si>
    <t xml:space="preserve">&lt;Being an IMG, I'm keeping 20. I was fortunate enough to get more than that and have been dropping any extra/ones I didn't love. (I tried scheduling ones I wasn't sure of for January in case I got enough that I COULD drop them and I have been dropping them). &lt;&lt; I am also USIMG and Im capping at 20 (have 17 currently). I have more than half of my interviews in jan and a lot of the less desirable ones a little later so if/when I get to the 19ish mark I will start canceling those. &lt;&lt; caping at 30 here &lt;&lt; </t>
  </si>
  <si>
    <r>
      <t xml:space="preserve">Also feels like after seeing the letter, now people with &gt;20 interviews are inclined to keep because they are scared that everyone is doing it. If they are interviewing more people, the chances of matching at a program you interview at also lessens. Overall a shit show and hope AAMC figures a way past this with applicant and program input. If theyd stop doing everything for the $$! </t>
    </r>
    <r>
      <rPr>
        <sz val="10"/>
        <rFont val="Arial"/>
      </rPr>
      <t>&lt;&lt; I doubt programs will be opening more dates just because of this statement. Interview days take quite a bit of time and coordination. They knew months ago that this was going to be an issue, but wanted to wait until 2 months into the interview season to send a letter and induce more anxiety lol &lt;+1</t>
    </r>
  </si>
  <si>
    <t>&lt;&lt; One thing is for sure, SOAP is going to be the biggest shit show it has been in a while lol. These programs are interviewing applicants who have ZERO interest in going there and are only IV there because why not? &lt;&lt;I think also programs are going to be getting applicants from way down on their rank list then they would want (so probs good to rank lots of ppl unless they wanna soap).</t>
  </si>
  <si>
    <t>&lt;&lt;Exactly. They are putting it on everyone else when THEY are the ones profiting from extra applications being put out. x201</t>
  </si>
  <si>
    <r>
      <rPr>
        <sz val="10"/>
        <rFont val="Arial"/>
      </rPr>
      <t xml:space="preserve">I agree with OP.. first what is considered hoarding? is me going to 20I's considered hoarding? Also, given the shitstorm we are going through, what is a realistic safety net to have so one can ensure they match in? I would hate to be the guy that drop a few programs and end up not matching. Lastly, I don't think people are going to interview "just because" &lt;&lt;i dont think hoarding is 20 IVs around 30 or more I would say probably.. and I disagree with you, Im sure ppl defs do interviews just bc. Some of these intvs have no res socials, are only tops like 2.5 hrs and you can recycle qs. Its not hard to roll out of bed put on a shirt and jacket and dazzle with our innate BS that we as med students all have, but yeah i dont blame anyone for doing it - this match is so unpredictable.&lt; +1 &lt;&lt; but why waste 2.5 hours tho.... &lt;&lt; there will always be that nagging feeling in the back of ppls heads about their 300+k med debt, plus this match season is so so weird and you really dont know what to expect. In light of this, 2.5 hrs shooting the shit with some strangers isnt too bad. &lt;&lt; you have a point there, it's hard telling a med student who worked so hard for 3+ yrs to say no to an interview opportunity &lt;&lt;yeah bro sallie mae is trying to fuk me up the ass &lt;&lt; w/ no lube &lt;&lt;haha this made me giggle out loud, yess with abs no lube &lt;&lt;&lt; </t>
    </r>
    <r>
      <rPr>
        <b/>
        <sz val="10"/>
        <rFont val="Arial"/>
      </rPr>
      <t xml:space="preserve">sounds like a bunch of "just the tips" commenting to the rest of future FM mushroom pillars &lt;&lt;im a girl &lt; </t>
    </r>
    <r>
      <rPr>
        <sz val="10"/>
        <rFont val="Arial"/>
      </rPr>
      <t xml:space="preserve">thank mother earth there's a girl supporting the patriarchy and the sheep fighting for their right to interview at residencies he/she would never consider at the cost of the rest of your future collegues, friends, and research networks/collaborators. Not to mention you may putting at-risk patients/populations and hospitals at risk of having less doctors during a pandemic for your egos. When are doctors' going to realize our worth (?), value (?) and ability to make a change (?). Instead we're fighting about rights to interviews? Ya'll, seriously? We also paid for these interviews that we "so called worked so hard for?" on top of debt? Again, we all worked hard for this and are continuously being hardcore played. #yetletsfightwitheachother. &lt;&lt;i was just saying I made the comment about sallie mae, get off your high horse dude we are all in the same fight </t>
    </r>
  </si>
  <si>
    <t>&lt;&lt;The peritoneum is the serosal membrane that lines the abdominal cavity. The portion that covers the viscera and other intraabdominal structures is known as the visceral peritoneum, and that which lines the abdominal cavity is known as the parietal peritoneum. In humans, the surface area of the peritoneum is approximately the same as the body surface area (1 to 2 m2), and the visceral peritoneum accounts for approximately 80% of the total.10 Peritoneal surface area is proportionately larger in comparison to body surface area in infants and children,11 suggesting that this difference would also be true for dogs and cats.
Anatomically, the peritoneum consists of the mesothelium and underlying interstitial tissue (Figure 28-1). The mesothelium consists of a simple squamous epithelial-like monolayer supported by a basement membrane. The mesothelial cells have many apical microvilli that increase the functional surface area of the membrane. In humans, the basement membrane contains type IV collagen, proteoglycans, and glycoproteins. The interstitium is a layer of connective tissue below the basement membrane. Found within the connective tissue are extracellular matrix molecules, including collagen, fibronectin, and elastin. This layer has a gel-like character because of the presence of various proteoglycans. The peritoneal microvasculature is composed of true capillaries and postcapillary venules, which are supported by a negatively charged glycocalyx.61 These vessels are located at various distances from the mesothelial surface and can be found throughout the connective tissue layer. Lymphatics also are found in this layer, most commonly in the subdiaphragmatic peritoneum. These lymphatics drain primarily via stomata in the diaphragmatic peritoneum.10,48 The role of lymphatics in fluid and solute exchange from the peritoneum is poorly understood because of the difficulty in directly measuring lymph flow. Lymph flow is affected more by gravity than is blood flow through vessels, and therefore the upright posture of humans versus the quadruped stance of animals may mean that the role of peritoneal lymphatics differs between species.
The most important function of the peritoneal membrane is to provide a protective, lubricating surface for the abdominal organs. Mesothelial cells secrete glycosaminoglycans including hyaluronic acid, proteoglycans such as decorin and biglycan, and phosphatidylcholine-containing lamellar bodies that allow free movement of the visceral organs during respiration and gastrointestinal peristalsis.48,61 Mesothelial cells play a role in a number of other processes, including antigen presentation, control of inflammation, tissue repair, coagulation, and fibrinolysis.13,35 It is generally believed, however, that the mesothelium does not represent a significant barrier to water transport.61 The anatomic structures that appear to play the most important role in fluid and solute transport are the walls of the capillaries and the extracellular matrix located in the submesothelial cell connective tissue.27,28,63 Peritoneal capillaries are composed primarily of nonfenestrated endothelial cells supported by a basement membrane. Endothelial cells contain aquaporins, which are 20-kDa cellular membrane proteins that are responsible for water transport. Intercellular clefts between endothelial cells also play a role in solute transport.36
Although the anatomic surface area of the peritoneum is large, the effective surface area—that area involved in fluid and solute movement—is considerably smaller. This discordance is because transport of water and solutes is primarily dependent on the surface area of peritoneal capillaries, rather than the mesothelium.3,10,36</t>
  </si>
  <si>
    <t>I don't think I'm hoarding IVs by any means (20 total), but I just cancelled some IVs for programs in AZ, central CA, and WA. I hope you guys get it! &lt;&lt; Bless your soul x3</t>
  </si>
  <si>
    <t xml:space="preserve">&lt; same here, 20 is the max for me, Im waiting for more (currently at 17) kind of overapplied this year but I was worried, but once the IV started rolling in, I was a bit more relaxed. Been declining a few IV here and there especially if it was places I couldnt see myself going too (hope others got them!). Currently waiting for only 2-3 more program honestly. </t>
  </si>
  <si>
    <t xml:space="preserve">&lt; Looking at NRMP the mean number of ranks for matched applicants is 13. I'd say anything over 15 is hoarding and taking opportunities from fellow colleagues. Unless you have a red flag in application or couples matching. </t>
  </si>
  <si>
    <t>Anyone ever feel like an interview is going great then you run into one interviewer where you just choke? I just finished a program with 4 interviewers and the first felt okay, next 2 were amazing, then last one I just fell over and died. Literally all I did afterwards was think of how I could've said a billion better things and nothing I said made much sense. Cries* &lt;&lt;x2</t>
  </si>
  <si>
    <t xml:space="preserve">&lt;&lt;Yep. 100% &lt;&lt; I did this today too </t>
  </si>
  <si>
    <t>&lt;&lt;They plant those interviewers&lt;&lt;lool, fuckers &lt;&lt;&lt; lololol &lt;&lt; I guess it could've been worse. Could've been my first one so meh. &lt;&lt;i feel this..my last name makes it so I always get the program director as my first interviewer and it usually takes me a bit to get into the interviewer swing of things so by the time i get to the resident or behavioral faculty my qs are honed and why i wanna go there practiced tons T_T...thanks dad.</t>
  </si>
  <si>
    <t>POLL!!!   How many interviews will you have completed by Feb 1st?   a) 0-5 -- +6   b) 6-10 -- +2  c) 11-15 -- +13  d) 16-20 -- +14  e) &gt;21*-- +3 (30)  &lt;&lt;&lt;is there supposed to be a link?</t>
  </si>
  <si>
    <t>wait you should change poll so two categories don't include the same numbers (like a&amp;b both include 5) &lt;&lt; +2 &lt;&lt; you should add an F column to really see how many hoarders there are out there</t>
  </si>
  <si>
    <t>In b4 we get another row people asking others to give up interviews because they're hoarding and then more people getting salty/frustrated/stressed.</t>
  </si>
  <si>
    <r>
      <rPr>
        <u/>
        <sz val="10"/>
        <rFont val="Arial"/>
      </rPr>
      <t xml:space="preserve">https://forms.gle/egCGGnHRHhmBCo7p6 </t>
    </r>
    <r>
      <rPr>
        <sz val="10"/>
        <color rgb="FF000000"/>
        <rFont val="Arial"/>
      </rPr>
      <t>Here's a Google Form for the same poll just cuz I think pie charts are pretty.</t>
    </r>
  </si>
  <si>
    <t>Can someone describe how to politely cancel interviews? I don't want the fact that I am cancelling one interview to impact my chances at a different nearby program (I know the PDs are super close / talk frequently because one of them mentioned that they all have a group chat on imessage where they discuss applicants)</t>
  </si>
  <si>
    <t>&lt;&lt;well as a start i would definitely not put location as the reason for cancelling &lt;&lt; this actually made me LOL, thank you</t>
  </si>
  <si>
    <t>if you cancel well in advance, it doesn't matter what you say. cancellations happen all the time. if you cancel the day before, that's definitely not good. and i doubt PDs have group chat like that. they're too busy to be discussing applicants</t>
  </si>
  <si>
    <t>Yall saw that AAMC letter? &gt; yep</t>
  </si>
  <si>
    <t xml:space="preserve">wait what is it?&gt;&gt; AAMC sent out a statement regarding misdistribution of interview offers; the higher achieving students are accepting more interviews than in past years and the students in the "middle of the class" are not recieving as many as they need to match. Therefore programs are being advised to interview and rank more students than in past years, and students with large #s of interview offers are being advised to drop them &lt;&lt;oh dammm why did i not get this email is it bc im IMG?&lt;&lt; the letter was forwarded to me by my school (US MD), I did not recieve it direcly but it is on top of the reddit medical school home page currently </t>
  </si>
  <si>
    <t>&lt; I also did not get the letter (not IMG) but seems a bit late to release a statement like that..and multiple people and orgs have recommended applicants to not hoard interviews before this all started and I don't think that changed much &lt;&lt; agreed &lt;&lt;so i mean whats the final number than you think its ok to start turning down interviews ..15 for USMD and 20 for IMG? &lt;&lt; as a US MD, I've been offered 18 interviews but am now nervous to drop them because I know I'm being compared to the "top" applicants applying FM, which is scary. That said, I'm still only going to interview at 12-13 places. &lt;&lt; yeah i know what you mean, you can never feel safe. &lt;&lt; have 30 accepted interviews, going to all them, can never be too sure &lt;&lt; i mean im pretty sure at 15 youre set lets say 20 to be sure.</t>
  </si>
  <si>
    <t>&lt; Can someone give me a link to the letter? I am curious about what it says. Thank you &lt;&lt; search medical school reddit and its one of the posts
People with over 20 interviews won't drop because we're all paranoid type A neurotic people tbh. I don't blame anyone and I certainly don't expect much to come out of this. &lt;lol thats true &lt; bright side is we applying FM, some of the more competitive specialities are more fucked&lt; x1 &lt; Not to belittle anyones feelings but I honestly don't understand why so many people are unsure of their status and feel the need due to fear to have 20+ interviews. I am by no means a perfect applicant but I feel very comfortable that I will match into my top program. I understand if you have red flags or am in a more difficult situation of being an IMG but there comes a point when you should be able to assess who you are as an applicant and how your interviews went. With so many people (in that pie chart) having 5 interviews or less, I think everyone else with over 20 interviews should rationally reason through their situation and where they stand as an applicant. (yes I know it's AAMC's fault) &lt;&lt;yes I agree, with no red flags and USMD/DO I feel theres no real reason to keep 30+ intvs but again type As all around I dont think anyone in thie ^ category really going to drop anything.</t>
  </si>
  <si>
    <t xml:space="preserve">as if 2020 couldn't even f'n worse </t>
  </si>
  <si>
    <t>To counter both of these, top most desirable NON CA programs?</t>
  </si>
  <si>
    <t>lol x2 JPS, UPMC, OHSU, mayo, waco</t>
  </si>
  <si>
    <t>are all mayo programs considered esp. good or just the main one?</t>
  </si>
  <si>
    <t>To counter that, top most desirable CA programs?</t>
  </si>
  <si>
    <t>Ventura, Contra Costa, Sutter &lt; why is contra costa so exceptional? &lt; tbh I would not want to live where Contra Costa is, idk why it would be ranked as desirable &lt;&lt; most CC residents live in Oakland, which is a quite a nice city &lt; I would put kaiser napa here too &lt; think you might want to do some more research on oakland lol &lt; have you been to Oakland? I don't need to research a city I've lived in lol, it's amazing</t>
  </si>
  <si>
    <t>which sutter? &lt;&lt; sutter santa rosa &lt;-- can you explain why? &lt; absolutely not. i have no idea. this is all hearsay. sorry friend &lt;&lt; haha np, thanks anyway &lt;&lt; it's full spectrum but really great wellness curriculum and affiliated with UCSF &lt;&lt; plus very social justice/advocacy oriented w/ established community engagement projects</t>
  </si>
  <si>
    <t>Top least desirable CA programs?</t>
  </si>
  <si>
    <t>1. Chino 2. Arrowhead 3. UCD 4. Desert Regional 5. Stanford &lt;&lt; why stanford or UCD? &lt;&lt;UCD has been having major institutional problems. Residnts quitting / transferring, admin being tone-deaf on COVID, residents lacking enthusiasm for the program</t>
  </si>
  <si>
    <t xml:space="preserve">Stanford? for real? </t>
  </si>
  <si>
    <t>&lt; just my two cents on a superficial aspect-I was in the area a few months ago so drove to the hospital to look around-it looks like a very old hospital and smaller than most hospitals I've been in</t>
  </si>
  <si>
    <t xml:space="preserve">fuck stanford, sending them my rejection. losers. &lt;why whats wrong with stanford? </t>
  </si>
  <si>
    <t>Favorite thing to do after a long interview day ?</t>
  </si>
  <si>
    <t xml:space="preserve">Intense sweaty intercourse &lt; i have no one to intercourse with T_T  &lt;&lt; samee, been dry since March :( &lt;&lt; whoa same  </t>
  </si>
  <si>
    <t>nap +2 &lt;&lt;after immediately changing into comfy clothes</t>
  </si>
  <si>
    <t>contemplate life decisions...</t>
  </si>
  <si>
    <t>attempt, then give up on writing thank you notes x2 hahaha truthssss</t>
  </si>
  <si>
    <t>Play video games</t>
  </si>
  <si>
    <t>the great British baking show</t>
  </si>
  <si>
    <t>If I've already interviewed with a program and the program decides to open up more interview dates, would I be able to see those dates as well on ERAS?</t>
  </si>
  <si>
    <t>yes
I think it depends, programs can decide what dates you can see</t>
  </si>
  <si>
    <t>I had to reschedule something twice on ERAS and am pretty sure a program removed me altogether... has anyone else had this happen? &lt; like you no longer have the interview scheduled even though you had a date? you should contact them</t>
  </si>
  <si>
    <t>do you know the dates for ranking? I looked it up and it says ranking opens Feb 1st but it doesnt clearly say when ranking closes...</t>
  </si>
  <si>
    <t>MAR 3 9pm EST&lt;&lt;thank you so much!!</t>
  </si>
  <si>
    <t>So I watched the NRMP match video explaining how matching algorithm works and I think I got the gist of it, but could you guys clarify if Im getting it wrong? It doesnt matter how high on our rank list we rank a prog it just matters how high they rank us right? For sake of an example; lets say I like my fourth program just as equally as I like my 1-3,  my likelihood of matching to #4 depends only on how the prog ranks me ( basically if they rank me high enough that their spots were not filled before getting down to my name). Theres no penalty or whatever in the fact that I ranked the program in question much lower than other people. I am pretty sure I am getting it right but I just wanted to make sure, maybe its going over my head. &lt; This is my understanding as well, I think you have it right!</t>
  </si>
  <si>
    <t>Yes this is correct. You could rank 15 programs you love equally, and so long as any one of those 15 programs rank you to match, you'll match. As messed up as this process is in its entirety, the rank portion actually does benefit us applicants.</t>
  </si>
  <si>
    <t>Wait we can rank programs equally? I thought we had to literally put them into a heirarchial order? &lt;&lt;lol its heirarchical i think s/he/they is just saying for example sake if you love all those progs equally &lt;&lt; ah gotcha thank you!!!</t>
  </si>
  <si>
    <t>What are you guys talking about during resident socials?</t>
  </si>
  <si>
    <t>mostly stuff not related to curriculum, hows life there, where do they live, program culture, hobbies, why they chose program</t>
  </si>
  <si>
    <t>&lt;&lt;Is it cool to use resident first names at socials, or what's appropriate in that setting? Not sure how badly I blundered in this regard lmao &lt;&lt; all the residents i've met so far go by their first names &lt; most places residents introduce themselves by their first names</t>
  </si>
  <si>
    <t>Any thoughts on Vermont interview?</t>
  </si>
  <si>
    <t>I loved my vermont interview! Thought the faculty and residents were all super friendly and easy to talk to and seemed very passionate about making the program the best it can be and listening to residnet feedback.</t>
  </si>
  <si>
    <t>I was wowed by the program. I'm not sure it's a fit for me just based on location, COL, and preference (I underestimated how small Burlington was and how much of the class seems to be partnered), but for New England, it's a fantastic program</t>
  </si>
  <si>
    <t xml:space="preserve">&lt;&lt;ugh same I'd love to go there if I had a spouse to go with me or family in the area, just ruled out geographically for me. Seems like a really great program, faculty were so warm and friendly and you can tell this program really cares. </t>
  </si>
  <si>
    <t>Had 2 back to back interview yesterday. My eyes are still BURNING T___T</t>
  </si>
  <si>
    <t>OH GOD that sounds terrible</t>
  </si>
  <si>
    <t>Artificial tears to the rescue!</t>
  </si>
  <si>
    <t>How much do resident socials mean in the application process? Do the encounters you have with residents during the socials effect your ranking? How much input do they have?</t>
  </si>
  <si>
    <t xml:space="preserve">i think they can DNR if the applicant says something really weird but most people are normal </t>
  </si>
  <si>
    <t>Depends on the place. They have to give you their official rules for selecting applicants. Some programs their input means more than others.</t>
  </si>
  <si>
    <t>Anyone else write about a very personal explanation for a red flag in their PS or otherwise in your app and now feel absolutely exhausted from talking about it during interviews?!</t>
  </si>
  <si>
    <t>Yea - but i think they like that we owned our red flag but still sucks</t>
  </si>
  <si>
    <t>I had a red flag explanation in my PS but ppl dont ask me as much about it as I thought they would x3</t>
  </si>
  <si>
    <t>Anybody knows how the IV day at JFK, Edison, NJ is? x2</t>
  </si>
  <si>
    <t>3 interviewers and an hour with the rezidents. Pretty chill in general&lt;&lt;Thank you!</t>
  </si>
  <si>
    <t>Is it weird for a program to only offer 3 weeks of vacation? I thought 4 was standard, and now I don't know how to feel about this place</t>
  </si>
  <si>
    <t>no a couple ive seen have been around 3 - if youre worried ask if they get christmas or NYE off usually they dont count in the PTO &lt; are you saying places w/ 4 might include xmas/NYE whereas places w/ 3 haven't included that? &lt; that im not sure about, Im just saying maybe 3 is actually 4 &lt; got it, thanks!</t>
  </si>
  <si>
    <t>I haven't seen a single place that offers more than 21 days. Most are 15 for me. &lt;&lt;15 oh shit&lt;15 means 3 work weeks technically. You just have to hope the PC is nice enough to give you golden weekends around the 5 days you take off each time.</t>
  </si>
  <si>
    <t>ive found one program offering 4 weeks, and ive seen others that say 3 weeks plus 1 week cme</t>
  </si>
  <si>
    <t>haha UK only offers 10 days to interns</t>
  </si>
  <si>
    <t xml:space="preserve">So I was going for my daily walk today and I started thinking - covid is making people over applied and take more interviews than previous years; and most programs are not interviewing more applicants, so that means most applicants are interviewing at more places in general and will match at their top choices. So it would be the below average applicants and 'less desirable' programs that people use as 'safety programs' that are fucked at the end and have to SOAP.. </t>
  </si>
  <si>
    <t xml:space="preserve">&lt;&lt; yes but I feel like the below avg applicant will end up getting matched too if they have a lot of interviews... it just might not be at top choices. thats why im really really trying to envision myself at like even my 14th prog and then the handful after that are just for safetys like you say   &lt;&lt; I think the OP is saying that since there is more demand (more top applicants accepting invitations) than supply (same number of interview invites), the top applicants will most likely get their top choice at the cost of less strong applicants not getting a chance to be interviewed in as many programs compared to pre-covid, thereby leaving the less strong applicants to enter the SOAP this year more than past several years. &lt;yeah I think we all know that there will be more soap spots open this year </t>
  </si>
  <si>
    <r>
      <rPr>
        <sz val="10"/>
        <rFont val="Arial"/>
      </rPr>
      <t xml:space="preserve">&lt;so you guys dont think that programs are offering more interviews at all? bc I feel like less desirable progs know that they might end up having to enter soap just bc of the nature of this season and are offering more interview spots &lt;&lt; i was in a FM conference earlier this pandy and a few PD said that most programs are not interviewing more, but who knows, maybe that changed as the pandy drags on &lt; well that kinda makes me feel better, maybe I did earn all these interviews, maybe im not an imposter ! &lt;&lt; yeah, same </t>
    </r>
    <r>
      <rPr>
        <b/>
        <sz val="10"/>
        <rFont val="Arial"/>
      </rPr>
      <t>&lt;&lt;A program told me they were interviewing double the number of applicants they normally do bc COVID/ZOOM x1</t>
    </r>
  </si>
  <si>
    <t>The peritoneum is the serosal membrane that lines the abdominal cavity. The portion that covers the viscera and other intraabdominal structures is known as the visceral peritoneum, and that which lines the abdominal cavity is known as the parietal peritoneum. In humans, the surface area of the peritoneum is approximately the same as the body surface area (1 to 2 m2), and the visceral peritoneum accounts for approximately 80% of the total.10 Peritoneal surface area is proportionately larger in comparison to body surface area in infants and children,11 suggesting that this difference would also be true for dogs and cats.
Anatomically, the peritoneum consists of the mesothelium and underlying interstitial tissue (Figure 28-1). The mesothelium consists of a simple squamous epithelial-like monolayer supported by a basement membrane. The mesothelial cells have many apical microvilli that increase the functional surface area of the membrane. In humans, the basement membrane contains type IV collagen, proteoglycans, and glycoproteins. The interstitium is a layer of connective tissue below the basement membrane. Found within the connective tissue are extracellular matrix molecules, including collagen, fibronectin, and elastin. This layer has a gel-like character because of the presence of various proteoglycans. The peritoneal microvasculature is composed of true capillaries and postcapillary venules, which are supported by a negatively charged glycocalyx.61 These vessels are located at various distances from the mesothelial surface and can be found throughout the connective tissue layer. Lymphatics also are found in this layer, most commonly in the subdiaphragmatic peritoneum. These lymphatics drain primarily via stomata in the diaphragmatic peritoneum.10,48 The role of lymphatics in fluid and solute exchange from the peritoneum is poorly understood because of the difficulty in directly measuring lymph flow. Lymph flow is affected more by gravity than is blood flow through vessels, and therefore the upright posture of humans versus the quadruped stance of animals may mean that the role of peritoneal lymphatics differs between species.
The most important function of the peritoneal membrane is to provide a protective, lubricating surface for the abdominal organs. Mesothelial cells secrete glycosaminoglycans including hyaluronic acid, proteoglycans such as decorin and biglycan, and phosphatidylcholine-containing lamellar bodies that allow free movement of the visceral organs during respiration and gastrointestinal peristalsis.48,61 Mesothelial cells play a role in a number of other processes, including antigen presentation, control of inflammation, tissue repair, coagulation, and fibrinolysis.13,35 It is generally believed, however, that the mesothelium does not represent a significant barrier to water transport.61 The anatomic structures that appear to play the most important role in fluid and solute transport are the walls of the capillaries and the extracellular matrix located in the submesothelial cell connective tissue.27,28,63 Peritoneal capillaries are composed primarily of nonfenestrated endothelial cells supported by a basement membrane. Endothelial cells contain aquaporins, which are 20-kDa cellular membrane proteins that are responsible for water transport. Intercellular clefts between endothelial cells also play a role in solute transport.36
Although the anatomic surface area of the peritoneum is large, the effective surface area—that area involved in fluid and solute movement—is considerably smaller. This discordance is because transport of water and solutes is primarily dependent on the surface area of peritoneal capillaries, rather than the mesothelium.3,10,36</t>
  </si>
  <si>
    <t>Who feel burnd out from interviews? I just got off a social for an interview tomorrow and I gave absolutely no shit and just spaced out half the time :(</t>
  </si>
  <si>
    <t>&lt;Ive done that lol youre not alone &lt;&lt; thanks bro, nice to know i'm not alone in this</t>
  </si>
  <si>
    <t xml:space="preserve">yeah defs tired and im not even halfway&lt;&lt; same, done 13 and still have 15 scheduled, probably will cancel some &lt;&lt;oh god. im 7 done 10 to go; cant imagineeee </t>
  </si>
  <si>
    <t>Any thoughts on the work/life balance at JPS?&lt;x2</t>
  </si>
  <si>
    <t>On my interview day most residents admitted that they work hard. For example, they do q4 24hr call on ICU and surgery. But they all said Ft. Worth/Dallas has lots to do when you're not busy at work &lt; yes JPS is one of the few I've applied to that still has regular 24hr calls instead of the night float system</t>
  </si>
  <si>
    <t>Definitely seems intense, wouldn't be surprised if they go over duty hours. But you get top tier training for it.</t>
  </si>
  <si>
    <t>havent heard anyone have interviews at Nebraska. Anyone interview at Uni of Nebraska Rural?</t>
  </si>
  <si>
    <t>No, had one for the omaha program</t>
  </si>
  <si>
    <t>How was it? The rural track has us interviewing at Omaha and the rural places. its like a 3 days interview process</t>
  </si>
  <si>
    <t>I'm scheduled to interview at KP Fontana tomorrow and have not heard back from them at all since I scheduled it.. Emailed and left a VM but low key freaking out. Did anyone have a similar experience with the program?!</t>
  </si>
  <si>
    <t>the PC for the socal kaiser is a mess x1&lt;&lt; lol yah she sent me an interview for the wrong one. dont really know why they use the same person for all kaisers..&lt;&lt; and zero information on the actual interview schedule ahhh</t>
  </si>
  <si>
    <t>same! i haven't received an email with the zoom link or time</t>
  </si>
  <si>
    <t>So, I'm curious and this may be a dumb question.. but who is involved with choosing the applicants that get an interview? Is it the PD plus faculty, or other people? &lt;&lt;would like to know as well! x2</t>
  </si>
  <si>
    <t>I heard from one of the PDs that they get together with the selection committee in February to tally up the scores and get additional feedback from residents outside of the selection committee to see if there were any particularly notable applicants, and then based on those final scores, they make their list. &lt;any idea how scores are given? &lt; Had an IV where each interviewer had a packet with questions on it. They make note of your answers in the space provided and at the bottom of each page, there's a score of 1-5 to be given for those question(s). Not sure if that's how it is across all/most programs, but that was my experience with this particular one.</t>
  </si>
  <si>
    <t>It's very program dependent &lt;&lt; yes could be PD, could be PD + APD + advisors or some combination like that, could be Behaviorist, coordinator for screening, etc</t>
  </si>
  <si>
    <t>I did a sub-internship where the office just divided up all applications received amongst the residents and let them choose who to interview, like one resident I was working with was given a stack of 20 apps and told to choose 3 to put on the interview list.</t>
  </si>
  <si>
    <t>Anyone else ever feel awkward or get the cold shoulder when they interview at programs where all the other interviewees are from that state? Like someone mentioned below interviewing in TX as a CA person and that was literally me at both a TX interview and a MI interview LOL. I apologize for my hometown/state of birth or growth, please hire me.</t>
  </si>
  <si>
    <t>i feel this on so many levels. im a CA person but did school on the east coast so i milk that all the way  &lt;&lt; YES.</t>
  </si>
  <si>
    <t>Happened to me at Univ of MI. I was the only one not from MI. lol and one of the interviewers were hands down so skeptical of why I wanted to move to MI...I'm like do you even like your life? Why wouldn't I want to move there? &lt;&lt; LOL yeah that was me at my MI interview except they were right and I don't want to move (technically stay) there. But in general like I applied for a reason, do you think I didn't consider why i wanted to move?&lt;&lt;Haha I feel the same way... like I put the effort into applying, accepted the interview, I'm here... obviously I'm entertaining the idea of being in your town for some reason.</t>
  </si>
  <si>
    <t>I'm from CA and I don't like CA</t>
  </si>
  <si>
    <r>
      <t xml:space="preserve">I interviewed in FL and was literally the only one not from there or had no ties there. The PD made it a point to say my not being from the area wouldnt hurt me. mmhmmmm sure PD, I see that every single one of your residents from beginning of time are from FL  </t>
    </r>
    <r>
      <rPr>
        <sz val="10"/>
        <rFont val="Arial"/>
      </rPr>
      <t xml:space="preserve">&lt;&lt;  yeah very sketch. but this could be from the applicants' selection too. match goes two ways. I'm glad to hear that the PD did try to make you feel welcome, which is not always the case. &lt;&lt;yeah thats true, he really did </t>
    </r>
  </si>
  <si>
    <t>Miraculously got off a waitlist for a program in an area that I really like. This might be silly but am I at any disadvantage having been on the waitlist? Will they view me differently as someone who got a direct invite? Interview is set for Feb 4</t>
  </si>
  <si>
    <t>I can relate to these feelings. You got off the waitlist though and that means they want to speak to you! Something stood out enough in your app. If they didn't think they needed another candidate then they would just not invite. Inviting you means that they still think they need to screen more of the pool. CONGRADULATIONS! Don't let the imposter syndrome get ya down! &lt;&lt; Totally agree! congrats dude! now go rock the interview! &lt;&lt; TBH it was an odd waitlist. Like they made one but the interview dates were first-come first-serve as they opened. That's why I was worried. &lt; I have a program that is doing their waitlist the same - cough cough Lawrence. This year is odd and I think a lot of programs are missing out on people they typically would have talked to. I am reframing late season interviews and rejections in my head. There are programs where I know people who had similar passions/test scores as me and I did not recive an interview. It is an odd season. At the end of the day what you rank will matter most, so just throw them at the top and it will not hurt you. (maybe your pride, but you don't have to tell anyone about that lol) &lt;&lt; LOL yeah threw out my pride a long time ago. I just barely have enough to not beg programs for interviews on my knees. &lt; Jusr kill the interview! Slay it! It is so awesome you got off a list at a program located in a place you like. :) Let your FM nerdiness show through.</t>
  </si>
  <si>
    <t xml:space="preserve">Saw someone mention watching EDM virtual shows for NYE this year LOL Love it because I'm probably doing the same. Genuinely curious what y'all are listening to! :) </t>
  </si>
  <si>
    <t>I was that person loll who's your fav DJs? &lt;&lt; Currently, Seven Lions, Jason Ross, Nurko, Kaivon, K?D and Gryffin! But I mean, there's also too many to name for house/deep house and then trap LOL. This may be the most difficult question I've had to answer this whole interview season &lt;&lt; Seven Lions was one of the first shows I went too! I love San Halo, Above and Beyond, Alison Wonderland, Slander, soo many more. wish we could rave together #PLUR &lt;&lt; Talk about co-resident bonding!!! When we survive this year and this match, we can sing along to Superhuman &lt;&lt; omg that song makes me cry everytime 🥺 &lt;&lt; ARMNHMR anyone??? &lt;&lt; YES! One of my last live shows this yr before everything shut down x1</t>
  </si>
  <si>
    <t>On a weird Cheat Codes bender rn lol</t>
  </si>
  <si>
    <t>Anyone else just wanna sleep till march. Then open your envelope and go back to sleep again.</t>
  </si>
  <si>
    <t xml:space="preserve">As someone who just rage napped for 4 hours after my interview this morning, I agree. &lt; omg thank you for making me feel better about me sleeping too much today lol &lt;No, thank YOU for sharing your most inner potato thoughts, I appreciate you. </t>
  </si>
  <si>
    <t>i nap after every interview lol x2 &lt;&lt; i pleasure myself first then nap after every interview ;)</t>
  </si>
  <si>
    <t>Is anyone including their ERAS/AAMC number in program thank-yous?</t>
  </si>
  <si>
    <t>I know someone in another speciality that made special paper for her thank yous with her name and AAMC/match number. I'm not doing that though.</t>
  </si>
  <si>
    <t xml:space="preserve">wtf.. ive been hand writing my thank you cards, is that bad? i feel like i need special paper or something </t>
  </si>
  <si>
    <t>Any input on IV availability at Monte FM? / Any responses to sent LOIs?</t>
  </si>
  <si>
    <t xml:space="preserve">I wrote a LOI and was given an invite a couple of days ago!&gt;&gt; do you mind sharing who the email you sent it to/ how long was turnaround?&lt;&lt; sent to PC and PD, took a while, I had given up. I sent it a few days before Thanksgiving so maybe 3 weeks? They started reviewing applications very late </t>
  </si>
  <si>
    <t>I sent a LOI several weeks ago and got an interview like 1.5 weeks after. Didn't get any written response to the LOI itself. On ERAS there are still open interview slots in January for them</t>
  </si>
  <si>
    <t>Just wondering, which specific programs do people consider as the “top tier” FM programs and why? x5</t>
  </si>
  <si>
    <r>
      <rPr>
        <sz val="10"/>
        <rFont val="Arial"/>
      </rPr>
      <t xml:space="preserve">Obviously the ivy league type names and then Mayo etc. &lt; </t>
    </r>
    <r>
      <rPr>
        <u/>
        <sz val="10"/>
        <color rgb="FF1155CC"/>
        <rFont val="Arial"/>
      </rPr>
      <t>https://www.fiercehealthcare.com/practices/some-elite-medical-schools-lack-family-medicine-departments</t>
    </r>
  </si>
  <si>
    <t xml:space="preserve">&lt; I would say some of the Ivy leauge type names are top tier, not all. I would say JPS, University of Washington, Ventura, University of North Carolonia, OHSU, are some of the top names I have heard over and over again as being some of the best in FM. It could be personal top tier as well. As a DO I considered "Top tier programs" as programs that have on average higher step scores and little to no DOs in their program, not saying they have superior training to other programs with more DOs, but that the chances for me to get an interview or match is lower. </t>
  </si>
  <si>
    <t>&lt;I referenced doximity's ranking (by reputation) back when I was looking up programs. I feel like I agree with the doximity list more than the US news &lt;+1</t>
  </si>
  <si>
    <t xml:space="preserve">It's so hard to gauge "top tier" in family medicine because of our breadth. Top tier for someone who wants to do OB is different from someone who wants to do full spectrum / global health which is different from someone who wants to do Sports Med. It's not like Gen Surg or IM where your Harvard's and Stanford's dominante. A program in Kansas might be "top tier" depending on what you're looking for. Moral of the story, choose your program based on fit and culture not based on "prestige". "Prestige" isn't really a thing in family medicine. &lt;&lt;amen x2&lt; I don’t think they are asking about prestige, I think they are asking which programs have strong training overall and therefore are more desirable </t>
  </si>
  <si>
    <t>&lt;to be fair that doximity score can be from one or two reviewers like for University of Washington</t>
  </si>
  <si>
    <r>
      <t xml:space="preserve">Has anyone gotten pimped out during an interview based on a medical case? LET ME TELL YOU - IT ABSOLUTELY SUCKED. I hated every second of it. Idk why we need to prove ourselves after we've already did EVERYTHING we were supposed to with step 1 and 2 and just medical school in general. Did not appreciate them making life harder than it already is during this weird match season. &lt;&lt; WHICH PROGRAM!? X1 </t>
    </r>
    <r>
      <rPr>
        <b/>
        <sz val="10"/>
        <rFont val="Arial"/>
      </rPr>
      <t xml:space="preserve">&lt;&lt; OP here- UAB Huntsville; check name and shame for more details </t>
    </r>
    <r>
      <rPr>
        <sz val="10"/>
        <color rgb="FF000000"/>
        <rFont val="Arial"/>
      </rPr>
      <t xml:space="preserve">&lt;&lt;DNR &lt;&lt;&lt; </t>
    </r>
    <r>
      <rPr>
        <b/>
        <sz val="10"/>
        <rFont val="Arial"/>
      </rPr>
      <t xml:space="preserve">also happened to me at MetroHealth in Cleveland :( </t>
    </r>
    <r>
      <rPr>
        <sz val="10"/>
        <color rgb="FF000000"/>
        <rFont val="Arial"/>
      </rPr>
      <t xml:space="preserve">&lt;&lt; OP here. I interviewed at Metrohealth as well, but the attending was SOO nice and supportive. I did not feel uncomfortable at all and it showed how they precepted residents as well - so it was still fine. However UAB Huntsville was a WHOLE other experience. I felt put down on purpose there. </t>
    </r>
  </si>
  <si>
    <t xml:space="preserve">I got that a couple time! They also gave the worst scenario like there is no way the patient can survive and ask what I would do... Those programs will just be at the bottom of my list tbh. </t>
  </si>
  <si>
    <t>DNRx1 &lt;- what was your experience like with them?</t>
  </si>
  <si>
    <t>Has anyone added extra programs to apply to after the intial time, and under USMLE transcripts it says "Not uploaded"?</t>
  </si>
  <si>
    <t>Yes, it takes some time! Check back in an hour or so, and that should say uploaded</t>
  </si>
  <si>
    <t>Any input on IV day at Methodist Charlton?</t>
  </si>
  <si>
    <t>Like how the day went or how I felt about it?&gt;&gt; both :)</t>
  </si>
  <si>
    <t xml:space="preserve">It seemed pretty chill. Only got like 10 minutes with the PD and APD, but that was fine. Everyone was nice, wanted to make sure to have any of my questions answered. None of them seemed to have gotten my application, so it was a lot of "tell me about yourself" "tell me about your accomplishments" "tell me about what you like to do for fun". I didn't get any "gotcha" questions either. I felt like they offered a good all around curriculum and a lot of things I am interested in. I wish they gave a little more interest in my application, but I will still end up ranking them higher on my list due to location and what they offer in training. </t>
  </si>
  <si>
    <t>This is random but are students like us even considered frontline healthcare workers to get the COVID vaccine? The residents where I am working at are getting vaccines next week but there is no talk about medical students lol</t>
  </si>
  <si>
    <t>some schools are giving it to students, depends where you are and how many doses they have &gt; my school plans to vaccinate students by March</t>
  </si>
  <si>
    <t>Depends on your state. In my state we are part of 1A so part of the first big group to receive it (but I'm sure there are tiers within). I haven't heard from my hospital about it yet</t>
  </si>
  <si>
    <t>Has anyone interviewed at LSU-Kenner? If so, how was the program overall?</t>
  </si>
  <si>
    <t>From NOLA, rotated there and interviewed. See the A v B link, I wrote a bit in there, but basically, residents and faculty admit the program has major challenges. Awesome population and pathology but awful scheduling, over duty hours, less respect. Everyone's super nice personally, but of my LSU programs, its way down the list. &lt;&lt;&lt;&lt;Thank you!!! This was really helpful. &lt;&lt;Happy to help w/any qs :)</t>
  </si>
  <si>
    <t>&lt; what about LSU shreveport for FM + rural?&lt;&lt;Depends on what you want. Shreveport itself is meh (sorry anyone from there!) but great program with tons of opportunity IMO. Didn't interview rural so can't say much there.</t>
  </si>
  <si>
    <t>Guys I need some advice. I have a few red flags on my app (delayed step 1/2 and lower scores but no failures, a few retests in med school for finals that I failed by 1-2 points but no rotation or class failures). I overapplied out of fear and have 17 interviews. 2 are in my current state for medical school. I was depressed and homesick out east. I convinced myself that matching in a miserable place would be better than not matching but tbh I don't think that's the case. The thought of matching in this state agains makes me sad and scared. IDK if I should take the 2 off my list completely. Like would 15 be okay to rank...? I'm a USMD.</t>
  </si>
  <si>
    <r>
      <rPr>
        <sz val="10"/>
        <rFont val="Arial"/>
      </rPr>
      <t xml:space="preserve">Hey man. Sorry to hear that you are feeling that way. Statistically speaking, with 15 ranks AND being a USMD, you are absolutely golden. I would take those two programs off if you are absolutely convinced that you'd be miserable there. Have a look at the data from the NRMP from 2018, it shows that you are 90% likely to match with only 5 ranks! Tack another 10 ranks and you have a 100% chance of matching. It's your choice of course, but personally I think that you are safe to remove those two programs that you don't want. </t>
    </r>
    <r>
      <rPr>
        <u/>
        <sz val="10"/>
        <rFont val="Arial"/>
      </rPr>
      <t>https://www.nrmp.org/wp-content/uploads/2018/06/Charting-Outcomes-in-the-Match-2018-Seniors.pdf</t>
    </r>
    <r>
      <rPr>
        <sz val="10"/>
        <rFont val="Arial"/>
      </rPr>
      <t xml:space="preserve"> &lt;&lt; I'm just worried I'll be that person that doesn't match depsite having more interviews. Like i'd be that outlier. Though I don't feel my interviews have gone terribly i just feel this uneasy feeling. &lt;&lt; Hi there! After reviewing the 2020 Match Data, it seems like these stats changed a little! 5 ranks will put you a little above 85% chance. You would need to rank 10 to have &gt;95%. Pretty similar stats, but just wanted to throw it out there! You can totally afford to remove those 2 programs and still have plenty of better back-ups! &lt;&lt; Thanks for that info. I think at this point I have like 6 programs I would be pretty darn happy at, 6 kind of in the middle, and then 5 like I really would rather not have. So I'm hoping 12 decent programs would be good enough even if i removed those 2. The uncertainty is terrible. I had a friend match at his 12th/17th choice but he was IM. It's just frightening.</t>
    </r>
  </si>
  <si>
    <t>&lt;&lt; i defs understand the fear, but yeah if the thought of matching there makes you sick then go ahead and cancel. The real question is though, did you already interview there? &lt;&lt; yeah I did. I initially thought I'd be okay but I realized that isn't the case.</t>
  </si>
  <si>
    <t xml:space="preserve">can someone who has interviewed at BMC share what time the interview day started and how long it lasted? I have an interview Monday and haven't heard any details yet  </t>
  </si>
  <si>
    <t>My intv is in jan, so let me know how yours went. I know someone from prog and s/he isnt too keen on it &lt;what are their reasons? &lt;&lt; i think they just had a couple more progs they wanted that were obj better.</t>
  </si>
  <si>
    <t>Interview started at 8:20 AM EST, ended at 1 PM EST for morning applicants. 4 interviews, 20 min each! Hope that helps</t>
  </si>
  <si>
    <t>Favorite program so far (After interivew)</t>
  </si>
  <si>
    <t>Idk about everyone else but I literally fell in love with every single one of the faculty and PD that interviewed me at Aultman. After I came out of it I was like looks like Im moving to this random town called Canton OH - now having a couple more progs under my belt though I know I need to be more realistic about how programs can help me achieve my future goals in relation to location and possibilities of research and fellowship, and how I can't base my top program on who exactly the faculty are.</t>
  </si>
  <si>
    <t>Any comments on KP Anaheim/OC? It was DNR X2 last yr so I just wanted some opinions.</t>
  </si>
  <si>
    <t xml:space="preserve">&lt; what do you mean by DNR X2&lt; a couple of ppl last year said they'd rank this program at the bottom of their list or did not rank (DNR). it was on the rank page from last years spreadsheet &lt; oh wow, I wonder why!  &lt;exaclty what i'm trying to find out lol. if anyone has interviewed with them, I'd appreciate some input please and thank you! </t>
  </si>
  <si>
    <t>ok so under MS4 impressions tab of last year's spreadsheet, someone said "Some arrogant residents. Residents tend to be nice in person but gossip behind others' back" and "meh inpatient and OB training, lots of driving between sites." Positive impressions included "great faculty, free food, happy residents"</t>
  </si>
  <si>
    <t>Can anyone speak to the OB curriculum at University of Washington? Like what acuity levels, who is supervising (FM vs OB) and if you need a fellowship to do vaginal deliveries</t>
  </si>
  <si>
    <t>low risk OB. probably need a fellowship</t>
  </si>
  <si>
    <t>Actually I interviewed there and it's a mix of both high and low risk OB. During your intern year you round with the OB residents at UWMC which are high-risk complex cases. During PGY2 OB is at the community hospital so it's low risk but it's where you catch babies with FM Attendings or midwives. Obviously to do surgical OB it is harder so it requires a fellowship, but I think the PD said for uncomplicated deliveries, we shouldn't need fellowship. There's also plentyyyy of elective time PGY3 year for folx who wanna do more OB or elsewise!</t>
  </si>
  <si>
    <t>Does anyone feel the same as me where you dont have a clear cut number one program. As of right now my top 3 are pretty interchangeable and I feel I would be happy and also a little sad being at one of them. Honestly don't know what to do, Im just happy my top 3 progs and the others even offered me an interview.  &lt;x9</t>
  </si>
  <si>
    <t>YES—like I don't want to sound full of myself but I feel like it's pretty much up to my rank list for determining where I want to go. Like if I pick someplace as numbers 1-3 I'll probably go there and that scares me? Like I don't want to decide between the programs in my top tier &lt;&lt;I guess that makes sense, congrats my dude(ette), do the hat trick someone else mentioned earlier.</t>
  </si>
  <si>
    <t>&lt;&lt;I feel like Im not basing it off how my intv went but how great the program is objectively, but maybe I should be basing it on how much I can envision myself there? like the two in my top 4 the intv did not go so well and they probs wont rank me high but theyre pretty good progs, but the other two progs yeah theyre good too just a bit less desirable locations/names but i can see myself there. anyones thoughts on this?</t>
  </si>
  <si>
    <t>Has anyone interviewed at Riverside Community Hospital? They mentioned a selfie upload and 60 sec intro video upload, but in a subsequent email said it wasn't necessary. Is this a test? Or...?</t>
  </si>
  <si>
    <t xml:space="preserve">LOL no, it's not a test. I interviewed earlier on and actually uploaded the video, but literally NO ONE mentioned it throughout the interview day. Really doubt that they knew the video even existed. I think it's just something the interviewing platform asks for and not the program. I wouldn't worry about it.  </t>
  </si>
  <si>
    <t>Thank you! I mentioned it in a response email and the coordinator was like "don't worry about the video and selfie, it's truly not necessary". So I was unsure of how to proceed haha</t>
  </si>
  <si>
    <t xml:space="preserve">can anyone share their experience with Cook County in Chicago? how is the interview/program/people in general, theres nothing on intv impressions page. </t>
  </si>
  <si>
    <t xml:space="preserve">Haven't had my interview yet but if it's anything like the rollout for these pre interview meet-and-greets I'm sure it'll be a disorganized mess lol &lt;&lt; haha i feel you, getting those accidental mass email replies are always fun lol </t>
  </si>
  <si>
    <t>Did a sub-I there recently! Really enjoyed my time there on their FMIS service. Very mission-driven attendings and residents who are all close to each other, mix of US-MDs, DOs and IMGs and is a p diverse crowd. Dr. Floyd is super sweet! The patient population is extremely medically and socially complex, and sometimes the hospital can be understaffed since it is a safety net county setting. Great teaching on the FMIS service too. &lt;&lt;thanks so much do you feel like they have a good exposure to inpatient and OB - it seems like it.</t>
  </si>
  <si>
    <t>when should letters of intent be sent out? Jan or Feb? ..or now lol</t>
  </si>
  <si>
    <t>probs around now. they said to give it at least a month which would be later nov, so i just sent mine out bc ...procrastination &lt;&lt;&lt; sorry this is me I read it as letters of interest yeah feb is better</t>
  </si>
  <si>
    <t>i would send in february closer to when rank lists are due</t>
  </si>
  <si>
    <t>It only backfires if you tell every program you're ranking them highly / they're your number 1. If they're genuine it can move you up a few spots.</t>
  </si>
  <si>
    <t>Hi, how was anyones PIH Whittier Interview or Social? Dont know much about program.</t>
  </si>
  <si>
    <t>Yep, I interviewed a few weeks ago. Residents and faculty I talked to were pretty chill. During the interview, there will be videos with a program overview, review of curriculum and the tracks. Both faculty and residents said you will have a lot of flexibility allow tailor your learning experience based off of medical interests.</t>
  </si>
  <si>
    <t>Has anyone interviewing at Wake Forest on 12/18 gotten the Zoom links yet? I got an email saying the info would be sent a week before the interview but no follow-up yet</t>
  </si>
  <si>
    <t>Yes my IV is the same day and it was in one of the attachments on the email I received 12/11. I would contact the PC. See you there! &lt; Oh weird, I didn't get an email on 12/11. Thank you and good luck!!</t>
  </si>
  <si>
    <t>Sad that I didn't get the goodie box that other's posted about in fame/shame. Got a personalized letter from the PD, but jealous about not getting the rest!</t>
  </si>
  <si>
    <t>this has been an interesting topic so i asked my bf his thoughts, interestingly, he made a point that my goodie bags came from out of state residencies so maybe residencies are only sending bags to their "reach" applicants</t>
  </si>
  <si>
    <t>omg i hope that's trueee. i got a lot of goodies. wait reach applicants means over qualified? &lt;over qualified or long distance because applicants cant visit/dont know the reputation of the residency</t>
  </si>
  <si>
    <t>OP here. I thought the interview went well and they are the only program where my SO and I could stay in our home and not move etc. Just disappointed in not getting the same thing as someone on here and wondering if it's a sign haha. &lt; it's not a sign, you did great! There are so many reasons for why you may have not gotten the box of goodies and them not sending you one when they told you you'd get one seems highly unlikely &lt;&lt;Wasn't told I'd get one, just saw that people did on the reddit sheet here and I didn't lol - but thank you for the reassurance!</t>
  </si>
  <si>
    <t>I got some goodies from a program 1.5 months later after my interview with them so maybe postal system plays a role too. And the place is also considered in neighboring state too</t>
  </si>
  <si>
    <t>yall its the holidays, expect your stuff after new years!</t>
  </si>
  <si>
    <t>Anyone deciding not to get the COVID vaccine at this time?</t>
  </si>
  <si>
    <t>are students even getting vaccines?&lt;&lt;Right, I would get it if we were considered healthcare workers..&lt;&lt;theyre offering it to students at my school&lt;&lt; dang my school said we gonna get it in the second tier. &lt;&lt; the ACP published an outline of who gets the vac first and medical "traniees" are phase 1a so technically, we get it first along with healthcare providers and paramedics</t>
  </si>
  <si>
    <t>im holding off on getting the vaccine until i have time to read the research they published on it. Quite frankly, it came out a little to quickly and makes me hesitant to get it &lt; YES same! But telling people that makes them think i'm an anti-vaxxer and anti-science. &lt;&lt;dude me toooo!!! so glad im not alone! &lt; It is totally okay to feel hesitant and want to take some time and make your own decision but there is actually a lot published about why it is safe, and with the longevity there is a lot about how it is not necessarily 100% new since there is a lot of research on mRNA vaccines. So yes totally make your own decision but please don't share fear or say it's unsafe without first reading about what we know because people will just hear the unsafe part and run with it</t>
  </si>
  <si>
    <t>there was a document published by pfizer with the research outcomes. i was convinced.</t>
  </si>
  <si>
    <t>Planning on getting the vaccine as soon as I am able. I  have read the research outcomes that were published, I am very confident it is safe. x7</t>
  </si>
  <si>
    <t>if anyone is pregnant or breastfeeding, afaik acog does recommend that healthcare providers who are pregnant or breastfeeding and otherwise healthy should get the vaccine&lt;&lt; I have seen this but as someone who is in my 3rd trimester I am still holding off until this kid is born. Breastfeeding doesn't worry me but there is literally 0 research done on this type of vaccine in pregnancy. We are also off rotations right now as preceptors aren't taking students so my risk is pretty low for now &lt;&lt; that's fair, just wanted to share because i have a few classmates in the same boat. &lt;&lt;&lt; also pregnant and I'm not sure I'd get it, acog is recommending it without any research, breastfeeding I would and if I wasn't pregnant I'd 100% get it, but trying to weigh the risks of an unstudied vaccine vs covid.... and I have no idea</t>
  </si>
  <si>
    <t>&lt;&lt;can you guys linkk those documents pls?&lt;&lt;you can google it, its a 140 some odd pg research publication</t>
  </si>
  <si>
    <t>I have a new autoimmune disorder and wonder whether there might be any interaction with the vaccine. That being said, COVID would likely be very harmful for me, so I'll probably just get the vaccine.</t>
  </si>
  <si>
    <t>unlike traditional vaccines, pfizer and moderna vaccines are mRNA based, basically mRNA packaged in a lipid nanoparticle so less "reactive" than your traditional introduce a piece of viral spike protein directly--i would imagine the mRNA vaccine would be less immunoreactive. anyways im getting it when i can, science clocks out pretty good</t>
  </si>
  <si>
    <t>Are letters of interest supposed to be sent to the PD (even if you didn't interview with the PD) or the faculty member you interviewed with?</t>
  </si>
  <si>
    <t>I'd send it to PC or PD</t>
  </si>
  <si>
    <t>do you mean letter of intent? like you are going to rank them highly? &lt;&lt; letter of interest. like to programs that havent offered interviews but that you wanna go to &lt;&lt; OP: oops, yes I meant letter of intent for rank list. sorry for the confusion!</t>
  </si>
  <si>
    <t>Does anyone know why capital region medical center in Missouri historically had 4 residents per year but now only has 3? I didn't feel comfortable asking. Is this a red flag?</t>
  </si>
  <si>
    <t>Don't know the specifics for capital region but sometimes it's not the program's fault. A resident may drop out for personal reasons for example. It obviously can be a red flag depending on the circumstance.</t>
  </si>
  <si>
    <t>Hello, has anyone interviewed at wayne/ascension in rochester MI? Im scheduled for 8-10:30 and just curious if we get done right at 10:30 or if it runs long? I have another meeting that begins at 10:30 that I dont want to be late for...</t>
  </si>
  <si>
    <t>It should be done at 10:30 if not sooner, it may have run right up to 10:30 when I interviewed but they were still getting used to the zoom process at the time, so they may be running more smoothly by now</t>
  </si>
  <si>
    <t>thank you soooo much!! So helpful :)</t>
  </si>
  <si>
    <t>anyone else just absolutely.......adsjkfhadfjkahjafkjakj about this season</t>
  </si>
  <si>
    <t>ayyyyyyyyy</t>
  </si>
  <si>
    <t>Why did I feel this from the depths of my soul x1</t>
  </si>
  <si>
    <t>yo more and more programs are making me wanna puke. i just wanna match my top program!!! plzzz</t>
  </si>
  <si>
    <t xml:space="preserve">why must this road to doctorhood life be so freakin hard. </t>
  </si>
  <si>
    <t>SO. DONE. WITH. TALKING. ABOUT. MYSELF. ON. MOTHERFUCKING. ZOOM.</t>
  </si>
  <si>
    <t>Anyone else apply to Kaiser LA on VSAS and has never heard back? It has been 2 months</t>
  </si>
  <si>
    <t>Yeah they told me 'no fam' within a week of applying to one of their VIRTUAL rotations lol</t>
  </si>
  <si>
    <t>they not even taking med sudents</t>
  </si>
  <si>
    <t xml:space="preserve">Has anyone gotten an email reply after sending a thank you card in the mail? </t>
  </si>
  <si>
    <t>Yup, from a couple.</t>
  </si>
  <si>
    <t>For those that interviewed with Harbor-UCLA, when did you guys receive the link/itinerary for the interview? Mine is tomorrow, but haven't heard anything yet &lt; I was just sent mine for tomorrow</t>
  </si>
  <si>
    <t xml:space="preserve">I had an afternoon interview and got my info on my interview day early that morning. &lt;&lt; wow, what a role model in professionalism... LOL thanks!  </t>
  </si>
  <si>
    <t>Has anyone attending the social for Harbor-UCLA tonight received the link yet?</t>
  </si>
  <si>
    <t>Any thoughts on Chehalis interviews?</t>
  </si>
  <si>
    <t>I actually really enjoyed my interview there. The people were nice and the program seems solid. It doesn't have all aspects i want but I am definitely ranking it in the top 6/14 programs i have interviewed at. &lt;&lt;Thanks so much!</t>
  </si>
  <si>
    <t xml:space="preserve">Just curious, which Texas family med residencies have the best reputation and live up to that reputation? </t>
  </si>
  <si>
    <t>JPS and Waco. I've heard good things about Texas A&amp;M, Conroe, and Memorial in Houston as well. &lt; What about UT Southwestern? &lt;&lt; I haven't heard anything about them, sorry.</t>
  </si>
  <si>
    <t>&lt;JPS and Waco are the two I've heard more about as well and they are both ranked pretty high</t>
  </si>
  <si>
    <t xml:space="preserve">&lt;&lt;What about UTHSCSA? &lt; Did not get an interview there, but I have heard any great or any bad things from there. A friend who is a med student there said that they seemed nice and learned from them well! &lt; thats good, I did an intv there and it seems awesome but theres like a nagging tiny feeling in back of my head that it seems off idk </t>
  </si>
  <si>
    <t>I heard from one of the residents that there are programs where the medicaid patients are primarily seen by residents and attendings see private insurance patients for payment reasons. Has anyone heard of this happening and which programs do this?</t>
  </si>
  <si>
    <t>yep, i interviewed at a place like that! The residents said by law the attendings have to see the medicaid patients and either peek in and just say hey or are happy looking at a slide of their cells because "technically, they are seeing the patient, just on the microscopic level" &lt; lol wut (the microscope part)&lt; I know right?! lol</t>
  </si>
  <si>
    <t xml:space="preserve">Idk I really hate that. How can the attendings understand the unique issues and barriers to care a Medicaid patient has, when they're taking care of very well-resourced private patients? The separation just bothers me - it's almost like elitism or classism  &lt;&lt; OP here. Exactly! And until a resident during a social mentioned it to us and told us to be aware of those, I hadn't even thought that was something I should worry about. </t>
  </si>
  <si>
    <t>Had a similar experience! Looking back, wish I had said more, rephrased things, and not let my eagerness/nervousness to be ranked highly by the program screw up my overall interview :(</t>
  </si>
  <si>
    <t>Anyone interview at MercyHealth GME Consortium Program in Illinois yet? Willing to share how the day went?</t>
  </si>
  <si>
    <t>where is the location of this prog? &lt;&lt; Rockford, IL&lt;&lt; oo i wasnt a fan of them x3 &lt;&lt; why ?? &lt;&lt; Had my interview here already. 4 interviews in total. Two 15 min interviews with the PD and a resident and then two 30 minute interviews with 2 other faculty members. The PD is meh. One faculty member clearly didnt read my application. Asked me if I had questions for the whole interview Not too keen on the program tbh. One of the residents also said she was happy to be at the program because it was easy and she didn't have to do too much and wouldn't want to go somewhere where she had to do more work</t>
  </si>
  <si>
    <t>Really hoping 10 interviews will be enough</t>
  </si>
  <si>
    <t>&lt;same &lt; I only have 8 so far Q_Q &lt;&lt;my school sent out an email saying that if you have 5 or less to contact them for reconaissance i guess, so I think you guys are good.. dont know if i used that word correctly but i like it saying it with a british accent when i type it out so idc. &lt;&lt; I have heard of people with 1 IV match and people with 6-7 IV failing to match so just try your best no matter what situation you are in, Do well on the IV and express interest &lt;</t>
  </si>
  <si>
    <t>Roughly 75% of all applicant types match in their top 3 choices! 10 is still safe. Just keep in contact with your top programs.&lt;&lt;where did you get the 75%? Honestly curious because that number has to change depending on the number of your contigious ranks&lt;&lt;That number wouldn't change since it's just looking at everyone's top 3. But it's on the NRMP match data. It's been shared here multiple times.</t>
  </si>
  <si>
    <t>Historically 12-14 contiguous ranks for FM has been &gt;95% chance of matching, so 10 interviews is pretty close!</t>
  </si>
  <si>
    <t>IV dates available at Mt. Sinai Downtown? Has anyone received a reply to their LOI? &lt; generic response to LOI saying they are still reviewing x2</t>
  </si>
  <si>
    <t xml:space="preserve">&lt;&lt; sry to jump on your q but are dates avail at rush copley in chicago? </t>
  </si>
  <si>
    <t>Just PSA, didn't get email forwarding from ERAS again today. Not sure if it's just me but just so others don't miss anything.</t>
  </si>
  <si>
    <t xml:space="preserve">I got an email forwarded from last Friday or so when it stopped from before. </t>
  </si>
  <si>
    <t>Can anyone share their interview experience with ventura? No info on IV impressions page. Thanks!! x3</t>
  </si>
  <si>
    <t>Like how the interview    was? I thought it was pretty chill, everyone is nice and I think there are 3-4 interviews. They ask some standard questions and then you can ask questions too, also have some time with residents. Mine was on thalamus and I don't like thalamus and couldn't see one of the residents because her screen stopped working for my interview but otherwise no issues.</t>
  </si>
  <si>
    <t>Are my other AMGs who need visa sponsorship feeling a bit rough this season? I know I am</t>
  </si>
  <si>
    <t>I'm Canadian but need a visa sponsorship as well.. definitely rough this cycle &lt;same +1</t>
  </si>
  <si>
    <t>Do we need to do anything on thalamus after canceling your interview invitation? Is there any way to withdraw on thalamus itself?</t>
  </si>
  <si>
    <t>How do you cancel the invite on thalamus?</t>
  </si>
  <si>
    <t xml:space="preserve">What's everyone doing for new years? lol promise im not a troll but generally wondering what people do for fun in a pandemic </t>
  </si>
  <si>
    <t>Dude i was just dreaming about a cruise i was on that had fireworks for new years a couple years back. :( It was so beautiful and I wanted time to pause so bad. This year, ill be staying home and order myself some sushi :( &lt;&lt; ooo where was the cruise to? sounds magical &lt;&lt; mexico!! &lt;&lt;ooh what sushi you getting lololol &lt;&lt; it might be just me, but I always do a baked salmon one :D &lt;&lt; that sounds good</t>
  </si>
  <si>
    <t xml:space="preserve">ill be virtually watching EDM shows and going nuts in my apartment lol  &lt;&lt; same lol time to link up &lt;&lt; yoo we should FT </t>
  </si>
  <si>
    <t>Regarding that form that CA programs signed to not have post-interview communication--was that all programs? I just got 3 emails from different interviewers at a UC program after I sent thank you notes. They kept saying to contact them closer to rank time so they can help me generate a list thats best for me. I thought they weren't supposed to contact me at all...?</t>
  </si>
  <si>
    <t>So my understanding is that they can't initiate the contact, but can respond to your contact.  &lt;&lt; Agreed. The PD at the program I was auditioning at told me the same thing.</t>
  </si>
  <si>
    <t>anyone with VCU-Bon Secours (St Francis) Program given an itinerary before the interview. All I got is a zoom link with start and end time</t>
  </si>
  <si>
    <r>
      <rPr>
        <sz val="10"/>
        <rFont val="Arial"/>
      </rPr>
      <t xml:space="preserve">Nope, no itinerary. Same here, only the zoom links for virtual dinner and interview. Is your interview 12/17? </t>
    </r>
    <r>
      <rPr>
        <b/>
        <sz val="10"/>
        <rFont val="Arial"/>
      </rPr>
      <t xml:space="preserve">&lt;-- Ya it is! i actually emailed them asking if they have an itinerary LOL </t>
    </r>
    <r>
      <rPr>
        <u/>
        <sz val="10"/>
        <rFont val="Arial"/>
      </rPr>
      <t>&lt;- - - oh ill see you tonight then 😂 did they send you the itinerary?? (I actually cant make it tonight, they set me up for another meet &amp; greet day. Also, just got the itinerary today! looks like 5 interviews, 15 min each</t>
    </r>
  </si>
  <si>
    <t>Is LSU Shreveport (main program - ID 1202121150) a prematch program? I saw some people talk about this on the discord, but it has a NRMP code and on FREIDA says they participate through the NRMP match. If anyone could clarify, that's be great!</t>
  </si>
  <si>
    <t>I dont think it is! anyone else have an interview there already can shed some light on this and how the interview day went?</t>
  </si>
  <si>
    <t xml:space="preserve">I have about half university and half community interviews. Applicants like me - how are you thinking of ranking?? I know Im not supposed to really pay attention to the fact that a program has a "U" in their name or is university affiliated, but I would be lying if I said all of the university ones arent at the top of my list. Are you guys just seeing university and automatically putting them at the top too. </t>
  </si>
  <si>
    <t>i prefer community programs only cuz they tend to be nicer! the academic interviews ive had were more intense and tbh i dont care about research and shit. just wanna be a friendly outpatient doc &lt;&lt;hmm thats true, I guess something to think about. I thought the university ppl were friendly too though and said all the right things like we are a family and all supportive of one another, but they could just be saying that. The uni ones also tend to be in bigger cities which I want and have better resources.</t>
  </si>
  <si>
    <t>I would agree with the sentiment. I'm leaning towards the university based ones only because I am interested in using their resources for community base research and the networking and reputation I am hoping would open more doors when I am applying for fellowships or jobs after residency &lt;&lt;yas yas i dont think i have to feel bad about ranking unis top then. Its for my future (fellowship/research potential) and my sanity (urban area and food choices)&lt;&lt; lol good point on the food! But it also depends too cuz some of the community based ones have amazing reputations in FM- like swedishes, Lancaster, Lawrence...&lt;&lt; how do we know if they have amazing reputations if we arent from that area?</t>
  </si>
  <si>
    <t xml:space="preserve">Ive been swapping my first and second every other day LOL imagine how im gonna feel once i submit and cant swap anymore!! I'll have to live with this decision forever. I hate you ranking system. </t>
  </si>
  <si>
    <t xml:space="preserve">wait ranking already started? &lt;&lt; i think he/she is talking about their tentative list </t>
  </si>
  <si>
    <t>when do we submit rank list by? &lt;&lt;the list opens February 1 at 12pm EST, I think its due Mar 3 at 9pm EST but someone correct this date if im wrong &lt;&lt; correct &lt;&lt;this box OP download the NRMP app on your phone it has all the dates and you can even rank all the progs youve interviewed at w a set ranking system they give and itll output a ranking/5.00 number 10/10 recommend</t>
  </si>
  <si>
    <t>How many us-Img's are freaking out like me? Hahah x5</t>
  </si>
  <si>
    <t xml:space="preserve">hang in there! people will start cancelling interviews soon </t>
  </si>
  <si>
    <t xml:space="preserve">same. how many interviews do you guys have? I have 11&lt;&lt; i got three this wk from the second wave, including a wait list that openedd up &lt;&lt; what is this second wave? lol &lt;&lt; its when US MDs cancel and we get their leftovers </t>
  </si>
  <si>
    <t>Honestly so excited for interviews to almost be over x3</t>
  </si>
  <si>
    <r>
      <t xml:space="preserve">Nope, no itinerary. Same here, only the zoom  links for virtual dinner and interview. Is your interview 12/17? </t>
    </r>
    <r>
      <rPr>
        <b/>
        <sz val="10"/>
        <rFont val="Arial"/>
      </rPr>
      <t xml:space="preserve">&lt;-- Ya it is! i actually emailed them asking if they have an itinerary LOL </t>
    </r>
    <r>
      <rPr>
        <u/>
        <sz val="10"/>
        <rFont val="Arial"/>
      </rPr>
      <t xml:space="preserve">&lt;- - - oh ill see you tonight then 😂 did they send you the itinerary?? (I actually cant make it tonight, they set me up for another meet &amp; greet day, and no response about the itinerary...guess we will see tomorrow)  </t>
    </r>
    <r>
      <rPr>
        <b/>
        <sz val="10"/>
        <rFont val="Arial"/>
      </rPr>
      <t>&lt;&lt;&lt;&lt;——they sent the itinerary!</t>
    </r>
  </si>
  <si>
    <t>Ill be done 2 weeks into January, but dont have much the next two weeks due to the holidays. Tried moving them to december so i could chill in Jan :(((( Im all for doing back to back interviews so i never have to see a ring light or ask questions again!! x2 &lt;&lt;yasss ive been blinding myself for mos now with my desk lamp pointed straight at my face</t>
  </si>
  <si>
    <t xml:space="preserve">Thankfully I am finishing my 13th and final interview this week. At least unless I get some more offers. I cannot imagine dragging this process out any longer </t>
  </si>
  <si>
    <t xml:space="preserve">Im not getting any goodies in the mail anymore! How am I supposed to rank anyone, just hoping they got lost in the mail. It stopped after the first two programs which was back in Oct! </t>
  </si>
  <si>
    <t xml:space="preserve">&lt;Same goes for food gift cards. Not cool lol&lt;&lt; they must be saving soooo much money this year because they dont have to give us fancy dinners or lunch the day of. </t>
  </si>
  <si>
    <t>yeah ive been kinda surprised that most programs dont send things (at least in my case) arent they saving so much money on lack of res dinner and lunches and tours? why cant they send a water bottle. all i want is a monogrammed water bottle dammit.&lt;&lt; maybe they only gave it to the first half of applicants because they dont care about the rest of us or had a cap for how much they can spend. Ill even take a box of chocolates. &lt;&lt;But the majority of my invites came in the first half, although most of my interviews were dec bc i was too chicken to put them earlier. Maybe they reached their water bottle/box of chocolate caps by dec</t>
  </si>
  <si>
    <t>Most places I interview dont give out stuff :( lol&lt;&lt; that sucks. WE NEED FREE stuff. the door dash givers are winners. x3</t>
  </si>
  <si>
    <t>I think it's safe to say all hospital health systems have lost money this year due to COVID. I've heard of a lot of budget cuts so they were probably happy to save money on recruitment mixers and lunches! &lt;&lt;yes this is true, everytime I dont get a monogrammed water bottle (which is always) i just try to think about hte money they lost.</t>
  </si>
  <si>
    <t>If someone is thinking to drop their Boston University interview, this is your sign to do it! I am waitlisted there and would love to go! x2</t>
  </si>
  <si>
    <t>&lt;&lt; hahah good try</t>
  </si>
  <si>
    <t xml:space="preserve">Do we think that all programs have gotten through all the applications by now? Why is there so much silence? lol.. </t>
  </si>
  <si>
    <t>wondering the same thing. No invites for the past 2 weeks yet got plenty of rejections lol</t>
  </si>
  <si>
    <t>pretty sure theyve gone thru all applications by now. if youre getting invites its the second wave from applicants who've cancelled</t>
  </si>
  <si>
    <t xml:space="preserve">Saw an interview that said 6 30 minute interviews. WTF??! What do they ask for that many hours? Im so over it after an hour.. my longest interview has probabaly been 3 30 min interviews and I was so tired after. What has been everyones longest? &lt;&lt; had one program with four-30 minute interviews and one 30 minute social with the residents, was severely exhausted in the end. &lt;&lt; My longest was 5 - 30 min interviews but I have one Friday that is scheduled from 830AM to 330PM and I have no itiniary yet </t>
  </si>
  <si>
    <t>&lt;&lt; WHAT PROGRAM WAS THIS?&lt;&lt; Baptist Outreach Services (Montgomery)</t>
  </si>
  <si>
    <t xml:space="preserve">I actually had a program with 5 interviews back to back, 30 minutes each. Worse yet, they asked almost the same questions which annoyed me so much! I don't mind having &gt; 3 interviews, but at least ask me something else. However, 5 is where I feel like the max should be. 6 interviews are quite an overkill!&lt;&lt; omg! even 5 is overkill. The programs that have had interviews &lt;1 hr and no breaks have risen up on my rank list because they know how not to waste my time. The worst ones are the 1 hr lunch breaks which then make you come back for a 30 mins resident panel or 15 min goodbye lol. Is it really necessary, I just wanna take off all the interview clothes and get in bed! &lt;&lt; best are the 30 minute interviews where the PD asks "what questions do you have for me" for the whole 30 minutes. Like dude why waste my time, spend 10 minutes reading my application and and just have 20 minute interviews. </t>
  </si>
  <si>
    <t xml:space="preserve">ive had 8 interviews too...it was speed dating but residency programs &lt;&lt; one of the residents in my interviews likened residency to an arranged marriage so the sentiment FITS </t>
  </si>
  <si>
    <t xml:space="preserve">Something that I think kind of bothers me is having several different clinical sites for the program. But I dont know if I should put such a big emphasis on that when ranking? Any advice on how much this matters? I just dont like the idea of driving around and having to get used to new locations like 4th year. I find security in knowing 1 hospital well and completing rotations with nurses, specialists, faculty that I already know or have met. &lt;&lt; This is actually a question that I ask every program that has multiple sites. I ask how far away they are from each other because I hate driving long distances lol </t>
  </si>
  <si>
    <t xml:space="preserve">That is a huge consideration! Do you have to drive 20 mins from the hospital to your continuity clinic in the snow or terrible traffic? Do you have to go somewhere else for a month for peds? All matters for quality of life and what you prefer doing. &gt;&gt;&gt;&gt; Im a current resident who rotates in 3 different clinics so far. I would definitely advise to consider programs with only 1-2 clinics and 1 main hospital. Everything is easier and it helps build camaraderie </t>
  </si>
  <si>
    <t xml:space="preserve">Is there a document anywhere stating how many clinical sites each program has? A lot of programs dont put it up on their website. </t>
  </si>
  <si>
    <t>anyone interivew at UT RGV DHR FM already? Any insight on the faculty/overall interview experience</t>
  </si>
  <si>
    <r>
      <rPr>
        <sz val="10"/>
        <rFont val="Arial"/>
      </rPr>
      <t xml:space="preserve">x2&lt;&lt; help a brother out </t>
    </r>
    <r>
      <rPr>
        <sz val="10"/>
        <rFont val="Arial"/>
      </rPr>
      <t>&lt;&lt;or a sister &lt;&lt;or a sibling&lt;&lt; NOONE?!</t>
    </r>
  </si>
  <si>
    <t>Anyone interviewed at Texas Tech HSC Permian Basin program? How did the interivew go?</t>
  </si>
  <si>
    <t>Anyone? need some input please</t>
  </si>
  <si>
    <t xml:space="preserve">Anyone interivew at Emory and feel like sharing how the day went? </t>
  </si>
  <si>
    <t>I really enjoyed it. Everyone seemed nice and actually seemed interested in my application. I've seen a suspicious lack of other comments about the program though. Not exactly sure why, I feel like an institution with a name this big should have more comments, but idk</t>
  </si>
  <si>
    <t>Enjoyed it too. A nurse close to me opined that COVID has took a toll on the training of residents, particularly Emory FM, and advised me to go to a better program if available (any similar stories/ experiences?). The program also did not have any pre-application meet and greets etc. Any has second thoughts? &lt;Also posted in shame section for any other comments</t>
  </si>
  <si>
    <t>I had a meet and greet the day before my interview with the residents .</t>
  </si>
  <si>
    <t>Albert Einstein</t>
  </si>
  <si>
    <t xml:space="preserve">vent: an interviewer yawned during my interview, i viewed that as rude and she didnt care about what i had to say. felt like i was wasting my breath </t>
  </si>
  <si>
    <t>&lt;&lt; sorry that happened! but maybe the person was genuinely tired and couldn't help! don't take it personally. I'm sure you are a fabulous candidate and thats why they invited you!&lt;&lt;If they still seemed engaged, the yawning isn't necessarily them being bored. I yawn during some zoom sessions since you sit there holding your breath for a while. If they seemed disengaged as well.. then DNR lol.  &lt;&lt; I'm sorrry that happened, did she seem disengaged aside from yawning?  I agree that it's necessarily a sign they weren't interested.  I yawn when i'm nervous! lol</t>
  </si>
  <si>
    <t>&lt;&lt; I had and interviewer yawning for one of my too and looking up at the ceiling... definitely got the impression they were not interested in what I was saying either. FWIW I ended up marking the program as a DNR since the entire IV day was just two 20-min interviews like this</t>
  </si>
  <si>
    <t>what if you are the one yawning during interviews LOL.. sometimes i have to wake up early and its not my fault!! I try my best to cover it up tho.</t>
  </si>
  <si>
    <t>I had an interviewer who spent the first half of my 20 min interview answering an email from someone else &lt;&lt; WHAT?! omg &lt;&lt; OMG x2</t>
  </si>
  <si>
    <t xml:space="preserve">I had one PD yawn while I was speaking as well. I was not offended by the yawning but was offended that she didn't say excuse me after! </t>
  </si>
  <si>
    <t>Question for my international people needing visas. OPT technically will carry you through the first year so you only need to get your visa (J1 or H1b) in time for 2nd year, correct?// yes that's my understanding, I just hope the OPT processing time doesn't screw us over so def apply as soon as you're 90 days from your program end date. Tho I've heard if you're getting the j1, it's not worth the hassle to go through opt &lt;hm why is that? I'm just not aware of the J1 not going through hassle of OPT part.</t>
  </si>
  <si>
    <t>opt? I know most programs require visa prior to start of residency. thats why they want ecfmg certification prior to rank.</t>
  </si>
  <si>
    <t xml:space="preserve">Is it super rude to cancel the interview one day before? I've been debating whether to take this interview or not until now and finally decide it's not worth it.. </t>
  </si>
  <si>
    <t xml:space="preserve">&lt;&lt;just cancel it but maybe tell PC directly, so they can try to get a replacement fast. It's better than wasting both the interviewers and your time &lt;&lt; thanks for your input. I talked PC directly and withdrew my app. </t>
  </si>
  <si>
    <t>Oo which program haha</t>
  </si>
  <si>
    <t xml:space="preserve">Almost feel like Im trying to decipher a text from a guy I'm dating, buttttt this PD sent a thank you card that said "i am sure you are going to do well" she didnt say "you'd be a good fit here" or "we love you" but just that and the regular let us know if you have questions etc etc. Odd right? Does she mean we aren't going to pick you but don't worry you will get residency somewhere else bc thats kinda what it sounds like to me... Its coming out as my first choice right now hence my over analyzing it </t>
  </si>
  <si>
    <t xml:space="preserve">I would take that as she hopes you rank them high cause they plan to rank you high&lt;&lt;&lt;realllyyyyyy, damn I feel like I messed up so hard at that interview. Thanks for your input. </t>
  </si>
  <si>
    <t xml:space="preserve">Aww thats exciting, maybe you'll match your top :) I hope you do. &lt;&lt;thank you! you guys are giving me hope! I mean I watched the NRMP match process video last night so now I know to literally just rank where you want and not where you think you aced the intervew. hope you get your first choice as well! </t>
  </si>
  <si>
    <t>Honestly, take what PD's say with a grain of salt. My friend and I interviewed at the same program on the same day and we discussed what the PD said and she said to both of us "You are highly qualified and all the attendings have said amazing things about you. We would love you here, please let us know in February if you feel the same". Word for word said the same thing to both of us and our scores and qualifications are VERY different. &lt;&lt; Whaaaat wow word for word huh, that stings. Yeah that's what I was thinking! Will likely still be first choice, but it's true dont go off what they say. Thanks!</t>
  </si>
  <si>
    <t xml:space="preserve">So I've been seeing many IMGs struggling with getting interviews and I have many people in my life who are planning on going out of the country for med school. I tried to explain that every year its getting tougher to match, but theyre seeing it as I'm discouraging them from following their dream. Literally dont know how to explain it in any other way. </t>
  </si>
  <si>
    <t>&lt;&lt; def tell them to try their best to go to a US school. if they dont get in the first cycle, work on improving app. 1 or 2 years isnt long in the grand scheme of things. only consider going out of the U.S as a LAST resort (US-IMG here, If i knew I wanted to do something really competitive. I would have applied for another cycle to try to get into a US school) x3</t>
  </si>
  <si>
    <t xml:space="preserve">&lt;&lt;US IMG as well. I tell any kids that are interested in medicine to defs use Carib as last resort. I have definitely seen a couple of my friends match into competitive, great specialties and residencies but its not the norm with us. And if you're a regular person but still want all the open options for specialties without having to be a rockstar to defs always go US med school first. I will say tho if they do go out of country to try the Big 4 Carib schools first. Apparently programs will filter out all the other schools and only include certain Caribs but that could just be heresay </t>
  </si>
  <si>
    <t>for profit schools should be closed and not allowed to participate in the match &lt;&lt; awesome story bro! 10/10 would read again x2</t>
  </si>
  <si>
    <t>&lt;&lt;A lot of USMD students do a lot of volunteering and interesting things lol don't think it's exclusive to carib schools...Also it does to a certain degree limit which programs will look at your application &lt;&lt; yess but have you ever tried to do med school during a hurricane lol&lt;&lt; no thankfully but have had to trek it to school during blizzards/snow storms. Don't see how the weather makes an app more interesting unless you are solving climate change lol &lt;&lt;haha true true ill give you that. yeah carib was hard and fun i think the poster w the 28 intvs was just trying to say stuff not trying to take away from what USMDs doing extracurricular-wise. Honestly I think we just have to get thru more red tape shit than USMDs theres no diff between extracurrics much</t>
  </si>
  <si>
    <t>Would love to chat with others about overall resident #vibes at a few programs. It's literally impossible for me on Zoom (Lancaster, Lawrence, UW Madison)</t>
  </si>
  <si>
    <t>Thought the residents at UW Madison were all super friendly, they clearly conveyed a sense of family and friendship. I think even explicitly said at one point that they're all just best friends. Clear comaraderie. 
Lancaster was harder to say, felt very couples oriented during the social &lt; like the residents were couples? or most of them had couples matched to the program with their SO in a same or different specialty? &lt;-- mostly that many of the residents were coupled</t>
  </si>
  <si>
    <t xml:space="preserve">It was so hard for me to get a vibe during the Lancaster IV. I went back and forth a lot between liking the overall vibes of the residents and faculty and then something would be said or there were certain mannerisms that were unappealing. </t>
  </si>
  <si>
    <t xml:space="preserve">I rotated at Lancaster and really felt a sense of camaraderie in the residents. Super warm and down to earth, which was odd because their program seemed on the more rigorous side. The admin staff members are really warm and welcoming (even to insignificant med student like me) and I felt like I belonged. I'm probably not going to rank the program (not high anyway) for personal reasons unrelated to the program but otherwise I would go in a heartbeat. The people are truly caring and warm. </t>
  </si>
  <si>
    <t>Does anybody know what happened to the IM spreadsheet? it's asking for access.</t>
  </si>
  <si>
    <t>&lt;&lt;it works</t>
  </si>
  <si>
    <t xml:space="preserve">It hurts to see that the freeze date has passed and your status is still waitlisted... PC can’t help either. </t>
  </si>
  <si>
    <t>&lt;&lt; I feel you fam, which program are you waiting on? I'm hoping against hope that Contra Costa will fit me in somewhere &lt;x1 &lt;&lt; So is it presumed that you wont get an interview there?</t>
  </si>
  <si>
    <t xml:space="preserve">can someone explain what the freeze date signifies? &lt;nvm, figured it out &lt; wait, what is it? &lt;&lt; on ERAS, it is the date (usually 1-2 days before the interview) for you to cancel/make changes if necesary. Pass that date, you cannot do anything. &lt;&lt;also make sure you dont think the freeze date is the date of the actual interview, that happened to me once and tomorrow I am paying for it. </t>
  </si>
  <si>
    <t>Anyone else who can speak towards doing choosing between staying in a city you're tired of, versus moving away and having to do long-distance with a non-medical significant partner? partner depends on me more now for emotional support due to covid and that has been stressful, but also know residency is a stressful experience and know it would be nice to be with them then too. i just dont want to live in this city anymore and want to explore but they cant move with me due to work</t>
  </si>
  <si>
    <t>don't do long distance it's the worst!!! i'm currently hoping to match in my M3 SO's city</t>
  </si>
  <si>
    <t>&lt;&lt;If the program in your SO and yours' city is comparable to the other ones in other cities, go with the one with your SO. Don't compromise your training quality, but it's only 3 years and by then, you will be an attending and can choose to work anywhere and hopefully plan with your SO for a new job for them.</t>
  </si>
  <si>
    <t>love the FM 'live your life and make yourself happy' vs other specialties....</t>
  </si>
  <si>
    <t xml:space="preserve">Why dont you want to live in the city that you are currently in? Usually people tend to sacrifice location to be near family/SO. That being said, if you cant see yourself there anymore and feel like you'll be happier in another place, rank it higher. At the end of the day, either you or your SO will have to make a sacrifice if you want to be in the same location. Having done long distance for many years now, I like it because im very independent and truly enjoy being alone most of the time. However, we are getting married and they are quitting their job to move with me for residency. </t>
  </si>
  <si>
    <t>OP here and in respones to the last comment, I never wanted to move to this city despite my family being here, i dont enjoy living here and its just not my scene. I prefer nature and this is a big city so i wanted to move somewhere where nature was more prevalent. im also a very independent person so i feel like it wont be awful for me but my partner is having a hard time and is super isolated so depends a lot on me and its been quite draining. its a mix between wanting to be there fore them, but also wanting to be able to me myself and make new friends and be independent and adventurous and not have to get home and care for someone else. tis very selfish i know, but i just dont know how things will be for them next year and i want to be able to focus on residency and get trianing opportunities that arent present in the city im in now while also exploring a new city whenever i do have short stints of time off</t>
  </si>
  <si>
    <t>xfls</t>
  </si>
  <si>
    <t>RANK ME DADDY!          On a more serious note, assuming you mean what to bring up during the interview, you can mention specific things about the program itself, like "When I was looking over websites of programs I noticed you have &lt;insert some feature&gt; here, that sounds interesting to me. For example, street runs, heavy OB emphasis, ultrasound workshops, etc. Even if you're not from the area you can spin it. Ex: You lived all your life in a warm climate and want to experience 4 seasons, or you're from a big city and want to try a slower paced rural life.  &lt;&lt; HAHA I should add "Rank me Daddy" after every thank you note x2 &gt;&gt; lmaooooo</t>
  </si>
  <si>
    <t xml:space="preserve">Usually saying you've been to the area before and then specifically why you chose to apply/interview there honestly is enough for them. </t>
  </si>
  <si>
    <t xml:space="preserve">I have no tie to the majority of the programs I have interviewed at. I was just honest about how I was drawn in by their curriculum and then I talk about how their program will help me reach my goals of being a specific type of physician. &lt;&lt;I agree here, just hard with some FM programs specific goal of keeping residents in the area to work after residency. </t>
  </si>
  <si>
    <t xml:space="preserve">What's been everyone's experience interviewing for Carle Foundation Hospital in Illinois? </t>
  </si>
  <si>
    <t>I interviewed there! It was a decent experience. The only ones that have read your app are the PD and APD. You'll meet 2 attendings, 1 non physician faculty, and 1 resident that haven't read your app and have standardized questions. Everyone was nice and seems like everyone likes being there. I didnt end up going to the Q&amp;A session the night before, but I wish there was another resident interviewing me instead of one of the faculty. Every interviewer asked why you applied and want to go to Carle and why Urbana-Champaign. It was a really long day, especially since you don't have an itinerary.</t>
  </si>
  <si>
    <t>Check the IV Impressions tab for these questions&lt;&lt; how about we let people ask whatever they want on a discussion tab. No one usually stays and answers questions on IV impressions, its one person who answers everything. &lt;&lt;I mean that's just factually not true, there is some good discussion about the programs in the other tabs. Also I was just just trying to guide the person, I wasn't saying they can't ask here. Chill out.</t>
  </si>
  <si>
    <t>Has anyone interviewed at Lehigh Valley? What were your thoughts?x1</t>
  </si>
  <si>
    <t xml:space="preserve">Check the IV Impressions tab for these questions &gt;&gt; nothing posted there so it doesn't hurt to ask here &lt;&lt; yeah, I only asked because there was nothing written basically anywhere about it, jeesh. </t>
  </si>
  <si>
    <t>any update??</t>
  </si>
  <si>
    <t xml:space="preserve">Anyone interview at the program in Plainview, NY? </t>
  </si>
  <si>
    <t>Yeah. What about it &lt;&lt;How did it go/what was your impression of it? &lt;&lt; IV was fine. short though. Oddest thing was not meeting PD</t>
  </si>
  <si>
    <t>Check the IV Impressions tab for these questions&lt; not much info on there</t>
  </si>
  <si>
    <t>Really struggling with ranking now, I cant even decide between my top 3 really. And I keep doubting myself with even picking programs based on location. I just want a program with adequate teaching and friendly vibes. Its hard because thats literally every program. I wish I had more things to be picky about. Any advice?</t>
  </si>
  <si>
    <t>You're not alone! I keep going back and forth too. The difficult and nice thing about FM like you said is that most everyone is nice and most every program gives you decent training. If you really want a certain training-strong OB, strong IM, sports med, etc. then I'd use that to filter some programs, otherwise if they are all similar to what you are looking for I'd go with location!</t>
  </si>
  <si>
    <t>Literally about to google the front of each hospital to see if I can picture myself there, this is too difficult!! I feel you! &lt;&lt;hahaha</t>
  </si>
  <si>
    <t>Honestly I feel like the training is pretty similar across most programs, so it comes down to the nitty gritty of things that are important to me (community engagement, anti-racism) and also lifestyle (call schedule, EHR, free food/parking.) I would probably be pretty happy in any of my top three thus far.&lt;&lt; sameee but the idea of getting my last 3 is making me puke!&lt;&lt;x2 &lt;&lt; what makes those 3 so bad?&lt;&lt; for me, they arent terrible programs, just didnt get the same vibes as my top ones when interviewing. They are also newer programs, less desirable location, less pay more work :D.</t>
  </si>
  <si>
    <t xml:space="preserve">&lt;&lt; I feel that way about my last 3 too, does that mean I shouldn't rank them or??&lt;&lt; only if you would rather soap. but remember soaping may not have such great options either.. ill probably still rank my locations because its at least in the state i want to live in. </t>
  </si>
  <si>
    <t xml:space="preserve">&lt;&lt;i keep asking newly graduated faculty or interns this question, and I get different answers all the time. Some have said go with your gut, others have said go with whichever program will help you be the doctor you wanna be when you grow up (as in like if you want fellowships or whatever and this makes sense to me), others have said go with location and wherever you have support. So now I dont know. I listed the programs I have on post its and stuck the numbers 1 to n on my wall and am just gonna keep moving it around as i see fit. </t>
  </si>
  <si>
    <t>&lt;&lt;stuggles of a US-MD or DO. IMGs take what we get :(&lt;&lt; &lt;/3</t>
  </si>
  <si>
    <t xml:space="preserve">Top 3 are easy to pick. Its the one's after top 3 where its confusing. I'm a US-IMG. </t>
  </si>
  <si>
    <t>For those who interviewed at southwest illinois residency SLU as a civilian, do you need to know anything about military med (were you asked about the military side at all)? What was your overall feel of the program? I noticed last year's spreadsheet mentioned that a lot of the programs private OB's got NPs and were doing the deliveries but it seems like from the website that there is ample OB for those interested-would you say you agree with this from your interview?</t>
  </si>
  <si>
    <t xml:space="preserve">Not at all - I was worried about this as well but they didnt say anything about the military during my interviews except to say they treat both pop's. I was literally writing down in the NRMP app my feel of progr so this is perfect. I liked it alot, theres a family feel during the entire morning and all the faculty was super personable, except PD but I think that was just me kinda messing up during interview since Im always first. Yeah ample OB during inpt OB service you can tell someone you're interested and do more. A couple faculty is OB fellowship trained so that helps alot </t>
  </si>
  <si>
    <t>&lt;awesome thank you so much, super helpful! &lt;&lt; NP! let me know how your interaction with the PD goes after your intv is done if you dont mind. Theres someone else on here that mentioned PD had a bit off odd vibe. &lt; Will do! mines not until january but I will leave a comment after I interview!&lt;&lt; Thanks! Good luck! &lt; thank you:D &lt;&lt; hey did you get the res social invite for jan? ill see you there if so!  &lt; No not yet! What day are you going to the social? I'll see if I can make it on the same date! &lt;&lt;its on Jan 6th. I think they only do it once a month for candidates after their interview but not totally sure. If you havent been invited yet then you probably get the early febuary social. &lt; ya if its something they tell applicants about after the interview then I will not be at the Jan 6th one because all the january dates were after then. hope you enjoy it! &lt; thanks!</t>
  </si>
  <si>
    <t>Sry about this nonimportant question but can anyone settle this - on the IV info it says theres $10/shift for food at UTHSCSA but a resident told me at my interview there is no food stipend at all. Can someone who has been on this interview clarify? I like eating.. and im also med schoool loan laden</t>
  </si>
  <si>
    <t>I've heard of one other place doing x money per call shift on their meal card so it is a thing. When I get inconcistent answers I ask a third time for clarification. Maybe you could email a resident that you spoke to during interview (along with some other questions). &lt;&lt; yeah thats a good idea, thanks</t>
  </si>
  <si>
    <t>&lt;&lt;CHECK THE CONTRACT. Doesn't matter what they are doing this year or promise, make sure it is in writing.</t>
  </si>
  <si>
    <t>Should you tell a program that they are your #1 during an interview?</t>
  </si>
  <si>
    <t>&lt;I've said they are a top choice and I'm really interested in matching there to my top 2 programs. I also say that I plan to follow up in Jan/Feb. But these are really rural programs that want that level of continued communication and only take a few residents per year.</t>
  </si>
  <si>
    <t>&lt;&lt;Definitely not to OP. It will come across as disingenuous. Just emphasize why you like the program and why you think you're a good fit.&lt;&lt;what is OP? &lt;&lt; OP = original poster</t>
  </si>
  <si>
    <t>I would wait to tell them until January. Programs are aware that you are still going through interviews and that decisions can change so I think your statement will hold more weight if it you tell them later</t>
  </si>
  <si>
    <t>Probably a dumb questions- but how do programs rank applicants? For example, if they interview 50 applicants, do they just rank them 1-50 or say 1-40 if there were 10 they chose not to rank?</t>
  </si>
  <si>
    <t>they rank them 1-50 with 1 being their top choice and 50 being bottom of the list. the number of DNR is up to the program. from my experience, you have to have done something really off-putting or disrespectful to be DNR. most programs don't want to soap so they're okay ranking you even if you "did poorly" on an interview question.  so yes, if they have 10 DNR then the list would only be 1-40 -pc &lt;&lt; thank you!</t>
  </si>
  <si>
    <t>Anyone familiar with Eastern Virginia (EVMS)? When applying on ERAS, there was only one program to apply to. However it appears the program is divided into two smaller subdivisions (Ghent and Portsmouth). Are residents randomly divided between those two sites? On the program's website, there are about 15 residents per class, but on Residency Explorer, they diffrentitate between the Ghent and Portsmouth sites (8 and 7 residents respectively). Can anyone explain this to me? I'm confused as you can probably tell lol.</t>
  </si>
  <si>
    <t>they recently combined the two programs into one, and you will either be assigned to or choose which continuity clinic (ghent vs portsmouth) that you want to cover</t>
  </si>
  <si>
    <t>Thanks! Are there any advantages to one clinic over another?</t>
  </si>
  <si>
    <t>the discord link is gone :(</t>
  </si>
  <si>
    <t>hold on let me make another -&gt; thank you!</t>
  </si>
  <si>
    <t>Sorry for the misunderstanding, but we are reapplicants trying to create better supports and resilience for future unmatched medical students who unfortunately will go through the same circumstance, so if you are a reapplicant and are okay with sharing your story anonymously to create a better future system, please email us at kdl25@pitt.edu or tar76@pitt.edu for more details. Thanks for sharing your stories as we know from personal experience is hard</t>
  </si>
  <si>
    <t xml:space="preserve">Who da hell finna jinx themselves so early in the game?! Uh BYE &lt;&lt; LMAO&lt;&lt;&lt;&lt;&lt; FUCKN DEAD lmfaoooo im crying </t>
  </si>
  <si>
    <t xml:space="preserve">HAHAHA you crazies get me through this stressful time with humor </t>
  </si>
  <si>
    <t>guys... I just interviewed at a place where they had psychologist also interview me. My mind is blown! I think she knows more about me after our 15 minutes together than I know about myself lol kinda makes me want to go see a psych just to learn more about me haha</t>
  </si>
  <si>
    <t>&lt;&lt; was the UT RVG DHR?&lt; it was st josephs indiana &lt; I feel like everywhere has had someone in Behavioral Health on interview days x4 &lt; ooh I met her during my st joseph interview too she was awesome!</t>
  </si>
  <si>
    <t>ooooh thats exciting</t>
  </si>
  <si>
    <t>50%+ of my interviews have a behavioral health faculty interviewing. But that's awesome you connected well!</t>
  </si>
  <si>
    <t>yeah it was super awesome because after i answered her q's she was like 'well this is how im interpreting this as xyz' and i was like o..m..g.....haha</t>
  </si>
  <si>
    <t>I have really felt connected with the behavioral faculty that I have interviewed with as well.</t>
  </si>
  <si>
    <t xml:space="preserve">I really liked the behavioral faculty I interviewed with!! Esp since they were involved with the community engagement/medicine efforts at their programs. </t>
  </si>
  <si>
    <t>Has anyone interviewed at NEOMED/ Western Reserve Ohio Warren Ohio. What was the interview like. I received a schedule but it seems I will not be meeting the PD or the APD just "faculty".</t>
  </si>
  <si>
    <t xml:space="preserve">Current resident here -- lots of love and respect to you guys for putting up with this process over remote/Zoom. I can't imagine how stressful it is for you. I know you're stressed so a little positivity; I was a NOT great applicant who hustled during interviews and did my best to "connect" with my interviewers. Lots of red flags, stressed constantly about not matching. Ended up in a university-affiliated program that was my top choice in an excellent city. You can and will get through this, no matter how bad you think your application may be! </t>
  </si>
  <si>
    <t>awww &lt;3&lt;3 x 8
&lt;&lt;Thanks for the positive vibe</t>
  </si>
  <si>
    <t>Thanks for a positivity! I can definitely use it, this process has been rough. Really wish there was a way to contact you and ask a quick question.</t>
  </si>
  <si>
    <t xml:space="preserve">You can ask it here and I'll answer to the best of my ability, 287 row D! </t>
  </si>
  <si>
    <t>PC had me down for the wrong date  and sent me a passive aggressive email (after I tried to contact him about the issue) saying i was scheduled on a different day, without even acknowledging his mistake. And literally his original email was so misleading, it said "you are scheduled for Friday/dec 16" which doesnt even exist!!!so it makes me look like I'm the irresponsible one UGH</t>
  </si>
  <si>
    <t>name and shame!!! x6</t>
  </si>
  <si>
    <t>Ugh so annoyed at myself because I just found a program that I really like and is not that far from home. Why did I not know about this program sooner!! Dang it. I just put an application in and sent in an email so we will see. Anyone else apply to additional programs this late and hear back? I was honest and apologized and stated I wish I had discovered the program sooner and explained my interest in the program. Not sure if it was a good idea to be that honest but I didn't want them to think I didn't apply earlier bc I wasn't interested. It is my fault I didn't know about them sooner so I will take responsibility for that. Hope my interest shows through, I really don't need more interviews to match I am just truly intersted in the program. &lt;&lt;- just curious, which program was this? the same thing happened to me, i reached out after applying late, and got an interview! &lt;its a program in illinois. thanks for the feedback!</t>
  </si>
  <si>
    <t>I think you did the right thing! Being honest will peak their interest more than someone making something up or not explaining why they are sending it out late (like they need it to match and are now applying broader). Having ties helps a lot! &lt; thank you!</t>
  </si>
  <si>
    <t>&lt;&lt; is it lawndale?</t>
  </si>
  <si>
    <t>&lt;Thank you everyone! I got an invite today:) so grateful</t>
  </si>
  <si>
    <t>Just curious. Do programs get part of our application fee (get paid a % by ERAS) when people apply to their program?</t>
  </si>
  <si>
    <t>I've heard no x2</t>
  </si>
  <si>
    <t>I thought they did.</t>
  </si>
  <si>
    <t>Can someone please share their experiences with St. Louis University (in St. Louis, MO. not the Southwest illinois one)? I thought I would vibe more with them at the interview than I did and it was hard to get to know the program other than from the website because there was no intro of the program or city from the PD like I've had at most my other interviews. I really want to like this program because it's close to family and it seems great on paper I just didn't get much of a feel for it during the interview. Anything would help! Thanks!</t>
  </si>
  <si>
    <t xml:space="preserve"> sorry this is more insight on Mercy. My friend is a obgyn resident at mercy and it doesn't seem like they have a ton of volume so for FM probs even less OB experience. Not that SLU's OB experience seems to be that strong because they also have a OBGYN residency. </t>
  </si>
  <si>
    <t xml:space="preserve">I thought the people were really nice and engagaged with the people interviewing but I get the weirdness for the whole meeting over Zoom thing. They also really seem interested in serving underserved communities and I really admire how much they actually walk the walk there. The faculty I interviewed with really seemed to want to get to know us which was nice and I got a pretty warm feeling from the program overall. I'm already familiar with the area though so I wasn't necessarily looking for that information during the interview but I can see why it was alarming that it was lacking that day. I think SLU has an OB track available in their program as well. Didn't interview at Mercy so unfortunately I don't have much insight about the comparison. </t>
  </si>
  <si>
    <t>This is paraphrased to protect privacy of all, but the gist of why SLU thinks 4/6 of their positions SOAPed, based on anonymous survey responses of last year's applicants:
1. Recent change in leadership (prior PD was promoted to become Chair of Dept of Family Medicine, so the prior APD was then promoted to PD) spooked applicants, perhaps because applicants thought the change in leadership reflected a problem with the FamMed Residency program itself. In the meantime, SLU's FamMed residents have been good with the transition from prior PD to new PD.
2. Applicants were nervous that working with an underserved population would lead to burnout. The FamMed residents suspect they may not have done a good enough job last year explaining the existing safeguards in place at the program to protect against burnout.</t>
  </si>
  <si>
    <t>&lt;same. I love the program and I know money shouldn't be the determining factor when choosing a program but realistically it is tight &lt;&lt; agreed, why not pay a higher stipend, SLU?</t>
  </si>
  <si>
    <t>So I headed to the other specialty forums and boy oh boy let me tell you, THANK GOD/s (or whatever deity you believe in) for FM. I spent the last hr or so reading horror stories about people's interviews. Everything from explicit racism to being told straight up you ain't shhh and wont be matching. I mean granted we have some name and shame stuff here but FM doesn't really have the level of douchebaggery apparently rampant in the other specialties. Anyway yeah hope everyone is having a good season and hang on there lol x1&lt;&lt; ö</t>
  </si>
  <si>
    <t>woah which specialties did you see that? &lt;&lt;&lt; I know last year anesthesia and EM had a major racism problem going on in their specialties. One of them ended getting partially nuked and had to be restored&lt;&lt; OP here, So pretty much every other specialty. Mostly though in surgery/anesthesia/psych/IM. The current IM forum has wild stories</t>
  </si>
  <si>
    <t xml:space="preserve">So true dude, I just was talking to some of my friends who are the intended targets of those attacks and they showed me the WILD things people were posting. Made me very grateful for this sheet. Ps. Uro is a very obvious example you can see.  </t>
  </si>
  <si>
    <t>Is it weird that I have an interview with the APD but not the PD? It's a top program for me, so I'm a bit disappointed :(</t>
  </si>
  <si>
    <t>If they explain why it's APD and not PD (ie their hospital is overrun with Covid and they have to be on the wards for some reason) then that's fair. If they don't explain it, it's worth asking if there will be a Q&amp;A with the PD at a later date and see what they say.</t>
  </si>
  <si>
    <t>Many PD's serve as attendings for their service rotations and don't want/can't do interviews while also working as a hospitalist service attending</t>
  </si>
  <si>
    <t>Anyone with COVID?</t>
  </si>
  <si>
    <t>Diagnosed couple of days ago, mild symptoms, pray for me yall, hope i don't develop resp distress and end up in ICU :(</t>
  </si>
  <si>
    <t>It was rapant at SO's work so he got a mild case. I was actually on an away rotation when he got sick and quarantined. His smell and taste are at about 90% 8 weeks out if that happens to you.</t>
  </si>
  <si>
    <t xml:space="preserve">Is it to ok to say thank you to the PD, aPD and PC only? And leave the other faculty members out? </t>
  </si>
  <si>
    <t>Yes, its absolutely fine to do that.</t>
  </si>
  <si>
    <t>why would you not thank the other faculty though? &lt;&lt;Because they didn't give us a tour, spend an hour at supper talking to us... etc. They spent 15 mins talking on zoom. It's way more draining this year.</t>
  </si>
  <si>
    <t>thank goodness I'm not the only one who falls behind on these, than you notes seem really draining for some reason and I procrastinate on them&lt;&lt; so draining</t>
  </si>
  <si>
    <t>Did anyone interview at AdventHealth Winter Park -Orlando and have any feedback about the program or thoughts overall how it was? Thank you! x2</t>
  </si>
  <si>
    <t>is that diff than east orlando? &lt;&lt;&lt; yup separate program - one in East Orlando was a prior DO program and winter park was always the allopathic one but now with the merger they accepts both</t>
  </si>
  <si>
    <t>&lt;&lt;&lt; ohh DO all the way lol</t>
  </si>
  <si>
    <t>Thoughts on filling out a post-interview survey that's not anonymous? It was emailed as a Word document to return to the Program Coordinator. There are only 8 of us applicants interviewing for 1 spot. How am I supposed to be truly honest about constructive feedback in this situation?</t>
  </si>
  <si>
    <t xml:space="preserve">i wouldn't share negatives about the program in that survey, it just seems like something they use to make applicants DNR </t>
  </si>
  <si>
    <t xml:space="preserve">If that' is the case and the program is not willing to change their strategies and ways to make it better for future applicants, I wouldn't want to go to that program anyway. I haven't filled out any of these surveys because none of the programs sent them to me. But I think that if they are asking you to give feedback so that they can improve, you should give your honest opinion in a constructive and respectful manner. The programs that actually do listen to resident feedback and want to improve their programs will listen to you and may like you even more than other people who just said good things they want to hear. </t>
  </si>
  <si>
    <t>Anyone heard things about AltaMed program in CA (new program started 2019)? I absolutely love the people and the vibes I got. Just weary of brand new program :o</t>
  </si>
  <si>
    <t>Wish I were being interviewed there... got a message of interest, but otherwise waiting  x2</t>
  </si>
  <si>
    <t>Anyone interview at USC PRISMA Columbia South Carolina that would like to share their thoughts/opinions? I'm trying to decide if I want to keep my interview.</t>
  </si>
  <si>
    <t>I would keep it.  The interview day itself is only 3-4 15 minute interviews. Everyone was super nice, but be ready to have your own questions prepared  &lt;&lt; op here thanks for that info. Happy I kept it. &lt;&lt; No problem.  Residents seemed to genuinely get along as well.  I feel like they were some of my favorite residents which says a lot bc I feel like its hard to get much from these zoom things &lt;&lt; thats awesome. Thanks so much for the info</t>
  </si>
  <si>
    <t xml:space="preserve">&lt;&lt;i dropped it, now i regret it &lt;&lt; It looked like they had a lot of open dates on ERAS, can you schedule again?  </t>
  </si>
  <si>
    <t>Hi everyone! So what is the proper way of cancelling interviews? If it was scheduled through ERAS/thalamus, is just canceling on their enough or should I email the PC? And should I decline the invite as well on ERAS and withdraw my app from the program? Just was wondering if canceling the interview was enough or if I had to do the extra steps as well. Thanks!</t>
  </si>
  <si>
    <t>I cancelled the interview, withdrew my app, and sent the PC a message through either ERAS or email, depending on what they used to contact me x2</t>
  </si>
  <si>
    <t xml:space="preserve">Has anyone interviewed with UCLA? what was your experience like? </t>
  </si>
  <si>
    <t xml:space="preserve">AWESOME </t>
  </si>
  <si>
    <t xml:space="preserve">PD's presentation was not a typical powerpoint presentation but just her talking broadly about different aspects of the program as well as her own background. Wish she gave us some time to ask questions esp since you dont get a one-on-one interview with her. </t>
  </si>
  <si>
    <t xml:space="preserve">Is it bad to mention anything about the holiday season at the end of an email? </t>
  </si>
  <si>
    <t>I did it around thanksgiving time</t>
  </si>
  <si>
    <t>i can't think of any reason why that would be bad lol x2</t>
  </si>
  <si>
    <t>Anyone else struggling to live at home again cuz of the pandemic? i miss my freedom +2</t>
  </si>
  <si>
    <t>x7</t>
  </si>
  <si>
    <t xml:space="preserve">So much so that I am ranking programs by its location close to home. I miss my friends and family :( </t>
  </si>
  <si>
    <t xml:space="preserve">Will programs use technical difficulties against us come rank time? i had an IV last week and I had to ask the interviewer several times to repeat themselves. The interviewer rolled her eyes too and seemed so annoyed... so like ugh </t>
  </si>
  <si>
    <t>hopefully rolled their eyes at the process, not you. plus any interviewer that judges you based on your technology is  making it apparent that the program is not supportive and i wouldnt want to go there &lt;&lt; i sure hope so! she seemed very annoyed at me asking her to repeat the question like fuck its not my fault you're using shitty thalamus  &lt;&lt; thalamus is the shittiest x2</t>
  </si>
  <si>
    <t>if they are annoyed at YOU for some stupid tech issue, then I doubt you should even consider going to that program. just my 2cents</t>
  </si>
  <si>
    <t>Anyone experience any programs at socials or interview day where residents/faculty mention another program nearby a lot? Experienced this with one program over the last month and was pretty turned off.</t>
  </si>
  <si>
    <t xml:space="preserve">did they mention good things about the other program? </t>
  </si>
  <si>
    <t>mix. some called the other program malignant and in some cases they called the residents there bad ass&lt;&lt; i sense overworked but skilled and some jealousy? lol..</t>
  </si>
  <si>
    <t xml:space="preserve">Are there any real advantages/disadvantages to going to a university program vs a university affiliated program?  </t>
  </si>
  <si>
    <t>My understanding is that a university program is the true "academic" setting with hospitals tied directly to the school and major research while university-affiliated programs are local hospitals that get the resources of the university but are ultimately still community oriented. There may or may not be a difference in terms of disease acuity, patient population, emphasis on research and teaching, and community outreach.</t>
  </si>
  <si>
    <t>&lt;&lt;Very much agree with this person. University affiliated might not have as many other residency programs at the specfic hospital you do most of your rotations at. But then you might do some more high volume OB or Peds inpatient rotations at the bigger place if needed.</t>
  </si>
  <si>
    <t>I've heard for fellowship it is more important to make sure that you have faculty that practice whatever the fellowship you want to go into so that you can 1. get good exposure, 2. letters, 3. potentially have them call for you / connections for your application. Some community programs have fellowships with their program so I think its more important about exposure for fellowships. (also I could be wrong) &lt; Thank you!!!</t>
  </si>
  <si>
    <t xml:space="preserve">if you are mentioning resident's names in an email to the PD is it best to say Dr. so and so OR address them by their first name? </t>
  </si>
  <si>
    <t xml:space="preserve">I would say Dr. - I have actually been corrected by faculty for calling a resient by first name before.  I dont think it hurts to be cautious and just use Dr. </t>
  </si>
  <si>
    <t xml:space="preserve">In written documents, ALWAYS be formal. </t>
  </si>
  <si>
    <t xml:space="preserve">What's Loma Linda's view on women's health speficially IUDs? (Their mission statement mentions Jesus Christ in it so I'm not sure how they feel about that stuff) </t>
  </si>
  <si>
    <t>Asked this during their social (LLUMC, unsure about Murietta). They routinely administer and prescribe birth control options (nexplanon certified, IUD training, etc). It's just abortions that they refer out if not medically indicated</t>
  </si>
  <si>
    <t xml:space="preserve">I would say this program actually makes it pretty apparent that they want their spirituality to be at the forefront of how they interact and treat patients. The PD said his purpose in life included "spreading the love of Jesus Christ." I would think that if you are not religious or spiritual this might feel a bit uncomfortable. It's not like some other "religion affiliated" hospitals where you wouldn't be able to tell the difference between them and a non-religious hospital other than not performing abortion, for instance. </t>
  </si>
  <si>
    <t xml:space="preserve">what are the pros of being a resident at a new program? </t>
  </si>
  <si>
    <t>You get a lot of say in how the program goes and what you want out of rotations. People are usually really kind to you, treat you with a lot of respect.  And not all new programs are starting from scratch - some are just new branches of an already well connected university system in a new town etc.</t>
  </si>
  <si>
    <t>I personally would never do it, but I was part of the innagural class of a medical school. It gets exhausting being the guinea pig class.</t>
  </si>
  <si>
    <t>How do you guys answer the question - how do you handle conflict with an attending? I got asked this question waaay too many times and I honestly have no clue wha'ts considered a good/right answer.</t>
  </si>
  <si>
    <r>
      <rPr>
        <sz val="10"/>
        <rFont val="Arial"/>
      </rPr>
      <t>&lt;These usually boil down to the "chain of command". So you start with saying that patient safety comes first, so if it has to do with patient safety, you resolve it immediately however necessary. But if it's personal, you go to that person first, then your immediate superior if it isn't resolved by just talking to the attending. Then higher up etc. You never jump to admin first etc.  This gives you an opportunity to also mention to the interviewer that you are someone who is very nonconfrontational, would never let a personal conflict get in the way of patient care, and gets along really well in every team you've been in blah blah.</t>
    </r>
    <r>
      <rPr>
        <b/>
        <sz val="10"/>
        <rFont val="Arial"/>
      </rPr>
      <t xml:space="preserve"> &lt;&lt; not OP, but had a question about this. If the attendings treatment plan does harm patient safety - who do you go to? The PD? Another attending? </t>
    </r>
    <r>
      <rPr>
        <sz val="10"/>
        <rFont val="Arial"/>
      </rPr>
      <t>&lt;&lt; If this is their question, I would say that if working there - I would follow their proper chain of command and procedures given to me - but that I would talk to another trusted faculty attending on the floor/familiar with the patient if possible ASAP for patient safety IF I was unable to ask the current attending why they chose the treatment choice they did vs something else that I think wouldn't harm the patient.</t>
    </r>
  </si>
  <si>
    <t>&lt;&lt; Agree with everything here. I always like to add a part about self-reflection as well. Always considering why you think you're right and why the other person may think they're right and how bias or other experiences may impact that. I think it's important to reflect on the possibility of you being wrong and shows a growth and learning mindset. If that still leads down the same path of needed escalation, then that should be appropriate. &lt;&lt;This too!! (second OP)</t>
  </si>
  <si>
    <t>Anyone have an interview at LSU Shreveport already? How chill/not so chill was it? Thanks x1</t>
  </si>
  <si>
    <r>
      <rPr>
        <sz val="10"/>
        <rFont val="Arial"/>
      </rPr>
      <t>Fairly chill, everyone was really nice &lt;</t>
    </r>
    <r>
      <rPr>
        <b/>
        <sz val="10"/>
        <rFont val="Arial"/>
      </rPr>
      <t xml:space="preserve">&lt;OP, thanks, were there clinical scenarios given or crazy behavorial questions? Why are the timings for the interview 7:30am-3pm. </t>
    </r>
  </si>
  <si>
    <t>YES can someone tell us how they day went? the catergorical and the rural interview?! x3</t>
  </si>
  <si>
    <t>Can we talk about how horrible the video platforms are besides zoom. Had an interview this week on Microsoft Teams and the quality is terrible and there's like no good features. Can't move videos around in the group so if the PD is in the bottom corner, you just have to look like you aren't looking at them or you have to pin their video even if you need to see other things too. Slightly judging programs that use Webex and Teams or Thalamus hahaha. &lt;&lt;Was this at UICOMP on friday? It was such a shitshow with people popping up and going away all the time. I hate microsoft teams now, such a PITA to use. x2</t>
  </si>
  <si>
    <t>zoom has been the only platform I have no issues with.  x3</t>
  </si>
  <si>
    <t>thalamus is the worsttt x1 &lt; I agree, all my techinical issues I've experienced have been on thalamus!</t>
  </si>
  <si>
    <t>Kinda jealous at people getting gifts from programs. I swear most of the programs I interviewed at so far have not sent me anything! lol</t>
  </si>
  <si>
    <t>&lt;It's just been masks with their logos and then one grubhub for me (and I live too rural for them to deliver here hahaha)</t>
  </si>
  <si>
    <t>Yea haven't gotten anything yet either.x2</t>
  </si>
  <si>
    <t>anyone interview at DMC/sinai grace in MI yet? the email says the whole interview is only 15 minutes...is this correct?</t>
  </si>
  <si>
    <t xml:space="preserve">can the person that added an entire new column not do that pls &lt;&lt; im going to delete the extra column thats annoying </t>
  </si>
  <si>
    <t>Need advice please. I have &lt;5 interviews as non US IMG (fellow Canadian). Already sent out LOI. Whats the best way to get more interviews or convey interest?</t>
  </si>
  <si>
    <t xml:space="preserve">awesome love Canada! did you apply broadly? </t>
  </si>
  <si>
    <t>&lt;yes I did and genuinely picked out places that I would want to be at too and that take candidates like me (need J1). p.s. no red flags on app, but graduated &lt;3yrs back</t>
  </si>
  <si>
    <t>&lt;thank you!</t>
  </si>
  <si>
    <t xml:space="preserve">just curious but why do many FM programs not sponsor visas for non US IMGs? </t>
  </si>
  <si>
    <t>I'm guessing it's money and paperwork that some smaller programs have harder times with vs bigger programs that can use the full university as the sponsor?</t>
  </si>
  <si>
    <t>I have spoken to a few PDs and that's pretty much, not enough money being given to sponsor the paperwork.</t>
  </si>
  <si>
    <t>Another student getting something off my chest, but I was at a social in a resident breakout room and a fellow applicant was so rude to the other applicants - talking over us, commenting on our questions (criticizing asking about cost of living vs. pay as "making decisions about money"), and the tone was unbearably condescending. The other applicants I've met so far have been SO sweet, it's frustrating when people are rude/gunners in FAMILY medicine in a social...</t>
  </si>
  <si>
    <t>Dude needs to be applying to surgery lol x2 &lt;&lt; agree! We FM are chill and cool. x3 &lt;&lt; Agreed! we dont like gunners over here lmao</t>
  </si>
  <si>
    <r>
      <rPr>
        <sz val="10"/>
        <rFont val="Arial"/>
      </rPr>
      <t xml:space="preserve">tbt to that brown univeristy applicant that said racial slurs in a diversity and inclusion meet and greet.... (WTF??) &lt;&lt; go to their insta! its on the IM spreadsheets </t>
    </r>
    <r>
      <rPr>
        <b/>
        <i/>
        <sz val="10"/>
        <rFont val="Arial"/>
      </rPr>
      <t>&lt; PLEASE ATTACH THE LINK!</t>
    </r>
  </si>
  <si>
    <t xml:space="preserve">Interviewed at a program where a foreign IMG candidate literally said "my question is different than everyon else's" after the candidates asked questions. Then during the resident social said "I have done residency in my home country does that mean that I have an advantage than all the other residents that don't have home country experience and are coming straight from medical school" , lol </t>
  </si>
  <si>
    <t>Anyone here who has interviewed at SUNY upstate know until when they have their interviews scheduled and if there are any spots still open?</t>
  </si>
  <si>
    <t>I was going to check for you but eras is down. from what I remember they had slots available but I interviewed early last month...&lt; OP here. Thanks for the reply. Would you be able to check now that eras is back up?</t>
  </si>
  <si>
    <t>&lt;&lt; how was your interview experience. I have mine coming up!</t>
  </si>
  <si>
    <t>&lt;&lt; thank you so much. How was teh interview experience. Any clinical questions or crazy behavioral?</t>
  </si>
  <si>
    <t>Does anyone have any insights about UAB Huntsville? They don't have a resident meet and greet - I don't know if this is a bad sign</t>
  </si>
  <si>
    <t>No but you get to talk to 2 residents during the interview and they were very honest about what to expect as a resident. Program isn't very focused on overall resident wellness and residents seemed kinda not so excited about the program overall &lt;&lt; aww damn :( thank you though!</t>
  </si>
  <si>
    <t xml:space="preserve">Did anyone interview with MetroHealth/CWRU OH? What was it like? Postives and Negatives? </t>
  </si>
  <si>
    <r>
      <rPr>
        <sz val="10"/>
        <rFont val="Arial"/>
      </rPr>
      <t xml:space="preserve">Suuuuper inpatient heavy! But residents are friendly and seem to like each other. I'll have to double check my schedule for details but there was an interview with the PD and a clinical case too. Program seems to have a lot of diverse electives and focus on underserved </t>
    </r>
    <r>
      <rPr>
        <b/>
        <sz val="10"/>
        <rFont val="Arial"/>
      </rPr>
      <t xml:space="preserve">&lt;&lt; Thank you!! Did you get the feeling that they had enough clinic time though? I don't mind inpatient too much, but want to definitely have enough time in clinic. </t>
    </r>
  </si>
  <si>
    <t>I have heard on the Discord that the program is not very strong on procedures</t>
  </si>
  <si>
    <t xml:space="preserve">I got a question for those who received the love letters from the programs.. Are the programs mostly in rural areas? I guess I wanna know if anyone got a love letter from Hackensack (NJ) or Northwell (NY)? I feel like the interviewers liked me during the interview, but never received a love letter from the programs.. and it makes me so paranoid if that means I won't match!  </t>
  </si>
  <si>
    <t>&lt;What are you referring to as a 'love letter'? Do you mean that they emailed you, or actually wrote a letter and mailed it through the post office? If the latter, you may just not have received it yet. If the former, there could be a lot of different reasons, most likely that they've been swamped with sending out the letters and managing interviews while also receiving LOIs from other candidates. This interview process is tiresome and not easy for either side.</t>
  </si>
  <si>
    <t>&lt;My love letters have been from midwest/mountain west programs with 1-6 residents per class.  I think it's less common for like Cali or NY to send love letters. &lt;&lt; thanks! it gives me peace of mind..&lt;&lt;I plan to contact my top programs in Jan/Feb time to let them know that they are my favorite etc still.</t>
  </si>
  <si>
    <t>Anyone know if University of Colorado (University) program is still sending out invites or are they fully in waitlist mode?</t>
  </si>
  <si>
    <t>Is it odd for the PD to not appear/speak at an interview day? Should I be concerned?</t>
  </si>
  <si>
    <t>&lt;&lt;I just had an interview where the PD wasn't there "due to Covid". It was a lot of interviewers and they changed most of who was on our schedule. But the midwest is getting slammed right now. I think if they don't say why the PD isn't there, then it might be a bad sign. I know a friend in another specialty had to make it through a first round before the PD cared to interview them.</t>
  </si>
  <si>
    <t xml:space="preserve">&lt;&lt; I think it's valid to reach out to the PC or PD and ask if you can chat with them on the phone for 15 min or email questions </t>
  </si>
  <si>
    <t>So if I can't attend the social hour, I probably shouldn't use the Grubhub coupon... right? ;-)</t>
  </si>
  <si>
    <t>haha i was thinking about this too</t>
  </si>
  <si>
    <t>I don't think the program will care</t>
  </si>
  <si>
    <t>for the love of God, how do you decline an invite on Thalamus? &lt;&lt; Go to dashboard and find the interview date and on the right side you'll find the 3 dot icon, under that there is a cancel interview option. I think that's how. Otherwise just email the PC lol</t>
  </si>
  <si>
    <t>how do you do anything on Thalamus thats the real question</t>
  </si>
  <si>
    <t xml:space="preserve">I'm more curious which school your're cancelling and if I might get off a waitlist! </t>
  </si>
  <si>
    <t>Does getting an interview *actually*  mean programs won't look at the red flags on your application anymore? Like are they really judging people just based on the impression from the interview at this point?? I have a few red flags but solid interview skills (or so I like to think) but I'm woorrrrieeed</t>
  </si>
  <si>
    <t>Everything will be considered when rank time comes. If you got the interview, they're willing to consider you good enough for the time being.</t>
  </si>
  <si>
    <t>&lt;&lt;&lt; ugh that makes me sick to my stomach x5</t>
  </si>
  <si>
    <t>Is it normal to feel like shit after an interview? Like I feel like there's so much shit I could have phrased differently and instead ended up mumbliing through it. Don't even know why they invited me, felt like the other candidates had their shit together...and now after my flubber, it's a done deal and there's like no way in hell I'm gonna match there. Is this what this interview process is supposed to feel like? What a way to end the week.......level x2</t>
  </si>
  <si>
    <t xml:space="preserve">I feel this so hard haha, but I think you're probably being a lot harder on yourself than you need to be. I've had a few interviews where I definitely had some long-winded/rambled answers and felt like shit afterwards but actually got a response from the PD/faculty saying that they think I would be a good fit. I think we both may just be overanalyzing our 'mistakes'. Be kind to yourself during this process! </t>
  </si>
  <si>
    <t>Felt like I tripped and fumbled my way through my answer of how I define integrity, was super embarrassed, and then the PD said that was the best answer she heard all day. Just goes to show you never know what they're hearing on the other side of the computer screen lol</t>
  </si>
  <si>
    <t>I just need to get something off my chest. I had an interview today in which ONE OF YOU (I'm sure you're on here) decided to PIMP the other candidates during a break between interviews. That's not cool dude. Trust me when I say a lot of us probably didn't want to rank this program high anyways -you didn't have to put us on the spot in front of the PD and faculty like that. &lt;&lt; not gonna lie, if that was me there i would have called him out said "Oh i didnt realize you were an attending physician at the residency program?", seriously that guy can go fuck himself -_- &lt; wow smh I never thought you'd see that in a FM interview. Family docs have always been the chillest people Ive met.</t>
  </si>
  <si>
    <t>I wanted to thank you for considering my application and extending an interview invitation to me. Unfortunately, I had to cancel the interview scheduled on December 30th due to scheduling conflicts. Thank you once again and hope you have a great holiday season!</t>
  </si>
  <si>
    <t xml:space="preserve">Wow. What a POS. &lt;&lt; wait. why did they do that? </t>
  </si>
  <si>
    <t>Somehow I get the vibe it was an ortho bro applying family as back up</t>
  </si>
  <si>
    <t>What the actual hell???? What program?!?!?! &lt;&lt;&lt; THIS IS CRAZY SH**</t>
  </si>
  <si>
    <t xml:space="preserve">where did this happen??? </t>
  </si>
  <si>
    <t xml:space="preserve">I need your help desperately. I just got an invitation from Arrowhead Regional in California and I was very surprised because I'm from NY and I thought California doesn't want to invite anyone outside of Cali this year. I read some bad things about Arrowhead. I already have my top 3 choices and few more programs to rank. I wanted to hear opinions from those who already interviewed at Arrowhead and what they really thought of the program. I heard the interview is 8 hours so.. </t>
  </si>
  <si>
    <t>I had an interview there. The interview day is 8 hours because there's a quick intro in the morning, meet the residents in at lunch. Interviews are 2 hrs, if it's in the morning, you're done by lunch. Otherwise you might have to wait til afternoon. Don't have to stay online all the time. Overall the program sounded ok... residents work hard though. I'd go to the interview if you're curious about SoCal</t>
  </si>
  <si>
    <t xml:space="preserve">&lt;&lt;thanks so much for sharing your experience! I really appreciate it. 2 hours interview sound so intimidating though.. what can you possibly talk about for 2 HOURS? I've had 15 minutes interviews with interviewer so far. How many interviewers do you meet for 2 hours? </t>
  </si>
  <si>
    <t>Why do programs invite more people without trying to open up more spots? I don't think I would be able to get this date that I am currently waistlisted for (it was the only available date for me to even waitlist). And I don't have faith that people would cancel. PC said "we don’t open more spots/date so it is just the matter of someone canceling it"</t>
  </si>
  <si>
    <t>Basically them trying to cover their own butts and making sure they have enough candidates to rank. Waitlists are their favorites when people start to cancel. Sigh.</t>
  </si>
  <si>
    <t>OMG this has happened to me twice, talk about knowing how to make a girl NOT feel special ya know...</t>
  </si>
  <si>
    <t xml:space="preserve">Did anyone actually interview at Chino Valley (lol) and would like to share their thoughts? </t>
  </si>
  <si>
    <t>hard pass loll&gt;&gt;&gt;&gt; lol well dont keep us hanging!!!! How was it??? Did they have 20 applicants in one day? Do they still pay 49k a year? Do they still use meditech? Have they retired their bloodletting leeches yet?</t>
  </si>
  <si>
    <t>i did lol never met the PD and his name/pic was nowhere on the website. 2 residents in 1 interview. seemed very dry, prob didnt read my app. 10 ish applicants from what I remember. Pay somewhere said its 54K but didnt say what year(s). Every resident emphasized PGY1 yr is basically A LOT of work and hard, but you learn to be a good inpatient and ICU doc.</t>
  </si>
  <si>
    <t>anyone interviewing at Northern Light Maine on Monday, received any information about the interview yet? sent an email yesterday and they said they would be sending it out this morning.... nothing yet!</t>
  </si>
  <si>
    <t>Thoughts on Northwestern Humboldt Park? I really like the program on paper especially location and Spanish immersion opportunities but interview day left a little to be desired? And I don't totally understand which hospitals they rotate at? &lt; I have an interview scheduled for there later so I would also like to knowx4</t>
  </si>
  <si>
    <t xml:space="preserve">did the have a social? Maybe can get some answers from them have? have my interview soon... </t>
  </si>
  <si>
    <t>is 4 days too soon to cancel an IV? its next week on Tuesday and I already sent in those signed interview forms &lt; I don't think so as long as you email them ASAP to let them know x5</t>
  </si>
  <si>
    <t>Thoughts on the degree to which where you train will influence where you wind up practicing? e.g. if I want to live in X city, but train in Y, is that going to make it a lot harder to go back to X?</t>
  </si>
  <si>
    <t>It is definitely an influence as the area you train will be where you make all of your professional connections, but it does not mean that it will necessarily be more difficult to go to a different area, you just won't have the same relationships in that region</t>
  </si>
  <si>
    <t>&lt;&lt;Agree. Doing residency there helps with getting to know your patient population, referral network, hospitals in the area, and with the job opportunities after residency but people move all the time. x2</t>
  </si>
  <si>
    <t xml:space="preserve">If there's no any session with the current residents pre/during/post interview, will that be a red flag? </t>
  </si>
  <si>
    <t>for me, yes x3</t>
  </si>
  <si>
    <t>if you aren't allowed to speak to current residents it may be a sign of the admin hiding certain factors of the program from you if they don't trust residents to speak with applicants by providing a medium for conversation</t>
  </si>
  <si>
    <t>maybe..if they are actively against you speaking to residents then I'd say yes, but some programs just don't plan for it. I know one program I interviewed at that is great and super nice (I know bc I have a friend at the program too) started doing the meet and greets recently after getting feedback from residents and students. I'd email and ask if you can get connected with a resident to ask more questions/get a better feel for the program-if they get you information and are okay with it then I wouldn't necessarily say its a red flag, just probably didn't factor it in. Programs are new to this too so some need help with feedback to know what students want in this virtual world</t>
  </si>
  <si>
    <t>Thoughts about Kaiser Sacramento and new residency programs in general?</t>
  </si>
  <si>
    <t>&lt;&lt;I've heard the PD came from UCD, just FYI. I didn't apply there but they seem to have a good team of folks, and they just build the new downtown offices for Kaiser Sac recently. &lt;&lt;&lt; is that supposed to be a pro or a con, considering UCD? ;)</t>
  </si>
  <si>
    <t>New programs can be hit or miss. Kaiser in general is a "name-brand", extremely large health system in CA. I highly doubt the program will have significant problems like patient volume, staffing issues, or other ACGME violations. If anything you will run into "growing pains" about schedule, workflows, etc</t>
  </si>
  <si>
    <t>&lt;What are "growing pains" that they have to experience?</t>
  </si>
  <si>
    <t xml:space="preserve">Does anyone have any insights about Emanate in CA? </t>
  </si>
  <si>
    <t>Really enjoyed my interview with them! Seems like a good program from what I can tell.</t>
  </si>
  <si>
    <t>Has anyone interviewed with Advent Health Winter Park in Orlando?  Can you tell me what your vibes were/what you like or didn't like about the program? I'm couples matching and on the fence about keeping the interview (because i want to give the spot to someone who really wants it), but it is one of our overlapping programs. Any comments on the program would be great!</t>
  </si>
  <si>
    <t>If someone could answer this it would be really helpful, I also have a interview at Advent and was wondering how the program was</t>
  </si>
  <si>
    <t>Anyone receive an IV invite from Loma Linda Murrieta last week and never heard back on interview dates??</t>
  </si>
  <si>
    <t>Going on a interview where it's clear everyone has not read my file and I'm just a number to them...then I have to painfully fake interest and ask qs x1</t>
  </si>
  <si>
    <t xml:space="preserve">&lt; Those are the worse. We work so hard to put everything together and it's dissapointing when you can tell they just skimmed it a few minutes prior to interview starting. </t>
  </si>
  <si>
    <t xml:space="preserve">Anyone interviewed at St. Anthony Colorado that can add info about it? There's none on the IV impressions page. </t>
  </si>
  <si>
    <t xml:space="preserve">they do standard questions to eliminate bias but were still very personable. Interviewers spoke about how their program fit my interests. overall, they moved up my list bc of the favorable impression. </t>
  </si>
  <si>
    <t xml:space="preserve"> Also had a very favorable impression of the program. Clearly read my application even though there were standard questions.</t>
  </si>
  <si>
    <t xml:space="preserve">Are programs sending emails about second looks or do we need to reach out to them/how do we know if they exist? </t>
  </si>
  <si>
    <t>Haven't gotten any emails about second looks, but for programs that I'm very interested in I've either emailed or spoken to the PC and usually they can tell you if they are allowing them. COVID makes this harder of course, but doesn't hurt to ask!</t>
  </si>
  <si>
    <t>Some have said something about 2nd looks, others have encouraged us to reach out with questions or if we want a 2nd look.</t>
  </si>
  <si>
    <t>Is it legal to ask residents if their program was their Top #1 program and if it wasn't, why not? lol &lt;&lt; haha</t>
  </si>
  <si>
    <t>I asked this haha. The residents in the meeting all said it was their number one. When I asked them why compared to other programs in the area (I listed a few) they laughed and said theyre not going to say because it was on the record but to email them and theyd be happy to explain the pros and cons they saw between the local programs and why they chose theirs as number 1</t>
  </si>
  <si>
    <t>They can't ask us this, but we can ask them.</t>
  </si>
  <si>
    <t xml:space="preserve">Anyone interviewing at St. Joseph's Eureka this morning and not get a zoom link yet? I emailed and left 2 VMs since yesterday. </t>
  </si>
  <si>
    <t>ERAS Still not forwarding emails for anyone?</t>
  </si>
  <si>
    <t>can't forward something I don't have lol +1</t>
  </si>
  <si>
    <t>Yes missed 5 emails (rejections and fluff but still)</t>
  </si>
  <si>
    <t>i'm so glad someone said something! I didn't miss anything critical but i had no idea they weren't forwarding</t>
  </si>
  <si>
    <t>I just got an email forwarded now! 12:30 pm PST 12/11</t>
  </si>
  <si>
    <t>WTF had no idea this was happening &gt;.&lt;</t>
  </si>
  <si>
    <t>If a program has only sent out one batch of interviews still, will they likely send out at least one more? Or at this point are interview invites likely over?</t>
  </si>
  <si>
    <t>Most programs see 20% of the interviews they send out be cancelled and then they send out more. So even if they filled all that once wave, they should still have more to send.</t>
  </si>
  <si>
    <t>You can say that for programs with smaller class size. One PD told me they interview 60 for the class of 6, and they were done sending out IV back in mid-Nov.</t>
  </si>
  <si>
    <t xml:space="preserve">Anyone have any opinions about the 4-year program at Middlesex Hospital in CT? </t>
  </si>
  <si>
    <t>I did my interview there, and honestly I thought it sounded great. you get more time to explore your interests and let's face it, there's a lot to learn in FM! The only big downside is one extra year of residency pay vs doctor's salary,  they do start out higher than most residencies for pay and a resident told me graduates tend to get higher salary out coming out with the longer training</t>
  </si>
  <si>
    <t>Any input on IV Day at Good Samaritan?</t>
  </si>
  <si>
    <t xml:space="preserve">long island one? it was unusually short, one 30 minute interview with a resident, PD, and faculty all at once </t>
  </si>
  <si>
    <t xml:space="preserve">&lt;x1 It was very laid back and everyone was nice. </t>
  </si>
  <si>
    <t xml:space="preserve">My favorite thing to do after a rotation is fall into bed and not wake up till the next day, but now im forced to sit thru resident socials and pretend I dont already have all the info they are giving me from their website/interview day. This is a joke right, make it STOP. </t>
  </si>
  <si>
    <t>&lt;&lt;Haha I feel the same. Sometimes I just don't have anymore questions OK.</t>
  </si>
  <si>
    <t>i got a rejection response right after i sent a program my LOI but then this week i got an invitation to interview from the same program. i really dont know how to feel about this</t>
  </si>
  <si>
    <t xml:space="preserve">&lt;&lt;Take the IV since you were interested... but keep that in the back of your mind when ranking.x2&lt;&lt; I don't think it matters how you rank unless you don't like the program though isn't it? For example, as long as you rank as many or all your IV invite, even if they are on the top and they don't rank you you still have all the other programs ranked. &lt; That is correct. The match favors applicants. You lose nothing by ranking them 1 and giving it a shot.  </t>
  </si>
  <si>
    <t>I think they saw your interest with your LOI and gave you an interview. Try not to overthink it = it's a program you were interested in and you got an interview:) It's hard for programs to really know who is interested in their program so im sure they use certain criteria to sort through applications</t>
  </si>
  <si>
    <t xml:space="preserve">has anyone else noticed that the programs they got interviews to like a day or so after submission to eras are the same programs they like the most? I applied a few back ups out of state which gave me interviews day after submitting my app and omg i feel like i fit right in, i dont want to leave home but these programs feel so perfect for me </t>
  </si>
  <si>
    <t>Yep. I got an interview from a place hours after my application went out and it is still my favorite program. I have no ties to the area, but would love to go there. fingers crossed.</t>
  </si>
  <si>
    <t>not after i bombed that interview, but it still holds a place in my &lt;3</t>
  </si>
  <si>
    <t>&lt;&lt;Same for me! Don't have great ties to the place, but I did contact them before sending apps out at like AAFP etc. But with a few exceptions, the first programs to send me interview invites have been my favorites/best fits!</t>
  </si>
  <si>
    <t>First interview invite, first actual interview, probably my first rank! Didn't anticipate that at all</t>
  </si>
  <si>
    <t>Is Kaiser San Diego doing any events before the interview or afterwards?</t>
  </si>
  <si>
    <t>I don't believe so! &lt;&lt; I think they had a social or something?&lt;&lt; How do we sign up for the zoom socials? I don't have a calender invite yet...is that sent out closer to interview date?</t>
  </si>
  <si>
    <t>There is a document in the calendar invite titled "Zoom Socials" with multiple links to register for the socials</t>
  </si>
  <si>
    <t>kpsd has zoom socials through jan</t>
  </si>
  <si>
    <t>How do we sign up for the zoom socials? I don't have a calender invite yet...is that sent out closer to interview date?</t>
  </si>
  <si>
    <t>ugh the link for last year's page is gone. does someone have this saved?</t>
  </si>
  <si>
    <t>https://docs.google.com/spreadsheets/d/1cuPuS6hb8PRymCdkxYh7QaZrjPUe-GA2EZnFC0MyjJ8/edit#gid=1410800729</t>
  </si>
  <si>
    <t xml:space="preserve">Thoughts on Eisenhower Health, CA? The program seems loaded with money. On this page someone said there was no diversity in patient population, but I didn't get that impression from the interview and they and send you to different hospitals for Peds and OB rotations and the residents seem fun and get along well. Any downsides people know of? </t>
  </si>
  <si>
    <r>
      <rPr>
        <sz val="10"/>
        <rFont val="Arial"/>
      </rPr>
      <t xml:space="preserve">Eisenhower has been flagged x2  in the past 2 years by ACGME. </t>
    </r>
    <r>
      <rPr>
        <u/>
        <sz val="10"/>
        <color rgb="FF1155CC"/>
        <rFont val="Arial"/>
      </rPr>
      <t>https://apps.acgme-i.org/ads/Public/Programs/AccreditationHistoryReport?programId=10859&amp;ReturnUrl=https%3A%2F%2Fapps.acgme-i.org%2Fads%2FPublic%2FPrograms%2FSearch%2F</t>
    </r>
    <r>
      <rPr>
        <sz val="10"/>
        <rFont val="Arial"/>
      </rPr>
      <t xml:space="preserve">  </t>
    </r>
    <r>
      <rPr>
        <b/>
        <sz val="10"/>
        <rFont val="Arial"/>
      </rPr>
      <t xml:space="preserve">&lt;&lt; Does anyone know why it was flagged? I loved the interview.  &lt;&lt; </t>
    </r>
    <r>
      <rPr>
        <sz val="10"/>
        <rFont val="Arial"/>
      </rPr>
      <t xml:space="preserve"> The two warnings and Accreditation issues have been resolved as of Feb 2021, Ob #s are no longer an ACGME requirement and clinic numbers have been addressed. Patient demographics are largely geriatric, but are changing with the new L&amp;D opening and also that La Quinta is one of the fastest growing younger populations in the state. Obstetrics should be in house starting next year with the L&amp;D opening. Inpatient peds is done at Loma Linda due to it having more volume and as a tertiary center, more advanced and complex pathology. </t>
    </r>
  </si>
  <si>
    <t xml:space="preserve">&lt;&lt; OMG thank you for this. I had no clue. x2 </t>
  </si>
  <si>
    <t>I am handwritting thank yous to a program I just interviewed at because I also just finished a rotation with their program and wanted to thank them for allowing me to rotate with them. would it be wrong to address the letter with their first name or should I stick to Dr. Lastname? On the rotation they kept referring to themselves by first name basis</t>
  </si>
  <si>
    <t>I would say Dr. Lastname. It is more professional in my opinion even if they were telling you to call them by their first names</t>
  </si>
  <si>
    <t xml:space="preserve">okay thank you! </t>
  </si>
  <si>
    <t>Hi friends! I have only a few more interviews left, BUT I think I already know my top 3 programs. Would it be okay to email one of these programs telling them that they are among the top and here are 2-3 things I want to know about the program? What are your thoughts?</t>
  </si>
  <si>
    <r>
      <rPr>
        <sz val="10"/>
        <rFont val="Arial"/>
      </rPr>
      <t xml:space="preserve">same! I was going to hold off until second look which I plan attending for my top choices </t>
    </r>
    <r>
      <rPr>
        <b/>
        <sz val="10"/>
        <rFont val="Arial"/>
      </rPr>
      <t xml:space="preserve">programs are letting you visit for second looks?? </t>
    </r>
    <r>
      <rPr>
        <sz val="10"/>
        <rFont val="Arial"/>
      </rPr>
      <t xml:space="preserve">&gt;&gt; I think its not common though. I have a second look scheduled, but its the only program out of 11-12 interviews so far to have offered it. Plus I live like 40 minutes away from the program so its not far for me.  &lt;&lt;&lt; No I meant virtual LOL sorry for the confusion!! &lt;&lt;&lt;&lt;&lt; </t>
    </r>
    <r>
      <rPr>
        <b/>
        <sz val="10"/>
        <rFont val="Arial"/>
      </rPr>
      <t xml:space="preserve">I have had one second look already and invitations to several others. If you are interested you should get in touch with the program; a lot seem to be doing it on a as needed basis owing to COVID. </t>
    </r>
  </si>
  <si>
    <t>a few driving distance programs said applicants are welcome to come visit any time</t>
  </si>
  <si>
    <t>To answer OP, I would not send "love letters" until February - closer to the rank deadline. It may come off as disingenuous this early - they don't know that you're almost done already.</t>
  </si>
  <si>
    <t>This is a silly question, but I'm not understanding the concept of a Second Look that well: is this something all interviewers get invited to, or a select few? And is this basically just going to be another Q&amp;A session with the program?</t>
  </si>
  <si>
    <t>I believe all interviewers have the option to attend the second look. Whether or not you attend the second look should not be counted against you, but it gives applicants the opportunity to revisit the program and ask any further questions. If my top programs are holding a second look, then I will be attending. BUT PLEASE CORRECT ME IF I AM WRONG</t>
  </si>
  <si>
    <t>&lt;&lt;this was my understanding too...in fact, one program invited everyone to a 'virtual second look' and gave the date at the end of the interview, so for that program it was clearly open to anyone who interviewed  x2</t>
  </si>
  <si>
    <t>did anyone else get a thank you card after interviewing at adventist health glendale?</t>
  </si>
  <si>
    <t>Yes I did! x2</t>
  </si>
  <si>
    <r>
      <t xml:space="preserve">how many applicants do PDs usually rank? &lt;&lt; want to know as well &lt;&lt;x2 &lt;&lt; like if they interview 100 applicants, how many would they rank? &lt;&lt;&lt; Look for the PD survey on the NRMP website. It lists the info: </t>
    </r>
    <r>
      <rPr>
        <u/>
        <sz val="10"/>
        <color rgb="FF000000"/>
        <rFont val="Arial"/>
      </rPr>
      <t>https://mk0nrmp3oyqui6wqfm.kinstacdn.com/wp-content/uploads/2020/08/2020-PD-Survey.pdf</t>
    </r>
  </si>
  <si>
    <t>Why would they not rank all? Unless if they really hated someone.</t>
  </si>
  <si>
    <t xml:space="preserve">One PD said that in order to ensure they match all their positions it is advised to rank 10 applicants per 1 spot. So if they have 6 positions, at least rank 60 applicants &gt;&gt; oh shit, so they do not have to rank everyone. How common is this? &gt;&gt; Idk how common it is, but as one of the original responses said, programs can choose to not rank applicants based on red flags and such. Same as us, if they rank someone then there is always to the chance they will match and you will have to deal with them. </t>
  </si>
  <si>
    <t>Every program is different, but it is common to not rank everyone you interview.  Just because someone looks good on paper doesn't mean they will be a good fit for the program.  If the residents didn't like someone during the social, they can be removed from the rank list.  It's just like applicants can think a program is perfect on paper and then they interview and completely hate it and don't rank it.</t>
  </si>
  <si>
    <t>why would they extend an interview though if you have red flags on your app; wouldnt they only rank based on how interview went??</t>
  </si>
  <si>
    <t>They're not going to offer an IV to someone they're not willing to rank, if a program interviews and doesn't rank it's because the applicant didn't interview well (e.g., bad answers, was rude etc.) or specifically said something that was not acceptable to the program (e.g., some 7th Day Adventist programs prohibit caffeine, they wouldn't rank someone who loudly announced in the interview that they couldn't live without coffee).  I've heard stories from prior PDs in my med school faculty that they would remove people from the rank list after interviews for any discovered dishonesty, I remember one story in particular where the PD told me about a student who swore up and down during the IV that he was 100% committed to FM, then discovered just from word of mouth through the other PDs there that he had also applied to their EM and surgery programs, so his answers suddenly seemed like BS and he got dropped from their rank list.  Another PD told me that one of his relatives worked in the cafeteria and an applicant was rude to him as he was making small talk while ringing him up, essentially told him to shut up and not bother him, PD heard about it and dropped him, even though his IV went well otherwise, he said it wasn't personal, just didn't want a resident who would treat support staff like dirt.</t>
  </si>
  <si>
    <t>just curious - how many are dual applying?</t>
  </si>
  <si>
    <t>Not meeeee, FM is where it is at x12</t>
  </si>
  <si>
    <t>i applied to a handful of IM primary care tracks</t>
  </si>
  <si>
    <t>Looking for anyone else who applied to the combined FM/Preventative Medicine 4 year program at MedStar Franklin Square. If you applied to both the categorical and combine program, have you heard back from the combined program? I have an interview with their categorical program coming up, but I don't know if they wait until after that to decide on the combined or if I'm already out of luck on that one.</t>
  </si>
  <si>
    <t>I applied to both (albeit the FM/Preventative one late because their website confused me and I didn't realize it had a separate NRMP number). I contacted the program because I also had an interview scheduled with the categorical program but hadn't heard from FM/PM yet. They informed me that Franklin Square reviews your application first and then sends it on to Hopkins if they like you. They mentioned that Hopkins would invite you to interview if they liked you, so I am assuming the Franklin Square and Hopkins invites are separate. Honestly, it's a very confusing process. But if you are still interested in the program and don't get invited this cycle, as far as I understand you can enter the program in PGY2 as well.</t>
  </si>
  <si>
    <t xml:space="preserve">Do PDs send love letters to all the applicants? mine was personalized and all </t>
  </si>
  <si>
    <t>&lt;&lt;See the post below lol. I'm taking the love letters I'm getting from PDs (even the very personalized ones) with a grain of salt and just assuming that that means they are going to rank me. Not that I'm their number 1 or anything. (Idk how to make this not underlined lol)</t>
  </si>
  <si>
    <t>oh really so it means they would rank us? (im the least confident person lol) &lt;&lt;I don't think they would send a letter saying you are a good fit for the program and make it handwritten and personalized if they wouldn't rank you. But it doesn't mean that they didn't send the same thing to everyone they plan to rank if that makes sense. I just doubt they would take the time if they hated you lol. &lt;&lt; well put! thank you for the help</t>
  </si>
  <si>
    <t>One PD personalized my name and the content. Another one sent a hand written letter. Another sent a hand signed letter but like someone else said, I'm taking it all with a grain of salt. I'm trying not to loose momentum and going to each interview with me game face.</t>
  </si>
  <si>
    <t>I dont know if I want to name the program yet or not, but I receieved an email from a program that I declined my interview from back in October, thanking me for allowing them to interview me last week and that they enjoyed getting to know me and gave me information for a second look, consider us for matching, blah blah, and the email addresses of those who "interviewed me"...... Was addressed to me by name, but I never even interviewed there. I say all of this to say, DONT trust all the love letters you get. As much as I want them, and love getting them, this email made me realize that largely I feel like they're just mass sending these things out. I mean heck I ended up getting one from a program I didn't even interview at.&lt;&lt;ö</t>
  </si>
  <si>
    <t>&lt;&lt;Well..... I guess if you don't have 20 to rank, you can add them at the bottom hahaha.&lt;&lt;&lt; hahah thats what my parents said too!</t>
  </si>
  <si>
    <t>Current resident here, have a bunch of fm resident friends from different programs too. Do not trust love letters! Rank based on your gut feeling&lt;&lt;ö&lt;&lt; like based on gut feeling about program or just how you think the intervew went?</t>
  </si>
  <si>
    <t>Can anyone give any advice on these two programs? Sidney Kimmel Medical College at Thomas Jefferson University/TJUH or Tower Health/Chestnut Hill Hospital. Only plan to keep one of these interviews due to the couples matching, but I am not very familiar with either. Thanks in advance.</t>
  </si>
  <si>
    <t>Jefferson is a much bigger academic center smack in the middle of the city while Chestnut Hill is at a small community hospital in a nice area right outside of Philly, with fewer residents as well. Both do some rotations at other hospitals (peds for example) which require some travel. Residents are super friendly and close in both programs and fantastic faculty/training in either location, so it really comes down to the type of environment you'd like to train in. &lt; agreed  &lt;&lt;are there any parts of the curriculum for either of these that are unique or important to know?</t>
  </si>
  <si>
    <t xml:space="preserve">Gotta pick university vs community program honestly. I have a feeling they have a more competitive rank list too.  Im a CHH resident and love my program. </t>
  </si>
  <si>
    <t>Interviewed at Jackson Park Hospital in Chicago and noticed that they have 6-7 residents in their PGY1-2 class but only 2 PGY3s.  The resident mentioned "expanding the program from 6 to 7 residents" but didn't say anything about expanding 2-6 and I wasn't brave enough to inquire about this discrepancy.  Does anyone have any background on this? Is it a red flag?</t>
  </si>
  <si>
    <t>YES! they had 4 of their 3rd years transfer out of the program because they lost their accrediation last year. The program is a bust, might close down anytime during the next 3 years. I will be avoiding it for sure. The overall vibe was HORRIBLE including the interview experience where they didnt read the application one bit, and just interrogated us throughout of the shortcomings in the application as they read them on the spot. WORST EXPERIENCE EVER! &lt;&lt; OP here - omg I also had a piss poor interview but was trying to give them the benefit of the doubt, THANK you for sharing all of this!!!</t>
  </si>
  <si>
    <t>&lt;&lt;100% agree. Are they a pre-match program?? did anyone get an offer from them yet</t>
  </si>
  <si>
    <t>Did anyone who sent a thank-you to the PD at OHSU hear back? Wondering if the program hates me or if they just don't respond in general. For reference, sent the email ~2 weeks ago &lt;----did any of y'all receive any follow up communication from them? I even simply asked to confirm the mailing address and haven't heard back lol</t>
  </si>
  <si>
    <t>i never got any response from any thank you notes +4</t>
  </si>
  <si>
    <t>at one of my interviews, they specifically noted that if you email write cards, they will not respond, per NRMP suggestions (so don't take it personally) &lt;&lt; that's good to know. thank you!</t>
  </si>
  <si>
    <t>I emailed the PC to ask for email addresses of my interviewers and heard nothing lol. Glad to know they don't respond to anything! x2</t>
  </si>
  <si>
    <r>
      <rPr>
        <sz val="10"/>
        <rFont val="Arial"/>
      </rPr>
      <t>PC gave me email addresses. Only one interviewer responded (not PD</t>
    </r>
    <r>
      <rPr>
        <sz val="10"/>
        <color rgb="FF000000"/>
        <rFont val="Arial"/>
      </rPr>
      <t>)</t>
    </r>
  </si>
  <si>
    <r>
      <rPr>
        <sz val="10"/>
        <rFont val="Arial"/>
      </rPr>
      <t xml:space="preserve">i would like to know this as well&lt;&lt; PLEASE SOMEONE?! how was the interview day structured? </t>
    </r>
    <r>
      <rPr>
        <b/>
        <sz val="10"/>
        <rFont val="Arial"/>
      </rPr>
      <t>as per email: You will have three separate interviews: one with the Program Director or  one of the Associate Program Directors, and two with two separate faculty/resident dyads.</t>
    </r>
  </si>
  <si>
    <r>
      <rPr>
        <sz val="10"/>
        <rFont val="Arial"/>
      </rPr>
      <t xml:space="preserve">I was emailed the agenda. x1 20 min interview with PD, x1 40 min interview with faculty + pgy2&lt;&lt; </t>
    </r>
    <r>
      <rPr>
        <sz val="10"/>
        <rFont val="Arial"/>
      </rPr>
      <t>thank you! were there any behavioral questions that were challenging or clinical questions (hx, or cases etc.)</t>
    </r>
  </si>
  <si>
    <t xml:space="preserve">Anyone have data on the percentage of applicants who match into their top choice? Top 3? Top 5? Any source will help, thank you!&gt;&gt;&gt; Source listed in cell to the right. 49% match to their first choice. Roughly 75% match into first 3 choices &lt;&lt;&lt; is there a FM one, that's not inclusive of all specialties? </t>
  </si>
  <si>
    <t>https://mk0nrmp3oyqui6wqfm.kinstacdn.com/wp-content/uploads/2020/06/MM_Results_and-Data_2020-1.pdf</t>
  </si>
  <si>
    <t>&lt;&lt;&lt; Scroll down to page 40 for the chart &lt;&lt; thank you so so much!!!</t>
  </si>
  <si>
    <t>&lt;&lt; 50% match into top choice, 83-85% match in top 3 - regarding qualified USMD applicants (however I'm a US-IMG and he felt that I was included in that metric). Source: PD of Middlesex family med</t>
  </si>
  <si>
    <t>&lt;thanks that's helpful!</t>
  </si>
  <si>
    <t>how long does it take to recieve your swag bag in the mail? i kinda think mine went to the wrong address cuz i moved</t>
  </si>
  <si>
    <t>Within a week</t>
  </si>
  <si>
    <t xml:space="preserve">-- mine has taken longer than a week </t>
  </si>
  <si>
    <r>
      <t>I had an interview</t>
    </r>
    <r>
      <rPr>
        <sz val="10"/>
        <rFont val="Arial"/>
      </rPr>
      <t xml:space="preserve"> at the beginning of March that said they were sending me something and I have received nothing yet.</t>
    </r>
  </si>
  <si>
    <t xml:space="preserve">Did anyone else who had the resident meet and greet today for Kaweah Delta, find the vibe of residents a bit weird? Or was it just me lol? I loved the program and the curriculum and the PD, but some people kind of just made my change my mind and rethink. </t>
  </si>
  <si>
    <t xml:space="preserve">Can you go into more details? I felt the same way about the program, wasnt able to attend the meet and greet. </t>
  </si>
  <si>
    <t>&lt;&lt; Idk, I just felt like some of the residents were just going on and on about what they didn't like about the program and didn't say anything good until some applicants asked for that perspective and even then they kind of struggles to say good things - I just found it so weird. I did notice some tension between some residents as well. It really has me torn now because I loved the program and the PD is fantastic. But some of the residents there make me not want to rank it as highly as I would have wanted. &gt; Thanks I appreciate the response and will definitely give it thought&gt;there was a super rude male intern, just so annoying! PD is nice</t>
  </si>
  <si>
    <t>I was going through the sample contracts of one of my programs. They only provide 16 days PTO for vacation/sick/personal time. Any extra day is owed to the program at the end of residency. Is this normal? This seemed super weird to me especially considering the focus on resident wellness</t>
  </si>
  <si>
    <t>Ok someone is deleting shit on this spreadsheet. I answered this and some stuff below already &gt;&gt;&gt; Unfortunately they can make you "make up" any extra days you took for sick leave. There are some narrow exceptions like maternity leave. 16 days is pretty low. My program offers 20 days, and I've seen programs offer 25 days. 20-21 days seems to be the average</t>
  </si>
  <si>
    <t>&lt;&lt;I'm seeing 15-20 days. Some that have 15 days vacation have 5 days PTO for sick leave. Some PCs said in interviews that they try to give you golden weekends around your time off to increase the amount of days in a row though. &lt;&lt;&lt; Oh to clarify the 20 days includes sick days. I saw 25 days on some contracts...</t>
  </si>
  <si>
    <t>I interviewed at a place with a high number of vacation days but they specified that due to ACGME, you can't use all of them - they were just there so that if you stayed in the hospital system after residency, you'd have already accumulated the extra vacation time</t>
  </si>
  <si>
    <t>Anyone else deciding not to send out any thank you's or just to your #1? Where's my lazy gang at? x8</t>
  </si>
  <si>
    <t>Yes! When the day comes that programs make their rank list, it is ridiculous to think that ‘thank you letters’ will play any role. x2</t>
  </si>
  <si>
    <t>Keep saying im gonna do it within a week but then 2 wks roll by&lt;&lt;Just decide not to do them—Free yourself!</t>
  </si>
  <si>
    <t xml:space="preserve">This is making me feel soooooooooo much better about me putting them off and not sending any. I figured I'd maybe send a letter to my top 2 programs closer to rank about how interested I am.  </t>
  </si>
  <si>
    <r>
      <t xml:space="preserve">&lt;&lt; </t>
    </r>
    <r>
      <rPr>
        <sz val="10"/>
        <rFont val="Arial"/>
      </rPr>
      <t xml:space="preserve">Thats my plan but probably not a letter... most likely just an email. </t>
    </r>
  </si>
  <si>
    <t>anyone had their interview at LSU Shreveport + rural? The hours are so long. any input how they day was structured and how it went? x3</t>
  </si>
  <si>
    <t>Does anyone know if Pomona Valley has any social events/meet and greet before the interview?</t>
  </si>
  <si>
    <t>they did not, they had a resident social hour the same day right after the interviews for lunch x2</t>
  </si>
  <si>
    <t>&lt;This cell got deleted by me by accident, so I'll paraphrase what was originally written here&gt; So I had an interview with UCR today, and it was mentioned that while UCR is much better now, it used to be "malignant" when it was at DRMC. What are the thoughts on the current DRMC program?</t>
  </si>
  <si>
    <t>DRMC seems to have been mentioned several times in this spreadsheet, so Ill reiterate: DRMC is shutting down its IM program because of some major ACGME violations. I don't want to get into details but I will tell you the police got involved. Their neurosurgery program also shut down/ is shutting down too. Residency shutdowns are not done lightly, and I am afaid this makes the whole hospital unstable, FM included. Just google DRMC: so many doctors get arrested for fraud from that wretched place. The FBI raided DRMC clinics earlier this year. Tenet, the company that owns DRMC is a hot mess.That should raise red flags for you. The program is heavy on scut work and less focused on teaching. For the love of god, those of you who are considering DRMC please DO NOT DO IT. I went to med school in the midwest, and while I love being back home, California is NOT WORTH being a resident at DRMC. Some of the current residents at DRMC (not the old UCR residents) have been fired/ let go from their prior programs or matched into DRMC after their 3rd try. I'm not trying to put those residents down, I know how messed up the whole system is and that someone trying to match 3-4 times and not giving up is noble, but combining all these issues together should paint a pretty clear picture that DRMC is not a program you should consider unless you literally only have 1-3 interview invites. I would rank Chino Valley above DRMC, and I am not joking</t>
  </si>
  <si>
    <t>&lt;&lt;Thank you for your input. I didn't know about the NS shutting down. DRMC is worse than Chino Valley?? Wow, what a mess.  &lt;&lt;&lt; Same. Looked up the DRMC neurosurg website and they dont have an intern class for this year. Looks like they're letting the current residents finish after which the program will be shut down &lt;&lt;&lt; Yes I would rank Chino Valley higher than DRMC. Chino Valley is in a better area geographically at the very least, and is more stable. Both are run by shady companies though</t>
  </si>
  <si>
    <t>Why do programs send out more interview invites than slots? I got an IV from one of my top programs and by the time I went to check the available dates - they're all gone and now I waitlisted for all the possible dates - and I have no faith that people will cancel their interviews. They make this harder than it already is. I'm going to go bald from the stress hairloss by match day. :(</t>
  </si>
  <si>
    <t>hopefully they will open more slots!</t>
  </si>
  <si>
    <t xml:space="preserve">Everytime I have been on the waitlist, I have gotten an interview, just wait :) </t>
  </si>
  <si>
    <t>Chin up! I am about to cancel four interviews, and I believe that this will continue to happen. I talked to friends today who are sick of interviewing and planning to cancel several interviews as well. I think January will be good to a lot of people. &lt;&lt; thank you!! +1</t>
  </si>
  <si>
    <t>Are you guys sending post-interview thank you emails to all the residents at the social events??</t>
  </si>
  <si>
    <t xml:space="preserve"> i have not and do not plan on it. writing thank you emails for interviewers are draining enough lol x4</t>
  </si>
  <si>
    <t>Anyone know if the program mentioned on the shame for Southwest Washington is Peach health? and if it's toxic? &lt; would like to know this as well &lt; yes can someone PLEASE address this</t>
  </si>
  <si>
    <t>&lt;&lt;&lt; LOL @ Peach health, I made the same typo on my email to them :( it's actually Peace Health</t>
  </si>
  <si>
    <t>Pissed at CA programs for signing an agreement that they can't show us love. Why must you be like this +3 &lt;&lt;The wording doesn't say that they CAN'T send you post interview communication, just that they won't send disingenuous ones. So if a program is ranking you, they might not contact you. But if you are their number 1, it doesn't say they can't be honest about wanting you?</t>
  </si>
  <si>
    <t>It's the worst. I interviewed a program in ** state and they were so cold to me, asking why not california. Then I saw applicants from ** state interview in a CA program say they "just wanted to try living in cali for a bit" and they were greeted with smiles. Seriously where are the native CA who want to go home supposed to go...? &lt;&lt; i feel like this. ive been on the east coast away from fam for years, i wanna go home and not getting any love from CA x3 !!! &lt;&lt; Yeah it isn't so much that I'm not in california but my family is! (But I do miss In-N-Out too</t>
  </si>
  <si>
    <r>
      <rPr>
        <sz val="10"/>
        <rFont val="Arial"/>
      </rPr>
      <t>&lt;&lt;</t>
    </r>
    <r>
      <rPr>
        <sz val="10"/>
        <rFont val="Arial"/>
      </rPr>
      <t>I am confused about what this "signing an agreement " thing is. I haven't heard about it so I wasn't sure</t>
    </r>
  </si>
  <si>
    <t>no second looks either right?</t>
  </si>
  <si>
    <t>For folks that are curious, I can past a screenshot of the main section of this CAFP agreement (see right).  &lt;&lt;&lt; yes plz</t>
  </si>
  <si>
    <t>i got an email from a PD in cali today.. all personalized and such saying i would be a good fit. Would that count as an issue &lt;&lt; which program if you don't mind sharing? x2</t>
  </si>
  <si>
    <t>Do you guys send LOIs to the PD or PC?  I feel weird directly emailing a PD if I haven't been invited to interview.  Help!</t>
  </si>
  <si>
    <t>&lt;I did to the PCs. I've seen some people on here that do it to the PDs.&lt;&lt; I do PD if i have their email and cc PC. If I can't find PD info I just sent to PC x2</t>
  </si>
  <si>
    <t>I've heard that it might help to talk to your advisor or home program PD and have them send LOI on your behalf</t>
  </si>
  <si>
    <t>Saw that swedish-cherry hill gave out another round of IV's today. are there any open spots left or should i finally give up all hope that i'll ever hear back?</t>
  </si>
  <si>
    <t>&lt;&lt; I also have the same question, thanks for the heads up! x2</t>
  </si>
  <si>
    <t>I see a surprising number of open spots on thalamus. &lt;&lt; I think they added extra dates and strongly recommended trying for December dates...</t>
  </si>
  <si>
    <t xml:space="preserve">Has anyone interviewed at Yuma Regional, AZ? Any thoughts on the program? </t>
  </si>
  <si>
    <t>Didn't IV, but rotated there. Residents are nice, modern clinic and hospital, nice faculty. PD is OK.</t>
  </si>
  <si>
    <t xml:space="preserve">PD gave an opening talk at virtual AAFP that is still online somehwere if you want to find it </t>
  </si>
  <si>
    <t>How are you guys vetting the culture of a program through these interviews? I feel like at this point almost every resident I speak to is saying "Oh I love it here" or making some positive answer up for the qs I'm asking to assess culture and it's really throwing me through a loop. x2</t>
  </si>
  <si>
    <t>&lt;&lt;Mainly gauging by how they interact with each other&lt;&lt; Same. Really just feeling the vibes with each other and how they talk about the faculty and if they skirt around answering if they have time or not to do things outside of medicine.</t>
  </si>
  <si>
    <t>&lt;&lt; A question I always try to ask (usually towards PD/faculty) "what are you most proud of of the program and what is the program working on". I also ask about how faculty support residents, esp now during COVID-19. One of my friends had a good question I heard recently - "summarize the culture/vibe of a program in 1-2 words/ short phrase." Hope this helps!</t>
  </si>
  <si>
    <t>anyone meeting the same people during the interview trail? im good with faces but terrible with remembering names</t>
  </si>
  <si>
    <t>yes!!! seeing the same people again and again on my cali interviews +4</t>
  </si>
  <si>
    <t>&lt;yes. have started connceting to ppl i meet via side bar chats which has been fun :) x3</t>
  </si>
  <si>
    <t>My favorite are the sidebar individual chats with other applicants during the resident social hours, I've had a few good side conversations where we share our thoughts on the program etc</t>
  </si>
  <si>
    <t>Feeling disappointed :( During my interview w/ the PD at my top choice, a ton of construction was going on right outside my window so I had to speak super loudly to hear myself and I kept getting distracted by the noise. I was rambling and so flustered. I could just see it on her face that she felt like I was rambling too. Sad day :( &lt;&lt; A similar incident happened to me. My apartment building decided to test the fire alarms on the day of one of my most important interviews and I was terribly flustered. I contacted the program afterward to express how much I'm interested in them and vaguely addressed some of the conversations we had and she was extremely receptive. We're human and in FM they get it.</t>
  </si>
  <si>
    <t>It's okay, I feel like she would understand! Sometimes things just happen out of our control. If it makes you feel any better I botched my PD interview at my number one. No distractions for me, just totally misinterpreted his question. The look he gave me wasn't a good sign lol. You're not alone!</t>
  </si>
  <si>
    <t>When we resubmit our USMLE transcript with updated scores do programs get any type of notification? Should I reach out to programs directly letting them know about my new score?</t>
  </si>
  <si>
    <t>A lot of programs download your application at the beginning of the season and don't update it - if your updated scores make a difference in your application I would reach out</t>
  </si>
  <si>
    <t>you have to reach out, they dont get a notification</t>
  </si>
  <si>
    <t>I posted this before but can't find it. Is it bad to send a thank you email 2 or 3 weeks later? I felt exhausted and overwhelmed so have my thank you email list compiled and finally have time to thoughtfully write them out but idk if that looks bad now</t>
  </si>
  <si>
    <t>&lt;No, it brings your name back into their emails and jogs their memory. No one is going to be mad about getting a thank you. You can always say that you've been thinking for a while and are still very interested etc.</t>
  </si>
  <si>
    <t>Couples matching (w/ PM&amp;R) and my partner doesn't have an interview at one of my top programs.  The PD told me to email him to remind him to reach out to the PM&amp;R program but never responded to my initial email ~1 month ago.  Do I email him again or just assume he reached out and nothing changed?</t>
  </si>
  <si>
    <t xml:space="preserve">I would email again. I am couples matching with Child Neurology/Neurology and the PDs ahve been great about reaching out. They are honestly so busy that the email must've just slipped under the radar </t>
  </si>
  <si>
    <t>yeah my partner also had to email a couple times with updates and continued interest to get responses</t>
  </si>
  <si>
    <t xml:space="preserve">Interviewed at 11 places but only want to rank 7. Too risky? </t>
  </si>
  <si>
    <t>If you really hated those 4 programs you're considering not ranking, do it.</t>
  </si>
  <si>
    <t>Make sure to ask yourself - would you rather risk going unranked and having to SOAP or would you rather go to one of those 4 programs? Only you can answer it.&lt;&lt;this is the perfect answer &lt;&lt;OP here, this is a great way to think about it, thank you</t>
  </si>
  <si>
    <t>Does anyone have any info about the new Vidant/ECU rural program in North Carolina? &lt;&lt; would like to know also</t>
  </si>
  <si>
    <t xml:space="preserve">&lt;&lt;anyone </t>
  </si>
  <si>
    <t xml:space="preserve">I only applied FM but i was thinking of doing either a women's health or OB fellowship afterwards. How are FM trained docs with an OB fellowship viewed? like do they get the same privelages in hospitals as OBGYNs do? </t>
  </si>
  <si>
    <t>&lt;&lt;really depends where you work. If you're in a more rural area you're likely to have more opportunities. Even with an OB fellowship it can be hard to get certain hospital privileges, especially C-sections if that's what you're trying to do. Deliveries are possible as long as you have privileges wherever you end up working.</t>
  </si>
  <si>
    <t>FWIW I happened to meet 2 residents on the IV trail who switched from OBGYN to FM because it still has good women's health opportunities but also full spectrum of care</t>
  </si>
  <si>
    <t xml:space="preserve">In rural areas it is much easier to get the full scope for deliveries. I am planning on completing a surgical obstetrics fellowship after residency and my OB practice here offered for me to come back and work with them as FM/OB because they want people to share the C-section call with. I think it will be very area dependent but rural areas you will likely have a more broad scope. </t>
  </si>
  <si>
    <t xml:space="preserve">OP here: thank you everyone for the insight. i appreciate all of you and you all are going to be amazing docs! </t>
  </si>
  <si>
    <t xml:space="preserve">question that's more just 4th year related,  so just recently had two rotations cancel on me for the spring and my school isn't being the most flexible - they require in person time... I'm honestly finding it so hard to find any places that will take students (my school has no affiliated hospital), are you all mostly online or in person?? thought I only had to worry about interviews and now I'm so stressed about my wide open spring schedule,  with covid I keep getting denied from places! guess this is also just a vent,  I've spent the last few days trying to find rotations instead of spending energy on interviews </t>
  </si>
  <si>
    <t>my school thankfully allows online stuff. do you know a doctor or someone in healthcare that could take you or just sign your school papers that you are rotating?</t>
  </si>
  <si>
    <t xml:space="preserve">what area are you in? i can give you suggestions if im familiar with the state &lt;&lt; OP here, in New England (not where my school is located) been tough as NE places are being more strict with covid, understandably... trying to reach out to places now, my school also has a policy about how far out contracts can be signed with new locations... making it extra difficult! </t>
  </si>
  <si>
    <t>There are residencies in oklahoma and texas that let me do away rotations last semester. Good luck! I'm  glad my school is chill about this last semester.</t>
  </si>
  <si>
    <t>What does that mean? How can a medical school not have an associated hospital? My school has been doing a mix of in person and online for sure &lt; A lot of osteopathic med schools have no home institutions. They might have contracts to let their students rotate for their core rotations at hospitals, but no formal home contract. It usually isnt a problem because it lets you be really flexible where you rotate at, but with COVID, there is essentially no safety net place to rotate at. &lt;&lt; yup DO school, they have contracts with places across the country based on where past students have gone,  typically it would be cool and I was able to set up most of the year myself, but with covid places are dropping left and right and there aren't many fall back options</t>
  </si>
  <si>
    <t xml:space="preserve">&lt; My school is mostly in the virtual envronement </t>
  </si>
  <si>
    <t xml:space="preserve">Idk about y'all but I'm straight up chillin' this year and have been making it very clear during my interviews lol. Like I worked my a** off these past few years, give me a break before I have to work my a** off for the rest of my life. </t>
  </si>
  <si>
    <t>&lt;&lt;most of my interviewers tell me I should be taking it easy lol. I think they understand 4th years need a break</t>
  </si>
  <si>
    <t>same, I plan on cruisin' until intern year. Might as well enjoy the break before we get our butts kicked next year haha.</t>
  </si>
  <si>
    <t xml:space="preserve">An interviewer asked me how my peds and obgyn rotations were... they were cancelled cuz of COVID. will they hold it against me? fml </t>
  </si>
  <si>
    <t xml:space="preserve">Nah, we are all in the same boat. THey know what class of 2021 be bringing &lt;&lt; a shit ton of virtual rotations LOL &lt;&lt; yeah buddy </t>
  </si>
  <si>
    <t>I straight up said I'm not super confident in peds bc I didn't get my peds rotation d/t covid. thankfully you get some peds experiences throughout FM, EM, IM, but ya know</t>
  </si>
  <si>
    <t>I got the same question in one of my interviews. I just talked about how I really tried to find opportunities within FM to help supplement what I lost (doing a few days of L&amp;D or newborn rounding during my sub-i)</t>
  </si>
  <si>
    <t>haha i was just talking about this today too. why wait to mention there is a social tomorrow or even soon that week at the end of the interview instead of letting me know when I scheduled my interview... I'm on ER so I work at all times of the day this month</t>
  </si>
  <si>
    <t>yeaa its happened to me x2</t>
  </si>
  <si>
    <t>Got an email about a social literally 20 mins before the social started (was never notified before this). I was like k, thank you for the warning... currently in the middle of cooking dinner</t>
  </si>
  <si>
    <t>Has anyone been interviewed by 2 people at the same time? I have an interview where it's supposedly 2 interviewers simultaneously. How does this work? Will they be asking the same question? Can you share your impressions of this?</t>
  </si>
  <si>
    <t>its usually one person asking questions and they both just listen and take notes</t>
  </si>
  <si>
    <t>in the ones i've done the two interviewers took turns asking me questionsx4</t>
  </si>
  <si>
    <t>I just had an interview where the two people switched between screens, it actually went really smooth, aside from some internet lag here and there, but that happens with evey interview I think</t>
  </si>
  <si>
    <t>How common are "love letters" from PD, and how much weight do they carry? Like, just got one from a top choice of mine that was personalized, but I feel like they do this with everyone??</t>
  </si>
  <si>
    <t>Wow - congrats!!! Let's just say, it's not common at all!!!! &lt;&lt; revoking this comment b/c i thought it was the same as as highly ranked email, sounds like it's more common after all!
Question - is a personalized thank you letter from a PD/APD the same as a love letter? &lt;--- original poster here. Yes, it was a personalized thank you letter (I just heard the term "love letter" before and to be cautious of them since sometimes they send it to majority of interviewers). the response in G16 is similar along the lines of what I received and a good example!</t>
  </si>
  <si>
    <t>It depends on the program. I got one a couple hours after my interview. But from my understanding a lot of people that interviewed with the program got one too.</t>
  </si>
  <si>
    <t>What constitutes a "love letter"? LOL x4&lt;&lt;A personalized email or handwritten letter saying they think you are a good fit and would like to see you next year etc.</t>
  </si>
  <si>
    <t>I have gotten probably 4 or so now, personalized and all. I don't think you should think about it too much. &lt;&lt; can you elaborate on what your definition of a love letter is &lt;&lt; sure, like "Dear (my name), I have been thinking about things you said during our interview about x, y, z a lot; and your PS really moved me for X,Y,Z reasons; I think you would be a great fit for our program (and often they say at any program I want) for X, Y, Z reasons. I really admire X,Y,Z about you." Things like that. Very specific and everything - but I really do think its just the PD being intentional about that for most/all applicants at those particular programs, which is why I say don't read into it too much. Even received a handwritten note with the above - but again I'd bet those PDs do that for most applicants, because they're good people. &lt;&lt; ohhhh got it, for some reason, i thought a love letter was equivalent to a "highly ranked" email, thanks for elaborating :) &lt;&lt; well, they do say that too sometimes but that means nothing to me.</t>
  </si>
  <si>
    <t>&lt;&lt;a bunch of california programs signed a pact where the PD wouldn't send anything after the interview day that might "influence" your decision 🙄 so not a lotta love for the Californians over here</t>
  </si>
  <si>
    <t>&lt;&lt;I've gotten 4+ also, so I'm sure they are sending more than a few out. I'm taking it as a good sign that they will rank me higher on their list but not that I'm their number 1 per say.</t>
  </si>
  <si>
    <t>Does anybody know if programs look at what our rotations are for the rest of the year? My schedule is all up in the air and most (if not all) at this point will be virtual... not sure if this will affect anything? Potentially even after match?</t>
  </si>
  <si>
    <t>I dont think they can? I think the only way they would know is if they ask or you are a student at their program</t>
  </si>
  <si>
    <t>I don't think they know or care. Honestly, especially because of covid. Atleast for US MD-DO I don't think they will care &lt;&lt;I had one place that did care and ask specifically how many virtual courses ive taken and if im back to clinical work yet and what that experience is like</t>
  </si>
  <si>
    <t xml:space="preserve">OP here: okay thank you! I just learned from my school that most rotations will be given to 3rd years, and the rest of my year is likely all online and I had a mini panic attack that programs would turn me away after match for not having an in-person rotation for so long. Thanks :) </t>
  </si>
  <si>
    <t>I had one interview person ask what I am taking the rest of the year, I have a good mix of hard inpatient, OB month for more experience, and two easier electives so I volunteered the info willingly</t>
  </si>
  <si>
    <t xml:space="preserve">Any information on AMITA/St. Joseph in Chicago? Also, I was offered an interview and emailed back with my preferred dates and never heard back.... did anyone else have this experience? Thank you!! </t>
  </si>
  <si>
    <t xml:space="preserve">Did you email on ERAS or the coordinator directly? The invitation sent through ERAS mentioned to email their coordinator rather than using ERAS&lt;&lt; i emailed her directly with 15 minutes and havent heard back  its been more than 24 hours  should i keep waiting? </t>
  </si>
  <si>
    <t>Will the program judge me if I use the grubhub before my meet and greet lol</t>
  </si>
  <si>
    <t>nahhhhh! get you some food! &lt; hehe thanks :)</t>
  </si>
  <si>
    <t>loll most peeps dont even during these meet and greets. i was so sad during it cuz my food was getting cold :/ &lt;aw so sad :(( ya I don't think I've ever eaten during any of mine..can't eat gracefully on camera lol &lt;&lt; i had a plate of nachos during a M&amp;G for a program I wasn't super pumped about, so I just turned off my camera for 5 minutes and chowed down haha (there were like 50 people in the M&amp;G so it wasn't superrr noticable) &lt; dang what program put 50 of yall in one meet and greet</t>
  </si>
  <si>
    <t>I think PDs are starting to take note that we are tired of interviews lol, lately a lot have been commenting on it. They even seem to think that we are almost done with interviews. :x I feel like I still have more then half to go. Where is everyone else?</t>
  </si>
  <si>
    <t>&lt;I'm halfway done and tired of interviews lol. Probably overcompensating to try to seem like I'm not.</t>
  </si>
  <si>
    <t>10 down 5 to go and I would like to be cremated immediately &lt;&lt; lol same x2&lt;&lt;LOL</t>
  </si>
  <si>
    <t>I'm done with mine this week. I've done 16. &lt; i am so jealous. i'm still not halfway yet. kill me now.&lt;&lt; I'm dead inside. But I have to go back to rotations so I had to do mine in a few weeks.</t>
  </si>
  <si>
    <t>Too late to apply to keck? didnt even know they had a program. &lt;&lt;It's too late, they're done interviewing. &lt;&lt;is this Keck at USC or a diff program?</t>
  </si>
  <si>
    <t>omg why are there so much faculty that are PAs and NPs</t>
  </si>
  <si>
    <t>speaking of OHSU...anyone who interviewed and sent PD a thank you...did you get a response back?</t>
  </si>
  <si>
    <t>How are the OHSU waitlist spots looking?</t>
  </si>
  <si>
    <t>Unknown at this point. I'm on the waitlist so hopefully they can open up a spot soon!</t>
  </si>
  <si>
    <t xml:space="preserve">is 1 week notice too soon to cancel an IV? </t>
  </si>
  <si>
    <t xml:space="preserve">No I think 1 week is still okay to contact the PC and let them know so they can schedule someone else x2 &lt; done just dropped 3 IVs, I hope it can go to some of you guys! </t>
  </si>
  <si>
    <t>No people from the waitlist will take the spot so feel free to drop</t>
  </si>
  <si>
    <t>VENT: how do someone know who you are if you only get a 15 minute interview?; I was told by a preceptor before that 15 minutes is enough to know an applicant &lt;&lt; same thought after i finsihed my very first interview of the season... still the same thought i have now</t>
  </si>
  <si>
    <t>&lt;When I used to interview people for jobs, I'd know within 5 minutes if I wanted to hire or work with them just by their demeanor etc. But that being said, this interview isn't just for them - it's for us to learn about who they are and what they are interested in and see if we want to train there.  As an applicant, I find little value in 15 minute "speed dating" with the programs lol. Finally had 30 min ones today after all 15-20 min ones and it was nice to have that extra few minutes.</t>
  </si>
  <si>
    <t>I find 20-25 minutes to be my sweet spot. I'm kind of brief in my answers and much more time than that I always have at least a few minutes of dead space at the end</t>
  </si>
  <si>
    <t>OMG only 100days till Match Day!!!! :O&lt;&lt; niiiiice</t>
  </si>
  <si>
    <t>CAN"T WAIT FOR IT TO BE 0</t>
  </si>
  <si>
    <t>SAMEEEE</t>
  </si>
  <si>
    <t xml:space="preserve">For anyone panicking over IIs and communication right now, just please be mindful that PDs and PCs had ~3 fewer weeks in the application process to review apps and send invites or communication, and for a lot of unopposed programs, they are likely on the frontlines of this pandemic. It's A LOT, and extremely overwhelming for everyone. This year will be challenging, but if you have fewer invites than usual, try not to take it personally. There are a lot of circumstantial factors playing into this year, not necessarily how you "look" as an applicant. We are our testimonies, not our trials. </t>
  </si>
  <si>
    <t xml:space="preserve">So.... will we get more interviews? is that what you're saying? &lt;&lt;&lt;&lt; lol  I thought of the scene from Dumb and Dumber where Lloyd says so your saying theres a chance after the girl rejected him. &lt;&lt; There's always an option-- maybe more interviews, SOAP, or re-apply. It isn't over until it's over. </t>
  </si>
  <si>
    <t>has anyone here been offered a prematch position? how long after the interview were you contacted and how much time were you given to accept or decline?</t>
  </si>
  <si>
    <t>Bro what &lt;&lt; a few programs don't participate in the main match and can offer positions as the interview season goes along. if the applicant accepts they have to withdraw from the main match &lt;oh I see thanks!</t>
  </si>
  <si>
    <t>I thought they can’t do it anymore?</t>
  </si>
  <si>
    <t>Huh I didnt know about that. what programs do that?x3 &gt;&gt; i think sacred heart in PA? &gt;&gt; mount sinai in chicago too</t>
  </si>
  <si>
    <t xml:space="preserve">do you guys just cancel an IV or do you withdraw your application? and do you email the PC? </t>
  </si>
  <si>
    <t>Cancelling the IV is fine. No need to withdraw thee app. But yes I would email the PC and give them a headsup you are cancelling. A simple message is fiine, you dont have to explain why you are cancelling</t>
  </si>
  <si>
    <t>&gt;&gt; sooo we shouldnt withdraw if we canceled an interview??&lt;&lt;You can, you just don't have to.</t>
  </si>
  <si>
    <t>I would appreciate some help deciding between programs. One is in a nice city and where my SO is but not necessarily a top program-people are nice and program is solid though. Vs. some of my other programs which are higher ranked and have stronger full spectrum care. It may be a little pride but I want to see what I can accomplish by going to a "better" program but not sure if it really makes that much of a difference and if I will be happier in the first program</t>
  </si>
  <si>
    <t xml:space="preserve">Yo, I am in a similar situation. My top 2 favorite "vibe" programs are good training but not known as the best, but I have a few other programs that are way more competitive and well known. I want to bring honor onto my school and to myself, but also I want to really enjoy myself and be around people I love. I think I will end up ranking the lesser known programs higher, I think I will be happier, and at the end of the day, who the fuck cares, its your decision, and if you are happy and feel supported with your loved one by your side, I bet you will work harder and train better than a place that is more prestigious but you lack as strong as a connection with. </t>
  </si>
  <si>
    <t>Im in such a similar situation. I don't even know how to go about comparing programs based on reputation versus location (family and fiance). I also need to think about how to prioritize these. It's hard though because either way it feels like im making a major compromise.</t>
  </si>
  <si>
    <t>I am in a similar boat. I want to go to this program where my SO and family is, but I have opportunities to live in really cool places at really cool programs. However, I think I will end come back to where my family is, so is it worth it to go to this really cool place? Idk.</t>
  </si>
  <si>
    <t>I also have the same issue. looking for any advice. I am trying to decide between the program in my town (well respected and a decent program) vs. out of my town but only an hour and a half away (also well known and a great program). The main differences between them are salary (20K difference) and the patient demographics (diverse vs mainly rich white). Can someone please give me an advice? &lt; hmm programs seem pretty similar in location and both seem decent, what pop do you want to work with?-id probably decide on that. 20k difference is also huge. If the diverse program is the one that pays better that would be my pick &lt;&lt; unfortunately, less diverse one pays higher salary. :( thank you so much for your advice. I probably go with the higher salary one. 20K is something I can't ignore...  *broke* &lt; I don't blame you, like if one program is 50k and other is 70k, then the 50k isnt bad because that's still pretty average and the 70k program is just giving you a lot, but if one is lower than 50k then I think pay definitely plays a bigger role in the decision.</t>
  </si>
  <si>
    <t>Feeling low, one interviewer straight up said well your grades are not good and your board scores are ok. But you have amazing LORs, why is that? It was the first IV and after that I just fumbled my entire way through the rest. Just feel like shit</t>
  </si>
  <si>
    <t>&lt;&lt; ouch, I would have said "guess the quality of your interview pool must be mediocre if you are interviewing me?" :3 remember, they picked you for a reason &lt;&lt; yea im not ranking them at all, it was very offputting &lt;&lt; sounds like a place I would NOT see myself at</t>
  </si>
  <si>
    <t>Jeez, I'm so sorry that you had to go through that. That really isn't cool. As someone who remediated some classes and has below average board scores, but also good clinical feedback I'd let them know why. Do you feel your study habits weren't the best? Were you distracted (like I was with family)? And most importantly what did you learn and how do you feel you'll bounce back from before? Also let them know what your clinical strengths were and that you're willing to keep learning/growing.
Also, screw them. Think carefully about if you want to be with that group of people. &lt;&lt; thank you for the really kind words and i basically said im better at clinical medicine and get anxiety with tests. i prob study a shit ton and barely pass sometimes fml. just made me feel stupid 
&lt;&lt; Def get it! They chose you for a reason and you've gotten this far for a reason, don't let anyone get you down friend!</t>
  </si>
  <si>
    <t xml:space="preserve">some of us aren't great test takers but have great evaluations and LOR because we have high Emotional IQ. FM seems to value that more than scores </t>
  </si>
  <si>
    <t>I feel you. I got asked if I rotated in the hospital with residents for my 3rd year core clekships, if I feel my school adequately preparing me for residency, and if I think the quality of my fourth year rotations is good enough. I was like really???????? I am from a DO school, interviewing at an university-based program. &lt;&lt; That is quite mean...</t>
  </si>
  <si>
    <t>Can anyone tell me if Pomona in  CA is still offering interviews/has slots open? x2</t>
  </si>
  <si>
    <t>yep, got one today 12/9</t>
  </si>
  <si>
    <t>What's the minimum number of interviews at this point to match. So stressed! No interviews for about three weeks now x2</t>
  </si>
  <si>
    <t>it has been quiet on my end too for the past 2 weeks :( &lt;&lt; Been like 3 weeks for me T.T &lt;&lt; got a rejection today LOL &lt;&lt; same</t>
  </si>
  <si>
    <t>Yeah how many interviews?!</t>
  </si>
  <si>
    <t>while those are the stats, it is important to keep in mind that some people interview at 1 or 2 places and end up matching.</t>
  </si>
  <si>
    <t>one.</t>
  </si>
  <si>
    <t>Any of y'all connecting with other applicants along the road of interview szn?? Sometimes in a group interview, I'm like hey, I like this dude/chick, but would it be weird to connect outside of this virtual interview? That's another thing we're missing out during this COVID world is that we actually could befriend each other if it took place in person. Can we used the Missed Connection platonically??</t>
  </si>
  <si>
    <t>I haven't connected with anyone but there was definitely another applicant that I was like "we could def be good friends and co-residents"</t>
  </si>
  <si>
    <t>heck yes! used missed connections</t>
  </si>
  <si>
    <t>I messaged an applicant during the meet and greet because I wanted to see her grumpy cat :D</t>
  </si>
  <si>
    <t xml:space="preserve">how are you all messaging the other applicants? </t>
  </si>
  <si>
    <t>&lt;&lt; you can private message on Zoom! lol I do it during some interviews &lt;&lt; same here, especially if I see them again!</t>
  </si>
  <si>
    <t>For University of Missouri-Columbia/Capital Regional, I'm confused about the interview. On the interview page it said that they interviewed with the PD/APD with a presentation. I have an interview there on the phone. And it says there's a "resident Interview" a couple days later. Is this like a pre-interview or something?</t>
  </si>
  <si>
    <t>It is essentially a 1:1 on meeting / presentation with you and the PD, followed by a chance to meet with residents a few days later</t>
  </si>
  <si>
    <t xml:space="preserve">I think the Columbia and capital region programs are not the same.  </t>
  </si>
  <si>
    <t>Anyone interview with Loma Linda yet? If yes, how was it overall? Thank you!</t>
  </si>
  <si>
    <t>It was really warm and welcoming. The PD is really down to earth and pretty open about how the program really incorporates and embraces the religious beliefs and how that looks on a daily basis. People were super nice and not intimidating at all.</t>
  </si>
  <si>
    <t>&lt;That's great to hear! Thanks so much for your response</t>
  </si>
  <si>
    <t>any thoughts on valley consortium in modesto, ca?</t>
  </si>
  <si>
    <t>would like to know as well! x3</t>
  </si>
  <si>
    <t>I interviewed there last year. They have issues with SOAPING in the past. Hospital is super old. Clinic is seperate from the hospital so you have to drive. My interview day was disorganized when I was there. During the social pretty much all the residents I talked to said Valley was towards the bottom of their rank lists. Gave off the vibe that the program was second fiddle for most people. One of the applicants was a Modesto native and straight up told me Modesto is known for "meth, death, and auto theft." Now the good: the residents and faculty all seemed chill, and Modesto is super cheap to live in. Traffic is pretty much nonexistant, and Bay area and Yosmite are a relatively close drive by.</t>
  </si>
  <si>
    <t>i noticed that there are many dates not scheduled for IVs on ERAS, is that a bad sign?  x1 &lt;&lt; i think they're still available to schedule bc each interview date has 10-12+ applicants</t>
  </si>
  <si>
    <t>Valley Consortium has very strong procedural training and OB training from what I understand</t>
  </si>
  <si>
    <t>I got really lazy with thank you letters, and just wondering is it bad to send them 2-3 weeks out? Should I just let it be at this point? x2 &lt;&lt; I would still send, I don't think it's harmful. if anything, it's a nice reminder of who you are and what was talked about on your interview day.</t>
  </si>
  <si>
    <t>I don't think they make too much of a difference x5 &lt;-- idk, when a PD from a program individually hand-wrote a thank you card to me AND personalized it, it really lifted my spirits and made me consider the program even a bit more. I believe it shows that you put in the thought, effort, investment (purchasing the card, stamping it) into them</t>
  </si>
  <si>
    <t>depends on the program --- at the end of the day, i think it's nice to say thanks (given we'll be in the position to interview and deal ourselves at this time...) &lt;&lt;It would be easier to write out all these thank yous in previous years when they paid for a hotel, supper, lunch/breakfast the day of etc. Now its 15 mins on zoom. Obviously still writing the thank yous, but it's making me a little bitter hahaha.</t>
  </si>
  <si>
    <r>
      <t xml:space="preserve">My first set of thank-you cards got lost in the mail and never made it to the program (sent during election time... go figure). So afterward I went on </t>
    </r>
    <r>
      <rPr>
        <u/>
        <sz val="10"/>
        <rFont val="Arial"/>
      </rPr>
      <t>canva.com</t>
    </r>
    <r>
      <rPr>
        <sz val="10"/>
        <color rgb="FF000000"/>
        <rFont val="Arial"/>
      </rPr>
      <t xml:space="preserve"> and created an e-card that I just fill out and send. Makes life SO MUCH easier and makes me feel good ethically lol... &lt; ooh are these free?</t>
    </r>
  </si>
  <si>
    <t>&lt;that's really smart and creative! x2</t>
  </si>
  <si>
    <t xml:space="preserve">Im only sending letters to top 5 lol, im tired of writing so gave up. When it really doesnt make much of a difference idc. </t>
  </si>
  <si>
    <t>Has anyone interviewd at STILL OPTI/Peak Vista yet? Any thoughts/comments on how it went? I have it in 2 weeks but haven't seen any thoughts on it on here yet!</t>
  </si>
  <si>
    <t>There were some comments on this if you search the Discord. I'm looking forward to my interview there (coming up as well), but some people did mention a few red flags.</t>
  </si>
  <si>
    <t>Interviewed with them and will probably be ranking them fairly low if at all. Haven't checked Discord for the comments, but can confirm that there were red flags for sure.</t>
  </si>
  <si>
    <t>Adventist Health Glendale in CA have any spots left?</t>
  </si>
  <si>
    <t>Looks like it on ERAS &lt;&lt;thanks! is the email address on ERAS a good contact for the PC? I sent an email in early Nov. but never got a response. I'm trying to get a good contact to send an LOI &lt;&lt; yes</t>
  </si>
  <si>
    <t>I need Cook County to relax with these meet and greet emails x2</t>
  </si>
  <si>
    <t>every wed oh boyyy ; LMAO D/A</t>
  </si>
  <si>
    <t>Did cook county lose accreditation in the past? I thinj that's what I heard from a previous PD there.</t>
  </si>
  <si>
    <t>Also, who arranges meet and greets by ethnicity??? strange. &lt;&lt; yeah that's super weird</t>
  </si>
  <si>
    <t>Anyone know if Loma Linda has any spots left and how long they're interviewing until? Is december their last month of IV?</t>
  </si>
  <si>
    <t>which loma linda? &lt;&lt; both</t>
  </si>
  <si>
    <t>Anyone interviewed at UCR, when did you hear from the program about the interview? Mine is this Wed and I have no info about the IV day.</t>
  </si>
  <si>
    <t>i heard 2 days before and it was a message through ERAS&lt;&lt; Thanx! I got an email today.</t>
  </si>
  <si>
    <t>Is there a chance to get an interview at a place which sent me an email saying I'm on the waitlist? I sent an LOI after the waitlist email saying I really want to interview at your program and the PC said that the slots are still full and she'll lmk if there are any cancellations (I've been stuck on this waitlist for a month now). It sucks because this is my top program and the perfect location for me and my S/O. I'm tired of long distance and would just love to stay here. Interview hoarding really really sucks. That's all. Thanks for listening to my rant :( &lt;-- I'm in literally the exact same situation &lt;&lt; OP here. I feel your struggle. Just know you're not alone and I hope we both get the interviews we want.! I'm trying hard to stay positive.</t>
  </si>
  <si>
    <t>Definitely let them know it is your top program and your SO lives there if you haven't! I hope you get a spot but I see that the PC can't do much if the spots are already full other than let you know if one opens.</t>
  </si>
  <si>
    <t>&lt;Definitely a chance to get off the waitlist. I'd send another love letter to them in January before their last known interview dates just for good measure if you still haven't heard. Can't hurt especially with your reasoning and ties.</t>
  </si>
  <si>
    <t>&lt;&lt; OP here. Thank you all so much for this. I did let them know about the ties and how it's my top program. I think emailing them in January again is a great idea! The PC is super nice and atleast she replied to my email instead of ghosting me. Thank you :)</t>
  </si>
  <si>
    <t>Lots of students are hoarding interviews right now (sadly). Once they start interviewing at programs, people will start canceling the ones they put later on and werent sure theyd want to do or not so keep that in mind and dont lose hope! good luck :)</t>
  </si>
  <si>
    <t>Any opinions/ thoughts on Medstar Healh Franklin Square?</t>
  </si>
  <si>
    <t>I personally loved my interview day. I thought they were a great program.&lt;&lt;thank you! That's great to hear!</t>
  </si>
  <si>
    <t xml:space="preserve">&lt; Would either of you mind sharing your stats? This is my home program so just to get an idea&lt;&lt;have you done a rotation there? I'll trade you a stat for your insider opinion lol &lt; haha fair! I have not but I have done one at other Medstar locations and liked them. Baltimore isn't for everyone but I like it! Is this the preventive/FM program you're talking about? I think it would help to look at their schedule and see how you like it&lt;&lt;a deal is a deal my stats are on the applicant info page third from the top "UUU" &lt;&lt; you're killing it with the invites, congrats!!! Thanks for sharing!&lt;&lt;Thanks! And no problem </t>
  </si>
  <si>
    <t>I rotated at Franklin Square and had an amazing experience. The residents are all extremly supprotive and welcoming, and the faculty are as well! Nice clinic right across the street from the hospital (which is also very nice). Highly recommend for people looking to be in the Baltimore area, though it is about 20 mins from downtown Baltimore.</t>
  </si>
  <si>
    <r>
      <t xml:space="preserve">There was an earlier post on this but found the specific article talking about Tower Health's financial issues in Philadephia. Anyone interview with Chestnut Hill or Drexel who can comment more on this? Really don't want another Hahnehman situation... I have a handful of friends who got screwed over by the closure </t>
    </r>
    <r>
      <rPr>
        <u/>
        <sz val="10"/>
        <color rgb="FF000000"/>
        <rFont val="Arial"/>
      </rPr>
      <t>https://www.inquirer.com/business/health/tower-health-may-sell-hospitals-chester-county-montgomery-philadelphia-20201110.html</t>
    </r>
  </si>
  <si>
    <t>Yikes also curious.. interviewing at both.</t>
  </si>
  <si>
    <t>Was told by one of the two PDs that CHH is in the black and should be fine. (Obviously same concerns here)&lt;&lt; what about reading???</t>
  </si>
  <si>
    <t>Hey I think it would make people feel better if we started a thread of dumb things said while interviewing! I'll start: I told my interviewer that I wouldn't use the phrase he just said because I wouldn't want to sound cliché&lt;&lt;OMG this is the best idea everrr!! ( i reread this like 5x before i realized why you think it may have come off bad)</t>
  </si>
  <si>
    <t>after talking about how im a happy go lucky person a resident asked whats one thing people dont expect of you that really catches people off guard. I was like uhhhh...like? I guess people dont expect me to stand up for myself because im happy go lucky? But I will, and im confident in myself..? uncomfortable vibe after that one haha</t>
  </si>
  <si>
    <t xml:space="preserve">I was asked what my self-improvement goals are and I said "I just want to be a warm and fuzzy person who others feel comfortable being vulnerable around. I'm learning to be vulnerable myself" -_- &lt;&lt;thats not a bad answer at all! Saying youre learning to be vunerable, makes you vunerable and actually demonstrates your attempt at self improvment! Great job! &lt;-- &lt;3 whoever you are be my co-resident&lt;&lt; love that you started it off with warm and fuzzy </t>
  </si>
  <si>
    <t>Am I the only one who has resorted to a list of catch phrases after they answer my questions? Like "Oh, that's great!", "That's really good", "Wow". It sounds like I'm fake and disinterested when I'm really just tired and running out of questions lol &lt;&lt;&lt; yesss i constantly say "thats sounds great" and "oh awesome, thanks" lol like what else do i sayyyyyyy</t>
  </si>
  <si>
    <t>&lt; I've had the opposite issue where I think I show too much of my personality to the point where I might be "unprofessional" as a result of being personable and loud, which is who I am, but oh well. &lt;&lt; ditto, I've been rambling excitedly. Oh well.</t>
  </si>
  <si>
    <t>&lt;&lt;You can decline them on ERAS which I'm sure they would see. Not sure about thalamus. &lt;&lt;they'll know if you decline on thalamus too</t>
  </si>
  <si>
    <t>PSA: Thalamus is having audio issues today and it doesn't work on Chrome. Switch to another browser</t>
  </si>
  <si>
    <t>Why can't they just use zoom? thalamus sucksss +4</t>
  </si>
  <si>
    <t>did anyone else get an email today from advocate health lutheran asking why you are applying to their program (limit 3 sentences)?</t>
  </si>
  <si>
    <t xml:space="preserve">didn't get this today- but did receive this earlier as a secondary application before offered an interview </t>
  </si>
  <si>
    <t xml:space="preserve">Can't tell if its Zoom fatigue or if I am not vibing with programs anymore. Anyone else feeling this? &lt;&lt; Me, I signed up for 33 interviews and attended 15 so far. And im at a point where im almost dreading the other interviews that I still have to attend Q_Q (If i hear "tell me about yourself?" one more time, im gonna blow a fuse). Dropped 5 so far and I going to drop another 5 or 6 in a couple of days. The problem is deciding which program to drop. x1 &lt;&lt; bro 33 is alot. Not necessary. &lt;&lt; I feel you, keep pushing!! </t>
  </si>
  <si>
    <t>&lt;I can definitely tell when I'm excited about an interview or not at this point. The interview jitters are mostly gone and zoom fatigue is just amplifying my real emotions for each program I think lol.</t>
  </si>
  <si>
    <t>33 interviews is a ton man save some for the rest of us ;_; x5(0000000) &lt;&lt;i just dropped it down to 22 now guys :3 hope the IV goes to some of yall</t>
  </si>
  <si>
    <t>zoom fatigue is real. I've done 13 interviews so far, and I'm over it. I'm done. I don't even feel like I'm vibin anymore. Everything feels the same. Everyone answers the same. Its just exhausting. I started declining after 20 and canceled 5 so I would only have 15 to really focus on what I wanted and how I would rank.</t>
  </si>
  <si>
    <t>i started with 28ish but knew i had no interest in many of the programs and have been doing weekly cancellations/reevaluating where i'd want to tend up to get down to 18 now which will be my final # of interviews (only cause i cant go back and undo old IV's haha). 33 is a ton, good luck to you!!</t>
  </si>
  <si>
    <t xml:space="preserve">I am no longer scared of interviews because of the zoom fatigue and cant distinguish between anything, I ask the same questions to all programs and just have ranking sheet that I use to rank as I go. No way in hell ill be doing &gt;20 lol. </t>
  </si>
  <si>
    <t>If you write a thank you email and they reply thank you back..do you have to reply thank you again? how</t>
  </si>
  <si>
    <t>You don't have to</t>
  </si>
  <si>
    <t>My school recently stated in an email that Thank You notes don't even need to be sent, unless you have some kind of update or are crushing on your #1</t>
  </si>
  <si>
    <t xml:space="preserve">If a PD emails me a thank you email and I already had the intention of sending a thank you card, do I still do that along with emailing the PD back? </t>
  </si>
  <si>
    <t>That's fine; you can do both &lt;&lt;I usually say that I'm following up with a formal thank you but that I appreciate their email and blah blah blah etc lol.</t>
  </si>
  <si>
    <t xml:space="preserve">this just happened to me when one handwritten card is already in the mail- but I replied briefly over email as well </t>
  </si>
  <si>
    <t>Anyone with invites to hawaii Hilo know if there are any IV dates left? +2 would also like to know</t>
  </si>
  <si>
    <t>anyone got an invite from Bronxcare?</t>
  </si>
  <si>
    <t>nope&lt;&lt; No imgs got any? the IV invite sheet says they sent out some last week</t>
  </si>
  <si>
    <t>they did</t>
  </si>
  <si>
    <t>Has anyone done a med student rotation at Crozer health in PA?</t>
  </si>
  <si>
    <t>I have!</t>
  </si>
  <si>
    <t xml:space="preserve">Weird question...but did you wear buisness casual or scrubs?? </t>
  </si>
  <si>
    <t xml:space="preserve">Someone on the Missed Connections page wrote that they talked to a PD asked about this page and now they are wanting a link. Just a soft suggestion, maybe don't talk about this to PDs? LOL </t>
  </si>
  <si>
    <t>Srsly. Like stop people. We dont need attendings and PD's looking at this stuff. x8</t>
  </si>
  <si>
    <t xml:space="preserve">someone really did that... wtf. &lt;&lt;&lt; Wow, why would anyone mention this. I'm a current resident and NO ONE tells our PD or faculty about these spreadsheets. It's really the only resource out there that is available in real time for applicants on the interview trail. x2 </t>
  </si>
  <si>
    <t xml:space="preserve">There is nothing wrong with having this spreadsheet. Pd's talk about us to rank us. So this is ok as well. </t>
  </si>
  <si>
    <t>Also not a question, just a vent - hard not to feel so downtrodden/despairing. I can't stop worrying that I've totally f^&amp;(ed up all of my interviews, have no clue how my programs feel about me, not really sure how to pick a top program in a meaningful way, scared of where I'll end up, and really super over the stress and unknowing-ness. These were supposed to be ~fun timez~ but they're really just ~sad/overwhelmed/anxious timez~. x6</t>
  </si>
  <si>
    <t>Itll be okay :) if it makes you feel any better, I always mess up one question in every interview pretty badly. I think they are understanding that its super stressful and alot of times the way they phrase questions can lead us down a path of misunderstanding or, we dont fully explain ourselves. I told one residency that I love dogs not so much cats but when I started med school I went to the shelter and picked up the oldest most saddest looking cat hoping it would live just long enough through my full four years (&lt;hahaha if this doesn't  just perfectly reflect how we feel during med school. good for you for adopting the ones people usually dont tho!&lt;LOL). The interviewer gave me a wierd look and asked if I was planning on keeping my cat after graduation. I just said yep and ended there due to nerves. I didnt elaborate that I always pick the oldest saddest animal everytime I go to the shelter lol would have sounded nice had I elaborated huh? Instead I sounded like a weirdo who's hoping my cat dies soon LOL&lt;&lt;OMG thank you for this geniuine lol. I'm sure it didn't come off as weird as you think but :)</t>
  </si>
  <si>
    <t xml:space="preserve">I have been feeling the same way. I think everyone is in a similar boat, but I am sure we will make it through the craziness &lt; these responses are &lt;3 &lt;3 &lt;3 </t>
  </si>
  <si>
    <t xml:space="preserve">Either is fine! I wore scrubs.  And no worries it's not a weird question, I asked friends too. </t>
  </si>
  <si>
    <t xml:space="preserve">Not a question but I wish east coast programs wouldn't have IVs starting at 8 am. That's 5 am on the west coast and my eye bags are really starting to show lol </t>
  </si>
  <si>
    <t>Ugh, I feel that. Being east coast and having to do west coast socials is killing me... staying up hours past bedtime and still having to wake up early because my SO has to go to work. x2</t>
  </si>
  <si>
    <t>Has anyone interviewed with Brown Pawtucket yet?  What was the group activity like?</t>
  </si>
  <si>
    <t>I have not, but when I did speak with them at a conference, they notably stood out for their strong political involvement, so that can be a good talking point when you interview</t>
  </si>
  <si>
    <t>it was super chill. one of the chillest ive done so far. idk if im allowed to say what it was and idk if it's the same for all interviews, but the residents there are really nice and they just want to set up a comfortable environment before starting interviews.</t>
  </si>
  <si>
    <t xml:space="preserve">i really liked the program but they don't have cultural diversity.. as a minority, it's a big downside </t>
  </si>
  <si>
    <t>&lt;&lt; I agree, I think they have a great social mission, but I'm wondering how realistic that mission is given the makeup of the program and institution itself</t>
  </si>
  <si>
    <t>did anyone else get a bad vibe from the PD at Christiana? I can't tell if it's just me or not :/ Otherwise an amazing program</t>
  </si>
  <si>
    <t>Yes! She seemed surprised when I told her about experiences listed on my application- "did you really? good for you!" (aka seemed like she hadn't even looked at my app- yikes). Got some weird, detached, doesn't really care vibes.</t>
  </si>
  <si>
    <t>Lol I thought it was funny that she gave a 2 hour presentation about living in Delaware. Meanwhile, the presentation contained zero information about Delaware itself. It was all about attractions around Philly, Baltimore, DC, and the beaches haha &lt; lol if that's not telling of how she feels about the city</t>
  </si>
  <si>
    <t>I asked a question to clarify a statement she had said earlier in day...and she seemed really surprised that what she said wasn't clear. My other interviewers were so open and friendly, and I interviewed with the PD last, so it was a weird transition x1</t>
  </si>
  <si>
    <t>I'm so glad I wasn't the only one to feel this way!! x2</t>
  </si>
  <si>
    <t>Has anyone heard anything about scripps mercy in SD? debating whether i should cancel it but dont know much about it. i dont know if they do abortion services sicne its tied to a historically religious site. any thoughts/opinions?</t>
  </si>
  <si>
    <t>I don't know about abortion services but I do know they focus on a large immigrant and Latinx population, have a focus on border health with a clinic on the Mexico side of the border</t>
  </si>
  <si>
    <t>I hope you don't have eugenic intentions against the Hispanic community!</t>
  </si>
  <si>
    <t xml:space="preserve">I have an interview with University Hospitals Cleveland Medical Center. How have people felt about the program? I wanted to talk with them at the AAFP conference, but I think they weren't there or timing did not match. </t>
  </si>
  <si>
    <t xml:space="preserve">Just to clarify which program are you interviewing at? Parma or Richmond Heights? &lt;&lt;I think they mean the main campus in Cleveland </t>
  </si>
  <si>
    <t>Just had my interview there! Overall I think they're pretty inpatient heavy but definitely good training. It's nice that everything including clinic is at the same place. The biggest problem with the program used to be their old third year class (kinda malignant) but they're long gone now so not an issue and the remaining residents are all great. The PD can be kinda scary (read intimidating) to work with on inpatient service but is otherwise super nice and I hear is going to be doing a lot less inpatient in the future. Also at the interview I asked if they see any changes coming in the next few years and apparently they're thinking of combining with a couple of the other locations and making them tracks or something? So something to consider &lt;thanks!</t>
  </si>
  <si>
    <t>This is important. I felt awk asking about the safety of the city, but I also want to make sure my partner and I will feel safe in the city. It should be normalized given the oddness of this season. x4 &lt;&lt;&lt;&lt; I had an interview where the PD asked if I had any questions and my first question was is the neighborhood safe and what are some of the good neighborhoods if I were to be accepted to this program? And she looked at me a look like are you seriously asking me... the PD ...THIS question? And that made me not like the program. I seriously can't deal with PD's like this and it shows how bad their program is. Its virtual, we can't take a look at the neighborhood and we do not have a virtual video of the outside of the hospital, how are we supposed to evaluate where we will be living??????</t>
  </si>
  <si>
    <t>Can't speak on LGBTQ+ stuff as I am not, but as a WOC I always ask PDs directly "how is the program working on being anti-racist" unless they clearly state on their website (a la Swedish Cherry Hill, University of Minnesota). I think I did a good enough job with pre-research that the programs I applied to would at the very least be open to talking about such things if not already working on such a process. I also ask residents at the social since they're not (supposed to be) part of the actual ranking about how the program supports them, and I specifically mention things like race and mental health as both apply to me. I also look at the composition of the resident classes to see their diversity as an indirect measure, though obviously people will go to programs for different reasons.</t>
  </si>
  <si>
    <t xml:space="preserve">As a queer person, I do the same. Also ask PCs to direct me to any queer residents/faculty and ask about support. I want to know how they handle discrimination, whether they have anti-bias and anti-oppression training, whether anyone's going to be misgendered  - patients, residents, or otherwise. </t>
  </si>
  <si>
    <t>The stigma of being a POC has not changed. I have seen my collegues face racist comments while being a medical student in NYC.... yes NYC the most diverse city in the world has racism. I hope us future doctors stop this because quite frankly I would not want anyone to go into this field knowing this much racism and sexism within the field exist! &lt;&lt; ngl i did not apply to any east coast programs because of a perception of malignant programs. whether that is justified or not i can't say, but i've had too many friends and colleagues give me red flags about fm on the east coast</t>
  </si>
  <si>
    <t>I just want to tell y'all as a POC myself, that just because a program advertises itself as anti-racist doesn't mean it is. Don't believe that. Bec I've seen a few of these programs and funny enough their resident classes aren't very diverse. Just sayin! &lt;-- yep exactly that's why we have to ask HOW they're being anti-racist/anti-discriminatory x2</t>
  </si>
  <si>
    <t>I have an interview on Thursday that I don't think I'm interested in. Is this too late to cancel? Will it go to someone on the waitlist in this short of time? I would hate to cancel the interview late and then have it sit empty instead of going to someone else.</t>
  </si>
  <si>
    <t>&lt; I believe there is enough time that they might be able to fill it from someone off the waitlist</t>
  </si>
  <si>
    <t>Done! I hope someone else is able to pick up the spot. It's at a community program in southern California.</t>
  </si>
  <si>
    <t xml:space="preserve">I agree, if someone else can take the spot who may have really wanted it it would be amazing. p.s. which program is this? </t>
  </si>
  <si>
    <t>Hello everyone!  Has anyone else interviewed at Rochester Highland?  If so, can you recall whether or not they were receptive to thank you correspondences?  I had my interview there a few weeks ago, and I feel like recalling that the PD requesting that we do not send e-mails.  I just wanted to double check with other applications before I send/dont send one.  It is a program I am interested in.  &lt; x2</t>
  </si>
  <si>
    <t>Feel free to send them a thank you if you really feel the need. They have a social event you can attend too, but a resident who matched there said that she didn't send a thank-you after the PD said it wasn't necessary but ranked them number 1 and matched there. It's a great program and the people seem awesome, really liked my IV there too.</t>
  </si>
  <si>
    <t xml:space="preserve">&lt; Thank you!   </t>
  </si>
  <si>
    <t xml:space="preserve">I dont see HCA/ St. Lucie medical center/ east florida on the IV impression page?? </t>
  </si>
  <si>
    <t xml:space="preserve">Anyone have any love from the CO programs that are NOT in the Denver metro area? I am a rural CO native and have heard nothing from any CO program I applied to. I am super disappointed right now. </t>
  </si>
  <si>
    <t>I got interview at St Mary Corwin in Pueblo,CO (the PD is amazing for this program I would email PC or reach out to PD and express interest). Also got one from fort collins/Poudre valley, Peak Vista and St. Anthony's ( but these last 2 are the metro area you talked about). Im a pretty average student around 420 for level 1 and  530 for level 2 so definitely reach out!&lt;&lt; Thanks for this. Pueblo is definitely in my top 3 choices and so is the Greeley program so I will send a LOI to the PC I guess. Now to figure out how to write those. Also do you know if they still have interview spots available?</t>
  </si>
  <si>
    <t>CO doesn't take IMGs even if you are a US citizen and from Colorado. (obviously there will be 1 random person who knows someone), but the licensing laws there make CO not favor IMGs.&lt;&lt; I am a DO student so I am not sure what the holdback is from... &lt;&lt;Not sure then, definitely send the LOIs and really make them detailed. Good luck!</t>
  </si>
  <si>
    <t xml:space="preserve">Any thoughts on UofMinn St. Cloud? Saw a recent poster here talk about a case during the IV. What about the rest of it? Did it give good vibes? </t>
  </si>
  <si>
    <t>I'm from near St. Cloud. Centracare isn't a place I'd want to work for after residency, but the program is decent. It's not amazing in anything specifically, but it's pretty full spectrum and okay balance.  All the small towns have to go there for everything as it's the closest hospital and stores before having to go to the Twin Cities. Apparently they have us interview them as a fake patient in one encounter, but they are nice about it (from what I've heard). I haven't interviewed yet.  The biggest issue I've heard from resdients currently there or recently graduated is that a large portion of your continuity clinic is Somalian and needs an interpreter. We have a large refugee population from a few years back (which to clarify is NOT a bad thing - it just definitely makes building rapport and learning in depth things from patients a little harder).</t>
  </si>
  <si>
    <t>I swear all the places I'm interviewing at are not filled in on the IV Impressions tab. Please fill them in, it's super helpful and I've been contributing lollll &lt;x5</t>
  </si>
  <si>
    <t>Anyone interviewed with UW? Would appreciate any insights!!! &lt;&lt; oops UWashington lol &lt; no but also curious my interview is tuesday!!! &lt; me too! curious to meet you and try and guess who you are :P &lt;&lt; me three! i'll be the one in the suit ;) &lt;&lt;&lt; omg can't wait to meet y'all hehe</t>
  </si>
  <si>
    <t>UWorld? I failed.</t>
  </si>
  <si>
    <t xml:space="preserve">Has anyone gotten an interview for Inspira in Vineland, NJ yet? </t>
  </si>
  <si>
    <t xml:space="preserve">Hi, yes I have &lt;jw i wasnt a huge fan of the program &gt;&gt; can i ask why? i'm interviewing there sometime soon lol &gt;&gt; I didn't like the PD, I found her to be rude and stand offish. Didn't really bother to listen to me and I felt the residents could care less that I was there. I'm not a weird person either and I've done a few auditions where the PDs loved me (got good LORs and stuff). But this program just felt off and I didnt vibe well with it </t>
  </si>
  <si>
    <t>Why is Mercy Merced (CA) on the DNR list? I'm just curious to know! x2</t>
  </si>
  <si>
    <t xml:space="preserve">Probably location is a big factor&lt;&lt; well i dropped my interview becase i do not want to be in merced, but program is also known for working its residents pretty hard. The faculty also not really interested in teaching. Also seems that lots of IMGs end up here because its just not desired. </t>
  </si>
  <si>
    <t>I interviewed there and will still rank it, it's definitely not a "DNR" for me. They get incredibly strong inpatient, OB, and critical care training - you can truly do full-spectrum rural family medicine afterwards. However it does seem like there is absolutely nothing to do in Merced, and the residents are worked hard - probably violating duty hours. But to be fair, I've interviewed at several programs that violate duty hours and work their residents hard... it depends on what you want. For some, the work-life balance is important and for others getting that full spectrum training is worth the long hours. x2</t>
  </si>
  <si>
    <t>Yesterday I finally had an interview where there were a few minutes to talk to other applicants and it was really nice. I feel like we're missing out on the portions of getting to know future colleagues. I love hearing all your experiences and seeing your pets and bookshelves. A lot of y'all are really rad. That's all!</t>
  </si>
  <si>
    <t>aww das cute!&lt;&lt; i wish i had this &lt;&lt;&lt; I was just talking to one of my classmates and realized I was missing this. It sucks not to get to know other people on the trail. Wishing you all the best!</t>
  </si>
  <si>
    <t>I ran into the same applicant 2 interviews in a row and she ended up reaching out to me through email, exchanged numbers, and we chatted about interview impressions! shared pics of our pets and everything! I'm also missing that human connection, but if something happens and you run into the same person again, totally reach out! You never know who will be your co-intern!</t>
  </si>
  <si>
    <t xml:space="preserve">Thoughts on going to a new program? Pros and cons but not sure which outweighs yet. </t>
  </si>
  <si>
    <t>Tell us what you are looking for in a program and future practice.</t>
  </si>
  <si>
    <t xml:space="preserve">&lt; My concerns about going to a new program is not really knowing how strong of a teaching that you will provided and the uncertainty of how the faculty will be in teaching. </t>
  </si>
  <si>
    <t>&lt;&lt; Appreciate the feedback! The one I'm looking into is, like you said, a new residency location in an already established hospital system. I think the strangest thing will be lack of seniors but there are positives to that as well</t>
  </si>
  <si>
    <t>What books are you guys currently reading?</t>
  </si>
  <si>
    <t>What books are you guys currently reading?  &lt;&lt; Just got Evicted by Matthew Desmond! &lt;&lt; really enjoyed Evicted and find myself working it into conversations somewhat frequently!</t>
  </si>
  <si>
    <t>&lt;&lt; Kafka on the Shore by Murikami!</t>
  </si>
  <si>
    <t>The spirit catches you and you fall down! Highly recommend if you're interested in refugee/immigrant /global health &lt;&lt; love that book! x2 &lt; so gooood &lt;&lt;thanks! ill look into it &lt;&lt;one of the best books on cultural miscommunication in medicine I've ever read. I would put it as a "must-read" for anyone wanting to work with patients of different backgrounds than themselves.</t>
  </si>
  <si>
    <t>The simple path to weath&lt;Trying to learn finance haha</t>
  </si>
  <si>
    <t xml:space="preserve">All of the Atul Gawande books are really eye-opening, if you haven't read them yet. &lt;&lt; yess i feel same </t>
  </si>
  <si>
    <t>Knocking on Heaven's Door by Katy Butler is also a good one. Made me think differently about the importance of palliative care.</t>
  </si>
  <si>
    <t>The End of my Addiction by Olivier Ameisen is a good one about a physician who dealt with alcoholism and it reveals how difficult and expensive it is to get help - even for a physician. Gives you a different perspective and helps you to empathize with those suffering from it.</t>
  </si>
  <si>
    <t>100 Years of Solitude by Gabriel Garcia Marquez</t>
  </si>
  <si>
    <t>The Immoratal Life of Hentrietta Lacks by Rebecca Skloot</t>
  </si>
  <si>
    <r>
      <rPr>
        <sz val="10"/>
        <rFont val="Arial"/>
      </rPr>
      <t>Anyone couples matching? How many city combos are you planning to rank? &lt;&lt;</t>
    </r>
    <r>
      <rPr>
        <b/>
        <sz val="10"/>
        <rFont val="Arial"/>
      </rPr>
      <t>currently have 10 mutual interviews. Planning to rank 8 of them so far (probably more as more mutual interviews come in) &lt;</t>
    </r>
    <r>
      <rPr>
        <sz val="10"/>
        <rFont val="Arial"/>
      </rPr>
      <t xml:space="preserve"> do you think more II are still going to be coming out?</t>
    </r>
  </si>
  <si>
    <t>Well I think we have 16 possible combos of being in the same city. Likely will end up ranking all possibilities so we both match so like 300 combos &lt;&lt;what is your partner going into? &lt;rads x3</t>
  </si>
  <si>
    <t xml:space="preserve">My SO and I overlap on 5 locations, so very much hoping for more to appear. &lt;&lt; have you both been emailing programs? I've gotten my partner one and he's gotten me one as well  &lt;&lt; Yes we have been emailing a ton, we had some luck but not much. </t>
  </si>
  <si>
    <t>I've know people to fall to the bottom of their rank list. So I was advised to not skip out on all possibilities of matching at all is the most important thing if you can't match together &lt;&lt; probably depends on who you are asking; per my school's data, no one in the last like 10 years has fallen outside of their top 10 for couples match but this may be biased since I go to a top school and most students do very well in the match in general</t>
  </si>
  <si>
    <t>Any info on promedica MI? seems alright online, well funded small town place but they soap literally every year.</t>
  </si>
  <si>
    <t>So I went to med school in Wayne State in Detroit. From what I hear from my fellow classmates that applied there they SOAP because they are very very peculiar about ranking only the "best" applicants. So looks like they simply dont match year after year and would rather "poach" applicants with good scores from the SOAP process. I think St Mary Mercy in Livonia uses this tactic too.</t>
  </si>
  <si>
    <t>&lt;How many amazing applicants don't match and have to SOAP that this is so common? &gt;&gt;&gt; Can't say for sure, but the idea is that they'll scoop up IMG's with super high step scores, or US applicants that fell through the cracks, or applicants with high board scores but couldnt match in their initial specialty like surgery or anesthesia and are "desperate" for any catagorical position including family med</t>
  </si>
  <si>
    <r>
      <rPr>
        <sz val="10"/>
        <rFont val="Arial"/>
      </rPr>
      <t xml:space="preserve">Monroe will eat your soul and you will die unhappy and alone. </t>
    </r>
    <r>
      <rPr>
        <sz val="10"/>
        <rFont val="Arial"/>
      </rPr>
      <t xml:space="preserve">&lt;&lt;do you have first/second hand experience? &lt;&lt;&lt; Not the person who wrote that, but I use to pass by the town several times going from Detroit to Ohio; from what I can tell Monroe is a typical small town rust belt city. Not anywhere as bad like Flint or Gary, but boring and not much going on there. The good news is Monroe is within commuting distance of the Metro Detroit area. You could live in suburban Detroit and commute in to Monroe if you want to stay in a big metro area and are ok with driving during the winters. </t>
    </r>
    <r>
      <rPr>
        <sz val="10"/>
        <rFont val="Arial"/>
      </rPr>
      <t>&lt;thank you :) thats my plan if I end up there, just trying to understand why they SOAP so often, if its the kind of place that gets last place on the rank or doesnt get ranked at all and why</t>
    </r>
  </si>
  <si>
    <t>Lets get through the next 57 days before ranking opens TOGETHER!!! Its &lt;2months and we've been doing this shit for yeeears. So close &lt;3</t>
  </si>
  <si>
    <t>Bumping a question followup- anyone know why SLU (st. louis, MO) soaped last year and if you've already interviewed what were your thoughts? &lt;&lt; answer from SLU PGY3 a few cells over</t>
  </si>
  <si>
    <t>I interviewed a few weeks back and thought they were all very welcoming and interested in their applicants' interests. This is in reference to SLU STL, no idea about the illinois one</t>
  </si>
  <si>
    <t>I didn't even know they soaped tbh. I had a great time at my social and interview and will still rank them pretty high, but that's a good tidbit of info.</t>
  </si>
  <si>
    <t>I did some looking and this is what someone said from the last year's spreadsheet: "when i went here i felt like there was a very weird dynamic between attendings and residents, they mentioned not being able to go into any physician lounge at all and being basically scolded if they did, other than that i really liked it but that REALLY stuck out and made me feel like they were treated like 2nd class physicians, would love to know if maybe this wrong or i just interpreted that wrong." So it may be a bad vibe or a culture thing, which would be unfortunate because I really enjoyed my interview with this program.</t>
  </si>
  <si>
    <t>I have decided that I will never enter the world of dating again especially things like the bachelor, love is blind, or any other nonsense. This whole process is really bad for all our self esteems. Like when you get a response for your thank you note and it's very general or makes it sound like they dont reciprocate your creepy obsession, it hurts. I just want to be ✨appreciated✨ . For real though, when (if ever) will programs tell us how they really feel?</t>
  </si>
  <si>
    <t>&lt;I feel this deeply. x2</t>
  </si>
  <si>
    <t xml:space="preserve">2 programs asked me where do you see yourself in 20 years. I described the type of attending I want to be and what type of hospital I want to work for. I then stated that I will be married to my fiance and we would have a golden retriever and 2 kids. Both interviewers responded the same. They said do you have 2 kids or want 2 kids? I thought this was weird question to ask. I clarified I do not have kids but would like 2 in the future. &lt;If you offered the information about family initially, then it is not that odd. Could have answered the question w/o mentioning family. &lt;&lt;&lt; original poster here, Itis kind of sad, I was talking about this with my fiance and we agreed to not mention wanting kids in anymore of my interviews. My fiance is an intern and when he applied last year in every single one of his interviews he mentioned me and he thought it was a good thing because it made him seem down to earth. I guess its not the same when you are a woman?&lt;&lt; there are honestly double standards with everything about being a woman. It is very hard to change a culture that has been built on years of misogynistic views in a strong white male dominated field. </t>
  </si>
  <si>
    <t>They obviously are super curious if we have families or will be pregnant in residency etc. The minute I slipped and said "we" in one phone call from a PD saying they were sending me an interview in the morning, he stopped what we were talking about to ask who "we" is. It's a little weird since they technically can't ask unless you say something. What they did was definitely grey area.</t>
  </si>
  <si>
    <t xml:space="preserve">20 year timeline though...doesnt exactly mean youre going to have kids in the next 3 years of residency. I think the PDs are just trying to get to know us better, see if we are family people, and if we have a support system. &lt;&lt;&lt;&lt;&lt;What does having kids have to do with a support system? Kids are not parents support system. </t>
  </si>
  <si>
    <t>The fact that women are punished if they want kids in medicine... most horrible thing. Sorry we want a life outside your shitty hospital. x3</t>
  </si>
  <si>
    <t>I have an opposite experience. I wrote about my son in my personal statement due to me taking a leave of absence in my medical school career and have had nothing but positive feedback. I have actually connected with some of the faculty in a great way because of my love of family. Maybe I am just an n of 1 but I have not found my having a family has impacted my application cycle at all. Programs also knew this before interviewing me so I feel like I am getting a great mix of family friendly programs which is nice. I am also a female if that makes a difference.&lt;&lt; i think already having kids is seen a bit differently from wanting to have during residency. They know theyll have to give you the time off and deal with everything that comes along with pregnancy, thus why they rank lower.&lt;&lt;I agree this might be how some programs are but almost half of the programs I have interviewed with have gone over their parental leave (some offer a great opportunity of 12ish weeks with just part time clinic) and also their breastfeeding accommodations without me mentioning that I am pregnant now and probably plan to have one more kid during residency. There are definitely some fantastic family friendly programs out there but I will say this is not the "norm" which is super unfortunate.</t>
  </si>
  <si>
    <t>I'm a young unmarried female. I would have answered the same way. If you want a family, then say so. It shows that you have a life outside medicine. If they have a problem with kids, then that shows negatively on the program, not you.</t>
  </si>
  <si>
    <t xml:space="preserve">I mean I've had a lot of family friendly programs in interviews so far for sure! But a LOT of PDs are guys and the programs I am going for are West, full spectrum with C-sections and heavy everything. So it's a balance of saying - my support system is my husband (and I've been honest/brought that up in most interviews as well as saying that we don't have kids). But I also had a few PDs talk to me as a med student and say that having babies really changed how their wife did her job and her priorities and they think their program is rigourous and needs your full attention etc. They do have those biases which sucks. Especially if they are going to have to accommodate and pay you for maternity leave. But yeah.. I'm mad. We are in our mid 20s-mid 30s usually and this is the time to be having kids if we want them. This is FAMILY MEDICINE. It sucks that we tell our patients one thing and then have to fight to get 6 weeks with a newborn. Life happens beyond our training. </t>
  </si>
  <si>
    <t xml:space="preserve">Has anyone interviewed at Kaweah Delta, Visalia CA? What was your experience like? </t>
  </si>
  <si>
    <t>I interviewed there last year. Residents were very nice, clinic is fairly modern, but hospital itself is old. Opposed program, lots of other residency programs there, could be a pro or con for you. I ws kinda wary about the program because one of the residents say they work very hard especially on inpatient. Also apparently on night shift it's just you and a second year, which is terrifying in my opinion. Cafeteria is kinda small and not many options. I forgot if it was free. Visalia itself is rather small, not much to do there. Air quality is one of the worst in the nation due to the geography and farming machinery. Though yosemite and sequoia are stupidly close so you'll have plenty of outdoorsy stuff to do. Cost of living is dirt cheap and traffic is nonexistant.</t>
  </si>
  <si>
    <t xml:space="preserve">Has anyone interviewed at University of Iowa Hospitals and Clinics Program? What was your experience like? </t>
  </si>
  <si>
    <t>Current student there. Haven't had my interview yet. But all the faculty I've worked with (&gt;5) have been amazing. Super nice but also intentional about teaching and your well being</t>
  </si>
  <si>
    <t>If i hear, so what questions do you have for me? ONE MORE TIME, i might lose it x4</t>
  </si>
  <si>
    <t>LMAO, yes! and when I see there is still 10 min left on clock, I'm like 'fuck me, let this torture end'&lt;&lt; YOO 10 mins in my head feels like 10 hours, I cannot deal with those warnings.  &lt;&lt;even better is when they give you the shortest answers for each of your questions -_-</t>
  </si>
  <si>
    <t xml:space="preserve">I always prepare the questions to ask for each interviewers (at least 5-6/person) before the night. and when they say "what questions do you have for me" i start by saying, "i have so many questions for you" - they love to hear that </t>
  </si>
  <si>
    <t>&lt;&lt; The worst is when they START with questions you have for them because I'm always nervous as to how to transition to their questions and that I'll run out of actual interview time</t>
  </si>
  <si>
    <t>My life is seriously so depressing right now, almost as shitty as when I had to study for step 1. And the reason are these interviews and anxiety leading up to the match. 4th year was supposed to be the good year, i just wanna travel and get some sunshine and yummy food. I am so checked out of rotations, school, and medicine right now. Just let me live my life in a non-pandemic year. I'd even take in person interviews so I have somewhere to go other than home and the hospital. I hateeee everything :( Sorry I needed to vent because you are the only ones who will understand. &lt;&lt;+6 i feel you bro/sis &lt;&lt;drink some wine and watch some netflix&lt;&lt; drinking wine alone makes it worse lol &lt;&lt; am i alone though when i have you guys here?? x6</t>
  </si>
  <si>
    <t>&lt; +1; the pandemic really is making this extra worse. I can't do my usual hobbies and can't really plan for any uncoming trip. and the fact that I am so lonely and single af really does make feel absolutely miserable&lt;&lt; being single does not help!!! Im living alone rn and I swear days cannot go by slower. Someone please text me good morning. &lt;&lt; and make you a nice cup of coffee and pancakes for breakfast?&lt;&lt; yes with blueberries would be nice. &lt;&lt; you got it boo &lt;&lt;  then we can go out to the town and explore, check out breweries and fall deeper in love with each other &lt;3&lt;&lt; i love this haha</t>
  </si>
  <si>
    <t xml:space="preserve">The fact that we go through this much school, rack up this much debt and then have to go on 10+ interviews to "prove" ourselves to programs that may not even have our best interest absolutely blows. I miss my friends who I made it through medical school with, the people who truly understood what I was dealing with. Now I cant visit anyone :(((( </t>
  </si>
  <si>
    <t>Looks like the II are dying :( am i going to soap this year ??</t>
  </si>
  <si>
    <t>&lt;&lt;second that, can someone explain how soap works? From what Ive been told you just make a bunch of random phone calls to people in any specialty and beg to join the program?? &lt;&lt; I thought the programs called. You can select upto 45 programs to apply to and they basically reach out to 'interview' you and you accept or decline on the spot. After SOAP you can reach out to programs if you didn't get a spot. But from my understanding, youre not allowed to call them during. &lt;&lt; it is a cruel and fucked up system x( &lt;&lt; very &lt;&lt; do we pay for applying those 45 programs AGAIN? &lt;&lt; No, you don't pay up to 45! &lt;&lt;&lt; Are you guys IMG's? i feel like the only people are having a hard time getting IV this year are IMG's :( &lt; Yeah :( Canadian &lt;&lt; hoping you get some IV soon buddy! &lt;&lt; Thanks!</t>
  </si>
  <si>
    <t>ugh... from what i know it is the worst thing. and way too stressful. i wish it on no one! &lt;&lt; but looks like there is an extra round of soap added this year, so def more people will end up soaping comes march</t>
  </si>
  <si>
    <t xml:space="preserve">yes its harder for imgs this year..  and mainly Americans are successful in soap .. I know.. rough..  </t>
  </si>
  <si>
    <t xml:space="preserve">Bumping the question from a while below on what MMI questions U of Illinois Peoria is using/how those interviews are set up? Thank you!! &lt;&lt;x1 IV in a week, would also like to know pretty please &lt;&lt; same, I have an IV coming up and this makes me nervous haha </t>
  </si>
  <si>
    <r>
      <rPr>
        <sz val="11"/>
        <rFont val="Arial"/>
      </rPr>
      <t>What does MMI mean?</t>
    </r>
    <r>
      <rPr>
        <sz val="11"/>
        <rFont val="Arial"/>
      </rPr>
      <t>&lt;multiple mini interview</t>
    </r>
  </si>
  <si>
    <t>2 mins to review topic and make notes. 5 mins to discuss and for them to ask follow up. 3 basic scenarios- sharing bad news, difficult patient, rules you live by &lt;&lt;Is this specifically what Illinois is doing or were you just telling that person what MMIs were like?&lt;&lt;specific to original post</t>
  </si>
  <si>
    <t xml:space="preserve">Does anyone have an idea why St. Joseph Syracuse had to SOAP 8 of their 14 spots? Seems like a good program so I find it odd. BTW, the link for the SOAP data few rows down is clutch. Thanks to whoever posted. </t>
  </si>
  <si>
    <t>It means they didn't rank enough realistic people in all liklihood.</t>
  </si>
  <si>
    <t>yeah agreed did my AI there and can't speak highly enough about the faculty and residents; if you see historically they haven't had tonuse soap in prior years...</t>
  </si>
  <si>
    <t>Anyone interviewed at University of Chicago yet? Any thoughts feelings?</t>
  </si>
  <si>
    <t>Yes - huge focus on outpatient with their clinic first model if that's what youre interested in; nice PD + residents - numerous tracks available depending on what you're interested in!&lt;&lt;thanks!</t>
  </si>
  <si>
    <t>I've noticed a lot of programs using standardized questions (I assume to prevent bias) how do you guys feel about them? I feel like they tend to make the interview kinda dry</t>
  </si>
  <si>
    <t>it does make the convo dry. I get through it by answering the questions then asking questions about them like "hey when you introduced yourself you mentioned you like research, can you tell me more" then that trickles into a much much better convo...if you like research or xyz that you ask about &lt;&lt;100%! "I see in your bio or from talking to so and so that you like blank?, could you expand on how that is incorporated into our training??"&lt;&lt;spot on!</t>
  </si>
  <si>
    <t>I had one PD with whom I had awkward silence. For 20 minutes she wanted me to ask her questions. I asked her 4 and she answered them all very short. I asked her if she has any questions for me.... she had none. So confusing! &lt;&lt;SO ANNOYING WHEN THEY DO THAT!&lt;&lt; lol the fuck, its called an interview because you ask questions to get to know an applicant better. Obviously these programs have already pre-ranked everyone and this is a waste of their time. Really annoying.</t>
  </si>
  <si>
    <t>Howcome family med programs play so coy?! They want us to find the right "fit" but also would be nice to know if you liked me. Stop playing hard to get!</t>
  </si>
  <si>
    <t>I had one PD say, "We aren't going to harrass you since we know this is a big important decision and has to be right fit, but I just wanted to let you know your application is impressive" Like, thank you for saying something... but please harrass me. Only currently being harrassed by my middle rank programs lol. &lt;&lt;at least they said you're impressive!</t>
  </si>
  <si>
    <t xml:space="preserve">Harrass me plz!!  ͡° ͜ʖ ͡° &lt;&lt;&lt; lol </t>
  </si>
  <si>
    <t>I interviewed at Samaritan OR! The residents are all very nice and easy to talk to. The PD is also great as well! I had 2 interviews -1 with a resident + faculty and the other with the PD. One of the faculty was harder to read, but overall, it was a good experience!</t>
  </si>
  <si>
    <t>Thank you so much, any wierd clinical questions or behaviral questions to prepare? I really like the program but it seems to be very DO friendly. Did it seem like they going to rank MDs too? &lt;&lt; There was actually quite a few MDs interviewing with me that day, so I don't think that they're opposed to ranking MDs :) If you get the same faculty member that I did, then yes, you will have one clinical question (not weird, don't worry!) to answer. They wanted DDx and plan -including what labs/images you would order. No weird behavioral questions! Your time with the PD is essentially you just asking him questions the whole time so make sure you have a decent amount so there's no awkward silence!</t>
  </si>
  <si>
    <t>I don't think they'll give out any particularly challenging clinical scenarios since you're a little limited on time. I would review common DDx for back pain, chest pain, etc. and how you would want to work that up. I was definitely caught off guard but they were really nice about it. If you at least have a set of DDx for a particular region, then you can just think it through about what labs or additional tests that you would want to order! &gt;&gt; AGHH THIS IS SO ANNOYING!! I dont want to answer any clinicals aghh. &lt;&lt;SERIOUSLY!! We've gotten this far through med school already, just get to know us. Such a turn off.</t>
  </si>
  <si>
    <t>Anyone interview at UHS yet? (United Health Services in Johnson City, NY)</t>
  </si>
  <si>
    <t>I have! not sure if you still need info, any specific questions?</t>
  </si>
  <si>
    <t>Had an interview where there was a weird group interview section for a few minutes where we answered a behavioral qs and it was hella awkward to both answer and listen to other people's answers :/</t>
  </si>
  <si>
    <t>omg I'm pretty sure I was in this interview and agree. sort of felt invasive to ask those types of q's in a group setting &lt;&lt; I think I was in there too? I didn't like this part at all. it actually changed my opinion of the program.&lt;&lt; haha, yes I totally agree, I loved the faculty and residents but this was a big turn off for me &lt;&lt; same!  atleast we know now that we all felt the same about it lol&lt;&lt; Is there a reason the program name got deleted, are we not allowed to name places? &gt;&gt; You are..people just delete things they dont like on here.. (it was AMC)</t>
  </si>
  <si>
    <t xml:space="preserve">you have to reach out, they dont get a notification </t>
  </si>
  <si>
    <t>TELL US THE PROGRAM &lt; AMC in Atlanta</t>
  </si>
  <si>
    <t>I had one where the whole interview was with one other candidate and myself. Total of 6 of us or so were paired into twos for the whole day and it was super weird - especially for the behavioral questions like "what is something you struggled with" and "what is one time you received negative feedback"</t>
  </si>
  <si>
    <t>I assumed incorrectly a couple times so now I just use their first name. (For example, a female Shawn) If you do mess up, I don't think they take too much offense though.</t>
  </si>
  <si>
    <t xml:space="preserve">I also use first names because I also wasn't sure whether to use Ms./Mrs. but have thought about it a lot and don't really know what the right answer is! </t>
  </si>
  <si>
    <t>&lt;&lt;What about residents, are you calling them Dr. or by first name?&lt;&lt; I do Dr. for residents just to be safe unless its someone I knew and was on a first name basis with on a rotation or med school +1</t>
  </si>
  <si>
    <t>I think I heard a few years back that SLU (med school? gen surg?) was on probation or accreditation review for something? Is everything okay with the FM program in this regard?</t>
  </si>
  <si>
    <t>Does anyone have any insight as to why? I thought it was really great&lt;&lt;&lt; no idea. just note that there are two SLU FM programs. the IL one did not SOAP.</t>
  </si>
  <si>
    <t>Oops..I just realized that I have been sending thank you letters to all my interviewers (including PD) but not the PC..Has everyone been sending thank yous to the PC as well. They definitely deserve a thank you, it just slipped my mind as I was trying to get them done for the 3-4 interviewers each time.</t>
  </si>
  <si>
    <t>I usually email the PC +5</t>
  </si>
  <si>
    <t>I haven't been writing thank you's to the PC ( or even all the residents that interview me) usually just the PD and faculty. I usually say thank you to the coordinator through email conversation signing the non-video agreement and other various forms. Hoping that's enough. &lt;&lt; Same, I don't do residents or PCs only PD and faculty. No particular reason I just feel like they're usually who gave me the most information.</t>
  </si>
  <si>
    <t>I only do my interviewers. :D x1 :)</t>
  </si>
  <si>
    <t xml:space="preserve">RIP i havent sent any thank yous to anyone. are we supposed to?&lt;&lt;honestly it's not necessary but I feel like most of us were just raised that way? lol &lt; same here, I havent sent any thank you emails yet either not sure if I should now that everyone else seems to be doing it lol&lt;nahh </t>
  </si>
  <si>
    <t xml:space="preserve">So I had an interview where literally every other minute everything froze, and I couldn't even answer a question without it getting cut off, so I dont know if my answers came out clear or they understood what I was saying. Does this effect my chances? I really like the program :( But the interview sucked because of technical issues. </t>
  </si>
  <si>
    <t>Dang I'm so sorry was it the whole interview? I don't think they would necessarily move you down because of it but I feel like it would be difficult to move you higher on their list if they did not get productive time getting to know you (not your fault obviously). I know some places said they could set up additional time if technical issues arose-mine were never that bad but maybe you could reach out and see what options you have to re-connect with them.</t>
  </si>
  <si>
    <t>It's weird they didn't just call you. When I had technical issues my interviewer called me and then we realized we both have iPhones and we FaceTimed &lt;&lt; yah i asked if we could just use the phone but i guess not..</t>
  </si>
  <si>
    <t>Any input of IFH Harlem responding to LOIs/sending interviews? Is there a direct email to send these at?</t>
  </si>
  <si>
    <t xml:space="preserve">I got an interview there last year in Jan, last-minute. They did respond to my interest email. </t>
  </si>
  <si>
    <t xml:space="preserve">Also ask who the faculty is that trains residents, be specific. Midlevels training residents? Run far away. </t>
  </si>
  <si>
    <t xml:space="preserve">wow this is amazing. thank you for sharing </t>
  </si>
  <si>
    <t>How does the waitlist function on ERAS work? If I get off the waislist for one of the dates, does ERAS automatically schedule me and remove me from the waitlist for the other dates? Or does it ask me for confirmation about whether I want to get off the waitlist?</t>
  </si>
  <si>
    <t>ERAS will send an email saying you got off a waitlist- do you want to schedule- or something along those lines &lt;&lt; awesome, thanks!</t>
  </si>
  <si>
    <t>Automatically signed me up for the date that opened and cancelled all my other waitlist options.</t>
  </si>
  <si>
    <t>Any input about Tower Health/Drexel? A little unsure if it's worth booking IV given history with Hahnehman Hospital...</t>
  </si>
  <si>
    <r>
      <rPr>
        <sz val="11"/>
        <rFont val="Arial"/>
      </rPr>
      <t xml:space="preserve">what's the history with Hahnehman hospital? I just got an IV for them too.  &lt;-- it was taken over by a corrupt private entity, lots of money laundering and loss, hospital got shut down, nearly 2500 staff (including residents) lost their jobs and had to SOAP and scramble in the middle of a season &lt;&lt; </t>
    </r>
    <r>
      <rPr>
        <u/>
        <sz val="11"/>
        <color rgb="FF1155CC"/>
        <rFont val="Arial"/>
      </rPr>
      <t>https://journals.lww.com/academicmedicine/fulltext/2020/04000/the_hahnemann_university_hospital_closure_and_what.11.aspx</t>
    </r>
    <r>
      <rPr>
        <sz val="11"/>
        <rFont val="Arial"/>
      </rPr>
      <t xml:space="preserve"> &lt;&lt; It looks like Drexel has since changed affiliations and Tower Health is a separate entity from THC (the original private entity that led to the loss of Hahnehman). They basically hit the reset button</t>
    </r>
  </si>
  <si>
    <t>Howso is Tower Health corrupt? Haven't heard about that. I don't think Tower Health was ever afflilated with Hahneman... &lt;&lt; see article posted &lt;&lt;No. Hahnemann was owned by Tenet and then AAHS &lt;&lt; so Drexel Health/Tower Health is fine then? Drexel was originally affiliated with HUH and TC, which led to Drexel residents and faculty losing their jobs. I just want to verify that Tower Health is a different affiliation</t>
  </si>
  <si>
    <t>&lt;MANY of their MDS are IMG and that has been a thing for quite some time  &lt; only see their last 2 classes as having some US-IMGs</t>
  </si>
  <si>
    <t>I interviewed at Tower Health in Reading and had a great experience. Drexel COM is opening a brand new campus in Reading in 2021 under the affiliation with Tower Health. I did ask the PD about the possibility of Tower Health Hospital's closing in Philly (per recent news) and was told that it isn't official and it's only being considered because of the financial loss due to COVID. However, he said the program overall is not in financial trouble and there is no threat to the residency program closing.  &lt;-- Thank you for your input. Tower Health hospitals in Philly at risk... does that mean Drexel and Chestnut Hill? &lt;-- hmm, great question. I remember looking up the news article, which i think mentioned which hospitals were in jeopardy. However, the PD said the CEO came out and said that nothing is definitively closing and that the hospitals at risk are the smaller community hospitals (they have 7 in total) with less resources. Otherwise, he said Tower Health has actually increased revenue at the larger sites since COVID began. But overall, I wouldn't be afraid to ask questions. They were very genuine in their answers and not offended at all by us asking! &lt;-- Thank you!!!</t>
  </si>
  <si>
    <t>would be ok to ask about what happened during the interview and if thats going to affect the next class? &lt;&lt; why not? I'm sure they're worried about how they're perceived after that debacle too</t>
  </si>
  <si>
    <t>There are many other Philly-area programs. I would not put Tower/Drexel on my list -- too much instability, Tower is losing ground to the other big names in Philly like Temple, Penn, Einstein, and Jefferson</t>
  </si>
  <si>
    <t>Einstein is also in danger of closure lol but Jeff is trying to buy. &gt;&gt; where did you hear this?? In my Einstein interview I was told that Einstein is expanding and has bought a bunch of land to open new centers. They are adding new residencies (like EM) and growing their FM program. What makes you think they are in danger of closing?</t>
  </si>
  <si>
    <t>https://whyy.org/articles/will-a-merger-save-struggling-einstein-hospital-or-increase-costs-for-patients/</t>
  </si>
  <si>
    <t>Jeff resident here - we're buying Einstein. We bought Aria, parts of Cherry Hill, and Abington within the past 10 years too and absorbed those residency programs. I love Jeff though and I'm happy to have more programs on our team, Einstein included. Jeff doesn't close down programs when they buy them up, just expands them.</t>
  </si>
  <si>
    <t xml:space="preserve">Anyone interviewed at Penn State Milton S Hershey Medical Center/Hershey Program yet? looking for insight in the program. Anyone live near Hershey? All I know at the moment is that they have a theme park there. </t>
  </si>
  <si>
    <t>&lt;&lt; I've been to the theme park there. super fun! lol good luck!&lt;&lt; Haha thanks! how's the area?  &lt;&lt; basically surrounded by emptyish farm land besides the theme park. x1</t>
  </si>
  <si>
    <t>i thought the interview day was really great. they did an awesome job explaining the program. The only thing I didnt like was there was an interview with a behaviorist which essentially she psychoanaylzed you while asking questions... it was kinda awkward. Idk why this surprised me so much considering last year they did an escape room and had everyone watched by psych while doing it. &lt; um wut..O.O &lt;&lt;yup found it in last years spread sheet.</t>
  </si>
  <si>
    <t xml:space="preserve">How was lower bucks hospital program? As well as Interview experience? </t>
  </si>
  <si>
    <t>I ask this earlier and was told it was pretty laid back, so good if you are a self starter and can direct yourself. I haven't interviewed there yet so I can't comment on what the residents are saying</t>
  </si>
  <si>
    <t>How is the Southern Illinois Springfield program? Havent heard much about it. x2 &lt;&lt; I would like to know too!</t>
  </si>
  <si>
    <t>Can anyone comment on recent legislations and the state of CAFP and how that will impact family physician workforce in California? Like midlevel enroachment, freaking legislators DEBATING defunding FM residency programs? &lt;&lt;&lt; Wait where did you hear they were discussing about programs getting defunded? &lt;&lt;&lt; It was literally all over MedTwitter and a while ago CAFP posted about it &lt;&lt;&lt; ah gotcha, thanks!! Was searching news organizations and political sites. I had to specifically look at the CAFP website to read about it</t>
  </si>
  <si>
    <t>I know California gets a lot of hate...and I personally love California...but the midlevel encroachment...I don't see myself going back there. We really need to work on ADVOCACY for our profession :(...sorry just a vent. No actual intelligent comment about the recent legistlations from me &gt;.&lt; &lt;-- Ugh I feel you. It really upsets me because NPs and PAs seem to weaponize their "midlevel status" against physicians and since they're cheaper admin pushes that agenda too... quality of care is at risk</t>
  </si>
  <si>
    <t>midlevel encroachment is also a huge issue in florida for those of you considering the state</t>
  </si>
  <si>
    <r>
      <t xml:space="preserve">Like physicians need to form advocacy groups </t>
    </r>
    <r>
      <rPr>
        <sz val="10"/>
        <rFont val="Arial"/>
      </rPr>
      <t>&lt;&lt; Totally agree. Don't get me wrong, I don't have strong hate for midlevels as a lot of people do. But at the same time, STAY IN YOUR LANE. I think it's frustrating feeling like you are helpless. The stereotype of FM being "dumb" and now midlevels can even do your job. :(&lt;&lt;&lt;&lt; When I was a med student I heard another med student look down at me for saying I wanted to do FM. He said FM is for midlevels. It's really sad that some other doctors think this too, patient safety be damned. Wonder if he'd say the same thing if CRNA's got full practice to do his specialty of anesthesia</t>
    </r>
  </si>
  <si>
    <r>
      <rPr>
        <sz val="10"/>
        <rFont val="Arial"/>
      </rPr>
      <t xml:space="preserve">Here's a physician advocacy group against midlevel creep: </t>
    </r>
    <r>
      <rPr>
        <u/>
        <sz val="10"/>
        <rFont val="Arial"/>
      </rPr>
      <t>https://www.physiciansforpatientprotection.org/</t>
    </r>
  </si>
  <si>
    <t xml:space="preserve">Guys I know everyone's exhausted for different reasons, but the recent behavior (especially with anonymity as a shield) is a pretty concerning display of character. Please be civil and find healthier outlets. </t>
  </si>
  <si>
    <t>lol what happened?&lt; x2&lt; yah what happened lol..i feel like most people are just joking around and things are being blown out of proportion by people who have no sense of humor. &lt;x4</t>
  </si>
  <si>
    <t>Im tired of getting your trickle from shitty programs!!! drop the good ones! x3</t>
  </si>
  <si>
    <t xml:space="preserve">lol wut </t>
  </si>
  <si>
    <t>lollllll</t>
  </si>
  <si>
    <t>Yall been wearing pants during your interviews?&lt; we need more conversations like these :D</t>
  </si>
  <si>
    <t>I legit wear a nice blouse and suit jacket and then black sweatpants with a blanket on hahahaha. If for some crazy reason I had to stand up with my camera on and they saw me, they would just see black pants I'm hoping. LOL  &lt; lol thats a rookie move &lt;&lt;Hey, I'm in my basement up north and it's cold outside here hahaha &lt; :p just teasing&lt;&lt; i can see your boner through the screen.</t>
  </si>
  <si>
    <t>Hell na I just wear pj bottoms</t>
  </si>
  <si>
    <t>leggings or scrub bottoms with slippers</t>
  </si>
  <si>
    <t>Leggings and fluffy socks! I also have. Foot rest and a space heater lol &lt;Space heater is smart!</t>
  </si>
  <si>
    <t>pajama pants and fuzzy socks is the secret to sucess!!! haha</t>
  </si>
  <si>
    <t xml:space="preserve">I like to fully dress up to just make me feel serious haha i even wore heels for my first interview. </t>
  </si>
  <si>
    <t xml:space="preserve">&lt; i was wearing a leopard printed thong in one of mines, because f--k it im tired of these interviews and this pandemic </t>
  </si>
  <si>
    <t>What is UCR/St. Bernardine/Dignity health? Is this a new program??</t>
  </si>
  <si>
    <t>It used to be UCR-Palm Springs before it relocated to St Bernadine due to issues with the old PD and the hospital at Desert Regional Medical Center. UCR/St Bernadine retained some faculty and the residents. The FM program now at Desert Regional is seperate from UCR and has completely new PGY-1's and 2's, and the remaining faculty that decided not to relocate with UCR.</t>
  </si>
  <si>
    <t xml:space="preserve">&lt;&lt;&lt; Current UCR intern here. I've been lurking around the past couple months trying to help out! Basically the last few people have it right. I've obiviously never worked at DRMC since I'm a first year, but I DID interview at UCR when it was still at DRMC. The current hospital and clinics are much better from an aesthetics standpoint. The last few months I've been happy about the training itself. 99% of the attendings I've worked with have been friendly. Some teach more than others but coming from a midtier USMD school I think the training I'm getting is decent. Hours are VERY reasonable. I'd say I average 60-65 hours a week whcih is about the average for FM residency. Unlimited free food at St Bernardine really helps too. The senior residents all carried over from DRMC so you will have a cohesive team of residents who know each other. Biggest downsides I have to say is that since it's in a new location the program is spread out among St B (the main hospital), RUHS, Loma Linda, several clinic sites and Cedars SInai for peds (the program gives you free housing when at Cedars). Organzing schedules can get messy. We're trying to consolidate locations but be aware that this is a commuting residency so you will be driving more. I wish I had more cohesion with my fellow interns because we're spread out, but it's also COVID affecting us from meeting up. Another downside is that we're kinda lacking on procedures, which I'm disappointed in so far, though in January we'll be starting procedure workshops like ultrasound so I'm hopeful this will change.&lt;&lt; YESS you the real MVP, thank you! Intern opinions matter so much! </t>
  </si>
  <si>
    <t>&lt;&lt;&lt; No problem! I was in your shoes last year, and understand the anxiety. I love UCR so far and am glad I'm here but also want to be as truthful as possible to you guys</t>
  </si>
  <si>
    <t xml:space="preserve">I honestly dont understand why there was so much talk about Ventura being malignant. Its a tough full spectrum program, but everyone was so kind. Can someone explain plz. </t>
  </si>
  <si>
    <t>&lt;cuz people out there stealing votes, that's why</t>
  </si>
  <si>
    <t>&lt;The PD was very rude to me. I felt like I was talking to a malignant surgery attending. If you like it, dont listen to what other people have to say. If you vibe you vibe. Someone needs to rank them and it wont be me. They were definitely top of my list until the interview. Left feeling insulted. Will NOT be ranking. But Im sure the programs I loved, there are people who disliked their experience. Also, loved the residents. They were kind. Just the PD was the huge turn off.&lt;&lt; wow thats insane, I literally liked the program only because the PD was so kind during interview. The residents were to me, just alright. &lt;&lt; Tell us what the PD did!</t>
  </si>
  <si>
    <t>TELL US</t>
  </si>
  <si>
    <t>yeah the PD was super nice. no red flags there. it might actually be a drawing factor for me. people asked so many questions between informational videos and he kept asking are there any more questions i can answer for you? super sweet and patient. people were honest and upfront about hours and how you may have some weeks where you dont get a break for 10-13 days. they just want to get the people who want this kind of a program. people who graduate from there are badasses. they do everything and anything they want to do. its really up to you. i heard the bad rumors too but you have to see it for yourself and decide if this is for you.</t>
  </si>
  <si>
    <t>any ideas what to ask during an interview with a brand new program? Also, what to ask during a 15 min interview with the PC?</t>
  </si>
  <si>
    <t>I've been asking PCs how flexible they are with time off if a resident gets covid, espcially whether or not they're forced to used PTO. While I realize none of us will probably be in that position, I feel like it certrainly reflects on the program of how much they truly care for/support their residents</t>
  </si>
  <si>
    <t>Does anyone know which states are like really into recruiting their locals? I had an interview in Texas today and I was genuinely excited about the program. But I seemed to get the cold shoulder from faculty and residents, who seemed more excited to talk to the Texans. Literally everyone was from texas, which is not an issue. But I definitely got cold vibes as a Northern California girl...I left feeling more sad than anything. Like the tone of their voice when they asked "why here? What are your connections?" I said I liked x/y/z about the program and really just wanted to be in a supportive environment near family....and I have some family in Texas. Idk I just felt really isolated. 
Unfortunately not many interviews in California due to my app and everyone wanting to come to california....I just wanna match somewhere warm with nice people T.T</t>
  </si>
  <si>
    <t xml:space="preserve">Welcome to the Republic of Texas &lt;&lt; LOL I'm sure it isn't representative of everything. I really want to visit family in Houston but covid made that hard. But gee if you didn't want me, you could've just rejected a sister. </t>
  </si>
  <si>
    <t>&gt;californian here, and yes, we don't want you. If anything, people are moving OUT of CA, not in &lt; LOL I'd love to move back in if others want out. &lt;&lt; everybody hates newsome &lt;&lt; I'd share a meal with Gavin &lt;&lt; without getting into politics, i like the weather, my family and food...so i can deal with anything else haha&lt;&lt; at the french laundry?</t>
  </si>
  <si>
    <t>Texas&gt;CA &lt;&lt; not trying to start wars, just a question. &lt;&lt; HOWDY PARTNER &lt;&lt; that's hella lame bro &lt;&lt; Hella gtfo&lt;&lt; CA&gt;TX not trying to start wars. &lt;&lt; dude, joe rogan moved out of CA  to Tx, nough said! &lt;&lt; who? &lt;&lt; you mom  &lt;&lt; alright alright alright</t>
  </si>
  <si>
    <t>&lt;&lt; I've always loved the Packers &lt;&lt;discount double check&lt;&lt;I'm from MN, so eww to the Packers haha (WI does have the best cheese though, so that makes up for it).</t>
  </si>
  <si>
    <t>A LOT of family medicine programs are trying to train people to stay in their state since they get funding from the state to create physicians for that area. So community programs AND university ones can be like that. Ties to the area have been crucial for my Western and Midwest interviews. Although Wisconsin seems pretty open to everyone and is mainly IMGs. &lt;&lt; Thank you for the input. I totally get ties are important but when people want in to California and other states it's harder for locals to get in. C'est la vie i guess.&lt;&lt;&lt; well this is what yall get for trying to come to california for everything including undergrad and medical school and making it so competitive for us to go to medical school anywhere. Yall can leaveeee and go back to the middle of nowhere cause you're not wanted. &lt;&lt; THIS, thank you, build that wall around CA &lt;&lt; I'm from california...just tryna come home too. Genuinely tired of people coming just to experience it then leave. I'm in it for the long haul too but getting back is hard ):&lt;&lt;CA is like the booty call of states&lt;&lt;If it helps, you can have California lol - I'm one person that didn't apply there. It sucks that we make it this far and it still feels like a game to get where we want to train, so I wish you the best and hope you find a great program! &lt;3 &lt;&lt; Aww thanks same to you. I just genuinely want people to be happy where they train and grow into the best doctors they can be.</t>
  </si>
  <si>
    <t>I can't tell who's joking and who's genuinely salty...it was an innocent question and i don't want anyone getting super negative here. &lt;&lt;&lt; Seriously, between this row and the other one about virtual signalling it's getting old. It's like every time California is mentioned a couple people can't resist being morons and parading how they hate CA and want to build a wall around it. Grow up people. I spent 4 years in the army with people from every damn state and I can't believe some of you will be doctors in a few months. &lt;lol, can't speak for everyone, but people are just fucking around mostly; but thank you for your service though! &lt;&lt;&lt; Thank you! It was a job like everything else but glad I served. So I get it, 2-3, or even 4 jokes are fine, but when they start piling up and stifle actual conversation it gets frustrating. There's people really desperate for answers,including myself who's interested in some programs out in Cali as well. Not directly speaking at you, just venting a little...&lt; i gotcha &lt;&lt; OP here: Really though. I was just curious and I didn't mean to throw shade at anyone if they felt that way. Like if you don't like it, cool. Why you gotta pick a fight because others do like it? SMH lol.</t>
  </si>
  <si>
    <t xml:space="preserve">did anyone interview with KP napa and go to their social hour?  </t>
  </si>
  <si>
    <t>yes, very unremarkable, not particularly fun or exciting &lt;haha thank you</t>
  </si>
  <si>
    <t>did you guys get a link or invite? I havent gotten anything</t>
  </si>
  <si>
    <t>i got the link on the day before my interview so i had to attend a later social, if you are not attending the one happening now, you have 1 more opportunity next week lol &lt; yeahhh.. I even emailed hella people... I signed up for their Q+A session next week..so prob better luck then, thank you</t>
  </si>
  <si>
    <t xml:space="preserve">I think most programs understand this, and why they provide recorded videos for those interviewed. </t>
  </si>
  <si>
    <t>Interviewed and attended the social hour. I find it to be very down to earth and a thorough training program. I honestly enjoyed it and will be ranking very highly. &lt;&lt; also attended it and interviewed, thought the opposite, thought ppl were a little fake and pretentious, so i won't be  ranking the program!</t>
  </si>
  <si>
    <t>Is it true that nrmp added an extra soap round?</t>
  </si>
  <si>
    <t>correct</t>
  </si>
  <si>
    <t>yall gonna be soaping, thats what it says. &lt;&lt; LOL, not me! I got 40 interviews! so long gay boiiiis - jk&lt;&lt; loool died reading this comment, i was gonna brag about my 30 but you win.</t>
  </si>
  <si>
    <t>Any thoughts on Kaiser Woodland Hills (esp for those that interviewed with them)? Thinking about whether or not to keep my interview with them</t>
  </si>
  <si>
    <t xml:space="preserve">all your patients gonna be geriatrics. just saying. </t>
  </si>
  <si>
    <t>Thoughts on people who try too hard to make their interview background look all artsy and shit?</t>
  </si>
  <si>
    <t>like plants and an art piece? &lt;&lt; yes&lt;&lt;OMG i know right</t>
  </si>
  <si>
    <t>thoughts on people that bring up every 5 minutes of the interview that they've rotated there LOL &lt; lol, yeah, fuck them &lt; I only mention that I've rotated there if the resident/attending recognizes me and mentions it/asks, hopefully that's not too cringe, definitely not trying to rub it in</t>
  </si>
  <si>
    <t>I know all the "experts" say to keep your background plain and non- distracting, but I had a meeting with a letter writer before interviews who actually enjoyed seeing personalized objects in my background. I think it's a fine line.</t>
  </si>
  <si>
    <t>&lt;&lt;I've been told my background is nice - I've got some art on the walls, a bookshelf with plants and a board game.</t>
  </si>
  <si>
    <t>&lt;if they gonna judge me base on my blend background then i don't want them anyways</t>
  </si>
  <si>
    <t>honestly some people just want to make their place look nice. my background is probably extra for a bunch of people because i have shelves, books, and plants but i live here and want it to look pretty :)</t>
  </si>
  <si>
    <t xml:space="preserve">Anyone interviewing with RUHS did not receive/hear anything about an attestation? I read in the spreadsheet that there is an attestation but I didn't receive it and didn't know that there is one </t>
  </si>
  <si>
    <t xml:space="preserve">&lt;It's sent as an attachment in one of their interview confirmation email with the zoom link. You'd have to log in to eras to see the attachment. </t>
  </si>
  <si>
    <t>I got it exactly a week before my interview date! &lt; thanks!</t>
  </si>
  <si>
    <t>Anyone else feel like when they get off the waitlist just a tiny bit sad that they didnt want you in the first place? Or is this just me</t>
  </si>
  <si>
    <t>&lt;In the B team</t>
  </si>
  <si>
    <t xml:space="preserve">&lt;this is how I feel getting interviews now. Like come on program I know i wasnt in your first batch of choices why you gotta pretend like youre happy </t>
  </si>
  <si>
    <t>me too! one of my top programs waitlisted me after sending a LOI. Then few days later they offered an invite, and because my ego was slightly shot, Im holding a grudge too</t>
  </si>
  <si>
    <t xml:space="preserve">yes and yes and yes </t>
  </si>
  <si>
    <t>how to check if a program had to Soap in previous years?</t>
  </si>
  <si>
    <t>you can't - it's literally against eras law or something&gt;&gt;&gt; Actually you can. If you go to the nmrp site there should be a pdf with programs and you can see which programs had unfilled spots and had to soap</t>
  </si>
  <si>
    <t>https://mk0nrmp3oyqui6wqfm.kinstacdn.com/wp-content/uploads/2020/05/Program-Results_2016_2020.pdf</t>
  </si>
  <si>
    <t>&lt;that's clutch, thanks !! x2</t>
  </si>
  <si>
    <t>Someone posted a link for this a few days ago.</t>
  </si>
  <si>
    <t>https://bsolomon.us/app/residency-match/</t>
  </si>
  <si>
    <t xml:space="preserve">Any insights on Riverside University Health System/University of California Riverside Program? Thinking of canceling interview </t>
  </si>
  <si>
    <t>RUHS  is opposed, it has lots of other residency programs, and is more established, more organized, and more centrally located, so less driving around. But Ive heard from current residents and med students who rotated there that they work hard and program is slightly malignant, though I don't have the details on that. Im a resident at a different program but rotate at RUHS for some of my rotations. I dont work too closely with the FM residents but the two Ive interacted with dont seem unhappy with their program, despite the malignant label. Hospital is large, underserved population given it's status as a county hospital. Some old, some modern parts of the buildings. Cafeteria is ok, but is not free. &lt;&lt; nothing in life is free my friend</t>
  </si>
  <si>
    <t>&lt;&lt;they only filled 10/12 last year &lt;&lt; Wow, they never gave me an invite last year. Sad to know they'd rather SOAP than to have given me a chance. &lt;&lt; Lol yeah, guess some PD's enjoy rolling dices.</t>
  </si>
  <si>
    <t xml:space="preserve">what are good questions to ask new programs that haven't had a graduating class? </t>
  </si>
  <si>
    <t>what changes are you anticipating over the next 5 years?</t>
  </si>
  <si>
    <t>If there are no other residencies at the institution, if the attendings you will be working with any have experience teaching or working with students in any capacity. What the structure of the inpatient floor teams will look like.</t>
  </si>
  <si>
    <t>Yall think there will be a physical match day this year?</t>
  </si>
  <si>
    <t>Depends on your school</t>
  </si>
  <si>
    <t>probably will have virtual graduation at this rate &lt;&lt; im ok with that i hate my school x6 &lt;&lt; I absolutely HATE my school and majority of classmates x infinity, def a silver lining of  covid x2</t>
  </si>
  <si>
    <t>yeah no match day, no graduation likely, covid is getting worse right now, not better unfortunately</t>
  </si>
  <si>
    <t>no ours is officially cancelled and so is graduation. &lt;&lt; Lucky x2</t>
  </si>
  <si>
    <t xml:space="preserve">Just got off a 20-min interview with just me asking questions! The interviewers stayed quiet too after answering my questions, as if they waited for me to ask another one. &lt;&lt; ive been in 2 IV similar to this and it was so awkward, Like come on. some of these PD and faculty should put just a little bit more effort into this.&lt;&lt;&lt;&lt; name shame please?! I think I was in the same interview. </t>
  </si>
  <si>
    <r>
      <rPr>
        <sz val="11"/>
        <rFont val="Arial"/>
      </rPr>
      <t xml:space="preserve">&lt;&lt;I hate when they do that....x100 </t>
    </r>
    <r>
      <rPr>
        <sz val="11"/>
        <rFont val="Arial"/>
      </rPr>
      <t>--&gt;x 101--&gt;</t>
    </r>
    <r>
      <rPr>
        <sz val="11"/>
        <rFont val="Arial"/>
      </rPr>
      <t>x infinity ---&gt; x beyond</t>
    </r>
  </si>
  <si>
    <t>&lt;This is my biggest pet peeve of the interview season.  Some interviews it feels like the onus is on me to carry it.</t>
  </si>
  <si>
    <r>
      <rPr>
        <b/>
        <sz val="10"/>
        <rFont val="Arial"/>
      </rPr>
      <t xml:space="preserve">Literally gonna rank these fuckers last. </t>
    </r>
    <r>
      <rPr>
        <sz val="10"/>
        <rFont val="Arial"/>
      </rPr>
      <t>&lt;&lt; I would say that too but literally all of my interviews have been this way. So frustrating!</t>
    </r>
  </si>
  <si>
    <t>literally had 1 interviewer ask me "do you have any questions for us?" and that person went on for 15 mins answering my one question. I nodded for the entire time, thanked them at the end, and then exited.   x3</t>
  </si>
  <si>
    <t>UC Davis vs UCLA Harbor vs UCSF? Thoughts?</t>
  </si>
  <si>
    <t xml:space="preserve">all west coast elistists playing sjw/virtual signaling bs &lt;x2 &lt; I personally do not have interviews at these places. But this is supposed to be a supportive, safe space to get real answers. If you think about it, this entire spreadsheet is virtue signaling bs of people who have priviliges of getting interviews over others. But the reality is, despite the many differences between applicants, people just want support and answers, don't make this malignant for no reason please. Hope the person who posted the question gets answers to help with their future life. &lt; lmao gtfo &lt;&lt;&lt; loll I really don't understand where this negativity is coming from. this person can ask questions and if you don't have answer to it, just move on. why hating on someone you don't even know &lt;&lt; someone is salty that they cant get into ucsf &amp; ucla, gtfo. And also, UCD doesnt deserve to be listed in the same sentence, we already talked about this. &lt;&lt;maybe i did get interview to those shit programs, maybe you should gtfo dick face </t>
  </si>
  <si>
    <t>&lt;that person should def get out of FM. praying i dont ever end up with co-residents like that</t>
  </si>
  <si>
    <r>
      <rPr>
        <sz val="10"/>
        <rFont val="Arial"/>
      </rPr>
      <t xml:space="preserve">OP Here, lol y'all are something else, I'm just out here trying to make a decision about the next 3 years of my life and I've never lived in Cali before so I'm looking for solid advice. Thanks for the peeps being supportive. To everyone else, stay mad &lt;3 &lt;&lt; stay away from cali! </t>
    </r>
    <r>
      <rPr>
        <sz val="10"/>
        <rFont val="Arial"/>
      </rPr>
      <t xml:space="preserve">x2! Born and raised in southern cali, moved out of state for med school and I will never ever go back to cali. Its full of people who are either entitled and/or angry with the world. The people there are not pleasent at all, so glad I made it out and had my eyes opened. </t>
    </r>
    <r>
      <rPr>
        <sz val="10"/>
        <rFont val="Arial"/>
      </rPr>
      <t xml:space="preserve">&lt;&lt; x2 thank you, that's a generalization but accurate, born and raised in bay area </t>
    </r>
    <r>
      <rPr>
        <sz val="10"/>
        <rFont val="Arial"/>
      </rPr>
      <t xml:space="preserve">&lt;&lt;agree, I did generalize, there are a few good apples but its rare :)  </t>
    </r>
    <r>
      <rPr>
        <sz val="10"/>
        <rFont val="Arial"/>
      </rPr>
      <t>&lt; i love u. &lt;&lt; If the people are entitled or mad at the world you sound like you were meant to be there...</t>
    </r>
  </si>
  <si>
    <t>Davis has been routinely trashed recently (you can find more about it on other parts of the spreadsheet), UCSF definitely has a lot more prestige and you get to live in San Francisco which is super cool but expensive &lt;&lt;&lt; super expensive far outweighs the cool factor, sad but true, grew up there and it has become very unlivable &lt;  +1 &lt;&lt; SF is a dump, it has literally becoming a health hazard with homeless people everywhere shitting all over the place while the tech execs are living in million dollar condos up the hill, don't take my word for it, google yourself</t>
  </si>
  <si>
    <t xml:space="preserve">I'll let ya know after my interviews. </t>
  </si>
  <si>
    <t>The south bay area that Harbor is in also rules, lots of great Japanese food and you're kind of in the middle of cool LA and Orange County</t>
  </si>
  <si>
    <t>When is the UPMC St Margaret social relative to the interview?</t>
  </si>
  <si>
    <t>mine was night before interview &lt; thank you!</t>
  </si>
  <si>
    <t xml:space="preserve">Best SoCal Kaiser is? </t>
  </si>
  <si>
    <t>Really depends what you're looking for mate, KPLA is larger with more teaching, KPOC/Woodland Hills are smaller</t>
  </si>
  <si>
    <t>So many programs that I strongly believe should be closed and not allowed to exist. They are so abusive, they don't care about residents as human beings, the faculty and PD are there to stroke their own egos...I mean this is 2020 and we still need to talk about wellness and need to do "research studies" to find out the obvious if you have any common sense (which most doctors pitifully lack)...I don't care for academics but I want to be in a leadership position in the future to change all this shit and actually create a program that puts residents first. I don't know if this is taboo but I prioritize resident and physician wellness above that of patients -- you can't help anyone if you yourself aren't well, physically and mentally.</t>
  </si>
  <si>
    <t>name some programs please &gt;&gt; chino lol &gt;&gt; lol ok aside from chino we trashed them enough hahaha</t>
  </si>
  <si>
    <t xml:space="preserve">I did 4 interviews back to back starting Monday and today is my last and about to start. Plz someone shoot me so I dont have to do this. I have 0 energy left for this. </t>
  </si>
  <si>
    <t xml:space="preserve">BACK TO BACK. holy shit you deserve an award </t>
  </si>
  <si>
    <t>Back to back - damn I had 3 this week and only 2 back to back and i was so tired of fake socializing with everyone and just wanted to quit at life. Im giving you reddit gold stranger!</t>
  </si>
  <si>
    <t>&lt;lucky, am still waiting on invites .. x1</t>
  </si>
  <si>
    <t>Has anyone attending the University of Colorados sip and chats? How were they?</t>
  </si>
  <si>
    <t>Went to the first. Was great. Really like the vibe of the residents there.</t>
  </si>
  <si>
    <t>How to best respond to clinical scenario questions when you straight up don't know the answer??</t>
  </si>
  <si>
    <t>Never done this but you can say ill have to look into that and then in a thank you email you can readdress it and "close the loop"</t>
  </si>
  <si>
    <t>Anyone here still with &lt;10 programs to rank? :) *nervous sweat* &lt;&lt;stats?</t>
  </si>
  <si>
    <t>Yepppp x3</t>
  </si>
  <si>
    <t>I ranked 8 last year, still matched at one I loved. Don't worry.</t>
  </si>
  <si>
    <t>Remember you're only going to one program at the end of the day :) No matter how many people rank, we're all going to one</t>
  </si>
  <si>
    <t>1 to rank.</t>
  </si>
  <si>
    <t>Who is tired of saying the same shit in different ways during interviews?
and everyone's love "to serve the underserved in underserved communities and for diversity"</t>
  </si>
  <si>
    <t>ME &lt;&lt;+4&lt;&lt; especially when faculty and patient population aren't actually diverse. &lt;&lt;Like when a Western red state tells me they have a lot of diversity in their town.... ummm&lt;&lt;yesss this happened to me this morning except it was regarding the residents</t>
  </si>
  <si>
    <t xml:space="preserve">Best  NorCal Kaiser is? </t>
  </si>
  <si>
    <t>Napa=SantaRosa &gt; San Jose &gt; Sac &lt;&lt; that's super subjective. They all have their own strengths and weaknesses. For instance KPSJ has strong outpatient and Sports Med / POCUS training.</t>
  </si>
  <si>
    <t>Yea thats very subjective, they're all very different honestly</t>
  </si>
  <si>
    <t>Finally a rejection! Better than dead silence :D! x1</t>
  </si>
  <si>
    <t>Kaiser napa has the audacity...x8</t>
  </si>
  <si>
    <t>Is there a website where you can see which program is on probation from ACGME?</t>
  </si>
  <si>
    <r>
      <rPr>
        <u/>
        <sz val="11"/>
        <rFont val="Arial"/>
      </rPr>
      <t xml:space="preserve">https://apps.acgme-i.org/ads/Public  </t>
    </r>
    <r>
      <rPr>
        <u/>
        <sz val="11"/>
        <rFont val="Arial"/>
      </rPr>
      <t xml:space="preserve">how do you search for things on this site? the search engine looks so ancient &lt;&lt;&lt;&lt; Might be easier to use your phone. On desktop the site was virtually useless. </t>
    </r>
  </si>
  <si>
    <t>What exactly does it mean if they are "under warning"?</t>
  </si>
  <si>
    <t>Things like not enough faculty, not enough clinic space, indequete equipment, inadequate funding, increased rates of residents dropping out or fired. If the program does not correct the deficiencies in enough time, they can be placed in probation after which they risk being shut down &lt;&lt; what does it by without outcomes?</t>
  </si>
  <si>
    <t>So some programs still have initial accreditation though it has been around for years. Would this be something to concern about? &lt;&lt;&lt; I probably would be wary if it's been like 4 years or more and still only initial accreditation. New programs tend to be less stable as it is. If the program is only 2 years old I can understand the intitial accredation status</t>
  </si>
  <si>
    <t>okay thanks...definitely good to know</t>
  </si>
  <si>
    <t>Can anyone confirm that Ventura doesn't have a residency dinner/happy hour? I know they are having those discussion topics about once per month and a resident panel the day of. I just got no info about aything the night before and wanted to confirm.</t>
  </si>
  <si>
    <t>no happy hour :D &lt; thank you!</t>
  </si>
  <si>
    <t xml:space="preserve">I know there is a tab for this but does anyone know if UHOC/Westlake Ohio (St. John's Medical Center) teaches about contraception/women's health procedures? I know it's a Catholic hospital but I can't find the answer. Thanks! </t>
  </si>
  <si>
    <t>In the hospital you can't. but you can in the outpatient clinics</t>
  </si>
  <si>
    <t>Are ya'll doing a lot of 'uhhs' and 'aahhs' during the interviews while you speak, or is it just me? I don't have long pauses in my speech, but I feel like it's noticeable. Something along the lines of "So yea...uhh I'm a great candidate...and.....uhhh I have a lot to contribute, I think I'll make a great resident."</t>
  </si>
  <si>
    <t>i do. I also said "I think" when they asked what my strengths were i was like "ummm I think one of my strengths..." BITCH HOW DO YOU NOT KNOW &lt;&lt; lmao!! stop it thats funny...</t>
  </si>
  <si>
    <t>A little disappointed that a missed connections tab was talked about so heavily and now no one is posting on it LOL</t>
  </si>
  <si>
    <t>I know!!!! Everyone just wanted the tea haha</t>
  </si>
  <si>
    <t>;)</t>
  </si>
  <si>
    <t xml:space="preserve">PUBLIC SERVICE ANNOUNCEMENT: Desert Regional Medical Center is shutting down it's IM residency program by the end of this residency year. Check the ACGME website. Accredation withdrawn effective June 30, 2021. Doesn't look like they're even letting 1st and 2nd years stay to finish their training. Tenet, the company that runs DRMC is such a mess. You have been warned. </t>
  </si>
  <si>
    <r>
      <rPr>
        <sz val="11"/>
        <rFont val="Arial"/>
      </rPr>
      <t xml:space="preserve">Is there a place on the ACGME website to see which programs have accredation that is being withdrawn? &lt;x2.  </t>
    </r>
    <r>
      <rPr>
        <u/>
        <sz val="11"/>
        <rFont val="Arial"/>
      </rPr>
      <t>https://apps.acgme-i.org/ads/Public</t>
    </r>
  </si>
  <si>
    <t>no wonder so many interview spots are open, yikes.</t>
  </si>
  <si>
    <t>&lt; How do you check available spots for programs? &lt;thalamus, i had an interview invite but never took it</t>
  </si>
  <si>
    <t>Does anyone know why they lost accredidation?</t>
  </si>
  <si>
    <r>
      <rPr>
        <sz val="10"/>
        <color rgb="FF000000"/>
        <rFont val="Arial"/>
      </rPr>
      <t xml:space="preserve">Anyone interviewed at </t>
    </r>
    <r>
      <rPr>
        <b/>
        <sz val="10"/>
        <color rgb="FF000000"/>
        <rFont val="Arial"/>
      </rPr>
      <t>Cook County</t>
    </r>
    <r>
      <rPr>
        <sz val="10"/>
        <color rgb="FF000000"/>
        <rFont val="Arial"/>
      </rPr>
      <t xml:space="preserve"> and can shed some light on interview day? x2</t>
    </r>
  </si>
  <si>
    <t>ugh... Microsoft teams platform, 4 interviews total, 20 mins each. Please note interviews start in CST time. Interview day is 3.5 hours total.</t>
  </si>
  <si>
    <t>Since there is a discussion about salary, I also have a couple interviews in which the salary is 49k. Is that even acceptable? A program even says "we offer competitive salary" on the site which is quite laughable.</t>
  </si>
  <si>
    <t xml:space="preserve">I think it depends on the area. I live in a city which that would be very comparable to a resident making 59k in like chicago for example. </t>
  </si>
  <si>
    <t>49??? Give us namess! These programs do not put anything on their websites! &lt;&lt;&lt; Last year Chino Valley offered 46k stipend and 3k housing stipend. I think another person is considering interviewing there and will report back if the salary changed for this year &lt;&lt; that's some fuckery there</t>
  </si>
  <si>
    <t>49 is low for socal. many midwest programs pay 55 or 60K and living is hella cheap there x2, I also interviewed in the upper midwest. No program out there paid less than 52k, and the 52k one at least had the decency to offer food stipend and 1k relocating stipend</t>
  </si>
  <si>
    <t>Most in the Midwest pay around 55-60K. COL is lower here too. Borinquen in Miami FL is the lowest I've seen at 25K. They have some issues though with funding to stay alive I think.</t>
  </si>
  <si>
    <t>Kaiser pays the best on my list of programs $69k with housing stipen&lt; i think its 59 :)&lt;  pretty sure it's 69!https://residency-ncal.kaiserpermanente.org/salary-benefits/ &lt;&lt; dang thats the highest ive seen too! I thought you meant southern california kaisers which is 59. :DD  &lt;&lt; oh didn't know! good to know</t>
  </si>
  <si>
    <t>I literally think in California they should be starting at 90k, the fuck is this 55-60k shit. x3 &lt;&lt;&lt; It really isn't too much to ask. I think U of North Carolina or some university around there was planning to start a Physician Assistant residency with a starting salary of around 80k. So they definitely know we're getting underpaid. &lt;&lt; also NPs get paid a lot more right out of school compared to residents...</t>
  </si>
  <si>
    <t xml:space="preserve">Has anyone interviewed at Adventist Health Tulare already (it is a brand new program this year)? If so, can you give some thoughts? </t>
  </si>
  <si>
    <t>SUPER late response so hope this still helps someone. it was 30min interview with PD and 30mins with APD. The PD was trying to do some unique interview style that seemed more like a behavioral-type interview. Seemed like a philosophical kinda dude and it was sorta making me fall asleep when he was doing the 1hr program overview</t>
  </si>
  <si>
    <t>&lt;&lt;Thank you for the response. How do you feel about the program overall? Did the PD address what they would do moving forward given it is a brand new program?</t>
  </si>
  <si>
    <r>
      <rPr>
        <sz val="10"/>
        <color rgb="FF000000"/>
        <rFont val="Arial"/>
      </rPr>
      <t xml:space="preserve">Is U of MN St. Cloud still doing a part where you interview your interviewer like they are a patient etc? And can someone that interviewed with Peoria Illinois please talk about their MMI questions? Seems weird to me to do MMI for a residency interview. Thank you! &lt;&lt; </t>
    </r>
    <r>
      <rPr>
        <b/>
        <sz val="10"/>
        <color rgb="FF000000"/>
        <rFont val="Arial"/>
      </rPr>
      <t xml:space="preserve">Hey! What are MMI questions? Sorry if it's a stupid question, but I never heard of them. </t>
    </r>
    <r>
      <rPr>
        <sz val="10"/>
        <color rgb="FF000000"/>
        <rFont val="Arial"/>
      </rPr>
      <t xml:space="preserve">&lt;&lt;MMI is "multiple mini interviews" so they typically do 10 min stations with ethical or scenario type questions. You have 2 mins to gather your thoughts, 6ish to talk it through, and 2 for them to ask follow up questions - then you go to a new station. It's supposed to get rid of interviewer bias, but if we are supposed to be learning about them as well and if we like the vibe etc - I think it's dumb to do for residency. (Here's a link to learn more: </t>
    </r>
    <r>
      <rPr>
        <u/>
        <sz val="10"/>
        <color rgb="FF000000"/>
        <rFont val="Arial"/>
      </rPr>
      <t>https://www.shemmassianconsulting.com/blog/mmi-interview</t>
    </r>
  </si>
  <si>
    <t>&lt;&lt; I interviewed with St. Cloud in Nov and they did have one faculty member give me a case. They asked me to ask history questions, what I would do on PE, possible DDx, investigations and a broad treatment plan - for ex: if pt needed antibiotics - you could just say antibiotics; they never asked for a particular class. Honestly, the attending was SO nice and sweet that I did not feel pimped out at all. I was super comfortable and I was glad it went well. &lt;&lt;THANK YOU</t>
  </si>
  <si>
    <t>The California interviews I will not be attending after my reddit education: 1. Chino Valley 2. Arrowhead 3. UC Davis &gt;can you link to reddit for this?</t>
  </si>
  <si>
    <t>Honorable mention: San Joaquin &lt;&lt; also dont forget St. Agnes &lt;&lt;&lt; Add DRMC to that list too &lt;&lt;add UCSF &lt;&lt; Why San Joaquin? I thought the residents are super nice.&lt;&lt; did i miss something? why we adding ucsf?</t>
  </si>
  <si>
    <t>Out of curiosity, anyone who decides to interview there can you update us on the salary now? 49k a year is criminal. I suspect they pocket some of that money, because residency funding comes from the government and there is no reason the salary should be that low. Last year they were sneaky and phrased it as 46k stipend and 3k "housing stipend." Like, yeah thanks bro for that extra 3k; you're still paying 10k less than the average &lt;&lt;Borinquin in Miami, FL pays 25k. 25,000. IN expensive MIAMI. "our funding was cut, so to stay a program we had to cut the resident's salaries" &lt;&lt; Dear god, RIP to those residents. Miami is definitely not cheap either to live in &lt;&lt; can barely afford a quality sex worker &lt;&lt; lol</t>
  </si>
  <si>
    <t>Low key wanna interview at Chino just to see what a shit show it is and not rank them :D I can report salary too. &lt;&lt;&lt; Do it for the greater good. We thank you for your sacrifice &lt;&lt; i will give you a $10 grubhub gift card that i got from a  program &lt;&lt; i will sacrifice my sanity for this interview too &lt;&lt; :). Also ask if they still use meditech for EMR. I think I already know the answer to this given Prime Health's reputation, but one can dream... &lt;&lt; i used meditech as a scribe SEVEN years ago... its an awful program and yes im old lol &lt;&lt; +1 Meditech was terrible</t>
  </si>
  <si>
    <t>I love the internet sometimes LOL this whole roast on Chino has kept me from feeling stressed for a good minute &lt;&lt;&lt; Wait till you hear they're also accrediated but with a warning. You seriously can't make this up &lt;&lt; dude i just saw this too. like what does the warning mean... &lt;&lt; Don't know the specifics for Chino itself but in general a warning can come from things like inadequate facilities, not enough clinic space, no teaching going on, too many residents failing out or getting fired, etc.</t>
  </si>
  <si>
    <t>&lt; rumor has it that Chino still performs lobotomy for seizures and bloodletting for treating syphillus, and also they reuse needles to cut cost. &lt;&lt; I know you may be joking but check out their hospital if god forbid you have to. Last year one (or more) of their elevators broke so there was one functioning elevator for the whole hospital. Pretty sure that was a San Bernardino County code violation there. Bloodletting leeches would be cutting edge tech for them&lt;&lt; LMFAOLOL</t>
  </si>
  <si>
    <t>Ah shit I missed an interview pre dinner meet and greet because I got time stamps confused...now i'm panicking. It didn't say mandatory or optional...</t>
  </si>
  <si>
    <t>you're fucked regardless, i'd wait for SOAP at this point&lt;&lt; lmao why is this making me laugh so much &lt;lol &lt;&lt; SOAP aint bad. Who knows, maybe you'll end up at Chino Valley or UC Davis &lt;&lt; I was actually really distressed so this didn't help much. but i don't even have an interview in Chino. Have one in Davis though but may drop it. &lt;&lt; My bad, it was an attempt at a joke. Like others said you can try asking the PC for another date, saying you messed up with the time. With zoom and all they'll understand it can be easy to confuse times. Even if you can't reschedule a pre dinner meet I don't think it is something that's too worrisome if they didnt explicitly say it was mandatory. In past years people didn't attend meet and greets and still matched to those programs &lt;&lt; LOL its okay. I initially read it in fear but i figured it was a joke. It wasn't in one of my top programs so I'm like it could've been worse I guess. I gotta make a calendar with time stamps. This is just getting really crazy to manage. I appreciate your attempt at a joke though, haha. I just read it in a panicked light so it didn't translate well. &lt;&lt;  :)</t>
  </si>
  <si>
    <t>I missed 2 on my interview trail, and I remember bringing it up to the coordinator and see if they can fit me in another one. I gave some BS excuse about conflicting schedules. &lt;&lt; LOL did they say anything. I got confused because its in central time zone but I was on the east coast and then went back west to be home &lt;&lt; i was able to go to another one for one  program and the other program was chill about it, i think they understand how confusing it is; like some program don't tell you like  literally the day before and some would have it on a random day &lt;&lt; Yeah it was on our letter and I just confused the stamps. Interview is tomorrow and its already 9pm there so im like meh idk if i should email LOL. Also the vagueness "You are invited to a dinner the night before"....so i have no clue if it was optional or not&lt;&lt; probably 'higly recommended' but it doesn't hurt to talk to PC tmw</t>
  </si>
  <si>
    <t xml:space="preserve">I missed one, I just straight up apologized for my oversight and asked if I could attend the next one.  It was no problem! </t>
  </si>
  <si>
    <t>Anyone have any information about Chino Valley Medical Center? &lt;&lt; so much shitting on this program, i love it &lt;&lt;&lt;&lt; Im repasting what I wrote 2 rows down: Wow, glad to see chino valley still hasnt gotten their $h!t together after I interviewed there last year. It's a bad program, I flew halfway accross the country to interview there after getting an invite less than a week before the interview date. Glad to see they're continuing that tradition this year. I wish I didnt go and was fuming when I was waiting at the airport for my return flight. Such a waste of airline tickets. 20 interviewees that day, lots of time wasted just sitting around. APD was there the whole time, so no chance to talk to residents alone.  Only 2 interviewers, both which were residents and clearly did not read my application. Repeatedly asking me if I was a DO or MD and if I passed STEP 3 (yes, THREE). If they had spent 5 seconds reading my app they would have known I was a 4th year USMD at that time.During the whole day residents kept hinting over and over that they're overworked,and that if I come here I "had better be ready to handle the insanity." Likely explains why the interviewers didnt read our apps; they literally didnt have time because they're worked to the bone. EMR is meditech which looks like it came from the 1990's. Hospital is super old, the worst one I've seen when I was on my interview trail. They didn't even let us see the clinic which is apparently attached to the hospital, despite us having wayyy too much time sitting around. Probably because the clinic is actually some random converted closet in the basement. Read up on Prime, the company that owns the hospital; theyve done some shady shit. ALso last year the salary was 49k, by far the LOWEST IVE EVER SEEN, and I interviewed in the Midwest as well. Good F******* luck living in Southern California with that. The 91 freeway has some nice underpasses if you need a place to park your carboard box. Some of the residents were really nice and seemed honest (as honest as they could given the APD being there), but that was about the only positive in the program. Oh, also according to the ACGME website they're on probation, so there's that in case if you're thinking I'm lying about the deficiencies of this program. Don't waste your time people unless it's your only option or you're super desperate to get back to SoCal. And even then, there's plenty of other programs. IF ALL THIS SOUNDS FAMILIAR TO YOU IT'S BECAUSE I WROTE A VERY SIMILAR PIECE IN THE NAME AND SHAME PAGE ON THE OLD GOOGLEDOC AND ON THE 2020 REDDIT NAME AND SHAME.  &lt;&lt; lmao gg chino &lt;&lt; lmao at meditech, i used that shit when i was a scribe years ago &lt;&lt; It's seriously bad, worse than the EMR the VA uses and that's saying something  &lt;&lt; lol does that mean youre an intern now? &lt;&lt; I am indeed an intern now in the area. Not at Chino Valley thank goodness &lt;&lt; so somehow what you wrote got deleted? what fucker would do that? &lt;&lt; prob the PC, oh wait apparently they arent avail until Friday  &lt;&lt;&lt; Wow, I put blood and effort in writing in my critique in the last year's googledoc. Nice to know they at least are active in damage control. Oh well, it's still in the r/medicalschool 2020 name and shame thread.</t>
  </si>
  <si>
    <r>
      <rPr>
        <sz val="11"/>
        <rFont val="Arial"/>
      </rPr>
      <t xml:space="preserve">&lt;&lt; look 2 rows below&lt;&lt; lol its this one right? </t>
    </r>
    <r>
      <rPr>
        <u/>
        <sz val="11"/>
        <rFont val="Arial"/>
      </rPr>
      <t>https://www.cvmc.com/for-physicians/residency-programs/</t>
    </r>
    <r>
      <rPr>
        <sz val="11"/>
        <rFont val="Arial"/>
      </rPr>
      <t xml:space="preserve"> &lt;&lt; Yes, literally no info on residents/faculties there&lt;&lt; major red flag when theres no resident infoooo! 
</t>
    </r>
    <r>
      <rPr>
        <b/>
        <sz val="11"/>
        <rFont val="Arial"/>
      </rPr>
      <t xml:space="preserve">this thread is beautiful, what the internet is all about tbh X2&lt;&lt;&lt;&lt; Imagine the faces of people right now who are scheduled to interview on Dec 3rd, lol. 
thank you to everyone for your input. I would love to be in CA but fuck this shit hole of a program lol &lt;&lt; In all seriousness if you match at Chino Valley you wont have the time or money to enjoy what CA has to offer anyways &lt;&lt; that's true but it would be close to home but still not worth it &lt;&lt; Oh yeah I get it, family is super important. There's plenty of programs in the area, hope you land one out here!
</t>
    </r>
  </si>
  <si>
    <t>&lt;it's retarded, i got one option with only 1 week notice, i was like no thanks
they the real cocksuckas!</t>
  </si>
  <si>
    <t>i feel really dumb now because I emailed back for next week and i need to drop my other interview for it. Is this prog really a scam? &lt;&lt; bro i did tooo! but they literally sent us invites 1 week before and only gave us 2 days to pick from, so if we cancel a few days before not our fault. &lt;&lt; i might email back and keep my other interview. I would love CA but idk about this program. there is NOTHING on there site. seems odd &lt;&lt;I would love CA too but this program literally has NO INFO &lt;&lt; probably not a *scam* but def not a desirable program...&lt;&lt;the webpage does look shady af tho</t>
  </si>
  <si>
    <t>&lt;&lt; I don’t know. It looks like they didnt have to soap anyone last year... The spreadsheet last year also had this program under "shame" tab&lt;&lt; yes it was under shame because they only interviewed 2 days, had 20 people interview in 1 day and interviewed only by 2 residents. Imagine how much of shit show virtual will be if they cant handle in person. &lt;&lt; are you kidding me? they had 20 applicants in one day. thats insane and just says how impersonable the program is &lt;&lt; website says"Our program is committed to producing competent, caring, Osteopathic physicians", yet they invited MD students to interview.. &lt;&lt; they prob didnt update the website after the merger &lt;&lt; the fact that they cant fix a website after a year says a lot &lt;&lt; yeah they used to be AOA program</t>
  </si>
  <si>
    <r>
      <rPr>
        <sz val="10"/>
        <rFont val="arial, sans, sans-serif"/>
      </rPr>
      <t xml:space="preserve">what </t>
    </r>
    <r>
      <rPr>
        <b/>
        <u/>
        <sz val="10"/>
        <rFont val="arial, sans, sans-serif"/>
      </rPr>
      <t xml:space="preserve">time in the morning </t>
    </r>
    <r>
      <rPr>
        <sz val="10"/>
        <rFont val="arial, sans, sans-serif"/>
      </rPr>
      <t xml:space="preserve">does this interview take place at? &lt;&lt;"
This year we are interviewing on December 3, 2020."  &lt;&lt; it takes place in the </t>
    </r>
    <r>
      <rPr>
        <b/>
        <u/>
        <sz val="10"/>
        <rFont val="arial, sans, sans-serif"/>
      </rPr>
      <t>MORNING &lt;&lt;</t>
    </r>
    <r>
      <rPr>
        <u/>
        <sz val="10"/>
        <rFont val="arial, sans, sans-serif"/>
      </rPr>
      <t xml:space="preserve"> this question was for people that already interviewed there...&lt;&lt; so i emailed them back and was told </t>
    </r>
    <r>
      <rPr>
        <sz val="10"/>
        <rFont val="arial, sans, sans-serif"/>
      </rPr>
      <t xml:space="preserve">12:30 and end at 4PM, via </t>
    </r>
    <r>
      <rPr>
        <b/>
        <i/>
        <u/>
        <sz val="10"/>
        <rFont val="arial, sans, sans-serif"/>
      </rPr>
      <t>Skype</t>
    </r>
    <r>
      <rPr>
        <sz val="10"/>
        <rFont val="arial, sans, sans-serif"/>
      </rPr>
      <t xml:space="preserve">...wtf uses skype&lt;&lt; SKYPE?!?!?! &lt;&lt; LOL 12:30 isn't even morning... this program is next level shit  &lt;&lt; wtf is skype? &lt;&lt; y'all lost me at skype
 &lt;&lt; was this for either the Dec 10th or 17th date? </t>
    </r>
  </si>
  <si>
    <t>interesting the PC used to work at UCI. https://www.youtube.com/watch?v=y1zI1CCarUo</t>
  </si>
  <si>
    <t>&lt;Probably got let go for not being dependable and not trustworthy</t>
  </si>
  <si>
    <t>For those who interviewed at UC Davis, what is the consensus on the program?</t>
  </si>
  <si>
    <t>https://www.reddit.com/r/Residency/comments/k4w5gv/after_i_worked_through_thanksgiving_and_the/?utm_source=share&amp;utm_medium=ios_app&amp;utm_name=iossmf</t>
  </si>
  <si>
    <r>
      <rPr>
        <b/>
        <u/>
        <sz val="10"/>
        <rFont val="&quot;Arial&quot;"/>
      </rPr>
      <t>LOL that's not all folks:</t>
    </r>
    <r>
      <rPr>
        <b/>
        <u/>
        <sz val="10"/>
        <rFont val="&quot;Arial&quot;"/>
      </rPr>
      <t xml:space="preserve"> </t>
    </r>
    <r>
      <rPr>
        <b/>
        <u/>
        <sz val="10"/>
        <rFont val="&quot;Arial&quot;"/>
      </rPr>
      <t>https://www.reddit.com/r/Residency/comments/iz1sp1/uc_davis_residents_call_out_hospital_execs_in/</t>
    </r>
  </si>
  <si>
    <t>dayummm. the fact that this program keeps coming up every week or so is def saying something...</t>
  </si>
  <si>
    <t>not even ranking</t>
  </si>
  <si>
    <t>bout to send uc davis my rejection letter &lt; x3</t>
  </si>
  <si>
    <t xml:space="preserve">Is there a website for Prime West Consortium/Chino Valley? ERAS does not even have the website listed, and google search shows minimal on the site. </t>
  </si>
  <si>
    <t>Shady program, I got an invite last week for an interview this week and that was their only option. The PC doesn't reply to your email. No contact info whatsoever. Someone also said on the SHAME/FAME tab "should not even be a program, don't know how it is accredited, i think it's on probation, owned by an IMG indian doc"
They probably sold applicant's data to some Chinese hacker</t>
  </si>
  <si>
    <t>Wow, glad to see chino valley still hasnt gotten their $h!t together after I interviewed there last year. It's a bad program, I flew halfway accross the country to interview there after getting an invite less than a week before the interview date. I wish I didnt go and was fuming when I was waiting at the airport for my return flight. Such a waste of airline tickets. 20 interviewees that day, lots of time wasted just sitting around. APD was there the whole time, so no chance to talk to residents alone.  Only 2 interviewers, both which were residents and clearly did not read my application. Repeatedly asking me if I was a DO or MD and if I passed STEP 3 (yes, THREE). If they had spent 5 seconds reading my app they would have known I was a 4th year USMD at that time.During the whole day residents kept hinting over and over that they're overworked,and that if I come here I "had better be ready to handle the insanity." EMR is meditech which looks like it came from the 1990's. Hospital is super old. Read up on Prime, the company that owns the hospital; theyve done some shady shit. Some of the residents were really nice and seemed honest (as honest as they could given the APD being there), but that was about the only positive in the program. Don't waste your money people unless it's your only option or you're super desperate to get back to SoCal. And even then, there's plenty of other programs. IF ALL THIS SOUNDS FAMILIAR TO YOU IT'S BECAUSE I WROTE A VERY SIMILAR PIECE IN THE NAME AND SHAME PAGE ON THE OLD GOOGLEDOC AND ON THE 2020 REDDIT NAME AND SHAME.</t>
  </si>
  <si>
    <t xml:space="preserve">&lt;&lt; Interviewed here, there was suppose to be an "ambassador" session, and no one from the program showed up </t>
  </si>
  <si>
    <r>
      <rPr>
        <sz val="10"/>
        <color rgb="FF000000"/>
        <rFont val="Helvetica"/>
      </rPr>
      <t xml:space="preserve">Are handwritten cards a bad thing because of covid? I legit bought a bunch of thank you cards just now and im like wait is it not hygienic? </t>
    </r>
    <r>
      <rPr>
        <b/>
        <sz val="10"/>
        <color rgb="FF000000"/>
        <rFont val="Helvetica"/>
      </rPr>
      <t>&lt;&lt; I had the same question. I actually emailed the PC asking if their program is okay/comfortable with receiving mail and if so what is the address; or if not that is okay too. The PC was super sweet and said thank you for checking and said I could mail stuff. :) &lt;&lt;</t>
    </r>
    <r>
      <rPr>
        <sz val="10"/>
        <color rgb="FF000000"/>
        <rFont val="Helvetica"/>
      </rPr>
      <t>agreed. i usually ask the PC/PD what they prefer. Most of mine have actually said email, so best bet is to just ask</t>
    </r>
  </si>
  <si>
    <t>&lt;&lt;SAME! Now I feel stupid becuase I have a shit ton of TY cards that I will never get to use</t>
  </si>
  <si>
    <t xml:space="preserve">I've gotten thank you cards and packages from programs too. Ugh crap idk what to do </t>
  </si>
  <si>
    <t xml:space="preserve">I'm debating if i should send EVERYONE i interviewed  with a card or just PD. &lt;&lt; I send to PD and PC for sure. If you reallyyy like the program then do all of them </t>
  </si>
  <si>
    <t xml:space="preserve">&lt;&lt;If you want to still do physical cards, I'd suggest pretyping a response and then copying it by hand (which is what I tend to do) I have also messed up writing thank you cards before. &lt;&lt; I second this. I'm doing this and it really helps! </t>
  </si>
  <si>
    <t>is it bad that i send thank you cards 2 weeks later.... ugh fuck &lt;&lt;better late than never, prob don't mean shit at the end &lt;&lt; i wonder if they keep track of who sends thank yous&lt;&lt; I've heard PDs say they don't keep track lol &lt;&lt;ugh and im over here having anxiety about what the fuck to say in these fake love notes &lt;&lt; now i feel extra stupid for rewriting a couple of them cuz i fucked up a sentence or 2 &lt;&lt; LOL i throw away 4 already cuz i fucked up spelling &lt;&lt; Lmao&lt;&lt;one of the reasons i've been doing email haha x2</t>
  </si>
  <si>
    <t>Why do programs send out a second or third wave of invites? &lt;&lt;its usually cause ppl start canceling so spots open up</t>
  </si>
  <si>
    <t>FUCK COVID! &lt;&lt;omg so angry today &lt;&lt;sorry boo, still &lt;3 you</t>
  </si>
  <si>
    <t>Is it just me or do some people smile a bit too excessively on zoom?</t>
  </si>
  <si>
    <t>&lt; I feel like Im being called out. I know some people have resting bitch face but I have resting happy face&lt;&lt;samee X5</t>
  </si>
  <si>
    <t>&lt;Sorry! I admit I'm one of those people that has a RBF so feel like I have to constantly smile to overcompensate.... +1</t>
  </si>
  <si>
    <t>I give myself a jaw massage after every interview so.. &lt;&lt;lol; i feel like i was in a Blackmirror episode after each cringy interview **must get likes, must appear professional and friendly  and put on a cheesy ass smile** &lt; lmao</t>
  </si>
  <si>
    <t xml:space="preserve">ya'll be overthinking this. Your foes are not future collegues. I'd rather spend a 12-24 hour with someone who can fake smile than a gremlin in the corner, but also sending love to you gremlins out there. </t>
  </si>
  <si>
    <t xml:space="preserve">Should a self-perceived poor performance on an interview affects how one ranks that program? </t>
  </si>
  <si>
    <t>NOOOOOO. You rank it high if you still love that program. At the end of the day, if they dont want you then they dont want you. But if your peerception is off, then you still have a shot! Your rank list should be in the order YOU WANT. SHOOT FOR THE STARS &lt;&lt;&lt; Agreed, based on how the match algorithm works you should always rank based on what you like best. A poor interview may hurt you for that one program but will NOT affect how other programs rank you, so rank to what your heart says</t>
  </si>
  <si>
    <t>Fam if you trying to get boo'ed up the missed connection tab is UP. Get you a man/ woman (or whatever, not trying to leave anyone out) Good Luck!</t>
  </si>
  <si>
    <t xml:space="preserve">&lt; transgender people also are welcome </t>
  </si>
  <si>
    <t xml:space="preserve">omg yuss </t>
  </si>
  <si>
    <t>Any single male/female out there feeling like almost every resident on the interview trail is either married or in a relationship? Feeling like I am behind in the relationship/dating department :( x9
me so lonely :(( 
there are only so many ways that i can make love with my hand...</t>
  </si>
  <si>
    <t xml:space="preserve">seriously!!!!!! &lt;&lt; and the pandemic doesn't help +1  &lt;&lt; like literally trying so hard on tinder now trying to get boo'd up before starting residency, but it has been rough  x1 &lt;&lt; one resident said she met her bf bc he was an IM resident at her hosp so theres hope for us dont worry </t>
  </si>
  <si>
    <t xml:space="preserve">&lt; doximity needs to add a dating function </t>
  </si>
  <si>
    <t xml:space="preserve">*** we need a missed connections tab asap*** haha &lt;x1 &lt;&lt; Im making one now haha&lt;&lt; bless you &lt;&lt; okay done, its at the very end! </t>
  </si>
  <si>
    <t>Serious Q: Why is it deminishing returns once an applicant interview/rank X programs? Assuming one is a below average applicant who is not great with interviews?</t>
  </si>
  <si>
    <t>I'm a statistician, and honestly, I don't agree with the diminishing returns study for a number of reasons; first, it looked at raw numbers of those who matched and didn't and the number of programs they applied to, so it's really just a generalization of what happened before, not what will happen if you apply to a ton of programs, because it assumes all applicants and programs were essentially equivalent, which is nonsense.  In other words, the study was retrosepctive and based on a lot of assumptions that aren't true, for example, some programs may really want to hear the story of why someone failed their first board exam, and how they overcame that adversity, whereas another program might just "nope" and filter out all board failures, since we don't know which programs will do what, you have to apply to a lot to expand the liklihood of catching the more holistic ones.  Likewise, if the diminishing returns point, based on raw data from the past, is say 40, the average person might apply to 10 "safety" programs, 10 "Ivy League Dream" programs, and 20 realistic ones, but a candidate with lower grades, or red flags etc. might choose to apply to 50 "safety" programs, and 50 more "realistic" programs, the study on diminishing returns didn't consider variables like that, and if you had a bunch of red flags, would you be comfortable only applying to 40-ish programs?  Let me rephrase that, I personally have big red flags (single parent in med school, it was tough), and because of that I applied to &gt;100 programs, and am happy to have 15 interviews now, several at my dream programs, I highly doubt I would've gotten that by sticking to some goofy observation made from raw data that assumed all programs are equal and treat all applicants equally.</t>
  </si>
  <si>
    <t>&lt;&lt;&lt; awesome answer, thank you</t>
  </si>
  <si>
    <t>Any interview spots left at Duke?</t>
  </si>
  <si>
    <t xml:space="preserve">It's hard to know. You email the PC directly about scheduling. </t>
  </si>
  <si>
    <t>For those that have been sending thank you emails...do you actually get any responses back?&lt;--- yes, I've gotten replies from a few PDs and interviewers I emailed&lt;&lt; sigh maybe I should start worrying since I haven't gotten responses back..</t>
  </si>
  <si>
    <t>I've gotten at least one response from every program &lt;&lt; samex1</t>
  </si>
  <si>
    <t>&lt;&lt;Omg i havent gotten any replies from PD but only sent email to one PD though</t>
  </si>
  <si>
    <t>sometimes. I prefer emails &gt; handwritten bc covid &lt;&lt;They are sending us mail and handwritten stuff. I'm not personally licking the envelopes LOL. But they aren't going to get covid from a card. They work in the hospital.</t>
  </si>
  <si>
    <t>Feel like I messed up an interview because I kept using the same example in the different rooms (cries). It's so scary when you're on the spot. The only plus side is that the question was different every time. Like leader vs team vs challenge. But UGH I FEEL DUMB.</t>
  </si>
  <si>
    <t>i knoooowww thhaaattt feeelliinnggg... &lt;&lt;x3</t>
  </si>
  <si>
    <t>If they want to ask me the same question in every room, they can have the same answer in slightly different forms lol. They should just be getting to know us and helping us know their program to find a better fit. Sick of trickery questions. We are interviewing for physician positions, not some game. &lt;&lt; LOL this is true. I just hope they dont think i'm like a whole 1 example of what they're looking for when they discuss me. &lt;&lt;I think it's more on their feeling about you and your application after talking to you. If they all ask the same specfic question "tell me a time when", then they should expect similar answers. Not everyone has 3+ examples of a time they saw something unethical lol.</t>
  </si>
  <si>
    <t>Dont worry! by the time they discuss about you, they won't even remember specific answers you gave, but rather how they felt towards your attitude and energy! &lt;&lt;awwwww!! &lt;&lt; i've had interviews where they were legit trying to write/type my responses verbatim. Made me so paranoid lol</t>
  </si>
  <si>
    <t>can we get more people to fill in post IV communication pleaseeeee! or should we just add a tab in IV invite section? &lt;&lt; or just fill more out in general ie IV drops and impressions</t>
  </si>
  <si>
    <t>I've been filling it in!</t>
  </si>
  <si>
    <t>Does anyone read the sample hire agreement paperwork any of the residencies send? Is there anything worth knowing in those things?</t>
  </si>
  <si>
    <t>I dont read it x3; i skim</t>
  </si>
  <si>
    <r>
      <rPr>
        <sz val="10"/>
        <rFont val="Arial"/>
      </rPr>
      <t>Current resident here. At least read up on health insurance/ dental/ vision coverage. Also some programs lay out the food stipend in the benefits, which is super helpful. My program didn't list food stipend on the benefits and they took it away this year because "it wasn't formally in the benefits"</t>
    </r>
    <r>
      <rPr>
        <b/>
        <sz val="10"/>
        <rFont val="Arial"/>
      </rPr>
      <t>&lt;&lt;thank you so much! This is super helpful!</t>
    </r>
  </si>
  <si>
    <t>&lt;&lt;Very true. They are only obligated to give you what is signed into that contract.</t>
  </si>
  <si>
    <t>Since there is lots of OHSU talk today... I'd love to get people's views on their overall vibe? &lt;--- is this such a top program that many people would go here and endure the additional year? &lt;&lt;it's really what you want out of your training. for some people they like the additional year, for some they might not rank the program as high cause they dont like the extra year</t>
  </si>
  <si>
    <t>I thought the residents were easy to talk to during the pre/post interview social. Faculty also seem like a decent group. Plus Portland seems like a cool place so I'd be okay with going there</t>
  </si>
  <si>
    <t>Loved it. Just unsure if 4 years is for me &lt; x2</t>
  </si>
  <si>
    <t xml:space="preserve">They legit were so great. Worth the 4 years. You get so much time to train in more things you love. x2 </t>
  </si>
  <si>
    <t>Someone wanna share their point system for ranking with me? :D</t>
  </si>
  <si>
    <r>
      <rPr>
        <sz val="11"/>
        <rFont val="Arial"/>
      </rPr>
      <t xml:space="preserve">I'm not using a point system but I can share what I'm doing. I use this </t>
    </r>
    <r>
      <rPr>
        <u/>
        <sz val="11"/>
        <rFont val="Arial"/>
      </rPr>
      <t>https://www.thelibramed.com/interview?fbclid=IwAR1_nJWbr9xTa9qek8RfhyTV3R2vRzZ4wOTdddyKGt07ermpbdQzfZlRMCU</t>
    </r>
    <r>
      <rPr>
        <sz val="11"/>
        <rFont val="Arial"/>
      </rPr>
      <t xml:space="preserve"> and fill out info abou the program before the interview and then take notes on it during the interview. You fill in most of the basic info so it's helpful to compare. I then have been keeping a running list for my match after I interview while my mind is fresh. I may tweak it a bit at the end but so far think my list will probably stay the same.</t>
    </r>
  </si>
  <si>
    <r>
      <rPr>
        <sz val="10"/>
        <rFont val="Arial"/>
      </rPr>
      <t xml:space="preserve">this is so helpful! thank you! --&gt; Another helpful tool I'll use in Feb: </t>
    </r>
    <r>
      <rPr>
        <u/>
        <sz val="10"/>
        <rFont val="Arial"/>
      </rPr>
      <t>https://ark120202.github.io/easy-elo-ranker/?fbclid=IwAR36Z8kQxq-EAChGgOkGxFV8WggStCyQodSAxXfvZ7RbNlpBz4lL1juZylw</t>
    </r>
  </si>
  <si>
    <t>Anyone who interviewed at OHSU - when do they send you the webex link?</t>
  </si>
  <si>
    <t>&lt;like 2 days before &lt;&lt; Thanks! Mine is Friday so I'll old off on emailing unless I don't hear today. Any comment on the standardized Qs? I'm nervous to like present a patient to them</t>
  </si>
  <si>
    <t>&lt;&lt;&lt; Wow there are gunners in FM too huh? Just kidding. &lt; huh? x2  &lt; They haave you go through a case with them ask for certain things. Lmao i dont think anyone is tryna be like lemme give you a full case presentation unless someone requests it. We all have vacation brain</t>
  </si>
  <si>
    <t>Didnt even realize it was supposed to be a formal presentation (still not sure) and I initially picked an OP case to prep but interviewer asked me to talk about a case from a specific inpatient rotation. sooooo, don't worry. set the bar low</t>
  </si>
  <si>
    <t>&lt;&lt; The group interview for IFH Harlem was similar. The questions were really profound but it ended up being a really nice discussion with the people in my group.</t>
  </si>
  <si>
    <t>Admin: can you add a missed connections area to this excel? ive been seeing a lot of cuties on this "interview trail" lmao +2 &lt; lots of cute fellow applicants too ;)&lt;&lt; fam its up! lets get it</t>
  </si>
  <si>
    <t>hahahahah</t>
  </si>
  <si>
    <t>lmfao</t>
  </si>
  <si>
    <t>lol this made my day</t>
  </si>
  <si>
    <t>lets get it started!! Drop names x2</t>
  </si>
  <si>
    <t>why is everyone introducing themselves with their preferred pronouns &gt;&gt; virtue signaling &lt;&lt;x1 thank you  "Hi world, my pronouns are it/he/they/el and my name is Karen"</t>
  </si>
  <si>
    <t>cuz it generates inclusivity X7 &lt;lol &lt;&lt; @the person who wrote lol - if using pronouns to normalize it for trans/GNB folks is funny to you, maybe reconsider family medicine x10 &lt;lmfao, maybe i won't. &lt; YIKES</t>
  </si>
  <si>
    <t>&lt;&lt; I'm so sorry I accidentally deleted this person's comment asking how to change it on zoom settings - log into your zoom account on the actual zoom website and change it to be part of your last name!</t>
  </si>
  <si>
    <t>&lt;&lt; it is interesting how there is such a huge difference west  and east coast schools on this issue</t>
  </si>
  <si>
    <t xml:space="preserve">For those of you that got a later confirmation from OHSU receiving the supplemental (early November), have you heard anything since? </t>
  </si>
  <si>
    <t>No I haven't heard from them &lt; thank you :)</t>
  </si>
  <si>
    <t xml:space="preserve">when you guys are thinking about your rank list ... how do you decide between programs? other than location if let's say you really like 2 programs one is unopposed the other is opposed do you rank the unopposed higher? or any other points to consider when making that list? thank you! </t>
  </si>
  <si>
    <t>&lt;reddit comments</t>
  </si>
  <si>
    <t>after each interview I score the place out of 10. minus points for things i didnt like plus points if they were above average for other things. Write down my reasoning why I +/- them. Then when it comes time to rank Ill have an easier time deciding and not confusing how I felt at one interview for another &lt;&lt; this is great, I might start doing this.</t>
  </si>
  <si>
    <t>&lt; these are so great answers wow thank you so much guys!</t>
  </si>
  <si>
    <t>Couples matching changes the whole game with ranking. I can't rank anything right now even if I like certain programs more than the other bc I'm waiting for my partner to interview</t>
  </si>
  <si>
    <t>I am ranking as I go...with post-its so I can change my order</t>
  </si>
  <si>
    <t>I use the fact that this process is entire virtual and take extensive notes during the social as well as the interview. I have questions that I ask of all programs to help me compare the things that are important to me (community engagement, enough OB to be comfortable delivering babies but not be set up for C sections, mental health training including MAT, supportive environment that will give me time to go to therapy as regularly as I can in residency). I don't use a scoring system because my mantra for all of med school test taking is to trust my gut, so I just rank as I go.</t>
  </si>
  <si>
    <t>SO I have 40 invites so far and have canceled 6, attended 10, still have 24 interviews left, yall think that's too many? USMD, not a particularly strong app. Feel I am below average applicant and not great on interviews. Should I cancel some? is 34 interviews too many?</t>
  </si>
  <si>
    <t xml:space="preserve">lmfao &lt;&lt; I dont think 'not a particularly strong app' and 40 invites go together. If you're being legit though, I *definitely* think 34 is too many. Pick the ones you'd realistically rank/are most interested in. &lt; thanks, I will look to cut out a few in the next few days; i did overapplied though, i submitted 70 apps &lt;&lt; Welcome hope you get your top choice! &lt;&lt; Wow that's pretty incredible to get 40/70. You're far from a below average applicant. I would focus on your top choices. </t>
  </si>
  <si>
    <t>i overapplied as well and got over 40 invites after 70 apps as a DO. i've cancelled like 17? but will be cancelling more and def not doing more than 20 interviews cause i've only had like 6 and i'm already tired lol &lt;&lt; x3</t>
  </si>
  <si>
    <t>I agree that I also over-applied based on guidance I received from my school. I am limiting my interviews to 15 and hoping to rank 12 programs.</t>
  </si>
  <si>
    <r>
      <rPr>
        <sz val="10"/>
        <rFont val="arial, sans, sans-serif"/>
      </rPr>
      <t xml:space="preserve">Folks - just look at the data: </t>
    </r>
    <r>
      <rPr>
        <u/>
        <sz val="10"/>
        <rFont val="arial, sans, sans-serif"/>
      </rPr>
      <t>https://students-residents.aamc.org/applying-residency/filteredresult/apply-smart-data-consider-when-applying-residency/</t>
    </r>
  </si>
  <si>
    <t>&lt;&lt; Thanks everyone for the feedback</t>
  </si>
  <si>
    <t>Lol, I literally though this post was to piss people off and start an II hoarding war. :D &lt; OP here, definetly not trying to start II war, it was a serious question, but after hearing everyone's feedback, I will start canceling some IVs!</t>
  </si>
  <si>
    <t>yeah it's easy to feel anxious but think about the people who are really interested in those programs that you may not even rank. i ended up letting go of several interviews over the past few days because of that. we already know soap is going to be messier this year. lets not contribute to that. &gt;&gt; I appreciate you! I hope the good karma lands you your top pick</t>
  </si>
  <si>
    <t>&lt; I feel the same as this person. Planning to keep 15-20 (only erring towards 20 since some programs are rural training tracks with only 1 resident per year). I'm not going to rank more than 20, so definitely letting go the ones that don't fit what I'm looking for. Seems like they would see right through that based on how my application is set up anyway.</t>
  </si>
  <si>
    <t>I am a below average applicant as well however, after secruing 20+invites my dean suggested that I only keep 15-17 in order to have virtually a 100% chance to match. Anymore than that is deminishing returns. Hope that helps!! &lt;&lt; but how can anyone be certain that you will match 100%? considering how fucked this year has been?</t>
  </si>
  <si>
    <t xml:space="preserve">How do people attend 30+ interviews and the pre-interview social? Even on zoom there is still exhaustion </t>
  </si>
  <si>
    <t>For anyone interviewing with St. Anthony's Ok, are you able to access the website for applicants? I used to be able to but now it says private and I can't see anything</t>
  </si>
  <si>
    <t xml:space="preserve">Wait lol people were actually able to book an interview with them? #waitlisted </t>
  </si>
  <si>
    <t>Anyone had an interview with LSU or Samaritian Oregon? Any insight</t>
  </si>
  <si>
    <t>Which LSU?&lt;&lt; Shreveport categorial and rural &lt;&lt; I interviewed with the LSU Bogalusa Rural location. It was really laid back! &lt;&lt; did they ask clinical/wierd behavoral stuff? &lt;&lt; No clinical and they did ask behavioural but nothing weird. Very normal/typical questions</t>
  </si>
  <si>
    <t>OMG mine is next week too. yeah hopefully they will get to us soon. Are you an IMG or DO? seems to be a very DO friendly place &lt;&lt;I'm a DO! They are very DO friendly from what i've experienced</t>
  </si>
  <si>
    <t xml:space="preserve">Anyone interview with Hood River yet? </t>
  </si>
  <si>
    <t xml:space="preserve">Hi, yes. Folks were nice, they sent some pears that were regionally grown and picked! Ate them during Q&amp;A with residents. They took us on an virtual hike, which was nice. </t>
  </si>
  <si>
    <t>&lt;Wonderful, thank you for the response! Did you think it was a conversational interview? x2</t>
  </si>
  <si>
    <t>For all the peeps out there still waiting for interviews, there's still hope!! I haven't had an invite in a while but today I got an interview at one of my top choice programs!!! This ain't over TILL ITS OVERRRR!!!</t>
  </si>
  <si>
    <t>&lt;honestly so happy for you man! You deserve it! We all do. I am completely rooting for ya'll cuz this process is brutal AF! Congratulations! Nail the interview! x2</t>
  </si>
  <si>
    <t>lol this program definitely caught me—I've been applying to mostly university affiliated programs and this one is a community one—they asked what benefits are there of a community program over a university program and it was at that moment I realized I don't know what the fucking difference is</t>
  </si>
  <si>
    <t>I want to practice in a rural area doing everything when I'm done - I usually talk about learning resource allocation and getting genuine continuity in a community/doing community outreach for community programs. For university affiliated, I talk about my experiences in medical school at a large university tertiary hospital and that although I want rural family medicine, I think the volume and acuity of training you receive at a university hospital is what I am looking for in the small 3 years we have to learn everything so I am competent on my own when I leave etc.</t>
  </si>
  <si>
    <r>
      <rPr>
        <sz val="10"/>
        <color rgb="FF000000"/>
        <rFont val="Helvetica"/>
      </rPr>
      <t xml:space="preserve">Any thoughts on </t>
    </r>
    <r>
      <rPr>
        <b/>
        <sz val="10"/>
        <color rgb="FF000000"/>
        <rFont val="Helvetica"/>
      </rPr>
      <t>SIU Alton</t>
    </r>
    <r>
      <rPr>
        <sz val="10"/>
        <color rgb="FF000000"/>
        <rFont val="Helvetica"/>
      </rPr>
      <t xml:space="preserve"> (especially if anyone's interviewed with them)? New program but SIU has a few other locations</t>
    </r>
  </si>
  <si>
    <t xml:space="preserve">&lt;&lt; would also like to know +1&lt;&lt; did not interview yet but met them during the AAFP conference it's a new program in rural area ( I'm considering canceling my interview with them soon) </t>
  </si>
  <si>
    <t>&lt;&lt; Any particular reason why you're thinking of cancelling?</t>
  </si>
  <si>
    <t>New invite from michigan, so interviews are still incoming my future collegues! &lt;&lt; congrats! Which hospital if you dont mind sharing?</t>
  </si>
  <si>
    <t xml:space="preserve">Thank you! </t>
  </si>
  <si>
    <t>Anyone interviewed at San Joaquin Gen and received the Applicant Questionnaire asking about outdate questions regarding the PTL? There is a question on there asking aboout disclosing traffic violation ticket which is no longer on the actual PTL application for CA.</t>
  </si>
  <si>
    <t xml:space="preserve">
The CA Medical Board no longer asks for disclosure of criminal offenses for Postgraduate Training License or a full license applications. looks like they are behind the Board on this.</t>
  </si>
  <si>
    <t xml:space="preserve">&lt;&lt; which one? AZ or NE? &lt;&lt;NE &lt;&lt;If you look at the previous years spreadsheet, someone said the same thing about NE. That they got weird/creepy vibes. Check it out! </t>
  </si>
  <si>
    <t>got a rejection today</t>
  </si>
  <si>
    <t>I think we should give it 24hrs x2</t>
  </si>
  <si>
    <t>I just got one today after nothing for 5 weeks. Hang in there! There is still time &lt;&lt; congrats! its so good to know that the invites are still happening!  &lt;&lt; Thank you! I was definitely feeling hopeless too but we have to be patient (esp as an IMG). There are still open spots!&lt;that's amazing!! Congratulations. That made me hopeful! +1</t>
  </si>
  <si>
    <t>Whats the rule on gauging whether a program will rank you to match? Can we send letter? Do they send letters? Or will this all be blind</t>
  </si>
  <si>
    <t>great question, wish I knew the answer</t>
  </si>
  <si>
    <t>I've had some PDs send me handwritten notes after the interview that they think I'd be a good candidate etc. Some say things during the interview. Others I'm sure we will have no clue haha.</t>
  </si>
  <si>
    <t>Has anyone interviewed with Spartanbug Regional in SC? I have an interview tomorrow afternoon and I haven't heard anything about the schedule or about the zoom link.</t>
  </si>
  <si>
    <t xml:space="preserve">If you haven't already, check your spam box and look for an email from Melissa Owens. I got an email about a week before my interview day. </t>
  </si>
  <si>
    <t>have an interview tomorrow and my dad is in critical situation at the hospital .. I don't feel mentally ready to talk to people what should I do? &lt;&lt; so sorry to hear that. hope your dad recover soon. I would email or call the PC and explain. im sure they will allow you to reschedule</t>
  </si>
  <si>
    <t xml:space="preserve">email the PC&lt; Thank you everyone the PC just answered and told me to reach out to reschedule I appreciate all your help guys </t>
  </si>
  <si>
    <t>I would call. The PC gets a ton of emails a day so they may not see yours in time and calling is just easier to see if there are options for other dates instead of playing call tag. Hope your dad's condition improves</t>
  </si>
  <si>
    <t xml:space="preserve">Hey Bud, this is going to be a very personal decision for you. I'd certainly reach out to the PD. Lean on some friends for help, I assume you still want to interview, but not in this moment.. I would say that and have others help edit a message and also call. Family always comes first. I'm so sorry this is happening to you and your family. Use your network - you could even ask your family med coordinator/mentor at your school to reach out to the residency... </t>
  </si>
  <si>
    <t xml:space="preserve">&lt; thank you </t>
  </si>
  <si>
    <t>has anyone interviewed at Henry Ford Jackson MI? if so, how did the interview go?</t>
  </si>
  <si>
    <t>Has anyone had any luck contacting Overlook program in NJ? I am trying to send a LOI to the email listed for the PD, but receive a "email cannot be sent at this time" message.</t>
  </si>
  <si>
    <t>Program Coordinator- Diana Valcarcel at diana.valcarcel@atlantichealth.org&lt;thank you!</t>
  </si>
  <si>
    <t xml:space="preserve">I contacted the PD and received a response saying thank you we will look at your application. That was 3 weeks ago. </t>
  </si>
  <si>
    <t xml:space="preserve">Does anyone know the average number of spots offered by FM programs? </t>
  </si>
  <si>
    <t>I've found the ones that I have applied to typically have at least 6. For me, I've seen between 6-8. However, there have been a handful that are relatively smaller -4 spots/yr</t>
  </si>
  <si>
    <t>Did the abortion/birth control section get deleted or moved? I don't see it anymore</t>
  </si>
  <si>
    <t>I just re-added it from an old edit. Not sure why it was deleted. (I'm not admin so sorry if the format is off)</t>
  </si>
  <si>
    <t>Has anyone interviewed at Mercy Merced, CA? I wanted to know how the interviews went. Were there any weird/out of the blue questions asked? In the IV tab, they mentioned the residents seemed ready to GTFO of Merced, but location isn't an issue for me. So just want to know if there are any red flags!</t>
  </si>
  <si>
    <t>Only odd question for me was "What do burnout and resiliency mean to you?". Otherwise it was a typical interview chatting about my interests and hobbies.</t>
  </si>
  <si>
    <t xml:space="preserve">pLEASE GUYS PLAY NICE. I have versions saved a few times each day to catch all the fuckery but there is still going to be lost info.  </t>
  </si>
  <si>
    <t>I think it means they're not allowed to initiate any communication with applicants that may influence or impact the applicant's decision</t>
  </si>
  <si>
    <t>Anyone know if Loma Linda or Loma Linda in Murrieta have dates open still?</t>
  </si>
  <si>
    <t xml:space="preserve">haven't heard back yet &lt;&lt; from which one? &lt; either of them... </t>
  </si>
  <si>
    <t xml:space="preserve">OMG GUYS. I just found an interview invite in my spam folder from November 10. I don't know how I missed it and I am beating myself up so badly it's in an area I REALLY WANT TO GO BACK TO. I just want to cry and cuss. Does anyone have any tips what I should do or like is it a lost cause? I'm just panicking right now. &lt;&lt; call the PC tomorrow and explain *calmly*..they may be able to get you in! These things happen and they'll probably understand that. &lt;&lt; I sent an email to the contact provided, as well as the PD and PC. They were all separate emails. I also left a voicemail. Now im hoping I didn't look crazy </t>
  </si>
  <si>
    <t>&lt;&lt;so sorry that happened. I would email the PC and see if you can still interview if they have any dates open &lt;&lt; Literally feel like an idiot. I had one job and messed it up.</t>
  </si>
  <si>
    <t>checking my spam folder now!</t>
  </si>
  <si>
    <t>For anyone who has interviewed with UC San Diego, do we receive a Zoom link or a list of interviewers ahead of time?</t>
  </si>
  <si>
    <t>&lt;would also like to know. I'm interviewing this wednesday but still haven't heard from them regarding the interview day... &lt;&lt;I am also interviewing on Wednesday and haven't heard anything so at least we're in the same boat!</t>
  </si>
  <si>
    <t xml:space="preserve">How do I get access to the discord? It keeps saying invite is invalid. </t>
  </si>
  <si>
    <t>I had the same issue but if you use the app it works!</t>
  </si>
  <si>
    <t>Anyone that have been waitlisted at St. Anthony's, OK that have been able to get off the waitlist? Or called the PC and gotten a response?</t>
  </si>
  <si>
    <t>No response. I emailed twice and my waitlisted date has now passed. x2</t>
  </si>
  <si>
    <t>Do PDs respond to LOI's? I sent a few and I didnt get anything back. Idk if this is typical or not</t>
  </si>
  <si>
    <t xml:space="preserve">It is typical. x2 </t>
  </si>
  <si>
    <t>Sometimes they do (ie contra costa did for me), or sometimes they would read your app and fwd it directly to the PC and the PC would email you (ie Michigan and Rochester did for me)</t>
  </si>
  <si>
    <t>&lt;&lt;thanks!</t>
  </si>
  <si>
    <t xml:space="preserve">Just found out my eras photo was never assigned to any programs. I have 13 interviews currently but I am not sure if I should send an update email to programs I have already interviewed at or what to do or how this affected me. </t>
  </si>
  <si>
    <t>Can you still assign the photo? I know someone on the other side (who interviews) and they said they only use the photos to help remember people when ranking, and to do a shoutout when they match with them. It shouldn't matter too much.</t>
  </si>
  <si>
    <t>If you're really worried you can always assign it now and email PC for programs you care about</t>
  </si>
  <si>
    <t xml:space="preserve">What do you mean not assigned? I uploaded to myeras and I assumed its part of my application. </t>
  </si>
  <si>
    <t>&lt;&lt;just like your board scores, you have to assign your photo to each program so they have it. It honestly isn't that big of a deal. I would assign it now so they have your picture for rank, but really don't think it's something you need to email about.</t>
  </si>
  <si>
    <r>
      <rPr>
        <b/>
        <sz val="10"/>
        <color rgb="FF000000"/>
        <rFont val="Arial"/>
      </rPr>
      <t xml:space="preserve">From earlier today: if you want a quick and dirty guide on how to forward Gmail emails to your phone: </t>
    </r>
    <r>
      <rPr>
        <b/>
        <u/>
        <sz val="10"/>
        <color rgb="FF000000"/>
        <rFont val="Arial"/>
      </rPr>
      <t>https://docs.google.com/document/d/1XeiTlY_7iGzZa8hdS_3owv5IhgkZt_yuCIvOYuPNBoM/edit</t>
    </r>
    <r>
      <rPr>
        <b/>
        <sz val="10"/>
        <color rgb="FF000000"/>
        <rFont val="Arial"/>
      </rPr>
      <t xml:space="preserve"> If you're having trouble post here or come to discord and ask!</t>
    </r>
  </si>
  <si>
    <t>&lt;&lt; thank you!! This is awesome. x2</t>
  </si>
  <si>
    <t>Anyone know if U of Colorado Rural track has sent IV?</t>
  </si>
  <si>
    <t>I think so- I didn't apply rural track but I think there were some rural track people at my interview social</t>
  </si>
  <si>
    <t xml:space="preserve">Does anyone know anything about Desert Regional Medical Center FM? Received an invite but can't tell much about the program from the website </t>
  </si>
  <si>
    <t>Theyre a "new" program, they used to have a different FM residency that is now in san bernadino due to contract disputes, they recruited a new class of pgy1/2 and this is their first cycle for the new program.</t>
  </si>
  <si>
    <t>Old PD was fired/ let go from UCR for favortism. It was a huge mess apparently. Also, from what it looks like the new PD at DRMC is the husband of the old PD. They also make A LOT  of money for a FM PD according to Transparent California which has records of public sector employees. Like over 400k, compared to the average PD which make usually 200k. If you look at the top dogs like UCSD the PD's there dont make anywhere near 400k. It's kinda wierd that a PD from a smaller less known hospital like DRMC makes so much...anyways regarding the program itself the new DRMC program is completely seperate from the old UCR Palm Springs other than sharing some of the remaining faculty and now the hospital. The UCR program relocated to San Bernardino because of issues with DRMC as well. DRMC is run by Tenet, which is a cut throat for profit corporation, similar to HCA healthcare (You can read all the bad stuff about them on the residency subreddit). Continued in next cell &gt;&gt;&gt;&gt;</t>
  </si>
  <si>
    <t>&lt;&lt;&lt;In my opinion there is a lot better options in the Southern California region. If you're set on living in the Coachella Valley because of family ties or whatever I'd take a look at Eisenhower before considering DRMC. Inland Empire region to the west has plenty of programs that are established and more solid choices imo. Tenet and the way the finances seem to be run at that place seems too much to stomach. Also for those who interviewed there I'm sure youll agree the hospital is in dire need for an upgrade</t>
  </si>
  <si>
    <t xml:space="preserve">For those that interviewed at Virginia Commonwealth Bon Secours...it says there's a gift card for grub hub? Where do I get that lol. Sounds entitled but I'm hella poor and would love these swag XD &lt; I want to know too! </t>
  </si>
  <si>
    <t>i think they email it to you as it gets closer to interview date</t>
  </si>
  <si>
    <t>Are you talking about st Francis/blackstone?</t>
  </si>
  <si>
    <t>yo thalamus sucks ass</t>
  </si>
  <si>
    <t>The backwards camera broke my brain. I feel like I look deformed on there lmao &lt;&lt; LOL I'm so glad someone else felt this way too. I was like wtf is happening</t>
  </si>
  <si>
    <t>&lt;&lt;the video is flipped/mirrored on thalamus. kinda trippy and threw me off</t>
  </si>
  <si>
    <t>I didnt have an issue with the camera but my computer was super slow</t>
  </si>
  <si>
    <t>at least for my webcam, it also showed a wider view than anything else has, had to try to subtly tidy one of my shelves during a break - it'd never shown up on video before!</t>
  </si>
  <si>
    <t>111 days to game day, why can't the days go faster!!!</t>
  </si>
  <si>
    <t>I wish I can wake up and it was match day and I somehow made it through all the waiting game XD</t>
  </si>
  <si>
    <t>On ERAS, how do we get notified when we get off a waitlist? Or do we just need to go in and check regularly?</t>
  </si>
  <si>
    <t>you'll get an email that there's an open spot  &lt; thank you!</t>
  </si>
  <si>
    <t>Is anyone else not looking forward to the week again? I felt so at peace this holiday week knowing I wouldn't have to obsessively refresh ERAS or my email for these interviews. Back to the sad grind again :(</t>
  </si>
  <si>
    <t>x13</t>
  </si>
  <si>
    <t>Same :/ Have you tried to set it up so that your emails from ERAS are forwarded to your phone as a text? I have set that up recently just to help me relax from trying to refresh my email/ERAS all day &lt;&lt; This sounds awesome! I'll check it out. Thanks :) Does this work only for iOS? &lt;&lt; Nope! Works for both Apple and Android!</t>
  </si>
  <si>
    <t>&lt;&lt; can someone explain how to do that text option?</t>
  </si>
  <si>
    <t>yes plz! &lt;&lt;x2 - POSTED ABOVE!!!</t>
  </si>
  <si>
    <t>If you have gmail, you can set up filters that will forward certain emails to your phone number, and it'll appear as a text. If there's interest in this I can make up a small guide!</t>
  </si>
  <si>
    <t>if california was not going to give interviews to anyone outside of the west coast sis should have just said so I could have saved hundreds of dollars!!! I'm so bummed/annoyed. Not all of us want to stay in the same area we're in school/from forever :(</t>
  </si>
  <si>
    <t>&lt;x11; RIP my hundreds of dollars to CA progs</t>
  </si>
  <si>
    <t>I agree!! Applied to 10 CA programs and have heard nothing whatsoever from any. Despite having gotten interviews from 10/10 of the east coast programs that I applied to. WTF. I even sent follow up emails explaining that my family lives in Southern CA. Haven't heard back from any. &lt;&lt; OP here, same for me. My family is relocating there and I sent LOI as well. Nothing. But plenty of love from the east coast. ughhhh.</t>
  </si>
  <si>
    <t>I was able to get interviews in california coming from the midwest... &lt;&lt; congrats</t>
  </si>
  <si>
    <t>&lt;&lt; more of a regional bias; CA programs have the incenstive to recruit people from the area and/or with ties because of funding issues. I am by all means an average applicant  and have 20 IV from CA schools.</t>
  </si>
  <si>
    <t xml:space="preserve">Im sorry guys.. California is just really competitive because so many people live here/go to school here and there are people who always wanna move here. Wish there were more programs for everyone. &lt;&lt; me too. I mean I am totally for california having loyality for their own I just wish they would be more transparent about that so the rest of us don't waste money if we never stand a chance just based on location. :( Good luck on the interview trail though!! </t>
  </si>
  <si>
    <t>If the PD said "you dont have to send me a Thank you email" does this mean they dont want one? Or does it mean we are just off the hook for sending one. I got mixed vibes lol</t>
  </si>
  <si>
    <t>They didn't say "please don't" so I probably still would especially if they are a top program for you. Just make it short and personalized.</t>
  </si>
  <si>
    <t>So between a brand new program (literally I will be the first class if I match there) in a location that I really like (so close to home) vs established program (just farther from home). What should I choose guys? Thanks for any input!</t>
  </si>
  <si>
    <t>I would go with the established one. Go there, study well, and be a good doctor. Then come back to your hometown and practice medicine. x7</t>
  </si>
  <si>
    <t xml:space="preserve">&lt;&lt;  I agree with this. I just had an interview with a brand new program and the vibes I got from them were so good. Everyone was so supportive and the PD and core faculty were all so open to new ideas and listening to what the residents want and need out of a program. I think there are alot of positive aspects to getting in on the ground floor of a brand new program especially if it is a good area for you. But mainly you just have to do what feels right to you. </t>
  </si>
  <si>
    <t>I'd do new program in an area you like. The PDs at new programs are so excited to teach and work with you etc. Just make sure to ask questions like "What is the relationship with the OBGYNs in the area?" Or "How do you plan to integrate ultrasound or procedures into our training, who is responsible for that now". etc.</t>
  </si>
  <si>
    <t xml:space="preserve">&lt;&lt; These are also good points. The new program I interviewed with is already part of a University and has been teaching medical students for years which makes me feel better knowing the faculty are used to teaching. It will be work, but work it to me.... residency is supposed to be work. But I do think there are very important questions to ask a new program. And there is a huge difference between a new community based program and a new university based program so consider that factor too. </t>
  </si>
  <si>
    <t xml:space="preserve">Ultimately your choice and you know more abou the two programs but you need to consider more than "feel" and location when choosing a new program. There are definitely pros, but most of the time it will be a lot more work on you (often unnecessary and unfortunate work that you shouldn't have to do). For one you won't have other resident upper levels. There are also problems that arise with attendings not knowing who you are because residents are new to them not wanting to teach. If you are leaning towards the new prorgam make sure you ask a lot of specific questions, including how the process of accreditation is going and what their plans are going forward. </t>
  </si>
  <si>
    <t xml:space="preserve">Do you mind saying which new program you're referring to?    </t>
  </si>
  <si>
    <t>Has anyone had an interview with Rush in chicago? I have an interview tueday and thought ther was a social the night before but did not get any info regaring it.</t>
  </si>
  <si>
    <r>
      <rPr>
        <sz val="10"/>
        <color rgb="FF000000"/>
        <rFont val="Arial"/>
      </rPr>
      <t xml:space="preserve">Can we kind of assume invites are done being sent out? Kinda bummed my number one and local programs didn't want me (cries). </t>
    </r>
    <r>
      <rPr>
        <b/>
        <sz val="10"/>
        <color rgb="FF000000"/>
        <rFont val="Arial"/>
      </rPr>
      <t>Don'y get bummed yet. A lot of people are piling on interviews just to be obnoxious - I have one buddy who has 40+ scheduled interviews but he's only really interested in 10 of those programs. I have a feeling this year that a lot of programs will have unfilled spots and many will be going into SOAP for the first time in history because of those obnoxious people. &lt;&lt; So unnecessary, no offense to you. But like why even. &lt;&lt;yeah idk tbh why. Its him and and other people in his class. And when I told him that hes just taking away an interview spot from people who really wanna go there he's just like whatever&lt;&lt; I don't know how you even go to that many...hopefully he finds somewhere he likes soon and gives others a chance.</t>
    </r>
  </si>
  <si>
    <t xml:space="preserve">I feel you, my top programs didnt give me interview either. I was honestly surprised, and my LOIs were ignored. But I guess we will all end up where we are supposed to. A lot of it is out of our hands &lt;&lt; I wish there was some sort of like deadline so we'd know when to stop having false hope. I wanted to go back to california but guess i'll end up in some random nowhere land without family.&lt;&lt; that really sucks, im sorry. Fingers crossed you will get a cali interview! &lt;&lt; Just want to be remotely close, like same time zone? I got so tired of hearing my classmates say they missed their family too, a whole 3 hour drive away. Meanwhile my family and boyfriend were across the country. I can't stand the idea of residency being way harder and not having my support system again, it's so scary. I hope your top places send out some magic surprise invites too! &lt;&lt;Same, most interviews are away from family in NJ, quite depressing. </t>
  </si>
  <si>
    <t xml:space="preserve">I've received 3 invites the past two weeks so don't lose hope, my friend. I can only speak for IMGs but I truly believe that we'll still get invites throughout december and January. There is usually a January 'scramble' per-say, where a bunch of the programs send out invites to applicants at the last minute. </t>
  </si>
  <si>
    <t>I also think interview invites will continue for a while as more people cancel the ones they have scheduled. There are definitely some hoarders out there, but not all. Don't lose hope just yet - heard from 2 programs this week (Friday and Saturday even!)</t>
  </si>
  <si>
    <t>OP here: Thanks everyone for giving me some hope. Fingers crossed I end up somewhere in the Pacific time zone or at least with family nearby (or a location my boyfriend wouldn't despise LOL). I wish California wasn't so sought after but what can ya do? I hope that all of you end up in a program where you are happy (whether that means location, family, or the type of program)!</t>
  </si>
  <si>
    <t>Interviews are also tiring anyway lol. I'm an IMG and have 20 scheduled and definitely plan to cancel some next week. A lot of my friends last year had FM interviews coming in late December and all of January - and those included people where FM wasn't their first choice or they had CS failure or low Step scores. Interviews will still be coming!</t>
  </si>
  <si>
    <t>&lt; is CA really that sought after? I am a  Californian out in Midwest for med school. I do want to go back, but only because of family. If not for that, I probably would stay in the MW  or move to another region.</t>
  </si>
  <si>
    <t>Kinda happy to see that not many people are on here during the holidays! It felt so nice to not be on reddit and psych myself out for no reason. Happy holidays guys :D Hope you are enjoying life and family during such a stressful year &amp; time.</t>
  </si>
  <si>
    <t xml:space="preserve">Anyone interviewing at SIU Decatur on monday got the zoom link for the interview? the Coordinator is on vacation I emailed her yesterday! </t>
  </si>
  <si>
    <t>Yo did anyone who interviewed at Northwestern/ Humboldt Park attend a pre interview meet and greet? Because I never got an invite so I assumed there wasn't one but then on interview day the residents asked me if I went to it. I figured it was an oversight so I emailed the PC to get a link for another date but she never responded—was this some type of test lol &lt; Mine from Northwestern went to my junk mail&lt;&lt;well that solved that mystery, I've never had anything go to junk before</t>
  </si>
  <si>
    <t>my interview with them is in a month or so and i haven't gotten any info about a meet and greet, although the original interview offer message said that they would have meet and greets on wednesday nights, but that they would be sending more info about that in the future</t>
  </si>
  <si>
    <t>Anyone interviewing with UC Davis next week and still have received a Zoom Link?</t>
  </si>
  <si>
    <t>Not yet</t>
  </si>
  <si>
    <t>guys, I have an interview on Monday 11/30 with Kaiser riverside and I never received a zoom link. Does anyone know program coordinator or someones email from that program ?</t>
  </si>
  <si>
    <t>check eras program info</t>
  </si>
  <si>
    <t>I have several interviews coming up in the next two weeks and I'm curious, I know it's a violation if they ask about my other interviews/ranks/etc., but if they do, should I refuse (are they looking to test me to see if I stand up to them to follow rules?), or should I be a wimp and just give them what they want to keep them happy?  How have you all responded when they asked?</t>
  </si>
  <si>
    <t>Thankfully have not been asked in an interview, but have been asked during socials and I just answered vaguely like "interviews are going well" or "I applied all over"</t>
  </si>
  <si>
    <t>I have a interview coming up and they are asking for my drivers liscence number. Can they do that?! (just saw the SSN is optional) Also FYI this is for a Texas program, if anyone has thoughts or has dealt with this that is applying for Texas residencies</t>
  </si>
  <si>
    <t>sorry dont have an answer for you but what in the world...are they trying to run a background check?</t>
  </si>
  <si>
    <t>I would call/email the PC to check</t>
  </si>
  <si>
    <t xml:space="preserve">Call/ email PC or PD to check. But yes, a few programs ask for citizenship/ work permit status proof. Meaning if you have a state ID or drivers license you are authirized to work in the US. One program asked for passport copy another asked to show state ID on video prior to zoom conference call. </t>
  </si>
  <si>
    <t>Plainview NY sent an II at like 8pm on Black Friday lol</t>
  </si>
  <si>
    <r>
      <rPr>
        <sz val="11"/>
        <rFont val="Arial"/>
      </rPr>
      <t>I got it too but like am I reading this correctly when it says the interview is only 30 minutes long?</t>
    </r>
    <r>
      <rPr>
        <b/>
        <sz val="11"/>
        <rFont val="Arial"/>
      </rPr>
      <t>( i think they mean interviewis only 30 minutes, can be any time in that time slot window during the day)</t>
    </r>
  </si>
  <si>
    <t>There's a 1 hour program introduction and then a scheduled 30 min interview. 2 separate days</t>
  </si>
  <si>
    <t>Did Metro Health in Cleveland send post interview goodies to everyone who interviewed?</t>
  </si>
  <si>
    <t>I didn't get anything :( &lt; wait till like 3 weeks after you might get it then &lt; definitely didnt either &lt; I got one 3 weeks later</t>
  </si>
  <si>
    <t>Does anyone have an e-mail list of all 673 Programs? I need to start begging for interviews.  Thanks</t>
  </si>
  <si>
    <t>Wisconsin has a lot of interviews open and very IMG/DO friendly.</t>
  </si>
  <si>
    <t>I'm interviewing with my number one on Monday! Is it ok to tell them I love them and that's where I want to be or should I play it cool? i really just want to tell them I'm going to rank them number one! Is there any downside in doing so?</t>
  </si>
  <si>
    <t>No downside only if you're going to do it.</t>
  </si>
  <si>
    <t>Nope definitely let them know! Programs have no idea of knowing why you applied and if you are actually very interested in that program unless you tell them</t>
  </si>
  <si>
    <t>Most programs also ask during the interview "why our prorgam" so you can mention your ties then and mention that it is a top program bc xyz &lt;&lt; Tbh I have only 1 place that asks me the "why our program" so far so I think you should express your interest in case they don't ask about it.</t>
  </si>
  <si>
    <t>I have now officially had multiple programs tell me that they added interview spots/days this year due to the interviews being online. I am really starting to get concerned about my chances of matching if I only have 10-12 interviews &lt;x4</t>
  </si>
  <si>
    <t xml:space="preserve">(updated) same amount of people applied FM this year AND those who take more IVs can still only match at one spot, that will always remain true. I suspect this just may cause more programs to go with unfilled spots if they choose the same candidates as other similar instituations. Ie the same 100 people interview at 20 programs that each have 8 spots each. It will work out in the end, but it just be a wild time getting there. &lt; How do you know less people applied? I was curious is more people are dual applying this year &lt; that data posted on NRMP shows data from the last few years. It was posted like a month ago on this thread or google it. It was something craazy like 1000 less (likely from IMGs who couldnt finish required boards) &lt;&lt; When it was first postedd on October x it said like 9500, but I guess now that it got updated, the FM applicants are stable. I mispoke.  https://www.aamc.org/data-reports/interactive-data/eras-statistics-data </t>
  </si>
  <si>
    <t>&lt;&lt;historically 10 interviews should usually be enough, but with the way this cycle has been it's hard to predict how this match will go.</t>
  </si>
  <si>
    <t xml:space="preserve">less people did not apply to family this year. That isn't correct. They have soaring numbers this year. </t>
  </si>
  <si>
    <t>&lt;&lt; agreed. heard FM has had more applications this year than ever before</t>
  </si>
  <si>
    <t>Can anyone tell me if Loma Linda has any interview spots left? &lt;+1</t>
  </si>
  <si>
    <t>Just checked my thalamus portal and it says they have 6 interview slots still open in december only</t>
  </si>
  <si>
    <t xml:space="preserve">Did anyone receive program information on Ascension St John (in St Clair Shores)? My interview is on Monday and I haven't been able to get a hold of the PC. Anyone willing to fwd me what they got? </t>
  </si>
  <si>
    <t xml:space="preserve">they will send it to you the night before &lt; thank you!! </t>
  </si>
  <si>
    <t>When are UC Davis socials held relative to interviews? And for anyone who already interviewed, when did you receive the interview/social links?</t>
  </si>
  <si>
    <t>Received before interview. Also had the social prior to interview. &lt;&lt; saw that those who attended the social got an umbrella? is that true? &lt;&lt; I attended and didn't get one. Soooooooo, no clue &lt;&lt; :( darn, thanks</t>
  </si>
  <si>
    <t xml:space="preserve">Question about Cook County Hospital in Chicago. Anyone able to get a confirmation for their interview date after emailing them? The invte was sent last Tuesday, and still haven't heard back anything on whether I received any one of the dates that I listed in the preferences. Just was wondering if anyone else was able to receive an email back from them with a confirmation </t>
  </si>
  <si>
    <t>I ended up emailing them again and they finally responded to that second email &lt;x2</t>
  </si>
  <si>
    <t>All the people who received a response, was the email sent to cookcountyfammedresidency@cookcountyhhs.org ??? That's the email that was mentioned in the letter attached to me, but just wanted to make sure if there was any another email address that people were using&lt;&lt;nope that's the one I used x2</t>
  </si>
  <si>
    <t>Silly question but: are all the offices closed over Thanksgiving? I was wondering why the radio silence.</t>
  </si>
  <si>
    <t>I think all offices are closed today, and most will even be closed tomorrow?</t>
  </si>
  <si>
    <t xml:space="preserve">I have now officially </t>
  </si>
  <si>
    <t>&lt;same lol x3</t>
  </si>
  <si>
    <t>DO w/ red flags and already applied to over 100 programs but have less than 10 IV. Is it too late to apply to more? Should I apply to more or just send a bunch of LOIs and hope I can get something from what I already applied to?</t>
  </si>
  <si>
    <t>Look on their websites to see when their application deadlines are and maybe ask here how many spots are open if we know. I know I'm cancelling some Wisconsin interviews on Monday and they haven't filled all their spots yet at those places anyway.&lt;&lt;Which Wisconsin programs are you cancelling/still have spots? &lt;would also like to know please</t>
  </si>
  <si>
    <t>Anyone interviewed at summa health/Barberton.. there are no available info on this sheet.  Hoping for someone experiences on the interview and program</t>
  </si>
  <si>
    <t>Yeah it was on Thalamus</t>
  </si>
  <si>
    <t>&lt;You can rank up to 20 of them technically. I would keep 15 of them if I were you. That is what I am planning on doing. You aren't likely to hit #15 on your list.</t>
  </si>
  <si>
    <t>&lt;&lt; no limit but extra fee if you rank more</t>
  </si>
  <si>
    <t>I have an interview at a program in a couple of weeks that's my number one! Needless to say, I'm very anxious and very excited. One of my interviewers will be the Program Coordinator. Any suggestions on what I can ask the PC? I'm stuck.</t>
  </si>
  <si>
    <t>Ask genuine questions!  I have a set list that I ask most programs, and then I add some additional ones after doing research.  I split them up betweel faculty and resident questions, but I don't ask the program coordinators anything specific.  Things that I ask faculty are what their patient population is like, if residents have their own patinet panel if it isn't already listed on their website, if they have any procedure days/clinics, and what the residency does in terms of community involvement. Congrats on your interview, you'll be great.  Hope this helps!</t>
  </si>
  <si>
    <t>Need help deciding: 1. Community program that's University affiliated in a good city that I like, or 2. University program in the middle of nowhere in a town that has nothing</t>
  </si>
  <si>
    <t>Option 1 seems like the obvious choice to me. x2</t>
  </si>
  <si>
    <t>Happy thanksgiving to you guys! just wanted to put it here I dropped my appointment at baptist health UMAS little rock arkansas for 12/02 yesterday if anyone interested email the program to schedule it.. wish you the best of luck during this match season!</t>
  </si>
  <si>
    <t>Cancelled UT Knoxville 12/14 and UAB Cahaba urban on 1/19 on thalamus</t>
  </si>
  <si>
    <t>Happy Thanksgiving everyone!! Holidays are rough when your school is not near your hometown. Im struggling with an idea and need help. With interviews I have a choice of returning to my family several states away or staying where Im at with my SO for residency. I cant have both as neither the SO or my family are willing to move. Which would you choose and why?</t>
  </si>
  <si>
    <t xml:space="preserve">&lt; is you SO serious and supportive? you have to think hard about your support system and which is more important to you personally. You can always visit them during the time off you have but you also want to make sure that wherever you choose to stay choose wisely program wise and people you are living with supportive of you and your work! best of luck! </t>
  </si>
  <si>
    <t>I am in a similar situation. I told my partner that it was important to me (and asked but with the expectation that he'd say yes if he was supportive). I decided on 3 weeks personally because I do want some downtime with my SO. But it has been worth it. 1.5 weeks into my stay!</t>
  </si>
  <si>
    <t>Definitely consider support system and also future of your relationships. If you and you SO may get married soon I would personally choose staying near my SO but it the relationship is not at that level then family probably is more important.</t>
  </si>
  <si>
    <t xml:space="preserve">first thing: Happy Thanksgiving! 
So yesterday I randomly checked my junk mail and saw that I had an interview invitation from November 8th... The email was directly from the program and I have no clue why it went to my junk mail. Nothing ever gets sent there... I emailed them explaining the situation and feel awful for not seeing it and replying so late. Do you think this basically ruins my chances? </t>
  </si>
  <si>
    <t>not sure if it ruins chances, although this process is time sensitive. sounds like you did the absolutel best thing you could though. good luck! i hope it all works out! x1</t>
  </si>
  <si>
    <t>Did the old spreadsheet from last year get deleted? X2</t>
  </si>
  <si>
    <r>
      <rPr>
        <sz val="11"/>
        <rFont val="Arial"/>
      </rPr>
      <t xml:space="preserve">Someone deleted the hyperlink by accident, its been replaced. Here is also a link to it </t>
    </r>
    <r>
      <rPr>
        <u/>
        <sz val="11"/>
        <rFont val="Arial"/>
      </rPr>
      <t>https://docs.google.com/spreadsheets/d/1cuPuS6hb8PRymCdkxYh7QaZrjPUe-GA2EZnFC0MyjJ8/edit#gid=912156871</t>
    </r>
  </si>
  <si>
    <t>any good basic templates for letters of interest from programs we havent heard from?</t>
  </si>
  <si>
    <t>If you search this page there's one posted below</t>
  </si>
  <si>
    <t>Does Florida State University College of Medicine/Lee Memorial Health System Program still have open slots for interview or is it just a waiting list now?</t>
  </si>
  <si>
    <t xml:space="preserve">hard to know, program coordinator just sends out a list of dates in the invitation email </t>
  </si>
  <si>
    <t xml:space="preserve">Does anyone know if Baptist Health UAMS has opportunities to learn/prescribe BC/IUD/Nexplanon implants? I'm not able to find out if it's a faith-based/Catholic program on their website. I'm just assuming based on the name of the program.  </t>
  </si>
  <si>
    <t>Are you illiterate? It literally says Baptist in the name.</t>
  </si>
  <si>
    <t>Said something real dumb during an interview today and hope it doesn't screw me since it was a program I really loved...ugh. X4</t>
  </si>
  <si>
    <t>This happens to everyone! We're overly critical of everything we say. I'm sure it wasn't that bad.</t>
  </si>
  <si>
    <t>If it makes you feel better at all for one of my earlier interviews I totally started going one direction with my answer then halfway through in my mind I was like 'nope' and changed directions haha. Thankfully I eventually got to a good answer and I hit it off really well with the interviewer (and interviewer was super nice and welcoming) so I think it ended up being fine</t>
  </si>
  <si>
    <t xml:space="preserve">guys, I'm freaking out bc I just found out that my photo was showing up as blurry on my ERAS bc I made it too small! How important does the photo play in a decision making of interview invitation? </t>
  </si>
  <si>
    <t xml:space="preserve">how did you find out it was blurry? curious about my own photo now lol personally, I dont think the photo is going to make or break it for ya, theres too many other important aspects in your app &lt;&lt; The PD at this program I interviewed at told me lolll </t>
  </si>
  <si>
    <t xml:space="preserve">a lot of programs also put the setting so they can't see your photo while they review apps&lt;&lt; good to know! thanks! </t>
  </si>
  <si>
    <t>When I send an LOI to my top program, am I allowed to tell them that their program is the one I want to interview at the most? Like in what way(s) am I allowed to tell them that they're my top choice.</t>
  </si>
  <si>
    <t>As long as its the truth I believe yes you can tell them that &lt;&lt; thank you!</t>
  </si>
  <si>
    <t>Guys I hate these meet and greets so much, I pretty much already get to ask all my questions during interview. Programs need to stop making them so long. I also feel like I'm being forced to go because I'm scared that it will look bad if I dont. But I'm literally out of questions and dont care :(</t>
  </si>
  <si>
    <t>Agreed. I felt this way about the Midwest FM conference a few weeks ago too. It was people begging for interviews and some of us just popping to say hi, don't have questions, just letting you know I'm still interested...</t>
  </si>
  <si>
    <t>Remember it's always okay to ask the same question too! The same question will often get differing answers depending on who you ask and I think that provides good insight into the program!</t>
  </si>
  <si>
    <t xml:space="preserve">UCLA rejection day before thanksgiving, just peachy. </t>
  </si>
  <si>
    <t>UCLA waitlist for waitlist :D Lmao I dont know which one is worse.&lt;&lt; i'll take the rejection, theres gonna be no trickle for UCLA lol</t>
  </si>
  <si>
    <t xml:space="preserve">Not IV related at all but just need some positive vibes about this whole thing. Tbh seeing how healthcare workers have been treated this year, putting their lives on the line while the general public slanders and doubts them has been so discouraging in so many ways and I've had second thoughts many times. I love FM and I love primary care, but sometimes I'm scared of caring too much to the point of burnout. And with residency interviews in a pandemic, the stress is piling on -- btw Admin feel free to delete if inappropriate lol </t>
  </si>
  <si>
    <t xml:space="preserve">This exact thing is what is making me rethink if I want to match near my hometown even though my SO's job is nearby. With how much anti-science is going on in the rural Midwest right now... not sure if it's worth being worked up and sad about it for my career. &lt; I feel the same. I was seriously considering going to a program in my hometown, but dealing with my parents' politics and seeing the general disregard for PH really made me re-think this. Every time my Dad tries to come at me about something with PH... I really want to tell him this is what I am not coming back home. &lt;(OP of this, I'm glad I'm not the only one!) x2 </t>
  </si>
  <si>
    <t>Anyone know what makes PeaceHealth Southwest in Vancouver, WA malignant? There were some comments on another page, but no details &lt;&lt; Also curious x4 &lt;&lt; seriously, would love to know. interviewed here and didn't pick up on any red flags, so what's the tea?</t>
  </si>
  <si>
    <t>you know the saying never trust a skinny chef? never trust a morbidly obese PD LOL &lt;&lt; obesity is a multifactorial disease process and is not the fault of the person with obesity. &lt;&lt; Hope you learn some empathy some day :/</t>
  </si>
  <si>
    <t xml:space="preserve">Anyone have any luck getting off the U of AZ Phoenix waitlist? </t>
  </si>
  <si>
    <t>lol i've been ghosted XD</t>
  </si>
  <si>
    <t>how many programs should we typically look to rank?</t>
  </si>
  <si>
    <t>I was told to rank all programs I interview at. People say 10-15 IV is a solid number to guarantee you match</t>
  </si>
  <si>
    <t>I mean it doesn't hurt you to rank all the programs you interview at unless you don't want to match somewhere on the off chance it gets to your #15 and you hadn't matched at a program higher.</t>
  </si>
  <si>
    <t>what should I write in the subject for the letter of interest email? Also, if I can't find an email address for the PD, is it the next best thing to send an email to the email listed on ERAS?</t>
  </si>
  <si>
    <t>I put something like "Residency Applicant (my ID number) - interest in your program." And I did use the email address they provided on ERAS for some programs, especially if it was the same one they had listed on their website as who to contact with questions&lt;&lt; awesome! thanks! &lt;&lt; no prob! good luck!</t>
  </si>
  <si>
    <t>Anyone who interviewed with KP Sacramento have thoughts on the program?</t>
  </si>
  <si>
    <t xml:space="preserve">I did it was great interview new program no residents yet! </t>
  </si>
  <si>
    <t>Maybe this is just me... but are we supposed to finish any of these interviews feeling "good"? I just feel like a fool who blacked out and word vomited everywhere and then said thanks and signed off. Yet to have one of those "nailed it" moments. x6</t>
  </si>
  <si>
    <t xml:space="preserve">same lmao, especially when its so little time </t>
  </si>
  <si>
    <t>i agree lol i feel like i ramble and sound all over the place :/</t>
  </si>
  <si>
    <t>Same, I feel like I am rushing through my answers. Some of the interviews are immediately cut off when time is up so it makes it even more awkward.</t>
  </si>
  <si>
    <t xml:space="preserve">Anyone have success with "calls of intent" instead of letters of intent? SO has interviews in a city and I don't, sent a letter but no response. </t>
  </si>
  <si>
    <t xml:space="preserve">I have never called. i just sent an email and hope for best. I was told it does not always work. It might also depend on what your SO is going into. But also I think if they are in the same hospital. I interviewed for a program and next day husband got an interview in that hospital. </t>
  </si>
  <si>
    <t>//</t>
  </si>
  <si>
    <t>Are there any interview spots left at McGaw Medical Center of Northwestern University/Erie-Humboldt Program?</t>
  </si>
  <si>
    <t>2 dates left to schedule per ERAS</t>
  </si>
  <si>
    <t xml:space="preserve">Has anyone received an interview from Howard University? I was offered an interview through ERAS and was asked to email the PC to schedule an interview. I emailed the PC to find what dates are available, but I got an automated message saying she's out of office till the 30th. I'm just worried I might not get a date later. :( this whole interview season has got me paranoid to another level. </t>
  </si>
  <si>
    <t>I would message back on ERAS and maybe contact the PD too if no one responds</t>
  </si>
  <si>
    <t>&lt;Ya, I've usually always had ERAS messages replied to within a day. If you don't hear back I'd just email and say something like "I noticed the PC is out for --- so I wanted to let you know what my availability is". That way at least you know you tried as much as you can and am not emailing people over thanksgiving day &lt;&lt; great thanks! That's what I did</t>
  </si>
  <si>
    <t>Do med students from the same schools compare rank lists to improve chances? Is this a real strategy?</t>
  </si>
  <si>
    <t>&lt;haven't asked a single applicant from my school their program invites nor where they wanna rank x6</t>
  </si>
  <si>
    <t>I had to log in on my computer and do it! Tried through the app and I had the same issue&lt; hm I did it on my computer... emailed the PC too so hopefully they can cancel it if it didn't go through correctly</t>
  </si>
  <si>
    <t>I also just cancelled on Thalamus and received a cancellation confirmation email AND on my 'confirmed interviews' tab, that interview is no longer present&lt;&lt;thanks for the heads up- probably means I cancelled too late even tho it's over a week in advance...? &lt;&lt;I think some programs had "lock dates", maybe you are after the date to change? I have been emailing to the PC as well, just to make sure they can fill the spot! &lt;&lt; alright. hopefully the PC mails me back then. thanks guys!</t>
  </si>
  <si>
    <t>Has anyone received an feedback letter  from the program they interviewed. If so, what does it mean?</t>
  </si>
  <si>
    <t>is that a thing?</t>
  </si>
  <si>
    <t xml:space="preserve">Yes I received personalized letter 1 week post interview at 1 program. It was a positive letter. But it seemed super malignant (PGY1 works by themself with 1 attending 1 PA and nurses). </t>
  </si>
  <si>
    <t>A personalized letter seems nice. I don't understand the feedback portion</t>
  </si>
  <si>
    <t xml:space="preserve">I've had two email me and say they would love to see me in their program next year. One even wrote a personalized letter. </t>
  </si>
  <si>
    <t>It was a letter of why they think I will fit into the program based on what I said during the interview. I don't know what this may indicate especially if they may send it to other interviewees &lt; I mean the fact that they personalized it and said why you would fit well means you will be ranked by them.</t>
  </si>
  <si>
    <t>Does anyone have any good virtual rotations that are open to students from any school? x1</t>
  </si>
  <si>
    <t xml:space="preserve">Is it too late to add some programs to apply to? Couples matching and partner got an interview to a new city. </t>
  </si>
  <si>
    <t>&lt; no apply it's worth it , &lt;and email the program explaining you are couples matching and your SO got an interview at the city</t>
  </si>
  <si>
    <t>Thank you emails .. is it ok to wait and send them a few weeks later?</t>
  </si>
  <si>
    <t xml:space="preserve">I try to get them out within the week, but at the end of the day, I think as long as you send one should be fine? </t>
  </si>
  <si>
    <t>Sent a letter 2-3 after the interview</t>
  </si>
  <si>
    <t>*CRICKETS* this week so far</t>
  </si>
  <si>
    <t>Samex8</t>
  </si>
  <si>
    <t>IV today, though it filled so fast I got waitlisted despite getting on within 5 minutes!  x1</t>
  </si>
  <si>
    <t>i got 2 monday and 1 today and declined all - i think it's restarting</t>
  </si>
  <si>
    <t>Reading the Fame section with all this info on swag bags and goodies makes me almost judge programs that don't send them now. Whoops. I love this version of wine&amp;dine.</t>
  </si>
  <si>
    <t>I havent' gotten anything...I want stuff. D: ~ me too &gt;.&lt; me three!</t>
  </si>
  <si>
    <t>Has anyone gotten an IV from franciscan health in illinois? Seems like everyone i've talked to has heard nothing yet, but seems kinda late for them to have not have sent anything at this point</t>
  </si>
  <si>
    <t>&lt;&lt; I've heard through the grapevine that their residency lost accreditation so I don't think we will hear from them</t>
  </si>
  <si>
    <t>&lt;&lt;can confirm this program is closing</t>
  </si>
  <si>
    <t>Does anyone know anything about Suburban Lower Bucks Residency? There isn't much info online</t>
  </si>
  <si>
    <t>They don't give too much additional info during the interview either. But pretty much they're a good program if you are self starter and love autonomy, but if you crave structure then it's probably not the program for you. Curriculum is really flexible and you make what you want out of it, but program director is pretty hands off. Residents are all pretty friendly. There's lots of moonlighting available too.</t>
  </si>
  <si>
    <t>If you really wanna stay in the area then it's a good option. I'm not from the area but would love to stay in the mid-atlanticish area</t>
  </si>
  <si>
    <t>Whats the proper way to cancel a scheduled interview?</t>
  </si>
  <si>
    <t>I don't know if its proper but I emailed the PC saying thank you for the interview invite but I have to cancel, i hope this allows for another applicant to interview or something like that. Then cancelled that interview on Thalamus. They never responded so guess I'll find out soon.</t>
  </si>
  <si>
    <t>I have been doing the same (emailing and cancelling on Thalamus/ERAS) and I have gotten thank you responses from the PCs each time. I think they appreciate the update so they can remove you from their 'list' and not wonder if you will be rescheduling</t>
  </si>
  <si>
    <t>Did anyone apply to East Liverpool City Hospital (Ohio)? There's practically no information on their website and didn't see any invites on the spreadsheet.</t>
  </si>
  <si>
    <t>I did, I haven't heard back. Not at all one of my top choices, but the straight silence is concerning</t>
  </si>
  <si>
    <t>for those of you who received goodies from programs prior to interview, are you sending thank you emails?</t>
  </si>
  <si>
    <t>&lt;Prior to interview, I say thank you on zoom and then include that piece in my post interview thank you. If they sent the goodies post interview, I send a thank you email. &lt;&lt; cool, thanks. my interview for one particulR program is in feb so i wasnt sure if it was appropriate to wait until then. &lt;Maybe if your interview isn't until Feb I would send a short thank you and that you can't wait for your IV day etc?</t>
  </si>
  <si>
    <t xml:space="preserve">Is the discord server working for anyone? The link seems to be expired </t>
  </si>
  <si>
    <t>no&lt;-- try now</t>
  </si>
  <si>
    <t>Are there programs that historically do not send out rejections until the very end? If so, can we highlight those in a different color in the IV Invites tab or something?</t>
  </si>
  <si>
    <t xml:space="preserve">I would like that, or just to have a list. I use the previous years google doc to see which programs were noted to send rejection. Also, this is probably different this year. </t>
  </si>
  <si>
    <t>Has anyone interviewed at Pomona Valley Hospital Medical Center yet? Just wondering what the "Essay" portion of the interview day is. Are they really asking us to write an essay lol?</t>
  </si>
  <si>
    <t>&lt;also wondering this</t>
  </si>
  <si>
    <t>So...are thank you for interviewing me emails a must or are those only for the places you really really want to go to?mjki7</t>
  </si>
  <si>
    <t>I'm writing a handwritten note to the PD mentioning everyone. Emailing the PC personally after each interview. Then for my top top choices, I'm writing notes to everyone who interviewed me. I'm already sick of it though. The programs aren't paying for our hotels or feeding us anymore. It's 20 mins on zoom....</t>
  </si>
  <si>
    <t xml:space="preserve">One program I interviewed at specificially asked not to send thank you emails/cards. The other ones I'm still unsure what to do </t>
  </si>
  <si>
    <t>Does it look like there will be a second wave of invites for the Kaisers? Napa-Solano? San Diego? San Jose? Sacramento?</t>
  </si>
  <si>
    <t>&lt;Would love to know this for Kaiser WA as well.</t>
  </si>
  <si>
    <t>Does it look like Stanford has any more interview spots? As in any chances of a second wave?</t>
  </si>
  <si>
    <t>2 days open&gt;&gt; how many spots and for when?  &lt;&lt; 12/3, 12/4</t>
  </si>
  <si>
    <t>LOIs WORK! Either that or it's the second wave so rejections and IV are rolling out again. x2</t>
  </si>
  <si>
    <t>how long should an LOI be? I'm drafting some up and they're only like 1-2 paragraphs. that ok?&lt;&lt; about the length of the ones I've sent. Mine have only been 1 longer-ish paragraph. Got an II after I sent one today so it must've been enough</t>
  </si>
  <si>
    <t>anyone who has had interviews with clinical cases.. can you give an idea of how they were asked/approached/how to prepare?</t>
  </si>
  <si>
    <t>I had one where I was straight pimped, and then another where I had a case that I discussed a differential, assessment, and plan with the doctor interviewing me &lt;&lt; can you tell what programs these were? west coast? &lt; both midwest/ohio&lt;&lt;ohnoooooo</t>
  </si>
  <si>
    <t>&lt;This.</t>
  </si>
  <si>
    <t>if the PD's email address is accessible online should I send LOIs to them directly or to the PC?</t>
  </si>
  <si>
    <t>I did and cc'ed PC or residency email</t>
  </si>
  <si>
    <t xml:space="preserve">&lt; This! I had the same question. My phone interview was 1 week ago and no word. I have heard they sent out rejections, but not confirmed. </t>
  </si>
  <si>
    <t xml:space="preserve">&lt; x3 person that got rejected 11/24 when was your phone interview? </t>
  </si>
  <si>
    <t>Anyone get post interview care packages?</t>
  </si>
  <si>
    <t>not yet, but I'm sure hoping&lt;&lt; What are these swags I keep hearing about XD lol</t>
  </si>
  <si>
    <t>I got a handwritten card. :) it was sweet. But i want the free stuff. More mugs!</t>
  </si>
  <si>
    <t>I've gotten chocolates, cards, grubhub $$, and one care package that I'm gunna check out tomorrow! A little shook by this swag, but I love it</t>
  </si>
  <si>
    <t>Haha, yall they used to do this stuff in person before covid. But opening mail is soooo much more exciting!!</t>
  </si>
  <si>
    <t xml:space="preserve">I got a tote, a backpack, a mug, candy, thoughtful cards, grubhub. I haven't been this wined and dined even by my SO when we first started dating. </t>
  </si>
  <si>
    <t>Anyone interviewing with Kaiser LA tomorrow? I am scheduled on ERAS with them but have gotten absolutely no info/zoom link for the interview day</t>
  </si>
  <si>
    <t>i think you should email or call ASAP. &lt; emailed a few hours ago but got no response yet... &lt;&lt; call&lt;&lt; BLOW UP THEIR PHONE</t>
  </si>
  <si>
    <t>When Mondays are now starting out with rejections instead of interviews :(</t>
  </si>
  <si>
    <t>&lt;&lt; :( you're not alone&lt;x8</t>
  </si>
  <si>
    <t xml:space="preserve">Gotta say, other than the debacle the other day I'm glad you guys are supportive and relatively normal, especially compared to other spreadsheets.  </t>
  </si>
  <si>
    <t>&lt;3 x3</t>
  </si>
  <si>
    <t>X2 lolol</t>
  </si>
  <si>
    <t>If the tea was spilt I couldn't find it. Just people asking to drop interviews and other people being like "blah" and then some stuff about things being deleted. LOL LMK if I missed something very obvious.</t>
  </si>
  <si>
    <t>yes please spill!</t>
  </si>
  <si>
    <t>People mentioned some west coast schools asking them to formally present a case. Is OHSU one of them? Their description of their questions is pretty vague.</t>
  </si>
  <si>
    <t xml:space="preserve">Ugh yes. Was not prepared when they asked what medications my patient was on, ddx, etc. (this was ohsu) &lt;&lt; yikes OK. Thanks so much! Sorry you had to deal with that :( </t>
  </si>
  <si>
    <t>Interview there next month. This sounds stressful &lt;&lt; you got this!! Hopefully they won't ask too many questions about your case</t>
  </si>
  <si>
    <t>&lt;&lt; Is this OHSU Portland or Cascades East? &lt;&lt; I posted two boxes down, and mine was for the Portland program.</t>
  </si>
  <si>
    <t>Has anyone heard about MAHEC Asheville's main hospital, Mission, being bought by HCA? Anyone know how that has affected the program? I'm excited about the program but fearful of HCA</t>
  </si>
  <si>
    <t>Typically HCA is bad news bears. Most of the places they took over change for the worse. Definitely interview there, but keep it in mind when ranking</t>
  </si>
  <si>
    <t>Seems like they bought it about a year ago. HCA is known for bringing an aggressive, profit-minded, business approach to medicine, often closing satellite locations or stripping them of services and funneling patients to tertiary care centers. They tend to overwork doctors and nurses and have a reputation for being uncaring and ruthless and cold</t>
  </si>
  <si>
    <t>&lt;&lt; Is that just HCA? or will I see that with OPTUM/Kaiser also? :(</t>
  </si>
  <si>
    <t xml:space="preserve">HCA bought them a while ago- I'd say it's more affecting the attendings than it is the residents/resident work hours/residency quality. Apparently they made sure to hold all the residency stuff in place and keep it the same before the purchase. There's a new IM program coming in, but it's small and having it's separate patient panel so I doubt that'll effect the FM residency- but I also think it shows that HCA isn't effecting to much if another program is starting up. </t>
  </si>
  <si>
    <t xml:space="preserve">I have heard rumors the Kaiser trains FM docs to refer patients to specialists, but I don't think it is necessarily true. Maybe if you work there after residency, but the training won't be like that, or I have heard this from people. </t>
  </si>
  <si>
    <t xml:space="preserve">Did anyone apply to any FM/psych programs? I applied to one in CA but still haven't heard anything </t>
  </si>
  <si>
    <t>yes, there's some limited info on them in the psych spreadsheet. some interviews have gone out for all of the programs, but i personally have only heard from half of the ones i applied to (including 1 CA program)</t>
  </si>
  <si>
    <r>
      <rPr>
        <sz val="10"/>
        <color rgb="FF000000"/>
        <rFont val="Arial"/>
      </rPr>
      <t xml:space="preserve">Is it still "early" in the invite season? I've heard that FM was taking longer to review applications, but is it still the case that they are still reviewing and havent sent all their invites yet? I'm only at 2 IVs, and I applied to 190 as a non-US IMG &lt;&lt; </t>
    </r>
    <r>
      <rPr>
        <b/>
        <sz val="10"/>
        <color rgb="FF000000"/>
        <rFont val="Arial"/>
      </rPr>
      <t xml:space="preserve">I've been hearing from multiple non-FM programs that FM is swamped with applications at the moment and taking longer to go through apps. I personally think that many of the IMGs will get a slow trickle of interviews going forward and will eventually get a flux of them in January (happened last year for some of my colleagues). However I can't predict the future so I might be wrong. </t>
    </r>
    <r>
      <rPr>
        <i/>
        <sz val="10"/>
        <color rgb="FF000000"/>
        <rFont val="Arial"/>
      </rPr>
      <t xml:space="preserve">Thanks so much for this! </t>
    </r>
    <r>
      <rPr>
        <b/>
        <sz val="10"/>
        <color rgb="FF000000"/>
        <rFont val="Arial"/>
      </rPr>
      <t>&lt;I will be cancelling some interviews this week if that helps! Most are in January and I took those dates on purpose to decide if I wanted there or not.</t>
    </r>
  </si>
  <si>
    <r>
      <rPr>
        <sz val="11"/>
        <rFont val="Arial"/>
      </rPr>
      <t>I dont think so, a lot of programs have had invites already throughout this month and end of october. Maybe try sending LOI's? I think the first wave of invites have already gone out, not sure about second wave. &lt;&lt;</t>
    </r>
    <r>
      <rPr>
        <b/>
        <sz val="11"/>
        <rFont val="Arial"/>
      </rPr>
      <t>I think the second wave is incoming. Looking at how little invites went out last week in comparison to the first couple weeks, I think that we'll get a second wave pretty soon. &lt;also think second wave is coming, got 2 intvs this week after almost 2 wks of nothing</t>
    </r>
  </si>
  <si>
    <t>I think the non-US IMGs are having a hard time this year. It is not just you. +3</t>
  </si>
  <si>
    <t>send loi asap</t>
  </si>
  <si>
    <t xml:space="preserve">I would send LOI just b/c I get antsy. But at the same time, I got emails of programs saying they are reviewing still. So don't lose hope. but at the same time, no harm in sending one. Also, I saw interview dates into Feb. +1 </t>
  </si>
  <si>
    <t>What should be my attire for the pre-interview interaction with residents? Will a formal shirt be okay?</t>
  </si>
  <si>
    <t>chill/comfy</t>
  </si>
  <si>
    <t>how many interviews are Non carribean US-imgs at right now?</t>
  </si>
  <si>
    <t xml:space="preserve">&lt;&lt; 7 as of now.; I'm a US-IMG from India btw. &lt;&lt; 4 x3 &lt;&lt; 9 </t>
  </si>
  <si>
    <t xml:space="preserve">I am looking to send a LOI to a program where the PD has recently stepped down, is the APD the next best person to send this to?  </t>
  </si>
  <si>
    <t>I would say so</t>
  </si>
  <si>
    <t>Thanks everyone!</t>
  </si>
  <si>
    <t>Anyone heard back from cook county after trying to schedule an interview?</t>
  </si>
  <si>
    <t>No, not yet x2</t>
  </si>
  <si>
    <t>Anyone know what SUNY downstate in brooklyn is like? I've heard poor things abt NYC ancillary staff and was just wondering</t>
  </si>
  <si>
    <t>it's a good program with its pros and cons. youll be working wiht an underserved population and will be managing lots of chronic conditions. the program is split into two clinics. one clinic has wider age range and less procedures. the other is an older population but with procedures. theyre currently working on their Ob curriculum which will get better. you have to deal with some of the frustrations of being at a university hospital with not much money, so itll get irritating but i think it's worth it and builds character.</t>
  </si>
  <si>
    <t>If any west coast programs are seeing this: please be mindful of timing of socials. Us on the east coast are tired of attending socials that start so late. I feel bad complaining but its been so draining to be so social so late &lt; X4</t>
  </si>
  <si>
    <t>:( that sounds horrible</t>
  </si>
  <si>
    <t>Also est coast..I am in the middle so okay but a fellow interviewer on the west coast had to start interviewing at 5am. x1</t>
  </si>
  <si>
    <t xml:space="preserve">In general the online events are inconvient, mainly becaus we are not traveling and in need of a dinner. I appreciate gaining insite from the residents, but I wish it was just built into the interview day.  Most events have been the night or a couple day before, sometimes with very detached residents and too many medical students. </t>
  </si>
  <si>
    <t>I am from the west coast and have interview days that start as early as 4 am and then the same day have west coast socials in the evening my time. I think we are all experiencing the struggle. I keep reminding myself this would be the same in a regular season. I would just be jet-lagged at the 7 am EST program just surrounded by day light as opposed to waking up my entire apartment in the 4 AM interview experience OR going to school to do my interview and having to walk from the car to the building in a sketchy neighborhood when no one is awake who could help me because its FOUR AM. I'll add that I am grateful to have an interview season at all and that they are trying their best. At least we are saving money and not running around airports (despite me being sad I did not get to travel and see places) &lt; I appreciate your positivity lol, I need to work on being more positive hahaha &lt; good point. but at least we'd be in the same time zone</t>
  </si>
  <si>
    <t>Stanford rejection burns my soul. X8</t>
  </si>
  <si>
    <t>When I heard the notification on my phone and saw "Stanford" my dumb ass thought I got an invitation to interview... lol yeah I was very wrong. &lt;&lt; psh we would've rejected them anyway &lt;&lt; y'all are beautiful people, they don't deserve you! :)</t>
  </si>
  <si>
    <t>Hey guys, did anyone interview at MCW-Prevea WI and/or Prince George Maryland? Any insights</t>
  </si>
  <si>
    <t>&lt;&lt;&lt; ANYONE</t>
  </si>
  <si>
    <t>What are some good questions that you all have heard during residency meet and greets? What are some annoying ones?</t>
  </si>
  <si>
    <t xml:space="preserve">Good questions are genuine questions, not scripted/practiced questions &gt;&gt; Agreed, whenever someone asks a scripted question from strolling through the match or suggested by their school I can instantly tell even as another applicant </t>
  </si>
  <si>
    <t>&lt;&lt;Idk what these folks are saying, "scripted" questions are fine. You're going to ask the same questions to each program. What is call like, what are the benefits, how do the residents treat each other, what sucks about the program, etc</t>
  </si>
  <si>
    <t>Happy Saturday! Which programs have given the best swag so far?</t>
  </si>
  <si>
    <t>please send me nice free things:)</t>
  </si>
  <si>
    <t xml:space="preserve">Only have a mask from one program and a $10 Starbucks card from another lol. </t>
  </si>
  <si>
    <t xml:space="preserve">$15 grubhub from one. Friend in EM is getting shirts, trauma shears. </t>
  </si>
  <si>
    <t>Do rejection emails count as swag? I've been getting them from a bunch of program!</t>
  </si>
  <si>
    <t>$40 door dash from a program.... legit the nicest gift someone ever gave me. &gt;&gt; DAMN! FIRE! &gt;&gt; omg which one??</t>
  </si>
  <si>
    <t>Name and fame those grub-hub programs fam</t>
  </si>
  <si>
    <t>University of Missouri sent a box with a nice coffee mug, bag , cookies, and a visa gift card. &gt;&gt;&gt;UMKC? or a different one? &gt; University of Missouri - Columbia &gt; yayy even more excited about my interview now haha</t>
  </si>
  <si>
    <t>wow... here i am getting excited about hand sanitizer lmfao. Need to up my expectations!!  &gt;&gt; lmao same</t>
  </si>
  <si>
    <t>AnMed sends $50 GrubHub and a backpack&lt;&lt; omg</t>
  </si>
  <si>
    <t>UPMC St Margaret sent a monster of a thermos, a t-shirt, a pin, and a bar of chocolate. Best swag so far.</t>
  </si>
  <si>
    <t xml:space="preserve">Got post interview cookies </t>
  </si>
  <si>
    <t>got nothing!</t>
  </si>
  <si>
    <t>Is it bad to decline interviews?</t>
  </si>
  <si>
    <t>&lt;Not if you are comfortable with the places and number you have. It's not worth your time or their time if you don't want to be there. I'm going to be cancelling some soon.</t>
  </si>
  <si>
    <t>I have declined about 3 now. Don't feel bad, things change, program directors get it, like others have said it is best so that you allow other people to interview there instead. &lt; Same. I have declined 5+ hope it goes to you guys</t>
  </si>
  <si>
    <t>What is everyone taking as far as elective/rotations from Jan to May?</t>
  </si>
  <si>
    <t>Med Spanish, cards, PICU, EM</t>
  </si>
  <si>
    <t>University of Arizona has a virtual integrative medicine elective in the spring</t>
  </si>
  <si>
    <t>Vent: Is it me or do rejections sting even when you expect them?</t>
  </si>
  <si>
    <t>Most definetely... and esp when you think its an invitation, but then you open it up on ERAS and its like nah bro, we don't want u sry x2</t>
  </si>
  <si>
    <t>Agreed</t>
  </si>
  <si>
    <t>who wants to send me the link for last years spreadsheet?</t>
  </si>
  <si>
    <t>its on the welcome tab... &lt;&lt; clearly im a dumbass lol</t>
  </si>
  <si>
    <t>Who the Hell deleted all the informatioN!!!! Please restrict this sheet or something!</t>
  </si>
  <si>
    <t>People got mad yesterday evening... &lt;&lt; omg what happened?? &gt;&gt; someone got pissed that people were discussing "interview hoarding".It got heated and someone started deleting all the cells.&lt;&lt; lol foreallll&lt;&lt;&lt; Exact same thing happened last year just before the match. Someone kept deleting the spreadsheet</t>
  </si>
  <si>
    <t>lmfao this cracks me up</t>
  </si>
  <si>
    <t>i don't understand the need for this level of petiness; like why can't ppl be professional :(</t>
  </si>
  <si>
    <t>Any Interviews left at the University of Michigan?</t>
  </si>
  <si>
    <t xml:space="preserve">Im seeing two open interview spots, all their interviews are in norvember/december so they may add more in january </t>
  </si>
  <si>
    <t xml:space="preserve">Can anyone comment on which California programs are known to be malignant? This was posted yesterday btut was quickly deleted, Im assuming by a PC &lt;&lt;--- yess dude they deleted my question </t>
  </si>
  <si>
    <t>&lt;&lt; N = 1 but I heard UC Davis? &lt;&lt; yes UCD &lt;&lt; UCD x1000000000 &lt;&lt; can you elaborate further on the malignancy besides that reddit post of a resident calling out a hospital exec &lt;&lt; YES, toxic hospital execs doesn't *necessarily* translate to a malignant training program. my home institution has toxic execs, but some departments are super chill and others are terrible. are there specific accounts of malignancy at UCD family medicine program?</t>
  </si>
  <si>
    <t xml:space="preserve">i know a current resident who LOVES UCD program and feel very happy and supported, and said that video again was focused on the execs but feels they are getting amazing training </t>
  </si>
  <si>
    <t xml:space="preserve">UC Davis and Arrowhead definitely. Heard things about Ventura but n=1 for that program. White Memorial the residents are extremely overworked too but not necessarily malignant </t>
  </si>
  <si>
    <t xml:space="preserve">Why is UCD so malignant? :( </t>
  </si>
  <si>
    <t xml:space="preserve">yikes... not interviewing there anymore. </t>
  </si>
  <si>
    <t>https://www.reddit.com/r/Residency/comments/iz1sp1/uc_davis_residents_call_out_hospital_execs_in/</t>
  </si>
  <si>
    <t>&lt;&lt;UC Davis also had 1/2 their residents quit a few years ago, they've recently changed PDs, the residents seem uninterested apparently</t>
  </si>
  <si>
    <t>&lt;&lt; Yeah, fuck UCD
malignant program for sure &lt;x1</t>
  </si>
  <si>
    <t>Does anyone happen to know like our chances of matching in which rank? Like how likely is it i'll match into one of my top 3 or 10...or end up at like 12th? Idk if this info is even out there.</t>
  </si>
  <si>
    <t>78% chance of matching into one of top 3 across all specialties and applicants. I don't believe that NRMP has released any statistic on top 10</t>
  </si>
  <si>
    <t xml:space="preserve">Does anyone know of any CA programs considered malignant? I've heard Arrowhead Regional, but that's it so far. </t>
  </si>
  <si>
    <t>Was gonna send an LOI to arrowhead...what's wrong with them? &lt;&lt;&lt; Long hours, lots of scut work, from what I hear some specialties there look down on FM, though I've heard conflicting reports about that. The long hours and scut work are definitely true though.</t>
  </si>
  <si>
    <t>&lt;&lt; toxic hospital execs doesn't *necessarily* translate to a malignant training program. my home institution has toxic execs, but some departments are super chill and others are terrible. are there specific accounts of malignancy at UCD family medicine program?</t>
  </si>
  <si>
    <t>Is not interviewing with the PD a red flag for the program?</t>
  </si>
  <si>
    <t>This has happened to me too. I don't think its necesarily a red flag.</t>
  </si>
  <si>
    <t>&lt; agree. No residents is huge RF &lt; Agree, or when the APD stays there the whole time during the resident meet and greet</t>
  </si>
  <si>
    <t xml:space="preserve">Did anyone else get your app is "on hold" from Peace Health? </t>
  </si>
  <si>
    <t>Yup x2. To be honest, it wasted my time reading their curriculuma and answeing all those secondary questions!</t>
  </si>
  <si>
    <t>for those who have gotten thank you letters from PDs, are you responding? and if so then how?</t>
  </si>
  <si>
    <t>I sent an email thanking them</t>
  </si>
  <si>
    <t>&lt; LOL right, I don't respond</t>
  </si>
  <si>
    <t xml:space="preserve">Have any of you participated in an "in-person" interview, or at least offered to come in for one? </t>
  </si>
  <si>
    <t>nope I haven't. all virtual so far. on multiple diff platforms and I've had 1 program say they aren't even allowing in person tours.</t>
  </si>
  <si>
    <t xml:space="preserve">My home program offered an in person interview and dinner. I am a little skeptical due to the surg and am undecided at this point if i should ask for virtual... </t>
  </si>
  <si>
    <t xml:space="preserve">had an in-person interview. amazing experience. got to meet all the residents and toured the hospital. also the dynamic is just different in person than virtual. ofc we were wearing masks the whole time. we will be working in the hospital during covid anyway if it continues til next year. i think we shouldn't be afraid of going to the hospital in the first place. </t>
  </si>
  <si>
    <r>
      <rPr>
        <sz val="10"/>
        <color rgb="FF000000"/>
        <rFont val="Arial"/>
      </rPr>
      <t>WHY IS SO MUCH STUFF GETTING DELETED. This is beyond annoying, grow up people. &gt;</t>
    </r>
    <r>
      <rPr>
        <b/>
        <sz val="10"/>
        <color rgb="FF000000"/>
        <rFont val="Arial"/>
      </rPr>
      <t xml:space="preserve"> File -&gt; version history</t>
    </r>
    <r>
      <rPr>
        <sz val="10"/>
        <color rgb="FF000000"/>
        <rFont val="Arial"/>
      </rPr>
      <t>, you can see what was deleted </t>
    </r>
  </si>
  <si>
    <t>Yep, literally everything from yesterday got deleted.</t>
  </si>
  <si>
    <t>i know someone was copying and pasting "no" all over the board yesterday. maybe an accident. repost though! i feel like its the same people here everyday. im sure they'd be willing to respond again</t>
  </si>
  <si>
    <t>Noticed that too. This is a stressful time for everyone. As frustrating as it is, I don't think calling each other names is the right way to go about it.</t>
  </si>
  <si>
    <t xml:space="preserve">All of 11/19 is gone expect for 2 posts lol </t>
  </si>
  <si>
    <t xml:space="preserve">Don't forget about Ctrl + Z for anyone who accidentally makes a mistake and deletes stuff! &lt; can this be boldened and written at the top? </t>
  </si>
  <si>
    <r>
      <rPr>
        <sz val="10"/>
        <color rgb="FF000000"/>
        <rFont val="Arial"/>
      </rPr>
      <t xml:space="preserve">Read an article on thalamus today about how PD correspondence post-IV gives you a sense of whether you'll be ranked or not. Has anyone gotten emails after their thank yous specifying the program's interest in them as future residents? </t>
    </r>
    <r>
      <rPr>
        <u/>
        <sz val="10"/>
        <color rgb="FF000000"/>
        <rFont val="Arial"/>
      </rPr>
      <t>https://thalamusgme.com/confessions-of-a-program-director-making-my-programs-rank-list/</t>
    </r>
  </si>
  <si>
    <t>This may actually make me feel very sad if I don't get a "love letter."</t>
  </si>
  <si>
    <t>Interview #4 got one that said , it was nice speakign with you and we received positive feedback from the residents and faculty as well. Not sure how to interpret that, Im guessing positive. At least he trying to encourage me lol. Nothing from the others though&lt;&lt; on a side note, people were saying that a lot of post-interview restrictions are in place for faculty now? So if you don't hear anything after don't feel badly &lt;&lt; thats incredible! congrats!</t>
  </si>
  <si>
    <t>Just a note - especially for places in CA, a lot of programs have mentioned that they have signed the "Pledge of Post Residency Interview Communication" with the CAFP, where they are not allowed to contact the applicants of their ranking status &lt;-- are we allowed to contact the programs? &lt;&lt; yes!! &lt;&lt; Yes you can contact them. They just can't reach out to you first. For what it's worth my #2 choice never responded to my emails and I ended up matching there (CA program). I don't get the sense that they hate me either haha</t>
  </si>
  <si>
    <t>I received a care package from one place post-interview and then a personal hand written note from a PD saying they think I'd make a great addition to their team if I thought it was a great fit for me too. Another one I followed up with an email after my interview to answer a question a little more in depth and the PD responded that they were really interested. Hoping to hear that from my top choice I just interviewed with this week lol. &lt; holy moly. thats awesome. which program sent you something?</t>
  </si>
  <si>
    <t>I received a thank you note from a PD via mail. &lt;&lt; I received one via ERAS, so I guess it is a mass email thing to every interviewee.</t>
  </si>
  <si>
    <t>&lt;you guys i havent received any and ive been on 4 thats a bad sign right</t>
  </si>
  <si>
    <t xml:space="preserve">Hey has anyone been taken off the waitlist for Yuma Regional in AZ? </t>
  </si>
  <si>
    <t xml:space="preserve">nope. </t>
  </si>
  <si>
    <t>would really appreciate some rejections so i can move on with my life. end my misery programs</t>
  </si>
  <si>
    <t>YES PLEASE.</t>
  </si>
  <si>
    <t>Can we still expect a trickle? or like is it over?</t>
  </si>
  <si>
    <t xml:space="preserve">Just got another interview today (11/20) and really wasn't expecting anymore </t>
  </si>
  <si>
    <t>I got like 4 invites on Monday after nothing for a few weeks then nothing the rest of the week. It's like all the programs were like crap it's almost thanksgiving guess we should send out invites. all at the same time haha</t>
  </si>
  <si>
    <t xml:space="preserve">I havent gotten anything in a week </t>
  </si>
  <si>
    <t xml:space="preserve">Just canceled a few so hopefully it goes out to everyone soon </t>
  </si>
  <si>
    <t>Has anyone heard back from cook country in terms of interview date confirmation?</t>
  </si>
  <si>
    <t>Nopex3 &lt;&lt; thank you, wanted to make sure it wasnt just me, Ill have to send a followup email soon &lt;&lt; just sent one today hopefully they respond soon!</t>
  </si>
  <si>
    <t>I received an interview a few weeks ago, but the PC never sent any information about the program (ie salary, call schedules, etc). All I know about the program is what’s on the website. I also don’t know if the program is having a Q/A with residents the night before. My interview is in 2 weeks. Do programs generally send this information a couple of days before the interview, or it is sent much sooner so that we can read about the program ahead of time? Should I send the PC an email to request this or is that considered annoying?</t>
  </si>
  <si>
    <t xml:space="preserve">That happened to me. I emailed the PC just to verify that I'm on the schedule, double check time, and asked about any q&amp;a's. They got back to me in literally 2 minutes lol and they sent me all the info that your asking about &lt;&lt;thanks! &lt;&lt;----How do you tactfully ask for this info? </t>
  </si>
  <si>
    <t>Do you guys feel that there is a day in the week where invites go out most? I feel like I only get invites Monday then everything g else is dead. IDK about getting anymore invites since were nearing the end of November…feeling like pessimism today</t>
  </si>
  <si>
    <t>Idk I have gotten a lot on Thursdays and Fridays so you never know</t>
  </si>
  <si>
    <t xml:space="preserve">Not gonna lie, feeling a little salty that I got an interview invite the first week then 4 weeks later a rejection email?  </t>
  </si>
  <si>
    <t>Lol for real. Palmetto? What do they mean by this year's restrictions not allowing more slots. That one stung &lt;&lt; It's all very vague and to me it sounded like the "it's not you it's us" excuse lol I mean maybe make a waitlist or something idk, its all good :P &gt;&gt;. I felt that too haha..felt like a breakup with a terrible excuse. Poor organization for sure &lt;&lt;agreed, it's all good we gonna find better places to go for us.&lt;&lt;Were you all IMGs? &lt;IMG here &gt;&gt; yep IMG &lt;No DO here. &lt;&lt;&lt;&lt; I'm an MD and also got rejection today</t>
  </si>
  <si>
    <t xml:space="preserve">Did anyone actually get an interview with Palmetto? How did you do this? x2 </t>
  </si>
  <si>
    <t>Did any non-IMGs get rejected?&lt; Yes DO here.&lt;&lt;&lt; Honestly I sent several emails to get a response and they did not answer until the very last one saying my file was on "hold" till they added more dates. then the rejection, Very disorganized and unprofessional and idk if I'd want to do residency at a place like that. &gt;&gt; I had the same response. I was even willing to do an in-person cause I dont live far but no response till much later. It seems like a mess&gt;&gt;Florida resident here hoping to match back home. We'll see</t>
  </si>
  <si>
    <t>I had a great interview here and didnt have any issues! they had recently hired a PC that was new so that may be the reason for some issues but its a great program and residents love it there. I spoke to a couple on the phone and they were very happy</t>
  </si>
  <si>
    <r>
      <rPr>
        <sz val="12"/>
        <color rgb="FF000000"/>
        <rFont val="Calibri"/>
      </rPr>
      <t xml:space="preserve">Anyone else tired yet? Through half my interviews and feeling like no program will satisfy </t>
    </r>
    <r>
      <rPr>
        <b/>
        <sz val="12"/>
        <color rgb="FF000000"/>
        <rFont val="Calibri"/>
      </rPr>
      <t>my full spectrum needs</t>
    </r>
    <r>
      <rPr>
        <sz val="12"/>
        <color rgb="FF000000"/>
        <rFont val="Calibri"/>
      </rPr>
      <t xml:space="preserve"> with womens health, global health and procedures + academic / policy work + diversity. SOS</t>
    </r>
  </si>
  <si>
    <t>I've done 2 of my interviews thus far, and im already tired, but I have such a long way to go lol. The second program i interviewed at really satified my full spectrum needs (womens health, proceedures, academic medicine, communtiy health and policy work)</t>
  </si>
  <si>
    <t>are you meee? &lt;&lt; haha, probably. ugh miss meeting applicants this season!</t>
  </si>
  <si>
    <t>i am</t>
  </si>
  <si>
    <t>I definitely was very selective in where I applied and I would say 75% of my interviews satisfy all of this which was important to me. Now just looking for the "fit"</t>
  </si>
  <si>
    <t>ughhhh, yes</t>
  </si>
  <si>
    <t>i feel this toooo, every interview i ask for the full spectrum, + abortion training + HRT for lgbt pts + xwaivers built in, and no program has had that :(</t>
  </si>
  <si>
    <t>I am seeing this in other groups. If you are a PD or PC, we appreciate your help but please do not edit posts. This is supposed to be a safe place for applicants only to chat. x9</t>
  </si>
  <si>
    <t>Why would a PD/PC want to edit this discussion (honestly asking)?&gt;&gt;There were issues with PCs editing SHAME posts in other groups &lt;wow that's terrible &lt;&lt;unprofessional on their part</t>
  </si>
  <si>
    <t>Yup!! My question about which California programs are malignant suddenly got deleted from yday&lt;&lt; what was the answer lol</t>
  </si>
  <si>
    <t>Do the kaiser programs (norcal or socal) send rejections? Assuming I'm not getting an interview but can't help but hope.</t>
  </si>
  <si>
    <t>I was wondering this too</t>
  </si>
  <si>
    <t>Yeah, I received a rejection email from KP Santa Rosa a couple of days ago.  &lt;&lt; they're the only kaiser i've heard of that rejected people.&lt;&lt;They are a bit of strange program. Looks great on social media and has a good visual appeal. I see a lack of diversity (no Black residents, etc) and an overly strong emphasis on wellness. I do apreciate the wellness aspect but at the end of the day I want to be a good doctor and would rather just work. I am not seeing why this is the more popular site out there. &lt;&lt; close to wine county? lol idk either.&lt;&lt;&lt;probs</t>
  </si>
  <si>
    <t>please love me kaiser &lt; You can always work for them after graduating!&lt; no i wanna work for them now :(</t>
  </si>
  <si>
    <t>That seems a little weird. Especially bc you don't know if they are religious or which (if any) holidays they celebrate. They could be Jehovah's Witnesses lol</t>
  </si>
  <si>
    <t>agreed, it's a bit extra, don't do this lol</t>
  </si>
  <si>
    <t>Any thoughts on sending holiday cards to programs you scheduled interviews in January? Is it appropriate?</t>
  </si>
  <si>
    <t>no no no</t>
  </si>
  <si>
    <t>So I saw on the old spreadsheet last year a bit about Doctors Hospital/OhioHealth (Columbus) Program and it sounded like the applicant didn't think it was a good program but didn't elaborate. Anyone know anything about the program? Pros and Cons? I was excited for the program but then hearing that made me feel like I got tricked by the website. This whole not really seeing the place is killing me</t>
  </si>
  <si>
    <t>There's some stuff written about them them under "IV Impressions" on this spreadsheet</t>
  </si>
  <si>
    <t>Anyone interview at Harlem IFH and know what the structure of the group interview is? It kind of scares me</t>
  </si>
  <si>
    <t>Does Harlem accept LOI? Any advice? Havent heard back yet.</t>
  </si>
  <si>
    <t>&lt;&lt;Thanks so much! I was just worried about the structure because in zoom group settings it feels awkward to know when to speak up and when to let others go and stuff. having someone watch all of those things is nerve wracking! lol thank you so much! &lt; You're welcome!  No worries, I felt the same.  Hopefully your group is the same, we all just spoke up at natural pauses and allowed everyone to have a chance to answer first/second. You're gonna do great!!!! &lt;&lt;&lt; Thank you so much! Good luck to you in this process too. If we can survive behavioral group interviews we can survive anything right? Ha!</t>
  </si>
  <si>
    <t>Does Ohio State have any more interview days available?</t>
  </si>
  <si>
    <t>Anyone know what's going on with Trios (Washington)? Looks like they didn't have any residents last year, and they currently have an interim PD.</t>
  </si>
  <si>
    <t>Anyone had an interview or heard anything about interview day with Prince George Maryland?</t>
  </si>
  <si>
    <t>I'm a DO who got an interview invite at Tallahassee and didn't take USMLE</t>
  </si>
  <si>
    <t>What's breakfast during an interview day like? Am I supposed to bring my own?</t>
  </si>
  <si>
    <t>Brown? I was wondering the same thing.</t>
  </si>
  <si>
    <t xml:space="preserve">Does anyone have more insight into Crozer in PA? I know people have had awful EM IV's in the past years as per their experiences in the overall name/shame reddit. I've also seen things like Crozer-closure? I got an invite but based on what i've seen it seems like there are quite a few red flags. Does anyone have more info or experience at that hospital? Thanks! </t>
  </si>
  <si>
    <t>I am applying</t>
  </si>
  <si>
    <t xml:space="preserve">Usually you get the IV same day </t>
  </si>
  <si>
    <t>Do you guys feel that there is a day that is heavy for interview invites? Like I got most of my invites on Monday then the remainder of the week was less or totally dead. Maybe that's just coincidental.</t>
  </si>
  <si>
    <t>I  got most of my interviews on monday or friday so I guess beginning or ending of week a lot of times.</t>
  </si>
  <si>
    <t>Ya'll convinced me enough there will be a trickle, so that's what I had been saying to my friends for the last 2 weeks. Now my friends hate me! &lt; Lol geez stop being a baby, be grateful for what you have</t>
  </si>
  <si>
    <t>&lt;- I just cancelled 4 interviews! I hope it goes to you or your friends so they don't hate you!&lt; you're an angel</t>
  </si>
  <si>
    <t>I'm waiting too, just got rejections yesterday</t>
  </si>
  <si>
    <t>Is it bad if I gave the same answer to the same question asked by different interviewers on an interview day? Your girl is tired of coming up with stuff</t>
  </si>
  <si>
    <t>&lt;I did the same yesterday, and it was the same info on my application. I just ran out of things to say. I poured out my heart and soul on my app already!</t>
  </si>
  <si>
    <t>Any thoughts about clinic first model vs traditional model?</t>
  </si>
  <si>
    <t>I personally think clinic first is great because most FM docs practice in primarily outpatient setting. That said, some clinic first structures are better than others IMO. I personally favor 2+2 structure because two weeks is long enough to get a decent continuity on blocks and balances the fatigue you can get from doing so much inpatient in a row. As opposed to 2+2, I'm not as much a fan of clinic every day because while it is much more reflective of reality I think it would also be difficult for learning because of having to transition from hospital to clinic daily instead of consolidating those experiences into distinct blocks. &lt; thanks!</t>
  </si>
  <si>
    <t>Can anyone comment on the Community Health Central Washington Residency Program? I see in the SHAME section that it is listed but the poster didn't really explain why, is it malignant with a high attrition rate?</t>
  </si>
  <si>
    <t>I do not know what evidence they had for posting the malignant program aspect but I was also concerned about the discrepancy in class size between the first and second years. During my interview I did however get a bad vibe from the PD and really felt as though he did not have a good teaching attitude. This could've been just me but the vibe I got from the program as a whole had me move this program to the bottom of my list after the interview. It was previously solidly in the middle.&lt;&lt;Pls add this to the shame section if you feel up to it</t>
  </si>
  <si>
    <r>
      <rPr>
        <sz val="10"/>
        <rFont val="Arial"/>
      </rPr>
      <t xml:space="preserve">I believe the change in class size was from one of the hospitals in Yakima (Astria) pulling funding/shutting down, the funding issue seems to be resolved and they recruited a full class last year. Article from local paper: </t>
    </r>
    <r>
      <rPr>
        <u/>
        <sz val="10"/>
        <rFont val="Arial"/>
      </rPr>
      <t>https://www.yakimaherald.com/news/business/local/yakima-hospital-decides-to-pull-funding-from-residency-program/article_50ab8c16-364f-11e9-9976-7b077c04bd7e.html</t>
    </r>
  </si>
  <si>
    <t xml:space="preserve">Follow your gut! If you don't feel right, you don't feel right. </t>
  </si>
  <si>
    <t>Can someone please explain residency unions to me (dumb it down I will not be offendeed), pros/cons, and is there a place where we can figure out which residencies have them?</t>
  </si>
  <si>
    <t>probably matters more at a larger academic institution.  but union is where all the residents unionize from multiple residency programs at the system to fight for better benefits/rights/etc. thats my interpretation. better to make change as a big group thne a single residency program &lt; thank you!</t>
  </si>
  <si>
    <t>I never understood why programs are "front-loaded" with the most demanding inpatient months during intern year...wouldn't it be better for wellness if inpatient and outpatient rotations were more evenly distributed across three years. &lt;&lt; amen</t>
  </si>
  <si>
    <t>VCU Shenandoah Valley does not front load. Intern year is very manageable and then there's a bigger jump in responsibility second year after youve had some training under your belt</t>
  </si>
  <si>
    <t>Soooooo.....where are the invites at? Been a week and I've had radio silence and rejection emails. Ugh.</t>
  </si>
  <si>
    <t>currently waiting for the trickle down effect that capitalism america talks about &lt;&lt; LOL love it.</t>
  </si>
  <si>
    <t>got a rejection email today that states you can submit a 1-2 page appeal for a waitlist spot, and then they said there's no guarantee of an interview...worth it? &lt; if you need/want it, yes</t>
  </si>
  <si>
    <t>Some program is sending out "on hold" application status email. Anyone know what is that mean? A waitlist or a soft rejection lol?</t>
  </si>
  <si>
    <t xml:space="preserve">&lt;Ugh, I really want to know what this means. Does this mean they havent rejected us? Or haven't even reviewed our applications? &lt;&lt;&lt; I know, me too!!! :(&lt;&lt;&lt; I took it to mean that they probably filled up all the spot and at the moment not gonna review anymore until stuff opens up (which probably won't) I just put anything that isn't a rejection or IV onto my "waitlist pile" </t>
  </si>
  <si>
    <t>Did anyone get the University of Arizona-tuscon email saying interviews are full and applications are on hold?&lt;&lt; I have similar email likes yours, but mine is from Peacehealth Southwest FMR</t>
  </si>
  <si>
    <t xml:space="preserve">I've heard nothing at all from Tucscon :(  &lt;&lt; same same. Getting completely ghosted. Not even an on hold email </t>
  </si>
  <si>
    <t>Any interview spots left at JPS? &lt;&lt;&lt; 2nd this</t>
  </si>
  <si>
    <t>Looks like there are about 4 openings, January and early Feb &lt;&lt; :-(</t>
  </si>
  <si>
    <t>any IMG hear from Icahn School of Medicine at Mount Sinai (Downtown) Urban Program?</t>
  </si>
  <si>
    <t>Just wanted to pump up the A vs B add-on I made earlier today, asking for thoughts on UCLA Harbor vs UCSF (Comm Med, not Fresno), both seem really great and I got good vibes from both programs, both offer what I'm looking for, so looking for third party perspectives</t>
  </si>
  <si>
    <t>UCSF residents seemed burnt out and tired on a zoom sess I attended earlier in the interview season. vs UCLA Harbor residents who expressed working hard, but were hella happy +  great around the same time (national conference times)</t>
  </si>
  <si>
    <t xml:space="preserve">So someone plz help.. I got an interview from Riverside Community Hospital and I see a link to upload a personal intro video. I am absolutely mortified lol. Does anyone know if this is a requirement? Or optional? Should I just email the coordinator and ask? </t>
  </si>
  <si>
    <t>x2 i have the same question &lt;&lt; not required. good luck guys!</t>
  </si>
  <si>
    <t>Anyone know if Mont'efiore, Institute of Family Health programs, NYPH, or Brooklyn Hosp Center have interview spots left? Monte and IFH are at the top of my list and wondering if I should send LOI today</t>
  </si>
  <si>
    <t>Monte has availability to schedule, still! Good luck!</t>
  </si>
  <si>
    <t>dallas and houston area slow to send invites?</t>
  </si>
  <si>
    <t>I got interviews at Dallas within the first week. Houston during the late week, but seems to be slowly trickling in</t>
  </si>
  <si>
    <t>Anyone have advice on how to write an LOI ? Does the content really matter or is it just to show more interest. Every time I try to write something, it feels very awkward.</t>
  </si>
  <si>
    <t>luking pc here... every program is different but i don't think the content really matters because tbh, a lot of the letters sound the same. maybe include why you're interested in the program you're emailing. but most likey, if the program is looking into your email, they will look at your application in eras and go from there. oh, i suppose if you're couples matching you can mention that and if you're out of state, mention if you have ties to that state. and if you're copying and pasting, remember to reformat the email (fix the colors, font, etc so it's all the same). we can tell when you delete a program's name and type in ours if you don't do this&lt;&lt; real MVP, thanks! x2</t>
  </si>
  <si>
    <t xml:space="preserve"> thank you for your feedback from program chair! I agree with everything you said, however the original template that was posted was really helpful and got me 2 interviews. is there a way to post that again for others to use? </t>
  </si>
  <si>
    <t>&lt;&lt; I went back into spreadsheet and found the below post.  Not sure why it got deleted but incase its helpful to anyone: "This is the template a friend of mine sent me (obv don't use verbatim but it's a good framework for whatever LOI you plan on sending, good luck!!): Good afternoon [insert program director and program coordinator]
My name is [insert your name]. I recently applied to your program and I am contacting you to inform you that I am still very interested in what your program has to offer trainees in [insert specialty]. I really appreciate that your program has [insert three things specific to the program]. These qualities are aspects of your program that I am strongly considering in a [insert specialty] program. I thank you for your time in reading my email. Should you wish to contact me further, I can be reached at [insert email address].
Sincerely,"</t>
  </si>
  <si>
    <t>Does Christ Hospital/University of Cincinnati  have any more interview spots?</t>
  </si>
  <si>
    <t>They have 4 spots available to schedule and 7 waitlist  &lt; ty!!!</t>
  </si>
  <si>
    <t>Does it look like Contra Costa has any more interview spots?</t>
  </si>
  <si>
    <t>Waitlist spots only rn</t>
  </si>
  <si>
    <t>Did anyone receive any invite from HCA Houston or Houston Methodist. I live in town so these are my top 2 programs. Kindly help</t>
  </si>
  <si>
    <t xml:space="preserve">HCA houston </t>
  </si>
  <si>
    <t>These programs asking for us to call to schedule will be the death of me. WHYYYYYY</t>
  </si>
  <si>
    <t>It's phone tag!</t>
  </si>
  <si>
    <t>&lt;- did you get an email confirmation after scheduling? scheduled on Wed, haven't received it yet</t>
  </si>
  <si>
    <t>I got an invite from U of Maryland on 11/16 at 5pm.  I replied on ERAS the same night with preferred interview dates.  However, I have not heard from them.  Does anyone else have the same experience with them?  How soon do they reply?</t>
  </si>
  <si>
    <t>Hey yes they sometimes take awhile to respond. I would say just hang tight for another day or two before following up. - -&gt; I called the program coordinator this morning and left a message.  Still no words.  If I still don't hear from them by tomorrow morning, how do I get ahold of them?</t>
  </si>
  <si>
    <t xml:space="preserve">UCF (Gainesville) I got my interview invite vis ERAS messages on 11/5 stating in the upcoming weeks an email would come to schedule a date. I haven't received the email yet. 
Is anyone else in the same boat? 
Can anyone tell me if there are interview dates still available? &lt;&lt;&lt; Me too! Let me know what they said
</t>
  </si>
  <si>
    <t>Not sure about the email, I scheduled mine via ERAS scheduler on 11/2. There are 4 dates in Dec available to waitlist--&gt; hmm ok I will contact them then becuase I never got anything further from them. Also when I said email I should have specified that it was the ERAS messaging center. Thanks so much!</t>
  </si>
  <si>
    <t>I did received the email too, but no scheduling! &lt;&lt; Ugh, I guess we shall see. Like I said, I replied to the ERAS message earlier today stating that I was following up since I never received an email. No response from them yet. &lt;&lt;&lt; Can you update if they reply? I'm in the same position. &lt;&lt;&lt;x1</t>
  </si>
  <si>
    <t>Does it look like Stanford has any more interview spots?</t>
  </si>
  <si>
    <t>yes. they have a good amount of spots lefts (not just waitlist)</t>
  </si>
  <si>
    <t xml:space="preserve">rejection... oof that hurt &lt;&lt; me too :( </t>
  </si>
  <si>
    <t>Does Kaiser Permanente Northern California (Napa-Solano) Program still have open slots for interview or is it just a waiting list now?</t>
  </si>
  <si>
    <t>would also like to know</t>
  </si>
  <si>
    <t>anyone have an idea of how much interviews play a role in ranking?</t>
  </si>
  <si>
    <t>I was told by a PD that for them it was all based on interviews. I think it's program dependent but I think they put a lot of weight in interviews</t>
  </si>
  <si>
    <t>Agree that is the deciding factor. If you get an interview offer, they basically know that you *can* do the job. Now they're trying to determine if you will fit in with them, if you will be happy there, if you align with the program culture and beliefs.</t>
  </si>
  <si>
    <t>I got an interview at a place I'm auditioning at and they said that the audition to them weighs more heavily than the interview for obvious reasons. So if youre interviewing there but other students did rotations there and they know them I wager they'd be higher on the rank list. But then again with COVID limiting things so much for travel and a lot of hospitals restricting auditions I wonder how much this will play a factor this year.</t>
  </si>
  <si>
    <t>wow! so nice. Nothing so far for me...</t>
  </si>
  <si>
    <t>&lt;Woah woah, I got a interview at methodist dallas and i havent gotten a swag bag yet! :( &lt; Mine came in the mail ~2days before the interview date</t>
  </si>
  <si>
    <t>What!!! shoulda applied to these programs :(</t>
  </si>
  <si>
    <t xml:space="preserve">UPMC St.Margaret sent swag after the interview :) </t>
  </si>
  <si>
    <t>can someone please describe peacehealth FMSW for me?</t>
  </si>
  <si>
    <t>&lt;&lt;x3</t>
  </si>
  <si>
    <t>Anyone interview at UC Davis? What do you think?</t>
  </si>
  <si>
    <t>ooh boy, we talked about this a few posts below (column 108ish). but overall, not a fan. &lt;&lt; yeah... super awkward and weird. residents seem overworked. Unionizing talk just doesn't seem like a good sign &lt; talked to a current resident there and he seems to enjoy his program</t>
  </si>
  <si>
    <t>Really interested in the program still... even if the interview was a bit weird and blinded. The PD seems amazing. And I thought that the residents seemed to get along well because they mentioned even haing out with SOs. To be fair, I am interested in the FM/OB training so would really only rank that one, not the core. COL is high, but will likely get between $6-12k stipend/yr</t>
  </si>
  <si>
    <t xml:space="preserve">unionizing is a good thing. look at other programs like UW. if a video from reddit about making positive change deters you then thats silly. now if you didnt like the people or parts of the cirriculum, das fine. </t>
  </si>
  <si>
    <t>program reportedly extremely malignant per residents and certain attendings (current UC davis med student). Had to SOAP through previous years and now have funding for less residents per year</t>
  </si>
  <si>
    <t xml:space="preserve">I got an email on AltaMed back then saying to wait for their response in 3-4 weeks. Has anyone get invites/rejections? </t>
  </si>
  <si>
    <t>according to invites tab, yes!</t>
  </si>
  <si>
    <t>Havent heard from Sutter Santa Rosa at all though they said we should expect a response by 11/15. Anyone else heard from them?</t>
  </si>
  <si>
    <t>emailed, and they said should hear back by end of week &lt;&lt; thank you x2 &lt;&lt; So I sent them an email and 2 hours later, I got a rejection haha, stating "We will contact you if thing changes" - whatever, lol!</t>
  </si>
  <si>
    <t>Do residency programs get paid a portion of the ERAS fees?</t>
  </si>
  <si>
    <t>No</t>
  </si>
  <si>
    <t>Anyone got IV from Desert Regional? I live 10 mins away from the hospital so it's def my top program but don't know if they already sent out IVs.</t>
  </si>
  <si>
    <t>yes, and i declined so i hope you get my spot &lt;3 &lt;&lt;Thanx for the update.  When did you get the IV?&lt; 11/13</t>
  </si>
  <si>
    <t>Emailing programs at the moment. If ERAS and the program website don't have the same PD listed... Which would be the safer bet to go with???</t>
  </si>
  <si>
    <t>Program website</t>
  </si>
  <si>
    <r>
      <rPr>
        <sz val="10"/>
        <color rgb="FF000000"/>
        <rFont val="Arial"/>
      </rPr>
      <t xml:space="preserve">Does anyone have any information about </t>
    </r>
    <r>
      <rPr>
        <b/>
        <sz val="10"/>
        <color rgb="FF000000"/>
        <rFont val="Arial"/>
      </rPr>
      <t>Fairfield Medical Center</t>
    </r>
    <r>
      <rPr>
        <sz val="10"/>
        <color rgb="FF000000"/>
        <rFont val="Arial"/>
      </rPr>
      <t xml:space="preserve"> in Ohio? </t>
    </r>
  </si>
  <si>
    <t>&lt;&lt;Same. Any info with be great! &lt;3</t>
  </si>
  <si>
    <t>Vent: Sutter Santa Rosa felt the need to reject me twice for some reason. Was it just me? Salt in the wound much.</t>
  </si>
  <si>
    <t>You are not alone!x7</t>
  </si>
  <si>
    <t>I haven't heard from any of the programs I really like...I'm getting bummed guys.</t>
  </si>
  <si>
    <t>&lt;&lt;Programs are still reviewing and they are slow. Don't worry. Try get your mind off it for now.  &lt;&lt; Thanks for the positive thoughts. It's so hard to avoid staring at your phone for emails. Then it sucks when its some random spam/sale thing and you got excited for nothing. x3&lt;&lt; My school needs to stop sending me junk email. Everytime I open it I get excited and then to realize it's another school "lunch zoom activity" @.@&lt; SAMEEEE</t>
  </si>
  <si>
    <t>Has anyone heard from Cook County? &lt;&lt; (11/18) Cook county IV's came out today &lt;&lt;&lt; (11/20) Yup sent my preferences for interview, haven't heard back a confirmation tho.</t>
  </si>
  <si>
    <t>Nope, nothing on the IV invites page either</t>
  </si>
  <si>
    <t>nope &lt;&lt; what about Mt. Sinai?</t>
  </si>
  <si>
    <t>Nope!</t>
  </si>
  <si>
    <t>Just got an offer today (11/18)</t>
  </si>
  <si>
    <t xml:space="preserve">Is it considered a red flag is a program asks you a medical question or runs through a case? I'm not sure if this is the norm for FM interviews so just wanted to ask. </t>
  </si>
  <si>
    <t>&lt;-- Would also like to know how often these types of questions come up on FM interviews! &lt; definitely had a case run through at an interview this week, out of 6 interviews this is the first time i've had any medical case/questions</t>
  </si>
  <si>
    <t>Family Medicine PGY-1 here! A good amount of programs I interviewed with last year asked me to walk through a case with them. A lot of programs are just looking to see if you have an organized and logical way of thinking about things rather than testing your medical knowledge. You should be able to tell a lot about the program based on how they deliver the case or clinical question and the way they respond to you. I remember feeling like I was being pimped at one of my interviews which was a huge red flag vs. another program who just ran through an H&amp;P with me to assess my basic abilities as a soon to be resident. &lt;&lt;I definitely had the second experience and thankfully did not feel like I was being pimped. Just wanted to take this into consideration when ranking programs, to see if this was normal or not, so thank you for providing this insight!</t>
  </si>
  <si>
    <t>I had this experience. I think they mainly wanted to see if I would take into account the patient's socio-economical situation and how it would impact management, specially upon discharge. &lt;&lt; thank you :)</t>
  </si>
  <si>
    <t xml:space="preserve">So far for me this has been 1/6 interviews so I am thinking it is not super common. The one I had was poorly conducted and wanted you to give a massive plan including admission information based on 4 symptoms and no history,exam,labs, or imaging. I wasn't a fan </t>
  </si>
  <si>
    <t>Hi guys. Just got a rejection email. So do I withdraw from them or what?</t>
  </si>
  <si>
    <t>Not necessary to withdraw if you're rejected. &gt;&gt; thanks &lt;I did just to be petty lol&lt;&lt;"YOU CAN'T FIRE ME. I QUIT!" &lt;&lt; lmao &lt;&lt; HAHAHAHAHA OMG I LOVE THIS</t>
  </si>
  <si>
    <t xml:space="preserve">Guys I know this probably isn't the place but I am really heavily suicidal right now and am so close to just ending it. i can't deal with this. My school gave us this horrendous timeline to get things done and the stress/anxiety of uncertainties whether I'll make the ECFMG deadline is killing me. </t>
  </si>
  <si>
    <r>
      <rPr>
        <sz val="11"/>
        <rFont val="Arial"/>
      </rPr>
      <t xml:space="preserve">Hey, I know without a fucking doubt that you deserve to be on this earth fucking breathing and doing fucking awesome shit. Don't let this crazy ass application season ever let you forget that. I that we all know that medicine and its pursuit can feel all encompassing but life is so much bigger than this shit and you deserve to experience all of it. I know it's trite and cliche but everything is gonna turn out just as it needs to </t>
    </r>
    <r>
      <rPr>
        <sz val="11"/>
        <rFont val="Arial"/>
      </rPr>
      <t xml:space="preserve">&lt;&lt; Thanks. I am studying for step 2, did fairly well on step 1, but am beyond burned out. I have maxed out my score it seems at ~15 percentiles below my step 1 score. I haven't gotten a permit from ECFMG yet to take the exam, and my school is just fucking ridiculous and makes us pass CK before we can take OET or they'll expel us. I am tired and sick of this. I just want to give up. I feel terrible because I have told my friends and family, and I know they're tired of seeing me this stressed. I break down and cry all the time. I don't know what to do anymore.  &lt;&lt; </t>
    </r>
    <r>
      <rPr>
        <sz val="11"/>
        <rFont val="Arial"/>
      </rPr>
      <t>Are you able to take a leave of absence from your school while you take care of yourself? Maybe consider taking a break to seek help from therapist/psychiatrist to help you get thru this difficult time. I have been exactly in your situation and I promise you that with help you will feel better and will be able to accomplish everything you set your mind to</t>
    </r>
  </si>
  <si>
    <t xml:space="preserve">Hey I know you are under tremendous stress and pressure but this time shall pass! You must be an awesome individual to make it this far in your journey! Do not give up hope! </t>
  </si>
  <si>
    <t xml:space="preserve">Hey, no matter how things go there is always another path. I say this because timelines can get screwed up at any time but there is always plan B. If you cannot meet your school's deadline now you can get it next year. Try to reach out to your school and explain you situtaiton. If match 2020 doesnt work out ITS OKAY&gt; There have been so many people in the past who have made and so can we. Take it one day at a time. just remember WHAT IS YOURS IS ALWAYS YOURS AND NO ONE CAN TAKE THAT AWAY. you WILL find a way but ending your life is not one of them. If you have close freinds or family. This is the time to reach out to them. If you need someoen to talk to  reply in this box and i will give you my number so we can text/talk it out. </t>
  </si>
  <si>
    <t xml:space="preserve">I hear you because I was in that place mentally a little over a year ago. I am a 2019 graduate and when I didn't Match after my first attempt it was the only time in my whole life that I contemplated suicide. It felt like all of the effort and work I had put in to that point was pointless, a waste of time. But I am still here now to tell you that none of those thoughts about myself were true. The work I had put in did mean something. It was important and so was I. I am worth everything. You are worth it. And all the work you have put in is worth it. I took an entire year off after that failed Match year and didnt apply last year because I was not mentally ready to go through that again. I worked, I healed mentally from the trauma of the Match process, and I chose to try again this year. And so far it is working for me. Im now happier than I could ever be and had I ended things then I never would have known the good to come. Please reach out. This is a good start, but dont stop here. Find some help. Find some support. Because this is NOT over for you. You are meant to do great things and you will when its your time. You are loved. &lt;- thanks for sharing your story! it's not over yet! </t>
  </si>
  <si>
    <t>It sounds like you definitely have a lot on your plate. I don't think it would hurt to reach out to a dean and explain your situation. Maybe they'll shift this deadline for you—that's definitely not as unheard of you might feel right now.</t>
  </si>
  <si>
    <t>You are worth it. Solely because you are and regardless of what scores you have/don't have, regardless if you can meet stressful and unfair deadlines of this year, and regardless if you match. Reach out please if you need to talk more or need anything else, Just keep posting on here if you need to too. You have already done great so far and did a great job today getting through another day of this stressful process.</t>
  </si>
  <si>
    <t>Please keep your life. You really deserve to be here. We need you and all your feelings are valid. Please talk to your friends and family and let them know how you feel. I lost someone close to me to suicide and it hurts like hell. Don't give up, please.</t>
  </si>
  <si>
    <t xml:space="preserve">This is my fourth time applying for residency and all I am getting are rejection letters. Not going to lie life really sucks right now. But stay motivated and distracted. Be around friends and family. Remember the bigger picture. It's just a career and if it doesn't work out there are other careers. Life is more than this. I have to tell myself that everyday. </t>
  </si>
  <si>
    <t>PGY-1 here lurking. I scored below avg on both Step exams and was on academic probation for a bit. Never honored anything. I applied 60+ programs for couples matching but also because I thought programs would only focus on those ugly numbers. I think I ended up getting invites to ~60% of them. I'm at a program now where people are genuinely excited I am here. Don't give up. FM isn't all about the numbers. The right programs will appreciate you for your unique qualities. And if they don't, screw em. It's their loss and that's not where you want to be anyways.</t>
  </si>
  <si>
    <t xml:space="preserve"> ❤️️ x 61!</t>
  </si>
  <si>
    <t>How come things are getting deleted? Esp on this post where people are genuinely trying to support each other?&lt;&lt; I think the moderator of the page tried to upload/merge an old version with the one that had a lot of stuff deleted so unfortunately some info seems to have been lost in the merge (this is my guess)</t>
  </si>
  <si>
    <t xml:space="preserve">you are not alone. so many of us have been there, me being one of them and i just want to say as a fellow future family med provider it just shows how selfless and caring and amazing of a human you are. i know its so hard to separate yourself from school since its what we all work for but you are a wonderful human who deserves so much. this is just a temporary part of your life. as someone has had multiple episodes of severe SI throughout medical school i can truly say it does get better. </t>
  </si>
  <si>
    <t xml:space="preserve">SENDING MASSIVE LOVE AND SUPPORT AND RESPECT FOR YOUR BRAVERY AND PRESENCE AND LIFE. YOU ARE WORTH IT. YOU ARE ENOUGH. DON'T LET THIS BELL CURVE WORLD OF MEDICINE TELL YOU OTHERWISE. </t>
  </si>
  <si>
    <t>I don't know if you are still reading this thread but can not echo more LOUDLY everything everyone said. I am so happy you spoke up so we could all express how much you matter. You have something unique and beautiful that only you possess. Your patients will be healthier, safer &amp; overall better because you will be their Family Medicine Physician. You deserve joy, happiness, success. You deserve the life you want for yourself.</t>
  </si>
  <si>
    <t>Just wanted to say I haven't forgoten about you! Please reach out again if you are having difficulties. You got this!!</t>
  </si>
  <si>
    <t xml:space="preserve">I have to say, I truly appreciate the programs that actually send rejections instead of just ghosting. Imagine if all programs had to reply with an interview or rejection by the end of january. Would love to know where I stand atleast. </t>
  </si>
  <si>
    <t xml:space="preserve">Yes seriously. It sucks but you get some closure at least instead of continuously hoping. &gt;&gt; Ya, I got my first rejection today. It was not a program that I was heavily interested in, so it is okay. But ya, I am glad that I don't have to sit around waiting for a program that may or may not offer me an interview </t>
  </si>
  <si>
    <t>anyone know if university of washington has interview days left?&lt;&lt; looks like everything is full on ERAS but they have waitlist spots</t>
  </si>
  <si>
    <t>How are IV openings looking, are there just a couple spots still open, is it just waitlist spots left, etc.? (only have 3-4 II's, and panicking. yes I'm planning on sending LOIs soon, but afraid it might be too late)&lt;&lt;Are you an IMG?</t>
  </si>
  <si>
    <t>It's hard to tell tbh. I had an invite this week with 10+ dates open easily then another one with only 2.</t>
  </si>
  <si>
    <r>
      <rPr>
        <sz val="10"/>
        <color rgb="FF000000"/>
        <rFont val="arial, sans, sans-serif"/>
      </rPr>
      <t>Any notice on any Kaisers (socal ones)? I sent an email and they responded last week saying they were still reviewing me. I'm kinda just assuming they're rejecting me.  &lt;&lt;</t>
    </r>
    <r>
      <rPr>
        <b/>
        <sz val="10"/>
        <color rgb="FF000000"/>
        <rFont val="arial, sans, sans-serif"/>
      </rPr>
      <t xml:space="preserve"> 11/20</t>
    </r>
    <r>
      <rPr>
        <sz val="10"/>
        <color rgb="FF000000"/>
        <rFont val="arial, sans, sans-serif"/>
      </rPr>
      <t xml:space="preserve"> - interviewed with KPLA this week</t>
    </r>
  </si>
  <si>
    <t xml:space="preserve">any specific one(s) you're asking about?&lt;&lt; I'd like , Riverside, or Anaheim but at this point like i said i kinda lost hope haha &lt;&lt; idk about Riverside but for  they have 5 dates still open and Anaheim has 1&lt;&lt; well i want all of them so... lol &lt;&lt; LOL i'ld be happy to have any &lt;&lt; figured anaheim was more competitive but im happy with any kaiser. </t>
  </si>
  <si>
    <t xml:space="preserve">did you all send an LOI to just that general socal.residency email for all the kaisers in socal? sent an email to them last week but never got a response&lt;&lt; yes but i went through the site where it says contact. I didn't realize it still all went to one email.. &lt;&lt; I couldn't find a specific email no matter what location i used +1&lt;&lt; felt like they didnt want LOIs tbh. &lt;&lt; tbh i think most programs dont but that wont stop us from sending them. I didn't see anything explicit on their site that said no email/LOI </t>
  </si>
  <si>
    <t>So any hope for these programs? Seems dates are mostly gone :(</t>
  </si>
  <si>
    <t>Any opinions on UHS Southern California Medical Education Consortium in Temecula? Dont know if I should keep or cancel. Thanks!</t>
  </si>
  <si>
    <t>wondering about this toox2</t>
  </si>
  <si>
    <t xml:space="preserve">I really liked a program and wanted to send out thank-you cards. I wanted to know if I should send cards out to only the faculty or the PGY-3's who interviewed me as well? I was thinking cards for faculty and emails to residents. Does anyone have any suggestions? </t>
  </si>
  <si>
    <t>I sent out thank you emails to everyone I interviewed with, or to the program cordinators asking them to pass on my thanks for my interviewers. Might plan on sending cards to PDs closer to match day to my top programs.</t>
  </si>
  <si>
    <t xml:space="preserve">Sending one long handwritten card to the PD that talks about everyone in it. Emailing the PCs a thanks right after. Emailing individual interviewers only sometimes if I really like the program or they made a big difference for me. Only hand writing to every person to my top top programs. It made more sense to handwrite multiple cards when they paid for our hotel, fed us supper and talked to us a long time, gave us tours, fed us lunch and spent that time. Now it's 20 mins on a zoom call? Idk. </t>
  </si>
  <si>
    <t>I am just emailing all interviewers + PC! It's great and amazing if you are sending handwritten cards to each person, I don't think I have the energy...</t>
  </si>
  <si>
    <t>Friends - please remember to give programs adequate notice if you are starting to cancel interviews!</t>
  </si>
  <si>
    <t xml:space="preserve">what is considered adequate? &lt; I heard at least 2 weeks, but I have been tempted to do it within 1 week if I saw there was a waitlist for my date, and I knew another applicant could easily take my spot. </t>
  </si>
  <si>
    <t xml:space="preserve">idc if yall drop it the day before, ill take it lol </t>
  </si>
  <si>
    <t xml:space="preserve">Has anyone interviewed/know something about Research Medical Center in Kansas City, Missouri? </t>
  </si>
  <si>
    <t xml:space="preserve">Did an audition there! It's great! &lt;&lt; can you elaborate on the culture of the program? &lt; super helpful staff and the residents are all very kind. The learning environment is supportive. For ex: if you are feeling overwhelmed on inpatient the R2/R3/Attending will notice and help you out by taking the new admit patient while you wrap up &lt; agreed, and you can tell all the residents are really close and hang out outside of work </t>
  </si>
  <si>
    <t>Has anyone interviewed at/know something about MetroHealth CWRU (OH)? I would like to know how the interview experience went, or if anyone has any comments on this program!</t>
  </si>
  <si>
    <t>Yea I interviewed there a couple weeks ago and I go to Case for Med school so I did a couple rotations there as well. Residents definitely get worked hard there and there's a lot of inpatient but at least from when I've worked with them residents really do seem to like each other and most of the attending are super nice. The interview experience was average, four 18 minute interviews but one of them was a case run through with faculty but it's not a big deal they give you all the information you need to know and it's pretty basic—not a gotcha at all. X2 &lt;&lt;thank you so much :)</t>
  </si>
  <si>
    <t>Does anyone know if a program has been pretty much all DO or IMGs and only a few MDs, does it mean that MDs are unlikely to be ranked high there?</t>
  </si>
  <si>
    <t>doesn't mean that at all!</t>
  </si>
  <si>
    <t>If you have an interview that means they are seriously considering you. I have seen some DO progarms go almost completely MD. Most are looking for the best applicant. For the IMG only progarms I can't comment on those since most of the time there is some hard bias especially if the PD was an IMG and can appreciate the struggle. &lt;&lt; thank you!</t>
  </si>
  <si>
    <t>Any thoughts on Eisenhower? Heard from another resident who interviewed there that it isn't good training--like you only get elderly caucasian seniors and not much else.</t>
  </si>
  <si>
    <r>
      <rPr>
        <sz val="11"/>
        <rFont val="Arial"/>
      </rPr>
      <t xml:space="preserve">I'd like to know too! Their website seems nice but can't find anyone who has had any experience there. &lt;&lt;&lt; </t>
    </r>
    <r>
      <rPr>
        <b/>
        <sz val="11"/>
        <rFont val="Arial"/>
      </rPr>
      <t>As a current resident I can say that Patient demographics are largely geriatric, but are changing with the new L&amp;D opening and also that La Quinta is one of the fastest growing younger populations in the state. Also you can choose an FQHC as your primary clinic, which allows you to see many more peds patients</t>
    </r>
  </si>
  <si>
    <t>I interviewed there last year. One of the residents straight up said the patient population is mostly older caucasian and on the wealthier side of the socioeconomic spectrum. Which is fine if you like that demographic, but it is not encompassing of the general US population. I'd rather train in a rural area where you do everything or in a more urban area where you see every type of patient. Eisenhower isnt rural enough where FM residents run everything, and all the less wealthy patients in the Coachella valley tend to go to JFK or Desert Regional hospital. &lt;&lt; Thank you for this!! Valuable info!</t>
  </si>
  <si>
    <t xml:space="preserve">Has anyone interviewed at Wheeling Hospital? I would like to know if anyone has any comments about their program. </t>
  </si>
  <si>
    <t>&lt;&lt;check last year's interview spreadsheet. I saw some comments on there about it.</t>
  </si>
  <si>
    <t>Whoever else got a cold call from the PD of Idaho's newer HCA/EIRMC program- what were your thoughts???</t>
  </si>
  <si>
    <t>Got a cold call early in the season, didn't do my homework on this program before I applied so I didn't realize it's a brand new program until the day before I interviewed lol (I want to move back to ID so that's why I applied in the first place). PD is super nice but kinda goofy/weird. They are just barely getting this program off the ground and will be very dependent on residents to grow their program. Basically they have zero resources at this point, no peds in clinic yet, and they are HCA affiliate which I've heard sucks, very corporatized. If you want to help build a residency from the ground up, all the people seemed nice so might not be the worst place. But def not for me. PD is working really hard to select the best residents available to him which is what they need at this point.</t>
  </si>
  <si>
    <t>How do we see the programs that haven't matched residents in the past year or two? Thank you!</t>
  </si>
  <si>
    <r>
      <rPr>
        <u/>
        <sz val="11"/>
        <color rgb="FF1155CC"/>
        <rFont val="Arial"/>
      </rPr>
      <t>https://bsolomon.us/app/residency-match/</t>
    </r>
    <r>
      <rPr>
        <u/>
        <sz val="11"/>
        <color rgb="FF1155CC"/>
        <rFont val="Arial"/>
      </rPr>
      <t xml:space="preserve"> is this helpful?&lt;&lt; danggg Loma Linda Murrieta had 7 soap spots. &lt;&lt; They were a brand new program that started interviewing literally a month before match. &lt;&lt; well ok, that makes sense</t>
    </r>
  </si>
  <si>
    <t>UTenn St. Francis - I've heard negatives from some former/current residents but nobody will be specific. Has anyone heard anything negative about the program or hospital? Or know from personal experience? I asked specifically if we would be meeting any current residents who we would actually be working with and they replied "no."</t>
  </si>
  <si>
    <t xml:space="preserve">&lt;&lt; I think its weird we weren't allowed to meet with residents &lt;&lt;Residents are overworked and don't get along very well. </t>
  </si>
  <si>
    <t>Has anyone interviewed at UAMS South Central (Pine Bluff)? I'm interested in a community program and would like to know if anyone has any comments about their program</t>
  </si>
  <si>
    <t>No interview yet (in December) but I've been around the program a lot of my clerkship the year &amp; last. Do you have any specific questions?</t>
  </si>
  <si>
    <t>Anyone know what happened to the Sidney Kimmel Jefferson program? It disappeared off of the IV Invites sheet</t>
  </si>
  <si>
    <t xml:space="preserve">they've definitely been sending invites </t>
  </si>
  <si>
    <t>Whats the consensus on the whole "if you're interested in the program, you should schedule your interview the earliest possible" idea? I have programs that I'm very interested in scheduled for mid-January - that's not going to count against me right?</t>
  </si>
  <si>
    <t>pros and cons to both. later in the season means more recent in their memories which could be good!&lt;&lt; Ive actually read that it doesn't end up making a difference, how true that is? idk</t>
  </si>
  <si>
    <t>Most programs make/change their rank list on a rolling basis as they interview so when you interview doesn't matter &lt; i think this is the scariest thing I've read all day. &lt;&lt;why is this scary? (honestly asking)</t>
  </si>
  <si>
    <t xml:space="preserve">I dont think it matters. either you really stand out and are a super star, bomb and are at the bottom of the rank list, or somewhere in the middle.... when you interview doesn't matter. its more about your application and the impression you leave with the interviewers/residents </t>
  </si>
  <si>
    <t>Any suggestions for someone who followed this rule and botched it because I was so nervous during my first ever residency interview?</t>
  </si>
  <si>
    <t>Anyone who has an interview at Lawrence in MA, are all dates filled up?</t>
  </si>
  <si>
    <t>I can't tell; they have people schedule via email, not through ERAS</t>
  </si>
  <si>
    <t xml:space="preserve">Really need to switch my date for Advocate Lutheran and all the dates are full. darn it </t>
  </si>
  <si>
    <t>When is it? I might be down to switch with you.</t>
  </si>
  <si>
    <r>
      <rPr>
        <sz val="10"/>
        <color rgb="FF000000"/>
        <rFont val="Arial"/>
      </rPr>
      <t xml:space="preserve">Has anyone else interviewed or had experiences at the University of Buffalo? This was one of my top programs but I didn't love any of the interactions I had with faculty. I don't want to base my decision purely off of a few 20 min Zoom meetings but I'm curious to hear what other people think. &lt;&lt; </t>
    </r>
    <r>
      <rPr>
        <b/>
        <sz val="10"/>
        <color rgb="FF000000"/>
        <rFont val="Arial"/>
      </rPr>
      <t>interviewing there tomorrow   &lt;&lt;Good luck! Let me know your thoughts!</t>
    </r>
  </si>
  <si>
    <t>Its my top program. can u tell me your credentials please? send a LOI too but nothing</t>
  </si>
  <si>
    <t>So I am looking over the Applicant Info and, correct me if im wrong, but some of these people are sitting on 30+ interviews without many withdraws.... so is this the definition of hoarding scum or am I missing something in how the data is shown?</t>
  </si>
  <si>
    <t>ive been putting my invites in but havent updated the stuff to the right. like im at 28 invites, but have only withdrawn from a few i scheduled and just ghosted a few more. i have been keeping interviews scheduled at 15, just not that worried about keeping yall updated on the minute details &lt;&lt; If you dont plan on interviewing with all of your IV's you need to formally withdraw your applications from those programs. This is important so that other candidates who are on the waitlist can have a chance. You are hurting other applicants by ghosting. &lt;&lt; It isn't hurting anyonee if they didnt sign up for the interview. Plus most programs only give you short amount of days to sign up for a date. &lt;&lt; This is not entirely true. It really depends on the program, and how they schedule interviews. I personally know of programs that will give you up to a month to hold a spot. Please do not excuse this type of behavior. It is so simple to email/withdraw your application. Com'on guys! lets share the wealth as much as possible. &lt;&lt; yea i dont think you should ghost. if you don't intend to interview, let the program know so they can offer your spot to someone else</t>
  </si>
  <si>
    <t>i think me rejecting interviews and withdrawing from a few more is probably more of a team play than keeping the reddit spreadsheet up to date with my every move</t>
  </si>
  <si>
    <t>yeah, but just ghosting them without canceling - thats sucks for other people for sure. I remember them warning people at the AAFP and I didnt really understand it.... now I do. I hit my number of the programs I wanted to interview at, withdrew from the rest - felt like common sense to me. Ah well.</t>
  </si>
  <si>
    <t>I doubt anyone is actually going to 30. The interview season is long. which means if they have 30+ it is scheduled through Jan/Feb. Plus, people are 1) likely not updating it to reflect what they canceled/withdrew from yet or 2) are couples matching and waiting for data from their partner to cancel. specialties like plaastics doesnt send out invites til December. Not me, but have friends who are incredibly stressed because of this. More of a systemic problem in my mind. &lt; x2 accurate</t>
  </si>
  <si>
    <t>Just updated my section, totally forgot about that part of the document but I do make sure to cancel with time and email the PD/PC if its within a week/ feels short notice</t>
  </si>
  <si>
    <r>
      <rPr>
        <sz val="10"/>
        <rFont val="Arial"/>
      </rPr>
      <t xml:space="preserve">People are just forgetting to update the applicant info, lol i think its ok for us to relax. They will eventually drop the interviews they are not interested in going to.  </t>
    </r>
    <r>
      <rPr>
        <b/>
        <sz val="10"/>
        <rFont val="Arial"/>
      </rPr>
      <t>&lt;&lt; "Eventually" hurts other applicants looking for a spot at a program and "Eventually" hurts programs wasting a spot on someone who is "not interested in going" but still taking their time holding a spot. This idea of "Eventually" is, by definition, the Hording issue that everyone at the AAFP warned (begged) us to be aware of. I think it comes down to professionalism and being a team player - like I said, I just hope they are not one of my co-interns. Good luck to everyone else.</t>
    </r>
  </si>
  <si>
    <t>Anyone else get multiple rejection emails from Minnesota Medical Center? Lmao hopefully it was just a technical issue.</t>
  </si>
  <si>
    <t>Yeah me too x2</t>
  </si>
  <si>
    <t>Why do people get waitlisted? Because they're the second best thing or there just arent enough interview spots? What are the chances of getting off a waitlist?</t>
  </si>
  <si>
    <t>because people change their mind about where they want to interview and there are a lot of cancellation throughout the season. i think waitlisting saves program the time to invite someone every time there is an opening</t>
  </si>
  <si>
    <t>Like Hawaii bc of cultural ties but I've never lived there - do they only like natives?</t>
  </si>
  <si>
    <t>My friend is a resident there and had no ties to Hawaii. They look holistically at the applicant, so if you really wanted to go there hopefully you mentioned that in your personal statement. &lt;&lt; def did thanks</t>
  </si>
  <si>
    <t>Do you guys think many/any invites are gonna go out this week?</t>
  </si>
  <si>
    <t>got an interview today! x7&lt;&lt; not from the ones i want, automatically rejecting and hoping it goes to others. &lt;&lt; When will it be for the ones we want, honestly. Making me crazy!</t>
  </si>
  <si>
    <t>Anyone send LOI and not hear anything back? Sent a few awhile ago and nothing</t>
  </si>
  <si>
    <t>got 2 thx for ur email responses, rest was nothing</t>
  </si>
  <si>
    <t>y'all, the replies are canned responses. i wouldn't think too much into what the email acutally say (source: friend is a pc)</t>
  </si>
  <si>
    <t>Only one this week, so far a total of 4 :( Are they still sending them out?</t>
  </si>
  <si>
    <t>Only one on monday 11/9.</t>
  </si>
  <si>
    <t>Anyone hear from UCLA recently?</t>
  </si>
  <si>
    <t>yea a rejection LOL x4 &lt;&lt; sorry to hear &lt;&lt; waitlist today :( X2 &lt;&lt; does waitlist mean anything?</t>
  </si>
  <si>
    <t>well UCLA been rejecting me from undergrad to med school to residency, so whats new?</t>
  </si>
  <si>
    <t>&lt;&lt; same for me, med school and residency, so I feel you!</t>
  </si>
  <si>
    <t>I interviewed there last week</t>
  </si>
  <si>
    <t xml:space="preserve">So at Cone Health the PD was only interviewing some applicants and others we didn't get the opportunity but they said we could request that if we felt like we really needed it? They said this was because they doubled their typical number of interviews due to the increased applicants. I don't know how I feel about this. They were one of my top programs going into this but they are my first interview that I didn't get to meet the PD....... any thoughts on this? </t>
  </si>
  <si>
    <t>&lt;I feel like desperate me would be happy to interview but realistically if you don't get to interview with the PD i'll be miff. They are the "face" of the program and they didn't give you time. I personally like the programs that are being selective and keeping their numbers the same but really looking at the application to see if they want you.</t>
  </si>
  <si>
    <t xml:space="preserve">&lt;&lt;Ah gotcha. Sorry, I wasn't implying that you weren't happy btw. I wouldn't be worried that you weren't being considered b/c it's a waste of time for them to interview you if they didn't want you. I think it's more of an oversight on their part where they have too many people so they just divided it up like that and so you didn't get a chance to interview. If you really like the program, I would send an email and maybe address your interests and say that you would love to talk more with the PD. Rank them based on how you like the program. </t>
  </si>
  <si>
    <t>I wouldn't take it personally.. i mean if you think about it, it's probably a lot of work for the pd to interview everyone</t>
  </si>
  <si>
    <t>Thanks for the help everyone. I just didn't know if it meant anything and I didn't know... best of luck to you guys :)</t>
  </si>
  <si>
    <t xml:space="preserve">Agree with this. I didn't get to talk to the PD either, but I dont think it has to do with their level of interest on you just that it is impossible if they doubled their interviewees plus you can request to talk to their PD if you want. If they were your top before, I think it's worth getting more info before you rank! </t>
  </si>
  <si>
    <t>Can anyone speak to the culture/reputation of Adventist White Memorial? Considering cancelling my interview</t>
  </si>
  <si>
    <t xml:space="preserve">I need this answered too. </t>
  </si>
  <si>
    <t>So I have interviews, but I looked at my list and there are still about 15 programs that I would absolutely love interviews from. The interviews I have gotten arent necessarily the ones I was expecting. Are they not looking at location/where you're from this year? I dont really want to send LOIs to all of them, but it feels like it couldnt hurt at this point.</t>
  </si>
  <si>
    <t>I'm currently located in the midwest, but am from AZ. I was able to get interviews at all the programs I applied to in AZ and even some in CA.&lt;&lt;&lt;&lt; what are your scores, are you IMG, USMD, DO??</t>
  </si>
  <si>
    <t>Woke up to a rejection and a interview cancellation due to faculty today. Do I even want to know what the rest of this week holds?</t>
  </si>
  <si>
    <t>It's still early! hang in there -- I got a rejection too so i feel you</t>
  </si>
  <si>
    <t>Should we go to post interview information sessions? Not sure how much weight those sessions hold when it comes to ranking time for the program. Are those sessions for the programs to gauge how interested we are?</t>
  </si>
  <si>
    <t>&lt;- if you have the time and it's your top program I would do it. Hard to know how much it will matter...probably has a different weight (or potentiall no weight) for each program but if it's your top 3, never hurts to show interest. plus there's always a chance that after learning more you'll change your mind about a program</t>
  </si>
  <si>
    <t xml:space="preserve">has anyone had a phone interview with Phelps and what did they ask you about? </t>
  </si>
  <si>
    <t>Things that they would ask you during an interview and they tell you about their program. They were worried about people who are over applying because of virtual interviews. Just tell them you want to go there. &lt;-- Thank you!</t>
  </si>
  <si>
    <t>Does anyone have more information about the reputation of the UC Riverside San Bernandino program?  I heard they let go of the last PD due to favoritism and the APD left soon after, but that's it. Not sure how stable it is now. Also if anyone has any info on RUHS as well. Have heard it is an intense program and not a good wellness culture? Thank you in advance!</t>
  </si>
  <si>
    <t>&lt;&lt;same. Someone answered down there that RUHS is intense but did not elaborate too much.&lt;&lt; Yeah, i've heard RUHS is potentially malignant, but it's all second hand from another FM applicant. Would love to know more if ppl have more details &lt;&lt;</t>
  </si>
  <si>
    <t>&lt;&lt; Are you talking about UC Riverside? I got the IV from the program today and it's one of my top interests. &lt;&lt;No, Riverside University Health System/UCR program</t>
  </si>
  <si>
    <t>I'm a current resident at UC Riverside/ San Bernardino. Yes, last PD was let go because of favortism as well as issues with Desert Regional Medical Center, hence the move to St Bernadine. It was a mess. Consensus among us residents is that St Bernadine and the Inland Empire relocation is MUCH better in terms of living area and training. Hours are good and much more bearable compared to when the program was at DRMC. Biggest issues facing the program right now is organization, patient numbers at our clinics (this is improving with every passing month though) and the fact that we have so many different roatation sites, so more driving as well as less opportunities to see your fellow residents. In terms of intensity it is not bad at all. Very chill since the move, no grilling goes on which is great. Current attendings are nice, albeit disorganized</t>
  </si>
  <si>
    <t>&lt;&lt; super helpful, thank you!. &lt;&lt;Just cancelled my RUHS interview. Good luck to the others</t>
  </si>
  <si>
    <t>Anyone have interview experience with PIH Whittier California and/or Prince George hospital Maryland? Any ideas about these 2 programs? Us-img</t>
  </si>
  <si>
    <t>&lt;which track for PIH?&lt;&lt; OP: FM track, not the palliative or tropical tracks</t>
  </si>
  <si>
    <t>what about the other one?</t>
  </si>
  <si>
    <t>DO student sititng here with not many itnerviews (&lt;10) after applying to 100 programs. Would you say there is probably a problem with my app (LOR, etc)? I passed level 1 but do not have level 2</t>
  </si>
  <si>
    <t>have you taken level 2 and don't have the score back yet or just haven't taken it at all yet?&gt;&gt;I don't get my score until December &gt;&gt;&gt; hmm, i'd say you'd get more after sending your level 2; i'm just an applicant myself but i would think they'd at least want that to complete your app especially since they're not counting PE this year. &lt; hmmm im not sure it is the level 2. I was in some family med zoom meeting (aafp? sorry dont remember exactly) and they showed data that they gathered from FM PDs, and most said they would send out invites without a step/level2 score but not many said they would rank an applicant without that score.</t>
  </si>
  <si>
    <t>maybe some programs waiting on ur level 2 score before offering you an interview. Also depends which region u applied though, I would start sending letters of interest.</t>
  </si>
  <si>
    <t>I got my step 2 score late (on Friday last week). This morning interviews flooded in. I am pretty sure this had to do with programs wanting my step 2 score before inviting me :/ &lt;&lt; same i got mine like 2 weeks ago then i got 4 interviews the monday after. It's annoying because they say they dont need step 2 but it does help a lot to have it on there beforehand</t>
  </si>
  <si>
    <t>got an EVMS waitlist offer</t>
  </si>
  <si>
    <t>got 11/15 nevada program</t>
  </si>
  <si>
    <t xml:space="preserve">Random question but have you guys been getting gifts or information packets from programs that you have interviews set up at ? </t>
  </si>
  <si>
    <t>&lt; got a package in the mail from the first program i interviewed at. &lt;-- me too &lt;-- i haven't gotten anything. but just curious, does the gift chnage your opinion of the program or naw?</t>
  </si>
  <si>
    <t>Yes,TTUHSC-El Paso &amp; Methodist dallas have sent me info./ swag bag while Brown sent a folder with info and a pen</t>
  </si>
  <si>
    <t xml:space="preserve">Jefferson sent me a handwritten card with a notebook/pen/sticker &lt;&lt; Yes! Jefferson is the only one sending me love right now! </t>
  </si>
  <si>
    <t>Yes I got a nice care package with snacks from one residency, a mask and information package from another, I am expecting another closer to the interview date for one that asked my t-shirt size</t>
  </si>
  <si>
    <t>I wish I were!</t>
  </si>
  <si>
    <t>First program I interviewed with asked for physical address to send goodie box too.</t>
  </si>
  <si>
    <t xml:space="preserve">Anyone want to trade Interview dates at Ventura? I am supposed to interview this coming Wednesday 11/18, but would ideally take any other date. My grandpa just passed &amp; we are doing a family zoom memorial that dat </t>
  </si>
  <si>
    <t>&lt;&lt; I'm sure they would understand if you emailed the coordinator, they can probably find you a new date as it comes available. So sorry to hear about your loss. Take good care of yourself.</t>
  </si>
  <si>
    <t>What is the consensus for UT Southwestern?</t>
  </si>
  <si>
    <t>I recieved an interview with them first day of submitting ERAS</t>
  </si>
  <si>
    <t>Interviewing with them in January but I was able to speak with them at teh AAFP conference and they were such a great group of folks! &lt;&lt; I enjoyed my interview with them. From PD to residents they were all very nice/ down to earth. They no longer have 2 tracks. I really liked their AOC. Cons: parking at Parkland is NOT free and parkland clinic seemed disorgranized, but that could just be due to the high pt volume. I hope that helps.</t>
  </si>
  <si>
    <t xml:space="preserve">&lt; TY! It does. </t>
  </si>
  <si>
    <t>Any interviews today/ this weekend?</t>
  </si>
  <si>
    <t>St. Joseph's Denver? My app is on 'hold' for that program. Looks amazing</t>
  </si>
  <si>
    <t>Has any USIMG or Non-US IMG gotten an invite from SUNY Upstate yet?</t>
  </si>
  <si>
    <t>Nope. In fact haven't gotten a single interview from anywhere in NYC or the surrounding areas. I'm a non-US IMG</t>
  </si>
  <si>
    <t>will they send any more or shuold we not be expecting any more from NY/NJ?</t>
  </si>
  <si>
    <t>&lt; God I hope they do. I'm counting on them!</t>
  </si>
  <si>
    <t>Has anyone heard back yet from Sutter Santa Rosa? I remember that there was an email that applicants would hear back by Nov 15. Still no news on my end</t>
  </si>
  <si>
    <t>still nothing &lt; Same x3</t>
  </si>
  <si>
    <t>rejected this week x5</t>
  </si>
  <si>
    <t>yes - heard back on nov 6</t>
  </si>
  <si>
    <t>Can I take a moment to say that Thalamus sucks? It's not terrible, but I tots prefer ZOOM</t>
  </si>
  <si>
    <t>yup &lt; oh ya, agree</t>
  </si>
  <si>
    <t>backwards camera had me feeling UGLY</t>
  </si>
  <si>
    <t>Do KP programs hold socials? Have not been able to find any info</t>
  </si>
  <si>
    <t>they do.. usually in a follow up email or original email with a link (most of the KP that I got interviews at did)</t>
  </si>
  <si>
    <t>How does interview broker work? Do I have to make an account beforehand? Is it user friendly?</t>
  </si>
  <si>
    <t>no account necessary, when you get an invitation, just click the link in the email and it will allow you to sign up for your interview &lt; thank you so much!</t>
  </si>
  <si>
    <t>How do you reject an interview on Thalamus? Or do you just email them to notify that you're not interested?</t>
  </si>
  <si>
    <t>withdraw through ERAS and then unassign yourself the interview on thalamus. I haven't figured out a formal way of withdrawing through thalamus</t>
  </si>
  <si>
    <t>If you still haven't heard from a program, does it mean that you're waitlisted or that they haven't gotten to your application?</t>
  </si>
  <si>
    <t>I was told by a program today they were still reviewing my app, though i dont know if that just means a prolonged rejection</t>
  </si>
  <si>
    <t>Invites are still being sent out so programs must be reviewing application, some programs that i applied to still have interview spots available so don't lose all hope yet! i got one on friday so it is still coming</t>
  </si>
  <si>
    <t>Vent: All I want is one kaiser program, the wait is agonizing. Please tell me if I'm rejected or not already. Or am I gonna be stuck in the sad cold lonely midwest...
P.S. no offense to anyone who likes the midwest. Just miss family</t>
  </si>
  <si>
    <t>literally me. i went to med school in the east coast and need to be back to the warmth asap &lt;&lt; YAY PEOPLE WHO GET IT. Hoping for the best for you.&lt;&lt;Husband just got rejected from Kaiser IM. So I'm just assuming that I'm not gonna get love from them at this point XD preparing winter clothes now. &lt;&lt; Oh no i'm sorry. LOTION and CHAPSTICK too. They're just leaving me hanging rn.</t>
  </si>
  <si>
    <t>Did anyone get a message from KP santa rosa but they still haven't gotten back to you? It's been like 3 weeks for me and I emailed them but still nothing. Just gonna assume the worst tbh. &lt;&lt; they offered me an interview on wed/thurs of this week. I think theyre still sending out invites &lt;&lt; just takin their time with me I guess--jk rejected this AM &lt;&lt; waitlisted today 11/16</t>
  </si>
  <si>
    <t xml:space="preserve">May have been asked but has anyone gotten interview invites over the weekend? 
Wanna know if I can sleep on my pillow or on my phone. </t>
  </si>
  <si>
    <t>&lt;&lt; lmaoo I am so dead over this comment. but i have gotten invites on the weekend before &lt;&lt; LOL thanks. I'm on an overnight too. I swear if i get woken up to a rejection or "we are still reviewing your app"...</t>
  </si>
  <si>
    <t>I got one at 10 pm on a freakin saturday lol &lt;&lt; who is even working at that time...LOL &lt;&lt;&lt;RESIDENTS,lol</t>
  </si>
  <si>
    <t>randomly got one ten minutes ago (4:00 pm)</t>
  </si>
  <si>
    <t>Anyone get rejected from Contra Costa? Waitlisted?</t>
  </si>
  <si>
    <t>waitlisted x4</t>
  </si>
  <si>
    <t>shit, the hammer is dropping</t>
  </si>
  <si>
    <t>rejected</t>
  </si>
  <si>
    <t>sent an LOI and next day got waitlist email</t>
  </si>
  <si>
    <t>if i still have heard nothing, is that a good sign? a bad sign? or just nothing&lt;&lt; considering they're sending out rejections, probably good</t>
  </si>
  <si>
    <t>sent an LOI and got an interview the day of x2</t>
  </si>
  <si>
    <t>Anyone know anything about RUHS? Anyone interviewed there?</t>
  </si>
  <si>
    <r>
      <rPr>
        <sz val="11"/>
        <rFont val="Arial"/>
      </rPr>
      <t>What do you want to know?&lt;&lt;</t>
    </r>
    <r>
      <rPr>
        <sz val="11"/>
        <rFont val="Arial"/>
      </rPr>
      <t xml:space="preserve"> difference b/w RUHS and RCH...are they both community programs but sponsored by UCR? How is the program in general? Is it malignant or not? Pros and Cons of the Program etc. Their website didn't have too much info</t>
    </r>
  </si>
  <si>
    <t>RUHS and RCH are affiliated with UCR only. RUHS is county program, sees lots of uninsured people, has more resources and more subspecialties. FM program has been around for a long time here. RCH is a community hospital, newer residency, residents are more laid back and program seems more receptive to changes. They don't seem as overworked as they do at RUHS. They also see lots of uninsured patients but usually end up referring them to RUHS where they can get more assistance. Hope this helps! &lt;&lt; Thank you! helps a lot! x2</t>
  </si>
  <si>
    <t>Guess today is rejection day—just got my first two lol</t>
  </si>
  <si>
    <t>&lt;&lt; me too :( &lt;&lt;not my first but not so many at once either :( &lt;&lt; friday the 13!</t>
  </si>
  <si>
    <t>Lol same, Happy Friday the 13th!</t>
  </si>
  <si>
    <t>SAME x4</t>
  </si>
  <si>
    <t>samex3</t>
  </si>
  <si>
    <t>2 today, 5 total :(</t>
  </si>
  <si>
    <t xml:space="preserve">same! </t>
  </si>
  <si>
    <t>How are you doing thank yous this year after interviews? It made more sense to spend a ton of time on them when they paid for your meals and hotel the night before, hosted you all day etc. Just curious what other people are doing.</t>
  </si>
  <si>
    <t>If I really liked the interview, I'm sending a card to PC and PD. Otherwise e-mail PC, PD and whoever interviewed. &lt; Thank you! I am doing handwritten one to PD that mentions everyone so far. But haven't interviewed at my top choices yet.</t>
  </si>
  <si>
    <t>Do the kaiser programs really only train you to work at a kaiser? Unsure if I should keep my interviews there as I do not see myself working for kaiser in the future</t>
  </si>
  <si>
    <t>No you can work anywhere!</t>
  </si>
  <si>
    <t xml:space="preserve">No, but a lot of people do end up staying. </t>
  </si>
  <si>
    <t>Anyone dual applying? I wanted some input on IVs. I am happy to match into either specialty but trying to determine the number of interviews to be comfortable with. Obviously I don't want to take 12 FM interviews and hoard if I am also applying to another specialty but I have no idea what a good number would be. I have enough IVs from both specialities to match independently but I am really interested in both.</t>
  </si>
  <si>
    <t>&lt;What's the other specialty? &lt; OP here Obgyn. I have dropped a good amount so I have about 8 FM and 10 of Obgyn which still feels like a lot but I have dropped a bunch and will be dropping more of both specialities.</t>
  </si>
  <si>
    <t xml:space="preserve">&lt;- I'm in a similar position. if you're a strong enough candidate to have that many in both specialties, I'm guessing 6-7 should be enough? I have 7 scheduled right now, and am debating dropping one of them. But I may be playing it on the riskier side. </t>
  </si>
  <si>
    <t>Same. I am in the process of dropping interviews and am aiming for 10ish FM, 15 in other specialty. This may be too much but I'm being paranoid about making the right decision based on only websites and rumors</t>
  </si>
  <si>
    <t>If we interviewed with three different people (PD, resident, faculty) - do I send one thank you note or three different ones?</t>
  </si>
  <si>
    <t xml:space="preserve">&lt;&lt;Sending one for each person seems like a lot. I'd send a generalized thank you to the program coordinator and ask them to pass along your thanks for the opportunity to interview etc. to the people you interviewed with. </t>
  </si>
  <si>
    <t>Are people really sending out thank you notes to everyone at every program? Seems like a lot of fluff and extra emails in inbox! just curious if it's okay to not send thank you note unless you are really interested or had an amazing interview</t>
  </si>
  <si>
    <t>&lt;&lt;That's how I feel. Honestly I'd go with your gut feeling on sending them out. It will definitely come across more genuine if you're actually into it &lt;&lt; agree with this and the box to the left</t>
  </si>
  <si>
    <t>I sent just one email to the PD and PC, mentioning by name the others I interviewed with. For my top 3-5 I will probably send emails to each individual.</t>
  </si>
  <si>
    <t xml:space="preserve">Do you all have a template for what do include in an e-mail to the programs for stating interest? and is sending e-mails offending to the programs at all? </t>
  </si>
  <si>
    <t xml:space="preserve">PC here – not sure if it goes to waitlist peeps but if I see someone cancel their interview, it leaves me wondering if they plan to choose another interview date later on so I can’t offer their spot to someone else yet. If you don’t want to be considered for an interview any longer, you can also withdraw your application on ERAS (that should give us a hint) or send an email to the program and let them know you are withdrawing your application and would like to give your interview spot to another candidate. </t>
  </si>
  <si>
    <t xml:space="preserve">&lt;&lt; I'm doing this, too. Also invested in FM (it's not a safety application), but I'm shooting for 7-9 FM interviews and about the same for the other specialty. </t>
  </si>
  <si>
    <t>&lt;&lt; My advisor mentioned you could list any residents you know or any geographic ties to the program as well. &lt;&lt; thanks for the insights!</t>
  </si>
  <si>
    <t>Has anyone had issues with requesting days off from rotations in order to do interviews, I hesitate scheduling during a rotatin but there are no other available dates :(?</t>
  </si>
  <si>
    <t xml:space="preserve">it is what it is, just let them know. i missed tons of days and they have been very understanding. Also.. your grades shouldnt matter anymore lol </t>
  </si>
  <si>
    <t>Thalamus sucks. Is there like a guide for dummies on how to navigate this dumpster fire?</t>
  </si>
  <si>
    <t>You said it!!! I have the hardest time figuring out how to work it. Idk who thought that made scheduling easier.</t>
  </si>
  <si>
    <t>whats gucci stanford? +1 &lt;&lt; they resurfaced</t>
  </si>
  <si>
    <t>SERIOUSLY! WHERE THEY AT&lt;&lt; its literalllly the end of week 4&lt;&lt; LOLLL.. maybe they are going to be like ehhh just doing 4 weeks of interview in jan</t>
  </si>
  <si>
    <t>also waiting on them! I sent an email last week (11/5) checking in and they said they are still reviewing all applications.</t>
  </si>
  <si>
    <t>they just sent interviews out&lt;&lt; wellll Im sad now!&lt;&lt;&lt; friday?&lt;yup!</t>
  </si>
  <si>
    <t xml:space="preserve">I sent a LOI on Thursday and they said theyre still reviewing apps &lt;&lt;when did you get a reply? </t>
  </si>
  <si>
    <t xml:space="preserve">vent -- so i've been waiting to hear from my hometown residency in KS - i even sent an email 1-2 weeks ago expressing interest in the program and explaining my ties to the area (born &amp; raised in wichita, parents and grandparents still there, etc). Today i finally got an email and it was a rejection. Just really hurts right now because the program has such strong obstetrics training and it would be the dream to stay in kansas. I know i shouldn't complain too much because i have interviews for other hospitals but none from my home state - just stings a little more than the normal rejections. Im a US-IMG with a really low step 1 (&lt;205) but a higher step 2 (230-235) so i thought i had a shot at least getting an interview since the programs minimum step 1 score on residency explorer is 192 and their website said they have no minimum cutoffs. Sorry for the rant - just feeling sad that even my own home state wont give me a chance. </t>
  </si>
  <si>
    <t xml:space="preserve">I feel you. I've struggled to get interviews in my home states. This year is strange, I would have expected more programs to prefrence students with local ties &gt;&gt; that's what i thought too!! i would've been content with getting waitlisted because at least then i'd still have a shot but an outright rejection just sucks. </t>
  </si>
  <si>
    <t>I totally feel you. I have no interview invites from homestate programs. I have plenty of interview invites from random programs but it has been really discouraging that my hometown has no interest. I just sent my first LOI today so we will see what happens. It is a truly weird year.</t>
  </si>
  <si>
    <t xml:space="preserve">someone from my school who helps us with residency mentioned you can still email them again expressing interest (what you specifically love and why you would be a good fit) and if they would consider you again for even waitlist, it wouldn't hurt... what can they do extra reject you? </t>
  </si>
  <si>
    <t>same, same. I haven't hear anything from homestate programs. And I already sent them two LOI (one on11/5 and one on 11/12) but no response.</t>
  </si>
  <si>
    <t>if we cancel the interview on ERAS does it automatically go to waitlist peeps or should we email the program - interview is little over a week away and I haven't received any info about interview day yet, so I'm guessing they haven't gone over the stuff for that date</t>
  </si>
  <si>
    <t>Does declining the interview on ERAS do the same thing?</t>
  </si>
  <si>
    <t xml:space="preserve">Is anyone here attending the Family Medicine Midwest Conference? </t>
  </si>
  <si>
    <t xml:space="preserve">Yes! &lt;&lt; Have you been able to access the event portal? It's not opening up for me. </t>
  </si>
  <si>
    <t>&lt;Can residency programs view which med students are registered for the conference? Fourth year at Midwest school and scheduled to interview with some programs on that list, but unable to attend conference this weekend...</t>
  </si>
  <si>
    <t>Not sure if in here or not, but what's everyone's thought on in-person interviews if offered? Just curious.</t>
  </si>
  <si>
    <t>I'd really rather not, personally. Money to travel, exposure with travel. Maybe if it was a local program I might</t>
  </si>
  <si>
    <t>I said no to in-person offers and said I am doing all my interviews virtually per my schools recommendations</t>
  </si>
  <si>
    <t>I had two places ask me about in person, honestly it made me think a little poorly on the program...PCs have specifically stated they are told not to do in person events or interviews to keep things fair across the board</t>
  </si>
  <si>
    <t>Sooo...are interview invites still an incoming thing or is it time to toss in the towel and send out the LOIs? &lt;&lt; Got an interview today but I would send out LOI now since majority of programs have sent out invites</t>
  </si>
  <si>
    <r>
      <rPr>
        <sz val="11"/>
        <rFont val="Arial"/>
      </rPr>
      <t>&lt;&lt; I would start sending them out, thats what our school told us to do
-Def started doing that too but I was just wondering if I should even remain hopeful about IV's LOL &lt;&lt; the question below. the programs have been silent since I sent LOI, but it is always worth a shot. &lt;&lt; sorry i meant IV without an LOI. Like if there were still coming in at all LOL. Half my advisors said its still early and they may come, others make it seem not so much so i wanted to know before I sent LOIs (though i ended up sending some anyway). &lt;&lt;</t>
    </r>
    <r>
      <rPr>
        <b/>
        <sz val="11"/>
        <rFont val="Arial"/>
      </rPr>
      <t xml:space="preserve"> I echo what they are saying. I think that this year is unlike any other in terms of timeline, so I think the rate at which we are getting interviews will be different from any other year. Plus it is worth noting that speaking to my residency advisor, the word on the street is that FM is moving at a snail's crawl compared to other specialties, so I'm of the belief that there will be interviews still coming but at a slower pace than we expected. &lt;&lt; </t>
    </r>
    <r>
      <rPr>
        <sz val="11"/>
        <rFont val="Arial"/>
      </rPr>
      <t xml:space="preserve">Oh, that's great to hear. Slow is better than none, thanks for the info! &lt;&lt; </t>
    </r>
    <r>
      <rPr>
        <b/>
        <sz val="11"/>
        <rFont val="Arial"/>
      </rPr>
      <t xml:space="preserve">No sweat, my friend! Stay strong. We are here to support each other! &lt;3 &lt;3 </t>
    </r>
  </si>
  <si>
    <t>I got an offer last night &gt;&gt; congrats! I got a few early this week but its been quiet since then :(</t>
  </si>
  <si>
    <t>Just got an invite today (11/12) after not getting anything all week!&gt;&gt; Same! It was a pleasant surprise &gt;&gt; Congrats! All I keep getting is spam from HM/Best Buy for Black Friday sales.&lt;&lt; atleast you are getting black friday emails. Kill the time shopping! &gt;&gt; LOL spent all my money on ERAS</t>
  </si>
  <si>
    <r>
      <rPr>
        <sz val="10"/>
        <rFont val="Arial"/>
      </rPr>
      <t xml:space="preserve">Interviews are still being sent out. the date between when eras opened to programs and deans letters were released shrank compared to last year so programs have less time to review applications. it takes time to look over applications &lt;&lt; </t>
    </r>
    <r>
      <rPr>
        <sz val="10"/>
        <rFont val="Arial"/>
      </rPr>
      <t xml:space="preserve">what they said. FM looks over every application in detail, which is why they are much slower to release interviews. I've heard from previous years that we can expect this slow trickle of interviews to continue into the middle of January. </t>
    </r>
  </si>
  <si>
    <t>can anyone help me pro / con UIC- chicao or Penn State Hershey? Individually not against each other. I need to drop one of them</t>
  </si>
  <si>
    <t xml:space="preserve">&lt;&lt; Does location matter to you? You can try going based off that. </t>
  </si>
  <si>
    <t xml:space="preserve">&lt;&lt; CWRU is opposed and Hershey is unopposed if that matters. &lt;&lt; I would pick Hershey if it's unopposed. x3 &gt;&gt; thanks </t>
  </si>
  <si>
    <t>&lt;&lt; I attended the UIC Peoria virtual meet and greet and loved it! The residents are friendly and get along with eachother really well and the curriculum is great too. &gt;&gt; thanks I appreciate it .. this is different from the chicago program? or no &gt;&gt; I'ts different from the chicago one. I didn't get an interview from the chicago one but I heard it's supposed to be great!&gt;&gt; thanks so much! I appreciate the information!</t>
  </si>
  <si>
    <t xml:space="preserve">VENT: How does the waitlist option on ERAS work? I received an invite this morning and I literally opened the invitation 3 minutes after it was sent, and there was only 1 date available to waitlist. I don't get it. They offered me and IV but there's no slots. Is there even a chance I'm going to get an interview? I'm an IMG and I can't even get a date. Should I email the PC, or will I get a notification on ERAS when dates become available - IF they do? This year sucks with all the IV hoarding and is super stressful. </t>
  </si>
  <si>
    <t>Most likely you are a "waitlisted" candidate and weren't part of the 1st/2nd wave. I've gotten a few of these already. Not sure if slots will free up. We will have to see. With hoarding this year who knows. Best of luck!</t>
  </si>
  <si>
    <t xml:space="preserve">There is waitlist movement. Same thing happened to me and I was able to get off the waitlist within a few days. x3&lt;&lt; Thank you so much guys! Praying I get the spot soon. </t>
  </si>
  <si>
    <t xml:space="preserve">&lt;&lt;&lt;slots will open up. I got waitlisted at a invite yesterday and the today got a email from ERAS saying you're off the waitlist and assigned the waitlist date for interview. </t>
  </si>
  <si>
    <t>seems like it really depends on how competitive the program is...keeping my hopes up</t>
  </si>
  <si>
    <t>US MD here. What's the agreed-upon number of interviews as an FM applicant where you should feel comfortable that you're going to Match?</t>
  </si>
  <si>
    <t>I know the average magic number across all specialties is somewhere between 10-12 but if you look at last year's NRMP report thing, for FM, you have a 90% of matching starting with interview #6</t>
  </si>
  <si>
    <t>How about for couples matching?&lt;&lt; really not sure. I am also couples matching and I don't know if there are stats anywhere but we are hoping for 15-20 cities that overlap to feel comfortable? Really not sure tho.</t>
  </si>
  <si>
    <t>&lt;&lt; yes also looking for some guidance with couples matching. Our school said to go on as many as possible (partner applying to more competitive residency).</t>
  </si>
  <si>
    <t>Are there any DO students who are still waiting on their Level 2 score? Have you been getting a good number of interviews?</t>
  </si>
  <si>
    <r>
      <rPr>
        <sz val="10"/>
        <color rgb="FF000000"/>
        <rFont val="Arial"/>
      </rPr>
      <t>VENT: Does anyone else agree that this is a crappy year to apply for residency? I feel that 2021 really got the short end of the stick so to speak. I am concerned with many great people not getting as many interviews and some not so great people (have issues communicating with pts, etc) getting tons. Like, what happened? &lt;</t>
    </r>
    <r>
      <rPr>
        <b/>
        <sz val="10"/>
        <color rgb="FF000000"/>
        <rFont val="Arial"/>
      </rPr>
      <t>Subjective opinion or have these people failed OSCEs/rotations? what exactly is 'issues communicating'? Are you at a USMD/USDO school?</t>
    </r>
  </si>
  <si>
    <t>Agree. I'd like to think that most people are over-applying and will end up withdrawing their apps forcing a bunch of programs to enter SOAP, perhaps supporting the rationale behind the extra round of SOAP this year. As for your comment about the not-so-great people getting a ton of interviews...I'd like to say that I'm not so great, but don't have a ton, sadly. I think what ERAS or whomever should have done is set limits on the number of invites a program could offer.&lt;&lt;I agree. I hear that ENT has a token system where you are limited with how many interviews you can go on. Not sure this is true.&lt;&lt; Ya i think soap is going to get crazy this year. I think a the top candidates are holding onto more IV's then previous as well as they have applied to more in general this year. so some mid-low programs that would have normally taken some mid/lower candidates are now filling up spots with people who prob rank them so low as not to match there</t>
  </si>
  <si>
    <t>Im not referring to board scores or grades. Im referring to people who couldn't even communicate with patients. &lt;&lt; to be fair, those people may have gotten the interviews in a normal year, too. That's sort of the purpose of an IV is to see if a person can communicate, relate, and fit in at a program. It definitely sucks this year to do that via zoom but that has little to do with getting interviews vs. not. There are many people who look great on paper but suck in person and vice versa.</t>
  </si>
  <si>
    <t xml:space="preserve">Its unfair and wrong to assume that people who are getting interviews are those that "can not communitcate with patients". Speaking from my experience alone, I believe that programs are remaing true to doing a wholistic review of each candidate. I myself, have failed step 1, have not taken step 2, average grades, no AOA and have 10+ interviews. I am not saying this to flex, but we must be careful of making broad generalization about the applicant pool. From my stand point I can only think that comments such as these come from a place of insecurity (but I could be wrong). Sending positive vibes to everyone in the application cycle this year. You are correct in that this year has been challenging to for many reasons. &lt;&lt;I am not saying that those who ahve a lot of interviews have issues communicating with patients just that I know quite a few that do. I also know a good handful of people who did ok on boards but have great patient skills who barely have 5 interviews. There is something wrong with the system. Obviously if you had few interviews you would be feeling a little insecure lol - your career is on the line. That's great that you have 10+ interviews with a board failure and no step 2. I find it a little hard to belive(unless you applied to over 200 programs) but ok. Annonymity protects all here. </t>
  </si>
  <si>
    <t xml:space="preserve">I agree this seems like a crappy year to apply. I am stressed that all the high tier candidates are hogging all interviews (since its so easy to accept all interviews this year - you don't have to travel!) which leaves mid level and lower level applicants in the dust. I thought I had a pretty decent application. US MD grad with no red flags. I have applied to 30 programs and only gotten 3 interviews so far..... </t>
  </si>
  <si>
    <t>I know what you are saying! You aren't assuming people with lot's of IV's can't communicate. Rather, we all know people who were the top of the top in med school, aced their boards etc. but when it comes to being able to communicate with people in empathetic and mature ways, they MAY be lacking. However, they will be more likely to get IV's based on stats. Obviously, this does not apply to everyone. Conversely, we all know amazing applicants who perhaps didn't get the best board scores or GPA but have an amazing personality and are going to be a great asset for patient's. I have a friend who applied to PM&amp;R, his wife had two kids during med school and as a result his board scores weren't the best. However, he has a Phd, has done tons of research, and is just such a caring and charismatic person. But he is only sitting at a few IV's. So yes, I know what you mean. With such a big applicant pool, people applying to more than they normally would, and people holding onto more IV's... it seems like a lot of filters were put in place to knock out some candidates from the start, who in actuality are more than capable of being amazing physicians! I'm talking in general here too, not just FM as processes will be different for each specialty. BUT no matter what, we all got this! Let's keep motivating eachother and make sure we support our friends who might be feeling down during this process. &lt;&lt;&lt;&lt;YES! Thank you!!</t>
  </si>
  <si>
    <t xml:space="preserve">Has anyone interviewed at Harbor-UCLA yet? Still haven't received any details on the interview agenda and my scheduled interview is tomorrow AM. No response from the residency coordinator yet. Thank you! </t>
  </si>
  <si>
    <t>Did anyone who has auditions lined up at places in december/january not get an interview from these places? What did you do?</t>
  </si>
  <si>
    <t>Me...I was actually wondering if I should reach out to the place and ask for an interview? #desperate &lt;I don't think it could hurt! Express your interest and let them know that you are auditioning in (x) month. Sometimes communication isn't the best between admin so the person who reviewed your app may not know. If all else fails (or if you are nervous to ask) and you are still interested, do well during your audition and I'm sure they will interview you while you are there (if you don't email them beforehand and still no word about an interview while auditioning I would bring it up because sometimes it just slips and they may already thing you are scheduled for an interview)!</t>
  </si>
  <si>
    <t>Does anyone know the start times for the AM and PM interviews for MANEC (Asheville)? Thanks!</t>
  </si>
  <si>
    <t>Any guidance on how many interviews to do if couples matching? Torn between doing not wanting to do too many/take away interviews from colleagues but also not doing enough to successfully couples match. Thoughts? &lt;&lt;1&lt;&lt; My SO and I both have 18 programs (9 same cities but multiple programs align within the city)</t>
  </si>
  <si>
    <t>Both in FM or FM/Another specialty? FM and another specialty (EM)&lt; id say its hard to judge. i think this year will be better for people who have interviews to match higher up. ie in top 3 or whatever of their lists. so depending on how many combinations you have to rank.</t>
  </si>
  <si>
    <t xml:space="preserve">I have listened to some podcasts that have indicated 17-20. However, faculty at my program have said 15. I think it probably depends on both the specialities you are applying to and how competitive each person is. I know one FM applicant who is couples matching IM. This FM applicant applied to 70 programs because they were not competitive (USMD but with multiple red flags). Last I heard, she was interviewing at like 13 programs, but I feel like that might not be enough given her app. Really it probably depends on how comfortable you are knowing your competitiveness. </t>
  </si>
  <si>
    <t>Personally, my partner and I are shooting for 20 but that's because my partner is trying to go to a very competitive surgery program &lt;&lt;20 individual programs each, or 20 permuations? &lt;&lt;20 permutations which for us will be 20 individual programs because we only want to be in the same city and want to be able to live together, but we did not apply to multiple programs in the same city (we knew we were competitive and could afford to be a little picky)</t>
  </si>
  <si>
    <t>Does anyone get pimped on clinical cases during interview? Like they straight up ask you about a case. I have heard from multiple people last year that FM interviews are the most chilled since they just want to get to know you and stuff. I guess it is not like that this year? lol</t>
  </si>
  <si>
    <t>&lt;&lt; yes I have, it was only at one interview so far. x2 &lt; May I ask where? &lt;&lt; west coast &lt;&lt;which ones? lol &lt;&lt; had one at a big name Texas school, wasn't that hard of a case but kind of caught me off guard</t>
  </si>
  <si>
    <t>I need names ppl!!! &lt;&lt; had something like this at Spokane. Half of the interview time with associate PD was going over a case and I was told I could only ask 3 questions and do 3 lab tests. Then she would give results of this and ask what I would do next. and that kept going for 15 min&lt;&lt;Yakima for me. Ours was super vague. 4 symptoms and come up with a differential, plan and present. No vitals,physical exam, or history</t>
  </si>
  <si>
    <t xml:space="preserve">&lt;&lt; Is this considered a red flag for a program to ask medical Q's on interviews? </t>
  </si>
  <si>
    <t>anyone else couples matching both to FM?</t>
  </si>
  <si>
    <t xml:space="preserve">Anyone still getting interviews? </t>
  </si>
  <si>
    <t xml:space="preserve">Yes get one yesterday and today. Now im starting to cut back on them. </t>
  </si>
  <si>
    <t>Yes got one on Monday!</t>
  </si>
  <si>
    <t>negative.</t>
  </si>
  <si>
    <t>Nada &lt; same</t>
  </si>
  <si>
    <t>Yep - 2 today. 3 total this week (x2)</t>
  </si>
  <si>
    <t>Got 4 Monday then everything died.</t>
  </si>
  <si>
    <t>Are there anymore available dates for Mayo Clinic (Rochester)?</t>
  </si>
  <si>
    <t>I just received an interview at NH Dartmouth Family Medicine Residency Program at Concord Hospital, but my s/o has not heard back from the Children's Hospital at Dartmouth-Hitchcock. I tried to look up if both residencies are associated with each other, but I'm not 100% sure. Do you think it's inappropriate for me to email the PC to still vouch for my s/o anyway?</t>
  </si>
  <si>
    <t>I think technically that is against the "rules." From experience, the best way to get your SO an interview is for your SO to email their program and let them know you've received an interview in the region. &lt;&lt; oh got it - thank you!</t>
  </si>
  <si>
    <t>Do you think we should hang on to more than 10-15 interviews? I've heard that this year programs are interviewing more than previous years, I'm worried this will affect the match and decrease chances</t>
  </si>
  <si>
    <t xml:space="preserve">I've heard the opposite, actually. I was chatting to a few of the residents on one of my electives and they said that generally speaking, programs are keeping the same number of IV invites this year because there hasn't really been an increase in spots. </t>
  </si>
  <si>
    <t>&lt;&lt; I get the feeling this is actually happening. I've spoken to many classmates who applied to 60 or more programs because of the money they've saved on not having to travel and because of concerns about how the process will play out during covid. I only applied to programs I actually wanted to go to and I feel like I may have lost out on 1-2 interviews because more competitive applicants applied to so many programs.</t>
  </si>
  <si>
    <t>Yes, I applied to 50+ programs because I anticipated that many applicants would increase the number of program they applied to. Its turned out to work in my favor thus far. And I think PD's of all specialties have anticipated this problem, which is why there is an extra round of SOAP, for more opportunity to match. &lt;&lt;what do you mean by extra round of SOAP? &lt;&lt; previously SOAP had 3 rounds, this year there will be 4</t>
  </si>
  <si>
    <t>Are the residency offices open on Veteran's Day? I was wanting to send in some LOIs</t>
  </si>
  <si>
    <t>It wouldn't hurt. At worst they respond tomorrow</t>
  </si>
  <si>
    <t xml:space="preserve">yes i got an IV today too </t>
  </si>
  <si>
    <t>What do you mean LOIs? Just sending an email showing interest in programs you haven't gotten interview invitations?</t>
  </si>
  <si>
    <t xml:space="preserve">US-IMG (Non-Caribbean), 235 step 1, 243 Step 2, CS done I only have 4 interviews with 350 applications. Should I be panicking? </t>
  </si>
  <si>
    <t>Thats interesting. Have you sent out emails already to programs you would like to interview at? &lt;&lt; do you all have a template for what to include in an e-mail stating interest?</t>
  </si>
  <si>
    <t>You have great stats and congrats on your 4 interviews! I would definitely start emailing a few programs you are interested in.</t>
  </si>
  <si>
    <t>OP&gt;&gt; yes I applied everywhere that had a good IMG %. my yog is 2015 maybe thats iwhy. Still hoping for some more!</t>
  </si>
  <si>
    <t xml:space="preserve">Does anyone know anything about this program MedStar Health/Georgetown-Washington Hospital Center Program Family Medicine? I saw some negative things on last years document so I was wondering if it was worth it to interview </t>
  </si>
  <si>
    <t xml:space="preserve">What is the deal with MedStar/Georgetown. I've heard you are actually rotating with IM and not FM? Anyone know any more information about this program?    &gt;&gt;    hello, yes, that is true. I am local to the region and worked with an attending who used to be one at Georgetown. This attending left after Georgetown lost its family medicine program in 2018 after they were bought by MedStar hospital system. The program does not have a true full-scope family medicine department. For this reason, some of the FM rotations are on internal medicine services with those IM docs. Did you have a specific question about the program? &gt;&gt; this was one of top places to apply due to location, and I really enjoyed meeting the PD at the natl convention, but I'm just wondering how strong the program is. From reading online it seems to be kind of pieced together and they are at alot of different facilities. I'm wondering about continiuity with patients and commuting times etc. Just any overall impression or information about the program, I'm not from the area so I don't know a lot about it. </t>
  </si>
  <si>
    <t>What did you see on last year's document? I have an interview there too</t>
  </si>
  <si>
    <t>Hi, PGY3 at Georgetown/WHC - no, Georgetown never 'lost' the program. Our sponsoring hospital was Providence which shut down in 2018 and the residency was absorbed into Medstar. Georgetown faculty ran the program back then and still do under Medstar, which is the org that owns Georgetown Hospital also. We fully transitioned last year to the Medstar system, and right now our FM attendings haven't been credentialed to work at the hospital we do inpt at, Washington Hospital Center. Until they are credentialed for inpt we work with an IM hospitalist service.The program has always rotated at a bunch of different hospitals in the DC area, and so there is huge variations of commute depending on where you choose to live + what rotation you're on. That being said, cars are essential. I personally love the switch because Providence was not a great hospital and the education was definitely not as great an experience as I've had at WHC.</t>
  </si>
  <si>
    <t>Any pros and cons of doing rotations at multiple hospitals and not having one base hospital for most inpatient rotation? I know this means a lot of driving, but anything else you guys can think of?</t>
  </si>
  <si>
    <t>do you mean during residency or as a med student? &lt;residency &lt;&lt; yeah, there is a problem if you want to be a hospitalist later, and not really if you plan to do outpatient after residency.</t>
  </si>
  <si>
    <t>Anyone gotten an interview offer from CWRU University Hospitals, emailed the lady, and actually heard back? I emailed her to schedule two days ago and still nothing</t>
  </si>
  <si>
    <t>&lt;&lt; yeah, I was actually able to request a few additional days after she gave only two options. she was really accomodating and helped find additional dates that worked</t>
  </si>
  <si>
    <t xml:space="preserve">is there a list of programs that have a huge religious influence? any pros and cons of this? &gt; Religiously affiliated hospitals tend to place a very high focus on upholding the dignity of all human life. Really proud that there are hospitals out there that won't force residents to participate in physician assisted suicide. </t>
  </si>
  <si>
    <t>Mercy (anywhere), St Anthony (OK and CO) &lt; Loma Linda (no elective abortion, but yes contraception), Dignity Health System (but it seems like the level of influence depends on the individual hospital), Kaiser (actually also doesn't do elective abortion, at least in some of them; was pretty surprising to me)</t>
  </si>
  <si>
    <t>CXZRRRRRRRRRRR</t>
  </si>
  <si>
    <t>Religious influence can mean a lot of things, and probably a majority of residencies have some kind of influence via older hospitals/health systems that often were founded by religious groups. There are some "faith-based" residencies, and Christian faith-based ones I think usually particpate in CCHF if you want to look into that.</t>
  </si>
  <si>
    <t>Has anyone used Thalamus to interview yet? Can I have multiple things open on my desktop at once during the interview?</t>
  </si>
  <si>
    <t xml:space="preserve">yes you can&lt;&lt; thanks hahah </t>
  </si>
  <si>
    <t>How many interviews are you guys keeping? What are some of the reasons that you are canceling interviews?</t>
  </si>
  <si>
    <t>I started canceling once I got a number I was comfortable with ( I feel like this is different for everyone but me it was 15) I went back and looked through my list and eliminated places that I a) didn't LOVE LOVE and b) really didn't want to live there over my other choices. Hope this helps :)</t>
  </si>
  <si>
    <t>what are peoples thoughts on UCDavis if you've already interviewed there?</t>
  </si>
  <si>
    <t>meh. no me gusta&lt;&lt; what was it for you? &lt;&lt; i think overall no one wanted to connect on a personal level (10 min interview, no one read my file beforehand, etc.) . hbu?&gt;&gt; same.... just disappointed overall with how it went. I didn't get anything out of it.</t>
  </si>
  <si>
    <t>&lt;&lt;&lt; OP here. they were one of my top programs going into this as well. and after seeing alot of negativity surrounding the program online (google or reddit to find out or youtube) I was really hoping the interview cleared things up for me. But unfortunately it didn't. It actually made my feelings toward it worse. I'm really bummed about it too.&lt;&lt; Damn.. thanks for sharing, have my interview soon so i will circle back here and close the loop.</t>
  </si>
  <si>
    <t>&lt;&lt; sounds good</t>
  </si>
  <si>
    <t xml:space="preserve">Is AMITA Health/Saint Joseph Hospital in Chicago a new residency program? When you go to their website you cant find a current list of residents </t>
  </si>
  <si>
    <t>its strange, their website homepage says they are one of the oldest FM programs in the nation</t>
  </si>
  <si>
    <t>I got an ERAS IV for Mayo Jacksonville but I'm currently on the waitlist. The invite says they are able to accommodate and have the capacity to interview all who are invited. Any advice? Should I email the PC or just sit tight?</t>
  </si>
  <si>
    <t xml:space="preserve">&lt;I would email </t>
  </si>
  <si>
    <t>Anyone else struggling to get invites in their home state? Medical school state, sure but literally ZERO from where I've spent 99% of my life</t>
  </si>
  <si>
    <t xml:space="preserve">My home state is Washington and they have given me invites. Might depend on where home is and how many programs are available there. </t>
  </si>
  <si>
    <t>I sent individualized personal statements to my home state programs. I think that helped</t>
  </si>
  <si>
    <t>ugh yes california hates me &gt; same! I'm from the bay area and nothing so far. went to UCLA and got almost all invites from the socal programs I applied to</t>
  </si>
  <si>
    <t xml:space="preserve">Has anyone who is interviewing at Providence Milwaukee in OR on Thursday received any information about the interview yet? Wondering if they forgot about me lol  </t>
  </si>
  <si>
    <t xml:space="preserve">I just had my interview there today! They do everything through thalamus, so if you go to My Schedule you will see the interview sessions to join at specific times and the description has a little more information including a link to their happy hour on Wednesday evenings. </t>
  </si>
  <si>
    <t>&lt;For today there was an information session at the end of the 3 interviews and then the noon conference, but nothing before I clicked the link for the interviews! There were some technical difficulties, so I ended up doing one of them through a link on doximity. So maybe keep an eye on your phone if no one is joining the meeting for the first few minutes. &lt;Thanks!</t>
  </si>
  <si>
    <t>how long after replying back for interview dates should we expect to wait? I usually haven't had to wait but less than 24 hours, but with UIC its been two days.... should I email again?x3</t>
  </si>
  <si>
    <t>&lt;did you email between 9am and 4pm chicago time? they gave sort of specific instructions for scheduling. I just emailed them so will let you know if i hear back &lt; I heard back within five minutes of sending my preferred dates</t>
  </si>
  <si>
    <t xml:space="preserve">I was also wondering the same thing, as I also emailed 9AM Monday.  I guess I'll wait to reach out again at 9AM tomorrow--- update, still nothing here too :( </t>
  </si>
  <si>
    <t>I just emailed tonight and forwarded my monday message and just said I wanted to touch base.--- Any response yet??? &lt;&lt; not a thing. :/ -- please let us know, thank you!!!</t>
  </si>
  <si>
    <t>&gt;&gt; she finally responded this morning.</t>
  </si>
  <si>
    <t xml:space="preserve">Has anyone heard from Florida Hospital East Orlando (Advent Health)? If so, any insight into how many invites may have went out already? I'm really interested in the program but don't want to send a LOI quite yet in hopes that places are still slowly sending out invites. However, if the program has already sent out a lot of invites, I would like to send a LOI sooner rather than later. Thanks! </t>
  </si>
  <si>
    <t xml:space="preserve">Yes, I heard back. Scheduling is via ERAS and the dates are 11/16-01/06. I'm not sure how many invites have been sent out, is there a way to figure that out for you? </t>
  </si>
  <si>
    <t>Yes, I've heard back. They're scheduling out until end of January</t>
  </si>
  <si>
    <t xml:space="preserve">the only date currently available to schedule for them on ERAS in Jan 6, the rest of the dates are full with no waitlist option. </t>
  </si>
  <si>
    <t xml:space="preserve">&lt;&lt; Thank you so so much! I guess it's time for a LOI haha </t>
  </si>
  <si>
    <t xml:space="preserve">ANyone received an attestation form for RUHS? I was told to sign it but I don't have it. </t>
  </si>
  <si>
    <t>When were you told to sign the attestation? I'm going to interview with them as well but was not told anything about an attestation.&lt;&lt; by 11/10</t>
  </si>
  <si>
    <t>Did anyone receive an email from OHSU last night that just said 'This is confirmation that we have received and tracked you submitted supplemental question.'. I submittted my supplemental question literally 30 minutes after they requested it two weeks ago &lt;&lt; I got this too yesterday, and I submitted my OHSU statement the day they requested</t>
  </si>
  <si>
    <t>I think they sent it to everyone regardless of when it was turned in x4</t>
  </si>
  <si>
    <t>Yup, was curious myself, turned mine in 2 weeks ago</t>
  </si>
  <si>
    <t>I got the same email yesterday, but was invited to interview last week</t>
  </si>
  <si>
    <t>Does anyone know who the program director at OSU tulsa is now? ERAS says one thing and website says another</t>
  </si>
  <si>
    <t>So is it okay to send a thank you email to a faculty member who interviewed you even though their email address was not given to you? I can pretty much guess what their email should be, because the institution follows the same format</t>
  </si>
  <si>
    <t>&lt;- I think that's fine as long as the program didn't tell you specifically to NOT send thank yous</t>
  </si>
  <si>
    <t xml:space="preserve">What's a good number of interviews to have by Jan/Feb time? </t>
  </si>
  <si>
    <t>10-15 interviews i believe is considered a "guaranteed match"</t>
  </si>
  <si>
    <t>Did anyone get an interview invite from Sidney Kimmel / Jefferson? I emailed them back with preferred dates, and I have not heard back. I emailed them immediately afterwards, and it has been 5 days.</t>
  </si>
  <si>
    <t xml:space="preserve">the invite and scheduling was through eras calendar </t>
  </si>
  <si>
    <t>OP: Omg I can't believe I missed that. I was able to get my interview scheduled though, so phew! Really feel dumb right now though &lt; Yeah I did the same thing but luckily still got a spot. It was confusing.</t>
  </si>
  <si>
    <t>Any insight when to start sending letters of interest to programs you haven't heard back from (especially from those that you know have sent out invites)? Is now too soon? &lt;&lt; i was wondering about this too!</t>
  </si>
  <si>
    <t>i would start now honestly. i think a good amount of programs have sent out so u can try and catch future waves</t>
  </si>
  <si>
    <t>do you mind me asking if you're an IMG/USMD/DO? specific ties to atlanta?</t>
  </si>
  <si>
    <t xml:space="preserve">Can I ask did you send it as an email or an actual letter? </t>
  </si>
  <si>
    <t>are thank you letters supposed to be sent via email or mailed? i'm not sure which address to mail them to</t>
  </si>
  <si>
    <t>either one is fine! I emailed one program, mailed another. For the one I mailed, I asked the PC what address I could use</t>
  </si>
  <si>
    <t xml:space="preserve">how important are the socials? im currently sick with covid and while its virtual, i feel very much like shit haha so im not going to attend any until further notice. </t>
  </si>
  <si>
    <t>&lt;- feel better soon! maybe see if you can attend one at a later date? always good to show interest. I think it's more important for some programs than others but hard to know &lt;&lt; OP here i cant reschedule my interviews sadly. no other dates available but I only have like 2-3 in these next two weeks so I am just going to try and bear through them without appearing too sick lol</t>
  </si>
  <si>
    <t>Is anyone else interviewing at UWashington this week? I havent seen any info about a pre-interview social?</t>
  </si>
  <si>
    <t>not this week, but will be interviewing there week of 12/8! Curious to know what day &amp; time social will be too if you don't mind sharing once you get the info! Also, good luck!!</t>
  </si>
  <si>
    <t>Is it too late to send thank you cards 2 weeks after interview? and when are people sending letter of intent?</t>
  </si>
  <si>
    <t>Send the thank yous! Better late than never (unless they said specifically NOT to send thank yous). I would wait until you have at least completed most of your interviews to send a letter of intent so it is more sincere and also closer to their final rank meeting, especially if you are saying you are ranking them #1 because that could change (just my 2 cents)</t>
  </si>
  <si>
    <t>i was told letter of intent - to like top 3 programs should not be sent until closer to rank to show that u have weighed ur options and this is a more serious decision. +1</t>
  </si>
  <si>
    <t>Emailed Arrowed 2 weeks ago with 3 date options .. first date was supposed to be this week so I emailed again today to follow-up. still no response.. anyone else?</t>
  </si>
  <si>
    <t>I also have not heard back...I emailed her asking what is going on and she said they behind scheduling and she would give a date soon but havent heard back</t>
  </si>
  <si>
    <t>How's the interview game for the non-US IMGs out there? Seems like programs are still in a slow trickle. Will probs be that way for the whole season</t>
  </si>
  <si>
    <t>4 till now. still hoping for more. US-IMG nonCarribean</t>
  </si>
  <si>
    <t>Anyone know why Central Maine Medical Center deleted all their thalamus dates?</t>
  </si>
  <si>
    <t>Have you emailed or called? I had a notification that mine was rescheduled, except it was for the exact same time and date, so maybe they're just not so proficient with the software</t>
  </si>
  <si>
    <t xml:space="preserve">I called, they were having trouble with the software, so if you need to change your date, calling them is the best option. </t>
  </si>
  <si>
    <t xml:space="preserve">Keep up hope yall. My top program sent me an IV invite today and I thought my waves were done. </t>
  </si>
  <si>
    <t>I am also going to be dropping like 3 IV today once I take a look at my schedule so hope that spreads some love!</t>
  </si>
  <si>
    <t>Just a heads up for anyone couples matching, although I still have not had luck with aligning interviews with my partner, we have at least sent out emails to program coordinators trying to at least get the other partner reviewed.... but I found out today that some programs do not do this stating that they do not coordinate with other programs due to the integrity of the process. I did not know that was a thing. This is understandable. But all the advice I've ever been given on this matter never prepared me for that response. I thought these emails were on the same level of a LOI since they absolutely do not gaurantee an interview but may "slightly" boost someone who may be close to an interview slot. Just wanted to put this out here so it isn't a shock. My main response has been ghosting, a few responses saying they will email the other program, and now a couple that said they do not do this.</t>
  </si>
  <si>
    <t>I am also couples matching and we have had luck with one of us reaching out to the program we applied to and say hey my SO got an interview in the region and we are trying to decide which interviews to keep would be grateful for an interview if possible etc... instead of reaching out to the place that offered us to get the other one an interview which avoids them having to break any rules! Hope this helps! &lt; Thank you! This does help. I did not realize this was breaking rules. I am someone who adamentally tries to be rule following so now I am honestly embarrassed that I possibly made myself or partner look bad. I appreciate this.</t>
  </si>
  <si>
    <t>Can anyone comment on the likelihood of Kaiser Washington sending out more invites based on available dates, etc.? &lt;&lt; would like to know this as well</t>
  </si>
  <si>
    <t>For letters of intent, how are you wording the initial sentence? "I'm reaching out to indicate my interest in your program?"</t>
  </si>
  <si>
    <t>"I am contacting you to express my sincere interest in your program"</t>
  </si>
  <si>
    <t xml:space="preserve">Is there a timeline for when programs have to have interviews sent or finish that process? I know there's still about 15% who haven't sent any. I'm waiting a quite a few of those. </t>
  </si>
  <si>
    <t xml:space="preserve">some of them havent been updated also. remember we are only a few hundred people on this app vs the thousands applying. Cause i got waitlisted at a program with only 1 response on the sheet yet all their dates are already full. </t>
  </si>
  <si>
    <t>Has anyone gotten off the waitlist for Yuma Regional?</t>
  </si>
  <si>
    <t xml:space="preserve">nope, also any other info for arizona programs? i got ghosted by all but yuma waitlist &lt; +2 &lt;&lt; honorhealth seems to still have a lot of available interveiw spots, the University of Arizona tucson/phoenix programs seem fully booked up for now </t>
  </si>
  <si>
    <t>recieved an interview invitation via email with only three available dates total (in early december), how is it possible that a program has so few dates available? or if they dont why are they specifically trying to book candidates at a certain time of the montht</t>
  </si>
  <si>
    <t>most likely because they are sending them sporatically not all at once</t>
  </si>
  <si>
    <t xml:space="preserve">Received 6 interviews over the first week once apps were released, but nothing at all last week. Should I be concerned? </t>
  </si>
  <si>
    <t>No. Advisor said on phone call with fellow PD that they were expecting to have to issue at least one more bank of invites and most programs were expecting that as well.</t>
  </si>
  <si>
    <t>Is it bad to cancel an interview like 4 days before?? I didnt know I wanted to till today.</t>
  </si>
  <si>
    <t xml:space="preserve">not at all. &lt;&lt; really? i've heard differently &lt;&lt;&lt; previous year - yes. but now everything is through zoom. best you make the interview spot available to those who really want to be there. </t>
  </si>
  <si>
    <t>I've heard as long as you email asap that is best because they can get someone else in</t>
  </si>
  <si>
    <t>What is the most respectful way of withdrawing from a program that you've received an II from?</t>
  </si>
  <si>
    <t>Simply thank them for the opportunity at their great program. Then say you would like to withdraw your II and you hope that the position can go to another eager med student / colleague &lt;&lt; great, thank you!</t>
  </si>
  <si>
    <t>Have first interview with a virtual 'night before' event this week. For those who already had one, how casual is it? Do most applicants still somewhat dress up business casual? Eat dinner while on Zoom?</t>
  </si>
  <si>
    <t>I just wore a nice shirt (sweater or nice blouse) and it didn't matter what pants.The two I have been to have been very casual. I had a drink and so did most others</t>
  </si>
  <si>
    <t xml:space="preserve">Casual but can also just be awkward in general. Zoom not a good format to rectreate informal in person dinners. </t>
  </si>
  <si>
    <t>&lt;-- agreed.  I wore a suit/tie and felt way overdressed as the residents were all in scrubs</t>
  </si>
  <si>
    <t>Anyone get a phone interview invite to Phelps Family Med and know what that means?</t>
  </si>
  <si>
    <t>Phelps screens all applicants prior to sending out invites. Prepare as you would for normal interview questions.</t>
  </si>
  <si>
    <t xml:space="preserve">I saw on here that one of the programs I'm really interested in and have an IV with soon only offers outside of the match? I guess I don't really understand what this means? I thought doing that was a violation of the NRMP? Anyone have any insight into this? Thanks! </t>
  </si>
  <si>
    <t xml:space="preserve">I know a few programs that do this. From the experience of those in my school, they have you sign a contract before the match goes out. It just requires you as the applicant to be decisive in whether or not that is truly the program you want, because essentially you cannot match elsewhere after signing the contract. </t>
  </si>
  <si>
    <t>is there a list somwhere of FM programs that do this?</t>
  </si>
  <si>
    <t xml:space="preserve">yeah you are supposed to withdraw from nrmp when you sign on with that program. If its your top program do it. If you have somewhere else you want to go and feel you will match just rank that program, but you want be able to match with the prematch program. If you dont have alot of ivs and could potentially not match through nrmp definately take the prematch offer. </t>
  </si>
  <si>
    <t>Thank you so much everyone!</t>
  </si>
  <si>
    <t>Does UCSF Fresno still have open dates or is it only a waiting list now? Thanks!</t>
  </si>
  <si>
    <t>Open dates on Jan 13, 25, 27th. All others are waitlists.</t>
  </si>
  <si>
    <t>Was anyone able to schedule a January interview date for UCR/RUHS?</t>
  </si>
  <si>
    <t>nope &lt;&lt; i wasn't able to previously but more dates opened up today!</t>
  </si>
  <si>
    <t>Is it true that if you get invites in the later waves they are less likely to rank you higher then the earlier candidates? Or are the waves just due to getting through all the applications?</t>
  </si>
  <si>
    <t>&lt;&lt; i would think they would be more likely to take you because if they were satisfied with the ones they interviewed then they wouldnt be sending out more invites. And the closer to Match day, the more likely they are to remember you... or atleast thats what I keep telling myself lol</t>
  </si>
  <si>
    <t>Anyone still getting interviews? Are the waves done?</t>
  </si>
  <si>
    <t xml:space="preserve">people are certianly getting some, but they are for later dates usually. </t>
  </si>
  <si>
    <t>Same! Havent gotten any since Monday &lt;&lt; Same! x1</t>
  </si>
  <si>
    <t>Ive had them trickle in all week, and they defnitely are not only for the later dates&lt;&lt; Same x2</t>
  </si>
  <si>
    <t>Just received one today 11/10/20! Stay positive dude. I'm still going to send Interest letters next week for programs I really like but haven't heard from.</t>
  </si>
  <si>
    <t>US-IMG, no invites since past 2 weeks &lt;&lt;&lt; same</t>
  </si>
  <si>
    <t>got an interview from ventura, but literally all the dates are waitlisted. This happen to anyone else?</t>
  </si>
  <si>
    <t>Not at ventura, but at other programs it has. Don't worry, I literally got a spot the next day! &lt;&lt; thank you :)</t>
  </si>
  <si>
    <t>Yea, by the time I got the Ventura invite all the spots were practically taken. Managed to snag one in like January.</t>
  </si>
  <si>
    <t>What does no actions available mean on the ERAS scheduling page? literally just got the invitation and nothing is open? im confused?</t>
  </si>
  <si>
    <t>RUHS/UCR? I called their office and was told that they would have to open more slots. &lt;&lt; are they gonna do it today? do i need to keep refreshing? &lt;&lt; They said to email the admin assistant, so I did. I'm still refreshing too lol &lt;&lt; Do you have the admin assistant's email by any chance? &lt;&lt; I just responded back to the ERAS message</t>
  </si>
  <si>
    <t>So if we get an interview on ERAS and there aren't any spots left (literally logged on within 2 minutes of getting the email :/) and there's no option to waitlist... what am I supposed to do? Do I assume that I'm just not gonna get to interview at this place?</t>
  </si>
  <si>
    <t xml:space="preserve">You could reach out to programs to see if they have more interview dates. </t>
  </si>
  <si>
    <t>Any DOs that went to schools not in California hear back from FM programs there? I'm from the area so have ties to it and was hoping for at least 1 invite :/</t>
  </si>
  <si>
    <t>Yes, I did, from one program. Have at least one friend who did also from 2 or 3 programs. No connections to CA. Hang in there, seems like a lot of western programs are going slower on invites. &lt;&lt;--- ahh ok! the wait is killin me lol</t>
  </si>
  <si>
    <t>Yes, 2 out of 3 of my invites so far have been from California programs.  Med school is in the SW.</t>
  </si>
  <si>
    <t>Yes - I'm a DO in the Midwest (originally from Cali) + received numerous II's from NorCal/SoCal. Hang in there, and best of luck! &lt;&lt;x2</t>
  </si>
  <si>
    <t>Are people hearing from UCSD? Any dates still available? Debating if I should reach out or not yet since it looks like they barely sent out invites this week</t>
  </si>
  <si>
    <t>Most toward end of Nov/Dec are waitlists. Next 2 days in November have open spots</t>
  </si>
  <si>
    <t>Going to cancel my interview at Methodist Hospital Houston. They are fully booked, so if anyone wants to grab my spot, I will wait to coordinate. My number is in the swap/drop tab. Just text me!</t>
  </si>
  <si>
    <t xml:space="preserve">Taken! </t>
  </si>
  <si>
    <t xml:space="preserve">I would check with programs whether there are other learning opportunities. I have seen 2 programs that they cannot prescribe BC in the resident office but residents can work in the health department as part of their longitudinal to ensure patients have access to and providers get educated on BC including IUDs, Nexplanons, and meds. </t>
  </si>
  <si>
    <t xml:space="preserve">Franciscan Health Olympia Fields FM Residency in Illinois is a faith-based hospital and does not allow IUD or Nexplanon/other birth control options even in training. Even in their outpatient clinics you can observe an IUD insertion but you can never do one. </t>
  </si>
  <si>
    <t>MADE A TAB FOR THIS</t>
  </si>
  <si>
    <t>Guys you should be smarter than this. IF this is that important to you don't apply to programs at Catholic hospitals. Duh. Anyone is allowed to have moral objections to some practices ---&gt; that does not equal bad medicine. That ought to go either way, and Catholic hospitals are Catholic so they have obligations. If you are interested in doing those things, you should go work at places that support your values. Which obviously is not Catholic hospitals.  &lt; lol it is bad medicine, your personal and private beliefs should not interfere with patient decisions &lt; Catholic hospitals do wonderul work and represent 17% of all beds in the US. They were often established in places where there were no other hospitals. If you don't want to practice there, then don't apply. You won't have to complain.</t>
  </si>
  <si>
    <t>&lt; I agree, if it was easier to find out if a program was a Catholic institution I wouldn't apply. But sometimes it is not that easy, especially when you are applying to a lot of different programs. I actively tried to avoid applying to Catholic institutions but sometimes they fall through the cracks. I think patients deserve to be presented all their options though, even if I was morally against somethings, I should be able to say "hey this exists but I don't provide it" without getting repremanded for bringing it up. &gt; No one is reprimanding anyone for speaking about options. You live in a fictional world</t>
  </si>
  <si>
    <t>I am practicing Catholic and I still counsel patients on the options with objective facts (benefits, harms, etc.) - without judgment to the morality of them, necessarily (unless the patient were to ask my opinions). But I also say I personally can offer NFP training, etc but not birth control. I think most Catholic institutions would be fine with the counseling part. It's the prescribing part that you might encounter issues. Have an open mind, you might be surprised at FABMs and NaPro Technology and such! +10000000. Yes, would love to match with you! Medicine is better because of people like you!</t>
  </si>
  <si>
    <t>Anyone received invitation from UCF/HCA at North Florida Regional Hospital (Gainesville) and it said to wait for another email?</t>
  </si>
  <si>
    <t>yes I did &gt;&gt; me too, nothing as of 11/10</t>
  </si>
  <si>
    <t>I got my interview email on 11/5 and haven't received the second email yet to actually schedule a date. Hopefully I will get that this week! If not, maybe I will send a "hi I am still interested" email.</t>
  </si>
  <si>
    <t>UW- Does it look like ther are any dates still available/listedn on the website that haven't yet been offered? Ie can someone who hasn't gotten an interview invite yet but hopes for one expect to have any options available if more invites go out?</t>
  </si>
  <si>
    <t>There are 13 dates still available to schedule</t>
  </si>
  <si>
    <t>Anyone have experience submitting unsolicited supplemental material? Was considering emailing my grade/reviews from my AI to some programs since it doesn't make it on the MSPE. Good idea or bad idea?</t>
  </si>
  <si>
    <t>To those who have heard back from OHSU- does it seem like there are more dates/spots left? Or does it seem like they sent out all their invites at once after looking at the essays?</t>
  </si>
  <si>
    <t>I got the email half an hour too late and all the spots were gone :( +1</t>
  </si>
  <si>
    <t xml:space="preserve">Only november and early december dates so far, which are all full. I'm hoping more will open up </t>
  </si>
  <si>
    <t xml:space="preserve">has anyone had a program disclose that they would be recording the interview? I just got one that says they will record and may distribute any recording to third parties. I want the interview but not sure if there is a way to negotiate that? thoughts? </t>
  </si>
  <si>
    <r>
      <rPr>
        <sz val="11"/>
        <rFont val="Arial"/>
      </rPr>
      <t>That's kind of a shitty position to put you in! &lt;&lt;&lt;- yeah the exact wording is "</t>
    </r>
    <r>
      <rPr>
        <i/>
        <sz val="11"/>
        <rFont val="Arial"/>
      </rPr>
      <t>may disclose, in its sole discretion, the recording internally with workforce members and externally with third parties, including with law enforcement, for its business purposes</t>
    </r>
    <r>
      <rPr>
        <sz val="11"/>
        <rFont val="Arial"/>
      </rPr>
      <t>". it's just so out of sync with every other institution that it gives me pause...</t>
    </r>
  </si>
  <si>
    <t>Has anyone received an interview notification but then it says that the details of schedule will come in a different email?</t>
  </si>
  <si>
    <t>Yes &lt;&lt;x2</t>
  </si>
  <si>
    <t>anyone here from keck fmrp in LA?</t>
  </si>
  <si>
    <t>wait wait wait, keck as an FM program?! &lt;&lt;just started this year</t>
  </si>
  <si>
    <t xml:space="preserve">Is it bad that I already have a rank list without even doing most of my interviews? I just know where I wanna live and what programs I'm interested in already, unless theres a horrible experience during an interview, not much is gonna change. </t>
  </si>
  <si>
    <t>Not bad at all! I have something similar. I'm making a post-interview "how much did I like this program" rank list as well. Maybe do that, then compare the two afterwards, and then reconcile any differences?</t>
  </si>
  <si>
    <t>Anyone heard from Desert Regional? I don't see the program on IV invites sheet.</t>
  </si>
  <si>
    <t>Same question &lt;&lt;x2</t>
  </si>
  <si>
    <r>
      <rPr>
        <u/>
        <sz val="10"/>
        <color rgb="FF000000"/>
        <rFont val="Arial"/>
      </rPr>
      <t xml:space="preserve">did one of these sessions. It was actually super helpful. Would recommend as a good way to get your feet wet. </t>
    </r>
    <r>
      <rPr>
        <u/>
        <sz val="10"/>
        <color rgb="FF000000"/>
        <rFont val="Arial"/>
      </rPr>
      <t>https://medstudentedge.com/2020/10/21/mock-virtual-interviews/</t>
    </r>
  </si>
  <si>
    <t>or just schedule programs you are not interested in first :D  &gt;The OP has been spamming all of the specialty google docs</t>
  </si>
  <si>
    <t xml:space="preserve">Is this University of Colorado social mandatory? </t>
  </si>
  <si>
    <t>Unclear, but it came out of the blue. I have another social at the same time tonight so I certainly hope not. &lt; Same. My interview from today has a social so i think that trumps last minute invite to a future interview</t>
  </si>
  <si>
    <t>I just found the "Sip and Chat Schedule" on Thalamus. Total of 10 and not required :)</t>
  </si>
  <si>
    <t>where on thalamus?  under "My programs" &gt;"view program" &gt; "Attachments", it's a PDF &lt;ty! &lt; Apparently we have to send in an "Acknowledgement of Receipt" included in Thalamus</t>
  </si>
  <si>
    <t>Was looking at the sheet and see a lot of unopposed/women's health applicants. Any dual applying OB?</t>
  </si>
  <si>
    <t>yes! x2</t>
  </si>
  <si>
    <t>Someone on the Reddit thread said Thursday and Friday are gonna be big days...I'm not buyin it! Anyone get anything today?</t>
  </si>
  <si>
    <t>i just got an interview today, wasn't expecting anything either +1</t>
  </si>
  <si>
    <t>I got one today from a school who had already sent out invites earlier this week.</t>
  </si>
  <si>
    <t>I got one today from a program I had already w/d my app. I emailed them to decline it.</t>
  </si>
  <si>
    <t>got two today two yesterday sooo..</t>
  </si>
  <si>
    <t>I got one today</t>
  </si>
  <si>
    <t>So.... did OHSU send the reminder to everyone or just to people who haven't submitted the secondary yet? I submitted mine but never got confirmation, so I am wondering if I need to email again...</t>
  </si>
  <si>
    <t>same here. not planning on resending. &lt; Awesome, thanks!</t>
  </si>
  <si>
    <t>Did some people receive confirmation of receipt from OHSU after submission of their secondary originally? &lt; I never got confirmation and I turned it in the day it came out. But I also got the ERAS message/email</t>
  </si>
  <si>
    <t>I never received a confrimation of receipt after sending it, nor have I heard anything back from them (rejection or otherwise) &lt; so you didn't get the reminder message they sent today then? &lt;nope, no reminder was sent to me today. possibly an accidental email?</t>
  </si>
  <si>
    <t>I never got the initial secondary request...also, ERAS ID is the same as AAMC ID right?</t>
  </si>
  <si>
    <t>Anyone else still sitting at 0 interviews? &gt;.&lt;</t>
  </si>
  <si>
    <t>Are you an IMG? &lt;&lt; Yup.</t>
  </si>
  <si>
    <t>Guys I had two interviews this week and I am sooo exhausted already. Really not looking forward to the rest, but some of my top programs are still in the list. These were just supposed to be practice interviews that I wasnt really interested in. Thankfully I only scheduled 2 a week so far, but dang. &lt;&lt; Also scheduled my "safety" programs in my home state for early practice interviews and I think having to act super interested in programs that you don't hate but don't love definitely adds to the exhaustion</t>
  </si>
  <si>
    <t>How long were your interview days? And what made it so exhausting? (ie sitting in front of the screen for long durations, questions they asked, etc)</t>
  </si>
  <si>
    <t xml:space="preserve">&lt; I had a 2.5 hour interview day and it felt WAY better than a 5 hour one. I wish all of them were like that. </t>
  </si>
  <si>
    <t>Any behavioral questions? &lt;There doesn't seem to be a lot of time for that in 20 mins.</t>
  </si>
  <si>
    <t>My first interview was only an hour long, so now I'm ruined for the rest.</t>
  </si>
  <si>
    <t>Totally! It was the sitting too! I've only had one so far and I'm already wondering if I can just go there and give up interviewing. @.@</t>
  </si>
  <si>
    <t>Did anyone apply to Palmetto General in FL and get an actual interview date? Many have not heard back from them after being invited for an interview. We are wondering if a mistake was made with invitations.</t>
  </si>
  <si>
    <t>me and alot of my classmates got IV from palmetto and replied to confirm but got no reply back. there has been a big lack of communication from them&lt;&lt;Are you IMGs?- NO</t>
  </si>
  <si>
    <t>Just seeing this 11/14--&gt; Still in same boat. Don't know if it was a mistake, I feel like if it was the GME coordinator wouldn't have responded back to the original email asking for preferred dates, but who knows. Just wish someone would respond back with "yes we are working on it".</t>
  </si>
  <si>
    <t>11/15 - the coordinator said my application is 'on hold' right now as they are trying to figure out dates. Not sure what's going on..seems a bit odd to offer interviews and not have them scheduled three weeks in</t>
  </si>
  <si>
    <t>Does anyone else feel like the interviews are so short? I feel like they're not really able to get to know me to the extent I was under the impression they would want to. Like at the end of the interview days I feel like I just fielded alot of situational questions and its like speed dating. Is it just me? Am I thinking too much into it</t>
  </si>
  <si>
    <t xml:space="preserve">I see what you are saying, and feel the same way. I would suggest trying to incorporate what you want interviewers to know about you but injecting that info in your  answers somehow whenever possible, especially if the interviewer did not see your file. Ask yourself what do I want them to leave knowing about me, and deliver it throughout the interview. Sometimes they will ask tell me about yourself in the beggining using a couple of minutes to tell them about your values your background and even hobbies if that is something you want to share. </t>
  </si>
  <si>
    <t>I felt the same. 20 min interviews felt like 7 minutes of getting to know one another a little, then room for 2 short questions each and we moved on. &gt;&gt; yes this is exactly what I meant. It just feels like speed dating.</t>
  </si>
  <si>
    <t xml:space="preserve">yes yes yes. no to thinking too much (or at least youre not alone) &gt;&gt; thank you! </t>
  </si>
  <si>
    <t xml:space="preserve">all of my interviewers asked me the "tell me about yourself" opener, so i just told all of them the exact same schtick/ condensed bio of myself and how i landed on FM. But it felt kind of strange telling the same storry over and over again. Especially since in the 15 min interview slot there was really on time for them to ask like 2 real questions. I guess it will give me a chance to really hone my opener but just curious if anyone has had the same experience getting asked the same question by everyone they interviewed with at a program (sorry that's kinda confusingly worded...coffee hasnt kicked in yet)? &lt; yeah I had a similar experience when two different interviewers from different sessions asked similar question and I ended up regurgitating two of my stories. wonder how that looks when they review my app as a group after the interviews. </t>
  </si>
  <si>
    <t xml:space="preserve">yeah. i appreicate the advice on how to present myself and communicate but that isn't really the problem. It's just you get 20 min to present yourself but also ask questions and get to know the program. It just really isn't enough time to do both really well. Idk I just expected it to be more indepth since this is a life changing decision. </t>
  </si>
  <si>
    <t>Has anyone attended Bayhealth's program overview session? Do you know how long the session is? And has anyone received the stuff they sent over mail?</t>
  </si>
  <si>
    <t>It is 30 minutes and then they have some time at the end for questions. My session ended up being about an hour. They said that they are a little behind on sending out the 'stuff' for the first round of interviews, but that they are hoping to get them out earlier for the later interviews. &lt;&lt;&lt; Thank you!</t>
  </si>
  <si>
    <t>Has anyone experienced multiple mini interviews (like &lt;15 min)? I feel like programs aren't taking the time to get to know us and are mainly asking situational questions. Is this normal? Anyone else turned off by this?</t>
  </si>
  <si>
    <t>yeah they feel rushed sometimes. Which program was this at?</t>
  </si>
  <si>
    <t xml:space="preserve">Agreed. I felt very rushed. Had to really focus on hopefully sounding interesting and conversational, but also I feel l talked too quickly, trying to answer as much questions as I could </t>
  </si>
  <si>
    <t>I do feel rushed too. Trying to figure how to let them know more about me and learning about them at the same time is quite a lot to do under the time constraint. It seems like i am jumping from one interview to the next for the day.</t>
  </si>
  <si>
    <t>This was at UCDavis. I mean, I am just worried that we won't be able to find a good fit based on personalities if you have no time to make personal connections.</t>
  </si>
  <si>
    <t>Arrowhead asked for 3 dates that work 2 weeks ago and still haven't heard back? anyone else? I couldn't keep one of those dates free since they're fast approaching</t>
  </si>
  <si>
    <t xml:space="preserve">Same, emailed them to see if they received my dates and their reply was that they are behind. My top date was this week and still no response. Looks bad tbh. </t>
  </si>
  <si>
    <t>&lt;-- same i emailed them 10/22, but haven't heard back</t>
  </si>
  <si>
    <t>&lt;- any updates on this? as of 11/10 today I still havent heard anything and the dates I'm giving them are next week</t>
  </si>
  <si>
    <t>0 interviews, reapplicant (applied Peds last cycle), low COMLEX scores, failed COMLEX-PE 1st time, passed 2nd. No USMLE scores. Is it worth still putting out applications? I feel like I'm in a tough situation, so any advice/help, I would be grateful.</t>
  </si>
  <si>
    <t xml:space="preserve">You can always just SOAP </t>
  </si>
  <si>
    <t>soap has alot more applicants per position than the regular match so it should be more difficult. Cant you just do your usmles and submit them next year instead of your comlex? in the worst case scenario</t>
  </si>
  <si>
    <t>taking steps 1 and 2 and comlex 3 will help, and be involved in primary care as a volunteer or whatever, just keep getting your feet wet in patient care setting</t>
  </si>
  <si>
    <t>If a program has sent out rejections and you neither got the rejection nor an interview from the program yet, does it mean they might consider you for an interview at some point? Am I reading too much into it??</t>
  </si>
  <si>
    <t xml:space="preserve">So this can mean 2 thing i think. Either they havent gotten to your application yet or your application is on hold. If it is on hold they may consider you for an interview if there are any unexpected openings in their schedule, although highly unlikely. </t>
  </si>
  <si>
    <t>For those who are couples matching, I sent a LOI saying my SO got an interview at their program (diff specialty). Got an interview invite a few days later! Knew it was bc of the LOI I sent bc they only offered 2 dates lol. It can actually work!</t>
  </si>
  <si>
    <t>Im hoping for this. Still no success of the ones I sent. Barely a response from 2 programs.</t>
  </si>
  <si>
    <t xml:space="preserve">I heard another way to do this is have your SO who got the IV to reach out to the program coordinator where she got the iv to get in touch with the alternate specialty. This only worked when it was in the same hospital though. </t>
  </si>
  <si>
    <t xml:space="preserve">I've made it a point to bring it up during my interview with the PD - for one of them, she said she'd reach out to the PD at the other specialty; for another PD, he asked me if my s/o got an interview because he spoke with them already + will speak with them again after he interviews, saying that he'd want both of us at that center. With this, if you're not getting responses from the program coordinators, I'd bring it up during the interview - it's worked so far :) </t>
  </si>
  <si>
    <t>Sent out emails to programs i got interviews from on behalf of my partner (different specialty), and he sent out LOI emails to the programs i got interviews from and we got about 50% responses back. would say it's worth a shot &gt;&gt;Not too shabby, Congrats! &gt;&gt; thanks! good luck to other couples out there!</t>
  </si>
  <si>
    <t>Anyone heard back from Cook County yet?</t>
  </si>
  <si>
    <t>Nothing yet</t>
  </si>
  <si>
    <t>no, not yet</t>
  </si>
  <si>
    <t>Any strategies for signing up for waitlist dates when there's a limit? Saint Joseph (CO) said sign up to 3 dates, but wish I could just sign up for all of them!</t>
  </si>
  <si>
    <t>lol same. &lt;&lt; it's like placing bets on a roulette table and hoping you pick right!</t>
  </si>
  <si>
    <t xml:space="preserve">Hey guys, is anyone who did one of the ECFMG pathways certified yet? I haven't gotten my certification yet. I've got all the forms and exams in and my form is still 'processing'. </t>
  </si>
  <si>
    <t>&lt;&lt; what is this for?</t>
  </si>
  <si>
    <t xml:space="preserve">paid 9/2, OET results sent 8/26, CSA forms submitted 10/12, still pending. </t>
  </si>
  <si>
    <t>Any IMGs applied without CK? Did yall get interviews yet? I'm taking it next week</t>
  </si>
  <si>
    <t xml:space="preserve">I did. Took it on 10/22 and got 2 interviews so far </t>
  </si>
  <si>
    <t>Not an IMG but I also applied without CK. I have gotten 11 Interviews so I think its probably not a big deal to most programs</t>
  </si>
  <si>
    <t>I applied without CK. I think it has definitely put some of the interview invites on hold (fingers crossed not completely disregarded). But I have 3 interviews so it isn't the end of the world for IMGs. Even though it normally is a big deal for IMGs in a "normal" Match year</t>
  </si>
  <si>
    <t>I haven't taken CK yet but I got my first one today (11/2), also a US-IMG</t>
  </si>
  <si>
    <t>How long do we have to wait to hear back from UMKC after telling them the interview dates that work for us? I replied to their message on ERAS.</t>
  </si>
  <si>
    <t>I had a response the same day just a few hours later.</t>
  </si>
  <si>
    <t>So I have been wanting to go to UCDavis for forever, and I got an invite but I recently got on UCdavis fmr reddit and saw all of the negative postings from residents and everything they are going through with the program and now I feel like that seems like a malignant program. I'm from FL so I don't know. Help me.</t>
  </si>
  <si>
    <t>ugh i'm in the same boat. it's such a hard call, but I think it's definitely still worth going to the interview and trying to ask questions of the residents there</t>
  </si>
  <si>
    <t xml:space="preserve">I think the best thing to do is to ask this issue to the faculty members in interview. Do you all think it's a good idea?? </t>
  </si>
  <si>
    <t>&lt;&lt;&lt;&lt;&lt;thats what I'm wondering too? Like will they address it? Do we address it? I mean its all over reddit and youtube.</t>
  </si>
  <si>
    <t>&lt;&lt; thanks for your response! I'm going to interview there and feel it out as well. Did you get a sense of the residents being happy with their choice?</t>
  </si>
  <si>
    <t>Hey OP. Someone asked the residents this question during my interview. Sounds like they have received a pay increase in the past and are still fighting for housing stipend. FM dept very supportive and receptive to resident concerns and frequently implementing change. Issues mainly with larger UC system &lt;&lt; that's what the residents said during my interviewe as well. The FM dept seems supportive, but there are still issues between the resident union and the hospital administration</t>
  </si>
  <si>
    <t>anyone else get an II from Wellspan in PA? got two emails this morning to invite, but immediately went to ERAS and there's one date showing in November (unavailable to schedule or wait list)</t>
  </si>
  <si>
    <t xml:space="preserve">They added more dates and said more will open up </t>
  </si>
  <si>
    <t>Anyone interviewing at Cheyenne Wyoming program?&lt; Just got it! 10/30</t>
  </si>
  <si>
    <t>I haven't heard anything from this program yet. &gt;I also have one in Casper but nothing from Cheyenne . UPDATE got my interview invite today also 10/30</t>
  </si>
  <si>
    <t>Are interview dates for Kaiser San Jose and John Muir all filled?</t>
  </si>
  <si>
    <t>For John Muir, there are still 3 available dates</t>
  </si>
  <si>
    <t>dumb question but why are all the tabs locked / how do I add interviews &amp; stuff</t>
  </si>
  <si>
    <t>they are locked because i try to protect what can change. but you should be able to go to the tab and add what you need to.</t>
  </si>
  <si>
    <t>Can I post-pone scheduling an interview until I have all the number of programs I want secured before deciding to withdraw from my less desired progrsm?</t>
  </si>
  <si>
    <t>I wouldnt. Many programs send out more invites then spaces to interview so if you hold off from securing an interview you might only be able to get on a waitlist vs an actual interview</t>
  </si>
  <si>
    <t>Has anyone gotten an interview for JPS at Fort Worth? &lt;yes, last friday</t>
  </si>
  <si>
    <t>On Saturday</t>
  </si>
  <si>
    <t>Has anyone gotten an interview from Lifelong Medical? &lt; I got one a few days after ERAS released</t>
  </si>
  <si>
    <t>i got one today 10/30 for dates in jan</t>
  </si>
  <si>
    <t>Stupid question: How do you attach a word document when applying to an ERAS email? It will only allow me to attach pictures and PDFs.</t>
  </si>
  <si>
    <t>Convert it to a PDF so you can upload it &lt; I was afraid that was the answer. TY.</t>
  </si>
  <si>
    <t>Feel like I'm being pressured into saying I'm all for full-spectrum family medicine when I'm not really, especially the obstetrics part. Do people really want to do C-sections as a family physician? there is a reason why there are separate specialties &gt;&gt; lol same</t>
  </si>
  <si>
    <t xml:space="preserve">&lt; I did a sub-I at a program that said to me "you will have a hard time in this program if you arent passionate about OB" and when I did L&amp;D literally all the residents there were like, "nah man I don't mind training to be 1st assist, but I am not planning on doing it beyond" so, I think you can still be excited to train in these programs,  but I feel many of us don't want to actually be the primary </t>
  </si>
  <si>
    <t>&lt;good for you, but if I was pregnant I wouldn't want a family medicine doctor to do a c-section regardless of experience // Same, an uncomplicated delivery is one thing.  But, if I need surgery, I want it done by a fully trained OB/GYN with full surgical training who does them all the time.</t>
  </si>
  <si>
    <t xml:space="preserve">&lt;fully disagree with not trusting a family doctor with a c-section. esp. if experience is that same...&lt;&lt;Yea. OB fellowships are a thing. The AAFP has compared OBGYN to FM and found similarly good outcomes, with women delivered by a family doc having fewer C-Sections. &lt;&lt;&lt; as a pregnant woman I would trust FM docs on doing my Ob care, just happen to live in an area where they don't, but have seen lots of rural FM docs who are amazing, just do what you are comfortable with! I personally can't wait to do full spectrum, I loved Ob so much but wanted more than the small patient population. </t>
  </si>
  <si>
    <t>As someone planning on serving an extremely rural community, yes I want to be c-section trained. Many communities do not have the privilege of having multiple trained OB/GYNs to perform all of their deliveries. I am also in the mindset of if I am doing a delivery and something happens I don't want to have to wait around for the on call OB who might be 30 minutes away to show up. The several OBs I have worked with so far have even told me if I wanted to come back to their practice after fellowship I have a job. They would love another doc to share c-section call with so they aren't on every other night.  &lt;Basically everything I was going to write out word for word</t>
  </si>
  <si>
    <t>&lt;to reply back to the comment about there is a reason other specialties exist... then why are you doing family medicine? It is literally a combination of all specialties. We get very little of everything. With your logic we shouldn't be doing anything. Peds, geriatrics, ob, women's health, procedures. Honestly we get less on many other subjects compared to OB in certain programs. So maybe family med should just not exist because there are other specialties to take care of it. The whole point of FM is to provide really good comprehensive care for an entire family so that they can have one provider who knows them really well.</t>
  </si>
  <si>
    <t>&lt;This. &lt;&lt; x1000!!! FM is all about meeting the community where they are at and providing what is needed!!! FM docs who want to provide comprehensive OB care including C-sections will seek out the training and make it their goal to become well trained and prepared to offer those services.... that's what is SO GREAT about family!</t>
  </si>
  <si>
    <t>I love this thread. This is why I am doing FM and including OB. &lt;3 +2</t>
  </si>
  <si>
    <t>Any IMGs got IV from Eisenhower?</t>
  </si>
  <si>
    <t xml:space="preserve">&lt;- October 29th </t>
  </si>
  <si>
    <t xml:space="preserve">Anyone know the email for Kaiser Woodland Hills in CA? The ERAS info only shows email for "socal resdiency" which is for all socal Kaisers. </t>
  </si>
  <si>
    <r>
      <rPr>
        <sz val="11"/>
        <rFont val="Arial"/>
      </rPr>
      <t xml:space="preserve">The program coordinator is Andrea Cardenas ph:
818-719-4828, her e-mail isn't listed though :x. There's an e-mail box on this page where you can send e-mails: </t>
    </r>
    <r>
      <rPr>
        <u/>
        <sz val="11"/>
        <rFont val="Arial"/>
      </rPr>
      <t>https://residency-scal-kaiserpermanente.org/residency/familymedicine-woodlandhills/contacts/</t>
    </r>
  </si>
  <si>
    <t xml:space="preserve">Has anyone gotten an official confirmation email about IV's from Mercy Merced? The PC emailed me saying I'm confirmed for so and so date and to expect an offical email with details in the next day or so, but I haven't heard back yet! </t>
  </si>
  <si>
    <t>when will your interview be? they usually don't reach out again until 1 week before your interview date.</t>
  </si>
  <si>
    <t>don't forget to actually schedule it on the ERAS invite, it should show up with one schedule date option</t>
  </si>
  <si>
    <t>&lt;&lt;Hey, so Mercy Merced didn't have the scheduling through ERAS. The PC asked us to email her 3 dates in order of preference and she replied back confirming the date herself.  &lt;&lt; correct</t>
  </si>
  <si>
    <t>Has anyone gotten offers from places with no open dates? Do we just sign up for waitlists?</t>
  </si>
  <si>
    <t>This hasn't happened yet to me, but I was reading that programs will usually open up more spots in dates later on or people start cancelling and dates open up. I'd sign up for waitlist but go back and check every so often. My roommate got off a waitlist date within 24 hours</t>
  </si>
  <si>
    <t>Sign up for waitlists! this happened to me and within 2 or 3 days two of the waitlist spots I had signed up for opened up.</t>
  </si>
  <si>
    <t>&lt; Definitely sign up. Had one today where it was all waitlist and got off and scheduled an interview 5 hours later</t>
  </si>
  <si>
    <t>How many interviews scheduled do you feel comfortable cancelling from your less desired programs? Starting to get overwhelmed with scheduling</t>
  </si>
  <si>
    <t>I think that depends on if you're getting interviews from places that you really want to be at. &lt;&lt; thanks it's really a mix right now. I got some from places that are great programs but not necessarily my top, and then I got 3 of my top schools. So it's kind of unclear yet whether more from my top programs will roll in. Honestly each one feels unreal that cancelling anything is nerve-wracking. But don't want to hold spots at places</t>
  </si>
  <si>
    <t>Thank you, yeah I don't have enough that I wouldn't take more, but enough from my top programs to feel a little more confident about them. I guess I just have to decide whether to cancel now from some or wait until I'm overbooked</t>
  </si>
  <si>
    <t>Is the discord link broken?</t>
  </si>
  <si>
    <t>try using Google Chrome</t>
  </si>
  <si>
    <t>Non-US IMG (Canadian), 262 step 1, no step 2 yet. I only have 2 interviews with 170 applications. Should I be panicking? Because I am panicking.</t>
  </si>
  <si>
    <t xml:space="preserve">No! I spoke to my home PD yesterday and she was panicking herself about how other programs got invites out so quickly. Programs that are thoroughly reviewing everything before sending any IVs are taking time, and she said expect 2-4 weeks to hear from them. Also last year's PD survey indicated on average programs were sending 30% of IVs in the first month. That leaves tons for the second month :) You'll be okay! 
&lt;-- I Echo this! (Canadian, 243 Step 1, 252 Step 2 with US LORs), 103 applications and I've only gotten a few interviews so far whereas other specialties are dishing out interviews like candy. I was speaking to a few ppl and FM is allegedly going the slowest out of all the specialties this year so don't panic! I've been panicking lately but have seriously calmed down since I heard that. </t>
  </si>
  <si>
    <t>Just added a LOR from a late letter writer-- do programs see that automatically or should I email them?</t>
  </si>
  <si>
    <t xml:space="preserve">&lt;&lt; They'll be more likely to see it than to see your email, honestly. </t>
  </si>
  <si>
    <t>Has anyone received an interview from suburban in PA or just secondary questions?</t>
  </si>
  <si>
    <t>Just a secondary so far</t>
  </si>
  <si>
    <t>Has anyone heard from Lehigh Valley Health Network? I have a friend who applied to peds there and was told not to expect anything until 11/30. It's on the top of my list and trying to save room for it in my interview schedule. Thanks!! &lt;&lt;&lt; SAME will be keeping an eye out for this one!</t>
  </si>
  <si>
    <t>I haven't heard anything from Lehigh, but my fiance who applied peds for Lehigh already received an interview this past week</t>
  </si>
  <si>
    <t xml:space="preserve">Congratulations!! I haven't heard anything yet but hopefully soon! Thank you for the kind words! </t>
  </si>
  <si>
    <t>Anyone get an interview invite from St. Anthony's Hospital in OKC yesterday?? I got the invite and immediately (within a minute) went to ERAS to schedule and theres no way to schedule??? the status just says "invited" for all the dates? theres not a drop down option available for any of the dates (not even for waitlist). Does this mean all the dates are full?? its just hard to believe because I logged into ERAS to schedule right away and I couldn't find the answer in ERAS help document. Thanks in advance!</t>
  </si>
  <si>
    <t>Send them an email describing exactly what happened and see if they can't manually just schedule you.</t>
  </si>
  <si>
    <t>Anyone have recommendations for a US-IMG on the number of interviews where you can feel comfortable that you'll match (doesn't matter where)? I'm happy to take anything.</t>
  </si>
  <si>
    <t>&lt;&lt; yes please. I am a US-img (non-Carrib. school) sitting at 3 only. any ideas?</t>
  </si>
  <si>
    <t>&lt; Yeah if i'm not mistaken 10-11 IV net you a &gt;95% chance of Matching. Dont think it changes whether you're IMG or US. I'm a US-IMG btw</t>
  </si>
  <si>
    <t>Anyone else starting to freak out about getting these time zones right for virtual interviews this season lol</t>
  </si>
  <si>
    <t>&lt;&lt;Yup. I think the calendars function in iPhone, you can just set the time and put in the time *zone*, and then it will display the event in your *local* time. But Yes I will be triple checking.</t>
  </si>
  <si>
    <t xml:space="preserve">Anyone have some advice on what they should write to programs to cancel an interview? I need to let go of some of these interview spots. </t>
  </si>
  <si>
    <t>can you just cancel interviews on ERAS without emailing or do you have to email the coordinator? &lt;&lt;&lt; definitely email them, they may not check on interviews until the week of, so if you just cancel on ERAS they will have less time to offer to someone else, just send a nice "thank you for your interest, blah blah, I hope this slot can be filled by another awesome candidate!"</t>
  </si>
  <si>
    <t>wait should we still email them if we cancel it through thalamus but then reschedule it?</t>
  </si>
  <si>
    <t>Can someone explain what Doximity shows you that the program's website doesn't? What is the benefit of Doximity?</t>
  </si>
  <si>
    <t>Not much, as far as I can tell, but it's a bit faster to find programs or connections you might have than logging into other things. You can sort programs by Doximity reputation rank if you really want a ranking, but I don't think anyone cares about Doximity ranking. Some pages show descriptive stats on programs, but other things like Freida and Residency Explorer have more/better data.</t>
  </si>
  <si>
    <t>Is FREIDA acting up for anyone? It keeps deleting my notes and rankings, particularly on my second page of saved programs.</t>
  </si>
  <si>
    <t>Has anyone been invited for an interview to schedule directly with the coordinator but not hear back after replying immediately? Should you keep emailing?</t>
  </si>
  <si>
    <t>How long have you been waiting? I responded to a couple within minutes and it still took them many hours or the next day to get back, I think they have a lot going on and to schedule. I would probably give them at least to the next day before checking in, but unsure!</t>
  </si>
  <si>
    <t>Are some programs just not offering the resident social hour/dinner this year (virtually, of course)? Or am I just not being invited to them (lol)</t>
  </si>
  <si>
    <t>Yea I've only been invited to one social, all my other interviews didn't have one. Sadge :(</t>
  </si>
  <si>
    <t>Mine are 50/50 so far if they have a social hour the night before or if they just have you meeting with a few residents the day of.</t>
  </si>
  <si>
    <t>Hey folks. How's the interview game for the IMGs out there? I've only got 3 so far and am getting super discouraged. I applied to over 100 programs and 82 of them have sent out their first round of interviews. Do you take that as a sign that I probably didn't make the cut, or that they just haven't reviewed my app yet?</t>
  </si>
  <si>
    <t>&lt;-- I've received only 1 so far my friend, don't give up hope! (edit: Just received my second one 2 hours after posting initial comment!) &lt;-- I literally got my first one today, don't stress yourself out too much, we got this!</t>
  </si>
  <si>
    <t xml:space="preserve">&lt;---- Non-us IMG! Original poster. Sitting at three interviews. </t>
  </si>
  <si>
    <t>&lt; Stay strong brother/sister! I'm a carib US-IMG and I just received my 2nd invite. I initally applied to 78 but will be sending 17 new apps tonight. Only doing it cause I just got time to look up more programs and was told to apply to at least 100. We'll see what the Gods want lol Don't freak out though, these things come in waves! I know easier said than done but have some faith. If you have not heard anything by mid November send them an email. Gtta remember it's a ton of apps --\_o_/--</t>
  </si>
  <si>
    <t>if we get a supplement but decide not to do it should we respond back and say something nice about declining? I have been lucky enough to get interviews and it's at a Program that isn't in my top, so I don't want to waste their time or mine when I would decline an interview if it came</t>
  </si>
  <si>
    <t>You could, or also simply withdraw your application from that program on ERAS</t>
  </si>
  <si>
    <t>Can someone give me any idea how many places I should be interviewing at/how many yall are planning to do? DO Student. 630 level 1. No Step. Lower quartile of class. No red flags. Prior MBA and healthcare admin expereience. I've been blessed to be getting quite a few interviews at programs in the midwest and just have no idea how many I should be scheduling at this point. Prior to covid i was thinking 12-15</t>
  </si>
  <si>
    <t xml:space="preserve">I am DO, who took step, did okay-well on it. I am planning on aiming to interview at 14 places. 11-12 seems to be pretty close to 100% chance, but I am factoring in 2-3 extra spots in case some programs are awful on interviews and I don't want ot rank them. </t>
  </si>
  <si>
    <t xml:space="preserve">I was just about to ask this, thanks!! I feel like my schedule is already so full in terms of interviews and had no idea how many to accept. I was thinking around 12 as well but you make a good point about having a few extra in case we don't want to rank certain places. </t>
  </si>
  <si>
    <t>I have similar stats (650s L1, 640s L2) and I was also thinking 12-15 initially. At this point, I am goint to be shooting for probably 12 max</t>
  </si>
  <si>
    <t>Whats the word this morning? How are you all holding up</t>
  </si>
  <si>
    <t>These programs knowwww this is like a game of cat and mouse but yet they refuse to give us that cheese man smh</t>
  </si>
  <si>
    <t xml:space="preserve">also only have 1. Don't know when to start panicking and contact programs informing them of my interest. </t>
  </si>
  <si>
    <t>&lt;--- same, thinking of typing up some letters</t>
  </si>
  <si>
    <t xml:space="preserve">I still do not have interviews at places I want to be and everyone is saying wait to contact them. I disagree. I think this season with everyone overapplying to places they really shouldn't be applying is making it difficult for everyone. Thus, people with good stats and getting in before those who actually have ties to the area and want to be there are. Myself and a few people have very few interviews. I have just heard of a program filling up all their interview slots. So if you want to be somewhere, contact them before it is too late. A lot of us may be in the SOAP this year. </t>
  </si>
  <si>
    <t xml:space="preserve">I agree to an extent. I wouldnt email every program but deff the ones your really have ties to or want. Generic emails dont sit well from what i heard. But on the other hand its still early. I just looked through my entire app list and only around half had sent out anything yet. I know this isnt a traditional year but in years past it took a few weeks for most of the interviews to start going out. And even on my interview lists most still have lots of dates avialiable or only have dates into December whill there is still all of jan and half of Feb to interview as well.&lt;&lt;In previous years MSPEs have gone out later than apps, which explains why this was. </t>
  </si>
  <si>
    <t>&lt;&lt;&lt; planning the same, I definitely over applied, but had fears about what this craziness of virtual interviews would bring and I'm a Midwest student trying to get back to the east coast. I'm starting to move back my interviews for places I don't have highly ranked on my list and will likely be canceling if I get more as I'm limiting myself for interviews. Hopefully they spread out to others!</t>
  </si>
  <si>
    <t>I really think we need to move to a system where people are forced to limit the number of interviews they get or be more selective. I heard other specialties have such a system.</t>
  </si>
  <si>
    <t>I feel pretty strongly that contacting PDs before 7-10 days is going to be taken negatively. In a normal cycle the advice is to wait 2+ weeks before sending LOI; because we're shortened this year I think 7-10 days is acceptable. Numerous comments on Reddit have said PDs are sending emails basically saying "Stop bothering us". Give them time to read through your app. FM is the specialty most likely to view someone holistically and not filter out based in location/scores/etc.&lt;&lt;Disagree here. A lot of programs have filled up interview slots. You want a place and they have started to offer interviews, you need to reach out to them with specific reasons why. // I think that depends on the PD.  I sent an LOI to my top choice on 10/21, and got a very positive response the next morning and have an interview there.</t>
  </si>
  <si>
    <t xml:space="preserve">Maybe just a Multiple Match day system. Like round 1 in match, then more IV's/ applications then round 2 and so on. instead of long round one then mad soap scramble. </t>
  </si>
  <si>
    <t>Are ya'll doing emails or calling them up?&lt;&lt;emailing! Do not listen to people telling you to wait. email them ASAP +2</t>
  </si>
  <si>
    <t>&lt;--- Anyone have a success story going this route?</t>
  </si>
  <si>
    <t>&lt; there's always a mix for this. I recently emailed a PD to thank/confirm an IV and got an automatic response pretty much saying hey thank you for the interest but just wait till we get to your app on ERAS DONT BOTHER US. I think the guy who emailed the day of 10/21 got lucky cause it was literally the first day and theyre showing interest. But who am I to say lol this season is crazy so who knows honestly.</t>
  </si>
  <si>
    <t>Is it okay to email programs a thank you message if we receive an invite through thalamus? Thanks!</t>
  </si>
  <si>
    <t>dont see why not!</t>
  </si>
  <si>
    <t>Highly ranked midwest programs? Or any I should maybe be aware may be malignant?</t>
  </si>
  <si>
    <t>U of Michigan is excellent not malignant at all!</t>
  </si>
  <si>
    <t>Some of these University programs are worse than the community ones</t>
  </si>
  <si>
    <t>Dress atire for meeting the residents the night before interviews?</t>
  </si>
  <si>
    <t xml:space="preserve">I would do business casual! </t>
  </si>
  <si>
    <t>Did anyone apply to the combined FM/OB at UC Davis? If so, have you heard anything from the combined? Or just the categorical program?</t>
  </si>
  <si>
    <t>Yes. I applied to both. Have not heard from either. Actually pretty bummed about it. Have you heard from their categorical program?&lt;OP: I'm sorry:( You may still get an interview! I did hear back from the categorical program, but it sounded like they were only sending out a small number at a time.</t>
  </si>
  <si>
    <t>I only applied to the FM/OB, not the main one. Haven't heard anything for interviews. Just got the thank you response after sending in my paragraph for why I was applying to the FM/OB etc.</t>
  </si>
  <si>
    <t xml:space="preserve">I applied to categorical and FMOB and I heard back from the categorical for an interview but nothing on FMOB as well. </t>
  </si>
  <si>
    <t xml:space="preserve">can any of you help witth the most recent UCDavis question on 10/30? thanks! </t>
  </si>
  <si>
    <t>&lt;- Didn't get an email with a response after sending in my paragraph...? Should I follow-up?</t>
  </si>
  <si>
    <t>Applying mostly CA, but it seems like only a third of programs have sent out invites and mostly from programs I didn't apply. Anyone with similar experience or am I just out-of-luck?</t>
  </si>
  <si>
    <t>Same experience. 30 apps to California, currently only heard back from 6 programs (with secondaries from 2 others). Several have said on their websites that they will take at least two weeks before they start sending out invites.&lt; same! Seems like more of Northern CA getting invites out, less with southern</t>
  </si>
  <si>
    <t>What are ya'll saying in short letters of interest? I'm not sure how to phrase my interests and be concise...any tips are appreciated</t>
  </si>
  <si>
    <t>Should I be concerned for only having 1 invite so far? Or should I start think about applying to more/reaching out?</t>
  </si>
  <si>
    <t>&lt;&lt;It really depends on your profile (MD? IMG?) and where you applied (mostly out of state with no ties?). Look at the programs you applied to, and if you see that most have already sent out interviews, might be a good time to apply to some more and consider reaching out early (ie this Thursday) &lt;&lt; MD, in-state. Thanks!</t>
  </si>
  <si>
    <t>FOR COUPLES MATCH, do yall know a good goal # of interviews we should have at the same place/area?</t>
  </si>
  <si>
    <t>Hey, I'm in a similar situation but can't couples match. In 2020, MD Seniors across all specialties matching in the NRMP matched as follows: 1st rank (46.3%), 2nd (15.4%), 3rd (9.4%), 4th (6.4%), &gt;4 (16.5%). DO Seniors are similar, but other applicants have lower %'s. So to get a sense of the odds, if you have 4 interviews and rank the programs, you get 77.5% chance of matching to one of them individually. Across specialities, without couples matching (i.e. two indepedent events), if two people could interview and rank 4 programs each in an area, that gives a 60% chance of matching together. According to last year's charting outcomes data for FM, 5 contiguous ranks gets an individual USMD applicant to a 90% chance of matching. I would guess (but dont really know at all) that programs knowing that you have a partner that would like to come with you probably helps too.</t>
  </si>
  <si>
    <t>I'm a resident creeping on this thread. I couples matches with a rads boi last year. It definitely depends on what your SO is applying. I think 10 is probably reasonable for most specialties especially if you have some that you could mix and match.</t>
  </si>
  <si>
    <t>Or use an internet browser on your phone</t>
  </si>
  <si>
    <t>Do programs normally send out their interview invites all at once? Or do they do second, third, etc. waves?</t>
  </si>
  <si>
    <t>Has anyone not taken step 2 yet? My step 1 was 246 but wasnt able to schedule step2ck until early december due to 4th year scheduling conflicts (Sub-I, electives...) . I am concerned some programs will not interview me until I've taken step 2?</t>
  </si>
  <si>
    <t>&gt;&gt;Hello! I've heard numerous numbers but anything above 10 interviews and statistically speaking, you should be golden!</t>
  </si>
  <si>
    <t>No score yet and 8 invites,  and that's with a repeat Step 1. So, no. Although I think I could've gotten more interviews if I did have my CK score</t>
  </si>
  <si>
    <t xml:space="preserve">Should I be concerned about no invites at this point or is it stil early? USMD, not the strongest applicant but no red flags that I am aware of. </t>
  </si>
  <si>
    <t>Used it this morning on my laptop, had no issues.</t>
  </si>
  <si>
    <t xml:space="preserve">Thank you!! needed to hear that :) </t>
  </si>
  <si>
    <t>Any of you with LOW COMLEX Level 1 and NO Comlex Level 2 scores (taking it in a week) get any interviews?</t>
  </si>
  <si>
    <t>waves</t>
  </si>
  <si>
    <t>yes, 5 so far (F/450-ish, no level 2, no PE)</t>
  </si>
  <si>
    <t xml:space="preserve">I'm trying to schedule  all of my interviews (goal interview number of 10) in a 3 week window in early weeks of December,  are there cons to doing this? I don't want to interview during rotations and I wanted no interviews for November so I can enjoy my life for a bit. </t>
  </si>
  <si>
    <t xml:space="preserve">I haven't taken step 2 yet and have gotten a few invites plus with covid expectations are reduced for standardized tests being done prior to </t>
  </si>
  <si>
    <t xml:space="preserve">I scheduled 7 interviews in 2 weeks. 3/2/2 each week. Some back to back days. Yes it'll be tiring but I feel like it will feel so natural with the repetition. </t>
  </si>
  <si>
    <t>I can vouch that this is exhausting and I burnt myself out this way</t>
  </si>
  <si>
    <t>Is there a certain number of IV we should feel safely matching with? US MD here</t>
  </si>
  <si>
    <t>Early, hasnt even been a full week&gt;&gt; I wish I could agree with the other posters but I can't. Everyone I know has at least one interview. Many people are going off of what happened last year but that was different. MSPEs were sent out 2 weeks later than applications. At this point I would consider applying to some more programs if you absolutely have none. Or, if you see that most of the programs that have not extended interviews are ones you applied to then of course wait.&lt;&lt; only a quarter of the programs I applied to have sent out invites so far</t>
  </si>
  <si>
    <r>
      <rPr>
        <sz val="10"/>
        <color rgb="FF000000"/>
        <rFont val="Arial"/>
      </rPr>
      <t>I'm couples matching with my husband.</t>
    </r>
    <r>
      <rPr>
        <sz val="10"/>
        <color rgb="FF000000"/>
        <rFont val="Arial"/>
      </rPr>
      <t xml:space="preserve"> I'm FM and he's RADS/IM. </t>
    </r>
    <r>
      <rPr>
        <sz val="10"/>
        <color rgb="FF000000"/>
        <rFont val="Arial"/>
      </rPr>
      <t>When is it appropriate to start reaching out to programs for interviews?</t>
    </r>
  </si>
  <si>
    <t>Me, 1 interview.</t>
  </si>
  <si>
    <t>FM and Rads/IM. So far I'm getting east coast and he's gotten a couple in the west :S</t>
  </si>
  <si>
    <t>I am an FM intern this year and I couples matched with a rads boi. It's never too early to reach out. Some programs it might get you an interview. Some places you might not even get a response, but you don't lose anything! We got a few interviews this way last year.</t>
  </si>
  <si>
    <t>officially reached my goal so I will be dropping some interviews soon. best of luck to everyone! X1</t>
  </si>
  <si>
    <t xml:space="preserve">nah you should be fine. im doing most of mine in Nov/early Dec becuase i have some free time/light electives. </t>
  </si>
  <si>
    <t>appreciate your gesture of dropping extra interviews</t>
  </si>
  <si>
    <t xml:space="preserve">I wish everyone who meets their goal or knows they won't be attending a program does this, it's such a kindness. Congrats btw!! </t>
  </si>
  <si>
    <t>anyone who got MAHEC AVL--connections to the area? Had heard they weren't sending our invites til November!</t>
  </si>
  <si>
    <t>you can use charting the match to find out how many programs you need to rank to hit X% chance of matching, then maybe add 2 in case some turn out to be programs you do not want to rank. I've heard 12 as a good number, but other people might have other ideas</t>
  </si>
  <si>
    <t>Connections to the area for me!</t>
  </si>
  <si>
    <t>anyone know how to access the doximity rankings? they haven't been available in family med for a month or so</t>
  </si>
  <si>
    <t>Both in FM or different specialties? Ive heard reaching out to programs if one gets an IV and the other hasnt yet really helps.</t>
  </si>
  <si>
    <t xml:space="preserve">Anyone able to confirm SIU Quincy? Because I am still waiting on a response.. </t>
  </si>
  <si>
    <t xml:space="preserve">congrats! </t>
  </si>
  <si>
    <t>Remember Y'all, we are on Week 2 now for reporting IV invites. Good Luck and Have fun!</t>
  </si>
  <si>
    <t xml:space="preserve">Received one this morning, no connections though. </t>
  </si>
  <si>
    <t>I was thinking of putting together a page of most asked interview questions and answering them before interviews. Any tips on how to do this well?</t>
  </si>
  <si>
    <t>They don't work if you have "All US" selected. But if you unslect that and select one particular region then the rankings pop up. But you're only able to select one location at a time; searching by state helps as well</t>
  </si>
  <si>
    <t>Got an interview invite at 10:45 pm on a Saturday night....</t>
  </si>
  <si>
    <t>&lt;as in no reply to the initial invite email? same boat.</t>
  </si>
  <si>
    <t>I did too! UPMC St Margaret. 11:00 P.M. on Sat.</t>
  </si>
  <si>
    <t>Shoutout to the person who decided to rank the Applicant Info page by Step 1 score, in the ONE FIELD where the scores matter the least. C'mon man smh</t>
  </si>
  <si>
    <t>Also remember this is for when you got in invite, not when you scheduled an interview... We have some time travelers in our midst.</t>
  </si>
  <si>
    <t>At what point this season do you think it's too late to submit applications? I've heard from other specialties that pretty much before Halloween is "safe" all weirdness of 2020 considered. Any thoughts?</t>
  </si>
  <si>
    <t xml:space="preserve">If you want to add what you find there is a IV question tab on this sheet. </t>
  </si>
  <si>
    <t>LET IT BE KNOWN I GOT AN INTERVIEW INVITE TODAY WHEN I HAD NO SERVICE.  I will now spend the rest of my weekends anxious as well 😅</t>
  </si>
  <si>
    <t>&lt;Same. Tuscaloosa??? It was wild.</t>
  </si>
  <si>
    <t xml:space="preserve">I didn't get any over the weekend and this made me sad. Now I kind of want to apply to more programs. Why is life so hard. </t>
  </si>
  <si>
    <t xml:space="preserve">One program I'm interviewing at is offering $40 grubhub for the virtual dinner night before interview. Is this the norm or have I found my top program already?? :D </t>
  </si>
  <si>
    <t>Admin here. I've tried to stop it multiple times but for some people thats all they think about/ what defines them. And ya seriously. Even looking at the scores you will see that it doesnt mean much at the end of the day. Hell there are people out there with "low" step 1 and 2 that are freaking killing it!! We need to step away from the "i did so well on these 2 exams so I DESERVE to get more/better spots than anyone else. I wish they wouldnt be so awkward bud. &lt;&lt;&lt; bless your heart!--YES!</t>
  </si>
  <si>
    <t>&lt;&lt; me. too. really hoping for programs to pick up dinner! especially when they'd usually be paying for so much more. please, throw me a bone, y'all</t>
  </si>
  <si>
    <t>Did anyone get an invite from SUNY Upstate? Any Non-USIMGs?</t>
  </si>
  <si>
    <t xml:space="preserve">Ive seen programs have cut off dates anywhere from Dec 1st-Jan 1st. and i think some in Nov. But pretty much program dependent. </t>
  </si>
  <si>
    <t>is it bad to start withdrawing from programs now? I overapplied for fear of not getting enough interviews but ended up getting plenty of interviews already. What is the etiquette also, is there a need to email the program of our withdrawal?</t>
  </si>
  <si>
    <t>&lt;cant even enjoy the getting ratchet on the weekends now... RIP</t>
  </si>
  <si>
    <t>When is it ok to email the programs you are interested in? After they do their first wave of interviews?</t>
  </si>
  <si>
    <t>Nice! One of mine is doing an UberEats voucher, very throughful</t>
  </si>
  <si>
    <t>&lt;many programs emailed me to wait until after 12/1</t>
  </si>
  <si>
    <t>Yeah, if the programs says don't contact them, definitely don't contact them.  But, it's ok to send a short interest email.  Worst case senario, they ignore it.  I sent 2 to my top choices, I have ties to the area, on Wednesday night.  One didin't respond, and the other, the PD emailed me back the next morning saying they had already selected me for an interview</t>
  </si>
  <si>
    <t>Does anyone still have 0 interviews? I am gettign the feeling that most people have at least 1. +4</t>
  </si>
  <si>
    <t>&lt;- Not yet.. I got two rejections (Non-US IMG with GC)</t>
  </si>
  <si>
    <t>Did anyone successfully schedule their interview with SIU? I have not received a reply to my email.</t>
  </si>
  <si>
    <t xml:space="preserve">&lt;From what I heard, cancelling is fine at laast 2 weeks prior to interview. </t>
  </si>
  <si>
    <t>dumb question but do interviews go out on the weekend?</t>
  </si>
  <si>
    <t>I started Wednesday night</t>
  </si>
  <si>
    <t>&lt; i got an email 10/23 AM confirming my interview schedulings, so some people are at least doing work today</t>
  </si>
  <si>
    <t>Tufts did today</t>
  </si>
  <si>
    <t xml:space="preserve">I got an invite during the weekend </t>
  </si>
  <si>
    <t>For davis interviews anyone not from the area? Are there many open spots or like all gone?</t>
  </si>
  <si>
    <t>what does +4 mean?&lt; 4 people agree</t>
  </si>
  <si>
    <t>My home program has already sent some invites apparently. Super awkward. Wow. (fwiw have other invites but still...)</t>
  </si>
  <si>
    <t xml:space="preserve">&lt;same issue w/ different SIU program; received invite on Wednesday but no response to email </t>
  </si>
  <si>
    <t>For anyone has scheduled an EVMS interview are there still spots left?</t>
  </si>
  <si>
    <t>Same question &lt;&lt;</t>
  </si>
  <si>
    <t>&lt;There are still spots open and their message seemed like they are only sending out 24 invites at a time, so I believe there will be multiple waves of invites</t>
  </si>
  <si>
    <t xml:space="preserve">Anyone think we'll get a wave on Monday? </t>
  </si>
  <si>
    <t>&lt; dude like what? rudeeeeeeeee</t>
  </si>
  <si>
    <t>DRESS ATTIRE FOR VIRTUAL INTERVIEWS?  - ladies, are you wearing blazers, dresses, sweaters?</t>
  </si>
  <si>
    <t>Yes, about 10 or 12 dates in January and early February, as of 10/24 AM</t>
  </si>
  <si>
    <t xml:space="preserve">blazer over a dress </t>
  </si>
  <si>
    <t>So i am still sitting on 0 invites. I see that some of my top programs have already extended invitations. Is there a possibility that I missed the boat on those?</t>
  </si>
  <si>
    <t>Fixed.</t>
  </si>
  <si>
    <t xml:space="preserve">I feel like a good amount of programs still haven't sent interviews tho. </t>
  </si>
  <si>
    <t>I am a USMD and I still have 0 invites too</t>
  </si>
  <si>
    <t>What would an email to a program youre interested look like? I have no experience in this, my first year applying.</t>
  </si>
  <si>
    <t xml:space="preserve">Says on IV invite tab that PeaceHealth SW in WA has a secondary... can anyone elaborate? I applied here but haven't heard anything. </t>
  </si>
  <si>
    <t>&lt;HOPE SO!</t>
  </si>
  <si>
    <t>Anyone on here not taken CK yet? And if so do you think that this will be a big detractor for applicants despite the strangeness of this application cycle? Step 1 is 212 and beyond scores I'd say I have a pretty strong application with plenty of extracurriculars, but I'm feeling a little anxious about CK</t>
  </si>
  <si>
    <t xml:space="preserve">Formal blazer suit ! </t>
  </si>
  <si>
    <t>Does anyone know when to officially panic if you haven't received an interview invite? &gt; December 20</t>
  </si>
  <si>
    <t xml:space="preserve">Most programs don't send out all of their invites at once. There will be more IIs to come. If you dont hear anything by end of next week, I would reach out </t>
  </si>
  <si>
    <t>yes i got one on a Sunday evening</t>
  </si>
  <si>
    <t xml:space="preserve">Any non-Carribean US-IMG with scores in 230s/240s/CS/2015 YOG get any I/Vs yet? Got nothing and starting to freak a bit. </t>
  </si>
  <si>
    <t>i also applied and didn't get anything</t>
  </si>
  <si>
    <t>Any more invites?</t>
  </si>
  <si>
    <t>I was so emotionally drained by the end of the day yesterday and already super nervous again. How long will this fear last? Til match day? &lt;&lt;&lt; omggggg same</t>
  </si>
  <si>
    <t>I haven't taken CK yet. Scheduled 10/30. Step 1 repeat F/23x. Good ECs. 5 interviews and 1 supplemental. HANG IN THERE. I think scores would've been more helpful but looks like some programs are not considering it. How many programs did you apply to?</t>
  </si>
  <si>
    <t>Didnt get an interview invite but instead got an email saying I am waitlisted for an interview. Is that a rejection?=( (At UT Texas In Tyler)</t>
  </si>
  <si>
    <t xml:space="preserve">I spoke with an fm resideny director from my school yesterday who said that some programs using thalamus won't be sending out invitations until today/tomorrow because of some hold up, and told us not to panic if we havent gotten any/many invites! </t>
  </si>
  <si>
    <t>&lt;where did you get waitlisted??</t>
  </si>
  <si>
    <r>
      <rPr>
        <sz val="10"/>
        <color rgb="FF000000"/>
        <rFont val="Arial"/>
      </rPr>
      <t xml:space="preserve">Great way to practice for virtual interview season coming up. Mock virtual interviews. Check it out.  </t>
    </r>
    <r>
      <rPr>
        <u/>
        <sz val="10"/>
        <color rgb="FF000000"/>
        <rFont val="Arial"/>
      </rPr>
      <t>https://medstudentedge.com/2020/10/21/mock-virtual-interviews/</t>
    </r>
  </si>
  <si>
    <t xml:space="preserve">&lt;--Got nothing also&lt;&lt;- damn. i think its still too early +1 // I applied last year as well, and I remember USMDs starting to get invites in the last week of September.  Then, US-IMGs and FMGs started picking up more invites in the first two weeks of October.  So, hopefully we should be hearing more in the next couple of weeks! </t>
  </si>
  <si>
    <t>For University of Wisconsin Madison and Baraboo, does anyone know if they will be virtual interviews or not? The emails they sent out yesterday made it sound like they would be in person, but didn't make it clear either way. No info on their websites either.</t>
  </si>
  <si>
    <t>Can I wake up and it be match? I haven't had a good sleep and every email notification gives me anxiety</t>
  </si>
  <si>
    <t>Is anyone planning to apply to additional programs this week?</t>
  </si>
  <si>
    <t xml:space="preserve">No i know lots of people who got off waitlist last year </t>
  </si>
  <si>
    <t>&lt;- I really thought of doing this last night but then I wondered how it would look with such a late time stamp at night. But then again, IDK. I am still stalling on it and probably would've been better sooner than later</t>
  </si>
  <si>
    <t>I am trying so hard to resist</t>
  </si>
  <si>
    <t>I added 2 programs (local) overnight and got an interview invite to one today (Friday). If you think you have a shot and are honestly interested, go for it!</t>
  </si>
  <si>
    <t>I feel like im not stresses just yet. only a few have had secondaries... should i be worried more??</t>
  </si>
  <si>
    <t>Yeah, I spoke to her this morning (10/22 ~9:30am) and scheduled mine. She's just sounds busy</t>
  </si>
  <si>
    <t>where can i access last year's spreadsheet??</t>
  </si>
  <si>
    <t>I also thought it sounded like it was in person &lt;--- right? Like I need to know before I schedule, and invites are supposed to be going out next week...</t>
  </si>
  <si>
    <t>I just added 1 today</t>
  </si>
  <si>
    <t>Hey Everyone! If I have missed any programs or if there are any name changes or anything feel free to add them to the IV Invites and IV impression lists. I've tried to check most but who knows what I have missed. It would make the sheet run much smoother if we all chipped in. Otherwise let me know on the welcome page for anything I can work on/add.</t>
  </si>
  <si>
    <t xml:space="preserve"> How many have heard from this program? I applied but haven't heard anything. +2</t>
  </si>
  <si>
    <t>Anybody sitting at 0 interviews like me? :(</t>
  </si>
  <si>
    <t>Check the welcome page</t>
  </si>
  <si>
    <t xml:space="preserve">meee! got 1 secondary from Iowa. that's it :( &lt; same here, i think everyone that applied got one but not sure &lt; same, i am so confused. today was silent :( </t>
  </si>
  <si>
    <t>Same here :,( I keep anxiously checking but radio silence so far</t>
  </si>
  <si>
    <t>Any US-IMGs receive  invites today?</t>
  </si>
  <si>
    <t xml:space="preserve">U of Minnesota sent update - We respectfully request that you hold all application status inquiries until December 1, 2020. </t>
  </si>
  <si>
    <t>Only got 1 rejection today... hopefully better news tomorrow</t>
  </si>
  <si>
    <t>1 today; I was so surprised</t>
  </si>
  <si>
    <t>1 rejection, 1 thanks for your app, 3 invites</t>
  </si>
  <si>
    <t>1 rejection, 1 invite today</t>
  </si>
  <si>
    <t>0 so far</t>
  </si>
  <si>
    <t>Anyone who received interviews? Was it your home or local programs? Or random? also... CONGRATS! :)</t>
  </si>
  <si>
    <t>Thanks for all your hard work!</t>
  </si>
  <si>
    <t>5 today</t>
  </si>
  <si>
    <t>1 today my local program</t>
  </si>
  <si>
    <t>1 random</t>
  </si>
  <si>
    <t>2 random</t>
  </si>
  <si>
    <t>4 today (all from my home state)</t>
  </si>
  <si>
    <t xml:space="preserve">1 random from a new program </t>
  </si>
  <si>
    <t>5 random</t>
  </si>
  <si>
    <t>3 today. 2 from home state, 1 from state where i go to school</t>
  </si>
  <si>
    <t>3 random</t>
  </si>
  <si>
    <t>I am! :( But it looks like most of the programs people got invites today aren't on my list</t>
  </si>
  <si>
    <t>Did anyone else get the message in ERAS from MUSC about their didactics? Will you attend?</t>
  </si>
  <si>
    <t>2 today.</t>
  </si>
  <si>
    <t>I got it, do we think it was sent to everyone who applied or people they're considering? 4 hours is a long time</t>
  </si>
  <si>
    <t>I have to believe they sent it to everyone, but who knows</t>
  </si>
  <si>
    <t>Have heard from some IMGs that they applied but didn't get didactics invite // That makes sense, I don't think MUSC takes IMGs.  That's why I didn't apply there</t>
  </si>
  <si>
    <t>Someone made a discord server for live chat - https://discord.gg/EAqQ8B - updated link</t>
  </si>
  <si>
    <t>1 random and 1 i had rotated at.</t>
  </si>
  <si>
    <t>Hm I'm sorry friend, hit me up at Gamby15#7482 and I can help you out</t>
  </si>
  <si>
    <t>DONT FILTER/CHANGE/SORT The applicant info Page.. NO ONE GIVES A SHIT IF ITS by step 1 scores or YOG or whatever. JUST LEAVE IT. Or else you mess up and change everyones score and then i need to come in and reset the page deleteing anyones post from the past 24 hours. God damn its 1 simple thing. DONT FILTER THAT PAGE</t>
  </si>
  <si>
    <t>&lt;--seconded in every way possible---ohhh like what questions they are asking? or just what programs are asking for them</t>
  </si>
  <si>
    <t>anyone having delays in getting messages on ERAS vs when it gets sent to email. got a secondary email but didnt receive in my email until an hour after. not too worried yet but once its interview invites that hour can make a big difference</t>
  </si>
  <si>
    <t xml:space="preserve">I got it too. I'm no sure if I'll attend. </t>
  </si>
  <si>
    <t>I am also having this issue. Received an invite for an interview through ERAS but I did not receive an email notification. &lt;&lt;same &lt;where? &lt; Illinois, Carbondale and people are putting them up on the IV invite pages</t>
  </si>
  <si>
    <t xml:space="preserve">THEY ARE SENDING SECONDARIES!!! WHAAAAAAAT IN TARNATION. GOT A SECONDARY WITHIN MINUTES SAYING IT NEEDED TO BE FILLED OUT BEFORE REVIEW OF APP. BE AWARE FRIENDS. </t>
  </si>
  <si>
    <t>It's telling me the invite is invalid on the Discord Server</t>
  </si>
  <si>
    <t>JK just got another one...... and the site wont load. Buckle up. We're in for a long day.</t>
  </si>
  <si>
    <t>what programs? &lt;&lt;&lt; can we get a list going of programs doing secondaries / asked for specific stuff in ERAS? I only saw 2 programs (Natividad, OHSU) out of 36 asking for ERAS specific stuff &lt;&lt;&lt; OHSU!?! Oh no :( Didnt get one from them. did you mean a specific PS or a supplemental today? &lt;&lt;&lt; Specific PS. Their website said "Your PS should mention why specifically OHSU". No secondary yet.</t>
  </si>
  <si>
    <t>Tufts, Central Maine, Natividad, Tacoma FM, Wake, Lawrence were ones I saw with specific supplemental Qs to add to your PS</t>
  </si>
  <si>
    <t>Lawrence has some supplemental questions on their website. Wake Forest asking for a 2 minute video lol no thx</t>
  </si>
  <si>
    <t>plus Alaska and Univ of CO / university hosp. for supplemental Qs for the PS</t>
  </si>
  <si>
    <t>so they can see our applications already, right?</t>
  </si>
  <si>
    <t>Sorry to whoever added to their info on the applicant info page today. its all deleted, but please add it again. i will do my best to check in more times per day to try and catch any sorts/filters and revert them before it gets to far.</t>
  </si>
  <si>
    <t xml:space="preserve">just submitted. wow. im nervous... </t>
  </si>
  <si>
    <t>The site wont load. But that is a different issue in itself &lt; like ERAS wont? its loading for me. this is about to be a chaotic day</t>
  </si>
  <si>
    <t>My question got deleted. but does anyone know if we expect any big days for interviews? Trying to decide if I should call off any days or just be more on alert any days</t>
  </si>
  <si>
    <t>&lt; university of iowa? because SAME &lt; iowa secondary didn't take long to complete, which helps</t>
  </si>
  <si>
    <t>&lt; that is absolutely terrifying haha</t>
  </si>
  <si>
    <t>Are there other applicants not super interested in surgery/obgyn that can recommend programs with minimal exposure to these fields? I know of some programs with light ob tracks, but I was just curious.</t>
  </si>
  <si>
    <t>Just submitted ERAS. What a time to be alive! This is going to be a werid season. Good luck people!</t>
  </si>
  <si>
    <t>ya l just want stuff to start coming in now.. once the first interview rolls in i think my anxiety will go from 9.5/10 to maybe 8/10</t>
  </si>
  <si>
    <r>
      <t xml:space="preserve">stumbled uon this, interviews with program directors (6 or 7 total I think) on this application cycle. Pretty helpful advice.   </t>
    </r>
    <r>
      <rPr>
        <u/>
        <sz val="10"/>
        <color rgb="FF1155CC"/>
        <rFont val="Arial"/>
      </rPr>
      <t>https://medstudentedge.com/2020/09/14/exclusive-advice-from-program-directors-on-how-to-succeed-in-the-2021-residency-application-cycle/</t>
    </r>
    <r>
      <rPr>
        <sz val="10"/>
        <color rgb="FF000000"/>
        <rFont val="Arial"/>
      </rPr>
      <t xml:space="preserve"> </t>
    </r>
  </si>
  <si>
    <t>Anybody thinking they might send asap? Or think interview invites may take some time? Idk if the timeline being pushed back will draw programs to send interview invites more quickly</t>
  </si>
  <si>
    <r>
      <rPr>
        <sz val="10"/>
        <color rgb="FF000000"/>
        <rFont val="Arial"/>
      </rPr>
      <t xml:space="preserve">LMSA has created a resource for students to learn more about residency programs passionate about diversity, equity, and inclusion. Over 30 Family Medicine programs are listed! Check out the LMSA URM Residency Hub FM page here: </t>
    </r>
    <r>
      <rPr>
        <u/>
        <sz val="10"/>
        <color rgb="FF1155CC"/>
        <rFont val="Arial"/>
      </rPr>
      <t>https://drive.google.com/drive/folders/1DshserOOizJaf1BW4hQ3MdJaixn4r5bg?usp=sharing</t>
    </r>
    <r>
      <rPr>
        <sz val="10"/>
        <color rgb="FF000000"/>
        <rFont val="Arial"/>
      </rPr>
      <t xml:space="preserve"> </t>
    </r>
  </si>
  <si>
    <t>choosing between two programs on my list. one seems like a better match by the numbers but a grad from a few years ago said they might have some issues with merging/funding and the program could even get shut down and that things would be tenuous for a few years. is there anyway to evaluate how "stable" a program is? (or if not any recs on how to "tactfully" ask if there are any big problems like this at interviews)</t>
  </si>
  <si>
    <t>Absolutely, good luck to everyone! What an exciting/scary/bittersweet time!</t>
  </si>
  <si>
    <t xml:space="preserve">I swear every info sesh is exactly the same. I am really missing the oppertunity to actually go and see these places in person and meet the staff and residents not on a zoom meeting. </t>
  </si>
  <si>
    <r>
      <rPr>
        <sz val="10"/>
        <color rgb="FF000000"/>
        <rFont val="Arial"/>
      </rPr>
      <t xml:space="preserve">Check out this NEW resident-led resource for residency application and interview tips: @Inside_theMatch </t>
    </r>
    <r>
      <rPr>
        <u/>
        <sz val="10"/>
        <color rgb="FF1155CC"/>
        <rFont val="Arial"/>
      </rPr>
      <t>https://www.instagram.com/inside_thematch/</t>
    </r>
  </si>
  <si>
    <t>THANK YOU!!! &lt;3</t>
  </si>
  <si>
    <r>
      <t xml:space="preserve">Not FM specific, but provides info about area </t>
    </r>
    <r>
      <rPr>
        <sz val="10"/>
        <color rgb="FF1155CC"/>
        <rFont val="Arial"/>
      </rPr>
      <t>https://www.youtube.com/watch?v=KB_hNJAE7MQ</t>
    </r>
  </si>
  <si>
    <t>I think someone had thrown this site in here before. They announced a series on PDs coming out over the next two weeks. Hopefully they have a FM PD that they were able to interview.</t>
  </si>
  <si>
    <t xml:space="preserve">While I somewhat agree, I also have had some bad experiences with residents or faculty saying innapropriate things. I definitely left a couple sessions knowing I have zero interest in being a part of their program if this is how we were being talked to as new people they are trying to recruit, I don't want to know how they treat residents they are comfortable with. I would still say there is value in hearing about their experiences which differ from the website "we do everything" when in reality they may not. Or just not passing the vibes check. </t>
  </si>
  <si>
    <t>Anyone have a list of the virtual open house's for FM programs?</t>
  </si>
  <si>
    <r>
      <t xml:space="preserve">Just found this instagram account and it seems a really cool idea. I hope it takes off! </t>
    </r>
    <r>
      <rPr>
        <u/>
        <sz val="10"/>
        <color rgb="FF1155CC"/>
        <rFont val="Arial"/>
      </rPr>
      <t>https://www.instagram.com/virtualfmmatch/</t>
    </r>
  </si>
  <si>
    <t>https://youtu.be/fcg0ZpNGapM</t>
  </si>
  <si>
    <t xml:space="preserve"> https://medstudentedge.com/2020/09/14/exclusive-advice-from-program-directors-on-how-to-succeed-in-the-2021-residency-application-cycle/</t>
  </si>
  <si>
    <t>Current ophtho intern here. I made an iOS app specifically designed to help MS4s plan and schedule interviews. It works for all major specialties. You can update the statuses of programs to which you applied, which auto-update to the calendar. Data syncs to the cloud, so you can use across multiple devices if they have the app. Easy to add interview dinner or other events too. Keeps track of your personal interview stats. Also has a quick copy to clipboard interview email reply template function.</t>
  </si>
  <si>
    <t>https://docs.google.com/spreadsheets/d/1hVnsR9exR6x8LpTY8O8HbEJZlcaIGgU_c6n6if-xjDg/edit#gid=0</t>
  </si>
  <si>
    <r>
      <rPr>
        <sz val="10"/>
        <color rgb="FF000000"/>
        <rFont val="Arial"/>
      </rPr>
      <t xml:space="preserve">Hey team, discovered this site recently from another med student. Has some pretty helpful resources for residency apps and interviews. Figured I would pass along.  </t>
    </r>
    <r>
      <rPr>
        <u/>
        <sz val="10"/>
        <color rgb="FF1155CC"/>
        <rFont val="Arial"/>
      </rPr>
      <t>https://medstudentedge.com/</t>
    </r>
  </si>
  <si>
    <t xml:space="preserve">Ya such a sweet idea. Kudos to whoever started it. and help them out if you know of any instagram/twitter handles for programs they have missed. </t>
  </si>
  <si>
    <r>
      <rPr>
        <sz val="8"/>
        <color rgb="FF000000"/>
        <rFont val="Arial"/>
      </rPr>
      <t xml:space="preserve">Posting on behalf of a Johns Hopkins research team:
The purpose of this study is to gather the perspectives of current medical students regarding the change of USMLE Step 1 scoring from a 3-digit numerical score to pass/fail, which will be in effect as of January 2022. The 5-minute survey aims to assess how students will modify behaviors and preferences in pursuit of strong residency applications. All current medical students are encouraged to participate. All information you provide will be treated confidentially and will not impact your residency applications. 
One participant will receive a $50 Amazon gift card in appreciation for their contribution to this research.
The survey can be accessed using the following link: </t>
    </r>
    <r>
      <rPr>
        <u/>
        <sz val="8"/>
        <color rgb="FF1155CC"/>
        <rFont val="Arial"/>
      </rPr>
      <t>https://tinyurl.com/Step1PassFail</t>
    </r>
  </si>
  <si>
    <t>How important is it to have an LOR from a family med physician, if I'm changing specialties? I applied rads last year and only matched an IM prelim.  I don't want to stay in IM and want to apply family this year.  But, I don't have a family med LOR, and even in the clinic, we only work with internists in my program.</t>
  </si>
  <si>
    <t>It’s free til midnight tonight, then I’m gonna charge a few bucks for it because I spent a lot of time on it. Really hope it helps you guys!</t>
  </si>
  <si>
    <t>What is the average # of applicantions for those applying FM? 20?</t>
  </si>
  <si>
    <t>&lt;</t>
  </si>
  <si>
    <t xml:space="preserve">wondering if all programs need the program director LOR from your own program? scared of it being too generic and not as good as some of my other ones id rather put </t>
  </si>
  <si>
    <r>
      <rPr>
        <sz val="10"/>
        <color rgb="FF000000"/>
        <rFont val="Arial"/>
      </rPr>
      <t xml:space="preserve">Creating a new prodictivity and connectivity tool to make this process a little less stressful. Check us out at </t>
    </r>
    <r>
      <rPr>
        <u/>
        <sz val="10"/>
        <color rgb="FF1155CC"/>
        <rFont val="Arial"/>
      </rPr>
      <t>www.matchmakr.io</t>
    </r>
    <r>
      <rPr>
        <sz val="10"/>
        <color rgb="FF000000"/>
        <rFont val="Arial"/>
      </rPr>
      <t xml:space="preserve"> . Join our mailing list for updates on our launch. It's going to be awesome!</t>
    </r>
  </si>
  <si>
    <t>I would say it is program-specific</t>
  </si>
  <si>
    <t xml:space="preserve">What is the consensus on mentioning wanting to be closer to your spouse/partner/fiance in your PS? Is it frowned upon? I am trying to match OOS into California and my partner would be my biggest tie to the region </t>
  </si>
  <si>
    <t>IMG here prob around 100. gotta help those poor ERAS execs afford their yatches. +2</t>
  </si>
  <si>
    <t>Who all is at this virtual National conference?? I am seriously craving some BBQ and missing KC right now but trying to figure this out best i can. Also lol we hugged the website to death</t>
  </si>
  <si>
    <t>How important is it to attend the virtual AAFP conference at the end of July? I'd like to sign up for it, but I'm not sure if I will be available during the exhibit times since I'm currently in a residency program.</t>
  </si>
  <si>
    <t>So i heard from a 2 different programs that they are expecting to interview around double the normal amount of people. They think that many students will go to every interview they get and it will be much harder to judge who is actually serious about the program or not. Also that since its online its easier and cheaper to schedule the additional interviews.  Seems like its just a never ending arms race between everyone. Programs send out more interviews because the think they need too --&gt; students go to all of them---&gt; programs panaic and send more out...I wonder if our # of ranks to %match will be thrown off this year.</t>
  </si>
  <si>
    <t>Have that be mentioned as a "cherry on top" situation. Programs want you to be interested in them, not feel that the only reason you're applying is to be near your significant other. If you feel you can convey that, go for it. Just be careful not to seem fixated on only that</t>
  </si>
  <si>
    <t>So I'm double applying, do I need an FM rotation or is it only if I want to match someone in particular? I have no desire for any competitive academic ivory towers or anything like that. I just wanna do small community hospitals and I'm wondering if I need a rotation in FM in order to make sure I get a residency.</t>
  </si>
  <si>
    <t>I am. Today was a hot mess. Spent most of the day refreshing and waiting for the site and booths to load lol. Neat set up though.</t>
  </si>
  <si>
    <t xml:space="preserve">From my understanding it about showing that you want to do FM. Being involved in FM interest groups and organizations like AAFP. Talking about FM-ish experiences in your personal statement and so on. Lots of programs dont want to be a last resort. they want to train people who will practice nearby and will stay in the area and that is also taken into consideration. </t>
  </si>
  <si>
    <t>Yeah I'm definitely applying to all the places in my area. I wasn't really into the FM interest group because I wasn't really sure what I wanted to do and it just seemed too broad, but obviously after having been on rotations I learned a lot from it. So now I'm entering 4th year trying to figure out how to show that I'm interested lol</t>
  </si>
  <si>
    <t xml:space="preserve">Attend the AAFP's virtual students and resident's fair this July. It's not too expensive ($130). Your attendance in and of itself will show commitment to FM. But also, you can network with PDs, current residents, etc. </t>
  </si>
  <si>
    <t xml:space="preserve">So CS thing happened. Anyone got any ideas what this means? </t>
  </si>
  <si>
    <t>I know plenty of people who didn't attend AAFP conferences in the past and still got plenty of interviews! So I say, don't worry too much</t>
  </si>
  <si>
    <t>Anyone else's university saying that out of town subinterships not allowed if school has a home based program? What are other people doing about sub-internships? Thank you!</t>
  </si>
  <si>
    <t xml:space="preserve">Makes sense from both the program's perspective as well as the students'. From the student perspective, this is our future, and we will do anything and everything to make sure that it turns out well. I personally plan on applying to a few more programs now that things are virtual. That being said, all-day interviews are exhausting. I think it's easy for me to say at this point in time that I'll attend every interview that I get, but the reality might be quite different come November. Now for a counterpoint- where are programs going to find the time to fit in more interview days/slots? Just because they are now not limited by $$$ doesn't mean that they have the time to interview more people. </t>
  </si>
  <si>
    <t xml:space="preserve">Last year's spreadsheet looks like it's been deleted. The last copy I have saved is April 15th. Anyone made a copy since then? What a shame to lose all that info. </t>
  </si>
  <si>
    <t xml:space="preserve">You would have to look at the programs you are applying to and what LOR's you have. Also what your stats are. Hard to say fully and this year is even more messed up. But one thing many FM programs look at is dedication to the field. Many dont want people who only applied as a backup. </t>
  </si>
  <si>
    <t>Hello friends, if there is anyone on here (current third year or matched fourth) who has failed PE/CS and still matched, I would appreciate some advice. I am rescheduled in July to hopefully get a pass, but the issue is obviously future cancellations. If my applications go out with a "fail" on my transcript, am I going to be screened out of the vast majority of places?</t>
  </si>
  <si>
    <t>Hi all- I'm currently finishing-up 3rd year (online), studying for boards, working on my personal statement, etc. But I still have free time. What are some other FM-specific things that you all are doing, to help your application/otherwise? Any online modulues/webinars that I should check out? Thanks!</t>
  </si>
  <si>
    <t>My school doesn't even have a home program, but they still want us rotating nearby</t>
  </si>
  <si>
    <t>Hey everyone! I'm an LGBTQ candidate and was looking for residencies that have a high volume of LGBTQ patients. Anyone know of places that should be on my radar besides the obvious (UCSF, NYU, etc. considering I'm a mediocre candidate)?</t>
  </si>
  <si>
    <t>Here it is. I had a copy made end of april to use as a templet for this one. I uploaded that with what i think is a view only link.</t>
  </si>
  <si>
    <t>&lt;I remember that speaker! I think you're thinking of Dr. Lowell, the founder of QueerMed</t>
  </si>
  <si>
    <t>&lt;Penn in Philly has connections with Mazzoni Center and I know is very LGBTQ friendly</t>
  </si>
  <si>
    <t>A great point here is also that if you come from an institution with current LGBTQ medicine advances, when interviewing anywhere you can make it a point to tell programs you bring experience in this field and help in current health disparities in those areas. I trained in West Texas and this was one of my selling points as the LGBTQ medical disparity is so vast. I mean you have something to offer. I wouldnt limit yourself to a place with established programs.</t>
  </si>
  <si>
    <t>University of Minnesota has a Comprehensive Gender Care program, one of the residency clinics is the primary care center and referral point for HRT initiation and management.</t>
  </si>
  <si>
    <t xml:space="preserve">All the Philly programs and Philly-area programs are very LGBTQ friendly </t>
  </si>
  <si>
    <t>Great idea on the Residence Experience/Advice tab! Any chance you (admin) could post it into the r/FamilyMedicine sub to gather more opinions?i</t>
  </si>
  <si>
    <t>&lt; Matched 4th year here - didn't personally fail PE. Had multiple friends that did, both matched into programs high on their lists. Good auditions at certain programs will make up for that, as well as being personal on your interviews. At least that was their experience. Community programs are less likely to care, as they care more about how you are to work with. More academic and prestigious programs are likely to care more. However, me and my friends that failed PE were not interested in those elite/prestigious programs and liked the community aspect more so if that's what you're looking for, sorry, I can't be more help. TL;DR, It will definitely limit you, but if you can get an audition at most places, that'll more than make up for it, and you'll still have plenty of options</t>
  </si>
  <si>
    <t xml:space="preserve">Hows everyone doing? </t>
  </si>
  <si>
    <t>&lt;Ive been working on some researchy things but not much. chatted to a few programs and asked if i could maybe join in on any zoom diadatic lessons or a journal clubs as my rotations have gone virtual as well.t</t>
  </si>
  <si>
    <t>&lt; this might be the one thing that, although sad, might benefit more people. cuts down on costs for a lot of us students, you can still attend lectures, interact with residency programs, etc.</t>
  </si>
  <si>
    <t>https://www.reddit.com/r/medicalschool/comments/ggplq8/a_call_to_strike_cs_serious/</t>
  </si>
  <si>
    <t>&lt;&lt; On Doximity or FREIDA (don't remember which), Cone Health in Greensboro, NC mentions working with the LGBTQ community so hope that helps and you can check them out (no personal connection to them or words from them so that is all I know)</t>
  </si>
  <si>
    <t>2nd time applicant; didnt match last cycle. wanted to get advice regarding how to tackle the PS. Should the failure to match be discussed in the statement?</t>
  </si>
  <si>
    <t>&lt;&lt; on it... So added something. Let me know That works. Please add as much or as little information as you want. we know that too much info might identify you or people in class but anything for us is better then nothing. Also if you can check back i added an area for people to continue to ask questions for whichever resident.</t>
  </si>
  <si>
    <t>People have mentioned adding a "COVID response" area for current residents to fill out. I'm a current intern and would be happy to add info about my program</t>
  </si>
  <si>
    <t>&lt;&lt; thanks my dude (x31)</t>
  </si>
  <si>
    <t xml:space="preserve">Hey Everyone, Hope this helps people moving forward. Any suggestions about what to add please throw them here or on the first page. Also If anyone knows a good way to export freida or match data to insure the program lists are up to date that would be greatly appreciated. </t>
  </si>
  <si>
    <t>It's actually free for student! Highly recommend!</t>
  </si>
  <si>
    <t>Do you guys pay to get the membership of AAFP? what's the benefits from being a member?</t>
  </si>
  <si>
    <t xml:space="preserve">I passed step 1 on my 4th attempt and recieved a residency interview in Texas without knowing about the state license restrictions. Texas says in order to get a license in that state you have to pass Step 1 by the 3rd attempt. Is there any point in ranking this program now. I cleared my other exams. I tried calling the Texas Board but no one is answering the phone. </t>
  </si>
  <si>
    <t xml:space="preserve">                      </t>
  </si>
  <si>
    <t>Please only bigger things. We dont need to hear about xyz givng you a 5 dollar gift card or being slow to respond to an email. I already locked the og thread so we cant make changes.</t>
  </si>
  <si>
    <t>PROGRAM</t>
  </si>
  <si>
    <r>
      <rPr>
        <sz val="10"/>
        <color rgb="FFFF0000"/>
        <rFont val="Arial"/>
      </rPr>
      <t>SHAME</t>
    </r>
    <r>
      <rPr>
        <sz val="10"/>
        <color rgb="FF000000"/>
        <rFont val="Arial"/>
      </rPr>
      <t>/</t>
    </r>
    <r>
      <rPr>
        <sz val="10"/>
        <color rgb="FF6AA84F"/>
        <rFont val="Arial"/>
      </rPr>
      <t>FAME</t>
    </r>
    <r>
      <rPr>
        <sz val="10"/>
        <color rgb="FF000000"/>
        <rFont val="Arial"/>
      </rPr>
      <t xml:space="preserve">  (</t>
    </r>
    <r>
      <rPr>
        <sz val="10"/>
        <color rgb="FFFF0000"/>
        <rFont val="Arial"/>
      </rPr>
      <t xml:space="preserve">RED = BAD </t>
    </r>
    <r>
      <rPr>
        <sz val="10"/>
        <color rgb="FF6AA84F"/>
        <rFont val="Arial"/>
      </rPr>
      <t>GREEN=GOOD)</t>
    </r>
  </si>
  <si>
    <t>Einstein Montgomery, PA</t>
  </si>
  <si>
    <t>My original name and shame got deleted, please check the reddit name and shame. PD lectured me on why lgbt people shouldn't use the term queer, dismissive of lgbt health. Not respectful of anyone's time, went way over time in part because he answered his phone in the middle of the interview and slowed it down further by narrating his thought process in answering the phone and taking a message. Refers to the PC as Mother, as in "Mother is going to scold me now" and "Mother wants me to go back to the main room" (she was trying to get him to release me, he ingored her efforts). FM doesn't have its own service, rotates with IM.</t>
  </si>
  <si>
    <t xml:space="preserve">If you had led with calling the PC "mother" part, I wouldn't have needed to read the rest. Ew </t>
  </si>
  <si>
    <t>Beaumont Troy-Michigan</t>
  </si>
  <si>
    <t>PD sent an email saying I was ranked highly and would most likely match there, did not match there x2</t>
  </si>
  <si>
    <t>St. Joseph Eureka</t>
  </si>
  <si>
    <t>Faculty asked me if I get sick often because of my congenital kidney defects. Then advised me to take cranberry pills. I politely ignored and tried to shift. Then they said, you mentioned you had a husband, so do you have kids or are you planning on having them soon? Again politely tried to switch. 20 minutes of illegal questions to start the interview day</t>
  </si>
  <si>
    <t>University of New Mexico Santa Fe</t>
  </si>
  <si>
    <t>No information about the interview sent out beforehand, and the interview was re-scheduled for another day 15 minutes before it was supposed to start with no explanation. Very disorganized. Residents also felt the need to brag about how much better and nicer they were compared to the main program in Albuquerque.</t>
  </si>
  <si>
    <t>Christus Health/ Texas A&amp;M/Spohn</t>
  </si>
  <si>
    <t xml:space="preserve">Have no idea why they waste everyone's time interviewing candidates, especially IMGs if they have no intention of ranking them. They poach from SOAP. Should have read last year's sheet before ranking them. </t>
  </si>
  <si>
    <t>Cahaba Family Medicine</t>
  </si>
  <si>
    <t xml:space="preserve">Resident asked me to rank the following in terms of matter of importance: Faith, Family, Work, Me Time. Then was super judgemental with my response. Another resident asked me a similar question along the lines of ~what questions do you have about this being a christian program~.  </t>
  </si>
  <si>
    <t xml:space="preserve">YIKES. Run far, far away from faith-based programs. </t>
  </si>
  <si>
    <t xml:space="preserve">I didn't get this from the interview if anything they said they were non-denominational. </t>
  </si>
  <si>
    <t xml:space="preserve">Emory </t>
  </si>
  <si>
    <t xml:space="preserve">PD pulled the "hope to see you soon/in July" BS to a bunch of people I know and didn't rank any of them </t>
  </si>
  <si>
    <t>NW Humboldt Park/Erie/Swedish</t>
  </si>
  <si>
    <t>What was up with that horrible vibe during the interviews?? From PD to faculty to residents. So odd</t>
  </si>
  <si>
    <t>Actual Rank</t>
  </si>
  <si>
    <t>#1</t>
  </si>
  <si>
    <t>#2</t>
  </si>
  <si>
    <t>#3</t>
  </si>
  <si>
    <t>Rest of List (in order)</t>
  </si>
  <si>
    <t>Why #1?</t>
  </si>
  <si>
    <t>Biggest Priorities for Ranking</t>
  </si>
  <si>
    <t>Hardest Part of Ranking</t>
  </si>
  <si>
    <t>Med School Rank/Region</t>
  </si>
  <si>
    <t>Brief App Summary</t>
  </si>
  <si>
    <t>Discussion</t>
  </si>
  <si>
    <t>Program A</t>
  </si>
  <si>
    <t>Program B</t>
  </si>
  <si>
    <t>Program C</t>
  </si>
  <si>
    <t>XYZ</t>
  </si>
  <si>
    <t>Blah Blah Blah Full spectrum</t>
  </si>
  <si>
    <t>$$$</t>
  </si>
  <si>
    <t>A vs B</t>
  </si>
  <si>
    <t>FM Prodigy</t>
  </si>
  <si>
    <t>Utah!</t>
  </si>
  <si>
    <t xml:space="preserve">Univ of Utah </t>
  </si>
  <si>
    <t>UW (Northgate &amp; Harborview)</t>
  </si>
  <si>
    <t xml:space="preserve">KPSR </t>
  </si>
  <si>
    <t xml:space="preserve">OHSU Hillsboro, OHSU, UT Austin, MAHEC Asheville, Alaska, Providence OR, UT Tyler, U of Arizona South Campus, KPNS, North Colorado (main &amp; Sunrise programs), Univ of Hawaii </t>
  </si>
  <si>
    <t>EDIT: last minute I changed to Utah over OHSU vs UW. I think I was too hung up on prestige for the latter two programs, and got insight from someone that the culture at top-tier academic programs wasn't what I was looking for. Utah is at least university affiliated with a blend of community hospitals that still has phenom training. The benefits there are pretty decent and COL significantly lower than the other two. Oh, and I also took a trip to SLC and fell in love with the mountain town (had to see it for myself to believe the beauty) and the downtown is wayyy more diverse than I expected. OHSU fell  out of my top 3 after the most recent incident and their silence. Took that as complacency and would not want to work with an institution like this</t>
  </si>
  <si>
    <t>Utah was a great academic place but with a community blend. Their motto is work hard and play harder (I love the outdoorsy-ness of this place). Relatively low COL and great place to train for 3 years even if my partner and I don't stay here longterm. Hope to make it out to the PNW eventually!!</t>
  </si>
  <si>
    <t>Not being able to meet the team or program in person. I did 0 sub-is</t>
  </si>
  <si>
    <t>DO</t>
  </si>
  <si>
    <t xml:space="preserve">have global health and leadership experiences. Have been told multiple times that my PS is one of the best this season (a PD said it was in the top 1 or 2 of apps he's read this year). I say this not to humbly brag, but I'd love to share what I wrote for future applicants bc I believe it was the biggest reason I got IVs this szn (with zero ties to the geographical areas).  &lt;&lt; don't worry, no one will mistake this brag for humility +1&lt;&lt; just trying to empower future DOs that it wasn't my no-name med school, zilch research publications, nor non-existent step scores that got me university programs IVs and that you still have control over certain aspects of your application (i.e. PS, LOR). That indeed FM is more holistic and actually reads your entire application </t>
  </si>
  <si>
    <t xml:space="preserve">Amazing! OHSU is an amazing program and portland is a beautiful place. I unfortunately didn't get to interview due to the couples match, but I did interview at university of washington and university of utah and feel that OHSU is a good combination of COL, strong academics, wellness orientated, and nice location to live. Would love to know what else you felt strongly about in regards to washington and utah? I cant decide where those should go on my list </t>
  </si>
  <si>
    <t xml:space="preserve">&lt;-- Thank you for your input!! For Utah, I reallyyy love their Intern Survival Skills Fridays idea, basically a whole PM dedicated to learning/bonding/venting with your class on EVERY rotation, regardless of inpt or outpt on top of the Wed PM didactics and they go out pre-COVID every Fri afterwards. I noticed during the social how the residents were tight (with many inside jokes) and it appears so bc they got to spend so much time together. Plus, geographically, I've dreamed of living in a mountain town with access to many national parks and the COL in Utah is significantly cheaper than my West coast selections. Regarding UW, I honestly think it's a "name brand" reasoning for me, especially if I potentially want to pursue med education in the future (may be one of the worser reasons for chosing UW tho lol). I also felt that they're very advocacy driven and I'm into health policy and primary care transformation issues. Thought I could vibe with the residents I met there too where it was natural to talk about these issues. Also this may seem silly, but UW had the best social night out of anyone (with games, breakout room) and the chief has been in CONSTANT communication with us &lt;-- FYI - I personally know the chief and she is amazing, but would not bank on future chiefs being up to her standard </t>
  </si>
  <si>
    <t xml:space="preserve">Wow those are some amazing places to interview at! Gives me hope as a DO student hoping to get back to the West Coast (OMS3 stalking the spreadsheet). Did you have particularly high stats too? 10/10 recommend the PNW and Cali for its mild climates, amazing food, and outdoorsy things to do too :) &lt;--- sweet, thanks for solidifying my decision for the PNW &amp; Cali places!! And yes, I found that FM is super encompassing of DOs. I did not take USMLE and was able to get some academic places. I have average COMLEX I &amp; II scores (540s &amp; 560s respectively) with barely any research. Literally, 0 publications but had an abstract poster presentation. </t>
  </si>
  <si>
    <t>Why is North Colorado so low on your list? &lt;-- honestly because of its location in Greeley (I come from a bigger city). I figured I would even prefer Anchorage in AK over Greeley (since I love scenic/outdoorsy things) bc they both served the same mission of really training you well in making you a full-scope FM doc</t>
  </si>
  <si>
    <t>which university of washington track are you ranking? both, northgate first then Harborview&lt; do you remember how many of the harbowview visits required a translator? &lt; unfortunately I dont :/&lt; no worries!</t>
  </si>
  <si>
    <t>What are your thoughts on the situtation at OHSU? &lt;-- I'm actually a bit concerned -- so I interviewed at both OHSU &amp; OHSU-Hillsboro and at least this morning I got an email from Hillsboro's PD acknowledging the news....crickets on OHSU's ends. And idk about y'all, but I actually have been having difficulty contacting OHSU all season, which concerns me terms of communications/transparency of program. I think I'm going to drop it lower to 3rd and bring UW back up to 2nd lol (done!) &lt;Their silence all season has been a problem but now its just deafening! &lt;--indeed...I actually dropped OHSU further now. I'm extremely disheartened by this news and STILL silence on their end??</t>
  </si>
  <si>
    <t>Wow these are awesome programs! I'm hoping to return to the PNW, closer to home. Have a similar profile to you so this gives me hope! I'd love to read your PS if you're still open to sharing. Happy to post my e-mail if so. Wish you all the best!! &lt;-- thank you for the kind wishes!! yes of course, feel free to drop a throwaway email and I'd be sure to reach out after this Friday's match!!</t>
  </si>
  <si>
    <t>sutter sac</t>
  </si>
  <si>
    <t>Contra Costa</t>
  </si>
  <si>
    <t>UCSD</t>
  </si>
  <si>
    <t>Mt Sinai Downtown, KP Napa-Solano, KP SR, Sutter Davis,  KP SJ,  lifelong, ucsf fresno, nyp-columbia</t>
  </si>
  <si>
    <t xml:space="preserve">strong full-spectrum, urban health (HIV, Add Med, gender-affirming,) lots of procedures, amazing residents and faculty, low COL, close to family. tow other tracks (Amador (rural) and Davis (sub-rural), so opportunities to rotate there and get broader experience. rotated here during med school and just really loved the program. often found myself comparing other programs to this one, which none could really compare. </t>
  </si>
  <si>
    <t xml:space="preserve">quality of training (outpatient procedures), distance from hospital to clinic site, frequency of clinic, amenities (parking), willing to live near the hospital, close to family, urban </t>
  </si>
  <si>
    <t xml:space="preserve">biggest challenge was figuring out if i wanted to live in a nice area but required driving vs living in an okay area and required little commute (but still provided all the training that I was looking for). </t>
  </si>
  <si>
    <t>230s on both steps, 550s on level 1, 660s on level 2, no PE, lots of research/1st and 2nd author pubs, clinical experience (abroad and local), graduate degrees</t>
  </si>
  <si>
    <t>Could you talk more about why Lifelong #2 ? was it mainly due to location, proximity to support system- and did you have any reservations about it being a newer program. Thanks! &lt;&lt; not OP but I def did have concerns, especially with the travel and learning multiple versions of Epic at CC/Kaiser/CHO etc. There are still growing pains and one resident mentioned richmond isn't the safest area.&lt;&lt; honestly, I keep switching back and forth between 1 and 2. But, atm, Lifelong is #2 mainly because of having to drive throughout residency. I know residency is hard already, but the thought of driving 30 mins/45 mins (depending on where in the bay and with/out traffic) was something I just didnt wanna do.  Another reason why it was #2 is because, as great it would be to learn at all the well- established teaching hospitals, I didnt want to feel like a "tourist or a visitor" at those places. Or having to constantly re-introduce myself to the attendings when I havent been there in a while. Not a huge factor, but it did contribute. Lifelong being a new program didnt have any influence on my decision. I felt that they are financially and logistically well supported and I trust the PD and faculty's belief in the residency program. But, it was mainly because of the driving, honestly.Just because that area of the bay is pretty bad traffic wise (not sure right now because of COVID, but def pre-covid) &lt;&lt; +1 for the traffic. It is terrible in the Bay!</t>
  </si>
  <si>
    <t>just a commment --- seaMar is malignant. FYI. during meet and greet one of the residents she was third year wanted to do OBGYN focus and hated being a resident there. &lt;&lt; any particular reason why the program is malignant? &lt;- interesting I spoke with all the third years there and I did not get that from the two residents applying to OB fellowships. Also, one of their recent grads is now faculty leading the OB rotation. I did hear there were awful growing pain and a lot of overworking the residents without much support for the starting class but per the R2/R1s that drastically changed and continues to change</t>
  </si>
  <si>
    <t>which sutter health program (sac or santa rosa)? sac</t>
  </si>
  <si>
    <t>changed order of my list after some thinking</t>
  </si>
  <si>
    <t>Grant!</t>
  </si>
  <si>
    <t>Grant Columbus</t>
  </si>
  <si>
    <t>Iowa Lutheran</t>
  </si>
  <si>
    <t xml:space="preserve">Spokane </t>
  </si>
  <si>
    <t>Waukesha, Columbia St. Mary's Milwaukee, Fargo, UICOM Peoria, UMN Duluth, Eastern Maine Medical (Bangor), Sioux Falls, FMRI Boise, All Saints Milwaukee, Rapid City</t>
  </si>
  <si>
    <t>the culture in the program, emphasis on activism, heavy OB, location is excellent for my husband for transfer of work</t>
  </si>
  <si>
    <t>OB training, work transfer for husband</t>
  </si>
  <si>
    <t>the middle programs all felt the same for me and were a toss up</t>
  </si>
  <si>
    <t>non-traditional student (former teacher), strong LORs, above average COMLEX (no Step), Student government leadership, BF Med experience</t>
  </si>
  <si>
    <t>Finally someone who interviewed at places I did LOL. Why is Fargo so high compared to Peoria, Sioux Falls, or FMRI? They are lower for me like All Saints due to the low OB? &lt;&lt; what did you think were some of the main differences bw St marys and all saints?&lt;&lt;PD/Faculty and then OB. All the OB from All Saints goes to St. Mary's program. All Saints basically counts their continuities as them seeing prenatal to 20 weeks, then seeing post partum and not the birth itself. All Saints is very sports med oriented.</t>
  </si>
  <si>
    <t>They are high-ish due to having exceptional options for my husband for work and I have lots of family there. If it were JUST ME I would rank lower, but have to consider my husband and son. Let's see your list! YAY! Future colleague. &lt;&lt;It is super variable right now, but I'll hopefully post it this week! Trying to prioritize surgical OB/full spectrum vs what's best for my husband too. &lt;&lt; good luck. excited to see what you post. maybe it will be similar and we will have someone to double date with haha&lt;aww yes!</t>
  </si>
  <si>
    <t xml:space="preserve">What makes Rapid City last for you? &lt;&lt; basically same answer as Fargo, but opposite. I LOVE the Rapid City program so much and have lived in Rapid and love it there. If it was just me it would be WAY higher, but there is 0% chance my husband can transfer there. </t>
  </si>
  <si>
    <t>&lt;&lt; Thank you! Can I ask some questions about living there?! Namely, will it be a problem for an out social justice-focused lgbt person, or will I be able to find people who are ok with my sort? Does it sound like residents are friends with each other in a way that keeps it from being lonely? Their residents seem so well taken care of, I'm just getting more nervous about SD and local pride at having done nothing for the pandemic &lt;&lt; so I was there because of Teach For America, so definitely was able to find a group of social justice, LGBT loving people! It is possible. Don't get me wrong, the state in general is very conservative, but I was able to find lots of people with my similar views and beliefs (thinking you are I would align very closely). I could always put you in contact with some of my friends that still live here (non-medical, still teaching field mostly) &lt;&lt; I might take you up on that if I match there! TY!</t>
  </si>
  <si>
    <t>&lt;&lt;Apart from the location issue, what did you think about UICOM Peoria? Positives/Negatives?&lt;&lt; I really thought they offered really strong, well rounded training and loved that they have OMM focus too. I felt like I really clicked with the faculty, but less so with the residents. I didn't meet too many residents though, so that was hard for me. &lt;&lt;I thought that it was hard to get to know the faculty and residents with how they did their interview process. I went to their 2nd look and it was better to get to know more residents, but I still feel like I don't have a great grasp on the program.</t>
  </si>
  <si>
    <t>Memorial - South Bend</t>
  </si>
  <si>
    <t>Genesis Health</t>
  </si>
  <si>
    <t>U. Kansas Via Christi</t>
  </si>
  <si>
    <t>Texas tech - Amarillo, Cox Health, UTHSC Tyler, Conroe FM, Clarkson FM</t>
  </si>
  <si>
    <t>Well-rounded training with strong inpatient/outpatient/procedures, faculty/residents seem like genuinely great people</t>
  </si>
  <si>
    <t>Location, unopposed, good inpatient and outpatient training, residents with children</t>
  </si>
  <si>
    <t>Harder to get a "feel" and know if I would be a good fit with the faculty/residents at each program without meeting in person</t>
  </si>
  <si>
    <t>how do you feel about their inpatient load? &lt;&lt; not OP but I rotated there. It is very intense. The interns especially are very busy on inpatient.</t>
  </si>
  <si>
    <t>OHSU</t>
  </si>
  <si>
    <t>MultiCare Tacoma</t>
  </si>
  <si>
    <t>Memorial Hermann</t>
  </si>
  <si>
    <t>Conroe, UT Tyler, Grant, UMN Methodist, Advocate Lutheran, NW Lake Forest, Sea Mar, UMN St. Joseph, NW Delnor, UTMB, Harrison, Doctors Hospital</t>
  </si>
  <si>
    <t>Good breadth of training with social justice/advocacy focus. Plus I'll be closer to family. And Portland's a cool city.</t>
  </si>
  <si>
    <t>Location (proximity to family), scope of training, friendly/supportive residents &amp; faculty</t>
  </si>
  <si>
    <t>Deciding between being in the PNW or TX. #2-#3 was something I struggled with a lot. But I will be happy at either program as I'll be close to family and will get excellent training either way.</t>
  </si>
  <si>
    <t>Meh board scores (STEP &amp; COMLEX), excellent clinical grades. No failures or red flags. Lots of volunteering and leadership</t>
  </si>
  <si>
    <t>Woooow competition is heating up over at OHSU &lt; haha it sure is! It's a great program, so I can totally see why it's popular!</t>
  </si>
  <si>
    <t xml:space="preserve">why thinking about TX if family is in PNW? &lt; I also have family in TX I'm very close to :) </t>
  </si>
  <si>
    <t xml:space="preserve">What was your impression of memorial hermann? &lt; I really liked it a lot! It's a very solid program with strong OB. They mainly work with the underinsured and undocumented. Memorial Hermann Southwest has a pretty high volume, and the program is unopposed so there's lots to do and learn for sure. The residents and faculty were all very kind and got along well with each other. </t>
  </si>
  <si>
    <t>What are your thoughts on the situation at OHSU? &lt; It's very disheartening for sure. I'm very disappointed and angry in how the institution handled the entire situation. However, my family in Portland is also getting older and not doing well health-wise, so I'd very much like to be closer to them. OHSU is my one chance to be with them. I'm in a very tough spot, and I have a lot to think about between now and tomorrow when rank lists are due. &lt; I'm so sorry you have to make such a choice. You lose yourself so mcuh throughout this process it's really important to be with loved ones while you can. &lt; Thanks so much, I appreciate it. And I completely agree.</t>
  </si>
  <si>
    <t>Brown - Pawtucket</t>
  </si>
  <si>
    <t>UMass - Hahnemann</t>
  </si>
  <si>
    <t>Maine Medical Center</t>
  </si>
  <si>
    <t>Columbia NYP, Umass- Barre, UMass-Fitchburg, NH Dartmouth, UofChicago, Case Western Metro, Northwell-Plainview, Central Maine, Eastern Maine, St. Josephs Syracuse, Middlesex, Case Western-UH, Eastern CT, Palisades-NJ</t>
  </si>
  <si>
    <t xml:space="preserve">Amazing program, Perfect location for me. But honestly I feel this way about numbers 1 through 7 on my list. Settled on #1 because it just ever so slightly beat out the others.... but if I match in my top 7 I'll cry with joy. </t>
  </si>
  <si>
    <t xml:space="preserve">Location, Quality of training </t>
  </si>
  <si>
    <t xml:space="preserve">Determining which was more important to me between location and quality of training and reputation of the program. </t>
  </si>
  <si>
    <t>above average step and lex scores. yellow flag of LOA. Good LOR. Was repeatedly told I had the best personal statement ever lol.&lt;&lt;What did you write about lol? &lt; If I told you I'd dox myself but it was quite creative I must say...</t>
  </si>
  <si>
    <t>Which Brown site is your #1? Pawtucket or Warwick? &lt; Pawtucket baby!</t>
  </si>
  <si>
    <t>UMass - Barre</t>
  </si>
  <si>
    <t>UMass - Queens St.</t>
  </si>
  <si>
    <t>NH-Dartmouth, Maine Med, UMass Fitchburg, Albany, Vermont, Maine-Dartmouth, UPMC Williamsport, Central Maine, Portsmouth, Brown Pawtucket, Eastern Maine, Hunterdon, Central Maine (Rural), Tower Health/Reading</t>
  </si>
  <si>
    <t>Rural health clinic with urban academic inpatient</t>
  </si>
  <si>
    <t xml:space="preserve">Proximity to family, OB, OMT, rural </t>
  </si>
  <si>
    <t>COMLEX 500s and 700s, No USMLE, strong LORs and PS</t>
  </si>
  <si>
    <t>&lt;It is very possible we will end up being co-residents as my rank list is so similar! Good luck!!!!!</t>
  </si>
  <si>
    <t>&lt;Yes! Good luck to you!!</t>
  </si>
  <si>
    <t>#2 UNM</t>
  </si>
  <si>
    <t>Multicare Tacoma</t>
  </si>
  <si>
    <t>UNM</t>
  </si>
  <si>
    <t>Southern Colorado</t>
  </si>
  <si>
    <t>North Colorado, UNM - Santa Fe, Adventist Ukiah, North Colorado - Sunrise, St. Anthony, St. Peter</t>
  </si>
  <si>
    <t>LGBT+ friendly, location, well-rounded curriculum, 
good vibes, rural opportunities, nature</t>
  </si>
  <si>
    <t>Average, decent volunteering/extracurriculars, west coast 
ties but school in the midwest</t>
  </si>
  <si>
    <t>#3 Sea Mar Community Health</t>
  </si>
  <si>
    <t>Kaiser San Diego</t>
  </si>
  <si>
    <t>UC San Diego</t>
  </si>
  <si>
    <t>Sea Mar Community Health</t>
  </si>
  <si>
    <t>OHSU, DC Wright Center, Wright Center for GME WA, Tacoma Family Med, Community Health Tacoma, Sunrise health NV, Valley Hosp NV</t>
  </si>
  <si>
    <t>Location, community, happy residents, lifestyle, great tracts for different interests</t>
  </si>
  <si>
    <t>Location, program, west coast, work/life balance</t>
  </si>
  <si>
    <t>26X/26X, nontraditional student with several gap years in between undergrad and medical school.</t>
  </si>
  <si>
    <t>UPMC Altoona</t>
  </si>
  <si>
    <t>Hunterdon</t>
  </si>
  <si>
    <t>Crozer</t>
  </si>
  <si>
    <t>Suburban Norristown, Rowan, UPMC Williamsport, St. Lukes Warren, PSU- St. Josephs, UPMC Lititz, Mercy Catholic IM, Einstein Montgomery IM, Einstein Montgomery FM, Guthrie, St. Lukes Miners, Wright Center, UPMC Altoona, Institute for Family Health- Mid Hudson x 2, Excela Health, Capital Health</t>
  </si>
  <si>
    <t>Proximity to hometown, mostly unopposed, some OMM education, availability of fellowships</t>
  </si>
  <si>
    <t>Location to either hometown or to wife's work, preferred unopposed, continuity clinic, OMM education</t>
  </si>
  <si>
    <t>Negotiating with wife about location vs. program quality</t>
  </si>
  <si>
    <t xml:space="preserve">Level 1 Board fail. Did well on clinicals. Had what I think are pretty strong letters. </t>
  </si>
  <si>
    <t>I didn't rank Capital Health, I felt they didn't have really important things together.&lt; such as?</t>
  </si>
  <si>
    <t xml:space="preserve">Lol thats why I ranked it last. Couldn't justify ranking a brand new program higher. </t>
  </si>
  <si>
    <t>#1 UPMC Altoona!!</t>
  </si>
  <si>
    <t>Mayo La Crosse</t>
  </si>
  <si>
    <t>UIC Rockford</t>
  </si>
  <si>
    <t>UPMC shadyside, OHSU Cascades, UPMC Mckeesport, Wellspan Good Sam, VCMC, SLU Illinois, Mizzou, SLU St. Louis, Mercy Rockford, St. Anthony OKC, (JPS-ended up cancelling interview but can answer questions because I am familiar with the program)</t>
  </si>
  <si>
    <t>Breadth of training, ability to individualize training, supportive and welcoming people, unopposed training, surgical OB.</t>
  </si>
  <si>
    <t>Full-spectrum training</t>
  </si>
  <si>
    <t>Determining how programs are without visiting, need a visa, training vs. location. Deciding the middle programs for rank list</t>
  </si>
  <si>
    <t>Strong applicant, solid board exam scores, no failures, lots of experience and research, good LOR</t>
  </si>
  <si>
    <t>I also want surgical OB, curious on your feeling for that with Mayo La Crosse? &lt; during the interview I asked and was told that residents 1st assist on all C/S (don't remember if I asked about other surgical procedures) and can get numbers to be certified but need to put in effort if want to do that. I do have a friend who is a resident there and she says doesn't get much experience but she also isn't interested in OB. It definitely didn't stand out in terms of surgical OB compared to some of the other programs but I liked the program, the people, and my friend there said she gets good training so I felt comfortable putting it #2 also knowing it is unopposed so I could pursue more if I wanted probs&lt;&lt;That's how I felt too. Thanks for writing that out! &lt; np!</t>
  </si>
  <si>
    <t>#1!!</t>
  </si>
  <si>
    <t>Kaiser Fontana</t>
  </si>
  <si>
    <t>Kaiser Riverside</t>
  </si>
  <si>
    <t>Pomona Valley</t>
  </si>
  <si>
    <t>RUHS, PIH Downey, Dignity Northridge, FHCSD, ARMC, Marian Regional, Kaiser Sac, OHSU</t>
  </si>
  <si>
    <t>Close to home, it's a kaiser, really vibed with the PD, large enough program to feel like I'd get the training I want</t>
  </si>
  <si>
    <t>location</t>
  </si>
  <si>
    <t>lucky enough to get quite a few interviews near home, narrowing down the list was difficult because they're all solid programs for what I want in my training</t>
  </si>
  <si>
    <t xml:space="preserve">Non-trad med student, career changer, LOA during school, helluva personal story throughout med school, </t>
  </si>
  <si>
    <t>Cox Health/Jordan Valley</t>
  </si>
  <si>
    <t>U Missouri Columbia</t>
  </si>
  <si>
    <t>U Missouri Kansas City</t>
  </si>
  <si>
    <t>SLU, Mercy St. Louis, Alaska, Rapid City, Chickasaw Nation</t>
  </si>
  <si>
    <t>Full spectrum, OB fellowship, underserved care focus with Jordan Valley, hometown</t>
  </si>
  <si>
    <t>Spectrum, OB emphasis, underserved care</t>
  </si>
  <si>
    <t>Deciding after number 1</t>
  </si>
  <si>
    <t>average scores, strong LORs, strong academic and non academic extracurriculars</t>
  </si>
  <si>
    <t xml:space="preserve">We have a lot of program overlap! </t>
  </si>
  <si>
    <t>Why MO, MO, MO, MO, MO --&gt; AK? just curious since AK is so far from MO lol</t>
  </si>
  <si>
    <t>Methodist Charlton</t>
  </si>
  <si>
    <t>Waco, BUMC, Providence, Saint Joe Denver, KP San Diego, OHSU, KUMC, JPS, + more Texas programs</t>
  </si>
  <si>
    <t xml:space="preserve">Good vibes, unopposed inpatient, city/suburban, fun people, access to diverse patients and diverse attendings and faculty, things I am interested in. </t>
  </si>
  <si>
    <t>vibes x10. Location became a factor later on in the match with more focus on COL</t>
  </si>
  <si>
    <t xml:space="preserve">All of it!! I loved all of them and vibed with so many people. I ultimately had to make some decisions that were the best for me personally and so that affected my out of state programs ranking being pushed lower. My number 1 was the easiest choice. </t>
  </si>
  <si>
    <t>Strong PS and LOR, LOTS of volunteering. Average preclinicals, step1/comlex1. Killed step2/comlex 2. Honored 2 clinical rotations. Worked on making my application super diverse and well rounded with my volunteering and leadership and crafted a strong narriative in my PS that was supported by my experiences.</t>
  </si>
  <si>
    <t>#1 SF CFM</t>
  </si>
  <si>
    <t>Sioux Falls CFM</t>
  </si>
  <si>
    <t>Montana Missoula</t>
  </si>
  <si>
    <t>UW-Madison</t>
  </si>
  <si>
    <t>Mayo Rochester, Iowa, KU, MU, Mayo Lacrosse, Minnesota, More around Midwest</t>
  </si>
  <si>
    <t>Home town. Full spectrum. Did rotation with them and loved the program. Very relaxed group of residents and faculty. Obviously more "prestigious" spots on my list. Not necesary for good FM training imo</t>
  </si>
  <si>
    <t>Midwest Location. Full spectrum. Relaxed</t>
  </si>
  <si>
    <t>Told by many "best PS we've read in years". 600+ COMLEXs only. Good LORs. Lower fourth of class. MBA with hospital admin expereience</t>
  </si>
  <si>
    <t>What were your others around the Midwest? We have a lot of overlap. CFM seems really great!</t>
  </si>
  <si>
    <t>Love CFM. Nebraska. Creighton. Lincoln. Minnesota Methodist. UMKC.</t>
  </si>
  <si>
    <t>Why did you pick Rochester over La Crosse?</t>
  </si>
  <si>
    <t>Advocate Lutheran</t>
  </si>
  <si>
    <t>hinsdale</t>
  </si>
  <si>
    <t>UPMC Shadyside</t>
  </si>
  <si>
    <t>valley consortium, plainview, advent health east orlando, providence st peter, heritage valley, wright center, swedish</t>
  </si>
  <si>
    <t>location, loved the faculty and residents during IV and post communication, good OB exposure</t>
  </si>
  <si>
    <t xml:space="preserve">community program but academic resources </t>
  </si>
  <si>
    <t xml:space="preserve">opposed vs unopposed </t>
  </si>
  <si>
    <t xml:space="preserve">DO </t>
  </si>
  <si>
    <t>average comlex scores, bottom quartile of class, amazing LORs from PDs and attendings at auditions, PS brought up in several IVs</t>
  </si>
  <si>
    <t>Novant Health</t>
  </si>
  <si>
    <t>VCU - Bon Secours - St. Francis</t>
  </si>
  <si>
    <t>VCU - Valley Health - Shenandoah Valley</t>
  </si>
  <si>
    <t>Virginia Tech Carilion Clinic, VCU - Riverside Regional, Wellspan York Hospital, ETSU - Kingsport, St. Luke's Hospital - Bethlehem, ETSU - Johnson City, UPMC Altoona, UPMC Pinnacle - Harrisburg.</t>
  </si>
  <si>
    <t>Some asshole deleted this but essentially I rotated there as a SubI and loved it. They focus on outpatient training which is what I'm interested in</t>
  </si>
  <si>
    <t xml:space="preserve">Every program on my list is within driving distance to home, so location wasn't really a factor as much in that sense. I focused more on the livability of the city / area, the work-life balance that the program could afford me, and how customizable the curriculum is to fit my needs as my interests grow and change during residency. </t>
  </si>
  <si>
    <t xml:space="preserve">Honestly the hardest part was putting how cool / livable the city is up against how good I felt the curriculum is. Zoom interviews were fine tbh and I felt like going to in-person for all of them would have been so much more exhausting. For example, Riverside is in an area that I really like (Hampton Roads), but the curriculum is notoriously intense and the call schedule is a lot. </t>
  </si>
  <si>
    <t>DO East Coast</t>
  </si>
  <si>
    <t>COMLEX-only scores. Academics / stats are all middle of the road or lower end of the road, but I have no red flags, passed everything first try, etc. I had lots of community engagement and outreach events, plus I went pretty hard in on FM from day one so I made a lot of connections and what not. I was told many times throughout the interview trail that my LORs were stellar and that my personal statement was very well written. I did a unique personal statement to each individual place I applied. I only applied to 30, and they were all within my region. I got 20 II, attended 14 and ranked 11.</t>
  </si>
  <si>
    <r>
      <t xml:space="preserve">Why were the UPMC programs so low on your list? </t>
    </r>
    <r>
      <rPr>
        <b/>
        <sz val="10"/>
        <rFont val="Arial"/>
      </rPr>
      <t xml:space="preserve">&gt;&gt;Altoona was an amazing program that has everything and honestly should be top 3. BUT, I couldn't convince my wife to move there haha. Pinnacle was really weird with their outpatient roster being like you borrow from the preceptor and don't have your own patients. I want to do primarily outpatient and this was a huge turnoff. </t>
    </r>
    <r>
      <rPr>
        <sz val="10"/>
        <color rgb="FF000000"/>
        <rFont val="Arial"/>
      </rPr>
      <t>&lt; ah thank you so much! UPMC Altoona is high for me so I was wondering but location and your wife not wanting to move there totally makes sense:)</t>
    </r>
  </si>
  <si>
    <t>Waukesha</t>
  </si>
  <si>
    <t>Tacoma Family Med</t>
  </si>
  <si>
    <t>University of Wyoming-Cheyenne, Multicare Good Sam, Sea Mar Community, University of Wyoming-RTT, U of Wisconsin-Baraboo,Providence St. Peters- Chehalis, Harrison Med, Nampa ID, University of Wyoming- Casper, Cahaba Rural, Central WA FM.</t>
  </si>
  <si>
    <t xml:space="preserve">Built in surgical OB fellowship. I also had a great feel about the residents and faculty. They allow you to gain experience in whatever fields you would like and can tailor your education to your future needs. </t>
  </si>
  <si>
    <t>Ability to have a nearby surgical OB fellowship. Also desire for MAT training and rural training</t>
  </si>
  <si>
    <t xml:space="preserve">Ranking locations I have never been to. The vast majority of my list I have never visited the areas. </t>
  </si>
  <si>
    <t>DO midwest</t>
  </si>
  <si>
    <t xml:space="preserve">Average COMLEX, no USMLE. Several volunteer and prior work experiences. Great LORs. One MLOA as my red flag. </t>
  </si>
  <si>
    <t>&lt;&lt;Congrats on your list! I'm curious why Cheyenne is so much higher than UWY RTT and then why UWY Casper is lower? I'm ranking with surgical OB as a priority on my list as well. &lt;&lt; Cheyenne has graduates that have completed C-section competency but they also do not have as many away rotations. I have a family so I prefer to have as few away rotations as possible or trying to stay in the same location the duration of residency. Casper does not seem to have as good of a work/life balance either due to their extensive inpatient time. &lt;&lt;Thanks! I did have Cheyenne higher until the resident social where they were on night OB and the girl who was most interested in C-sections had &gt;150 vaginal deliveries already, but told me that she expected to have less than 10 primary C-sections before she graduated and that at their hospital - you have to have an OB fellowship to get credentialed after residency, so they aren't as keen to having you primary. I loved their residents though. But yeah, Casper has a lot of aways and hits close to work hour limits a lot on inpatient it seems.</t>
  </si>
  <si>
    <t>plainview</t>
  </si>
  <si>
    <t>U of Oklahoma OKC</t>
  </si>
  <si>
    <t>PRISMA columbia USC</t>
  </si>
  <si>
    <t>northwell plainview</t>
  </si>
  <si>
    <t>VCU st francis, advocate lutheran, capital health NJ, wright center DC, advent east orlando, crozer chester, stamford columbia, peak vista, hinsdale, UT tyler, halifax, good samaritan NY, FSU winter haven, palmetto general, tidelands, UCF gainesville, mizzou, stonybrook</t>
  </si>
  <si>
    <t>sports med fellowship, academic institution,  residents and faculty, location, cost of living vs salary</t>
  </si>
  <si>
    <t>location, sports med fellowship</t>
  </si>
  <si>
    <t>location vs training quality and fellowship opprortunities</t>
  </si>
  <si>
    <t xml:space="preserve">DO southeast </t>
  </si>
  <si>
    <t>comlex only, level 1 retake 52x on second attempt,</t>
  </si>
  <si>
    <t>Hood River (Providence) &lt; dope name x7</t>
  </si>
  <si>
    <t>St. Peter Chehalis</t>
  </si>
  <si>
    <t>Cascades East</t>
  </si>
  <si>
    <t>Washington PA, Vermont, UPMC Williamsport, Lancaster General, Univ of Rochester, Loma Linda, Rapid City, CMMC, Grant, UMKC</t>
  </si>
  <si>
    <t>Overall education and if it aligned well with what my goals are for my future practice, proximity to a larger city for my SO, overall vibe I got from each interview</t>
  </si>
  <si>
    <t>Trying to balance quality of education with proximity to a larger city for my SO</t>
  </si>
  <si>
    <t>DO/Midwest</t>
  </si>
  <si>
    <t xml:space="preserve">Below average board scores (COMLEX only), but strong LORs. Strong community service history and leadership in advocating for diversity. No ties to PNW/NE. </t>
  </si>
  <si>
    <t>#1 EVMS!!</t>
  </si>
  <si>
    <t>EVMS</t>
  </si>
  <si>
    <t>Prisma Seneca</t>
  </si>
  <si>
    <t>AMITA Sts. Mary and Elizabeth</t>
  </si>
  <si>
    <t>Cook County, Texas Tech El Paso, SIU Alton, SIU Carbondale, Mercyhealth, Wright Center for GME</t>
  </si>
  <si>
    <t>Location, Global Health, POCUS, Loved the interview vibe I got</t>
  </si>
  <si>
    <t>Global Health/ Community Outreach opportunities</t>
  </si>
  <si>
    <t>IMG</t>
  </si>
  <si>
    <t>Avg. Step Scores.</t>
  </si>
  <si>
    <t>ucla</t>
  </si>
  <si>
    <t>ucsf</t>
  </si>
  <si>
    <t>ohsu</t>
  </si>
  <si>
    <t>jps, waco, long beach, lancaster, upmc st margaret, reno, ucsd, uci, via christi, u wisconsin, Christ hospital cincinatti, Michigan, wesley,</t>
  </si>
  <si>
    <t>fellowships in areas I am interested in, LA is where my partner's family is from, residents seem to work hard, but enjoy being in LA</t>
  </si>
  <si>
    <t>location, good inpatient training</t>
  </si>
  <si>
    <t>loved top 5, ultimately decided to weigh location more heavily than program</t>
  </si>
  <si>
    <t>MD</t>
  </si>
  <si>
    <t>good boards, many volunteering opportunities</t>
  </si>
  <si>
    <t>&lt;&lt;tks for sharing how do you feel about JPS? Did you feel that residents were overworked?! I am considering them for international work, vs a residency in a reputable academic institution with less hands on. If I stay put I can add a fellowship later, plus don't have to move to another state.</t>
  </si>
  <si>
    <t>i got the feeling that they worked hard, but enjoyed the work. sounds like the are very inpatient heavy, which is what I am looking for. All of the residents I talked to seemed happy to be there and liked caring the local population. I think you can't go wrong going with them!&lt;&lt;thanks and best of luck in the match! :)</t>
  </si>
  <si>
    <t>Why did you put UCSD so low? x4</t>
  </si>
  <si>
    <t>Beaumont Troy</t>
  </si>
  <si>
    <t>Beaumont Grosse Pointe</t>
  </si>
  <si>
    <t>Beaumont Wayne</t>
  </si>
  <si>
    <t>st johns, wayne state, mary mercy, st joes, DMC, honor health, pomona, promedica, st vincent IN, atrium cabarrus, st joes IN, union, st elizabeth, dignity northridge, ascension genesys</t>
  </si>
  <si>
    <t>experience</t>
  </si>
  <si>
    <t>family vs bf</t>
  </si>
  <si>
    <t>207,220, tons of volunteering, no clinical honors</t>
  </si>
  <si>
    <t>U of Kansas - Kansas City</t>
  </si>
  <si>
    <t>U of Colorado - University Health</t>
  </si>
  <si>
    <t>U of Colorado - Denver Health</t>
  </si>
  <si>
    <t>UT Austin Dell, U of Minnesota UMMC, UCSD, UTSW, Kaiser San Diego, JPS,  Wisconsin, U of Minnesota St. Joe, OHSU</t>
  </si>
  <si>
    <t>Geography/close to home, large academic center, really vibed with PD/residents</t>
  </si>
  <si>
    <t>Location, academia, access to underserved pops</t>
  </si>
  <si>
    <t>Deciding 3-6</t>
  </si>
  <si>
    <t>Lots of leadership experiences, Gold Humanism, AOA, average board scores</t>
  </si>
  <si>
    <t>St. Francis</t>
  </si>
  <si>
    <t>SLU - Southwest IL*</t>
  </si>
  <si>
    <t>VCU- St. Francis*</t>
  </si>
  <si>
    <t>Tuscaloosa, AL*, Valley Consortium - Modesto CA*, Universty of MS - Jackson*, UPMC - McKeesport, etc</t>
  </si>
  <si>
    <t>Location to family, the variety and quality of the training experience, fellowship options (if wanting). the (*) indicates program whose rank i may still change.</t>
  </si>
  <si>
    <t>location to family, The variety of the training, non-toxic program, potential fellowship option if needed...TBA</t>
  </si>
  <si>
    <t>Pandemic sucks 😢 Was not able to get a feel for all of the places i IV at... cant go off of much with a 20 minute inviterview with a few people. Currently switching my 3-6 rank around every now and then, will try to update it here.</t>
  </si>
  <si>
    <t>US-IMG</t>
  </si>
  <si>
    <t>below-average application. Low step 1 and Step 2 (&lt;215 on both). 1 repeat course during MS2. Mostly C's during MS1/MS2 and mostly B's/Some A's in MS3/MS4. #C'sgetMDs</t>
  </si>
  <si>
    <t>University of Colorado- Denver Health track</t>
  </si>
  <si>
    <t>University of New Mexico</t>
  </si>
  <si>
    <t xml:space="preserve">UNC </t>
  </si>
  <si>
    <t>FHC San Diego, Duke, Swedish First HIll, Swedish Cherry Hill, Boston University, Scripps Chula Vista, University of Miami, FSU Ft Myers, Halifax</t>
  </si>
  <si>
    <t>Commitment to anti-racism, diversity, inclusion. Opportunity to pursue MPH and/or preventive med training. PD is awesome and super supportive. Residents seem very happy. Denver is a great hub of progressive action.</t>
  </si>
  <si>
    <t>Diverse patient pop, progressive area, progressive faculty and residents, weather, respect of FM amongst other specialties</t>
  </si>
  <si>
    <t>Ranking programs in parts of the country I've never been to. Also factoring in COL with ranking, bc ideally I want to go where I fit in best not necessarily where I can afford to live smh</t>
  </si>
  <si>
    <t>MD southeast</t>
  </si>
  <si>
    <t>AOA, GHHS, 23x/24x, lots of extracurriculars in similar areas of interest</t>
  </si>
  <si>
    <t>which track are you ranking? &lt;Denver Health!&lt; are you not ranking the university track? &lt; i never added it to my original ERAS app, not sure if I could add now or not</t>
  </si>
  <si>
    <t>Why is UNC so high? &lt; faculty and residents come off as pretty progressive and diverse, although I know NC as a state is conservative. Also, opportunity for MPH and/or preventive med training. Their rural track offers lots of patient diversity.</t>
  </si>
  <si>
    <t>Love your list OP! Very oriented towards advocacy, community engagement, and social justice in an urban underserved environment, which I vibe with. &lt;&lt; thanks :)</t>
  </si>
  <si>
    <t>#1!!!</t>
  </si>
  <si>
    <t>Mt. Sinai - Harlem</t>
  </si>
  <si>
    <t>Mt. Sinai - Downtown</t>
  </si>
  <si>
    <t>Montefiore</t>
  </si>
  <si>
    <t>Carolinas Medical, CHA, BMC, Penn, Columbia, MedstarGT/wash, Jefferson, UMD, Lawrence</t>
  </si>
  <si>
    <t xml:space="preserve">Mainly looked at full-spectrum training with strong reproductive health curriculum, opportunity for family planning fellowship, urban underserved community and social justice. I loved the vibes and close-knit family feel of the mt. sinai program as well as with Monte. </t>
  </si>
  <si>
    <t>Integrated reproductive health care training, strong procedure training, ability to see uninsured patients, emphasis on social justice and location</t>
  </si>
  <si>
    <t xml:space="preserve">Location. I enjoyed many of my interviews, and all the programs I interviewed at were pretty strong in what I was looking for. I went with location as main factor. My significant other works in NY and I have close family in NC. </t>
  </si>
  <si>
    <t>MD/northeast</t>
  </si>
  <si>
    <t>low board exam scores (200, 237), strong LOR from family med providers, held a number of leadership positions in advocacy groups</t>
  </si>
  <si>
    <t xml:space="preserve">&lt;thanks for sharing! Thoughts on Medstar Georgetown? Do you make it to the pre interview dinner things—I couldn't go to any. What was your vibe of the residents? Do you remember if they have abortion training? &lt;&lt; Initially I was really excited about the program bcuz it's a safety-net hospital with a lot of emphasis on social determinants of health. The pre-interview dinners were okay, I went to one with 3 PGY3s and because of their recent change from Providence hospital to Medstar, I feel like there were a lot of questions in the air around how it'll look for incoming interns. residents seemed less tight-knit IMO. and for abortion training, you can do an elective. but again because it was previously affiliated with a religious hospital, limited opportunites. </t>
  </si>
  <si>
    <t>thoughts on Columbia? &lt;&lt; Columbia was a great interview and I feel like the residents were all close and really friends. Their repro training is great and very social justicy. Why I ended up ranking them lower is because although they are opposed is some ways, they do their inpatient at an outside hospital basically unopposed. They've described it as "rigorous" and having a "tough love" vibe. While I don't doubt they are well supported, it felt like they worked really hard and is isolating. &lt;&lt;I second the sense of isolation too</t>
  </si>
  <si>
    <t>#1!</t>
  </si>
  <si>
    <t>Tufts/CHA</t>
  </si>
  <si>
    <t>Thomas Jefferson, UPMC Shadyside, UCSF, Mt. Sinai Downtown, UPenn, Brown - Warwick, Washington, Colorado, UCLA, St. Joseph Denver, Chestnut Hill, Boston University, UT Dell, Memorial Hermann, Montefiore, JPS, Baylor Houston</t>
  </si>
  <si>
    <t xml:space="preserve">Love the mission and emphasis on outpatient medicine. Also absolutely loved the residents, I see myself fitting in well at the program and laughed the most on my interview day with them. Strong interest in reproductive health and LGBTQ+ care and think values of the program align well with that. Also partner I'm couples matching with has amazing options in Boston as well. </t>
  </si>
  <si>
    <t>Strong training in reproductive health, LGBTQ+ care, and community engagement with social justice focus. Wanted to be in big city on one of the coasts. Indifferent about OB experience</t>
  </si>
  <si>
    <t>I actually loved my top 4 at an almost identical level so deciding between them was tough. Also partner didn't end up getting interviews in a few cities that had programs that I loved, so that was disappointing</t>
  </si>
  <si>
    <t>MD/South</t>
  </si>
  <si>
    <t xml:space="preserve">Did well on boards, AOA, was very involved in medical school in extracurriculars. Couples matching and applied broadly to big cities on coasts. </t>
  </si>
  <si>
    <t>Given your interest in reproductive care, why is Washington so low on your list? &lt;&lt; I actually loved UW a lot, it just fell because of couple's match compromise</t>
  </si>
  <si>
    <t>Can you also give your thoughts on UPenn vs TJ? &lt;&lt; Honestly they both felt similar to me in terms of curriculum and opportunities - both super involved with community and well respected in the city. I ended up ranking TJ higher because I like how close together/walkable the hospital and clinics are in Center City and I also just really got the sense that their residents truly loved hanging out with each other and the faculty were very approachable (adored their PD)</t>
  </si>
  <si>
    <t xml:space="preserve">Why did you put Tufts so high and BU so low? Have you sent LOI to tufts/heard from them? </t>
  </si>
  <si>
    <t>Why is Boston Medical Center so low?&gt; why is washington so low?</t>
  </si>
  <si>
    <t>Natividad</t>
  </si>
  <si>
    <t>UofArizona - South Campus</t>
  </si>
  <si>
    <t>Cascades East, Lancaster, Tacoma, JPS, FMRI Boise, UNew Mexico, Alaska, Swedish First Hill, Ventura</t>
  </si>
  <si>
    <t>Emphasis on community medicine and social justice, Spanish-speaking patient population, strong inpatient and OB, global health opportunities. Also excited about living in Monterey County</t>
  </si>
  <si>
    <t>Inpatient medicine (including ICU), OB and reproductive health, opportunities to speak Spanish with patients, POCUS. Location-wise, wanted to be close to nature/outdoors activities.</t>
  </si>
  <si>
    <t>Choosing between lots of really good options! Specifically bumped up against the opposed vs unopposed dilemma. I loved the culture and program at South Campus but ultimately decided to prioritize unopposed programs with more established OB training. Just didn't want to feel like I would be sidelined or have to fight for my training as a FM resident at an opposed program.</t>
  </si>
  <si>
    <t>non-trad student with good boards, AOA and GHHS</t>
  </si>
  <si>
    <t>Why is Swedish First Hill ranked so low? &lt;Not really program-related. I really enjoyed the interview day, thought the residents and faculty I met were outstanding and super-nice, felt that the training was first-rate. I decided I didn't want to live in Seattle and that the program just wasn't a fit for me, but I was very impressed with what First Hill has to offer. &lt;Makes sense! Thanks!</t>
  </si>
  <si>
    <t>Anything in particular you didn't like about Boise other than not having as much of the Spanish you're looking for? &lt;Liked Boise a lot (very strong inpatient, cool residents, great PD, fun city). It fell down my list because I didn't like how their OB training is structured. Interns work mostly with private OBs for their PGY1 L&amp;D time, so the rotation ends up being very attending-specific as far as resident expectations/roles/responsibilities go. This changes during PGY2/3 but sounded like it could complicate training in an already-tense environment. Were it not for how important OB is for me, Boise could have been in/close to my top 3.</t>
  </si>
  <si>
    <t>Gotcha. I appreciated how transparent the PD was in the interview program... he specifically addressed the situation you mentioned, where I wonder if many PDs wouldn't have. Clearly that helped you make a decision for the better, and I wish everyone was as open about what could be improved as they were about their strengths. &lt;Agreed!</t>
  </si>
  <si>
    <t>Any thoughts about tacoma?? &lt;Very solid program overall. A little tough to evaluate with the short interview day, though there were some other good chances to engage with the program sprinkled throughout the interview season. Seemed to have a deep bench of faculty and fun/funny residents (I actually had a good time at the Zoom social!). Stuff I liked: outstanding OB (including C/S) and peds training, opportunities to rotate rurally. Stuff I didn't like: PD transition (he has plenty of good reasons for downshifting at this point in his career and they seem to have plenty of strong faculty ready to step in, it just made it difficult for me to evaluate the program from a leadership standpoint), fewer opportunities to speak Spanish than other programs on my list (though would add that there pt population is very diverse in other ways), open ICU (could probably have a whole thread about open vs. closed ICU but I am firmly in the "closed ICU with dedicated rotations" camp based on my experiences as a student). The ICU issue ultimately pushed them lower on my list; as a resident who is interested in critical care, it seemed difficult to get the sort of experience I want given that the FM attendings don't follow patients into the ICU along with residents. In the end, felt like I would get very good training there, just not quite on target with what I am looking for.</t>
  </si>
  <si>
    <t>Kaiser Santa Rosa</t>
  </si>
  <si>
    <t>Kaiser Napa-Solano</t>
  </si>
  <si>
    <t>Kaiser San Jose, Sutter Santa Rosa, Stanford O'Connor, Long Beach Memorial, Sutter Davis, Dignity-Methodist Sacramento, OHSU, UCSD, Natividad</t>
  </si>
  <si>
    <t>Kaiser system and location were the biggest draws. LGBTQIA and Latinx health were also big plus.</t>
  </si>
  <si>
    <t>Really wanted to experience the Kaiser system and be back in California near family. Outside of that, I wanted programs with advocacy and social justice.</t>
  </si>
  <si>
    <t>Working with partner (non-med) to balance their desires and career possibilities</t>
  </si>
  <si>
    <t>Mid-tier USMD school</t>
  </si>
  <si>
    <t>USMD, average board scores, some leadership and volunteer. Advisors told me I was "strong", whatever that means for FM. Did not do school in California.</t>
  </si>
  <si>
    <t>MedStar Franklin</t>
  </si>
  <si>
    <t>St. Joseph Mercy Livingston</t>
  </si>
  <si>
    <t>Robert packer/Guthrie</t>
  </si>
  <si>
    <t xml:space="preserve">Aultman,Uni of Alabama Tuscaloosa, Health quest,Hamilton med centr, UND bismarck, wright centre kingston </t>
  </si>
  <si>
    <t>Great program, lots of fellowship oppeertunities, really nice people, i love the city of baltimore even tho i almost got shot at lol</t>
  </si>
  <si>
    <t>Location, Wellness, How friendly everyone is</t>
  </si>
  <si>
    <t xml:space="preserve">Nothing really </t>
  </si>
  <si>
    <t>non us IMG</t>
  </si>
  <si>
    <t xml:space="preserve">Average homie here </t>
  </si>
  <si>
    <t>Mayo Clinic Rochester</t>
  </si>
  <si>
    <t>University of Virginia</t>
  </si>
  <si>
    <t>University of Iowa</t>
  </si>
  <si>
    <t xml:space="preserve">UPMC Shadyside, Indiana Methodist, UMass Worcester Hahnemann, Columbia (Stamford), Dartmouth, St. Joseph's Denver, Ohio State University, University of Texas Southwestern, UPMC St. Margaret's, University of Minnesota St. John, UConn, University of Buffalo, UMass Fitchburg, Albany Medical Center. 
</t>
  </si>
  <si>
    <t xml:space="preserve">Rotated there as a visiting student and really loved it. Felt supported by the staff and feedback is huge there. Everyone was so nice and approachable.  Lots of teaching, learning opportunities, and amazing didactics. Lots of collaboration between FM and other departments. The rural outpatient clinic mixed in with the big academic medical center is really unique and exciting. </t>
  </si>
  <si>
    <t xml:space="preserve">Enthusiasm of the faculty/residents, general vibes, curriculum, how close the residents are, emphasis on education, resident support, the relationship between residents and faculty, program repuation, proximity to my partner. </t>
  </si>
  <si>
    <t xml:space="preserve">Proximity to partner, location, unique aspects to each curriculum. </t>
  </si>
  <si>
    <t>Non-US IMG</t>
  </si>
  <si>
    <t xml:space="preserve">No red flags, consistently in top 10% of class, honoured every rotation, 240+/250+ for Steps, lots of volunteering, tons of teaching, research experience, strong LORs. </t>
  </si>
  <si>
    <r>
      <t xml:space="preserve">Thoughts on Concord/Dartmouth program? Wondering why it's ranked so low. Thanks! :)  &gt;&gt; </t>
    </r>
    <r>
      <rPr>
        <b/>
        <sz val="10"/>
        <rFont val="Arial"/>
      </rPr>
      <t>Hi there! I really liked Dartmouth for the most part but I didn't jive as well with the residents there as I have with other places. I also found the PD to be super awkward, but maybe that's just me!</t>
    </r>
    <r>
      <rPr>
        <sz val="10"/>
        <color rgb="FF000000"/>
        <rFont val="Arial"/>
      </rPr>
      <t xml:space="preserve">
Does it matter if you rank waitlisted places? I thought they didn't rank you if you didn't interview with them &gt;&gt;</t>
    </r>
    <r>
      <rPr>
        <b/>
        <sz val="10"/>
        <rFont val="Arial"/>
      </rPr>
      <t xml:space="preserve">Good point mate, I just removed them from my list. </t>
    </r>
  </si>
  <si>
    <r>
      <t xml:space="preserve">thoughts on UPMC shadyside?? &gt;&gt; </t>
    </r>
    <r>
      <rPr>
        <b/>
        <sz val="10"/>
        <rFont val="Arial"/>
      </rPr>
      <t xml:space="preserve">Hi! I absolutely loved them. The PD there is amazing and so approachable, as is the rest of the faculty and staff. The interview day was loads of fun and the residents there seem super happy. Pittsburgh is also a lovely city too. They have loads of benefits and are super generous with their salary and moving stipends. </t>
    </r>
  </si>
  <si>
    <r>
      <t xml:space="preserve">Thoughts on Buffalo? An congrats on the awesome rank list, hope you get your #1! :)
</t>
    </r>
    <r>
      <rPr>
        <b/>
        <sz val="10"/>
        <rFont val="Arial"/>
      </rPr>
      <t xml:space="preserve">&gt;&gt; Hey buddy! Yeah absolutely. I enjoyed Buffalo for the most part, but it isn't the best city and would be far away from my partner if I matched there. The hospitals are allegedly in a bad part of town as well. The faculty at Buffalo were lovely and it was cool to be able to interview at three different sites in one interview. They were really positive about my application and had clearly read it beforehand. Overall I enjoyed them but the location just is the biggest drawback. </t>
    </r>
  </si>
  <si>
    <r>
      <t xml:space="preserve">Why is albany medical center last?
</t>
    </r>
    <r>
      <rPr>
        <b/>
        <sz val="10"/>
        <rFont val="Arial"/>
      </rPr>
      <t xml:space="preserve">&gt;&gt; Hi there! I liked the Albany faculty, but their website was non-functional and I wasn't able to get any sort of information about the program beforehand. There also aren't a lot of things that 'jump out' to me about the program, if that makes sense. I felt like it was too 'bread and butter' for me with no real emphasis on teaching or community advocacy. They are also apparently pen-and-paper for the FM service with no EMR, which is something that would drive me crazy. In addition, Albany would have been further away from my GF which isn't ideal. </t>
    </r>
  </si>
  <si>
    <r>
      <t xml:space="preserve">Thoughts of St Joes in Denver?
&gt;&gt; </t>
    </r>
    <r>
      <rPr>
        <b/>
        <sz val="10"/>
        <rFont val="Arial"/>
      </rPr>
      <t xml:space="preserve">Hi there! Saint Joes was absolutely awesome. The PD and APD there were absolutely lovely and so approachable. Also worth noting that the residents there were some of the happiest I'd seen on my entire interview trail. There is a HUGE emphasis on resident wellness and balance and all the residents seemed over the moon to be at St. Joes. The socials there were loads of fun and the faculty and residents made a huge effort to get to know you. Also worth noting that Denver is arguably the city with the best QOL in the USA. The hospital is brand-new and state-of-the-art, as is the OPD. The only drawback of Saint Joes is that they don't have a huge emphasis on contraception and termination training. </t>
    </r>
  </si>
  <si>
    <t>UND/Fargo</t>
  </si>
  <si>
    <t>Brooklyn HMC</t>
  </si>
  <si>
    <t>UMN st cloud</t>
  </si>
  <si>
    <t>HCA Orange park, other peds program.</t>
  </si>
  <si>
    <t>Why UND Fargo? &gt;&gt; Yes why?</t>
  </si>
  <si>
    <t>NonUS IMG</t>
  </si>
  <si>
    <t>average scores</t>
  </si>
  <si>
    <t>Because I have family in the area and I liked my interview experience</t>
  </si>
  <si>
    <t>Cleveland Clinic Lakewood</t>
  </si>
  <si>
    <t>Summa Akron</t>
  </si>
  <si>
    <t>Riverside &lt;&lt; which one? &lt; ohiohealth</t>
  </si>
  <si>
    <t>Umich, akron gen, OSU, Uof A tucson/main, UofA phx, UC irvine, Dublin, Grant, CWRU/Metro, UPMC st margaret, UPMC shadyside, Uchicago, UofI at chicago, UofA south, mount carmel, honorhealth, CWRU/University hospitals</t>
  </si>
  <si>
    <t>Close to home, heard great things about the program</t>
  </si>
  <si>
    <t>location, available tracks</t>
  </si>
  <si>
    <t>UDMD</t>
  </si>
  <si>
    <t>Average step score, no failures or red flags, lots of volunteering/research</t>
  </si>
  <si>
    <t>why is honorhealth so low? &lt; mostly location, and I was more interested in an academic program that is opposed &lt; what is wrong with the location? &lt; I just didnt connect as well with the residents/faculty at honorhealth</t>
  </si>
  <si>
    <t xml:space="preserve">We have a TON of programs in common (all the OH ones, even Chicago and California ones)! Can you share why Riverside &gt;&gt; Dulblin, Grant, and Mt CarmelCan you also share why Summa is so high? Very torn between Cleveland vs Columbus programs. &lt; you can't go wrong with either cleveland programs or columbus programs! I've heard amazing things about both. I chose riverside over dublin/grant because riverside is opposed and I thought the complexity of the patients I saw would be higher. I also connected more with the faculty at riverside, however, I have had classmates rotate at grant/dublin and have heard amazing things. </t>
  </si>
  <si>
    <t>Why did you put Summa so high?</t>
  </si>
  <si>
    <t>Matched 4. owensboro</t>
  </si>
  <si>
    <t>University of Kentucky</t>
  </si>
  <si>
    <t>St. Elizabeth-edgewood</t>
  </si>
  <si>
    <t>University of louisville-owensboro, marshall, suburban(Pennsylvania), adena, university of louisville-glasgow, lake cumberland somerset, UK Morehead, Doctors, wellspan good sam, Western Michigan Kalamazoo, Pikeville Medical center, Ascenion Macomb</t>
  </si>
  <si>
    <t>Academic institution, amazing location for me. 
Teaching track, trans track and acess to very good 
sports medicine</t>
  </si>
  <si>
    <t xml:space="preserve">LOCATION. I have a wife and her job 
makes moving hard out of state. Also 
being close to or in a biggish city was a plus. </t>
  </si>
  <si>
    <t xml:space="preserve">Definitely not seeing the hospitals/clinics 
as well as the cities. Trying to gauage 
the locations themselves vs how good 
of training I'd get and if I liked 
what each program specifically offered. </t>
  </si>
  <si>
    <t>US DO</t>
  </si>
  <si>
    <t>Red flag of a Comlex Level 2 CE retake. Good leadership 
expereinces. Interesting background of working in the special
needs population. Good letters of rec &lt;&lt; which UK program??&lt;lex</t>
  </si>
  <si>
    <t>List is very similar to mine, also a DO (KYCOM student)! Hope everything works out for you &lt;3</t>
  </si>
  <si>
    <t>Brooklyn Hospital</t>
  </si>
  <si>
    <t>Drexel</t>
  </si>
  <si>
    <t xml:space="preserve">RWJ Somerset, Uni. Iowa, Alabama Tuscaloosa </t>
  </si>
  <si>
    <t xml:space="preserve">Location awesome </t>
  </si>
  <si>
    <t xml:space="preserve">Location. and also dont want to go unmatched. </t>
  </si>
  <si>
    <t>program malignancy. can't gauge if its bad. also didnt get many interviews.</t>
  </si>
  <si>
    <t>US IMG</t>
  </si>
  <si>
    <t xml:space="preserve">average applicant. no red flags. </t>
  </si>
  <si>
    <t>VTC - Carilion Clinic</t>
  </si>
  <si>
    <t>VCU Bon Secours/St. Francis</t>
  </si>
  <si>
    <t>Hackensack Mountainside</t>
  </si>
  <si>
    <t>Health Quest, Stony Brook - Southampton</t>
  </si>
  <si>
    <t>strong program despite being opposed, east coast, location not ideal for me but close enough, residents and faculty are super nice and loving people, alot of correspondence post-interview with them</t>
  </si>
  <si>
    <t>location, has different tracks for training, strong inpatient service, patient demographics (wanted to do underserved populations)</t>
  </si>
  <si>
    <t>torn between better location vs better program</t>
  </si>
  <si>
    <t>low step 1 &amp; step 2 scores, GHHS, B&amp;Cs for grades, had to re-take classes for basic sciences, 1 F, 2 research, lots of volunteer &amp; leadership positions</t>
  </si>
  <si>
    <t xml:space="preserve">i didnt get a good intereactoin wit the resident hackensack mountainside. is the program actually good? &lt;&lt;&lt;no, avoid if possible; PD seemed sketch </t>
  </si>
  <si>
    <t>#1 (IM)</t>
  </si>
  <si>
    <t>non-FM program &lt;&lt; what did u apply for?? &lt;&lt; IM</t>
  </si>
  <si>
    <t>Northwell- Peconic Bay</t>
  </si>
  <si>
    <t>Stony Brook- Southampton</t>
  </si>
  <si>
    <t xml:space="preserve">Mountainside, RWJBarnabas, St. Joseph's, Case-Western, Arrowhead.  </t>
  </si>
  <si>
    <t xml:space="preserve">super close to my house (5 mins drive). strong research program. supportive faculty. </t>
  </si>
  <si>
    <t>location. salary. people</t>
  </si>
  <si>
    <t xml:space="preserve">I really love FM but I'm married and pregnant currently so decided to rank the program (IM) that's nearest my house </t>
  </si>
  <si>
    <t>average step scores (22X), no failures or red flags, undergrad and mph at Ivy League, excellent LORs, honors, lots of volunteering, 2 publications</t>
  </si>
  <si>
    <t xml:space="preserve">#2 Las Cruces Memorial </t>
  </si>
  <si>
    <t>VCU St Francis</t>
  </si>
  <si>
    <t>Las Cruces Memorial</t>
  </si>
  <si>
    <t>MCW-Prevea</t>
  </si>
  <si>
    <t>UND Minot, Jackson Park</t>
  </si>
  <si>
    <t>University affiliated, location, faculty, happy residents, friendly PD</t>
  </si>
  <si>
    <t>Friendly faculty, location</t>
  </si>
  <si>
    <t>Deciding 1 vs. 2. 2 has emergency medicine fellowship to offer</t>
  </si>
  <si>
    <t>220's/220's/CS ; YOG &lt;3 yrs, Medical Assistant/Scribe, Clinical Research Coordinator. Strong FM LOR's and PS</t>
  </si>
  <si>
    <t>Utah</t>
  </si>
  <si>
    <t>Colorado</t>
  </si>
  <si>
    <t>Lancaster General Health, FMR- Idaho, Wake Forest, UVA, MAHEC Asheville, Providence-Milwaukie, Penn</t>
  </si>
  <si>
    <t>no door closed until I choose to close it, very well resourced, great sports med, love the area and have family there</t>
  </si>
  <si>
    <t>well resourced program in a great place to live/adventure</t>
  </si>
  <si>
    <t>getting a "feel" virtually if I'd match well with residents and how happy they are</t>
  </si>
  <si>
    <t>US MD</t>
  </si>
  <si>
    <t>Which Idaho program? &lt;- FMRI Boise!&lt; I have heard amazing about this program! Why is it lower? &lt;&lt; It is amazing, and I would be so happy if I ended up there. It got slightly edged out becauseI think I am looking more for the well-resourced academic vibe and Seattle is more of a pull for us, especially for my partner (and we have family there). Plus some of the things they train in (scope etc) are not things I'd take advantage of so I think it's an even better fit for those who are. If I could have tied my top 5, I would have haha&gt; what ultimatley made you decide to rank colorado and utah above it? &lt;&lt; My partner and I preferred those cities, I was more excited about those two (just a gut thing), and it fit more the academic vibe I think I was looking for</t>
  </si>
  <si>
    <t>why is penn last for you? &lt;my partner and I just realized we didn't want to be in Philly, and Penn didn't make me as excited as a lof of the others. There wasn't any specific draw away from it.</t>
  </si>
  <si>
    <t>Hello! I'm OP from the first row here, just wanted to say hi since we have the same exact rank from #1-3 (including both UWs haha). Looking forward to possibly being future colleagues! &lt;&lt; Haha yes! I also noticed that, me too! Best of luck!!!!! Our non-medical partners can be pals. &lt;&lt; omg yes!! He will need a buddy (or if we go to Utah, they have the SO orientation for them too ahaha). Thank you, sending you positive vibes as well! Are you ranking Northgate then Harborview?  &lt;&lt; I *think* so but honestly could switch last minute, I've gone back and forth on that &lt;-- lmao so this happened to me to..I actually switched to ranking Utah over UW yesterday</t>
  </si>
  <si>
    <t>University of Michigan</t>
  </si>
  <si>
    <t>University of Chicago</t>
  </si>
  <si>
    <t>Beaumont Troy, Forbes-AHN, others in Michigan</t>
  </si>
  <si>
    <t xml:space="preserve">location and clinic first initiative </t>
  </si>
  <si>
    <t>location with proximity to family (limited mostly to Michigan and midwest)</t>
  </si>
  <si>
    <t>average step scores, no failures or red flags, very solid LOR, no honors, leadership in family medicine and lots of volunteering and some teaching experience and a couple of research projects with publications</t>
  </si>
  <si>
    <t>did you rank more than 1 clinic location for UofM?- yes, I ranked both Ypsi (1) and Chelsea (2) - We have really similar lists, good luck!!- thanks you too! You should share your list as well!</t>
  </si>
  <si>
    <t>How much did Clinic First play into your rankings? - It changed my list on some programs lower on my list for sure, but my main focus was location and fit of the program. But I think the clinic first is so much more beneficial to the wellness of residents.</t>
  </si>
  <si>
    <t>University of Wisconsin - Madison</t>
  </si>
  <si>
    <t>Kansas University - KC</t>
  </si>
  <si>
    <t xml:space="preserve">Greater Lawrence, UPMC St. Margaret, University of Missouri, University of Rochester, The Christ Hospital/ University of Cincinati, Ascension Providence/MSUCHM, Allina Health/United, McGaw Medical University, Medstar, Case Wester Reserve, Arora Milwaki </t>
  </si>
  <si>
    <t xml:space="preserve">I love the people and their dedication to advocacy/public health. I like that it is an academic institution. Plenty of faculty mentors to pick from and full spectrum care training. </t>
  </si>
  <si>
    <t>Loving the people and the training - full spectrum, academic, and research access.</t>
  </si>
  <si>
    <t xml:space="preserve">OHSU and Wisconsin are both great programs. I would love living in Portlant, but ultimentally the vibe helped me decide UW. </t>
  </si>
  <si>
    <t xml:space="preserve">Meh step scores (20x and 22x), a lot of leadership/volunteer work, strong research and public health background, I am friendly/charming (I have been told). Red flags in my first 2 years, but bounced back in my clinicals! Solid letter I think? </t>
  </si>
  <si>
    <t xml:space="preserve">&lt;&lt;Congrats on an awesome list! Which McGaw program did you interview at, do you mind sharing impressions? Thanks!  &lt;&lt; Thanks! Humboldt Park, I love the program on paper and even some of it in person. However, the resident during my interview was not paying attendion/rude and I just did not vibe with the people during the social. I also was underwhelemed by the amount of community engament.  At the end of the day is was more a vibe thing, for better or worse.&lt;&lt;Thanks and best of luck in the match, totally agree with your reason in picking UWM over OHSU. Cheers to the countdown! </t>
  </si>
  <si>
    <t xml:space="preserve">What are your thoughts on the situation at OHSU? &lt; I did not adjust my ranking. The way OHSU as an insiution handled it was terrible. However, I did not feel like the FM program reflected these issues in their stated goals and vibe. I did not want to change my ranking without the program having appropriate time to respond.  </t>
  </si>
  <si>
    <t xml:space="preserve">Like your list OP! We have decent overlap. &lt; exciting!!!! </t>
  </si>
  <si>
    <t>Columbia St. Mary</t>
  </si>
  <si>
    <t>St. Joseph south bend</t>
  </si>
  <si>
    <t xml:space="preserve">IU methodist </t>
  </si>
  <si>
    <t>Fort Wayne, Community Health East, Deaconess etc.</t>
  </si>
  <si>
    <t>amazing program, great location for me and great OB</t>
  </si>
  <si>
    <t xml:space="preserve">Location of family, scope of training, call schedule </t>
  </si>
  <si>
    <t xml:space="preserve">Not being able to get a feel for the city. </t>
  </si>
  <si>
    <t>Tacoma</t>
  </si>
  <si>
    <t>MAHEC AVL, MUSC, Maine Med, Michigan, Valley FMR (Renton WA), Ventura, Stanford, North Colorado, JPS, UPMC St. Margaret, Vermont, Wake Forest</t>
  </si>
  <si>
    <t>Beautiful urban location, scope of training IP and OP, teaching opportunities and academic culture, vibed with residents and faculty during interview and social hours and meet and greets</t>
  </si>
  <si>
    <t>Living in a desireable city, ideally west coast. After that, 2+2, curricular rigor and breadth, academic opportunities, and my sense of fit and comfort</t>
  </si>
  <si>
    <t>Assessing locations/regions I've never been and feeling out the vibe/culture at programs</t>
  </si>
  <si>
    <t>High step scores, teaching experience, very solid LORs, some long-term volunteer work. Minimal leadership or anything really distinctive</t>
  </si>
  <si>
    <t>Why is Wake Forest so low? &lt; Nothing inherently wrong with the program, I'm just not crazy about the city/location, didn't especially click with anyone from the program, and abortion and OB opportunities struck me as weak</t>
  </si>
  <si>
    <t>Kaiser OC</t>
  </si>
  <si>
    <t xml:space="preserve">Keck </t>
  </si>
  <si>
    <t>UCR St Bernardine, Eisenhower, UHS Temecula,, VC Modesto,  UConn, Univ of Hawaii, FSU, Eureka, Mercy Merced, Ukiah</t>
  </si>
  <si>
    <t>Loved the SD vibe and would like to work for kaiser in the future</t>
  </si>
  <si>
    <t>Location</t>
  </si>
  <si>
    <t>SD gives a better opportunity for tracts im interested in</t>
  </si>
  <si>
    <t>IMG with decent board scores (230s and 250s). Leadership experience and ties to SoCal</t>
  </si>
  <si>
    <t>I know someone who is a resident at Kaiser SD and LOVES it! They are so happy</t>
  </si>
  <si>
    <t>&lt; thats why its #1!&lt; also know someone at Kaiser OC and loves it as well!</t>
  </si>
  <si>
    <t>why did you rank Keck? isn't all of their faculty mostly PAs?</t>
  </si>
  <si>
    <t>&lt;- No they have a lot of physicians from the time that I rotated there. I could see myself working at a big institution like Keck that has a lot of resources. Plus location isn't too bad either. Trying to stay close to home for my husband</t>
  </si>
  <si>
    <t xml:space="preserve">Why Eisenhower above UHS? I am torn about how to rank these two on my own list. &lt;- I switched it after finding out that the PD stepped down </t>
  </si>
  <si>
    <t>Baylor Scott &amp; White (Temple, TX)</t>
  </si>
  <si>
    <t>University of Nevada (Reno)</t>
  </si>
  <si>
    <t>UT Tyler</t>
  </si>
  <si>
    <t xml:space="preserve">UT Athens, St. Anthony (OKC), LSU Alexandria </t>
  </si>
  <si>
    <t>Location awesome. Love the residents. Love the PD. Love the program</t>
  </si>
  <si>
    <t>Location. And Baylor name (all of family works in BSW network)</t>
  </si>
  <si>
    <t xml:space="preserve">Went between Baylor and UT Tyler so many times. Visited Baylor and loved it. Thought I would love Tyler. Hated it. The rest worked itself out. Reno is awesome but its just far. </t>
  </si>
  <si>
    <t>US-img</t>
  </si>
  <si>
    <t>High scores. Stacked app and CV.</t>
  </si>
  <si>
    <t xml:space="preserve">how high scores? and you only ranking these 5-6 programs?&lt;&lt; seems rude. if the OP is comfortable ranking this many programs, no need to question/judge that decision. &lt;&lt;&lt; hi im OP. Step 1 244, CK 238, CS pass. My CV also has a lot that im proud of and that programs were excited about. I got very very strong feedback from my top programs and thats why im only ranking 6. </t>
  </si>
  <si>
    <t xml:space="preserve">What did you think of LSU-ALexandria? &gt;&gt; hi im OP. The people were SOO nice but I didnt' feel like they were my people. a little more rural/unopposed than im looking for. also id rather be in TX than LA. </t>
  </si>
  <si>
    <t>&lt;&lt;Thank you OP!</t>
  </si>
  <si>
    <t># 4</t>
  </si>
  <si>
    <t>IU Methodist</t>
  </si>
  <si>
    <t>SLU Southwest IL</t>
  </si>
  <si>
    <t>Community Hosp East</t>
  </si>
  <si>
    <t xml:space="preserve">Cook County, UofI Rockford, Church Bapt, Aultman Neomed, Tidelands, Summa Akron, UTHSCSA, Ascension, GME Rockford, St Elizabeth Boardman, West Kendall, Health Quest, Arnot Ogden </t>
  </si>
  <si>
    <t>It has literally anything I could ever want. I got the vibes from my #2 and could really see myself there, but diversity ultimately made my no 1 my no 1 and my no 2 my no 2.</t>
  </si>
  <si>
    <t xml:space="preserve">possibilities, well-rounded program, vibes, city, </t>
  </si>
  <si>
    <t>location is it that important, university name/affiliations, diversity</t>
  </si>
  <si>
    <t>Step 1 red flag, high CK score, well-rounded showing "resilience"</t>
  </si>
  <si>
    <t>&lt;how did you like UIC rockford? &lt;&lt; I actually like them pretty well. Interview coulda been better and more organized but I feel like their intentions are well-meaning. How did you like them?</t>
  </si>
  <si>
    <t>Hope to see you at IU!!! x2 &lt;&lt;you too!! x2! (why arent you guys up on the rank list?)</t>
  </si>
  <si>
    <t>Why Aultman &gt; Summa? &gt;&gt; I got major vibes from the faculty at Aultman; maybe it was bc it was only my second intv and my first was defs not for me. But I was very excited about the program after the interview. Apparently Summa is lacking a bit in inpt as well and I wanna do hospital med. Why are ppl choosing Summa &gt; Akron?</t>
  </si>
  <si>
    <t>SUNY Upstate</t>
  </si>
  <si>
    <t>LSU Shreveport</t>
  </si>
  <si>
    <t>Uni of Louisville</t>
  </si>
  <si>
    <t>LSU Shreveport-rural, PIH Whittier, Samaritan Oregon, Bayhealth, MCW-Prevea, Uni of Nebraska Rural, Uni of Maryland, Mercy Merced, Jackson Park</t>
  </si>
  <si>
    <t>230s/240s/CS, app geared towards FM, strong LORs</t>
  </si>
  <si>
    <t>UC Irvine</t>
  </si>
  <si>
    <t>Family Health Centers of San Diego</t>
  </si>
  <si>
    <t xml:space="preserve">USC-Keck </t>
  </si>
  <si>
    <t>Adventist Glendale, Emanate Health, PIH Whittier, Dignity Northridge, Kaweah Delta, Marian Regional, Eisenhower, UCLA</t>
  </si>
  <si>
    <t>Tracks, PD was fantastic, culture of wellness</t>
  </si>
  <si>
    <t>Location, family</t>
  </si>
  <si>
    <t>Balancing the COL with employment opportunities for spouse</t>
  </si>
  <si>
    <t>Strong letters, lots of reseach, 22X, 23X.</t>
  </si>
  <si>
    <t>did you think UC Irvine was IMG friendly? they don't have any IMG on the roster right now. &lt;&lt; Actually, I think I saw one on their roster!</t>
  </si>
  <si>
    <t>UAMS-NE</t>
  </si>
  <si>
    <t>St Francis Hospital</t>
  </si>
  <si>
    <t>Our Lady of Lourdes</t>
  </si>
  <si>
    <t>WMed Kalamazoo</t>
  </si>
  <si>
    <t>Conemaugh, Uof Wyoming, UAMS-NE, Hamilton Med Crt,  Hackensack-Mountainside, MCW-Prevea, Central Maine Med, McLaren Health-Bay City, MS MedEd Consortium</t>
  </si>
  <si>
    <t xml:space="preserve">Has everything I am looking for in a program including strong OB and Peds, faculty has extensive OB experience, close to mine and SO's family </t>
  </si>
  <si>
    <t>OB training potential, Peds training potential, location close to family, vibe/culture of program</t>
  </si>
  <si>
    <t>Determining if vibe of program is more important than location/proximity to family when training potential is basically equivalent</t>
  </si>
  <si>
    <t>US-IMG Carib</t>
  </si>
  <si>
    <t>average board scores, multiple strong LOR (including recent additional letter), no red flags, 2 years out from graduation, significant volunteer experience and leadership experience</t>
  </si>
  <si>
    <t>I agree with your hardest part for sure!</t>
  </si>
  <si>
    <t>how was hackensack like &lt;&lt; I think it is a decent program and the people all seemed nice enough, its just not my ideal location due to incredibly high COL</t>
  </si>
  <si>
    <t>University of Pennsylvania</t>
  </si>
  <si>
    <t>University of Washington Northgate</t>
  </si>
  <si>
    <t>Brown University - Pawtucket</t>
  </si>
  <si>
    <t>OHSU, UMichigan Ypsilanti, UW Harborview, Duke, Thomas Jefferson, Kaiser WA Capitol Hill, UMichigan Chelsea, UIC, UColorado Denver Health, UColorado University Health, Greater Lawrence, Kaiser WA Berien, NH Dartmouth</t>
  </si>
  <si>
    <t>Switched my #1 and #2! I want to work in an urban underserved setting and I have special interests in vaginal delivery and surgical abortion training. I love the people and faculty I talked with at UPenn and appreciate how varied everyone's interest are there. This program has reached out to me personally so much in the weeks since ROL opened and have answered my questions so genuinely that I can't imagine finding a more supportive program. I have been super concerned about the call schedule but on further explanation it sounds reasonable and I believe they will accomodate me with more 12Hs instead of 24Hs</t>
  </si>
  <si>
    <t xml:space="preserve">Location (COL, recreation, dog friendliness)
Ability to get vaginal delivery competency from family physicians
OB track
Dedicated community medicine
Integrated surgical abortion
Sense of community among residents
Variety of hospital training
Good peds at CHOP
POCUS curriculum
Lots of outpatient procedures
Inpatient at more of a community hospital (better scope of patient disorders)
</t>
  </si>
  <si>
    <t>I haven't been to most of the locations of my programs which was hard. I am also worried that I couldn't tell who was overworked over zoom and I was looking for a supportive program which was hard to gauge.</t>
  </si>
  <si>
    <t>US-MD
Midwest</t>
  </si>
  <si>
    <t>Good board scores (24x and 25x) 
Honored all clerkships, first quartile
Lots of longitudinal community service
Abortion research and leadership in MSFC
No ties to any areas but open about waning to explore different areas</t>
  </si>
  <si>
    <t>I feel like Colorado compares comparably/favorably to Penn and Michigan. What didn't you like about Colorado? &lt; Honestly it was more of a personal "fitness" for me that was lacking. The residents seem so close and supportive and there are amazing clinical opportunities, but I just didn't think "this was the place for me". Also, I want to get good vaginal delivery competency and the concentration for that takes many electives and still only results in around ~60 deliveries. Plus there is only a single abortion elective and I want more longitudinal experiences. Its an awesome program no doubt, just not for me &lt;&lt; I appreciate the answer, thank you!</t>
  </si>
  <si>
    <t>these are awesome programs! congrats! curious why jefferson was so much lower on your list? &lt; I loved the people at Jefferson and obviously living in Philadelphia would be cool but for me they don't have many high risk OB experiences. Many of their graduates don't feel comfortable with vaginal delivieries and end up doing a fellowship but even then they only have 1-2 a year doing this... I just wanted a place that prioritized this more. I also want more longitudinal MAT experiences including during pregnancy and I just didn't get the impression this was a strength. Also, all the commuting to different children's hospitals sounds exhausting. But everyone I talked to seemed so happy at Jeff and very supported by the program so I wouldn't be upset if I ended up there.</t>
  </si>
  <si>
    <t>Did you dual apply OBGYN? &lt;&lt; No, just family. I love L&amp;D and reproductive care but want to be able to serve and advocate for all communities</t>
  </si>
  <si>
    <t>I'm chosing between a lot of these programs too, so I appreciate your input (especially on the Penn vs Jeff rankings).  If you don't mind me asking why is UIC middle-range for you, and what had you put Brown so high on the list? &lt; UIC is awesome and has sucha strong program. I have been in the midwest for the past 8 years and go to med school in Chicago and am just trying to go somewhere differently honestly. But the people and program itself are awesome otherwise. I loved the OB and reproductive curriculum at Brown and just really vibed with the residents. Its only so low on my list because I don't like the number of off-service rotations during the third year and there are fewer job opportunities for my SO&lt; so, so helpful, thank you!</t>
  </si>
  <si>
    <t>why did you rank UW Harborview much lower than Northgate (instead of back to back) &lt; cost of living is a hige concern for me overall and I would feel ok about living in Northgate but not closer to Harborview. I want a clinic with a large variety of patients and am worried about getting more burnt out if the majority of my patient visits are long and intense</t>
  </si>
  <si>
    <t>Howard University</t>
  </si>
  <si>
    <t>Tallahassee Memorial</t>
  </si>
  <si>
    <t>Mt Sinai - Downtown, UPMC - McKeesport, Northeast Georgia, St. Elizabeth- Utica, Meharry, LSU- Monroe</t>
  </si>
  <si>
    <t>Decent location, good vibes from PD, unopposed - strong OB, appealing curriculum</t>
  </si>
  <si>
    <t>Support, location, fit, potential for mentorship</t>
  </si>
  <si>
    <t>Finding a compromise between family/ SO nearby and program priorities. Zoom is awkward. Not getting to visit.</t>
  </si>
  <si>
    <t>USIMG</t>
  </si>
  <si>
    <t>red flag- YOG, decent step scores, clinical experience</t>
  </si>
  <si>
    <t>Christus Health/ A&amp;M Spohn</t>
  </si>
  <si>
    <t>UTHSC San Antonio</t>
  </si>
  <si>
    <t>Texas Tech Permian Basin</t>
  </si>
  <si>
    <t>Texas Tech El Paso, U of Alabama Tuscaloosa, Indiana U Arnett, Baton Rouge, WellSpan PA, JFK Med Ctr NJ, Campbell Univ/Conway, LSU Kenner, UAMS South Central, UP Marquette, Ascension Genesys, Arrowhead, Stony Brook-Southampton, Baptist Health KY</t>
  </si>
  <si>
    <t>Location, mostly unopposed, availability of fellowships</t>
  </si>
  <si>
    <t>Location, women's health opportunities, continuity clinic</t>
  </si>
  <si>
    <t>Loving certain programs but not their location. Not getting a good feel for how genuine the program is because of virtual interviews.</t>
  </si>
  <si>
    <t>Below average applicant. Did well on clinicals. Good letters and application was very family medicine oriented.</t>
  </si>
  <si>
    <t>loyola MacNeal</t>
  </si>
  <si>
    <t>I want to be back home in bay area where i have lots of friends and fam. UCSF has the type of training i am looking for.
I think i over applied and over interviewed tho... &lt;&lt;ya think? x a million #dead</t>
  </si>
  <si>
    <t>Back in state (nor cal)</t>
  </si>
  <si>
    <t>as a below average applicant, I wanted to take all the interivews that I can get so I don't end up in SOAP.</t>
  </si>
  <si>
    <t>USMD</t>
  </si>
  <si>
    <t>tower health shutting down?</t>
  </si>
  <si>
    <t>Someone deleted my comment but I asked why UCSD was so low?</t>
  </si>
  <si>
    <r>
      <t xml:space="preserve">How did you survive interviewing at (if I counted correctly) </t>
    </r>
    <r>
      <rPr>
        <b/>
        <sz val="10"/>
        <rFont val="Arial"/>
      </rPr>
      <t>38</t>
    </r>
    <r>
      <rPr>
        <sz val="10"/>
        <color rgb="FF000000"/>
        <rFont val="Arial"/>
      </rPr>
      <t xml:space="preserve"> programs??? I was exhausted and totally checked out after just 15.</t>
    </r>
  </si>
  <si>
    <t>man those are some of my top spots in your bottom 20... &lt;&lt; ikr sameeee</t>
  </si>
  <si>
    <t>Dude many of your "bottom" programs are places I would love to and really needed to interview at especially since I am trying to couple match. Why the interview hoarding? x12</t>
  </si>
  <si>
    <t>is this a troll??? 38 is a lot &lt;&lt;&lt; right?? like you know you can ONLY match into one program right? lolll</t>
  </si>
  <si>
    <t>&lt; def more than 38 programs there lmao</t>
  </si>
  <si>
    <t>lol I want to see this list where did it go</t>
  </si>
  <si>
    <t>UCSF</t>
  </si>
  <si>
    <t>Cook County (&lt;-really? Why?)</t>
  </si>
  <si>
    <t>Denver St Joseph</t>
  </si>
  <si>
    <t>UNM, Chicago Saint Joseph, Charles Drew, UT Murfreesboro, UC Davis, UT Chattanooga &lt;&lt;100%  TROLL (I'm not sure how I'm a troll?)</t>
  </si>
  <si>
    <t>OP how did COL factor into your list? I also interviewed at UCSF but was intimidated by how expensive the city is.</t>
  </si>
  <si>
    <t>Northwell Phelps</t>
  </si>
  <si>
    <t>Stamford Columbia &lt; Hi! Would you mind talking about why you've ranked Stamford so high? x3 &gt;&gt; location, really vibed with the PD and residents&gt;&gt; Awesome thanks. Do you happen to have the details of the curriculum with you? The website isn't super detailed about the inpatient/outpatient schedule and the number of weeks for each rotation. If you could post it on the Discussion page (I asked about it yesterday), I'd be eternally grateful!</t>
  </si>
  <si>
    <t>Dartmouth New Hampshire</t>
  </si>
  <si>
    <t>Uconn, Mt Sinai, Montefiore, Peconic bay, plainview, glen cove, good sam, palisades, jamaica, suny downstate, st joes &gt;&gt;&gt; hi why glen cove so low on your list? thank you so much. did u rotate here. did u know residents here. why</t>
  </si>
  <si>
    <t>rotated there during med school and loved it. everyone was super nice. overall chill vibe + very high paying with access to northwell resources, close to NYC &lt;&lt;&lt; by close you mean 2 hrs?? google maps that &lt;&lt; I commuted from manhattan to sleepy hollow during my rotation and it was about a 35 min drive in the morning, 45-1 hr during evening commute. White plains express train is ~35 minutes to grand central</t>
  </si>
  <si>
    <t>location, culture, family planning elective opportunities</t>
  </si>
  <si>
    <t>average board scores, strong LOR, decent extracirrculars with leadserhip positions</t>
  </si>
  <si>
    <t xml:space="preserve">&lt;&lt; why is Peconic Bay ranked high on your list, relatively?  thought SUNY downstate was very impressive &lt;&lt; mostly location. I'm originally from LI but have lived in nyc for many years and looking to move out. made an exception for a few programs though. </t>
  </si>
  <si>
    <t>Hello! Congrats on your wonderful list. I had an interview with Peconic Bay too and I liked that leadership was chill and there were lots of tracks that I can pursue. But I am confused about other ppl's DNR about the program. What do you think? &gt;&gt; I think a lot of people are freaked out by the location. I'm from suffolk county so rural LI is home to me haha</t>
  </si>
  <si>
    <t xml:space="preserve">location is really sketchy. rural. very rural. and ghetto area. </t>
  </si>
  <si>
    <t xml:space="preserve">did you guys get to speak to the residents?? I didn't have much time and didnt like that, couldn't catch the vibe for peconic bay </t>
  </si>
  <si>
    <t>MDFMR</t>
  </si>
  <si>
    <t>Rapid City</t>
  </si>
  <si>
    <t>Marquette</t>
  </si>
  <si>
    <t>Western Montana (Missoula), Waukesha, Alaska, York, NY UVM , Wausau, Penn State / State College, Mayo Eau Claire, Bryn Mawr, CMMC</t>
  </si>
  <si>
    <t>well-established rural w/ OB and abortion training and OMM, plus I love Maine</t>
  </si>
  <si>
    <t>broad-spectrum w/ rural exposure</t>
  </si>
  <si>
    <t>2-5, not sure how much weight to give location and local culture</t>
  </si>
  <si>
    <t>scores aren't great. LORs, PS, and leadership/research are above average. non-trad.</t>
  </si>
  <si>
    <t>love to see an MD wanting to learn OMM - what made Mayo EC lower than others? &lt;&lt; Didn't click with anyone, felt like they wanted people who would just blend in. When I asked what type of people do well there, multiple people said residents who get along with everyone - which made me a little concerned for why that was enough of an issue to come up 3x. Which is sad, bc that name would buy so many opportunities.&lt;&lt;do you know if any residents left and were replaced at some point in time?  &lt;&lt; no, but it's a really new program so there haven't been that many residents that've gone through yet anyway&lt;&lt;Thanks and best of luck in the Match!</t>
  </si>
  <si>
    <t>#5</t>
  </si>
  <si>
    <t>UW (Northgate and Harborview)</t>
  </si>
  <si>
    <t>Duke</t>
  </si>
  <si>
    <t>U of A Phoenix</t>
  </si>
  <si>
    <t>University of Utah, Brown (both tracks), UC Davis, Swedish First Hill (all three tracks), U of A Tucson, Wake Forest, SeaMar, OHSU, Boston Medical Center, Thomas Jefferson, Waco, Georgetown, IFH Harlem, NYP Columbia, St. Vincent's Jacksonville, Mount Sinai, University of Colorado (both tracks), University of New Mexico, Northwestern&lt;&lt;which NW? &lt;Humboldt</t>
  </si>
  <si>
    <t xml:space="preserve">Overall solid program. I love the city and the training program. May be a long shot but I'm going to try! </t>
  </si>
  <si>
    <t>Couples match. And strength of training. Really wanted to prioritize OB training in an academic center. Also big on women's health, healthcare policy, research, teaching</t>
  </si>
  <si>
    <t xml:space="preserve">Couples match. Some programs are about ten slots higher than I wanted and vice Versa because of not having aligned programs within a certain geographic constraint. Ie Colorado and unm would have been way higher. They fall after our aligned programs. </t>
  </si>
  <si>
    <t>Usmd</t>
  </si>
  <si>
    <t>High scores and grades, solid LORs, diverse app</t>
  </si>
  <si>
    <t xml:space="preserve">Why is BMC above Thomas Jefferson? &lt; really love their model of maternal child health. </t>
  </si>
  <si>
    <t>What are your thoughts on the situation at OHSU?</t>
  </si>
  <si>
    <t xml:space="preserve">Beaumont Wayne </t>
  </si>
  <si>
    <t>Mercy Health Grand Rapids</t>
  </si>
  <si>
    <t>Ascension St. John, Henry Ford, Beaumont Troy, Ascensions Providence, Central Michigan University, St. Joseph Mercy Livingston, Sparrow, Spectrum/MSU</t>
  </si>
  <si>
    <t>Great curriculum structure, emphasis on wellness, no weaknesses</t>
  </si>
  <si>
    <t>Proximity to family, call schedule, learning opportunities</t>
  </si>
  <si>
    <t>Initially I valued "unopposed" programs, but the more I thought about it, the more I began to value the idea of learning more from residents in other specialties and building good working relationships with different people in the hospital system</t>
  </si>
  <si>
    <t>Good step scores and clinical grades, research experience, some volunteering</t>
  </si>
  <si>
    <t>JPS</t>
  </si>
  <si>
    <t>Memorial South Bend</t>
  </si>
  <si>
    <t>Aurora Milwaukee, Hinsdale, Northwestern Delnor, All Saints Milwaukee, Mercy Health (janesville, wi)</t>
  </si>
  <si>
    <t>Good inpatient training, strong OB and womens health procedures, seems faculty is supportive, ideal location</t>
  </si>
  <si>
    <t>Location, scope of training, culture of program</t>
  </si>
  <si>
    <t>Zoom interviews kind of blended together, its hard to get a "vibe" via zoom</t>
  </si>
  <si>
    <t>good step scores, lots of volunteering, no research</t>
  </si>
  <si>
    <t>Thanks for sharing and congrats on a great list. Why Lutheran over JPS, seems like JPS is less opposed hence the question. Both great choices! Though JPS was pretty solid. What are your impressions of the workload for JPS and program overall?</t>
  </si>
  <si>
    <t xml:space="preserve">I initally had JPS first! But my husband lives and works in Chicago (he could work remotely from Dallas), his parents and brother live in Chicago, I have uncles + aunts and cousins in Chicago and my immediate family is driving distance from there. We would have more family support at Lutheran and Lutheran has less demanding work schedule too. I know JPS would be more challenging. Thats why I put them #2. Program wise, both have what I am looking for (strong inpatient, ability to do womens health procedures, ability to explore interests w/in FM like geriatrics or womens health). </t>
  </si>
  <si>
    <t>UW Harborview</t>
  </si>
  <si>
    <t>UW Northgate</t>
  </si>
  <si>
    <t>CU Denver</t>
  </si>
  <si>
    <t>CU University, OHSU, Penn, UIC, Brown, UCSF, IFH Harlem, Jefferson, Montefiore, IFH Mount Sinai, Columbia, Stanford, UCLA, Rochester</t>
  </si>
  <si>
    <t>Large academic, social justice focus, not married to any location</t>
  </si>
  <si>
    <t>Figuring out which parts of training to priorotize, geographic differences</t>
  </si>
  <si>
    <t>Keck</t>
  </si>
  <si>
    <t>Medstar Georgetown</t>
  </si>
  <si>
    <t>Advocate Masonic (Chicago)</t>
  </si>
  <si>
    <t>St. Joseph's in Chicago, St. Anthony's in Denver, Community Health in Tacoma, UT Houston, ChristianaCare, SLU, Metrohealth/Case Western</t>
  </si>
  <si>
    <t>Location, social justice, and friendly call schedule</t>
  </si>
  <si>
    <t>urban-based location, Wellness/culture</t>
  </si>
  <si>
    <t>Below average applicant</t>
  </si>
  <si>
    <t xml:space="preserve">Wooo both of us have Case/Metro last haha </t>
  </si>
  <si>
    <t>Ayyy I have Medstar Georgetown as my number 2 too!!</t>
  </si>
  <si>
    <t>Dublin Methodist</t>
  </si>
  <si>
    <t>Cleveland Clinic</t>
  </si>
  <si>
    <t>Riverside Methodist</t>
  </si>
  <si>
    <t>Summa Akron, Grant, Irvine,  Aultman, UCSF, UChicago Northshore, Mount Carmel, UPMC st Marg, Akron General, St Ritas, St Luke's, Dig Health Sacramento, Case/UH, AHN st Vincent, Heritage Valley, Washington Health System, Case/Metro</t>
  </si>
  <si>
    <t xml:space="preserve">Location, outpatient focus, happy residents </t>
  </si>
  <si>
    <t xml:space="preserve">Proximity to SO/family, wellness/happiness of residents </t>
  </si>
  <si>
    <t xml:space="preserve">Desired long-term location for me and my partner (while doing long distance) vs staying together in more malignant programs/less desirable long term location </t>
  </si>
  <si>
    <t>#1 OHSU</t>
  </si>
  <si>
    <t>University of Washington Harborview</t>
  </si>
  <si>
    <t xml:space="preserve">Lancaster, JPS, UNC, UoMichigan, Ventura, Greater Lawrence, Tufts-CHA, Brown </t>
  </si>
  <si>
    <t>Location, rigor, possibility of rural clinic site, ties to rural locations, medical school alum who vouched for the program and are in career paths I can see myself in</t>
  </si>
  <si>
    <t>Location/West coast; family preference</t>
  </si>
  <si>
    <t>Sexual harrassment scandal at OHSU that came to light close to ROL submission deadline; striking a balance between personal preference for training (had unopposed programs at the top for a while) &amp; partner's (non-medical) career opportunities nearby</t>
  </si>
  <si>
    <t>250x/270x; solid LORs, interesting gap years experiences between college and med school (career switch from international development policy to medicine); good amount of ECs in primary-care/community-service related activities and research</t>
  </si>
  <si>
    <t>Swedish First Hill</t>
  </si>
  <si>
    <t xml:space="preserve">Inova Fairfax, Kaiser LA, Univ of Utah, Keck, BMC, UT Houston, UTSW, UMC, Northwestern Humboldt Park, UNLV </t>
  </si>
  <si>
    <t>who is hanging out on my rank list! say hi &lt;3 &lt;&lt; hi!</t>
  </si>
  <si>
    <t>MAHEC AVL</t>
  </si>
  <si>
    <t xml:space="preserve">Duke </t>
  </si>
  <si>
    <t>MAHEC HEN</t>
  </si>
  <si>
    <t>Duke Rural, U of Colorado RT, U of Utah, East Carolina, USC greenville, Henry Ford, MAHEC Boone, USC Greer, U of Michigan Ypsi, Chelsea, etc</t>
  </si>
  <si>
    <t>location, rigourous</t>
  </si>
  <si>
    <t>location, proximity to family</t>
  </si>
  <si>
    <t>location vs program ranks/prestige</t>
  </si>
  <si>
    <t>henry ford over UM?</t>
  </si>
  <si>
    <t>&lt; oh big yes. UM has the name but def not the institutional support or patient population I want to care for. Henry Ford on the other hand really fired me up and def can't beat the PD</t>
  </si>
  <si>
    <t>Ventura</t>
  </si>
  <si>
    <t>UCLA</t>
  </si>
  <si>
    <t>Long beach, Contra Costa, Stanford, OHSU, UW, Colorado, Michigan, UNC</t>
  </si>
  <si>
    <t>Location, close proximity to friends/family, inpatient training, diverse and underserved population, procedures, OB</t>
  </si>
  <si>
    <t>location/family</t>
  </si>
  <si>
    <t>Loved programs in locations I wasn't crazy about</t>
  </si>
  <si>
    <t>strong applicant</t>
  </si>
  <si>
    <t>#1 OHSU!!</t>
  </si>
  <si>
    <t>Vermont</t>
  </si>
  <si>
    <t>Thomas Jefferson University</t>
  </si>
  <si>
    <t xml:space="preserve">BMC, Medstar Franklin Sq, U of Rochester, Mt Sinai downtown, U Maryland, U Virginia, VTC, Cascades East, UTH San Antonio, Rutgers, UT Austin </t>
  </si>
  <si>
    <t>rigor of training, abortion care opportunities, desirable location</t>
  </si>
  <si>
    <t>abortion care opportunities, perception of fit, abilitity to see myself being friends with the people</t>
  </si>
  <si>
    <t>OHSU scandal, debating proximity to loved ones vs training opportunties</t>
  </si>
  <si>
    <t xml:space="preserve">23X, 26X. lots of womens health and abortion care extracurriculars </t>
  </si>
  <si>
    <t xml:space="preserve">what was the etc? i'd like to know the bottom of your ROL because we have similar programs! x3 &lt;&lt;&lt;I updated with the other 4 more programs on my list in case it's still helpful in the future. Sorry I didn't see it sooner! </t>
  </si>
  <si>
    <t>&lt;Hi fellow co-intern!!!&lt;&lt; Hello!!</t>
  </si>
  <si>
    <t>UWashington (Northgate and Harborview)</t>
  </si>
  <si>
    <t>Stanford, BMC, Tufts</t>
  </si>
  <si>
    <t>I really liked all of the programs where I interviewed, but my family is in LA area and really wanted me to be close to home after 11 years away so I ended up ranking by a mix of geography and program</t>
  </si>
  <si>
    <t>location (proximity to family), fit with residents, academic strength in my areas of interest (women's health, primary care research, integrative medicine, office procedures)</t>
  </si>
  <si>
    <t>I thought BMC and UW were better fits for my interest in women's health but they were a bit far from family so I ranked them a bit lower</t>
  </si>
  <si>
    <t>lots of experience and research, solid Step 1 and Step 2 CK scores</t>
  </si>
  <si>
    <t>Kent hospital/ Brown - Pawtucket</t>
  </si>
  <si>
    <t>Tufts CHA</t>
  </si>
  <si>
    <t>U New Mexico</t>
  </si>
  <si>
    <t xml:space="preserve">Swedish First Hill, UMass, Swedish Cherry Hill, Valley, Maine Med, Contra Costa, Greater Lawrence, BMC </t>
  </si>
  <si>
    <t>Wonderful training and people, felt like I would be treated well and was my best fit</t>
  </si>
  <si>
    <t>vibe, CoL, setting</t>
  </si>
  <si>
    <t>deciding between my 1 and 2</t>
  </si>
  <si>
    <t>strong application and LORs, average board scores, 1 course remediation, adversity x1000</t>
  </si>
  <si>
    <t>UC Davis &lt;-- havent they soaped every year??&lt; last time they soap was like 2 yrs ago</t>
  </si>
  <si>
    <t>Sutter sac</t>
  </si>
  <si>
    <t>Methodist sac</t>
  </si>
  <si>
    <t>KP sac, KP napa, KP santa rosa, Contra costa, UCSF, UCSF fresno, KP SJ, St agnes, Natividad, lifelong</t>
  </si>
  <si>
    <t>Want to return to sac and be in an academic program &lt;one of their combined programs or the categorical fm? &lt;&lt; categorical</t>
  </si>
  <si>
    <t xml:space="preserve">usmd </t>
  </si>
  <si>
    <t>What made you put UCSF so low?</t>
  </si>
  <si>
    <t>&lt; COL!</t>
  </si>
  <si>
    <t>UPMC St. Margaret</t>
  </si>
  <si>
    <t>University of Rochester</t>
  </si>
  <si>
    <t xml:space="preserve">Northwestern Delnor, Mayo Rochester, Kaiser San Jose, Kaiser NP, Atlantic Overlook, RWJ, Chestnut Hill, Drexel </t>
  </si>
  <si>
    <t>Outpatient-heavy curriculum, really awesome residents and faculty (culture seems great)</t>
  </si>
  <si>
    <t>Location, wellness/culture, job opps for partner</t>
  </si>
  <si>
    <t>West coast vs East coast. They're both so different and I love the outdoors. However the COL of California is too high and ultimately I'd like to optimize my savings</t>
  </si>
  <si>
    <t xml:space="preserve">USMD </t>
  </si>
  <si>
    <t xml:space="preserve">Average applicant with some time off </t>
  </si>
  <si>
    <t>Awesome list! Congrats! Why Northwestern Delnor &gt; Mayo Rochester? &lt;&lt; Mayo is a GREAT program and this was a hard decision. Ultimately it came down to the job opportunities available for my partner&lt;&lt; Nice, Northwerstern is also a great institution! Chicago is a great city as well with plenty to do and job prospects. Best of luck to you and your partner! &lt;&lt; Absolutely! Loved Northwestern. Thank you, you too!</t>
  </si>
  <si>
    <t>New Mexico</t>
  </si>
  <si>
    <t xml:space="preserve">OHSU, UW, UNC, Cincy, Colorado, JPS, Vermont, Brown, UCSF, Ventura, UWisconsin - Madison, St. Joes Denver, Wake, Duke </t>
  </si>
  <si>
    <t>You learn everything. I'm an adventurous person, so the location is super appealing. Still back and forth about OHSU vs Utah for #3</t>
  </si>
  <si>
    <t>Program and how much I liked it/would like to live there</t>
  </si>
  <si>
    <t>Feel meh about several of them but know they have great training</t>
  </si>
  <si>
    <t>USMD mid-tier</t>
  </si>
  <si>
    <t>Great board scores and extracurriculars, strong LORs, no red flags</t>
  </si>
  <si>
    <t>what made you decide to rank utah above UW and Colorado? &lt; Cost of living is better in Utah and I think I'd be happier overall not having to struggle so much with money. Also, Salt Lake is just cool. I'll probably end up putting Utah 3rd tbh (did it, swtiched 'em)</t>
  </si>
  <si>
    <t>Damn Duke at the bottom? Why lol? &lt; Didn't like them. I feel like they rely on the Duke name and don't realize that they aren't that great of an FM program compared to so many others</t>
  </si>
  <si>
    <t xml:space="preserve">What made you decide to rank UNC below UW, OHSU, and Utah? &lt; unavoidable commute. UNC doesn't have the volume to support most of their programs at Chapel Hill, so they make you drive a lot. They said you will have a 45 min commute each way for at least 1/3 of residency but such rotations are scattered, so it’s not like they’re all bunched together and you can move close for the year. To off-set this, they try to appease residents with podcasts. They can f*uck right the f*ck off. Raleigh isn’t a cool enough area for this to be worth it.&lt; yeah that is a lot of commuting! is it less for Utah and UW? &lt; not sure, but if I'm gonna have to do it, I'd rather be somewhere like Salt Lake or Seattle, not Raleigh </t>
  </si>
  <si>
    <t>Which programs did you feel meh about? &lt; pretty much all aside from my top 4. I liked the programs, but it was hard to get a real sense of them virtually. Except Duke. Felt strongly about them haha</t>
  </si>
  <si>
    <t>why JPS before brown? &lt; Better procedural training and better cost of living.</t>
  </si>
  <si>
    <t xml:space="preserve">Why JPS over Ventura? I think it's better too, just wanted to know your reasons if you don't mind sharing. Thanks. 
&lt; It was mostly the vibes I got from the people there honestly. I am interested in OB and both programs are very strong in that sense, 
so when I was ranking it then came down to where I felt I fit in best. </t>
  </si>
  <si>
    <t>#1! Kaiser SJ</t>
  </si>
  <si>
    <t>Kaiser San Jose</t>
  </si>
  <si>
    <t>Sutter Sac</t>
  </si>
  <si>
    <t>Sutter Davis</t>
  </si>
  <si>
    <t>UNR, Lifelong, Adventist Health Glendale, Sutter Jackson, Natividad, Adventist Health Ukiah, Hawaii Island, Georgetown, Wellstar Kennestone, Harbor UCLA, Valley Consortium, Dignity Sac, Novant, Tidelands, Boone, Charles R Drew, Prisma Columbia, Prisma Greenville, Hamilton, Southern Colorado, UNR Elko, Prisma Greer, Prisma Seneca, St Joseph Eureka, Prisma Winnesboro</t>
  </si>
  <si>
    <t>Integrative, lifestyle, community Med, near family, full spectrum, sports Med, POCUS, rhedi grant</t>
  </si>
  <si>
    <t>Location, vibe, wellness, job ops for partner</t>
  </si>
  <si>
    <t>USMD South</t>
  </si>
  <si>
    <t>how many more was in the etc? asking because we had some overlaps</t>
  </si>
  <si>
    <t>28 total, just updated it! I know that's a lot but I completed most southern programs before even getting interviews out west and I really want to go home</t>
  </si>
  <si>
    <t>nice thanks! good luck! i'm hoping to be back in norcal too</t>
  </si>
  <si>
    <t>Best of luck to you too!! Maybe we'll be cointerns ☺️</t>
  </si>
  <si>
    <t>Why Columbia over Greenville?</t>
  </si>
  <si>
    <t>The POCUS at Columbia is very strong, also closer to beach and in the Capitol of SC and I want to do policy work eventually</t>
  </si>
  <si>
    <t>Okay! Thanks!</t>
  </si>
  <si>
    <t>University of Minnesota  North Memorial</t>
  </si>
  <si>
    <t>Christ Hospital/University of Cincinnati</t>
  </si>
  <si>
    <t>Utah, SLU - St Louis, Allina/United, MCW-CSM, UMN St Joseph, Aurora Milwaukee, Loyola, Beaumont Grosse Pointe, CWRU Metro Health, UMN Medical Center, UCSF</t>
  </si>
  <si>
    <t>Academic affiliated community program focused on urban underserved populations and advocacy. Really care a lot about their community with lots of engagement and interaction. Perfect location for me, good vibes from PD and residents, emphasis on resident support and wellness (would let me go to therapy weekly if I needed).</t>
  </si>
  <si>
    <t>Urban underserved, interest in community health and behavioral health, location, fit</t>
  </si>
  <si>
    <t>Not being able to visit programs since I haven't been to most of these cities. Also weighing fit vs location/proximity to family</t>
  </si>
  <si>
    <t>USMD, Midwest</t>
  </si>
  <si>
    <t>Mediocre student with focus on urban health, preventative and community medicine. 22x and 24x Steps. Multiple red flags including LOA, repeat year. Good leadership and extracurricular activities focused on diversity and underserved populations.</t>
  </si>
  <si>
    <t>RCH</t>
  </si>
  <si>
    <t>Sunrise GME</t>
  </si>
  <si>
    <t>UCR</t>
  </si>
  <si>
    <r>
      <t>Loma Linda Murrieta, Honorhealth, Dignity Sac, UNR, Eisenhower, memorial Herrman, Adventist-Glendale, dignity northridge, St Anthony north, arrowhead, kaweah delta, Univ Arizona south campus, valley med (Renton, wa), Amita st Mary and Elizabeth, Baylor scott and white (round rock), UCD</t>
    </r>
    <r>
      <rPr>
        <b/>
        <sz val="10"/>
        <rFont val="Arial"/>
      </rPr>
      <t xml:space="preserve"> + (2 Midwest programs left unranked</t>
    </r>
    <r>
      <rPr>
        <sz val="10"/>
        <color rgb="FF000000"/>
        <rFont val="Arial"/>
      </rPr>
      <t>)</t>
    </r>
  </si>
  <si>
    <t xml:space="preserve">Location (wanna go home to SoCal), amazing interactions with everyone, integrative med and addiction med coming up </t>
  </si>
  <si>
    <t>Family (need support), no more snow (or at least not 6 months of it), general feel for programs and vibes, also trying to be in a place where I'm less culture shocked (miss my Asian and Mexican food)</t>
  </si>
  <si>
    <t>Balancing wanting to be nearby with less desirable programs vs being a teeny bit further away for better training. I made sure I had family everywhere I applied but most of them are in SoCal, some in NorCal.</t>
  </si>
  <si>
    <t>USMD, midwest</t>
  </si>
  <si>
    <t>Below average applicant (20X/22X). A few retests in 1st year and one in M3. Lots of volunteer work. Was told constantly I had amazing letters and one of the best personal statements. Made sure to highlight how challenges made me a better applicant/student.</t>
  </si>
  <si>
    <t>which midwest programs did you not rank? Just curious as I am hoping to match back home in the midwest. &lt; aww best of luck heading home. They were both Beaumont programs</t>
  </si>
  <si>
    <t>Loyola MacNeal</t>
  </si>
  <si>
    <t>McKay Dee</t>
  </si>
  <si>
    <t>UW Madison, U Iowa, Riverside Community, St. Joe's (Denver), U Kansas, UCLA, Advocate Lutheran, Montana FMR, HealthOne HCA, UCHealth Swedish, UC Irvine, Indiana, WMed Kalamazoo, Creighton, U Nebraska, West Sub</t>
  </si>
  <si>
    <t>Can I hear your thoughts on Loyola, thinking of ranking them pretty highly as well,,&lt;&lt;Hello not the OP, but spent time at MacNeal. Great balance between inpatient and outpatient, reputable training. Faculty is top notch too. Great program, you'll not regret your decision.</t>
  </si>
  <si>
    <t>USMD, Mountain</t>
  </si>
  <si>
    <t>What did you like about Kaiser Fontana?</t>
  </si>
  <si>
    <t>Which U Wisconsin? &lt; I'm guessing Madison because most if not all of the programs in OP's list seem to be in cities.</t>
  </si>
  <si>
    <t>AMITA SJH, Chicago</t>
  </si>
  <si>
    <t>UIC, Chicago</t>
  </si>
  <si>
    <t>Medstar Franklin Square, Baltimore</t>
  </si>
  <si>
    <t>Texas A&amp;M, BCS, Honor Health, Scottsdale</t>
  </si>
  <si>
    <t>came down to location and the opportunities here plus I just really felt a connection with the people.</t>
  </si>
  <si>
    <t>location, people/vibes, community vibes, how the hospital/ city was handling covid, opportunities in OB, behavior health/addiction, serving underserved population</t>
  </si>
  <si>
    <t>university program vs. community. Not being able to visit and get a true feel for the programs. Weighing locations vs program opportunities</t>
  </si>
  <si>
    <t>USMD, South</t>
  </si>
  <si>
    <t>Grant Hospital (Columbus)</t>
  </si>
  <si>
    <t>JPS, Deaconess, Cleveland Clinic, OhioHealth Riverside, EVMS, Allegheny Forbes Hospital,  UConn, Christ, Meritus, Soin Inju and Raj, Brown, Mercy St. Rita's, Northwest Delnor,  Middlesex, Tufts, UMass Fitchburg</t>
  </si>
  <si>
    <t xml:space="preserve">Unopposed, well rounded program with full scope training in a city setting. Amazing vibes from both faculty and residents that I did not experience with other programs. Interest in FM OB and they have good unopposed training plus people who have gone to fellowship. </t>
  </si>
  <si>
    <t>Full spectrum training, fit, diverse population</t>
  </si>
  <si>
    <t>Not being able to visit locations/cities before ranking, limited interactions with residents at some programs. Deciding how rigorous I wanted training to be. Got love letters from a few that were not high on my list that made decision hard</t>
  </si>
  <si>
    <t>USMD/NE</t>
  </si>
  <si>
    <t>Below average student tbh. Failed Step 1 and took an LOA. But strong comeback on second attempt and application is full of ECs, leadership, research, everything that fits FM. Also had regional ties that granted me most of my interviews outside of my state</t>
  </si>
  <si>
    <t>wow you had a lot of interviews&lt; I did and cancelled 10 of them. I applied to 65 because of reasons in previous section</t>
  </si>
  <si>
    <t>Genesis</t>
  </si>
  <si>
    <t>Northwestern - Delnor</t>
  </si>
  <si>
    <t>Close to home and unopposed program with strong community connections.</t>
  </si>
  <si>
    <t xml:space="preserve">what made you rank MCW all saints last? </t>
  </si>
  <si>
    <t>Kaiser sac</t>
  </si>
  <si>
    <t>UCD</t>
  </si>
  <si>
    <t>Keck USC</t>
  </si>
  <si>
    <t>RUHS</t>
  </si>
  <si>
    <t>St. Agnes</t>
  </si>
  <si>
    <t xml:space="preserve">U of HI, Hilo, Research KCMO, VCME, San Joaquin Gen, Adventist Tulare, Lifelong, Downey, Adventist Hanford </t>
  </si>
  <si>
    <t>Close to home, liked their mission statement, well-known name so I figured it would keep doors open for any future endeavors</t>
  </si>
  <si>
    <t>Location, people/vibes, support from program</t>
  </si>
  <si>
    <t>lots of similar interview experiences and vibes in programs of the same location</t>
  </si>
  <si>
    <t>Below average rank and board scores (COMLEX only), failed a preclinical class, good LORs, everything else fits FM with a mission of wanting to help underserved</t>
  </si>
  <si>
    <t xml:space="preserve">Matched #1 </t>
  </si>
  <si>
    <t>Uni Buffalo 1-2RURAL TRACK</t>
  </si>
  <si>
    <t>other places</t>
  </si>
  <si>
    <t>Matched #1!</t>
  </si>
  <si>
    <t>Middlesex</t>
  </si>
  <si>
    <t>Univeristy of Rochester- urban</t>
  </si>
  <si>
    <t>UPMC St Margaret</t>
  </si>
  <si>
    <t xml:space="preserve">Lancaster, U of R- inner city, UVM, St Joe's (Syracuse), SUNY Upstate, UPMC Shadyside, Maine-Dartmouth, , Reading, UPMC Altoona, Brown- Pawtucket, UB- Amherst, UB- Buff Gen, UB- ECMC </t>
  </si>
  <si>
    <t>Full spectrum training plus awesome BH and ability to spend extra time in areas of interest with 4- year curriculum; focus on increased peds experiences; gut feeling; really clicked with PD</t>
  </si>
  <si>
    <t>Broad spectrum training, good BH training, location, people/ vibes</t>
  </si>
  <si>
    <t>SO can only WFH in certain states; balancing being close to family but getting best training</t>
  </si>
  <si>
    <t>USMD/ Northeast</t>
  </si>
  <si>
    <t>Average STEP 1, above average STEP 2CK, mostly honors in clerkships, strong LORs, FM- related stuff since first year</t>
  </si>
  <si>
    <t>Matched #1!!!</t>
  </si>
  <si>
    <t>other places (don't want to list to stay anonymous)</t>
  </si>
  <si>
    <t>Full-spectrum, unopposed community hospital the residents basically run but go off-service and work with specialists who are at the top of their fields, awesome resident culture, supportive faculty, cool city, strong academics, amazing reputation nationally that will help with fellowships/ job hunting after.</t>
  </si>
  <si>
    <t xml:space="preserve">Culture, excellent training, reputation </t>
  </si>
  <si>
    <t>A bit further from home than I'd like, but pros ouweighted this</t>
  </si>
  <si>
    <t>USMD/ applied everywhere</t>
  </si>
  <si>
    <t xml:space="preserve">strong applicant </t>
  </si>
  <si>
    <t xml:space="preserve">PAYE vs REPAYE? which ones are you guys opting for and why? </t>
  </si>
  <si>
    <t>REPAYE: Two income household since SO is employed (not medicine). Consolidating loans first through fedloans incase I decide to do PSLF. Keeps payments at a reasonable amount for residency. This would let us pay less over those 10 years.</t>
  </si>
  <si>
    <t>why doo people with two incomes do repaye vs paye? repaye takes both incomes into account</t>
  </si>
  <si>
    <r>
      <t xml:space="preserve">&lt;&lt;I was thinking the same thing. But so far im getting my knowledge about this repaye vs Paye thing via nerdwallet articles lol. they mention REPAYE is better for those who are single (Source: </t>
    </r>
    <r>
      <rPr>
        <u/>
        <sz val="10"/>
        <color rgb="FF1155CC"/>
        <rFont val="Arial"/>
      </rPr>
      <t>https://www.nerdwallet.com/article/loans/student-loans/paye-vs-repaye)</t>
    </r>
  </si>
  <si>
    <t>Any public loan repayment options for those who switched into FM late?</t>
  </si>
  <si>
    <t>A Page for any assistance, advice, or just venting. Please respect everyone and offer help or support</t>
  </si>
  <si>
    <t xml:space="preserve">For those that are still looking to match, please reach out to #medtwitter and check out #Scramble2021. I'll be trying to help </t>
  </si>
  <si>
    <t>&lt;OP, can I ask your background? are you a resident/PD/etc?</t>
  </si>
  <si>
    <r>
      <rPr>
        <u/>
        <sz val="10"/>
        <color rgb="FF1155CC"/>
        <rFont val="Arial"/>
      </rPr>
      <t>residency.doximity.com</t>
    </r>
    <r>
      <rPr>
        <sz val="10"/>
        <color rgb="FF000000"/>
        <rFont val="Arial"/>
      </rPr>
      <t xml:space="preserve"> - just select the region and if you want to sort if by reputation/size/etc</t>
    </r>
  </si>
  <si>
    <t>anyone know where i can find a numbered doximity ranking list for FM programs?</t>
  </si>
  <si>
    <t>x5</t>
  </si>
  <si>
    <t>Any way to access the list of programs in FM that are SOAPing?</t>
  </si>
  <si>
    <t>Wait until 12 PM ET</t>
  </si>
  <si>
    <t xml:space="preserve">curious if any of my top programs are SOAPing, is all, lol &lt;&lt; me too! i so want to know. i guess we will knwo eventually </t>
  </si>
  <si>
    <t>unfilled CA programs??? ( can also provide any thoughts and feedback on programs there, i interviewed almost exclusively in CA)</t>
  </si>
  <si>
    <t>unfilled FL programs??</t>
  </si>
  <si>
    <t>unfilled WA????</t>
  </si>
  <si>
    <t>unfilled GA programs?</t>
  </si>
  <si>
    <t>Can assist in any CA programs</t>
  </si>
  <si>
    <t>Please help me! How do I contact you?</t>
  </si>
  <si>
    <t>Unfilled TX?</t>
  </si>
  <si>
    <t>I can help out with IL programs!</t>
  </si>
  <si>
    <t xml:space="preserve">hey thank you i applied soap to IL program. havent heard anything yet. </t>
  </si>
  <si>
    <t>let me know if you have any questions! &gt; Just curious on how you can help? I want to stay in IL :/</t>
  </si>
  <si>
    <t>&lt;like if you have any questions about specific programs or maybe just emotional support? Or I can order comfort food for you :)</t>
  </si>
  <si>
    <t>can anyone help talk through southeastern programs?</t>
  </si>
  <si>
    <t>I interviewed at a few I might be able to help&gt;&gt;&gt; you were super helpful, thank you!</t>
  </si>
  <si>
    <t>any states in particular?</t>
  </si>
  <si>
    <t>I can!</t>
  </si>
  <si>
    <t>If you guys are part of the discord group its a great way to anonymously communicate with eachother</t>
  </si>
  <si>
    <t>can you post link? TIA</t>
  </si>
  <si>
    <r>
      <t xml:space="preserve">Join us on discord-- </t>
    </r>
    <r>
      <rPr>
        <u/>
        <sz val="10"/>
        <color rgb="FF1155CC"/>
        <rFont val="Arial"/>
      </rPr>
      <t>https://discord.gg/uB8baVP83e</t>
    </r>
    <r>
      <rPr>
        <sz val="10"/>
        <color rgb="FF000000"/>
        <rFont val="Arial"/>
      </rPr>
      <t xml:space="preserve">         </t>
    </r>
  </si>
  <si>
    <t>TY!</t>
  </si>
  <si>
    <t>Are there any programs unmatched in the DMV area?</t>
  </si>
  <si>
    <t>Are any of the unmatched FM programs malignant?</t>
  </si>
  <si>
    <t>of course! // which ones?</t>
  </si>
  <si>
    <t>&lt;&lt;idk why this made me laugh +1</t>
  </si>
  <si>
    <t>Any calls or emails?</t>
  </si>
  <si>
    <t>1 call so far &lt;&lt; which program please please share</t>
  </si>
  <si>
    <t>why does that matter? we cant contact them anyways</t>
  </si>
  <si>
    <t>&lt;&lt;&lt; No calls or emails</t>
  </si>
  <si>
    <t xml:space="preserve">received 1 phone call and 1 zoom call yesterday for FM - Mississippi and Washington </t>
  </si>
  <si>
    <t>Wishing you guys all the luck with SOAP! Just wanted to add if you have time to check out Twitter or Facebook to get a hold of some of these doctors who can help. &gt; FB groups are helpful. Some PDs, APDs, faculty commonly post</t>
  </si>
  <si>
    <t xml:space="preserve">Anyone got any offers? </t>
  </si>
  <si>
    <t>not me</t>
  </si>
  <si>
    <t>&lt;Personally I would accept any offer. Who knows, you may actually love the program. If not, you can always try to transfer somewhere else next year. Also consider if it's worth missing out on a year of attending level salary in the future...if it is, well then, by all means, reject your SOAP offer and reapply next year!</t>
  </si>
  <si>
    <t>&lt;I'd except</t>
  </si>
  <si>
    <t>I'd accept to and transfer out. Remember those horrible loans!</t>
  </si>
  <si>
    <t>Nothing is guaranteed. More and more domestic and international grads are applying each year. Bird in the hand is worth two in the bush</t>
  </si>
  <si>
    <t>Program</t>
  </si>
  <si>
    <t>Shame</t>
  </si>
  <si>
    <t>Fame</t>
  </si>
  <si>
    <t>Emory</t>
  </si>
  <si>
    <t>Not sure if it’s a shame. A senior nurse who is close to me opined that the residents are not receiving proper training because of COVID (due to institutional regulations) and advised me to go to a better program if available. My interview went well and apart from the Atlanta traffic and travelling between various hospitals during training, I felt everything was good……Anyone having other thoughts? &lt; At a random zoom meeting I attended (that I think was supposed to be for med students (like 1st/2nd years) and premeds lol) one of the FM residents mentioned something about Emory (im guessing med school) pushing specialties and not really encouraging people to go FM. This gave me the feeling that FM may not be respected there but I didn't interview so no info from that.</t>
  </si>
  <si>
    <t>&lt;&lt;tbh this doesn't concern me too much. not gonna let the second hand gossip from a rando nurse influence my rank. And even if true, some of that can probs be said about basically every institution because of covid. Same for the "specialties being pushed vs FM" thing. There are people like that everywhere. I still plan on ranking them high.</t>
  </si>
  <si>
    <t>&lt;&lt;&lt; Same. I talked with one of the residents that I knew and they made it sounds like nothing was too different compared to previous years other than a few speciality electives weren't available. It doesn't seem like FM was singled out in any way. They went on to give some examples of how the program and institution as a whole tried to protect all of the residency programs during COVID (still given time off, not forcing them to do anything they weren't comfortable with, still giving them opportunities if they wanted, etc..)</t>
  </si>
  <si>
    <t>UVA</t>
  </si>
  <si>
    <t>They invited me to interview, and I quickly scheduled it. Several hours later, they sent me an email saying the interview was sent in error and cancelled it. This doesn't necessarily reflect poorly on their training, but woof. 
^^^ x3 (you're not alone, big oof)</t>
  </si>
  <si>
    <t>YIKES</t>
  </si>
  <si>
    <t>Institute for Family Health (Harlem) Program</t>
  </si>
  <si>
    <t>It was very obvious that the PD took the time to "read between the lines" of my application. She was able to draw the connections that I had between all my activities and summarize it nicely by stating, "I love how you own your community". It's still early in the process, but I doubt that other PDs will take the effort to make me feel as listened to or cared for as her! &lt;- have heard awesome things about her!</t>
  </si>
  <si>
    <t>Is this the El Paso program? &lt; yes</t>
  </si>
  <si>
    <t>Possibly UPMC St. Margaret
Someone has deleted this program's name. Commenters, please let us know which program you were writing about.</t>
  </si>
  <si>
    <t>This cell's original contents were deleted.i cant find it in the version history.. soory guys &gt;&gt; if I remember correctly, this complaint about the program was mainly that St. Margaret recommended people who are couple's matching to already have their couple set up with an interview to their respective specialty before scheduling an interview with St. Margaret. The comments to the right corraborate that.</t>
  </si>
  <si>
    <t>i think they have a new PD this year so maybe it's organization problems? really a bummer tho i'm sorry &lt;have had issues getting timely responses to questions a few times, seems a little disorganized</t>
  </si>
  <si>
    <t>Very, very pleasant faculty--especially the PD. Really felt as though answers provided during the interview were honest and straightforward. Residents were very friendly and engaging during the resident social. &lt; Def agree x3. PD was incredibly welcoming and warm. Knew my application, welcomed me kindly. Residents were super transparent. I would love to end up here. &lt;&lt; same, love the program, residents, and staff. Great Program, awesome PD!</t>
  </si>
  <si>
    <t xml:space="preserve">Which Tyler? &lt;&lt; Tyler, TX. Not the rural track, if that is what youre asking. </t>
  </si>
  <si>
    <t>St Agnes Fresno</t>
  </si>
  <si>
    <t>Faculty Interviewer asked me if I applied to another residency program in my hometown (technically an illegal question) x1. An applicant asked a resident which EMR system they use, and the resident said he's not allowed to ask that question but later laughed and said she was joking.
PC reached out x3 times asking if I can reschedule my interview. I said no after the 2nd time
Email communication is littered with typos
Literally everyone is IMGs</t>
  </si>
  <si>
    <t>Interns flat out said they didn't get to see each other much</t>
  </si>
  <si>
    <t>&lt; did not get that sense from interview/social; but very good to know!
&lt; intern in my social said it's because of COVID. PGY2s said their class is very close with each other and used to see each other at least monthly pre-COVID</t>
  </si>
  <si>
    <t>Mayo Rochester</t>
  </si>
  <si>
    <t xml:space="preserve">Sent us all personalized Grubhub gift cards and had an awesome pre-interview social full of laughs. The program director and other interviewers truly made you feel important. They had loads of promo videos and the PD even took time to speak with us about new changes that were made to the program in the last ten years. Even better, they had one of their staff outline WHY their wellness program works. </t>
  </si>
  <si>
    <t xml:space="preserve">&lt;Agreed. They were all really geniune and great. </t>
  </si>
  <si>
    <t>Agreed! Incredibly friendly group</t>
  </si>
  <si>
    <t>University of Buffalo</t>
  </si>
  <si>
    <t xml:space="preserve">The two associate program directors here are absolutely hiliarious and a blast to talk to. They really took the time to read my application thoroughly and asked about specific things in my personal statement and kept complimenting me about my application and my accomplishments, which was surprising! </t>
  </si>
  <si>
    <t xml:space="preserve">I had a very different experience. I'm glad yours went well though and we may have had completely different interviewers! I applied to just one of the tracks and unfortunately, was only able to talk with the clinical psychologist there. The resident from the track wasn't able to make it to the Zoom either (which I totally understand!). But the whole IV felt like I was interviewing with the people and sites I didn't apply to. It was actually awkward because I was asking questions regarding the track I wanted and the faculty from the other sites were basically like "uh, I don't know you will have to ask them". But then I never got that chance. So, yeah. I agree with the compliments on the application though. But other than that, not a great overall impression. </t>
  </si>
  <si>
    <t>CH of Central Washington (Yakima)</t>
  </si>
  <si>
    <r>
      <rPr>
        <sz val="10"/>
        <color rgb="FF980000"/>
        <rFont val="Arial"/>
      </rPr>
      <t xml:space="preserve">I have questions about how committed this program is to helping residents learn and be successful as practicing physicians. I would be sure to ask what their attrition rate is and how they treat residents who are struggling. What is their process for teaching. Until those questions are answered, Icannot in good conscousness recommend this program. </t>
    </r>
    <r>
      <rPr>
        <sz val="10"/>
        <color rgb="FF000000"/>
        <rFont val="Arial"/>
      </rPr>
      <t>&lt;&lt; Did they not answer you those questions during your interview or that they just come across as a program unwilling to help residents?&lt;&lt;I think this person is recommending that you ask for yourself during an interview</t>
    </r>
  </si>
  <si>
    <t xml:space="preserve"> I was pretty put off by the fact that 1 out of the 3 interviews was devoted entirely to asking hard-hitting medical questions, and no time devoted to getting to know me as a person or applicant &lt;&lt; Same thing happened to me. The clinical scenario took the entire interview.</t>
  </si>
  <si>
    <t xml:space="preserve">Atlantic Health Overlook </t>
  </si>
  <si>
    <t xml:space="preserve">Sent package of information by mail and offered Grubhub or Uber Eats gift cards for socials. The PD is incredibly kind and general feel for faculty and residents was warm and welcoming. The PD took time to talk about all of our accomplishments and compliment us, which was embarrassing but so nice! Also the program has a really cool humanities track. 
Agreed. PD is one of the nicest. He read through some of the nice statements from my LORs. He is super open to helping you pursue your individual interests. </t>
  </si>
  <si>
    <t>Lol, it is absolutely adorable that there is a trend going on here about the goodies yall received :DDDD Id like to say you started it!</t>
  </si>
  <si>
    <t>Northeast Georgia Medical Center</t>
  </si>
  <si>
    <r>
      <rPr>
        <sz val="10"/>
        <color rgb="FF980000"/>
        <rFont val="Arial"/>
      </rPr>
      <t xml:space="preserve">HIDDEN APPLICATION FILTERING REQUIREMENTS ARE NOT LISTED
 ON WEBSITE. Year of graduation&lt;&lt; </t>
    </r>
    <r>
      <rPr>
        <sz val="10"/>
        <color rgb="FF000000"/>
        <rFont val="Arial"/>
      </rPr>
      <t xml:space="preserve">Lots of programs have hidden requirments, its bullshit but basically every program will have things they use to filter out applicants that they dont list. I wish it was more transparent but ya. </t>
    </r>
  </si>
  <si>
    <t>University of Missouri - Columbia</t>
  </si>
  <si>
    <t>University of Missouri sent a box with a nice coffee mug, bag , cookies, a Columbia to do list, other random swag, and a visa gift card</t>
  </si>
  <si>
    <t>Second this...just some impressive swag!</t>
  </si>
  <si>
    <t>Southwest Washington FM</t>
  </si>
  <si>
    <t>After interviewing there, one resident who went to my school admitted to me that I shouldn't go there because it was very very toxic. &lt;&lt; Is this PeaceHealth Southwest in Vancouver, WA? &lt; +1 toxic in which way?</t>
  </si>
  <si>
    <r>
      <t>&lt;</t>
    </r>
    <r>
      <rPr>
        <b/>
        <sz val="10"/>
        <rFont val="Arial"/>
      </rPr>
      <t xml:space="preserve">pls elaborate - I did not get this vibe AT ALL x2 </t>
    </r>
    <r>
      <rPr>
        <sz val="10"/>
        <color rgb="FF000000"/>
        <rFont val="Arial"/>
      </rPr>
      <t>&lt;I posted in the discussion asking for clarification about this a while ago, and the OP never responded. I did my interview with them and didn't get a malignant vibe AT ALL. Smells like sabotage to me...</t>
    </r>
  </si>
  <si>
    <t>St. Louis University</t>
  </si>
  <si>
    <t xml:space="preserve">Grub hub gift (15 or 20?) care and swag </t>
  </si>
  <si>
    <t>&gt;&gt;&gt;SLU missouri or southwest illinois? &lt;&lt; not OP but interviewed at Missouri and they had the gift card&lt;&lt; also no OP but southwest IL also has the giftcard</t>
  </si>
  <si>
    <t xml:space="preserve">--&gt; was this before or after the interview? after </t>
  </si>
  <si>
    <t>Albert Einstein Mongtomery PA</t>
  </si>
  <si>
    <t>ewwwww . &lt;Yikes &lt;-- Is PD Mike Pence (&lt;&lt;lol)? Super creepy;  I rotated her third year and the PD is old fashioned but the other attendings are AMAZING. One has a transgendered clinic that she goes to at least once a month.</t>
  </si>
  <si>
    <t>The PD is definitely old school, and might not be PC but he seems like a very nice guy. How was your interview with the PD? Did he asked weird questions to you? &lt; no, he talked a lot but it was mostly positive things about my application &lt; I got some weird and uncomfortable conversations &lt; glad I'm not alone in that</t>
  </si>
  <si>
    <t>Swag: choloclate from Pittsburgh, pride heart pin, large stainless steel tumbler &amp; t-shirt w/ prog. logo</t>
  </si>
  <si>
    <t>New PD seems super committed to increasing diversity and seems to really be in tune with improving community outcomes. Have a very clear anti-racism statement on their website. Curriculum and faculty seem excellent!</t>
  </si>
  <si>
    <t xml:space="preserve">palmetto general hospital </t>
  </si>
  <si>
    <t>summary. sent out invitations, asked for preferred dates.  ignored applicants emails for weeks. then mass rejection letters sent out to applicants who had received the initial invitation email, blamed on not having enough spots due to COVID (which may be the case idk). but sending Interview Invite, the lack of response and then mass rejection was completely unprofessional X3</t>
  </si>
  <si>
    <t>omg why is my message getting deleted? still so sketch!! &lt; Same. I sent a message through Eras  they finally responded. They said that they were having scheduling issues due to COVID and once they have available dates they will respond back. x2 &lt;&lt;Awesome thank you! &lt; They just sent an email saying slots are full  &lt; Are most of you IMGs who got rejections?&lt; I am a DO x2 who got the rejection as well.</t>
  </si>
  <si>
    <t>University of Kansas School of Medicine Program</t>
  </si>
  <si>
    <t xml:space="preserve">Swag: special Kansas made popcorn, small box of choloclate, small kansas made ground coffee, and travel plastic utensils w/ prog. logo, small gates barbecue sauce </t>
  </si>
  <si>
    <t>&lt; Was this sent before or after the interview&lt; overnight shipped the day after the interiew</t>
  </si>
  <si>
    <t>travel plastic utensils? lol &lt; what I meant is that it's reusable... sorry Idk how to describe it. It's going to be very helpful :)</t>
  </si>
  <si>
    <t>Got a response finally saying my application is on hold until they add more dates due to scheduling issues&lt;&lt; Now a rejection letter lmao what  &lt; I am a DO who had an actual confirmed date and still got that message. Seems like they sent a mass email to all applicants&lt; I (DO) already interviewed and they sent me the same mass rejection email too x2</t>
  </si>
  <si>
    <t>Methodist Health System Dallas Program</t>
  </si>
  <si>
    <t>Swag: toteo bag, coffee mug and pen with prog. logo. Handwritten thank you card from resident</t>
  </si>
  <si>
    <t>Allina/United (St. Paul, MN)</t>
  </si>
  <si>
    <t>Just like what was mentioned in last year's spreadsheet, APD asked about # interviews so far, sort of spun it as a "Oh okay so you already have experience with vitual interviews, also let us know what you've found helpful during virtual interviews". Is still weird and wrong and I would report but NBME's reporting process confuses me, blurgh how much do you want to bet that is intentional</t>
  </si>
  <si>
    <t>Essentially in limbo with regards to where their family medicine is headed 2/2 business of the hospital admins.. &lt;&lt; Yep they are no longer affiliated with their FQHC, supposedly due to changing clinic admin going in a different direction. Not particularly shame-worthy imo but a yellow flag.</t>
  </si>
  <si>
    <t>can we list the programs offering in person invites for non locals??? &lt;&lt;x3</t>
  </si>
  <si>
    <t>UT Southwestern</t>
  </si>
  <si>
    <t>Pre-interview:$30 Grub hub; After-interview: sent UTSW swag. Super nice people. They don't have 2 tracks anymore, but have many AOC</t>
  </si>
  <si>
    <t>IN person IV's offered</t>
  </si>
  <si>
    <t>Do you have the option to Zoom interview or is it solely in person?  &lt;&lt; at least some offered Zoom option &lt;VCU Shenandoah and tidelands offers you the option for either &lt; As does Self&lt; st joe's in person for locals, virtual option available (St Joe's stopped in-person in early December due to increasing COVID cases in the area)</t>
  </si>
  <si>
    <t xml:space="preserve">Utah Valley also had people with masks off/chin/not over nose in clinic IN THIER VIDEOS (like yea I've def been in work rooms where people have them off/ pulled down but the fact that it's in their promotional video is crazy). talked about finally doing an in person wellness retreat day because "we're all tired of this COVID stuff" &lt; no one thing super concerning but put it all together and it is. Also a bunch of little weird comments about "girls" - like promoting their one female non-white resident as a clear tolken, that the female residents do a "girls night" - once again all little things that are probably nothing but it def felt a little weird to me personally </t>
  </si>
  <si>
    <t>&lt;&lt; these opinions are trash, get your woke bs outta here</t>
  </si>
  <si>
    <t xml:space="preserve">mayo la crosse </t>
  </si>
  <si>
    <t>$20 grub hub. Super nice people and PD, very apparent they read through your entire application. Day is well planned out and interview size is small</t>
  </si>
  <si>
    <t>The PD is a little high strung, more interested in your career which is GREAT but doesn't seem like a PD you could go to if anything for a personal connections &lt;&lt; second this &lt;&lt;I was also told during the interview that he provides readings lists after match and expects you to at least try to keep up with current literature in FM. Some residents seemed less than thrilled with this additional expectation. &lt;&lt; the PD also provides practice questions for the residents to do as well on each rotation. too micromanaging for me &lt;&lt; did not have a good interview experience, felt like the PD only care about board scores and grades more than the individual &lt;&lt; got grilled on weakness/boards/grades &lt;&lt; program is new, lots of residents SOAP into the program, not sure if they're actually interested in the program itself, lots of growing pain, low OB volume &lt;&lt; the interview was awkward, i too felt like i was grilled by the faculty, PD, and residents the whole time rather than being a conversation</t>
  </si>
  <si>
    <t>Conroe</t>
  </si>
  <si>
    <t xml:space="preserve">$25 UberEats </t>
  </si>
  <si>
    <t>Sent a Christmas card with a $10 Starbucks gift card! I interviewed with them like early November so very sweet and unexpected! x4</t>
  </si>
  <si>
    <t>Mayo (Rochester, MN)</t>
  </si>
  <si>
    <t>Harrison Medical Center</t>
  </si>
  <si>
    <t>$25 UberEats or Grubhub</t>
  </si>
  <si>
    <t xml:space="preserve">I LOVE their PD. While its catholic institution he stated one of his criteria for going there was the ability to precribe BC and counsel pts about abortion. Also the program is THE most invested in community involvment compared to any other palce I interviewed. </t>
  </si>
  <si>
    <t>The asshole who deleted everythingx1</t>
  </si>
  <si>
    <t>&lt;&lt;lolol&lt;&lt; what if it was a PD  &lt;&lt; wonder what it said.</t>
  </si>
  <si>
    <t>University of Minnesota/Methodist</t>
  </si>
  <si>
    <t>$10 Dunkin Donuts</t>
  </si>
  <si>
    <t xml:space="preserve">Inspira Health/ Mullica Hill (new program) </t>
  </si>
  <si>
    <t>During the zoom interview there were 5 candiates and 3 people interviewing us. The assistant program director and the program director forgot to "mute" their zoom line during the 10 minute break. All of the candidates muted their microphones and video but we all heard the PD say that all non-medical personell are "shit" and that getting the curriculum set up for the new program is "bull-shit". The assistant PD interviewing us was rude during the 15 minute interview as well. For a new program they seem way over their heads with having a rude assistant PD interview us. NOT RANKING!</t>
  </si>
  <si>
    <t>!!! &lt; omg +2 &lt;-- I kinda hope that PD's do read this shit. They should be embarrased. &lt; thats awful. Bad look for a new program &lt; not the OP but i was THIS close to applying to that program 2 weeks ago (im a US-IMG so my pickings are slim :( ) glad I didn't now lol sorry those who interviewed there had to put up with that.</t>
  </si>
  <si>
    <t xml:space="preserve">wow ! I'm so glad I did not add them to the list of places to interview and I'm from NJ! </t>
  </si>
  <si>
    <t xml:space="preserve">Kaiser Seattle </t>
  </si>
  <si>
    <t xml:space="preserve">Sent cookies to each applicant house for the night before social </t>
  </si>
  <si>
    <t>UTHSC St. Francis</t>
  </si>
  <si>
    <t>take back my previous remarks. They have now started resident socials.</t>
  </si>
  <si>
    <t>Definitely a red flag when you arent allowed to talk to any residents</t>
  </si>
  <si>
    <t>University of Utah</t>
  </si>
  <si>
    <t>$40 door dash gift card</t>
  </si>
  <si>
    <t>Western Reserve NEOMED</t>
  </si>
  <si>
    <t>Offered option of virtual or in-person interviews. Big red flag. Also sent multiple interview invites to same applicants daily. I got 4 in one day. Very demoralizing when you are expecting invites from other programs. Doesn't seem like they have their program together.</t>
  </si>
  <si>
    <t>Thanks for formatting that lol</t>
  </si>
  <si>
    <t>NYP/Columbia</t>
  </si>
  <si>
    <t xml:space="preserve">1) Offered an invite to interview, gave choice of dates and then confirmed the interview date with the PC only to have a follow up email 4 days later saying "sorry you're on our maybe list. interview cancelled" lol
2) US MD interview- got a super weird vibe from this place. Very unorganized feel- went to didactics in the morning and everybody was late and one resident had her video on visibly in bed with some sort of nightie on, it's hard to describe but it was weird. Also I signed up for a social and no one showed. Post-interview email was also weird. </t>
  </si>
  <si>
    <t>Ridiculous. How unprofessional. &lt;&lt;Agree!! so so wrong. &lt;&lt; THIS ALSO HAPPENED TO ME SO RUDEEEEEE</t>
  </si>
  <si>
    <t xml:space="preserve"> &lt;&lt; is this enough to rank them low tho? &lt; also heard the program is malignant.. </t>
  </si>
  <si>
    <t>TriHealth Bethesda</t>
  </si>
  <si>
    <t>Grubhub and lunch with the residents</t>
  </si>
  <si>
    <t>John Muir</t>
  </si>
  <si>
    <t>Got an email that asked to write a 1-2 page appeal if still interested in the program. The appeal should address concerning areas of the application, and can also include letters of support from faculty. Appeals take 1-2 weeks to process. Successful appeals are only placed on the waitlist.</t>
  </si>
  <si>
    <t>Got this too, honestly its just saying they didnt pick you for interview because they didn't have any more spots. Highly unlikely people are actually going to do it, unless this is your top and you cant see yourself anywhere else. I took it as a rejection. Have also had other programs send the same thing. x2 &lt;&lt; wow, I wasn't aware other programs are doing the same thing. Personally, it's a bit unnecessary.</t>
  </si>
  <si>
    <t>Thomas Jefferson/Sidney Kimmel</t>
  </si>
  <si>
    <t>Notebook and pen, cute Philly sticker, handwritten postcard from resident</t>
  </si>
  <si>
    <t>Orange Park Medical Center</t>
  </si>
  <si>
    <t>Original contents missing. Cell was copied from row above. // OP here:  They sent me an interview invite the 2nd or 3rd day after apps opened, then cancelled it 3 weeks later.  They said I "didn't fulfill their requirements".  I checked their website and there is nothing there excluding my application.  I responded to their message asking why and explaining that I was very interested in the program as I had previously lived in Jax and had family in Jax and Central FL, but they never responded.</t>
  </si>
  <si>
    <t>Programs need to stop sending invites and then cancelling for their own mistakes...</t>
  </si>
  <si>
    <t xml:space="preserve">&lt;&lt; Same thing happened to me. Got an interview invite but they cancelled it 1 month later </t>
  </si>
  <si>
    <t>Lancaster</t>
  </si>
  <si>
    <t>Post-interview care package: personalized card from interviewers, local treats (chocolate, apple butter, strawberry jam, handmade pretzels, etc.), wards booklet (edited every year), coaster, pen</t>
  </si>
  <si>
    <t>St. Mary Mercy</t>
  </si>
  <si>
    <t>Biggest concern: MANY SOAPed spots. Lots of residents who didn't originally want to go into FM. This residency is VERY outpatient focused, and has little inpatient training. Most residents are not comfortable with rapid responses (and made that known during lectures). OB experience is apparently terrible, and the residents don't get to do much on their rotation. The PD and APD are nice, but very disorganized, and their policies change all the time. Their off-service rotations seem very disorganized, andresidents were happy to have more time off on them. Some of the residents are nice and teach, others were very standoffish. A resident I worked with a few times was really depressed about how little time they spend together outside of work, and they felt very secluded from the rest of them. DNR.</t>
  </si>
  <si>
    <t>&lt;&lt; Agree, also felt like they didn't want to hear anything from me and had to interrupt interviewers' monologues to share anything about myself.</t>
  </si>
  <si>
    <t xml:space="preserve">&lt;&lt; is this the place in livonia michigan or a different mary mercy? &lt;&lt;&lt; yes that one&lt;&lt; this place invited me the second week after applications opened and was automatically on a "wait list" because they sent out more invites than spots. That to me is a red flag. </t>
  </si>
  <si>
    <t>pen, post-it note pack, and folder of helpful info</t>
  </si>
  <si>
    <t xml:space="preserve">One of the interviewers asked me with a weird look "Have you ever been to Michigan? Do you have family here? Why do you want to move here?" The entire time, he didn't smile or give any positive comments about anything I said. And this was very off-putting to me, because in all of my other interviews, they have positive vibes and made the interview conversational and interactive. This guy had none of that. And I think the program may favor those who have ties to the area, because all of the other applicants who were interviewing that day had some ties to the area. Not fair for a first gen immigrant like me who doesn't have family anywhere other than where I grew up. </t>
  </si>
  <si>
    <t>&lt; I agree with you that it is unfair, but a lot of the university affiliated programs (and community ones) are funded by the state with the precise goal of making physicians for that state. You just have to say that you had some experience there (even if you haven't) or heard of XYZ, or have cousins that you visited in the summers who came here a few years before you lol. Nothing they can prove, but eases their minds that you've been there and "want to stay". I personally want to move out West for the mountains. Always loved mountains - but it's hard to sell that to interviewers. *eye roll*</t>
  </si>
  <si>
    <t>If I have to lie my way into a program, it's not worth it for me. Just personally speaking. &lt;&lt; Agreed, plus why would they invite someone and then grill them about ties to the state? Why not just require a secondary beforehand about interest in location, or not send an invite? One of the schools I interviewed with did ask about ties to the area, but they weren't obnoxious about it.</t>
  </si>
  <si>
    <t>Dartmouth-NH</t>
  </si>
  <si>
    <t>$25 ubereats/grubhub</t>
  </si>
  <si>
    <t xml:space="preserve">Prime West /Chino Valley Medical Center
</t>
  </si>
  <si>
    <t>should not even be a program, don't know how it is accredited, i think it's on probation, owned by an IMG indian doc [&lt;-- what does being indian have anything to do with it?]--&lt;jesus christ get over yourself and quit looking for a way to be offended
Wow, glad to see chino valley still hasnt gotten their $h!t together after I interviewed there last year. It's a bad program, I flew halfway accross the country to interview there after getting an invite less than a week before the interview date. Glad to see they're continuing that tradition this year. I wish I didnt go and was fuming when I was waiting at the airport for my return flight. Such a waste of airline tickets. 20 interviewees that day, lots of time wasted just sitting around. APD was there the whole time, so no chance to talk to residents alone.  Only 2 interviewers, both which were residents and clearly did not read my application. Repeatedly asking me if I was a DO or MD and if I passed STEP 3 (yes, THREE). If they had spent 5 seconds reading my app they would have known I was a 4th year USMD at that time.During the whole day residents kept hinting over and over that they're overworked,and that if I come here I "had better be ready to handle the insanity." Likely explains why the interviewers didnt read our apps; they literally didnt have time because they're worked to the bone. EMR is meditech which looks like it came from the 1990's. Hospital is super old, the worst one I've seen when I was on my interview trail. They didn't even let us see the clinic which is apparently attached to the hospital, despite us having wayyy too much time sitting around. Probably because the clinic is actually some random converted closet in the basement. Read up on Prime, the company that owns the hospital; theyve done some shady shit. ALso last year the salary was 49k, by far the LOWEST IVE EVER SEEN, and I interviewed in the Midwest as well. Good F******* luck living in Southern California with that. The 91 freeway has some nice underpasses if you need a place to park your carboard box. Some of the residents were really nice and seemed honest (as honest as they could given the APD being there), but that was about the only positive in the program. Oh, also according to the ACGME website they're on probation, so there's that in case if you're thinking I'm lying about the deficiencies of this program. Don't waste your time people unless it's your only option or you're super desperate to get back to SoCal. And even then, there's plenty of other programs. IF ALL THIS SOUNDS FAMILIAR TO YOU IT'S BECAUSE I WROTE A VERY SIMILAR PIECE IN THE NAME AND SHAME PAGE ON THE OLD GOOGLEDOC AND ON THE 2020 REDDIT NAME AND SHAME. 
Use Skype for interviews.</t>
  </si>
  <si>
    <t>&lt;what was said here???</t>
  </si>
  <si>
    <t>Phelps Family Medicine</t>
  </si>
  <si>
    <t>$25 Ubereats and Swag Care Package (notebook, biscotti, coffee)</t>
  </si>
  <si>
    <t xml:space="preserve">Howard </t>
  </si>
  <si>
    <t>Very disorganized, took forever to switch from one interviewer to the next. My interview was supposed to last 2 hours, it ended up taking 4 hours!</t>
  </si>
  <si>
    <t>Loma Linda</t>
  </si>
  <si>
    <t>$25 Grub Hub Gift Card</t>
  </si>
  <si>
    <t>Very DO unfriendly. Spoke to the PD awhile back who has no interest in interviewing DOs. &lt;&lt;&lt;&lt;US MD who interviewed there, no social offered, recieved a handwritten letter in mail saying a resident would call to welcome me the night before. Had phone on loud all night and never got a call. As a result, very limited chance to meet current residents &lt;&lt;&lt;&lt; as a student here, literally all of the residents are friendly, welcoming folks who definitely spend a LOT of time together outside of work. They chose not to hold socials because they knew they were overwhelming during their fellowship interviews but im sure they would be happy to talk to anyone!&lt;&lt;&lt;Yo! How about my DO comment?</t>
  </si>
  <si>
    <t>I agree, I thought it was odd/unusual that they did not have any resident social &lt;x2, also held identical information sessions before ERAS and explicitly said they dont filter by STEP score, but after submission learned that they do in fact filter.  &lt; what was the step cut off? &lt;&lt; if they filter, i don't know how i got an invite, my scores are TRASH</t>
  </si>
  <si>
    <t>Dignity Health Methodist Sacramento</t>
  </si>
  <si>
    <t>$25 Door Dash for resident dinner; package with handwritten letter from interviewers, information folder, the fanciest pen I've gotten so far (that I've ever had really), hand santinizer spray</t>
  </si>
  <si>
    <t>&lt; I interviewed with them and didn't get a package, should I be worried lol &lt; i didn't get one either :/</t>
  </si>
  <si>
    <t>Ascension Genesys Michigan</t>
  </si>
  <si>
    <t>Anyone else feel the meet and greet was catty yet the interview was super friendly? After the meet and greet it was a definite no for me because the residents seemed unhappy or overworked however, my interview with the PD was great and super friendly. Not sure how to feel now. &lt;&lt;&lt;agreed, felt the vibe was off, felt it was weird that faculty was sitting in on the q&amp;a, also residents seemed unhappy they were opposed &lt;&lt;thank you, glad I'm not crazy for getting that feeling! &lt;i also felt the same. The residents were catty. The PD was very sus too. You can tell that shes friendly but off&lt;&lt; so i had my interview with rogers and robinson and felt both were extremely nice and supportive and we vibed but can someone share more deets regarding why residents are unhappy? please help! im so confused right now.&lt;&lt; Just did my interview today, didn't get to attend the Meet and Greet, Rogers and Robinson were great and friendly but I always feel programs like to overcompensate by being friendly to hide something major - could someone chime in on the M/G with residents?? &lt;&lt; I attended the meet and greet and did not get that vibe. I thought it was odd that there was like 45 people on there including faculty but it didnt seem like the residents were unhappy, so I'm not sure where those comments are coming from.</t>
  </si>
  <si>
    <t>my finace interviewed for their IM i wonder how that is.....</t>
  </si>
  <si>
    <t>AdventHealth Winter Park &amp;  AdventHealth East Orlando</t>
  </si>
  <si>
    <t>$20 gift card for food, waterproof bag, notebook + pen, water bottle</t>
  </si>
  <si>
    <t xml:space="preserve">Mt. Sinai Downtown </t>
  </si>
  <si>
    <t>Sent interview invite at 10:00 PM and then an email saying all spots were filled 30 minutes later and that I would hear from them if more spots opened up. Then was rejected the following week, yet they offered more interviews the week after that. Very unprofessional. 
Also this program scheduled an intern to work on inpatient while 34 weeks pregnant during a COVID surge... speaks against thier supportive environment and wellness to me</t>
  </si>
  <si>
    <t>&lt;&lt;sounds like chaos</t>
  </si>
  <si>
    <t xml:space="preserve">Happened to me last year too. </t>
  </si>
  <si>
    <t xml:space="preserve">Wesley Family Med Wichita </t>
  </si>
  <si>
    <t>lots of little goodeis from Wichita including a postcard signed by faculty that interviewed you, a T-shirt, pen, magnet, coffee, nuts/ chocolates, pregnancy dating wheel, what to do in Wichita and other small goodies</t>
  </si>
  <si>
    <t>UMKC</t>
  </si>
  <si>
    <t>Someone deleted my previous comment, but essentially awful communication about interview dates. I withdrew the application after multiple attempts to contact.</t>
  </si>
  <si>
    <t>&lt;I would. Doesn't sound like an organized place or one that would care to help you out if you needed something in residency.</t>
  </si>
  <si>
    <t>AnMed Health</t>
  </si>
  <si>
    <t>$50 grubhub gift card for resident social; residents were very nice and honest about the program, seems like everyone gets along well. PD was very welcoming and open. they took the time to actually read my app which is always a plus</t>
  </si>
  <si>
    <t>&lt;wow! ballin'&lt;&lt;plus they mailed me a bag</t>
  </si>
  <si>
    <t>San Joaquin</t>
  </si>
  <si>
    <t xml:space="preserve">Pre-interview questionnaire out of date with CA licensing apps; it is asking applicants to disclose traffic ticket violations, which the Med board of CA no logner asks </t>
  </si>
  <si>
    <t>Charcuterie goodies: summer sausage, water crackers, mini cheese board, caramel popcorn, lindt chocolate caramel thing x2</t>
  </si>
  <si>
    <t>&lt; I'm jealous you got all that! I got some chex mix and other small packaged goods which was a nice touch, but nothing as nice as this.</t>
  </si>
  <si>
    <t>Yeah shit I didn't get charcuterie. Kinda BS, if you can't give everyone the same then don't give anything.</t>
  </si>
  <si>
    <t>Arrowhead Regional</t>
  </si>
  <si>
    <t>Their interview is from 8 AM - 4 PM. They make you take a 3.5 hour break in the morning and another 30 minute break in the afternoon. I think it is a huge waste of applicants' time. EDIT: Some people go until 5 PM.... &lt;&lt; but you don't have to wait at the desk if you are on a break. They give you times at which you will be interviewed. you only need to be at the desk for 3 hours top..
PC is disorganized, everything is last minute. Don't tell you interview day is fucking 8 hr long until 3 days before</t>
  </si>
  <si>
    <t xml:space="preserve">&lt;&lt; wow, sounds like a cluster fuck &lt;&lt; WTF?!? a 8 hour interview day?!? wow this is the longest i have heard of &lt;&lt;&lt; Why on EARTH have they not changed this??? </t>
  </si>
  <si>
    <t>&lt;&lt; no wonder this program consistently gets bad reps</t>
  </si>
  <si>
    <t>Uof Arizona South Campus</t>
  </si>
  <si>
    <t xml:space="preserve">Mini hand sanitizer, mask, cactus sticker, cactus pen (actually writes so well), mexican candy, earbud wrapper </t>
  </si>
  <si>
    <t>St. Anthony Oklahoma</t>
  </si>
  <si>
    <t>Offered several people interviews but did not allow an opportunity to schedule even within 1 minute of receiving invitation. Was only able to waitlist. No response to emails &lt;&lt; has been completely non-responsive to me. After looking at some of the knitty gritty of their program, I am not interested but overall, the approach was unprofessional x2</t>
  </si>
  <si>
    <r>
      <t xml:space="preserve">The PC is very unresponsive. --&gt; </t>
    </r>
    <r>
      <rPr>
        <b/>
        <sz val="10"/>
        <rFont val="Arial"/>
      </rPr>
      <t>While this is still a frustrating situation, I would like to say that OKC had a big ice storm that I think derailed a lot of communication for awhile due to power outages. &lt;&lt;</t>
    </r>
    <r>
      <rPr>
        <sz val="10"/>
        <color rgb="FF000000"/>
        <rFont val="Arial"/>
      </rPr>
      <t xml:space="preserve"> I definitely understand and sympathize with that. I wish they'd just followed up afterwards since they've resumed ivs</t>
    </r>
  </si>
  <si>
    <t xml:space="preserve">I got an IV 10/22 and had no issue scheduling, sorry to hear you did x2 &lt; Same here, I had no issue scheduling! </t>
  </si>
  <si>
    <t xml:space="preserve">FM umbrella </t>
  </si>
  <si>
    <t>they don't give their residents a housing stipend but they give an umbrella and make it to the fame list ahahah ok. &lt;x6 
and it barely rains in Sac &lt;&lt; therefore by virtue, if you got an umbrella you aren't matching there ahahhah &lt;&lt; lol</t>
  </si>
  <si>
    <t xml:space="preserve">&lt;never got an umbrella </t>
  </si>
  <si>
    <t>Borinquen, Miami FL</t>
  </si>
  <si>
    <t>Salary is **$31,000 confirmed. SUPER low.</t>
  </si>
  <si>
    <t>what in the actual... x4??? &lt;&lt;IN MIAMI</t>
  </si>
  <si>
    <t>Long Beach Memorial</t>
  </si>
  <si>
    <t>$15 grubhub</t>
  </si>
  <si>
    <t>^ this can't be accurate &lt;&lt; Listed as $31,000 on the residency explorer. Wow. &lt;&lt; what? do they expect the residents to be homeless for 3 years? &lt;&lt; Right?! 31k is still far below the average ESP in miami &lt;&lt;&lt; Agreed, 31k is still absolutely horrific &lt;&lt;&lt; Yeah 31k is shit pay even in a rural area. Have fun living on that in freaking South Florida &lt;That is $14.90 an hour before taxes at 40 hr work weeks... $7.45 at 80hrs...&lt;&lt;&lt; had to go look this place up cause i did not believe it was that low. no wonder they did not list the salary on their own website lol (i didnt apply there) but i can see why it's only IMG's going there. Talk about fu(king physicians over V_V...&lt;&lt;&lt;&lt;The PD also expected you to have Step 3 before even being considered for a interview lol</t>
  </si>
  <si>
    <t>&lt;I know the PD and he's actually a really well meaning guy and great teacher. But yeah, the program has a LOT of issues.</t>
  </si>
  <si>
    <t>EPIC EMR.</t>
  </si>
  <si>
    <t>Allegheny Health Network - St vincent Lake Erie</t>
  </si>
  <si>
    <t>must be a graduate of an LCME accredited medical school in the U.S., Canada or Puerto Rico; we had such an overwhelming response from these three areas the last three years that we did not extend invitations out to the Caribbean schools or beyond</t>
  </si>
  <si>
    <t>Fox Valley Appleton WI</t>
  </si>
  <si>
    <t>RTIC water bottle with stethoscope sticker on it. Personalized note and binder on the program details. Some dried cherries. x3</t>
  </si>
  <si>
    <t>MercyOne Des Moines</t>
  </si>
  <si>
    <t>PD was incredibly cocky. Said there was no program out there that was better than his. No improvements could be made to his perfect program. Spent almost my entire interview time talking about himself. Catholic Hospital so have to go to another clinic for rotations to get IUD/nexplanon training. PD said that you can clearly tell by looking at pictures of his residents that you don't have to be catholic to match there. That seemed like a weird thing to say. Only met with two residents and they asked the exact same interview questions. PD seemed like he hadn't read my application at all. &lt; PD INTERACTION MADE THEM GO UNRANKED FOR ME. That guy was malignant</t>
  </si>
  <si>
    <t>UND Fargo ND</t>
  </si>
  <si>
    <t>$10 Starbucks giftcard post interview&gt; Received personalized thank you not from PD</t>
  </si>
  <si>
    <t>$10 Starbucks giftcard post interview</t>
  </si>
  <si>
    <t>Adventist Hinsdale IL</t>
  </si>
  <si>
    <r>
      <rPr>
        <sz val="10"/>
        <color rgb="FF980000"/>
        <rFont val="Arial"/>
      </rPr>
      <t xml:space="preserve">Interview day was bad. APD and faculty asked generic Qs and showed no interests in knowing you as a person. Most of residents disinterested. Claim to serve diverse patient pop but located in one of the most affluent suburb in IL. Fuck them. </t>
    </r>
    <r>
      <rPr>
        <sz val="10"/>
        <color rgb="FF000000"/>
        <rFont val="Arial"/>
      </rPr>
      <t xml:space="preserve">&lt; Did SubI there, can attest that it is a diverse population despite being in affluent area (they are the only hospital in the area that cares for underserved so they get all of those patients) &lt; calling the pt pop diverse is a bit of a stretch </t>
    </r>
  </si>
  <si>
    <t>&lt;+2  I did my rotations there, the hospital, nursing staff and attendings are really nice but that being said there really isn’t much diversity in the patient population. Most will be Caucasian male/female in their 50s/60s if chronic conditions. It’s got an ok cafeteria but the hospital itself is nice and in a super affluent area.</t>
  </si>
  <si>
    <t>Seamar Marysville</t>
  </si>
  <si>
    <t>$15 grubhub pre interview social</t>
  </si>
  <si>
    <t xml:space="preserve">Very apparent all interviewers had read your application in depth and taken notes. </t>
  </si>
  <si>
    <t xml:space="preserve">I rotated here and the program is great. It's very fast paced outpatient but has great inpatient OB with 100s of deliveries and &gt;30 first assist csecs. </t>
  </si>
  <si>
    <t>Valley Hospital/OPTI West Las Vegas</t>
  </si>
  <si>
    <t>IV started late with no notification, no introduction session, PD was disinterested and asked strange questions. Booted off of zoom with no wrap-up session after 2x 25-min breakouts. Felt like a waste of time and very odd experience overall</t>
  </si>
  <si>
    <t>I rotated at this place for another service. Stay away from this place. It's subpar education x2</t>
  </si>
  <si>
    <t>LSU-Alexandria</t>
  </si>
  <si>
    <t>Gift box with cookies, chips and program portfolio about the program + pen</t>
  </si>
  <si>
    <t>U of Kentucky</t>
  </si>
  <si>
    <t>PD didn't read my application and was argumentative.... 0.0</t>
  </si>
  <si>
    <t xml:space="preserve">&lt;&lt;&lt; which? </t>
  </si>
  <si>
    <t>25 DoorDash dinner if you attend social</t>
  </si>
  <si>
    <t>Sovah Health Danville, VA</t>
  </si>
  <si>
    <t>Tour of hospital was very unorganized, the two residents that did it talked/aughed to themselves the whole time and it just felt like a waste of my time. the PD,APD and faculty are all pretty young which is fine but that PD asked some questions I didnt think were necessary and I just honestly didnt get a good feeling about the program at all . PC emphasized that past residents have failed entry drug test and apparently the program requires you to come to the campus like 5 months before you start residency to do a physical and drug test in person at their clinc (this is what a resident told me and I think PC touched on it too). Again not a huge deal but kinda an inconvience if you dont live in the state... and are on rotations still. I live in the state but am much farther away so even for me it would suck..</t>
  </si>
  <si>
    <t>SLU Illinois</t>
  </si>
  <si>
    <t xml:space="preserve">$25 grubhub + handwritten thank you card. Also, these people were very nice. PD was super nice and faculty are great. A lot of residents stay as faculty. Loved my interview here and the culture here. </t>
  </si>
  <si>
    <t>VCU Bon Secours St Francis</t>
  </si>
  <si>
    <t>Might have been a one-off, but didn't get to interview with faculty or resident that were supposed to be there. Understand that things happen but will keep in mind that they couldn't arrange anyone to be available for interviews-like our interviews weren't important enough...</t>
  </si>
  <si>
    <t>&lt; what do you mean? who interviewed you?&lt;&lt;They managed to get me 5 min with faculty but no residents. So interviewed with PD, clinic admin, residency coord. Otherwise enjoyed it but left a sour taste &lt;that's such a bummer bc their PD was SO nice and made me really fall for the program&lt;&lt; I feel the same way! &lt;&lt;That stinks :( I thought the PD, faculty, and residents there are some of the nicest I've met</t>
  </si>
  <si>
    <t>Feb Interview was only 10 min/interview which is super short. Not really shame because I actually liked the interactions with the faculty and residents but all of us kept getting cut off due to internet difficulties during the PD interview. Then when he could get his internet up, he did not stay to try to re-do any of the interviews and just left. Like is this not important?</t>
  </si>
  <si>
    <t>&lt; does anyone know why the program was hit with an ACGME warning last year?</t>
  </si>
  <si>
    <t>Marian Regional Medical Center</t>
  </si>
  <si>
    <t>$10 Starbucks giftcard if attending social</t>
  </si>
  <si>
    <t>WellStar Atlanta</t>
  </si>
  <si>
    <t>For the two-on-one resident IV portion, one of the residents (the intern) was SO uninterested.  Didn't even pretend to care or try to keep conversations going.  I asked how the hospital and residency program responded to COVID and if the residents felt supported and he said "I wasn't here". Responded "i dont know" to several questions.  It was a painful 15-20 minutes. (also weird to have interns involved in the interview process, I've noticed it's typically upper years - I tried to give him the benefit of the doubt by just being overwhelmed/tired intern but still left a sour taste in my mouth).+</t>
  </si>
  <si>
    <t>I don't agree with the intern comment. That is who you will directly be working with so why would you not want to get to know them to see what theyre like. Upper years are going to be gone by the time we arrive. &lt;&lt; OP here - I totally agree on that front which is why I enjoy having interns at the meet and greets/more casual events!</t>
  </si>
  <si>
    <t>one of my interviewers decided to just go for a walk that afternoon and do all her interviews over the phone... I thought that was kinda bizarre</t>
  </si>
  <si>
    <t>Kaiser Woodland Hills</t>
  </si>
  <si>
    <t>sent info packet with thank you card + face mask + lunch bag + pen</t>
  </si>
  <si>
    <t>Carle Foundation Hospital</t>
  </si>
  <si>
    <t>One of the faculty members was late and so another physician had to take over for the first few interviews until she came. During my interview with her she kept yawning throughout the entire time. She also seemed very uninterested and just routinely asked me her scripted questions. x2</t>
  </si>
  <si>
    <t>one of the first year residen</t>
  </si>
  <si>
    <t>UCSF &amp; Swedish Cherry Hill &amp; UW</t>
  </si>
  <si>
    <t xml:space="preserve"> only programs i know of that hold racial-affinity caucusing and have strong commitment to anti-racism</t>
  </si>
  <si>
    <t>U of MN is like that too. &lt;&lt; same with OHSU and Washington</t>
  </si>
  <si>
    <t>CU also has a race caucus</t>
  </si>
  <si>
    <t>And Sutter Santa Rosa</t>
  </si>
  <si>
    <t>And montefiore (bronx)</t>
  </si>
  <si>
    <t>Me x3</t>
  </si>
  <si>
    <t xml:space="preserve">For being lame &lt;&lt; :( I'm sure you're awesome! x3 &lt; LOL I live this. Same. </t>
  </si>
  <si>
    <t>Hard drive with info of the program and location</t>
  </si>
  <si>
    <t>JPS Fort Worth</t>
  </si>
  <si>
    <t>Told us they were going to send us a swag bag in the mail but only sent a thank you postcard. #saltyaf LOL&lt; This deserves to be in the shame column, seriously? &lt;&lt;I mean they can't keep their word then haha &lt; I just got my swag this week and it was a lot of cute stuff! x2 &lt; oh dang, well I interviewed in Nov but maybe ill hold out hope haha</t>
  </si>
  <si>
    <t>&lt; I got a swag back a few days ago and my interview was within the last month</t>
  </si>
  <si>
    <t>Interviewed in December and only got a postcard and a passport book with info &lt; NVM got the swag bag</t>
  </si>
  <si>
    <t>Umass worcester</t>
  </si>
  <si>
    <t xml:space="preserve">$25 door dash for resident dinner </t>
  </si>
  <si>
    <t>Southampton/ stony brook</t>
  </si>
  <si>
    <t>The PD gave a presentation to the group about how happy the residents are, how much fun they have, that they value the residents as humans ect ect. He was very energetic and down to earth and engaging. Then a few minutes later he completely changed. Like a whole different personality .. Said his residents don't know basic clinical stuff. Wtf super condescending. The residents do seem very happy though!</t>
  </si>
  <si>
    <t>&lt;&lt;what in the world? loll I'm interviewing there soon. I'll update if the PD does the same for my group haha&lt;&lt; yes please! I spoke with a few students from SBmed and apparently that's the admin and faculty culture there. &lt;&lt;Heard similar things</t>
  </si>
  <si>
    <t xml:space="preserve">This is due to the location/nature of SB Southampton - there's a very limited range of pathology you'll see and anything interesting gets referred out to SBUH very quickly, so some of the residents can def just coast. </t>
  </si>
  <si>
    <t>drawstring bags, snacks and candy, Panera giftcard, water bottle, pen, magnet</t>
  </si>
  <si>
    <t>havent gotten my presents yet but man people at this program are phenomenal. I know most FM programs have nice people and most everyone says the best thing about their program is the people (which I believe them) but it was so apparent that everyone at this program enjoys working with each other and are like family. Program also seems to be very supportive in tailoring training to your interest.</t>
  </si>
  <si>
    <t>Laredo Medical Center (TIGMER)</t>
  </si>
  <si>
    <t>Will rotate with nurse practitioner preceptor for psychiatry except 1 half day a week with a child psychiatrist that lets you shadow. There is also one preceptor in pediatrics that dumps you to his NP. In nursey, 90% of your time will be with the NPs and 10% with the NICU attending&lt; Oh, heck no!! That's a DNR</t>
  </si>
  <si>
    <t>Oh, David. Not too smart are you. Hope IM thinks you are worth the hassle and renews your contract.</t>
  </si>
  <si>
    <t>University of Minnesota - St. Cloud</t>
  </si>
  <si>
    <t xml:space="preserve">A small goodie box filled with local small business chocolates from MN. So yum! </t>
  </si>
  <si>
    <t>Unity Health- Searcy Arkansas</t>
  </si>
  <si>
    <t>Horrible experience, very low board passing rate because they don't have their own didiactics, they piggyback off of the IM didactic materials in a seperate room. PD don't care about well being of residents, they are extremely overworked but I don't feel like they're well trained because the program is lacking direction and a solid education foundation- did an audition there and saw first hand how the residents were lacking clinical knowledge without much guidance. Their inpatient rotation is seperate from the IM team- their attendings are FM residents who recently graduated and before that the residents admitted they did not have an actual attending to teach them medicine. I also had a really bad experience with one resident- made racist comments to me on multiple occasions, an example was when he told me to "bleach your skin" to get out of a ticket. x1</t>
  </si>
  <si>
    <t xml:space="preserve">&lt;&lt;yikes! x3 </t>
  </si>
  <si>
    <t>MAHEC Hendersonville</t>
  </si>
  <si>
    <t>Personalized thank you card, swag before and after interview. Ton of elective course time, many interviewers but still apparent had read application and were forthright in telling you perceived weaknesses and areas of growth for program. Felt liek they were trying to actually find the right ppl and also make sure it is the right place for you- not just trying to hard recruit or convince which felt nice for once. 
^AGREE x5</t>
  </si>
  <si>
    <t>100% agree. Nicest people ever. Just like the first comment said, they don't seem like they're trying to pressure you at all. Very much just want to help you find the best fit for you. Also, the PD and other faculty are so passionate about their work it's infectious. Really great leadership that sets a great tone for the rest of the program. I ended that interview so excited about medicine and ready to get to work (which normally I just want to crash after interviews).</t>
  </si>
  <si>
    <t>MCW Prevea-Green Bay</t>
  </si>
  <si>
    <t>PD said that the new interns should be time efficient. And if they just go home after their shift without finishing their work, there will be penalties. I understand that being responsible is important, but not cool move, mentioning about "penalty" on interview. And also mentioned that the residents should think twice before making complaints because she's a fan of constructive feedbacks, not complaints?! Other facutlies were friendly and the interview was chill, but didn't get good vibe from the PD.</t>
  </si>
  <si>
    <t>&lt;&lt;OMG 100%%%%. I talked to her at a FM conference and she was so condescending/weird that I withdrew my application and canceled my interview. &lt;&lt;&lt; i am not liking what i am seeing lol cause they sent me a IV and i accepted it. (but it isnt until Jan) seeing yall say this makes me a little bit more nervous to IV there but i dont want to withdraw my app as this year is not looking good for me in terms of IV :( &lt;&lt;Keep the IV, the PD is just one person and you can always rank it last if needed! &lt;&lt; not to disagree, but the PD is a pretty important person for your residency experience!</t>
  </si>
  <si>
    <t>Univ of New Mexico</t>
  </si>
  <si>
    <t xml:space="preserve">The resdents all seem to get along and all seemed very happy in social and outside of it. Willing to chat about anything via text/email or phone if you reach out. Program sends out a big list of peoples interests (HIV, Incaercerated, border, etc) and also characteristics (married, with kids, out of state, etc) so you can inquire more. They also are doing some incredible things out there in terms of social justice, innovative programs, etc. Was really impressed. </t>
  </si>
  <si>
    <t>McLeod</t>
  </si>
  <si>
    <t xml:space="preserve">Was asked by a faculty interviewer how many programs I had applied to. PD wasn't the most friendly. Just not great vibes here. </t>
  </si>
  <si>
    <t>&lt;same! &lt;&lt; consider reporting their illegal questions!</t>
  </si>
  <si>
    <t>thank you card with handwritten message from a resident as well as a mask with residency program logo and small power block.</t>
  </si>
  <si>
    <t>&lt;joke program&lt;why do you say that?</t>
  </si>
  <si>
    <t>??</t>
  </si>
  <si>
    <t>UAB Huntsville</t>
  </si>
  <si>
    <t xml:space="preserve">Got majorly pimped out on a medical case during the interview - left me feeling super bitter. Alot of behavioral questions - which is okay - but after you answer it they'd be like okay but what if the person reacted like this/that and kept pushing each answer. Did not get to know me at all or give me time to ask questions. It was just them asking a bunch of situational/behavioral questions. Residents mentioned poor opportunities for procedures (some of them moonlight on weekends to learn procedures), no proper structure for community engagement - would be something you need to pursue on your own outside the curriculum, were very focused on connections to the area and not very friendly to people who are not locals. Not focused on resident wellness and some of the residents looked tired and miserable - some even looked sooo disinterested. It just turned me away from the program. Also they did not read my application at all. </t>
  </si>
  <si>
    <t>&lt;&lt;x2 // what a shame! They put up a good front during their virtual open house back in Sept.</t>
  </si>
  <si>
    <t xml:space="preserve">Not sure what to say about this, this sounds bad! It may serve your point that I am a local, but since I am, my personal experience is that everyone at this program is super nice. The Program Director does ask those silly behavioral questions during the interview, but as someone who knows her outside the interview process, she is outstanding. The facilities happen to be a huge plus as well, and Huntsville is a little-known gem. You would get great training here. All I'm saying is check out the place for yourself! </t>
  </si>
  <si>
    <t>Just wanted to chime in and agree that I got the same behavioral and clinical senario lines of questioning. Major red flag, otherwise the PD seemed nice. Not very interested in my application though (didn't talk about any specifics of my app, didn't ask any specific questions, etc..). One of the residents I talked looked uninterested and I got the vibe he didn't want to be there. Pretty much exactly what the first comment said. Also (this is just a southern thing, so take it with a grain of salt) but one of the faculty said something along the lines of "you'll do great, sweetheart". I was born and raised in the south, so it didn't get me till later but it kind of bothered me. I guess I would have liked a little more professionalism in the interview.</t>
  </si>
  <si>
    <t>U of MN/Mayo Mankato</t>
  </si>
  <si>
    <t>No gift from them, but the residents actually seem geniunely happy. Like every single one.</t>
  </si>
  <si>
    <t>Stanford</t>
  </si>
  <si>
    <t>https://www.reddit.com/r/medicalschool/comments/kftksj/residency_residents_getting_left_out_of/</t>
  </si>
  <si>
    <t>Yeah this looks pretty bad on Stanford but the good side is the FM residency isn't affected and theyre getting vaccinated through their clinic and hospital  &lt; the PD also recently sent out a statement explaining the situation</t>
  </si>
  <si>
    <t>Honor health AZ</t>
  </si>
  <si>
    <t>No gift from them, but the residents actually seem geniunely happy. Like every single one. The PD and PC had genuine smiles like every second of the interview too</t>
  </si>
  <si>
    <t xml:space="preserve">second this. These residents were so helpful and kind and you could tell everyone was happy. &lt;&lt;&lt; third this, everyone was so kind and happy!! &lt;&lt; agreed!! </t>
  </si>
  <si>
    <t>&lt;&lt; update: I recieved a swag box from them about a month and a half after my interview! Made me love them more x3</t>
  </si>
  <si>
    <t>First started off with the PC not getting my interview acceptance email and making me wait until a waitlist spot opened up to schedule me for an interview. She said several other applicants were in the same situation. So not just me here. Luckily I did get a spot several weeks later. But then, couple of days before the interview, she sends all of the interviewees an email with info about the interview day and one of the excel files had names of all of the interviewees in this cycle. When I had brought this up to her for her future reference, she never sent me an email back apologizing or even admitting to her mistake. My interview was towards the end of their interview season so who knows if she's been sending that out to everyone until then and no one had told her before. AND THEN, on interview day, the PD thought that I was scheduled for a PM interview and didn't review my application. I really like the PD and he was one of the reasons I decided to interview, and he does read over apps but he usually reads it again right before the interview, but because of the confusion he didn't. The interview still went well, but I think the PC is screwing everyone over.</t>
  </si>
  <si>
    <t>ngl, the email about the rural medicine track that was sent 1/31/21 was intresting considering I applied and didn't get an interview to the main track. Seems like poor form to me tbh</t>
  </si>
  <si>
    <t>Lutheran general hospital</t>
  </si>
  <si>
    <t>touchscreen tool</t>
  </si>
  <si>
    <t>&lt;lol, thanks for nothing, who tf uses a touchscreen tool?&lt; right lol</t>
  </si>
  <si>
    <t>clarification: its actually its a tool to open doors and not have to touch touch screens at grocery checkouts because of COVID, etc.</t>
  </si>
  <si>
    <t>&lt;nice, will attend interview jsut to receive this!&lt;lol</t>
  </si>
  <si>
    <t>Campbell University (Conway) Program</t>
  </si>
  <si>
    <t>I actually enjoyed all of my interviewers except the last one - this interviewer was less than enthused and clearly had not read my CV beforehand so he was reading it during my interview. Also I'm half asian, half white; this interviewer looks kind of confused at me and comments on how i look asian but i have a "white last name" and proceeds to ask if i'm adopted LOL. uhhhh no dude, my dad is white and my mom is asian. I literally had to connect the dots for him because the thought never crossed his mind??? like interracial marriages exist?????? lol idk the whole interview with this person was awkward and that part just really rubbed me the wrong way. Even if i were adopted, why is that any of your business?? and why are you asking that during an interview?</t>
  </si>
  <si>
    <t>&lt;I would email someone about that. :( Sorry that happened to you. &lt; interviewer sounds uncultured lol</t>
  </si>
  <si>
    <t>I remember another shame post about Conway, that has since been delete i guess, where the interviewer commented on the applicant's body. I wonder if it was the same interviewer. &lt;&lt; Wow, that is quite absurd!&lt;&lt;&lt;Jesus! really make syou wonder how these guys get this far with aberrant behavior like this</t>
  </si>
  <si>
    <t>&lt;MAGA! &lt;&lt; def an illegal question, consider reporting it!</t>
  </si>
  <si>
    <t>St Vincent, IN</t>
  </si>
  <si>
    <t>residents are super happy and hang out together all the time. They said they never ever reach 70hrs/week in the intern year and now in the third year they hardly reach 40hr/week. Not to be mistaken for graduating with zero experience, stellar program</t>
  </si>
  <si>
    <t>Super kind faculty at this program.</t>
  </si>
  <si>
    <t>BMC</t>
  </si>
  <si>
    <t>Signed up for the resident meet n'greeet and got confirmation email with zoom link. On day of, the zoom said "waiting for host to start this meeting" for 30 minutes after the start time. Seems they forgot about their own event.</t>
  </si>
  <si>
    <t>Valley Family Medicine - Renton, WA</t>
  </si>
  <si>
    <t>coffee beans + chocolate from seattle!</t>
  </si>
  <si>
    <t>UC fucking DAVIS</t>
  </si>
  <si>
    <r>
      <rPr>
        <u/>
        <sz val="10"/>
        <color rgb="FF1155CC"/>
        <rFont val="Arial"/>
      </rPr>
      <t xml:space="preserve">https://www.reddit.com/r/Residency/comments/iz1sp1/uc_davis_residents_call_out_hospital_execs_in/  </t>
    </r>
    <r>
      <rPr>
        <u/>
        <sz val="10"/>
        <color rgb="FF000000"/>
        <rFont val="Arial"/>
      </rPr>
      <t xml:space="preserve">program had to SOAP several years ago; residents are overworked; lowest pay of all UC programs; need i say more?   </t>
    </r>
    <r>
      <rPr>
        <u/>
        <sz val="10"/>
        <color rgb="FFCC0000"/>
        <rFont val="Arial"/>
      </rPr>
      <t>Previous comments about this progam was deleted.. probably by PD or PC lurking on this thread. Please take note that your action only makes your program look more shitty than it already is</t>
    </r>
  </si>
  <si>
    <t>damn, we talked about this but now i cant find it above. &lt; it was deleted, shady</t>
  </si>
  <si>
    <t>l</t>
  </si>
  <si>
    <t>Carilion Clinic Roanoke,VA</t>
  </si>
  <si>
    <t>omg this program was so awesome. First of all they did a virtual "paint night" the night before the interview and the send you an amazing care package. You get a small canvas and set of watercolors with brushes for the pain night, a clay coffee mug that was hand-made by a local artist in the area (amazing), coffee and chocolate from the area and a laminated welcome card. Residents seem so so so happy there and then the APD sent me an email a couple days later with some track information and got sweet card in mail from PD.</t>
  </si>
  <si>
    <t>&lt;Wow! That does sound amazing.x2</t>
  </si>
  <si>
    <t>Middlessex</t>
  </si>
  <si>
    <t xml:space="preserve">$15 Door Dash gift card </t>
  </si>
  <si>
    <t>Resident warned us that KKK frequently holds rallies near the hospital. Told us she is scared of walking by herself in the dark near the hospital campus... &lt; lol thats cazy, who in their right mind would share that? &lt; people who want to be transparent and keep people safe through their honesty. &lt;as a current resident at LGH, this isn't true. I have never heard of any KKK Rallies near the hospital, I'm happy to give more if people are interested</t>
  </si>
  <si>
    <t xml:space="preserve">&lt;I still can't believe this is a thing we have to consider. I constantly have had to look a threads to see if a program or region is racist out of fear. So insane. </t>
  </si>
  <si>
    <t>&lt;&lt;I'm from the Lancaster area and I'm so so sorry this is something to consider. Please know 99% of people want those bigots gone, and only want everyone to feel safe. Breaks my heart to see this post :( . &lt;&lt;&lt;Heard from a resident same thing, that the KKK is like.... 14 people and that no one really takes them seriously. They held a big rally for trump and only like &lt;20 people showed.
&lt;&lt;&lt; As a current resident at this program, I have never heard of the KKK showing up at our hospital for a rally and I live 1 block from the hospital. The city itself is very diverse and leans very liberal as well. We do have a continuity clinic 25 minutes from the city which is much more rural and leans more conservative but also have never heard of the KKK rallying near that clinic. I have a very lovely patient panel at this clinic. If any of you have any concerns about this, please feel free to reach out to me on reddit u/cobalt-xenon</t>
  </si>
  <si>
    <t>Clarkson-UNMC</t>
  </si>
  <si>
    <t>$100 grub hub gift card (for virtual dinner and lunch + SO). 12 pack of Eileen's cookies, A seasoning, small bag of chocolates, and a charcoal bar</t>
  </si>
  <si>
    <t>&lt; dang...they rich rich</t>
  </si>
  <si>
    <t>lmao, I was surprised myself</t>
  </si>
  <si>
    <t>HCA Research Medical Center KC</t>
  </si>
  <si>
    <t>$10 grubhub gift card</t>
  </si>
  <si>
    <t>&lt;ahh what?? I interviewed there and I didn't get a grubhub giftcard :'(</t>
  </si>
  <si>
    <t>U Toledo</t>
  </si>
  <si>
    <t>No social, short interview day wo presentation, website generic, still feel like I know nothing about them. also weird interview with a couple people</t>
  </si>
  <si>
    <t xml:space="preserve">Northwestern </t>
  </si>
  <si>
    <t>Resident had a person in the background they kept talking to and looking at during my interview. Seemed disengaged and uninterested in talking to me. ,,</t>
  </si>
  <si>
    <t>&lt;which northwestern??</t>
  </si>
  <si>
    <t>CoxHealth Missouri</t>
  </si>
  <si>
    <t>Throw blanket, cheesy popcorn, brochure, and chocolates</t>
  </si>
  <si>
    <t xml:space="preserve">PD was literally texting on his phone and was distracted the entire time, which really sucked because he seemed like a really cool and engaging guy but that disengagement during my interview definitely threw me off and put a bad taste in my mouth. </t>
  </si>
  <si>
    <t>SAME! and heard their financial advisor stepped down and they didnt metion this during interview.. highly suspicious if they are shutting down again</t>
  </si>
  <si>
    <t xml:space="preserve">PD states that contracts are 1 year and signed every year. Really suspicious. Also residents say they thought the program was going to close last year so they had to interview at other locations during residency but the program was able to stay afloat so they were able to stay. </t>
  </si>
  <si>
    <t>Washington Health System (Washington, PA)</t>
  </si>
  <si>
    <t xml:space="preserve">Drawstring bag with Sarris candy (local favorite) and other goodies, handwritten thank yous from interviewers </t>
  </si>
  <si>
    <t>&lt;&lt;&lt;did you also get a typed out letter from PD?? &lt;&lt; not OP, but I did. And i did not receive the candy but i did get other goodies &lt;&lt; same, no candy but other things</t>
  </si>
  <si>
    <t>Franciscan Health-Olympia Fields</t>
  </si>
  <si>
    <t>This week they sent me a rejection stating that they are not participating in the match this year b/c they are "restructuring." Why allow ERAS applications to your program if you aren't intending on accepting anyone?</t>
  </si>
  <si>
    <t>&lt;&lt;EXACTLY! Such a waste of our money!</t>
  </si>
  <si>
    <t>Deaconess, Evansville IN</t>
  </si>
  <si>
    <t>Swag bag with lunch box and ice pack (and a whistle?)</t>
  </si>
  <si>
    <t>&lt;&lt;So what does it mean if I interviewed here a month ago and still haven't gotten this...</t>
  </si>
  <si>
    <t>&lt;&lt; they don't like you  +!</t>
  </si>
  <si>
    <t xml:space="preserve">Duluth </t>
  </si>
  <si>
    <t xml:space="preserve">I was rejected back in early November. Then in late December they invited me to interview but did not have any available slots on ERAS. </t>
  </si>
  <si>
    <t>Kaiser Orange County</t>
  </si>
  <si>
    <t>Sends you a wooden plaque with your name on it (Dr. __)!</t>
  </si>
  <si>
    <t>&lt; Aw thats cute &lt; do they also have their name on it too though? &lt; No, it just says "First name Last name, MD Family Medicine"</t>
  </si>
  <si>
    <t>aww I want one! too bad they didn't offer an invite x3</t>
  </si>
  <si>
    <t>People ghosting interviews yall are trash</t>
  </si>
  <si>
    <t>? &lt; ghosting an IV is so unprofessional and wasteful.way to go fucking over both the program and someone who could have IV there</t>
  </si>
  <si>
    <t>what programs? &lt; I'll put one out there, AdventHealth at Winter Park, an interviewee just didnt show up &lt;what if something happened to them? &lt; i agree, person could have been hit by a car or something that morning</t>
  </si>
  <si>
    <t xml:space="preserve">&lt;I will say that I've canceled IV and they still sent me interview day info, and I've had to recancel, not saying they didn't ghost but also maybe they canceled and they program didn't get the email or etc </t>
  </si>
  <si>
    <t>Valley Health Las Vegas</t>
  </si>
  <si>
    <t>Goodie bag with popsocket, masks, hand sanitizer, pens, mints, mini luggage tag</t>
  </si>
  <si>
    <t>Henry Ford Alliance Jackson</t>
  </si>
  <si>
    <t>Just completely unfriendly PD, uninterested, barely paid attention to my answers to their ridiculous quick fire behavioral qs. She didn't even introduce herself, say my name once, and barely made eye contact. The residents also seemed off, mostly IMGs (nothing against them but maybe they had nowhere else to go) and they seemed stressed/tired/uninterested but said the program was great, the PD was nice, and there was a lot of wellness events.....one of the interns admitted there was nothing to do there but then tried to cover it up</t>
  </si>
  <si>
    <t>&lt; AGREE, vibe was so depressing</t>
  </si>
  <si>
    <t>Another reason to shame this terrible program: the PC said she'd be sending out post-interview brochures/goodies and then just didn't LOL</t>
  </si>
  <si>
    <t>North Colorado Medical Center</t>
  </si>
  <si>
    <t>Thank you card, sticker with residency logo, re-usable bamboo utensils, $10 Grub Hub giftcard</t>
  </si>
  <si>
    <t>RWJ Somerset</t>
  </si>
  <si>
    <t>BEWARE of this place. If you plan to do fellowships, this place really screws you over. There is no support from faculty and residents are overworked because of the lack of support. Burnout is so bad that readmissions and mobidity is common. Drama with PD and Surgery dept leads to poor procedural experience if that's your interest.</t>
  </si>
  <si>
    <t>&lt;&lt;&lt; oh no!! i was going to rank this high</t>
  </si>
  <si>
    <t xml:space="preserve">Resident social was fun! Not just a q and a but genuinely felt like a chance to get to know people, not forced, well run, an hour (so didn't run on forever) and all the residents seemed really happy and like real friends </t>
  </si>
  <si>
    <t>&lt;&lt;&lt; x3</t>
  </si>
  <si>
    <t xml:space="preserve">Most of the interview was okay, but one of the R2s really had no business interviewing. Gave off seriously weirdo vibes. First off, he wasn't really interested in full spectrum med or rural care which is like the point of the residency, he wanted to do some kind of for-profit money making practice and he was generally unenthusiastic about FM. Then he kept asking these negative questions "What's something you hate about other people?" "Tell me something embarassing about yoursef" like yeesh, not exactly the tone I expected. One thing he said was "I really like how people can have different opinions here but still feel respected", def got the impression that he is the annoying person who likes to play devil's advocate all the time. I would not want to be stuck with him as my senior, I'd go insane. </t>
  </si>
  <si>
    <t>&lt; wut. that's wild</t>
  </si>
  <si>
    <t>Ventura County Medical Center</t>
  </si>
  <si>
    <t>Nice hard working residents and faculty. Everyone is so nice and everyone is very impressive. Can second this, also very open and honest even when answering the tough questions so it's very much appreciated!</t>
  </si>
  <si>
    <t>Appreciated that the PD took the time to explain Match to the group from the program's perspective in order to encourage us that we are almost assured of matching and likely to match in the top few programs of ROL. During my interview, he also told me about some of the committees that residents are on to shape the program and described some of the resident-driven initiatives that had been implemented.</t>
  </si>
  <si>
    <t>&lt;&lt;I forgot he did that. Can you please explain how rank works from their end?&lt;&lt;They interviewed about 200 of ~1300 applicants, will rank about 175 for 15 spots.</t>
  </si>
  <si>
    <t>My resident interviewer started off by saying "hold on. I'm downloading the PDF." Then he had a one-sheet about me next to him so he asked "so... you went to ABC College?" Me: "Yes" Him: "Cool. And now you go to XYZ Med school?" Me: "Yep" Him: "Cool. and... what year are you?" ... what other year would I BE??? I later asked about how the program was working on anti-oppression and engaging the community and he said "Yeah I don't really do that. I'm sports medicine"</t>
  </si>
  <si>
    <t>&lt;yo I think I had this interviewer too—he seemed over the whole thing but if we're thinking of the same guy, he's a third year so will be gone by the time we'd get there—what did you think of the program otherwise?  &lt;&lt; (OP) yeah I was thinking that too. The rest of the people seemed nice, but personally I don't think the fit is right for me geographically. I had other interviews where it seemed more like people were excited about the same aspects of FM as me, and here they felt a little lukewarm though mostly nice. That being said, ths guy soured my experience a bit haha</t>
  </si>
  <si>
    <t>MercyOne North Iowa</t>
  </si>
  <si>
    <t>faculty was all super nice and they really took the time to read your app. 1-on-1 interview day virtually... no need for breakout rooms and all that because they have one designated interview room and they interviewers are the ones that cycle in and out while you stay in place! they also send out a cute lunch bag, pen, and measuring tape</t>
  </si>
  <si>
    <t>West Suburban</t>
  </si>
  <si>
    <t>West Sub found out in May that they have probationary accreditation, yet they hid it the entire interview season. Their way of sharing it with applicants was to send a standard email out in Dec with 4 attachments to it and one sentence in one of the attachments states that they are required to tell applicants they now have probationary accreditation. &gt;&gt; And then, if you dare to want to know why they are on probation, you have to email somone outside of the program (i.e. hospital exec), give them your phone numder, and wait for a guy to call you and say "So, I heard you had some questions?" Like, duh I have questions! Really makes it seem like they are trying to hide it all.</t>
  </si>
  <si>
    <r>
      <t xml:space="preserve">I don't think they're required to tell us but also like wtf &gt;&gt; They are required. &lt;&lt; Bruh this is all so shady wtf&lt;&lt;&lt; </t>
    </r>
    <r>
      <rPr>
        <b/>
        <sz val="10"/>
        <rFont val="Arial"/>
      </rPr>
      <t xml:space="preserve">so why are they on probation? &gt;&gt; </t>
    </r>
    <r>
      <rPr>
        <sz val="10"/>
        <color rgb="FF000000"/>
        <rFont val="Arial"/>
      </rPr>
      <t>Go look under the A vs B section</t>
    </r>
  </si>
  <si>
    <t>Atrium Cabarrus, NC</t>
  </si>
  <si>
    <t>Super friendly facutly and residents and the residents are truly happy! Like their happiness was contagious and made me happy lol great program that is moldable to any interest you have, amazing location, huge inner city hospital with four more rural outpatient clinics with your choice to which out pt clinic you want to work mainly from</t>
  </si>
  <si>
    <t>Brown</t>
  </si>
  <si>
    <t xml:space="preserve">The FM chair kept referring to the applicants as "medical students and osteopathic students." This may seem trivial, but he did it multiple times, and it just felt really condescending to DO students. </t>
  </si>
  <si>
    <t xml:space="preserve">I got the opposite vibe. I thought they were trying to make it clear that DO students are well respected there because they offer other services. Like that it's almost more rude to lump the two together because DOs should be respected for what makes them unique. But that was my take from the day. </t>
  </si>
  <si>
    <t>Mercy Medical Center, Merced, CA</t>
  </si>
  <si>
    <t>I know a lot of people are hating this small town program. But I really liked how my interviewer actually read my application and personal statement. The faculty seemed genuinely nice. The interviews started and ended on time. Though 10 minutes with the PD was definitely too short but still it was a good experience. It's also a plus in my opinion that you can talk to a resident as well. I saw that some people had weird vibes from the residents, but the resident I talked to was really pleasant. I honestly think that the bad feedback are from those who didn't want to match into the place but ended up there. x2</t>
  </si>
  <si>
    <t>UMN St. Johns</t>
  </si>
  <si>
    <t xml:space="preserve">Sent out emails saying they were ranking students, but left the "Template Lower Half Rank" on their subject line. </t>
  </si>
  <si>
    <t xml:space="preserve">Post-interview care package; thank you with T-shirt and goodies! :) Also everyone at the program was awesome and super friendly! </t>
  </si>
  <si>
    <t>St Anthony North Colorado</t>
  </si>
  <si>
    <t>Has been ACGME flagged, and has sent multiple emails about it with vague statements and no stated plans on future fixes &lt;&lt;THIS</t>
  </si>
  <si>
    <t xml:space="preserve">Texas A&amp;M Bryan </t>
  </si>
  <si>
    <t xml:space="preserve">Post-interview TAMU mask, pen, card from resident, seeds for Texas flower - made me feel really special. It was one of the more thoughtful "swag boxes" that I recieved. </t>
  </si>
  <si>
    <t>St Joseph Eureka</t>
  </si>
  <si>
    <t xml:space="preserve">Asked illegal questions: if I planned on getting pregnant, if I got sick often, etc. </t>
  </si>
  <si>
    <t>Cone Health</t>
  </si>
  <si>
    <t>Famous BBQ sauce from the area, Greensboro community guide, written letter from the PC</t>
  </si>
  <si>
    <t>&lt;--sauce is good. Also $40 Doordash for night before. x3</t>
  </si>
  <si>
    <r>
      <rPr>
        <sz val="10"/>
        <color rgb="FF980000"/>
        <rFont val="Arial"/>
      </rPr>
      <t xml:space="preserve">institution wide issues regarding addressing sexual harrassment claims against one of their anesthesiology residents (https://www.oregonlive.com/portland/2021/02/tiktok-doc-harassed-portland-colleague-with-texts-photos-unwanted-sexual-advances-45-million-lawsuit-alleges.html)  </t>
    </r>
    <r>
      <rPr>
        <u/>
        <sz val="10"/>
        <color rgb="FF1155CC"/>
        <rFont val="Arial"/>
      </rPr>
      <t>https://beta.documentcloud.org/documents/20493400-1</t>
    </r>
  </si>
  <si>
    <t>$10 Starbucks giftcard for attending social</t>
  </si>
  <si>
    <t>alabama tuscaloosa</t>
  </si>
  <si>
    <t>$25 visa card; swag bag consisting of ice pack shaped like white coat, pen, mask, lots of bama gear. Roll Tide!</t>
  </si>
  <si>
    <t>yuma regional medical center</t>
  </si>
  <si>
    <t>box of goodies= energy bar and chips, pen, nice hard covered notebook, stress ball, lifesavors, yuma made hand soaps, insulated travel mug, cactus USB, resistance bands for exercising</t>
  </si>
  <si>
    <t>CentraState, NJ</t>
  </si>
  <si>
    <t>$25 Door Dash Gift card post-interview</t>
  </si>
  <si>
    <t>Kootenai, ID</t>
  </si>
  <si>
    <t xml:space="preserve">Every resident was super friendly and personably. Each interviewer had clearly led app thoroughly and came prepared with insightful questions. $40 grubhub! </t>
  </si>
  <si>
    <t>Natividad (CA)</t>
  </si>
  <si>
    <t xml:space="preserve">Small box of chocolates, portable hand sanitizer and stress ball (in the shape of a strawberry) was mailed to me. </t>
  </si>
  <si>
    <t>I got a lettuce XD</t>
  </si>
  <si>
    <t>Greater Lawrence</t>
  </si>
  <si>
    <t>Nice folder and $10 starbucks giftcard in the mail</t>
  </si>
  <si>
    <t xml:space="preserve">( ͡° ͜ʖ ͡°) </t>
  </si>
  <si>
    <t>AltaMed</t>
  </si>
  <si>
    <t>Swag - tote, highlighters, fancy notebook, pop socket, phone wallet</t>
  </si>
  <si>
    <t>Sent a box full of goodies after the interview. The nicest PD who sent personal emails to many people I spoke to in addition to just genuinely being such a great person. Residents were also incredible. Just all around a porgram that truly is "family"</t>
  </si>
  <si>
    <t>Waco</t>
  </si>
  <si>
    <t xml:space="preserve">WOW. Just wow, an amazing interview day that was well crafted and engaging. A box filled of things that were used throughout the day. I felt like they put a lot of meaningful touches on the interview day. If it wasn't so far away from an airport I would easily rank 1. </t>
  </si>
  <si>
    <t>It's not too far from airports! (depending on how close you need it to be) but waco has it's own tiny airport (free parking at least when I was in college) and DFW airport is only 1.5hrs away and goes pretty much everywhere. There is also an airport in Austin about 1.5hr away. There are usually Baylor students driving up and down during holiday times and you can find rides with students if you want</t>
  </si>
  <si>
    <t>These are good people. They did mock interviews to help students before applications opened, without even asking if they would apply there.</t>
  </si>
  <si>
    <t>East Liverpool City Hospital Program</t>
  </si>
  <si>
    <t>slim fanny pack (used it for running), cookie, breathmints/tic tacs (hahahaha), program info, a postcard, and instead of paying for our dinner they asked us which charity we would like to donate that money to which i REALLY loved (genuinely not sarcasm, i appreciated that approach)</t>
  </si>
  <si>
    <t>did they ask about the charity via email before the interview? I was never asked &lt; yeah, it was in an email I got a day or two before the social &lt; got it. i had to schedule my social for jan because i couldn't make the one before, so that makes sense. this is so nice! i havent seen any other program doing it.</t>
  </si>
  <si>
    <t>St Vincent FL</t>
  </si>
  <si>
    <t>sent a christmas card</t>
  </si>
  <si>
    <t>Mayo Eau Claire</t>
  </si>
  <si>
    <t>Resident meet and greet felt honest and open. $25 grubhub for the dinner</t>
  </si>
  <si>
    <t>&lt;&lt;&lt; also got a care package from them!&lt;&lt;yes, very generous with lots of goodies and local sweets x 2</t>
  </si>
  <si>
    <t>Florida state /lee memorial health system program</t>
  </si>
  <si>
    <t xml:space="preserve">beach gear (sunglasses, beach ball, bag), hand sanitizer and a lot more little gifts </t>
  </si>
  <si>
    <t xml:space="preserve">You could tell they REALLY care about their residents and the program over all- PD and all faculty super proud about residents, work outside of the clinic/hospital, and the learning/working environment. Super warm reception in general. </t>
  </si>
  <si>
    <t xml:space="preserve">&lt; I second this. My interview was the day after the insurrection and the PD just held a safe space for all of us to vent instead of going through her usual overview of the program. It was emotional. PD even read her email that was sent out to the residents the day of the insurrection. All that to be said, it meant a lot that it wasn't just business as usual </t>
  </si>
  <si>
    <t>Baton Rouge</t>
  </si>
  <si>
    <t>Post interview info packet with face mask and pen + notebook</t>
  </si>
  <si>
    <t>St Lukes Bethlehem</t>
  </si>
  <si>
    <t>Post interview swag box</t>
  </si>
  <si>
    <t xml:space="preserve">UPMC Williamsport </t>
  </si>
  <si>
    <t>Post interview thank you box with mug, pen and stress ball</t>
  </si>
  <si>
    <t>Mayo Clinic - Jacksonville</t>
  </si>
  <si>
    <t>Post interview letter and another recent letter with a pen, $25 grubhub</t>
  </si>
  <si>
    <t>SIU- Decatur</t>
  </si>
  <si>
    <t>Post interview thank you box with water bottle, pen, popcorn, chocolates, magazine, magnet, notepad and thank you letter</t>
  </si>
  <si>
    <t>Franciscan - Indianapolis</t>
  </si>
  <si>
    <t>$50 doordash each for wife and I. Awesome PD. AWESOME current interns!</t>
  </si>
  <si>
    <t>Texas Tech - El Paso</t>
  </si>
  <si>
    <t xml:space="preserve">Thank you note from PD, thermos, pen w/ highlighter, chapstick, sling bag </t>
  </si>
  <si>
    <t>Bayhealth</t>
  </si>
  <si>
    <t>bag, pen, mints</t>
  </si>
  <si>
    <t>Natividad Medical Center</t>
  </si>
  <si>
    <t>package in the mail with chocolate, hand sanitizer, a stress all, a hand-written postcard, and a flyer</t>
  </si>
  <si>
    <t>UCSF Fresno</t>
  </si>
  <si>
    <t>post interview letter, UCSF fresno socks and a custom UCSF Fresno mask</t>
  </si>
  <si>
    <t>omg didn't get this, rude!</t>
  </si>
  <si>
    <t>Northeast Georgia</t>
  </si>
  <si>
    <t>Thank you note, huge blanket, candle</t>
  </si>
  <si>
    <t>MercyHealth - Janesville WI</t>
  </si>
  <si>
    <t xml:space="preserve">Thank you note from PD and picnic blanket </t>
  </si>
  <si>
    <t>Mountainside NJ</t>
  </si>
  <si>
    <t xml:space="preserve">Note from APD, hand sanitizer </t>
  </si>
  <si>
    <t>IU - Jasper</t>
  </si>
  <si>
    <t>handwritten card, local popcorn, pen, notebook, notepad, graham cracker, case for electronic wires</t>
  </si>
  <si>
    <t>MidMichigan</t>
  </si>
  <si>
    <t>handwritten cards, local treats (salty mix, sprinkle covered gum drops, popcorn), Starbucks gift card, and water bottle</t>
  </si>
  <si>
    <t>UIC - Monroe</t>
  </si>
  <si>
    <t>handwritten card, face mask, block of cheese, cheese magnet</t>
  </si>
  <si>
    <t>IU - Indianapolis</t>
  </si>
  <si>
    <t>local chocolate + more!</t>
  </si>
  <si>
    <t>Programs</t>
  </si>
  <si>
    <t>Rank 1</t>
  </si>
  <si>
    <t>Rank 2</t>
  </si>
  <si>
    <t>Rank 3</t>
  </si>
  <si>
    <t>Bottom/DNR</t>
  </si>
  <si>
    <t>Comments/Why DNR</t>
  </si>
  <si>
    <t> </t>
  </si>
  <si>
    <t>Eisenhower Medical Center Program</t>
  </si>
  <si>
    <r>
      <rPr>
        <sz val="10"/>
        <rFont val="Arial"/>
      </rPr>
      <t>&lt;&lt; The people did seem great. It's the other factors that are the issue such as acgme warnings and limited patient demographic. &lt;&lt; Ahh I see. This is eye opening for me because during my interview I truly got the impression that apart from the warnings, their training is pretty solid and they have a lot of community engagement.</t>
    </r>
    <r>
      <rPr>
        <b/>
        <sz val="10"/>
        <rFont val="Arial"/>
      </rPr>
      <t xml:space="preserve"> &lt;&lt; From a Resident: As of February 2021, Eisenhower no longer has any citations or warnings. The program is fully accredited without any issues. Citations/Flags in the past had been due to not meeting clinic numbers (in the first few years the program was around), and then the other was regarding # of Ob deliveries (Now there’s no ACGME requirement). In terms of patient population, La Quinta (where the primary clinic is located for interns), is one of the fastest growing younger populations in the state. Also they're opening of a state of the art Labor and Delivery which will further increase the younger population. There is a lot of community engagement which has been unfortunately put on hold due to Covid-19. We have a new partnership with planned parenthood, go to teen clinics, work in middle &amp; high schools, have weekly street medicine opportunities! Patient population is a primarily elderly in intern year, but as you go through, you can work at an FQHC where there are a lot of pediatrics. </t>
    </r>
  </si>
  <si>
    <t>Alabama</t>
  </si>
  <si>
    <t>Baptist Outreach (Montgomery)</t>
  </si>
  <si>
    <t>Cahaba Medical Care/University of Alabama Medical Center Program</t>
  </si>
  <si>
    <t>Foley Hospital Corporation/South Baldwin Regional Medical Center Program</t>
  </si>
  <si>
    <t xml:space="preserve">not DNR, PD is super nice and a huge draw for the program I'm just looking for something more full spectrum </t>
  </si>
  <si>
    <t>residents seem like a solid group of people. But this program really financially offers nothing compared to other FM programs.</t>
  </si>
  <si>
    <t>St Vincent's East Program</t>
  </si>
  <si>
    <t>Tuscaloosa College of Community Health Sciences Program</t>
  </si>
  <si>
    <t>Why bottom/DNR? I didn't get the best vibes from PD/Faculty; also if you look at last year's spreadsheet under M4 impressions-it seems there's drama in the program. &lt;&lt; x2 I also got bad vibes from Faculty and they use meditech</t>
  </si>
  <si>
    <t>I am currently ranking them my number 4 due to proximity to family. the program seems nice and oppurtunities for procedures seems abundant</t>
  </si>
  <si>
    <t>University of Alabama Medical Center (Huntsville) Program</t>
  </si>
  <si>
    <t>x6</t>
  </si>
  <si>
    <t xml:space="preserve">PD also did not know what "lifestyle" medicine was! Also no resident social &lt;&lt; they also do not have any sort of community engagement. </t>
  </si>
  <si>
    <t>&lt;&lt; what yall expect, it's alabaaammaaa &lt;&lt;WOWWW</t>
  </si>
  <si>
    <t xml:space="preserve">I have interacted with this program since the AAFP conference. they were all very pleasant and encouraging. Great interview experience  as well. </t>
  </si>
  <si>
    <t>University of Alabama Medical Center (Selma Dallas County) Program</t>
  </si>
  <si>
    <t>University of South Alabama Program</t>
  </si>
  <si>
    <t>Alaska</t>
  </si>
  <si>
    <t>Providence Hospital/Alaska Family Medicine Program</t>
  </si>
  <si>
    <t>Unparalleled training but you have to really want to be in Alaska for this to be a good fit. Wound up at the bottom of my list simply because I decided I didn't really want to be in Alaska :)</t>
  </si>
  <si>
    <t>&lt; As someone who is ranking this program #1, I agree. It is unlike living anywhere else. Really gotta know yourself</t>
  </si>
  <si>
    <t>&lt;&lt; I would LOVE to be in Alaska, but I found that wanting to be in Alaska was not enough for me :(</t>
  </si>
  <si>
    <t>Ditto. Looking for rural training and this program is more like an urban underserved situation.</t>
  </si>
  <si>
    <t>Arizona</t>
  </si>
  <si>
    <t>Abrazo Health Network Program</t>
  </si>
  <si>
    <t>Creighton University School of Medicine/St Joseph's Medical Center (Phoenix) Program</t>
  </si>
  <si>
    <t>HonorHealth Program</t>
  </si>
  <si>
    <t>some of the kindest people I met on the interview trial. Very happy and helpful.</t>
  </si>
  <si>
    <t>Midwestern University Osteopathic Postdoctoral Training Institute Program</t>
  </si>
  <si>
    <t>North Country Healthcare Program</t>
  </si>
  <si>
    <t>University of Arizona College of Medicine at South Campus Program</t>
  </si>
  <si>
    <t>University of Arizona College of Medicine-Phoenix Program</t>
  </si>
  <si>
    <t>University of Arizona College of Medicine- Program</t>
  </si>
  <si>
    <t>Big changes in residency structure and PD stepping down. &gt;&gt; Yeah but the new PD oversaw both residencies so now they're merging them, no too big of changes</t>
  </si>
  <si>
    <r>
      <rPr>
        <b/>
        <sz val="10"/>
        <rFont val="Arial"/>
      </rPr>
      <t>I think I/m going to rank this #1 or at least 2 for sure. Doesn't seem like the merger makes ANY difference, what are people's hesitancy?  is too cool to pass up if you really like the outdoors</t>
    </r>
    <r>
      <rPr>
        <sz val="10"/>
        <color rgb="FF000000"/>
        <rFont val="Arial"/>
      </rPr>
      <t>..</t>
    </r>
  </si>
  <si>
    <t>Yuma Regional Medical Center Program</t>
  </si>
  <si>
    <r>
      <t xml:space="preserve">Horrible interaction with the PD, seemed like she didn't care about the interview </t>
    </r>
    <r>
      <rPr>
        <sz val="12"/>
        <rFont val="Arial"/>
      </rPr>
      <t>x9 yeah i have interviewed here before -- flew out for the interview--&gt;  when I sat into the chair to chat with the PD, she looked at me grossly and said "no way" ...i couldnt believe it. DNR.&lt; So sorry that happened to you. So rude.</t>
    </r>
  </si>
  <si>
    <r>
      <t xml:space="preserve">Residents looked like they were made to smile and forced to say things. Their interactions were not genuine. DNR! </t>
    </r>
    <r>
      <rPr>
        <b/>
        <sz val="10"/>
        <rFont val="Arial"/>
      </rPr>
      <t xml:space="preserve">&lt;&lt; Agreed. The PC was on the call with the resident social. It's such a huge </t>
    </r>
    <r>
      <rPr>
        <b/>
        <sz val="11"/>
        <color rgb="FFFF0000"/>
        <rFont val="Arial"/>
      </rPr>
      <t>red flag</t>
    </r>
    <r>
      <rPr>
        <b/>
        <sz val="10"/>
        <rFont val="Arial"/>
      </rPr>
      <t xml:space="preserve">. </t>
    </r>
  </si>
  <si>
    <t>Arkansas</t>
  </si>
  <si>
    <t>Baptist Health Program</t>
  </si>
  <si>
    <t>UAMS Regional Centers Program</t>
  </si>
  <si>
    <t>Unity Health-White County Medical Center Program</t>
  </si>
  <si>
    <t>University of Arkansas for Medical Sciences Program</t>
  </si>
  <si>
    <t>University of Arkansas for Medical Sciences Regional Centers (Magnolia) Rural Program</t>
  </si>
  <si>
    <t>University of Arkansas for Medical Sciences Regional Centers (Northeast) Program</t>
  </si>
  <si>
    <t>University of Arkansas for Medical Sciences Regional Centers (Northwest) Program</t>
  </si>
  <si>
    <t>University of Arkansas for Medical Sciences Regional Centers (South Central) Program</t>
  </si>
  <si>
    <t>X1</t>
  </si>
  <si>
    <t>University of Arkansas for Medical Sciences Regional Centers (Southwest) Program</t>
  </si>
  <si>
    <t>University of Arkansas for Medical Sciences Regional Centers (West) Program</t>
  </si>
  <si>
    <t>California</t>
  </si>
  <si>
    <t>Adventist Health Glendale Program</t>
  </si>
  <si>
    <t>why #1? x2</t>
  </si>
  <si>
    <t>Adventist Health Hanford Program</t>
  </si>
  <si>
    <t>Adventist Health Tulare Program</t>
  </si>
  <si>
    <t>Adventist Health Ukiah Valley Program</t>
  </si>
  <si>
    <t xml:space="preserve">x1 </t>
  </si>
  <si>
    <t>why DNR? x2</t>
  </si>
  <si>
    <t>Arrowhead Regional Medical Center Program</t>
  </si>
  <si>
    <t>x8</t>
  </si>
  <si>
    <t>8 hour interview day...need I say more? &gt;&gt; Yikes</t>
  </si>
  <si>
    <t>PD was SUPER cocky, seemed annoying to me. LONGGGGGG IV day. Whyyyy</t>
  </si>
  <si>
    <t>Borrego Community Health Foundation dba Borrego Health Program</t>
  </si>
  <si>
    <t>Charles R Drew University of Medicine and Science</t>
  </si>
  <si>
    <t>Wait why DNR?&lt;x3</t>
  </si>
  <si>
    <t>For me bc too many clinical sites in LA traffic, poor scheduling, high COL. Loved the residents though&lt; oh okay makes sense! I liked the residents too!</t>
  </si>
  <si>
    <t xml:space="preserve">Why did they send invites so late??? &gt;&gt; the interview day was fairly disorganized, multiple interviewers asking the exact same standardized question, people put into the wrong rooms, not sure if this was an off day or represenatitve of the program as a whole </t>
  </si>
  <si>
    <t xml:space="preserve">Newer program which requires you to be more proactive regarding exposure to your interests. it's "what you make of it" per a resident. Did not vibe with most of my interviewers, interviews were akward, some basically wanted me to resite my CV and it was unclear if they even looked at my app prior. Even if it was technically a closed- file interview, I have had great conversations in prior closed-file interviews.  The vibe of the whole day was just off &gt;&gt; I think I interviewed with you lol I honestly thought they were trying their best in a poor situation. It was disorganized but they genuinely seemed like kind-hearted people just wanting kind residents who love the community/underserved but that can be very flexible as they stil create/modify the curriculum. </t>
  </si>
  <si>
    <t>&gt;&gt; This is a great analysis and I agree with you! I'm DNRing bc my interview experience was just drastically different from all of the other programs that I interviewed at with a social justice mission and bc i didn't connect with any of the interviewers aside from the resident</t>
  </si>
  <si>
    <t>Clinica Sierra Vista-Bakersfield Program</t>
  </si>
  <si>
    <t>Community Memorial Health System Program</t>
  </si>
  <si>
    <t>Nice residents, but interview day was kinda awkward.&lt;&lt; same, i really like ventura, but the PD put me off from the program. Might rank last or not rank. &lt;&lt; agreed, PD was very strange.&lt;&lt;did my 3rd year rotation there and looking back, the program is still very disorganized. They say to listen to residents' feedback, but tbh nothing has changed since I was there in 2019. &lt;&lt; yikes, that's def a big red flag.</t>
  </si>
  <si>
    <t>Contra Costa Regional Medical Center Program</t>
  </si>
  <si>
    <t xml:space="preserve">not DNR but close to bottom of the list. Great program and residents are sweet and well supported. Just not my cup of tea.  &gt;&gt;&gt; For me DNR because my interactions with residents (National conference, Social) felt awkward/negative. Thought it'd be better on IVW day but was not. Resident-resident interaction was also awkward and did not seem like they actually get along. Only bad resident-applicant vibes and resident-resident vibes I've experienced, maybe just my sample size tho. Also appeared mainly tired without the "tired and happy" you hear about with these types of programs.
&lt;&lt;also DNR, being in the bay area, housing gonna be expensive af. not into the bay area congestion and the ppl of the bay area are not the nicest people &lt; +1. </t>
  </si>
  <si>
    <t>Residents are strange and odd bunch in the worst way. dnr &lt;&lt; heard residents there are super gunho and are 'cowboys' , very extreme</t>
  </si>
  <si>
    <t xml:space="preserve">Technically they're my number 4, but actually really loved this program. Loved it because I just really connected with the residents. Honestly felt like I was speaking to older siblings and just felt right at home. They were towards the middle of my list before interviewing...shot right on up afterwards. </t>
  </si>
  <si>
    <t>David Grant Medical Center Program</t>
  </si>
  <si>
    <t>Desert Regional Medical Center Program</t>
  </si>
  <si>
    <t>x4!!!!</t>
  </si>
  <si>
    <t>a TON of red flags with this program. DRMC's IM residency just lost accredidation and dissolved 3 months ago. DRMC's prior FM program left due to disputes regarding contracts and money, their new PD is the spouse of the old PD. Ownership of the hospital also very sketch.</t>
  </si>
  <si>
    <t xml:space="preserve">Insider info: PD dissolved FM residency also because of many complaints of the PD being really racist towards a certain group of residents. Guess when you have power and money, you can easily shut up the critics and "create" your own residency. BEWARE, DNR!!! </t>
  </si>
  <si>
    <t>Dignity Health California Hospital Medical Center (Los Angeles)</t>
  </si>
  <si>
    <t>Dignity Health Methodist Hospital of Sacramento Program</t>
  </si>
  <si>
    <t xml:space="preserve">DNR---&gt; Just fired a female PGY-2 resident ---&gt; don't have the full story why she was fired tho. I'd still rank it the 2nd out of the 3 Sacramento programs (Sutter &gt; Dignity &gt;&gt;&gt;&gt; UCD. Not including KP yet since it's an unknown) &lt;&lt; lol, i disagree, Sutter &gt;&gt; Davis = dignity </t>
  </si>
  <si>
    <t>PD is bit of a fraud &lt; can you explain further? x2 &lt;&lt; anyone have any insight to this statement? I didn't get that impression during my interview day.</t>
  </si>
  <si>
    <t>A PGY-2 was fired for speaking out about harrassment, but supposedly her story on twitter is very one-sided so take everything with a grain of salt. I got great vibes from everyone at the program including the PD, so not sure what the other comment means.</t>
  </si>
  <si>
    <t xml:space="preserve">Actually I loved my interview and the people I met with. Wonderful faculty too x2. </t>
  </si>
  <si>
    <t>not DNR, but bottom on my list because of heavy inpatient training and sounds like the program will work you HARD</t>
  </si>
  <si>
    <t>Dignity Health Northridge Hospital Medical Center Program</t>
  </si>
  <si>
    <t>what do people think about Northridge compared to others Dignity programs? Thanks!!</t>
  </si>
  <si>
    <t>Does anyone know what the night float schedule is like? Do residents get weekends? &gt; there is no 24 hour call, but residents rarely any golden weekends even on light outpatient rotations. &lt;Is it because of the covid surge or has it been like this before covid? &lt; This was pre-covid.</t>
  </si>
  <si>
    <t>How do poeple feel about this program? I feel residents are pretty nice and transparent on the interview day but my email on follow-up quesions have been ignored....</t>
  </si>
  <si>
    <t>Not DNR but low due to COL and heavier inpatient, which is not my thing. Also didn't like the interview, felt really forced And I just wasn't clicking.</t>
  </si>
  <si>
    <t>Emanate Health Program</t>
  </si>
  <si>
    <t>Family Health Centers of San Diego Program</t>
  </si>
  <si>
    <t>isn't SD super popular of a city, so regardless of program it will be filled fast?</t>
  </si>
  <si>
    <t>concerns about having to SOAP last year?</t>
  </si>
  <si>
    <t>&lt;&lt; why would it be  a concern? does it mean a program is not stable? seems to me there's lots of soaping every year, somewhere. just curious.</t>
  </si>
  <si>
    <t>John Muir Health Program</t>
  </si>
  <si>
    <t>Kaiser Permanente Northern California (Napa-Solano) Program</t>
  </si>
  <si>
    <t>This is supposed to be the best Nor Cal Kaiser &lt; lol
way too much sjw type of shit for my taste, too over the top, am i here to learn medicine or be an activitist?  &lt; what's wrong with being both?  &lt;&lt; nothing wrong per se, but i for one want to spend most of my time learning  how to be a good MD, everything else come secondary. if that's you too, then perhaps you can DNR the place. But if you like to spend a good chunk of your time in residency on things that has nothing to do with medicine, then go ahead, just not my cup of tea. and i'm speaking as a first gen mexican immigrant.. &gt;&gt;&gt; what you're really speaking as is ignorant because I'm sure if you looked on their website like I did you would have seen that and not applied if it wasn't your jam.Also does being a first gen (but also immigrant..?) supposed to validate something? Ivanka's an immigrants too but everyone knows she's now a SJW. &lt; Yes, first generation immigrant is a thing, you should look it up, ignorant fuck. And yes, I did read the website and after interviewing with them decided they are not my jam, that's what interviews are for. I was simply pointing out my observation. And you make it sound like being a SJW is a good thing. Me speaking as an immigrant gives me experiences a fuck tard like you can't speak to, there are some shit that matters to minorities and underserved pop more than virtue signaling and sjw shits. educate your ass before you pretend you know your shit. &gt;&gt;&gt; I'm a minority+immigrant too you genius X-D. Based off of your flagrant response you should go to a program that focuses on wellness lol &lt;&lt;&lt;v ignorant applicant and glad they will self select out of programs that care about social justice which is INHERENTLY a part of medicine, ESPECIALLY as FM doctors where we are peoples lifelines to social services and where we really should be advocating for patients. also first gen latina here, and loved the comment about the OP being like Ivanka because ya, seriously you need to rethink the circumstances your patients will face even if you made it this far. also ewww this person is literally the worst, i hope you get only other applicants like you that are self-serving buttheads. you chose the wrong specialty &lt;&lt; wow I step away for the holidays and BOOM... FM spreadsheet going 0 to 60 on the drama. Not just this but all over this damn google sheets.... so much juicy outrage bubbling up. &lt;&lt; not part of this convo, but whoever this sjw person is - i hope i don't end up in same program as you. your view is what some would call toxic sjw &lt;</t>
  </si>
  <si>
    <t xml:space="preserve">&lt;+1 on sjw being a bit overkill at  this place &lt;&lt; kinda ironic that a KP program would be so SJW... I admit to being poorly informed on the KP model (as an east coaster), but my understanding is that they only serve well-insured patients and do very little if anything to increase access to healthcare or serve medically marginalized communities. Am I wrong??? Just wondering why this place would attract the socially conscious crowd. &lt;&lt; you are not wrong, they come up with some catchy programs (SOAR.. i believe) and they are supposed to provide  access to certain pt without health insurance. So if you want a program that truly cares for the  underserved, look elsewhere. &gt;&gt;&gt; also that is not how Kaiser and "insurance" work at all- the model they use is very different compared to other traditional financial healthcare models and effects your practice and training so I would look into that for anyone applying. Definitely have talked to plenty who have transitioned from one to the other (kaiser to more traditional structure) but it is different. </t>
  </si>
  <si>
    <t xml:space="preserve">DNR b/c of COL &lt;&lt; Salary is the highest out of any program I interview at By far this program was the most transparent in showcasing their program. They had so many virtual session it was hard to keep track. The program director and leadership were all very friendly and approachable, very good program in a great, reputable health system. </t>
  </si>
  <si>
    <t>Kaiser Permanente Northern California (Sacramento) Program</t>
  </si>
  <si>
    <t>Any thoughts on this program despite it being new? &lt; rotations sort of all over the place; new faculty members; PD from UCD (toxic culture); 2 better sacramento programs nearby to rank; see KP santa rosa, the growing pains are real</t>
  </si>
  <si>
    <t>Kaiser Permanente Northern California (San Jose) Program</t>
  </si>
  <si>
    <t>It's in San Jose, enough said!</t>
  </si>
  <si>
    <t>Kaiser Permanente Northern California (Santa Rosa) Program</t>
  </si>
  <si>
    <t>Not DNR but newer program with growing pains; 
&lt; also not DNR, but downnnn at bottom of my list of 12 for same reason</t>
  </si>
  <si>
    <t>Kaiser Permanente Southern California (Anaheim/OC) Program</t>
  </si>
  <si>
    <t>Kaiser Permanente Southern California (Fontana) Program</t>
  </si>
  <si>
    <t>Kaiser Permanente Southern California (Los Angeles) Program</t>
  </si>
  <si>
    <t>best KP in Cali &gt; not even, there's a reason KP OC is ranked first on Doximity!&lt; dox is shit &lt; show me another ranking, oh wait there is none, you're bitter they didn't interview you</t>
  </si>
  <si>
    <t>Kaiser Permanente Southern California (Riverside) Program</t>
  </si>
  <si>
    <t>Kaiser Permanente Southern California (San Diego) Program</t>
  </si>
  <si>
    <t>Fine program but I think weak Women's Health and Peds, which requires them to take time away from your FM clinic to go to Peds/GYN clinics</t>
  </si>
  <si>
    <t>I wanted to like this program so bad but I just could not see myself working with the people. I didn't connect with a single person.</t>
  </si>
  <si>
    <t>Kaiser Permanente Southern California (Woodland Hills) Program</t>
  </si>
  <si>
    <t>&lt; why #1? &lt; really enjoyed everything about the program and it's close to home. unopposed, seems relatively full-spectrum, residents are happy, focus on wellness, community involvement
&lt;&lt;why Bottom/DNR? &lt;DNR because they dont seem to care about diversity and serve a predominantly caucasian population and thats not the population i want to serve. seem to not be mission oriented though i do appreciate how wellness oriented they are</t>
  </si>
  <si>
    <t>Kaweah Delta Health Care District (KDHCD) Program</t>
  </si>
  <si>
    <r>
      <t xml:space="preserve">Didn't feel welcome. Kinda got the vibe if you don't want rural or super deep community medicine that you're lesser. This came mostly from residents though, PD was totally awesome. So still ranking just lower. </t>
    </r>
    <r>
      <rPr>
        <b/>
        <sz val="10"/>
        <rFont val="Arial"/>
      </rPr>
      <t xml:space="preserve">&lt;&lt; Agreed! The PD was one of the best I've interviewed with but the residents...oof... I honestly do not want to work with them. &lt;&lt; </t>
    </r>
    <r>
      <rPr>
        <sz val="10"/>
        <color rgb="FF000000"/>
        <rFont val="Arial"/>
      </rPr>
      <t xml:space="preserve">Honestly thought it was just me. They just seemed pissed or acted like they were better than. </t>
    </r>
    <r>
      <rPr>
        <b/>
        <sz val="10"/>
        <rFont val="Arial"/>
      </rPr>
      <t>&lt;&lt; 100% agree</t>
    </r>
  </si>
  <si>
    <t>Keck Medicine of USC</t>
  </si>
  <si>
    <t>&lt;why #1?</t>
  </si>
  <si>
    <t>Lifelong Medical Center</t>
  </si>
  <si>
    <t>honestly sounds like an amazing program but would be joining the 2nd year which is scary :/ &lt;&lt;  not DNR, but low because my concern is commuting between all the sites  &lt;&lt; same, also worried that the intern class has not done OB yet</t>
  </si>
  <si>
    <t>I got the sense the intern class ended up there because they really wanted to be in the bay area but couldn't get into UCSF or contra costa or KP SJ. The few residents i talked to all live in the City and have SO that work/live in the Bay. Like you went to UCSF/UCSD for med school and you decided to come here? to  a new program? i don't buy it. x1</t>
  </si>
  <si>
    <t>Loma Linda - Murrieta</t>
  </si>
  <si>
    <t>Loma Linda University Health Education Consortium Program</t>
  </si>
  <si>
    <t>Long Beach Memorial Medical Center Program</t>
  </si>
  <si>
    <t>Los Angeles County-Harbor-UCLA Medical Center Program</t>
  </si>
  <si>
    <t xml:space="preserve">The residents seem very overworked and I heard they have duty hour violations  &lt; do they often go over the 80 hour work week? &lt; all resident programs run this hospital but they are very very well trained. &gt;&gt;&gt; Just FYI a ton of programs in the similar vein probably hit or go a bit over the hours. talking with the residents it happens sometimes but not frequently. Isn't a dealbreaker or uncommon with the smaller intense, full scope programs on west coast from my vibes. </t>
  </si>
  <si>
    <t>Marian Regional Medical Center Program</t>
  </si>
  <si>
    <t>Mercy Medical Center (Merced) Program</t>
  </si>
  <si>
    <t xml:space="preserve">&lt;&lt; curious to know why? x3 </t>
  </si>
  <si>
    <t>&lt;&lt;I answered this on the discussion page, but I would disagree with the DNR. It depends on your priorities. If you want robust, full-spectrum training and the location or hours don't bother you, go here. The location and the long hours are the only issues I see. The PD, residents, and faculty were all friendly and honest about the strengths/weaknesses of the program. They understand many people will not stay in Merced afterwards and are okay with that. &lt;&lt; PD and faculty spent the entire interview asking "do you have any questions for me?"</t>
  </si>
  <si>
    <t>Mercy Medical Center (Redding) Program</t>
  </si>
  <si>
    <t>strong program overall and friendly PD + residents. just not in a very desired location. &lt;+1</t>
  </si>
  <si>
    <t>&lt;&lt; they had to soap like 4 positions last year</t>
  </si>
  <si>
    <t xml:space="preserve">Natividad </t>
  </si>
  <si>
    <t>X2</t>
  </si>
  <si>
    <t>&lt;&lt;Why? if you no habla espanol you gonna be using the interpreter all day everyday babe</t>
  </si>
  <si>
    <t>Naval Hospital (Camp Pendleton) Program</t>
  </si>
  <si>
    <t>OPTI West Program Montclair</t>
  </si>
  <si>
    <t>OPTI West/Chino Valley Medical Center Program</t>
  </si>
  <si>
    <t xml:space="preserve">x101 </t>
  </si>
  <si>
    <t>&lt;&lt;&lt; why? I didnt apply, just being nosy lol&lt;&lt; Search disscusion/shame page &lt;&lt; supposed to be malignant af</t>
  </si>
  <si>
    <t>OPTI West/Downey Regional Medical Center Program</t>
  </si>
  <si>
    <t>&lt;&lt; why DNR?</t>
  </si>
  <si>
    <t>Pomona Valley Hospital Medical Center Program</t>
  </si>
  <si>
    <t>whyy?x2 I enjoyed my interview but residents seemed exhausted/overworked with busy call schedule. I went by the hospital and did not see myself in the area/at the hospital as well.</t>
  </si>
  <si>
    <t>Presbyterian Intercommunity Hospital Program</t>
  </si>
  <si>
    <t>why?? x3</t>
  </si>
  <si>
    <t>Riverside Community Hospital/University of California Riverside School of Medicine Program</t>
  </si>
  <si>
    <t>&lt;&lt; why?x2 &lt;&lt; just not what I'm looking for, felt time was wasted a lot on interview, since it's a new program, there's not a lot of things established. I'm sure it's a fit for some, but just not what I'm looking for</t>
  </si>
  <si>
    <t>&lt;&lt;why #1?  &lt;&lt; What about the other person who ranked it #1?</t>
  </si>
  <si>
    <t>&lt; For me, proximity to family. I’m originally from the area and don’t wanna be east anymore. I felt they were new and offered some flexibility, liked that they had addiction meds. LOVED the PC, PD, and residents. Used to volunteer there too as a pre med.</t>
  </si>
  <si>
    <t>Riverside University Health System/University of California Riverside Program</t>
  </si>
  <si>
    <t>no free food; really heavy work load (expected from underserved area but just not my thing); faculty is nice but the residents are a mixed bag of super awesome and jaded</t>
  </si>
  <si>
    <t>My interaction with the residents has been very unpleasant. Said they are always overworked. program is nice but really heavy work load.</t>
  </si>
  <si>
    <t>What is their call schedule like?</t>
  </si>
  <si>
    <t>San Joaquin General Hospital Program</t>
  </si>
  <si>
    <t>asking me why not stay in SoCal since I am from there, and am I sure I want to come to NorCal? this felt extremely unwelcoming!!!</t>
  </si>
  <si>
    <t>yeah, this place isn't the greatest. &lt;&lt; can you elaborate?</t>
  </si>
  <si>
    <t>Scripps Mercy Hospital Program</t>
  </si>
  <si>
    <t>Shasta Community Health Center Program</t>
  </si>
  <si>
    <t>x2(bott)</t>
  </si>
  <si>
    <t>Kinda out in middle of nowhere +3</t>
  </si>
  <si>
    <t>Watch virgin river then think again. Shasta is amazing. Google houseboats UCDavis</t>
  </si>
  <si>
    <t>St. Agnes Medical Center (Fresno) Program</t>
  </si>
  <si>
    <t>X3</t>
  </si>
  <si>
    <r>
      <t>&lt;very new program, all residents are IMGs &lt;&lt;</t>
    </r>
    <r>
      <rPr>
        <b/>
        <sz val="10"/>
        <rFont val="Arial"/>
      </rPr>
      <t>What's wrong with all being IMGs? x2 &lt;&lt; lmao, is that a seroius Q? +1 lol &lt;&lt; Yup, curious to know cuz I'm an IMG. &lt;&lt;</t>
    </r>
    <r>
      <rPr>
        <sz val="10"/>
        <color rgb="FF000000"/>
        <rFont val="Arial"/>
      </rPr>
      <t xml:space="preserve">Im an MD but some of the smartest residents I've worked with were IMG. So I'm curious too.&lt;&lt; probably as new program no USMD/DO wanted to match there for first few classes, might change once program more est&lt;&lt;I agree! Most IMG's especially non-US ones have higher scores than MDs even and are smart asf. &lt; but most IMGs get double to triple the time to study for the step exams &lt;&lt;&lt;&lt; LOL agreed. Obviously ive met many super smart IMG's, but all the ones ive met (including those from carribean schools) get around 3 months to prepare for STEP. One guy I talked to got 6 months! Meanwhile I got 6 weeks. So yeah of course Id expect IMGs to have higher scores&lt;&lt; </t>
    </r>
    <r>
      <rPr>
        <b/>
        <sz val="10"/>
        <rFont val="Arial"/>
      </rPr>
      <t>Ok I cant belive I'm reading this, first we should all support each other, we are doctors. Yes IMGs have more time because they speak A DIFFERENT LANGUAGE, try to learn everything in english and then your test being on German, obviously you have to take more time!. ALSO some of us work FULL time in unrelated careers in order to get the money so we only get like 2 hours of study a day. I honestly cant belive somebody discriminate because of race or ethnicity or where they are coming from. I know is not everybody but this is pretty much discrimination, not ranking a program because they have IMGs.</t>
    </r>
    <r>
      <rPr>
        <sz val="10"/>
        <color rgb="FF000000"/>
        <rFont val="Arial"/>
      </rPr>
      <t xml:space="preserve">&lt;&lt;I wouldn't let them stress you. people always have something to complain about. </t>
    </r>
  </si>
  <si>
    <t xml:space="preserve">&lt;&lt;&lt; Most Carribean students are from Canada or the USA so they DO SPEAK English. I also think you're reading too much into this and automatically assuming the person was discriminating on race or ethnicity (seriously, no one mentioned it until you). Also very few Carribean students work while in school. Same with the foreign IMG's Ive talked with. If they chose to work during med school that's on them.&lt;&lt;you sound like a hater. </t>
  </si>
  <si>
    <t>St. Joseph Hospital-Eureka Program</t>
  </si>
  <si>
    <t>St. Joseph's Medical Center Program</t>
  </si>
  <si>
    <t>Stanford Health Care-Sponsored Stanford University Program</t>
  </si>
  <si>
    <t>Sutter Health Program (sac)</t>
  </si>
  <si>
    <t>I really love this place, I hope I go here</t>
  </si>
  <si>
    <t>Sutter Santa Rosa Regional Hospital/University of California (San Francisco) Program</t>
  </si>
  <si>
    <t>Great mix of happy faculty, reproductive care, full-spectrum, and integrative medicine.</t>
  </si>
  <si>
    <t>UCLA David Geffen School of Medicine/UCLA Medical Center Program</t>
  </si>
  <si>
    <t>why?  &lt;&lt; FM is really respected since they respond to all the rapids (so a lot more work for them but good learning experinces), mission oriented, although they work hard, they seem happy, academic institution so strong learning</t>
  </si>
  <si>
    <t>Not much didactics, lots of commuting, rumor that resident classes are clique like</t>
  </si>
  <si>
    <t>UHS Southern California Medical Education Consortium Program</t>
  </si>
  <si>
    <t>location, low number of deliveries, did not seem to have a very diverse patient population</t>
  </si>
  <si>
    <t>University of California (Davis) Program</t>
  </si>
  <si>
    <t>x12</t>
  </si>
  <si>
    <r>
      <rPr>
        <u/>
        <sz val="10"/>
        <color rgb="FF1155CC"/>
        <rFont val="Arial"/>
      </rPr>
      <t xml:space="preserve">Comments that were deleted 12/18, at which time this was only ranked BOTTOM/DNR x9: </t>
    </r>
    <r>
      <rPr>
        <b/>
        <u/>
        <sz val="10"/>
        <color rgb="FF1155CC"/>
        <rFont val="Arial"/>
      </rPr>
      <t xml:space="preserve">Several major "red flags" the past few years. See previous year spreadsheets or reddit comments for the details, but basically one year half the resident class quit, applicants previous years have said they got strange vibes from the residents that none of them could identify any strengths of the program, and this year in COVID the hospital admin was telling residents to go in to COVID+ rooms even without appropriate PPE.&lt;&lt; have fun SOAPING for the bottom of the barrel UCD. 
</t>
    </r>
    <r>
      <rPr>
        <u/>
        <sz val="10"/>
        <color rgb="FF1155CC"/>
        <rFont val="Arial"/>
      </rPr>
      <t>UC Davis' OB residents are also a malignant bunch. Can confirm from rotating with and speaking with a few of them at UC Davis. Very toxic and unpleasant to work with.. and they work with FM residents for their OB rotations at Davis</t>
    </r>
  </si>
  <si>
    <r>
      <t xml:space="preserve">Comments deleted 12/24: </t>
    </r>
    <r>
      <rPr>
        <u/>
        <sz val="10"/>
        <color rgb="FF1155CC"/>
        <rFont val="Arial"/>
      </rPr>
      <t>https://www.reddit.com/r/Residency/comments/iz1sp1/uc_davis_residents_call_out_hospital_execs_in/</t>
    </r>
    <r>
      <rPr>
        <sz val="10"/>
        <color rgb="FF000000"/>
        <rFont val="Arial"/>
      </rPr>
      <t xml:space="preserve">  program had to SOAP several years ago; residents are overworked; lowest pay of all UC programs; need i say more?</t>
    </r>
  </si>
  <si>
    <t>I have a friend who trained here and loved it! I'm kind of confused....</t>
  </si>
  <si>
    <t>University of California (Irvine) Program</t>
  </si>
  <si>
    <t>WHY #1??? x2 &lt;&lt; Dr. Dow is an amaing PD who puts her residents first. They strive to have a culture of kindess and are receptive to feedback. When talking to residents, they all got along and they seemed like a friendly bunch. Also, mainly location &lt;&lt; is anyone concerned about the ACGME status of the program? I want to rank it high but am worried they will lose accreditation. &lt;&lt; what makes you worried about the accreditation status?? I didn't get any impression about that during my interview, am I missing something? &lt;&lt; on the ACGME website, it says Continued Accreditation with Warning 01/29/2020 :( &lt;Any mention of this during interviews by PD or residents? They're like #3 on my list, but not too sure after this new information.&lt;&lt; yeah they were higher on my list but this makes me worried &lt;&lt; no, they didn't mention anything during interview day, but I was also considering higher on my list... I was wondering if anyone else heard anything. &lt;&lt; read the column next to this! posted Dr. Dow's response on there &lt;&lt;THANK YOU SO MUCH! I was about to reach out to Dr. Dow, so I appreciate that you did. The residents also mentioned the survey when I reached out to ask.</t>
  </si>
  <si>
    <r>
      <rPr>
        <sz val="11"/>
        <rFont val="Arial"/>
      </rPr>
      <t xml:space="preserve">This is what Dr. Dow herself said: 
We will probably have a new accreditation status from ACGME that will come out for 2020-21 soon. The accreditation with warning is about the data that we submitted that was inaccurate and the way the residents responded to the ACGME survey in 2019 when they didn’t fully understand the questions, and we didn’t make the opportunity to explain what they were asking.  The 2020 survey results have rebounded to the best that we have ever seen, and we have maintained accurate data reporting.  Please watch for the change in the accreditation status since we’re confident that the “with warning” will go away.  We assure you that this will in no way affect the residents’ training since we want to continue to maintain the highest quality education. </t>
    </r>
    <r>
      <rPr>
        <b/>
        <sz val="11"/>
        <rFont val="Arial"/>
      </rPr>
      <t>&lt;&lt; FYI, the most recent ACGME accreditation result came back and the status is "Continued Accreditation," this was effective 1/27/2021. So no more need to worry about this! :)</t>
    </r>
  </si>
  <si>
    <t>University of California (San Diego) Medical Center Program</t>
  </si>
  <si>
    <t>Why?? &lt;&lt; yes, why DNR??&lt;&lt;please share why DNR?</t>
  </si>
  <si>
    <t>Super malignant, friend was a ms there and hated it, many duty hour violations, never felt supported, life was worse for residents, she didn't even apply</t>
  </si>
  <si>
    <t>&lt;&lt; not suprised honestly, sounds typical from a UC system</t>
  </si>
  <si>
    <t>definitely did not get this impression when i interviewed with them x6</t>
  </si>
  <si>
    <t>University of California (San Francisco) Program</t>
  </si>
  <si>
    <t xml:space="preserve">Why #1? I really liked them but the residents seem so overworked and tired, anyone else get that impression? i 2nd this question &gt;&gt;&gt; They seemed tired but not as overworked as other programs in the state. Seemed a lot less likely to go over 80 hours than other programs I talked with. I will say the residents definitely seem fufilled and happy by being there, probably because it's super social justice/equity and they choose people who super vibe w/ that. </t>
  </si>
  <si>
    <t>Ranking at bottom only because of very high COL. Housing stipend helps a lot but oh boy. Otherwise seems like an amazing program.</t>
  </si>
  <si>
    <t>University of California (San Francisco)/Fresno Program</t>
  </si>
  <si>
    <t>x3(bott)</t>
  </si>
  <si>
    <t>Why #3?? &lt;&lt; b/c of the heat. &lt; what heat? &lt; Fresno gets hot in the summertime. Like approaching triple digits &lt;&lt; and fresno is not the fanciest of towns, just a bunch of farmland and stuff &lt;&lt; to each their own, but that's a reason to DNR? I would've killed for an interview here&lt;&lt; I don't think they are DNR. I think they are putting it at the bottom. Personally bottom for me b/c of location and also just the vibe. Seems very serious with intense schedule</t>
  </si>
  <si>
    <t xml:space="preserve">The residents seemed very overworked and I think there was mention of duty hour violations </t>
  </si>
  <si>
    <t>University of California Riverside School of Medicine Program/ St Bernadine Program</t>
  </si>
  <si>
    <t>Why bottom/DNR? &lt;&lt;&lt; Not bottom/DNR for me, but lower since while they are technically established, this would be the 2nd year at this new location. Also, similar to Eisenhower, any higher acuity Ob/Peds/Medicine are typically transferred to Loma Linda</t>
  </si>
  <si>
    <t>&lt;&lt;&lt;&lt;we get around the acuity issue by doing OB rotations at RUHS which is a county hospital, and peds IP at Cedars, which is a tertiary hospital. ER is done at Loma Linda. So you will get acuity exposure. Obviously the major downside is a LOT of driving around to differet sites</t>
  </si>
  <si>
    <t>&lt;&lt;Does anyone know what will the call schedule be like? I heard the program is changing and adding calls</t>
  </si>
  <si>
    <t>Valley Consortium for Medical Education Family Medicine Program</t>
  </si>
  <si>
    <t>From last year: "Seems like residents are worked hard, clinic is a little bit of a drive from the hospital, interview day was not good  x2; I'm still ranking it  at the bottom of my list but only because it's within driving distance from family. Everything else the previous person said is accurate. --&gt; Did a rotation there, it was a pretty bad experience. The program is very disorganized, no one knows what they are doing."</t>
  </si>
  <si>
    <t>Valley Health team</t>
  </si>
  <si>
    <t>Ventura County Medical Center Program</t>
  </si>
  <si>
    <t>malignant program, PD doesn't care about residents and residents are overworked. avoid at all cost!</t>
  </si>
  <si>
    <t>I know they historically have been called malignant but I thoroughly enjoyed my interview day and all the residents seemed really nice. Also said work hours have significantly improved for better work-life balance over the past couple years &lt;&lt;Good programs tend to be busy. If you want to be a noctor, join some fm program with a 20 bed hospital &lt;&lt;&lt; when asked about work-life balance, resident said there isn't much balance, heavily skewed towards work. also found loophole by reducing medicine from 4 weeks to 3 and then adding an outpatient week after to stay below the avg of 80hrs a week since medicine often involves more than 80 hrs</t>
  </si>
  <si>
    <t>Someone had a bad interview and is killing this program on here Lol &gt;&gt; Atleast they're honest and warning us lol</t>
  </si>
  <si>
    <t>Training seems great but not a fan of the "work hard/play hard" culture that seems to prevail here - just not for me. Also had concerns about the compensation relative to cost of living.</t>
  </si>
  <si>
    <t>White Memorial Medical Center Program</t>
  </si>
  <si>
    <t>Not vibing with PD &lt;samesies &lt;&lt; do you guys mind elaborating? &lt;&lt; I really liked the PD!! &lt;&lt; I really enjoyed my interview day but they seemed overworked and curriculum didn't seem as diverse</t>
  </si>
  <si>
    <t>Is this Adventist Health White Memorial?? &gt; Yes, people have many different names for it</t>
  </si>
  <si>
    <t>will not rank california programs bc wildfires, earthquakes, and insane COL, i blame obama for tricking me into applying to any lol &lt;this! +1</t>
  </si>
  <si>
    <t>Great, more spots for us &gt;:) lol +1</t>
  </si>
  <si>
    <t>HealthOne Program</t>
  </si>
  <si>
    <t>Why DNR?? x2</t>
  </si>
  <si>
    <t>North Colorado Medical Center Program</t>
  </si>
  <si>
    <t>constantly talking about "working hard, be the best" which is just not for me, borderline toxic vibes, weird resident interviewed me and i would die if he was my senior &lt;&lt; agree that they seemed a bit full of themselves, not my style either</t>
  </si>
  <si>
    <t xml:space="preserve">&lt;-- I did not at all get that vibe! Very strong family type culture with attention to wellness. Very strong OB and surgical obstetrics as well as pediatrics. Patient diversity if high given meatpacking industry which attracts many refugee and spanish speaking communities. They have a ton of vacation time (20+days/year) and only work each holiday once during the entire residency (eg. you only miss ONE thanksgiving, and black friday is also a holiday). Many residents leave program skills in C section to not need a fellowship. Less faculty diversity, however, they are working on this and are hiring more faculty (aiming for racial diversity, more female representation, and building up their LGBTQ care as well as POCUS efforts). Bread and butter you will learn well. </t>
  </si>
  <si>
    <t>FYI since it was virtual: Greeley is a ranching and slaughterhouse town and it smells like cow poo all.the.time. Don't let anyone tell you otherwise. It doesn't bother some people but you should know this lol &lt;&lt; x2 This! Visited on the DL over winter break and it stinks...</t>
  </si>
  <si>
    <t>North Colorado Medical Center Sterling Rural Program</t>
  </si>
  <si>
    <t>North Colorado Medical Center Wray Rural Program</t>
  </si>
  <si>
    <t>Poudre Valley Hospital/Fort Collins Family Medicine Program</t>
  </si>
  <si>
    <t xml:space="preserve">Not a super bad program.. just not for me... Cost of living is very high and residents said their salary barely compensates for it. Also they have lost their DO faculty and the resident told us shes dissapointed in the OMM training as its non-existent , thats something I'm super interested in utilizing so that was kinda a sucky thing for me. PD/APD seem great though and residents definitely seem happy overall. </t>
  </si>
  <si>
    <t>Saint Joseph Hospital Program</t>
  </si>
  <si>
    <t xml:space="preserve">There's a really sneaky undercurrent of passive-aggressiveness that is hard to pick up until you've been there a few weeks. People will be really nice to your face and then trash talk you to superiors. Several residents have been fired in the past few years. Also, the OB residents are a nightmare and mean to the FM residents. I can't give more details for anonymity but I'm not ranking them. </t>
  </si>
  <si>
    <t xml:space="preserve">&lt;&lt; I didn't receive vibes like this at all when I interviewed there. Actually, I'd say that the residents at SJH were some of the happiest I'd ever seen! Also I can't find any evidence online of residents being fired (they have 9 residents in each class). I'm really surprised to read this! </t>
  </si>
  <si>
    <t>St Anthony Hospital Program</t>
  </si>
  <si>
    <t>This program is on probation by ACGME &lt;&lt; should you not rank the program if it's on probation? &lt;&lt;I am not seeing any listing of them being on probation? &lt;&lt; They are, if you google &amp; find the "ACGME Accredidation data system" website and then search by 'institution', it will appear. &lt;Can confirm they are NOT on probation&lt;&lt;thank you!!! &lt;&lt; the program is not on probation, their institution is, ask their faculty &lt;&lt;&lt; If the institution is on probation, isnt that still a red flag??? &lt;&lt; I would want to know WHY the institution is on program. The institution will still have a huge effect on your experience in residnecy and if ACGME decides the institution can't support a residency, then it will add a lot of turmoil to your program. &lt;&lt;anyone know why the institution is on probation? They were recently notified of this and not given specific reason as to why yet, and still are in the process/have the ability to appeal this decision. It is due to some horrible resident that got in trouble in CO 2 years ago that St. A took in after another residency dissolved &lt;&lt;&lt; so I take it that we shouldn't be worried about any further action from the ACGME / rank it in confidence if we liked the program? Yes &lt;&lt; I wish we had more info on this...I feel wary. &lt;&lt; program is sending out an informational email to all applicants tomorrow 2/5! Hang tight. &lt;&lt;&lt; anyone have any new thoughts after that email?</t>
  </si>
  <si>
    <t>Anyone still concerned about the instutional ACGME probation or have any more info other than that email they sent?</t>
  </si>
  <si>
    <t>St Mary-Corwin Medical Center Program</t>
  </si>
  <si>
    <t>St Mary-Corwin Medical Center/Southern Colorado Family Medicine Program</t>
  </si>
  <si>
    <t>St Mary's Hospital and Medical Center Program</t>
  </si>
  <si>
    <t>Still OPTI/Peak Vista Program</t>
  </si>
  <si>
    <t>why DNR? Unprofessional communication with the coordinator</t>
  </si>
  <si>
    <t>University of Colorado (HealthONE Swedish Medical Center) Program</t>
  </si>
  <si>
    <t>University of Colorado (Rural Training Track) Program</t>
  </si>
  <si>
    <t>University of Colorado (University Hospital) Program</t>
  </si>
  <si>
    <t>&lt;which track are you ranking?? &lt;Denver Health&lt; are you ranking the other track also? &lt;yes &lt;not me, just denver health. nothing against university track i just like the Denver Health track better and never added University track to my app&lt; are both or either of you from Colorado &lt; i'm not, but the program is amazing so i'm willing to make the cross country move</t>
  </si>
  <si>
    <t>Great program, love their mission, vision, and values. Ranking both University and Denver Health Tracks. Outstanding program, and the fact it's in Denver is the cherry on top (I love outdoorsy stuff :P). x3! :)</t>
  </si>
  <si>
    <t>Connecticut</t>
  </si>
  <si>
    <t>Eastern Connecticut Heatlh Network</t>
  </si>
  <si>
    <t>Middlesex Hospital Program</t>
  </si>
  <si>
    <t>Why? x2 --- what made you put it last/DNR?</t>
  </si>
  <si>
    <t>Prospect Manchester Hospital Program</t>
  </si>
  <si>
    <t>Stamford Hospital/Columbia University College of Physicians and Surgeons Program</t>
  </si>
  <si>
    <t>Could you elaborate why you have Stamford at #2?</t>
  </si>
  <si>
    <t>University of Connecticut Program</t>
  </si>
  <si>
    <t>DC</t>
  </si>
  <si>
    <t>Howard University Program</t>
  </si>
  <si>
    <t>MedStar Health/Georgetown-Washington Hospital Center Program</t>
  </si>
  <si>
    <t>Can I hear why you chose #1 and #2–trying to figure out where to rank them?</t>
  </si>
  <si>
    <t>There were a couple DNRs and explanation why????what happened to it??</t>
  </si>
  <si>
    <t>How many applicants are they interviewing for? 4 like last year or a full class?</t>
  </si>
  <si>
    <t>4 this year!</t>
  </si>
  <si>
    <t>Wright Center</t>
  </si>
  <si>
    <t xml:space="preserve">why?  </t>
  </si>
  <si>
    <t>Delaware</t>
  </si>
  <si>
    <t>BayHealth</t>
  </si>
  <si>
    <t>Why DNR? Would also like to know&lt;&lt;Seriously, know it s a brand new program but hella perks and seemed totally willing to work with residents interests &lt;&lt; x2, also curious! New PD seems really enthusiastic&lt;&lt;&lt;Someone please spill the why!!! &lt;&lt; Yikes, this is accumulating more DNRs. &gt;&gt;Yes because the faculty (other than the PD) were not pleasent at all, all they talked about were my shortcomings.</t>
  </si>
  <si>
    <t>Also very curious why dnr? &lt;&lt;inside scoop, just stay away from this NEW program. things arent set properly with the ACGME and they will shut down before their 1st graduating class. &lt;&lt; If thats inside scoop for one person, why the x4 other DNRs?</t>
  </si>
  <si>
    <t>I liked the PD but was not a fan of the rest of the faculty I interviewed with x2 &lt;&lt; SAME! All were condescending, a little mean tbh &lt;&lt; Omg I thought it was just me</t>
  </si>
  <si>
    <t>Christiana Care Health Services Program</t>
  </si>
  <si>
    <t>St Francis Hospital Program</t>
  </si>
  <si>
    <t>Does anybody has more info about this program?&lt;&lt;&lt;&lt; Why number 3</t>
  </si>
  <si>
    <t>Florida</t>
  </si>
  <si>
    <t xml:space="preserve">Advent Health East Orlando (Osteopathic ) program </t>
  </si>
  <si>
    <t xml:space="preserve">Why DNR or bottom? So  not the original poster but I remember there previously being comment here about this program and the applicant said they had a bad interview experience and faculty came off as weird..That comment got deleted for some reason. </t>
  </si>
  <si>
    <t>Bayfront Health St Petersburg Program</t>
  </si>
  <si>
    <t>Why DNR? x3 I just thought it was unorganized and I didn't like the residents.  - Had the exact opposite thoughts x 4</t>
  </si>
  <si>
    <t>Borinquen Health Care Center Inc Program</t>
  </si>
  <si>
    <t>Low salary, not many opportunities. Nothing is robust there. PD is great, awesome opportunity for IMGs who have red flags or graduated a few years ago/were a doctor in their home country and just came here now etc. Underserved Miami community - so patient cases are always there.  Just not the place you go if you have other options.</t>
  </si>
  <si>
    <t>Broward Health</t>
  </si>
  <si>
    <t>residents state they often push 80 hour work weeks.. no thank youuuu</t>
  </si>
  <si>
    <t>Community Health of South Florida</t>
  </si>
  <si>
    <t>Florida Hospital Medical Center (Winter Park) Program</t>
  </si>
  <si>
    <t>why?  // Close to home, residents seem happy&lt;&lt;out of curiosity why not #1 or 2? // There were two pograms I liked more that had more emphasis on areas I'm interested in.  Advent was a little too heavy on in-pt for me, but I still liked it.</t>
  </si>
  <si>
    <t>Florida State University College of Medicine/Lee Memorial Health System Program</t>
  </si>
  <si>
    <t>why? x2</t>
  </si>
  <si>
    <t>Halifax Medical Center Program</t>
  </si>
  <si>
    <t xml:space="preserve"> Why DNR? X3 &lt;I personally really enjoyed my interview day and I felt like the residents were happy and the PD was incredibly kind &lt;&lt; I had a bizarre social hour experience with a resident referring to their patient population repeatedly as "druggies" and speaking really dismissively of them, and the rest of the social hour was stilted and unengaging for me. The interview day was nice, but I was so put off by the social hour that I'm not ranking&lt;&lt;same &lt;&lt; this is my top program choice and I had great experience!!!</t>
  </si>
  <si>
    <t>I'm from Daytona and have 2 relatives who have worked at Halifax for 25+ years.  Can confirm a lot of the pts are of the under served and "druggies" groups.  But, it's not any worse than any other hospital that cares for the underserved, especially other public hospitals.  The residency is very small considering the size of the hospital, so obviously the insured and paying pts are going to be seen by the attending, non-teaching services, while the medicaid or no insurance pts will get the residency service.  This honestly sounds like an individual problem, not a systemic problem.  All of you who stuck up your nose to this kind of thing at this program, or any other program, are in for a rude awakening unless you end up at some fancy schamancy private hospital.  I am very jealous of all of you who got an interview here, I wanted to go home so bad!</t>
  </si>
  <si>
    <t>Posting post-match as a current resident creeping. I'm super sad that some had this experience with our happy hour. While we do serve a population where many individuals do experience addiction, the person who used the phrase "druggies" and spoke dismissively of them is not a good representation of our program as a whole. The other 23 of us are simultaneously angered and ashamed that this person said this.</t>
  </si>
  <si>
    <t>HCA Gulf Coast Education Consortium Program</t>
  </si>
  <si>
    <t>HCA West Florida GME Consortium/Oak Hill Hospital Program</t>
  </si>
  <si>
    <t>HCA West Florida GME Consortium/St Petersburg General Hospital Program</t>
  </si>
  <si>
    <t>Jackson Memorial Hospital/Jackson Health System Program</t>
  </si>
  <si>
    <t xml:space="preserve">one of the interviewers confused me with another applicant, and it was very akward </t>
  </si>
  <si>
    <t>Larkin Community Hospital Program</t>
  </si>
  <si>
    <t>Mayo Clinic College of Medicine and Science (Jacksonville) Program</t>
  </si>
  <si>
    <t>Naval Hospital (Jacksonville) Program</t>
  </si>
  <si>
    <t>Orange Park Medical Center Program</t>
  </si>
  <si>
    <t>Palm Beach Consortium for Graduate Medical Education Program</t>
  </si>
  <si>
    <t>Palm Springs Larkin</t>
  </si>
  <si>
    <t>Palmetto General Hospital Program</t>
  </si>
  <si>
    <t>St Vincent's Medical Center Program</t>
  </si>
  <si>
    <t>why??? &gt;&gt; I second this why, because I had a pretty good IV! Residents were sweet and so were the faculty</t>
  </si>
  <si>
    <t>Tallahassee Memorial Healthcare Family Medicine Program</t>
  </si>
  <si>
    <t>Residents talked about being way overcapped and on their own, writing notes until 2am, crying because of workload, plus some faculty talked about how much better things were when there were no duty hours restrictions</t>
  </si>
  <si>
    <t>Residents talked about focus of working in area after Residency, and want to focus their applicants on doing this&lt;&lt; X2 got same talk from Residents, almost implied I shouldn't be applying there if I didn't plan to stay in area</t>
  </si>
  <si>
    <t>I thought they were really nice, loved the vibe but the location isn't ideal for me // Same, the only thing I didn't like as much was how in-pt heavy they are.  I liked living in Tallahassee though</t>
  </si>
  <si>
    <t>University of Central Florida/HCA GME Consortium (Gainesville) Program</t>
  </si>
  <si>
    <t>University of Central Florida/HCA GME Consortium (Ocala) Program</t>
  </si>
  <si>
    <t>University of Florida Program</t>
  </si>
  <si>
    <t>University of South Florida Morsani (Morton Plant Mease Health Care) Program</t>
  </si>
  <si>
    <t>Great work/life balance, chill residents, unopposed</t>
  </si>
  <si>
    <t>US Air Force Regional Hospital/Headquarters Air Armament Center (AFMC) Program</t>
  </si>
  <si>
    <t>West Kendall Baptist Hospital/Florida International University Program</t>
  </si>
  <si>
    <t>Georgia</t>
  </si>
  <si>
    <t>Dwight David Eisenhower Army Medical Center Program</t>
  </si>
  <si>
    <t>Emory University School of Medicine Program</t>
  </si>
  <si>
    <t>why? &lt;&lt; Location, well rounded curriculum, diverse patient population, nice people, great benefits. Checked off all my boxes.</t>
  </si>
  <si>
    <r>
      <t>Don't seem to have the best relationship with some of the other specialties (especially OBGYN, they seem notoriously disliked). Some of the residents I met seemed chill, but overall a very academic institution- they don't seem to be doing very many procedures so it's not really my cup of tea. &lt;&lt;</t>
    </r>
    <r>
      <rPr>
        <b/>
        <sz val="10"/>
        <rFont val="Arial"/>
      </rPr>
      <t xml:space="preserve"> How do you know about the relationship with the other specialties... the residents made it seem like they all get along lol ? Dang.</t>
    </r>
  </si>
  <si>
    <t>Floyd Medical Center Program</t>
  </si>
  <si>
    <t>Gwinnett Medical Center Program</t>
  </si>
  <si>
    <t>How's the program? Thx!</t>
  </si>
  <si>
    <t>Hamilton Medical Center Program</t>
  </si>
  <si>
    <t>Ł</t>
  </si>
  <si>
    <t>i IV here, the IV days was nice/informative. the faculty and staff all seemed really nice but the uncertaintity of how a new program will be is one of the few reasons I am ranking them towards the bottom. There benefits/salary is actually pretty decent but I am not sure about the quality of training, thats all... I felt like a in-person IV there would have helped me better decide. Pediatric training will be at a different hospital in PGY1 year they said (in chattanoga). I am ranking them but they are towards the bottom of my list</t>
  </si>
  <si>
    <t xml:space="preserve">&lt; I agree but they already have an IM residency in its 2nd year so cant be that bad. But yah new program so expect to work harder but i guess youll learn more at the end of 3yrs. But hey youre part of building a program for future docs so thats lit! But def more work. People were super nice! PD loves to chill with residents and seems like a cool guy. All the buildings were like brand new and renovated. </t>
  </si>
  <si>
    <t>Houston Healthcare System Program</t>
  </si>
  <si>
    <t>Martin Army Community Hospital Program</t>
  </si>
  <si>
    <t>Medical Center of Central Georgia/Mercer University School of Medicine Program</t>
  </si>
  <si>
    <t>Medical College of Georgia Program</t>
  </si>
  <si>
    <t>&lt;Why DNR?</t>
  </si>
  <si>
    <t>As a med student there, the residents don't seem like the happiest bunch. And they don't seem like the most well-respected bunch in the hospital either. However, faculty is great and very supportive. Their OB is kinda weak because the OBGYN residents do most/all the deliveries but Sports Med and other subspecialties seem better. Interview with faculty was fine, but with the residents it felt forced.</t>
  </si>
  <si>
    <t>Medical College of Georgia/Satilla MCG Rural Program</t>
  </si>
  <si>
    <t>Memorial Health-University Medical Center/Mercer University School of Medicine (Savannah) Program</t>
  </si>
  <si>
    <t>Morehouse School of Medicine Program</t>
  </si>
  <si>
    <t>I loved them! Had I been the least bit interested in moving to Georgia they'd be in my top for sure</t>
  </si>
  <si>
    <t>why #1? It's a new program? &gt;&gt;&gt;For a new program, the curriculum is well planned and intentional. The faculty and residents are wonderful people. They are eager to teach and receive feedback. Overall, really warm community of people.</t>
  </si>
  <si>
    <t>Phoebe Putney Memorial Hospital (Phoebe) Program</t>
  </si>
  <si>
    <t>There is nothing special about this program... no oppurtunity for specialized training</t>
  </si>
  <si>
    <t>South Georgia Medical Education and Research Consortium Program</t>
  </si>
  <si>
    <t>The Medical Center (Columbus) Program</t>
  </si>
  <si>
    <t>WellStar Atlanta Medical Center Program</t>
  </si>
  <si>
    <t>was told by faculty that the people who do best here are "non complainers" and something about that sounded like we work you to death and dont want you to complain about it. interview was so cringy. we had to answer very personal questions in a group of applicants.</t>
  </si>
  <si>
    <t>WellStar Kennestone Regional Medical Center Program</t>
  </si>
  <si>
    <t>Hawaii</t>
  </si>
  <si>
    <t>Hawaii Island Family Medicine Residency</t>
  </si>
  <si>
    <t>?? Any impressions? &lt;--honestly seemed like a dream to live here, but it's too rural and remote for my partner to find a job, so will be ranking very low x1</t>
  </si>
  <si>
    <t>Loved it</t>
  </si>
  <si>
    <t>Hilo is amazing to live, affordable, with a better program than Honolulu</t>
  </si>
  <si>
    <t>Is there anyone who thinks Hilo is a good program who provides strong education..? I like that it's unopposed but I was worried if the program is under-resourced when it comes to education. Anyone with info? Thx! x 2</t>
  </si>
  <si>
    <t>Tripler Army Medical Center Program</t>
  </si>
  <si>
    <t>University of Hawaii Program</t>
  </si>
  <si>
    <t>Idaho</t>
  </si>
  <si>
    <t>Family Medicine Residency of Idaho (Magic Valley) Rural Program</t>
  </si>
  <si>
    <t>Family Medicine Residency of Idaho Nampa Program</t>
  </si>
  <si>
    <t xml:space="preserve">&lt;&lt;I interview with them soon, why DNR??&lt;&lt; Also curious why DNR I thought it was a decent program </t>
  </si>
  <si>
    <t>Also thought it was a decent program with strong focus on advocacy</t>
  </si>
  <si>
    <t>Family Medicine Residency of Idaho Program</t>
  </si>
  <si>
    <t>Family Medicine Residency of Idaho Rural Program</t>
  </si>
  <si>
    <t>HCA/EIRMC (Idaho Falls)</t>
  </si>
  <si>
    <t>New program, but no real direction. Bare bones required rotations, then 40+ weeks of elective time. Attend the IM didactics mainly. Just don't have much of a plan yet.</t>
  </si>
  <si>
    <t>Idaho State University Program</t>
  </si>
  <si>
    <t>Idaho State University Program RTT</t>
  </si>
  <si>
    <t>Kootenai Health Program</t>
  </si>
  <si>
    <t>Illinois</t>
  </si>
  <si>
    <t>Adventist Hinsdale Hospital Program</t>
  </si>
  <si>
    <t>Pt pop lack diversity, faculty are lukewarm about teaching and residents in general&lt;agreed, very weird vibes during IV</t>
  </si>
  <si>
    <t xml:space="preserve">doximity has a bad review.... </t>
  </si>
  <si>
    <t>Adventist LaGrange Memorial Hospital Program</t>
  </si>
  <si>
    <t>Advocate Health Care (Advocate Illinois Masonic Medical Center) Program</t>
  </si>
  <si>
    <t>Advocate Health Care (Advocate Lutheran General Hospital) Program</t>
  </si>
  <si>
    <t xml:space="preserve">Why at #2? What impressed you about the program? </t>
  </si>
  <si>
    <t>Rotated here last year and the faculty were awesome/residents were tight. Location was also perfect for what I was looking for.</t>
  </si>
  <si>
    <t>Advocate Health Care Program</t>
  </si>
  <si>
    <t>Carle Foundation Hospital Program</t>
  </si>
  <si>
    <t xml:space="preserve">had a resident that failed step 3  x3 and they still employed him&lt;how'd you find that out?&lt;&lt;did not interview at the program, but I am not sure that is a horrible thing especially since we do not know the circumstance that led to the multiple attempts. I would say it is an exception and not the rule, and it even shows the program is supportive if anything.  </t>
  </si>
  <si>
    <t xml:space="preserve">Interviewers were weird....the program coordinator couldn't even coordinate the decently...we kept getting kicked out of breakout rooms in the middle of conversation. I know technical issues happen...but i interviewed almost 1.5 months into the season and I think they should;ve gotten their shit together. Also, it's a new PD and everyone (faculty and residents) seems to have their concerns about that. Also just got the vibe that they didn't care about their residents as much. definitely on the bottom of my list. </t>
  </si>
  <si>
    <t>Cook County Health and Hospitals System Program</t>
  </si>
  <si>
    <t>Franciscan Health Olympia Fields Program</t>
  </si>
  <si>
    <t>No longer a program!</t>
  </si>
  <si>
    <t>Jackson Park Hospital Program</t>
  </si>
  <si>
    <t>DNR x9</t>
  </si>
  <si>
    <t>ANyone ranking them at all or DNR? DNR +1&gt;&gt; nobody is ranking them? :O</t>
  </si>
  <si>
    <t>I did my clinicals there SERIOUSLY RUN!!! like i mean SERIOUSLY!&lt;x1</t>
  </si>
  <si>
    <t>&lt; too all all the IMG's who will end up going there: Good luck, work hard, and all the best!b&gt;&gt; THANK YOU! you are so nice :) &lt; LOL</t>
  </si>
  <si>
    <t>Loyola Medicine MacNeal Hospital Program</t>
  </si>
  <si>
    <t>McGaw Medical Center of Northwestern University (Delnor) Program</t>
  </si>
  <si>
    <t>NW is filled with narcisists &gt;&gt; can you explain? oh man stay away from nacrisist. you dont wanna work with them, be there freind. date them or have them as a parent &lt;Silly comment</t>
  </si>
  <si>
    <t>Idk what the previous comment is talking about, because the people are nice. It's just too new with not a lot of certainty for future plans. It has good potential otherwise. Ranking towards the bottom.</t>
  </si>
  <si>
    <t>Personally got AMAZING vibes from PD and APD. They're young and excited about innovations to curriculum and giving residents agency over training. It's different, and new, but in a good way. Residents seem really happy and were weirdly (in a good way) confident about doing well on boards, which says a lot imho</t>
  </si>
  <si>
    <t>McGaw Medical Center of Northwestern University (Lake Forest) Program</t>
  </si>
  <si>
    <t>Ranking towards the bottom. Low inpatient peds and OB numbers, but it's otherwise got a lot of potential. Also didn't vibe as well with the residents as I'd like to.</t>
  </si>
  <si>
    <t xml:space="preserve">You can do an additional rotation to get your OB numbers up!&lt;What was your #1 if you don't mind sharing for the one who ranked this #2? &lt;&lt; Via Christi in Wichita, KS, i had a hard time deciding where to rank the program but end up choosing it as my #2 since i believe in its potential and graduates are able to do anything they want&lt;&lt; program was really great, when you say that graduates can do anything they want,you mean at NW right? I know in wichita as well. Anything else that exicted you about McGaw? To clarify wichita was your first choice right? You can't go wrong with either! :) &lt;&lt; Wichita is my #1. Yes, NW grad can do anything they want (beside c-section). I chose NW as my #2 b/c I wanted to live in a larger city. I like the spanish course that you can take prior to starting and I wanted to improve my span-lish. Also, graduates from NW are able to stay w/ NW right out of residency and work as hospitalist at Lake Forest or do full spectum w/ the group, which is a plus for me. Are you on the fence about the program? &gt;&gt; Absolutet not, would love to attend! For C-section, one can always do a fellowship for. I'm surprised how few folks have spoken about this program. So many positives. Good for you that you relized it too. Please circle back here after the match! Good luck with everything until then! :) &lt;&lt; thank you! you too! </t>
  </si>
  <si>
    <t xml:space="preserve">
</t>
  </si>
  <si>
    <t>McGaw Medical Center of Northwestern University (Humbolt) Program</t>
  </si>
  <si>
    <t>Why DNR?!&gt;&gt;x2, would love to hear why DNR &gt;&gt; ranking at the bottom (not DNR), but personally had a negative impression during the interview - didn't feel personable at all; also heard negative comments from residents about how there are currently a ton of moving parts with high turnover recently (over the past several months, there have been a lot of new faculty hires) - I liked the mission of the program, which drew me to the program initially despite hearing the negative comments before the interview and was really hoping I'd be able to connect and fall in love with the interviewers/program, but unfortunately, I was very disappointed during the interview day</t>
  </si>
  <si>
    <t xml:space="preserve">DNR for me. I just did not like the vibes I got from the program director. Overall, great program, love what their mission is. But we got to go with our gut, especially in the year of ZOOM!, lol. </t>
  </si>
  <si>
    <t>MercyHealth GME Consortium Program</t>
  </si>
  <si>
    <t>The town is shit x 2 / One of the residents brothers is a good friend of mine and he said to tell me he hates it and to pick somewhere else</t>
  </si>
  <si>
    <t>how was the IV day/impressions of the program? thinking of cancelling...but haven't pulled the trigger yet</t>
  </si>
  <si>
    <t>I enjoyed it.  I'm interested in urgent care and sports medicine, and they have a bigger emphasis on those areas than most other programs from what I've noticed.</t>
  </si>
  <si>
    <t>Mount Sinai Hospital Medical Center of Chicago Program</t>
  </si>
  <si>
    <t>&lt;why? &gt;&gt;&gt;any insight?</t>
  </si>
  <si>
    <t>Norwegian American Hospital Program</t>
  </si>
  <si>
    <t>Presence Resurrection Medical Center Program</t>
  </si>
  <si>
    <t>Presence Saint Joseph Hospital (Chicago) Program</t>
  </si>
  <si>
    <t>Do they have 24 hour call? no they have nights and then senior year you do like 3-4 days/month  of clinic all day then drop in call at night</t>
  </si>
  <si>
    <t>Do they have good sports medicine training?</t>
  </si>
  <si>
    <t>Presence Saints Mary and Elizabeth Medical Center Program</t>
  </si>
  <si>
    <t>PD seemed very traditional (somewhat stiff). questioned a few of my responses about how i would survive chicago winters not being from there etc.</t>
  </si>
  <si>
    <t>Rush University Medical Center/Copley Memorial Hospital Program</t>
  </si>
  <si>
    <t>why bottom or DNR? The seem to have a strong regional bias, so if you're from Chicago you likely have a chance. Also, residents said their OB is weak. They also hinted at working over duty hours. horrible pay&lt;&lt;agree bad pay given COL in area</t>
  </si>
  <si>
    <t>Southern Illinois University (Alton) Program</t>
  </si>
  <si>
    <t>Southern Illinois University (Springfield) Program</t>
  </si>
  <si>
    <t>Any comments about this program?</t>
  </si>
  <si>
    <t>Southern Illinois University (Carbondale) Program</t>
  </si>
  <si>
    <t>bottom, DNR</t>
  </si>
  <si>
    <t>&gt;&gt;is it that bad?&gt;&gt;yes &gt;&gt; What was so terrible?</t>
  </si>
  <si>
    <t>Southern Illinois University (Decatur) Program</t>
  </si>
  <si>
    <t>&lt;&lt;&lt; why DNR? x3</t>
  </si>
  <si>
    <t>Southern Illinois University (Quincy) Program</t>
  </si>
  <si>
    <t>St Louis University School of Medicine (Southwest Illinois) Program</t>
  </si>
  <si>
    <t>Why number 1? :) i have them as my number 2 rn due to location, didnt really get the best of feelings from the PD during IV day though as she did not seem too interested but everyone else was a joy to talk to</t>
  </si>
  <si>
    <t xml:space="preserve">Think that was just the way the PD was personality wise. Others have mentioned this about the PD as well. </t>
  </si>
  <si>
    <t>Swedish Covenant Hospital Program</t>
  </si>
  <si>
    <t>x6, Bottom</t>
  </si>
  <si>
    <t>&lt;why DNR?? why???</t>
  </si>
  <si>
    <t>WHY? Did i overlook a major red flag?!&gt;&gt; there's no RED FLAG. it's just some people get along better than others. I personally just didn't vibe that well, maybe i'm the red flag lol</t>
  </si>
  <si>
    <t>University of Chicago (NorthShore) Program</t>
  </si>
  <si>
    <t>Why 1/2??</t>
  </si>
  <si>
    <t>University of Illinois College of Medicine (Rockford) Rural Program- Dixon track</t>
  </si>
  <si>
    <t>why?</t>
  </si>
  <si>
    <t>University of Illinois College of Medicine at Chicago Program</t>
  </si>
  <si>
    <t>University of Illinois College of Medicine at Peoria Program</t>
  </si>
  <si>
    <t>why #1?</t>
  </si>
  <si>
    <t>University of Illinois College of Medicine at Rockford Program</t>
  </si>
  <si>
    <t>West Suburban Medical Center Program</t>
  </si>
  <si>
    <t>Call hours are brutal, brand new EMR, a couple residents very open about SOAPing into program; program on probation (see A vs B sheet)</t>
  </si>
  <si>
    <t>Indiana</t>
  </si>
  <si>
    <t>Community East Health Network Program</t>
  </si>
  <si>
    <t>Community Health Network Program</t>
  </si>
  <si>
    <t>Deaconess Hospital Program</t>
  </si>
  <si>
    <t>Franciscan Health Indianapolis Program</t>
  </si>
  <si>
    <t>Indiana University Health Ball Memorial Hospital Program</t>
  </si>
  <si>
    <t>Indiana University School of Medicine (Arnett) Program</t>
  </si>
  <si>
    <t>Kansas City University of Medicine &amp; Biosciences-GME Consortium (KCU-GMEC)/Reid Health Program</t>
  </si>
  <si>
    <t>&lt;Why?x2</t>
  </si>
  <si>
    <t>Memorial Hospital of South Bend</t>
  </si>
  <si>
    <t>Why #1? just curious! &gt;&gt;&gt; the curriculum seems reallly well-balanced for solid all-around FM training, the residents/faculty seem really supportive of each other, it seems like a fantastic work environment</t>
  </si>
  <si>
    <t>St Joseph's Regional Medical Center (South Bend) Program</t>
  </si>
  <si>
    <t>Such a nice program &lt;3</t>
  </si>
  <si>
    <t>St Vincent Hospital and Health Care Center Program</t>
  </si>
  <si>
    <t>Iowa</t>
  </si>
  <si>
    <t>Broadlawns Medical Center Program</t>
  </si>
  <si>
    <t>Cedar Rapids Medical Education Foundation Program:</t>
  </si>
  <si>
    <t>Central Iowa Health System (Iowa Lutheran Hospital) Program</t>
  </si>
  <si>
    <t>Genesis Health System (Quad Cities) Program</t>
  </si>
  <si>
    <t>Iowa Medical Education Collaborative Program</t>
  </si>
  <si>
    <t>&lt;- wait why do you say that? This guy was telling a lot of dad jokes during the whole interview day and it was the basis of it. I'll admit he asked some weirdly similar questions expecting different answers but I'm curious. Also, because I'm rotating there in January.</t>
  </si>
  <si>
    <t>&lt;&lt;rotated here, very disorganized</t>
  </si>
  <si>
    <t>Northeast Iowa Medical Education Foundation Program</t>
  </si>
  <si>
    <t>Siouxland Medical Education Foundation Program</t>
  </si>
  <si>
    <t>University of Iowa Hospitals and Clinics Program</t>
  </si>
  <si>
    <t>&lt;&lt; any downsides to this program? &lt;&lt;&lt; i loved them &lt;&lt; The most energetic faculty and residents that I've ever met</t>
  </si>
  <si>
    <t>Current student at Iowa. I'm hesitant to rank them high simply because of the culture within the hospital towards family medicine. It's sad but true.</t>
  </si>
  <si>
    <t>Kansas</t>
  </si>
  <si>
    <t>University of Kansas (Wichita)/Salina Program</t>
  </si>
  <si>
    <t>University of Kansas (Wichita)/Via Christi Hospitals Wichita Program</t>
  </si>
  <si>
    <t xml:space="preserve">anyone not really liking OB and still ranking this place their #1? &lt;&lt; me lol 
anyone not religious planning on ranking them #1? &lt;&lt; me lol, honestly, i really love the program and the people at via!&lt; OP here I liked them too it just made me nervous I wouldn't have this in common with my fellow residents if I matched here &lt; hi, i did a sub-i at Via Christi and did not feel like it was super religious to where I can't find anything in common with the residents. All the residents were down to earth, super welcoming, and it was very easy to talk everyone. I am def not religious and I feel like I can fit in well there :) </t>
  </si>
  <si>
    <t>University of Kansas (Wichita)/Wesley Program</t>
  </si>
  <si>
    <t>Why DNR?</t>
  </si>
  <si>
    <t>Why DNR?+2</t>
  </si>
  <si>
    <t>Kentucky</t>
  </si>
  <si>
    <t>Appalachian Osteopathic Postgraduate Training Institute Consortium Program</t>
  </si>
  <si>
    <t>Appalachian Osteopathic Postgraduate Training Institute Consortium/Lake Cumberland Regional Hospital Program</t>
  </si>
  <si>
    <t>Baptist Health Madisonville Program</t>
  </si>
  <si>
    <t>Middle of the list</t>
  </si>
  <si>
    <t>St Elizabeth Medical Center Program</t>
  </si>
  <si>
    <t>University of Kentucky College of Medicine (Hazard) Program</t>
  </si>
  <si>
    <t>University of Kentucky College of Medicine (Morehead) Rural Program</t>
  </si>
  <si>
    <t>DNR- when asked about anti-racism initiatives, "We just be nice to everyone. Racism is not really a problem here"...in Eastern KY</t>
  </si>
  <si>
    <t>University of Kentucky College of Medicine Program</t>
  </si>
  <si>
    <t xml:space="preserve">Just not a good fit for me&lt;samex2&lt; &lt;As the person who put it number 1 I can understand why it wouldn't fit some people. I hope you all get what you're looking for though and thanks for increasing my odds of getting this spot. I hope my rank list benefits you all too! &lt; weird af interview w PD, made me super uncomfortable, kind of rude, everyone else nice tho&lt;really, my interview with the PD was pretty stock standard stuff. She laughed a couple times too with me too so I'm not sure lol </t>
  </si>
  <si>
    <t>University of Louisville at Owensboro</t>
  </si>
  <si>
    <t>PD was rude and I felt like I was being interrogated, he honestly shoudln't have offered me an interview if he thought I wasn't good enough</t>
  </si>
  <si>
    <t>University of Louisville School of Medicine (Glasgow) Program</t>
  </si>
  <si>
    <t>University of Louisville School of Medicine Program</t>
  </si>
  <si>
    <t xml:space="preserve">any insight into the program? anyone ranking them?&lt;&lt; I'll rank them somewhere in the middle but the program has a lot of competition with other residencies and is very inpatient heavy, good sports medicine experience though if you're interested in that. Long walk between inpatient team work room and hospital, near 1/2 mile outside (somthing small, but matters during rain and in winter). Not procedure heavy. </t>
  </si>
  <si>
    <t>&lt;&lt; what do you mean competition with other residencies?! Is it a competitive program?&lt;&lt; no more that they have a lot of other residency programs at the hospital so you're competing for procedures and things &lt;&lt; OP: true, plus i didnt vibe too well with the faculty. The PD yawned x3 during the interview &amp; when I said I have an interest in OB &amp; they said maybe some other program might be better. didnt like them and think they didnt like me also :/ anyone else have similar experience?</t>
  </si>
  <si>
    <t xml:space="preserve">&lt; I responded to the original post, I had a similar experience when I mentioned my interest in OB and it's mostly the reason they aren't high on my list </t>
  </si>
  <si>
    <t>Louisiana</t>
  </si>
  <si>
    <t>Baton Rouge General Medical Center Program</t>
  </si>
  <si>
    <t>lots of electives. cool residents.</t>
  </si>
  <si>
    <t>East Jefferson General Hospital Program</t>
  </si>
  <si>
    <t>Louisiana State University (Bogalusa) Program</t>
  </si>
  <si>
    <t>Bottom or DNR, curious as to why?</t>
  </si>
  <si>
    <t>Louisiana State University (Kenner) Program</t>
  </si>
  <si>
    <t>Louisiana State University (Lake Charles) Program</t>
  </si>
  <si>
    <t>Louisiana State University (Shreveport) Program</t>
  </si>
  <si>
    <r>
      <t xml:space="preserve">&lt;&lt; Why? x5 </t>
    </r>
    <r>
      <rPr>
        <b/>
        <sz val="10"/>
        <rFont val="Arial"/>
      </rPr>
      <t xml:space="preserve">&lt;&lt;Why #1? </t>
    </r>
  </si>
  <si>
    <t>Louisiana State University (Shreveport) Rural Program</t>
  </si>
  <si>
    <t>Louisiana State University (Shreveport)/Monroe Program</t>
  </si>
  <si>
    <t>Louisiana State University (Shreveport)/Rapides Regional Medical Center Program</t>
  </si>
  <si>
    <t>University Hospitals and Clinics/Louisiana State University (Lafayette) Program</t>
  </si>
  <si>
    <t>Maine</t>
  </si>
  <si>
    <t>Central Maine Medical Center Program</t>
  </si>
  <si>
    <t>bottom - Felt like a faculty member's bad attitude was infecting some of the residents, resident social was painful</t>
  </si>
  <si>
    <t>Eastern Maine Medical Center Program</t>
  </si>
  <si>
    <t xml:space="preserve">Malignant vibes. People seemed unhappy. One of the senior faculty interviewers straight up they have a bad work culture here. Another one grilled me for doing some online rotations (Not my fault COVID happened lol) </t>
  </si>
  <si>
    <t>Maine Medical Center Program</t>
  </si>
  <si>
    <t xml:space="preserve">Great vibe from the residents, good balance of inpt/outpatient, decent OB, great addiction med. Portland is absolutely gorgeous. Close-ish to home for me. </t>
  </si>
  <si>
    <t>Maine-Dartmouth Family Medicine Program</t>
  </si>
  <si>
    <t>Maryland</t>
  </si>
  <si>
    <t>MedStar Health/Franklin Square Program</t>
  </si>
  <si>
    <t xml:space="preserve">Meritus Health </t>
  </si>
  <si>
    <t>University of Maryland Prince George's Hospital Center Program</t>
  </si>
  <si>
    <t>HORRIBLE INTERVIEW EXPERIENCE! &lt;&lt; please elaborate. &gt;&gt;&gt; Not OP, but this spreadsheet has been edited. There were 2-3 DNR's and reasons for it. Wonder why it got deleted.  &lt;&lt;OP, yup this place is malignant AF. even the interview questions revolved around "attending yelled at you, what do you do etc"</t>
  </si>
  <si>
    <t>malignant af. check last years spreadsheet. Waste of my interview slot = DNR &lt;&lt;any more information about the program. like patient load? call schedule? anything else?</t>
  </si>
  <si>
    <t>what does "p" mean</t>
  </si>
  <si>
    <t>&lt;I dont see anything on last years spreadsheet..Can someone give more info</t>
  </si>
  <si>
    <t xml:space="preserve">Did my subI here. Interns are overworked. Schedule sucks..Attendings are NEVER around or reached by phone. Horrible patient management in regards to clinical medicine. Hospita; has bad reputaion. Cars vandalized during work hours. Cafe hours suck. (NEver caught lunch in 4 weeks). PD is very nonchalant but nice. PROs new hospital facility eta Spring 2021&lt;thank you so much for your feedback..was wanting to know more about the program. do know what the oncall schedule is? </t>
  </si>
  <si>
    <t>its there</t>
  </si>
  <si>
    <t xml:space="preserve">MALIGNANT. that's all that needs to be said. they treat their residents horribly. they will continue to say autonomy this autonomy that because all that means is them working u to death. beware. </t>
  </si>
  <si>
    <t>University of Maryland Program</t>
  </si>
  <si>
    <t>Why DNR?? &lt;&lt; yeah..why?,,ANYONE? &lt;&lt;also curious...I enjoyed my interview day there ... I WANT TO KNOW</t>
  </si>
  <si>
    <t>speaking as a current student......the hospital doesn't care very much about FM, not much funding goes there. the resident room in the hospital is a converted supply closet. The residents do a LOT. calling prior auths, fielding tons of phone calls for clinic, etc. Love the residents and faculty tho, theyre super diverse and amazing. the pt population is also underserved and v diverse</t>
  </si>
  <si>
    <t>Massachusetts</t>
  </si>
  <si>
    <t>Boston University Medical Center Program</t>
  </si>
  <si>
    <t>Greater Lawrence Family Health Center Program</t>
  </si>
  <si>
    <t>Savior complex, homogenous pt population. Not trying to be an ass, but it was pretty obvious it was like.... one population lol. What made you apply there?</t>
  </si>
  <si>
    <t>Tufts University at Cambridge Health Alliance Program</t>
  </si>
  <si>
    <t>ppl ranking 1st, have you heard anything from program post interview or sent them anything?</t>
  </si>
  <si>
    <t>University of Massachusetts (Barre)</t>
  </si>
  <si>
    <t>University of Massachusetts (Fitchburg) Program</t>
  </si>
  <si>
    <t>From the interview it sounded like they struggle to get numbers especially OB and have to go to Worcester campus to make up for it. Knew its DNR for me during the interview, at least compared to other interviews I had</t>
  </si>
  <si>
    <t xml:space="preserve">&gt;&gt; Agreed with this. Also this was the first interview I'd had where the PD starts quizzing me on lower grades that I'd had on my transcript which was weird. Also they mentioned 'punishments' for residents who don't finish their paperwork on time. </t>
  </si>
  <si>
    <t>University of Massachusetts (Hahnemann)</t>
  </si>
  <si>
    <t>These guys were awesome!!!</t>
  </si>
  <si>
    <t>University of Massachusetts (Queens St)</t>
  </si>
  <si>
    <t>Michigan</t>
  </si>
  <si>
    <t xml:space="preserve">                   </t>
  </si>
  <si>
    <t>Ascension Macomb-Oakland Hospital Program</t>
  </si>
  <si>
    <t>&lt;&lt;Why?</t>
  </si>
  <si>
    <t>Ascension Providence/MSUCHM Program</t>
  </si>
  <si>
    <t>Ascension St John Hospital Program</t>
  </si>
  <si>
    <t>&lt;&lt;curious about why x5</t>
  </si>
  <si>
    <t>Beaumont Health (Farmington Hills) Program</t>
  </si>
  <si>
    <t xml:space="preserve">OMT encouraged (for those of us that want to use it), faculty super motivated to help you learn and engage in interests, residents seemed very happy but also very interested in you </t>
  </si>
  <si>
    <t>Beaumont Health (Grosse Pointe) Program</t>
  </si>
  <si>
    <t>Nice people and PD is kind but smaller hospital also cold midwest. (This is more of apersonal location issue not a program issue just fyi)</t>
  </si>
  <si>
    <t>Beaumont Health (Troy) Program</t>
  </si>
  <si>
    <t>X4</t>
  </si>
  <si>
    <t>Great program it seems, PD was cool and residents cool but dislike location. No family. snow.</t>
  </si>
  <si>
    <t>Beaumont Health (Wayne) Program</t>
  </si>
  <si>
    <t>Central Michigan University College of Medicine Program</t>
  </si>
  <si>
    <t>Detroit Medical Center/Wayne State University (Sinai Grace) Program</t>
  </si>
  <si>
    <t>Detroit Wayne County Health Authority (Authority Health) GME Consortium Program</t>
  </si>
  <si>
    <t>Program seems unorganized</t>
  </si>
  <si>
    <t>Genesys Regional Medical Center Program</t>
  </si>
  <si>
    <t>residents are super unhappy, have to fight for learning opportunities &lt;&lt;second this&lt;What have residents said about the program? Have an upoming interview. Thinking I might cancel &lt;&lt; I also canceled interview</t>
  </si>
  <si>
    <t>Henry Ford Allegiance Health Program</t>
  </si>
  <si>
    <t>Henry Ford Macomb Hospital Program</t>
  </si>
  <si>
    <t>Lakeland Health Program</t>
  </si>
  <si>
    <t>McLaren Health Care/Flint/MSU Program</t>
  </si>
  <si>
    <t>McLaren Health Care/Greater Lansing/MSU Program</t>
  </si>
  <si>
    <t>Resident said "you can totally just skate by without much work"</t>
  </si>
  <si>
    <t>McLaren Health Care/Macomb/MSU Program</t>
  </si>
  <si>
    <t>McLaren Health Care/Oakland/MSU Program</t>
  </si>
  <si>
    <t>Mercy Health Grand Rapids Program</t>
  </si>
  <si>
    <t>Mercy Health Program</t>
  </si>
  <si>
    <t>Metro Health University of Michigan Health (Metro Health) Program</t>
  </si>
  <si>
    <t>Michigan State University Program</t>
  </si>
  <si>
    <t xml:space="preserve">can you explain why?  malignant program. </t>
  </si>
  <si>
    <t>MidMichigan Medical Center-Midland Program</t>
  </si>
  <si>
    <t>Munson Medical Center Program</t>
  </si>
  <si>
    <t>Oakland Physicians Medical Center Program</t>
  </si>
  <si>
    <t>ProMedica Monroe Regional Hospital Program</t>
  </si>
  <si>
    <t>Sparrow Hospital/Michigan State University Program</t>
  </si>
  <si>
    <t>&lt;&lt;&lt;why?</t>
  </si>
  <si>
    <t>Spectrum Health/Michigan State University Program</t>
  </si>
  <si>
    <t>St Mary Mercy Hospital Program</t>
  </si>
  <si>
    <t>Why??&lt; The people are the program don't really seem to enjoy being there, they made next to no effort to actually learn about me during my interview, and they don't seem to be a very strong program in pediatrics or obstetrics &lt;Thank you!</t>
  </si>
  <si>
    <t xml:space="preserve">One of the residents said that the residents and the program faculty did not have a great relationship and was something that the program really needed to improve on. Lot of driving between 3 hospitals as they are situated in 3 different cities nearby. </t>
  </si>
  <si>
    <t>U P Health System-Marquette Program</t>
  </si>
  <si>
    <t>why DNR? &lt;yes, why??? they seem like a great, friendly program&gt;&gt;&gt;Clarify: Bottom  because of location</t>
  </si>
  <si>
    <t>University of Michigan Health System Program</t>
  </si>
  <si>
    <t xml:space="preserve">Biased toward in-state applicants or at least those who have ties to the area. &lt; It's totally normal for interviewers to ask if you have ever been to their city. </t>
  </si>
  <si>
    <t>Wayne State University School of Medicine Program</t>
  </si>
  <si>
    <t>Really liked the emphasis on public health and the program's committment to alleviating social derminants of health (plus I'm couples matching and ranking them #1 gives my partner the best chance to match as his favorite program, U of Michigan)</t>
  </si>
  <si>
    <t>Western Michigan University (Battle Creek) Homer Stryker MD School of Medicine Program</t>
  </si>
  <si>
    <t>Western Michigan University (Kalamazoo) Homer Stryker MD School of Medicine Program</t>
  </si>
  <si>
    <t>Towards bottom of my list. Wasn't a fan of interview day and didn't vibe with the PD. Also location wasn't my favorite. Training loooks good just overall not the best fit for me &lt; I also did not vibe with the PD. I'm not a fan of the 2 EMRs &lt; Agree with no vibe, but with like everyone not just the PD, seemed like a curtosy interview x1</t>
  </si>
  <si>
    <t>Minnesota</t>
  </si>
  <si>
    <t>Allina Health Program</t>
  </si>
  <si>
    <t>&lt;&lt;Why DNR? &lt;&lt; Not OP but they fell down my list because they're changing their outpatient structure and will no longer be affiliated with their FQHC, which is a yellow flag for me</t>
  </si>
  <si>
    <t>HealthPartners Institute/Park Nicollet Methodist Hospital/Amery/Westfields Hospitals Program</t>
  </si>
  <si>
    <t>Hennepin County Medical Center Program</t>
  </si>
  <si>
    <t>Residents seem very overworked; link to post on SDN where they routinely meet duty hours</t>
  </si>
  <si>
    <t xml:space="preserve">Look at IM spreadsheet to get an idea about Hennepin culture. Pros: one of the most well known level 1 trauma centers in the midwest. great EM/IM/Surg exposure. Cons: Inpatient heavy during first 1.5 years. &lt;&lt;They have an EM residency. Super opposed program for numbers that matter a lot. &lt;&lt; current pgy2 here, got about 70% of my total inpatient and emergency med numbers just in my intern year alone. Peds numbers comes from dedicated peds block at Children's hospital in 2nd year. This is a very busy trauma center, no one lacks for any numbers. FM program has its own inpatient and OB service. Outpatient clinic is done at Whittier clinic, which fully belongs to only FM. </t>
  </si>
  <si>
    <t>Mayo Clinic College of Medicine and Science (Rochester) Program</t>
  </si>
  <si>
    <t>&lt;&lt;Wait, why DNR??? I really liked them *surprised pikachu face*&lt;&lt;I wasn't the person who put DNR, but they aren't going to be my top choice like I thought just with how opposed they are. You don't get that broad of training even though you get to work with amazing specialists and have great didactics/connections.</t>
  </si>
  <si>
    <t>University of Minnesota (Duluth) Program</t>
  </si>
  <si>
    <t>University of Minnesota (Mankato) Program</t>
  </si>
  <si>
    <t>&lt;&lt;Why DNR?</t>
  </si>
  <si>
    <t>University of Minnesota/Methodist Hospital Program</t>
  </si>
  <si>
    <t>University of Minnesota/North Memorial Hospital Program</t>
  </si>
  <si>
    <t>Not a "why DNR," just nervous because this is my top program lol. But I'm glad that so many people also seem to love it.&lt;&lt;&lt; a pgy1 resident committed suicide last week, not sure about the events leading up to his death though :( &lt;&lt; Wow that's sad. Program seemed to have a lot of supportive systems in place, but residency life is hard.</t>
  </si>
  <si>
    <t>Why do people like North so much..? don't understand the love for it lol &lt; Idk about others but I really admire their commitment to their community. That is a huge strength of theirs. Also like the diverse population, advocacy focus, and city.</t>
  </si>
  <si>
    <t>University of Minnesota/St Cloud Hospital Program</t>
  </si>
  <si>
    <t>University of Minnesota/St John's Hospital Program</t>
  </si>
  <si>
    <t>University of Minnesota/St Joseph's Hospital Program</t>
  </si>
  <si>
    <t>University of Minnesota/University of Minnesota Medical Center Program</t>
  </si>
  <si>
    <t>Their grads typically practice as city outpatient providers with heavy emphasis on transgender affirming care and offering abortion training (can opt out). Nothing wrong with that, but not what I'm looking for in my future practice, so I was bummed to find out that their grads don't do more full spectrum work etc. &lt;&lt; Agree with this commenter, will be putting them lower on my ROL as well for the same reasons.</t>
  </si>
  <si>
    <t>Mississippi</t>
  </si>
  <si>
    <t>East Central Mississippi Health Network</t>
  </si>
  <si>
    <t>Forrest General Hospital Program</t>
  </si>
  <si>
    <t>North Mississippi Medical Center (Tupelo) Program</t>
  </si>
  <si>
    <t>University of Mississippi Medical Center Program</t>
  </si>
  <si>
    <t>Why DNR?x2 &lt;&lt; terrible program, struggles to get procedure numbers and then had the audacity to do "clinical" interview questions. like, honey UW and OHSU didnt even do that. &lt; second all of this &lt; I was taken back a bit by the clinical IV question. Did anyone else get the hyperkalemia patient scenario? anyway, I am ranking them towards the middle of my list as the location is kinda close to family</t>
  </si>
  <si>
    <t>Missouri</t>
  </si>
  <si>
    <t>CoxHealth Program</t>
  </si>
  <si>
    <t xml:space="preserve">Couldnt get me to move to Springfield even if they would pay off all of my loans&lt;&lt;Why did you apply to this program then? X2 &lt; I am pretty sure there were a lot of people who received rejections. If you would never move there... don't apply? </t>
  </si>
  <si>
    <t>Mercy Hospital (St Louis) Program</t>
  </si>
  <si>
    <t>Research Medical Center Program</t>
  </si>
  <si>
    <t>Why DNR? x3</t>
  </si>
  <si>
    <t>St Louis University School of Medicine (Saint Louis) Program</t>
  </si>
  <si>
    <t>Not ranking in my top 3 because of better fit elsewhere but I was pleasantly surprised by this program. I know there were concerns about them SOAPing the previous year, and I think it was because they were undergoing a leadership change with a new PD coming in that might've scared people. I met their new PD at AAFP and she is very passionate about resident wellness and their community engagement. This program seems like a nice option for those interested in urban underserved work or behavioral health.</t>
  </si>
  <si>
    <t>St. Luke's Des Peres Hospital Program (Saint Louis)</t>
  </si>
  <si>
    <t>Still OPTI/Northeast Regional Medical Center Program</t>
  </si>
  <si>
    <t>University of Missouri-Columbia Program</t>
  </si>
  <si>
    <t>University of Missouri-Columbia School of Medicine/Capital Region Medical Center Program</t>
  </si>
  <si>
    <t>University of Missouri-Kansas City School of Medicine Program</t>
  </si>
  <si>
    <t>Montana</t>
  </si>
  <si>
    <t>FMR of Western Montana Kalispell</t>
  </si>
  <si>
    <t>Only 2 faculty, new program. Very rural area that gets very little sun,  so not for me</t>
  </si>
  <si>
    <t>Montana Family Medicine Residency Program (Billings)</t>
  </si>
  <si>
    <t>Why DNR?&lt;--x2 I thought they seemed cool, except for the clinical case they pimped me on during the interview lol but still wouldn't DNR&lt;&lt; They SOAPed last year and were really standoffish.</t>
  </si>
  <si>
    <t>The University of Montana Program (Missoula)</t>
  </si>
  <si>
    <r>
      <t>&lt;&lt;What are you guys putting at your #1 lol &lt;&lt; MDFMR for me &lt;&lt; MFMR*? why??&lt;&lt;m</t>
    </r>
    <r>
      <rPr>
        <b/>
        <u/>
        <sz val="10"/>
        <rFont val="Arial"/>
      </rPr>
      <t>d</t>
    </r>
    <r>
      <rPr>
        <sz val="10"/>
        <color rgb="FF000000"/>
        <rFont val="Arial"/>
      </rPr>
      <t>fmr (Maine-Dartmouth). Rural exposure, full spectrum, and a little closer to home&lt;&lt;OP thanks!</t>
    </r>
  </si>
  <si>
    <t>Nebraska</t>
  </si>
  <si>
    <t>Creighton University Program</t>
  </si>
  <si>
    <t>Lincoln Medical Education Partnership Program</t>
  </si>
  <si>
    <t>Nebraska Medical Center/Clarkson Regional Health Service Program</t>
  </si>
  <si>
    <t>University of Nebraska Medical Center College of Medicine Program</t>
  </si>
  <si>
    <t>University of Nebraska Medical Center College of Medicine Rural Program</t>
  </si>
  <si>
    <t>Nevada</t>
  </si>
  <si>
    <t>Mike O'Callaghan Federal Medical Center/Nellis Air Force Base Program</t>
  </si>
  <si>
    <t>OPTI West/Valley Hospital (Las Vegas) Program</t>
  </si>
  <si>
    <t>Sunrise Health GME Consortium Program</t>
  </si>
  <si>
    <t>University of Nevada Las Vegas (UNLV) School of Medicine Program</t>
  </si>
  <si>
    <t>University of Nevada Las Vegas (UNLV) School of Medicine Rural Program</t>
  </si>
  <si>
    <t>University of Nevada Reno School of Medicine Program</t>
  </si>
  <si>
    <t>Valley Health System Program</t>
  </si>
  <si>
    <t>New Hampshire</t>
  </si>
  <si>
    <t>Concord Hospital/New Hampshire-Dartmouth Family Medicine Program</t>
  </si>
  <si>
    <t>&lt; Why?</t>
  </si>
  <si>
    <t>Portsmouth Regional Hospital/Tufts</t>
  </si>
  <si>
    <t xml:space="preserve">Bottom rank- Great people in leadership but new program, PD talked about difficulty getting attendings to teach. May be good in a few years. x2 </t>
  </si>
  <si>
    <t xml:space="preserve">Nice people and good clinic training but hospital training isn't good. They did not have a solid plan for being comfortable with codes and OB emergencies, and it sounds like some specialists aren't on board with the residency idea yet. </t>
  </si>
  <si>
    <t>New Jersey</t>
  </si>
  <si>
    <t>Atlantic Health (Overlook) Program</t>
  </si>
  <si>
    <t>How is their outpatient procedure training?  &lt; supposedly good. PD is super receptive to feedback and requests for change</t>
  </si>
  <si>
    <t>Atlantic Health Morristown Program</t>
  </si>
  <si>
    <t>Atlanticare</t>
  </si>
  <si>
    <t>Why #1? I liked the program too, but I'm a little worried the call schedule is going to end up being intense when they get their own FM in-pt service because of how small the program is</t>
  </si>
  <si>
    <t>Hackensack University Medical Center (Palisades) Program</t>
  </si>
  <si>
    <t>Single 10 minute interview with 8 people all at once. I know nothing about the place and don't feel comfortable ranking. YES -- That was shady!</t>
  </si>
  <si>
    <t>HackensackUMC Mountainside Program</t>
  </si>
  <si>
    <t xml:space="preserve">Good location for me, nice PD; &lt;&lt;&lt;had opposite experience. PD came off as rude and disinterested in being there; also program gave off malignant vibes. &lt;&lt; I noticed its all IMGs&lt;&lt; so? what does having IMG's have to do with how malignant a program is? &lt;&lt;&lt;I don't think it's malignant bc of all IMGs....it's malignant for other reasons. In the past they had residents that didn't get along, their call schedule is brutal and apparently some faculty don't like to teach as much as others </t>
  </si>
  <si>
    <t xml:space="preserve">SUPER odd how. there was only one resident for a meet &amp; greet and it was only an intern and the PC was keep popping in and out. we had like no privacy to ask questions it seemed like someone was holding an invisible gun to this interns head during the IV. DNR &lt;&lt;THIS plus the whole group behavioral thing was uncomfortable af &lt;&lt; when was the meet and greet? The meet and greet during the interview had 2 residents. </t>
  </si>
  <si>
    <t>Location $$$</t>
  </si>
  <si>
    <t>Ranking lower due to location</t>
  </si>
  <si>
    <t>Just learnt it's a for profit, and isn't that good for a for profit. So ranking lower.</t>
  </si>
  <si>
    <t>Hoboken University Medical Center/New York Medical College Program</t>
  </si>
  <si>
    <t xml:space="preserve">Bottom because I didn't appreciate all the Med Questions/Scenarios during the interview + it was so disorganized, </t>
  </si>
  <si>
    <t>too rural &lt;&lt; what about other person who put DNR &lt;&lt;&lt;WHY DNR????</t>
  </si>
  <si>
    <t>why number 1</t>
  </si>
  <si>
    <t>Inspira Medical Center Woodbury Program</t>
  </si>
  <si>
    <t xml:space="preserve">Inspira health Mullica Hill (new program) see name and shame. Assistant PD came off toxic. </t>
  </si>
  <si>
    <t>JFK Medical Center Program</t>
  </si>
  <si>
    <t>Residents don't get along &lt;&lt;&lt; How did you get this vibe?</t>
  </si>
  <si>
    <t xml:space="preserve">When I ask about community service and community involvement the resident responded that they had no interest in it so they could not give me any information about it. As a FM resident, community involvement and a good relation between the facility and community is very important to me. </t>
  </si>
  <si>
    <t>Ocean Medical Center Program</t>
  </si>
  <si>
    <t xml:space="preserve">Assistant PD pimped during interview for a case from the top of your head. Makes no sense. </t>
  </si>
  <si>
    <t>Robert Wood Johnson University Hospital Somerset Program</t>
  </si>
  <si>
    <t xml:space="preserve">Good location for me. &lt;&lt; Is the program malignant???&lt;&lt; Yes, the program screws its residents over when it comes to fellowships. Attendings do not provide good mentorship and PD has drama with surgery so you do not get good procedure exposures. Very malignant culture with residents who are just burnt out because they get ZERO support from faculty and treat patients like an assembly-line, frequent readmissions </t>
  </si>
  <si>
    <t xml:space="preserve">Residents seemed overworked EE x2. &lt;&lt;Awkward silence with the residents during the meet and greet. They seemed like someone was holding a gun to their head while trying to talk positively about the program. </t>
  </si>
  <si>
    <t xml:space="preserve">someone did match into a fellowship in OB last year they saidd during meet &amp; greet. </t>
  </si>
  <si>
    <t>Rowan SOM/Jefferson Health/Our Lady of Lourdes Health System Program</t>
  </si>
  <si>
    <t>Rutgers Robert Wood Johnson Medical School at CentraState Program</t>
  </si>
  <si>
    <t>&lt;&lt; why?</t>
  </si>
  <si>
    <t>Rutgers Robert Wood Johnson Medical School Program</t>
  </si>
  <si>
    <t>St Joseph's University Medical Center Program</t>
  </si>
  <si>
    <t>Bottom- I didn't vibe with the PDx1</t>
  </si>
  <si>
    <t>St Luke's Hospital/Warren Hospital Program</t>
  </si>
  <si>
    <t>Virtua Program</t>
  </si>
  <si>
    <t>Gerald Champion</t>
  </si>
  <si>
    <t>Hidalgo Medical Services Program</t>
  </si>
  <si>
    <t>Memorial Medical Center (Las Cruces) Program</t>
  </si>
  <si>
    <t>University of New Mexico School of Medicine (Santa Fe) Rural Program</t>
  </si>
  <si>
    <t>University of New Mexico School of Medicine Program</t>
  </si>
  <si>
    <t>Was looking for more full-scope training and the inpatient and obstetrics seemed like it need improvement in this aspect. Also didn't want to risk getting in a clinic wasn't my preference. Incredible outpatient training without a doubt!</t>
  </si>
  <si>
    <t>New York</t>
  </si>
  <si>
    <t>Albany Medical Center Program</t>
  </si>
  <si>
    <t xml:space="preserve">why DNR? &lt;&lt; My interview day with them was pleasant, but awkward. The PD was my first interview and he only wanted to answer questions that I had, instead of him asking me questions. The other interviews were nice but not enough to make up for it. Also the resident dinner the night before was very awkward, with lots of long pauses and silence. The program also doesn't have anything that really 'jumps' out at me if you know what I mean. The website is also non-functional which is a huge flag for me. </t>
  </si>
  <si>
    <t>&lt;To each their own, I had a great time with the PD during my interview (he was my fav). I always happen to have a lot of questions for the PD I like that I get to spend as much time asking questions about the program. The other faculty can ask me questions. The program, due to being in the capital gives lots of opportunities for advocacy. They also value diversity and strong academic focus and new facilities make it a strong contender on my rank list &lt; Im really surprised by OP! The PD was one of my favorite humans ever. Also, the social was really chill and free flowing. Maybe it just depends on the crowd.</t>
  </si>
  <si>
    <t>&lt;They only have EMR in the ED. Still in the stone age with paper charts per Albany med student.</t>
  </si>
  <si>
    <t>Arnot Ogden Medical Center Program</t>
  </si>
  <si>
    <t xml:space="preserve">BronxCare Health System Program </t>
  </si>
  <si>
    <t>Ellis Hospital of Schenectady Program</t>
  </si>
  <si>
    <t>Good Samaritan Hospital Medical Center Program</t>
  </si>
  <si>
    <t>Health Quest Program</t>
  </si>
  <si>
    <t>``</t>
  </si>
  <si>
    <t xml:space="preserve">Low because not really a fan of all the commuting &lt;&lt; x2 also a new hospital so the current class coming in would be the 3rd class </t>
  </si>
  <si>
    <t>Icahn School of Medicine at Mount Sinai (Downtown) Urban Program</t>
  </si>
  <si>
    <t>Institute for Family Health (Mid-Hudson) Program</t>
  </si>
  <si>
    <t xml:space="preserve">Half the interview was clinical scenarios. </t>
  </si>
  <si>
    <t>Jamaica Hospital Medical Center/Albert Einstein College of Medicine Program</t>
  </si>
  <si>
    <t>Classic malignant NYC program &lt;&lt; heard this too!&lt;&lt; Agree&lt;&lt; what did ya'll hear?</t>
  </si>
  <si>
    <t>Montefiore Medical Center/Albert Einstein College of Medicine Program</t>
  </si>
  <si>
    <t>DNR, program advertised family planning and high ob during the interview, and it turns out the FP fellowship was closing and they moved to a now hospital for OB and have low deliveries now.</t>
  </si>
  <si>
    <t>New York Medical College at St Joseph's Medical Center Program</t>
  </si>
  <si>
    <t>X5</t>
  </si>
  <si>
    <t xml:space="preserve">very low salary (previously $48k though they did mention a salary increase) to live in Westchester county which is very expensive. No IUD or nexplanon training due to being catholic hospital.
</t>
  </si>
  <si>
    <t>New York Presbyterian Hospital (Columbia Campus) Program</t>
  </si>
  <si>
    <t xml:space="preserve">see name and shame &lt;&lt; is name/shame enough to rank them low? &lt;&lt; it's also a NYC program so obvious downsides, also talked to the residents and said they had a rough time getting support especially with COVID. Also they tried to shut down their FM program 5 years ago which is a mega red flag imo. </t>
  </si>
  <si>
    <t>New York University School of Medicine/Brooklyn Campus Program</t>
  </si>
  <si>
    <t>Niagara Falls Memorial Medical Center Program</t>
  </si>
  <si>
    <t>NYCOMEC/Nassau University Program</t>
  </si>
  <si>
    <t>Interview was 40 minutes and only with PD. Invite stated I would see a resident and a attending both were not at the interview. &lt;&lt; Did you go the resident meet and greet? &gt;&gt; Any other reasons for DNR?</t>
  </si>
  <si>
    <t>NYCOMEC/Orange Regional Medical Center Program)</t>
  </si>
  <si>
    <t>Our Lady Of Lourdes Memorial Hospital Inc. Program</t>
  </si>
  <si>
    <t>Rochester General Hospital Program</t>
  </si>
  <si>
    <t>Samaritan Medical Center Program</t>
  </si>
  <si>
    <t>South Nassau Communities Hospital Program</t>
  </si>
  <si>
    <t xml:space="preserve">Bad vibe x3  /  3rd DNR person here: To be more specific, their intro video was very uninspired. Residents did not seem particularly excited to talk to us. One of the faculty repeatedly cut off my answers during interview and did not let me finish. Another the faculty said "If you can't take a joke, you're not gonna work well here" which to me seems like codespeak for "get ready to be verbally abused". </t>
  </si>
  <si>
    <t>to clarify, this is mount sinai south nassau?</t>
  </si>
  <si>
    <t>St John's Episcopal Hospital-South Shore Program</t>
  </si>
  <si>
    <t>St Joseph's Health/SUNY Health Science Center at Syracuse Program</t>
  </si>
  <si>
    <t>Location &lt;&lt;&lt; why did so many put this as number 1?</t>
  </si>
  <si>
    <t xml:space="preserve">Stony Brook Medicine/ Southampton </t>
  </si>
  <si>
    <t xml:space="preserve">Didn't vibe </t>
  </si>
  <si>
    <t>very specific pt demographic</t>
  </si>
  <si>
    <t>SUNY Health Science Center at Brooklyn Program</t>
  </si>
  <si>
    <t>SUNY Upstate Medical University Program</t>
  </si>
  <si>
    <t>x10</t>
  </si>
  <si>
    <t>why?? Didn't vibe x3. OP&gt; Anyone ranking them top 3/5 at all?</t>
  </si>
  <si>
    <t>United Health Services Hospitals Program</t>
  </si>
  <si>
    <t>didn't really vibe with the program and very inpatient heavy</t>
  </si>
  <si>
    <t>University at Buffalo</t>
  </si>
  <si>
    <t xml:space="preserve">&lt;Why DNR? - Resdent in social hour asked if anyone had personal experience with COVID (we all said yes, duh) then she clarified she meant if we'd known anyone who had been really sick. Thought it was a very inconsiderate question, especially as an icebreaker considering people have lost family members and friends; Had negative interview experience with resident  &lt; I agree, that's not acceptable. </t>
  </si>
  <si>
    <t xml:space="preserve">&lt;I had a very strange experience with one of the PD's. I asked a question during my interview with her and she went into this 5 minute rant that was completely off topic and it ate into our interview time (only 15 minutes). It was a very uncomfortable interview overall. </t>
  </si>
  <si>
    <t>&lt; I was very uncomfortable during a couple of my interviews. I felt like interviewers didn't even really like the program.</t>
  </si>
  <si>
    <t>University at Buffalo Rural Program</t>
  </si>
  <si>
    <t>University at Buffalo/Sisters of Charity Hospital Program</t>
  </si>
  <si>
    <t>very high patient load first year</t>
  </si>
  <si>
    <t>University of Rochester/Highland Hospital of Rochester Program</t>
  </si>
  <si>
    <t>University of Vermont Health Network-Champlain Valley Physicians Hospital Program</t>
  </si>
  <si>
    <t>super weird vibe during interview, not going to be ranking  &lt;&lt;&lt; Similar experience</t>
  </si>
  <si>
    <t>Zucker School of Medicine at Hofstra/Northwell at Glen Cove Hospital Program</t>
  </si>
  <si>
    <t>DNR. PD weird vibe. small hospital. residents seemed like they form clicks.</t>
  </si>
  <si>
    <t>ranking lower on list mainly cost of living and small hospital. not htat impressive.</t>
  </si>
  <si>
    <t>suuuuuuuper unorganized. still ranking butt no. 18 on list</t>
  </si>
  <si>
    <t>why so much DNR</t>
  </si>
  <si>
    <t>Zucker School of Medicine at Hofstra/Northwell at Peconic Bay Medical Center Program</t>
  </si>
  <si>
    <t>DNR bc of location. also didn't get to speak with residents much, seems sketch</t>
  </si>
  <si>
    <t>ranking low as my 19th choice. &gt;&gt;&gt;ranking low as well; interview day was very weird and barely had any time to ask residents questions</t>
  </si>
  <si>
    <t xml:space="preserve">whoever ranked the program #3, can we connect please? I also want to rank this program in my top 3 and would love to talk to you about the program! We might be co residnets hehe </t>
  </si>
  <si>
    <t>whats your number? are you from long island?&lt;&lt;no i'm not from long island. sorry just saw this. if you still want to meet up on zoom or something, shoot me an email! lovebirds120717@gmail.com</t>
  </si>
  <si>
    <t>why is this deleted??? i didnt get you rnumber so never got to see sorry buddy if you can write again</t>
  </si>
  <si>
    <r>
      <rPr>
        <sz val="10"/>
        <color rgb="FFFF0000"/>
        <rFont val="Arial"/>
      </rPr>
      <t>is pD retiriing &gt;&gt;&gt;</t>
    </r>
    <r>
      <rPr>
        <sz val="10"/>
        <color rgb="FF000000"/>
        <rFont val="Arial"/>
      </rPr>
      <t xml:space="preserve">I felt like aPD will take over the program soon once the PD retires. There's no other faculty other than aPD.. </t>
    </r>
  </si>
  <si>
    <t xml:space="preserve">aPD was actually very nice and seems dedicated to making the program successful. </t>
  </si>
  <si>
    <t>&gt; Yea, I get your point. But are there really other faculty than aPD? Mine got deleted.. &lt;&lt; is it deleted by the program? so sketchy... &gt;&gt; +1</t>
  </si>
  <si>
    <t xml:space="preserve">LOVED talking to aPD as well! she was so nice and sweet </t>
  </si>
  <si>
    <t>Zucker School of Medicine at Hofstra/Northwell at Phelps Hospital Program</t>
  </si>
  <si>
    <t xml:space="preserve">Some of the residents seemed off (like they did not want to be there) and one resident kept emphasizing "we are not a malignant program" too many times lol &lt;&lt; lollll &lt; Feel like there are hiding something &lt;&lt; 100% felt the same. </t>
  </si>
  <si>
    <t xml:space="preserve">Program is getting a new PD starting June and residents do not know what changes that will bring. Changing to new PDs always brings schduling conflicts. </t>
  </si>
  <si>
    <t>Zucker School of Medicine at Hofstra/Northwell at Plainview Hospital Program</t>
  </si>
  <si>
    <t>too high COL &lt;- what's COL? / why DNRs&lt; cost of living / Does LI have high cost of living? &lt;&lt;Yes it's where all the rich white people live</t>
  </si>
  <si>
    <t>Zucker School of Medicine at Hofstra/Northwell at Southside Hospital Program</t>
  </si>
  <si>
    <t>North Carolina</t>
  </si>
  <si>
    <t>Campbell University Program</t>
  </si>
  <si>
    <t>Campbell University Program (Lumberton)</t>
  </si>
  <si>
    <t>Campbell University/Harnett Health Program</t>
  </si>
  <si>
    <t>seemed like nice people</t>
  </si>
  <si>
    <t>Carolinas HealthCare System-NorthEast (Northeast-Cabarrus) Program</t>
  </si>
  <si>
    <t xml:space="preserve">why so many #1? &gt; I'm not one of the #1s, but I had a great impression from the meet &amp; greet and interview day. All the residents seemed nice and genuine. Interview day went smoothly and the PD seemed great. </t>
  </si>
  <si>
    <t>I'm from Cabarrus County and would be thrilled to return to the area for residency.  Faculty seemed very approachable and supportive, plenty of opportunites in my key areas of interest</t>
  </si>
  <si>
    <t>Carolinas Medical Center Program</t>
  </si>
  <si>
    <t>Loved loved loved the PD, seemed like a great learning environment with lots of opportunities</t>
  </si>
  <si>
    <t>Cone Health Program</t>
  </si>
  <si>
    <t>Duke University Hospital Program</t>
  </si>
  <si>
    <t>Why DNR? x3  &lt;&lt; anyone?? For me, very strange vibes during the interview. Seems like the program has to completely restructure every few years. They are open about the fact that FM not the best supported institution wide. Wish them the best but have to listen to my gut. &lt;&lt; thats real</t>
  </si>
  <si>
    <t>Mountain Area Health Education Center Program - AVL</t>
  </si>
  <si>
    <t>Mountain Area Health Education Center Program - Boone</t>
  </si>
  <si>
    <t>Mountain Area Health Education Center Program- Hendersonvile</t>
  </si>
  <si>
    <t>Mountain Area Health Education Center Rural Program</t>
  </si>
  <si>
    <t>Naval Hospital (Camp Lejeune) Program</t>
  </si>
  <si>
    <t>New Hanover Regional Medical Center Program</t>
  </si>
  <si>
    <t>Novant Health Program</t>
  </si>
  <si>
    <t>Why DNR?  x2 ---&gt; didn't vibe --&gt; mind being more specific? I thought they were awesome  --&gt; sorry I put that in wrong colum. Meant for one below. I am definitely ranking Novant lol</t>
  </si>
  <si>
    <t>Southern Regional Area Health Education Center/Duke University Hospital Program</t>
  </si>
  <si>
    <t>Seemed too intense ---&gt; didn't vibe</t>
  </si>
  <si>
    <t>University of North Carolina Hospitals Program</t>
  </si>
  <si>
    <t xml:space="preserve">Ranked rural track #1. </t>
  </si>
  <si>
    <t>Vidant Medical Center/East Carolina University Program</t>
  </si>
  <si>
    <t>Why DNR?&lt; PD talked a lot about how intense inpatient is and told weird story about tracking down an applicant from last year to ask why she didnt match with them, also did not like the way he talked about his southern in-laws or that he sent an email with feedback on my interview performance afterward&lt;&lt;&lt;&lt;lol I found him hilarious, I think he just really wanted that particular candidate to match at his program, yeah the program sounds intense but he doesn't sugar coat it, which is good</t>
  </si>
  <si>
    <t>PD mentioned how insanely intense and overworked everyone will be for 3 years... didn't vibe AT ALL. Also on the video tour he mentioned some walkway with glass walls and how nice that will be to get some sun while youre at the hospital during all waking hours over the next 3 years... lol no thanks</t>
  </si>
  <si>
    <t xml:space="preserve">&lt; OP here, exactly theres a difference between solid, tough inpatient training and overworking your residents was super turned off by how they described it </t>
  </si>
  <si>
    <t>Vidant Medical Center (Rural)</t>
  </si>
  <si>
    <t>Wake Forest University School of Medicine Program</t>
  </si>
  <si>
    <t>why Wake #1?</t>
  </si>
  <si>
    <t>Womack Army Medical Center Program</t>
  </si>
  <si>
    <t>North Dakota</t>
  </si>
  <si>
    <t>Altru Health System (Grand Forks) Program</t>
  </si>
  <si>
    <t>UND Bismarck</t>
  </si>
  <si>
    <t>&gt;&gt;Why the bottom/DNR? &lt;I was getting grilled the entire time by the PD, asked me some pretty odd questions too, worst iv so far. I finished the iv wondering why they even invited me and if it was some big joke lol &lt;PD here is involved with the Minot and Williston programs too. He seemed nice during my Minot interview. &lt; I had a similar exp PD seemed so distant and grilled random things already in my CV</t>
  </si>
  <si>
    <t>&gt;&gt; prog cor barely replies or answers any of your questions, no contact information given by faculty?? are we like not encouraged to talk to them if we have some questions&gt;&gt; During my IV she seemed liked she didnt give a shit and had a sleepy look on her face &gt;&gt; Same ....</t>
  </si>
  <si>
    <t>&lt;&lt;I got an email with everyone's contact info right after my interview. I haven't tried to email her though. &gt;&gt; I didn't even get that till i emailed her asking about it -.- t</t>
  </si>
  <si>
    <t>The residents made a comment about how inpatient is long but is better if you end up with someone you actually like... like I like working with so and so for sure, but other times it can be long :O</t>
  </si>
  <si>
    <t>People were nice. IV was longggggg. But too cold for me.</t>
  </si>
  <si>
    <t>&gt;&gt; too cold , rural hospital and program seems very unorganized with everything, Concerned about that being a good learning environment. And the prog coordinator doesn't reply at all to anything or pick up her phone !</t>
  </si>
  <si>
    <t>&lt;&lt;They were middle of my list, but this all just moved them lower for sure. Thanks reddit.</t>
  </si>
  <si>
    <t xml:space="preserve">very cold and rural place, PD was very rude to me as well like he did not want to be there, IV was very unorganized, alot more faculty iv'ed me then i was told about and they all kept asking me same question. People were late to the IV and coordinator didn't even bother talking to anyone while during the IV, Residents when asked anything positive to say about the city they had nothing felt like they really didn't like being in ND </t>
  </si>
  <si>
    <t>&lt;Bismarck is the capitol and it's a big city for ND. That being said, it's not a huge place if you're used to actual cities. Damn, now I don't know where to rank this program. I had a different experience but this is making me worried. Just a heads up to add: their residents make their rank list.</t>
  </si>
  <si>
    <t xml:space="preserve">&lt;How do you know this? I like this program because they have a good amount of inpatient training. Ranking it high because I want to do hospitalist work. </t>
  </si>
  <si>
    <t>Univ of North Dakota School of Medicine and Health Sciences Program (Fargo)</t>
  </si>
  <si>
    <t xml:space="preserve">&gt;Ranking it high because I'm from the area and my husband doesn't want to look for a job elsewhere. It's a fairly new program. I think I don't like this program because a FM resident on his surgery rotation was in the OR a lot  even though there's a surgery residency at this hospital too. I just don't like surgery because I had a bad experience with one of the surgeons during my third year clerkship.  </t>
  </si>
  <si>
    <t>University of North Dakota (Minot) Program</t>
  </si>
  <si>
    <t>University of North Dakota School of Medicine and Health Sciences (Hettinger) Program</t>
  </si>
  <si>
    <t>They SOAPed last year &lt; I understand why</t>
  </si>
  <si>
    <t>&gt;At least they added another resident spot. The town of Hettinger is small, but they do have activities that go on. They also have a small movie theater that is opened on the weekends. There's a lake and frisbee golf course. Dickinson and Bismarck aren't far if you need a Walmart. Lots of things to do in the area or surrounding areas if you like the outdoors (T. Roosevelt State Park, Medora musical). Hospital staff is friendly. Good program if you want to practice rural medicine.</t>
  </si>
  <si>
    <t>University of North Dakota School of Medicine and Health Sciences Rural Program</t>
  </si>
  <si>
    <t>Ohio</t>
  </si>
  <si>
    <t>Adena Regional Medical Center Program</t>
  </si>
  <si>
    <t>Akron General Medical Center/NEOMED Program</t>
  </si>
  <si>
    <t>Aultman Hospital/NEOMED Program</t>
  </si>
  <si>
    <t>PORQUE? Liked the program a lot but can't imagine living in CANTON of all places</t>
  </si>
  <si>
    <t>Case Western Reserve University (MetroHealth) Program</t>
  </si>
  <si>
    <t>Work a lot with underserved communties, such as jails and on the streets with homeless</t>
  </si>
  <si>
    <t>Case Western Reserve University/University Hospitals Cleveland Medical Center Program</t>
  </si>
  <si>
    <t>resident said they had duty hour violations &lt; weird interview with PD kind of turned me off, but still ranking, just low x 2</t>
  </si>
  <si>
    <t>Christ Hospital/University of Cincinnati College of Medicine Program</t>
  </si>
  <si>
    <t>Ranking in top 3 because residents seem very happy, good curriculum with focus on diversity and underserved work, and PD seems very enthusiastic about resident education and wellness. &lt;&lt; Why bottom/DNR? x2</t>
  </si>
  <si>
    <t>Cleveland Clinic Foundation Program</t>
  </si>
  <si>
    <t xml:space="preserve">SJW, wonderful work life balance, care about emotional intelligence and resident balance, loved everything about the culture </t>
  </si>
  <si>
    <t>Cleveland Clinic Foundation/South Pointe Hospital Program</t>
  </si>
  <si>
    <t xml:space="preserve">Made me feel extremely belittled in my interviews, PD was plain rude and drilled me with 16 questions in a row without making conversation  X1 &lt; wow glad I didn't interview. and just found out they have a huge problem with supporting functional medicine peeps and thats a huge NO </t>
  </si>
  <si>
    <t>Doctors Hospital (Athens)</t>
  </si>
  <si>
    <t>Doctors Hospital/OhioHealth (Columbus) Program</t>
  </si>
  <si>
    <t>Weak peds and OB training. The residents go to Grant for OB, so I might as well go to Grant for residency instead. Also too OMT heavy.&lt; same reasons.I want good peds training and I while im not opposed to OMT  this is way too heavy for me</t>
  </si>
  <si>
    <t>Dublin Methodist Hospital Program</t>
  </si>
  <si>
    <t>&lt;&lt;&lt; I accidentally removed this while trying to add a comment and I can't figure out how to get it to come back -- I'm so sorry!!!! I can't remember what the comments said but the gist is that someone said they rotated here, liked the OMM and enjoyed their experience. Please add back your comments and my apologies again.</t>
  </si>
  <si>
    <t>Fairfield Medical Center Program</t>
  </si>
  <si>
    <t>Firelands Regional Medical Center Program</t>
  </si>
  <si>
    <t>Grant Medical Center (OhioHealth) Program</t>
  </si>
  <si>
    <t>any thoughts on this proram? &lt;&lt; it's a solid program with strong OB training. Very LGBTQ+ friendly and invested in social justice and advocacy &lt;&lt; +2, love this program</t>
  </si>
  <si>
    <t>Kettering Health Network/Grandview Medical Center Program</t>
  </si>
  <si>
    <t>Kettering Health Network/Indu and Raj Soin Medical Center Program</t>
  </si>
  <si>
    <t>PD was overly complimentory and said, "Family medicine is easy, you'll do just fine," and went on to explain how you can just Google anything now; don't want my PD to have this outlook on the specialty &lt;&lt; What is wrong with this PD? He is like the definition of patients I have seen...</t>
  </si>
  <si>
    <t>Marshall Community Health Consortium Program</t>
  </si>
  <si>
    <t>Memorial Health System Program</t>
  </si>
  <si>
    <t>Mercy St Vincent Medical Center/Mercy Health Partners Program</t>
  </si>
  <si>
    <t>Mount Carmel Health System Program</t>
  </si>
  <si>
    <t>Ohio State University Hospital Program</t>
  </si>
  <si>
    <t>Riverside Methodist Hospitals (OhioHealth) Program</t>
  </si>
  <si>
    <t>St Elizabeth Boardman Hospital Program</t>
  </si>
  <si>
    <t>St Elizabeth Youngstown Hospital/NEOMED Program</t>
  </si>
  <si>
    <t>St. Luke's Hospital Program</t>
  </si>
  <si>
    <t>St. Rita's Medical Center Program</t>
  </si>
  <si>
    <t>Summa Health System/Barberton Campus Program</t>
  </si>
  <si>
    <t>Summa Health System/NEOMED Program</t>
  </si>
  <si>
    <t>&lt;&lt; can I ask why in the top 3? &lt;location seems good. decent size city with access to much larger ones not far away. Practices OMT. Teaching track. Complex patient transition system</t>
  </si>
  <si>
    <t>great food too,everyone says best in NEO!</t>
  </si>
  <si>
    <t>TriHealth (Bethesda North Hospital) Program</t>
  </si>
  <si>
    <t>University Hospitals Osteopathic Consortium (UHOC/Richmond Heights) Program</t>
  </si>
  <si>
    <t>University Hospitals Osteopathic Consortium (UHOC/Westlake) Program</t>
  </si>
  <si>
    <t>University of Toledo Program</t>
  </si>
  <si>
    <t>Weird interview day, some of the interviewers were kind of adversarial, but PD seemed awesome</t>
  </si>
  <si>
    <t>Western Reserve Health Education/NEOMED Program</t>
  </si>
  <si>
    <t>Western Reserve Hospital Program</t>
  </si>
  <si>
    <t>Wright Center (HealthSource of Ohio)</t>
  </si>
  <si>
    <t>Wright State University/Dayton Community Hospitals Program</t>
  </si>
  <si>
    <t>Oklahoma</t>
  </si>
  <si>
    <t>In His Image at St John Medical Center Program</t>
  </si>
  <si>
    <t>Integris Health/Great Plains Program</t>
  </si>
  <si>
    <t>Oklahoma State University Center for Health Sciences (Ada) Program</t>
  </si>
  <si>
    <t>Oklahoma State University Center For Health Sciences (Durant) Program</t>
  </si>
  <si>
    <t>Oklahoma State University Center for Health Sciences (Lawton) Program</t>
  </si>
  <si>
    <t>Oklahoma State University Center for Health Sciences (McAlester) Program</t>
  </si>
  <si>
    <t>Oklahoma State University Center for Health Sciences (Tulsa) Program</t>
  </si>
  <si>
    <t>Osteopathic Medical Education Consortium of Oklahoma (OMECO/Talihina) Program</t>
  </si>
  <si>
    <t>Osteopathic Medical Education Consortium of Oklahoma (OMECO/Tulsa) Program</t>
  </si>
  <si>
    <t>University of Oklahoma Health Sciences Center Program</t>
  </si>
  <si>
    <t>University of Oklahoma School of Community Medicine (Tulsa) Program</t>
  </si>
  <si>
    <t>Oregon</t>
  </si>
  <si>
    <t>Oregon Health &amp; Science University (Cascades East) Program</t>
  </si>
  <si>
    <t>what are your #1 for those who ranked this 2? If you don't mind sharing. &lt;&lt; Via Christi in Wichita &lt;&lt; Hood River RTT</t>
  </si>
  <si>
    <t>Oregon Health &amp; Science University Program-Portland</t>
  </si>
  <si>
    <t>Deleted the previous post by accident! Essentially someone said they had a bad experience interviewing because it was very impersonal and would not be ranking the program. Then someone else asked why, and said they liked the group interview because it was thought provoking. Original posters feel free to delete this and post original comments! &lt;-- those who ranked this #2/#3, what is your #1 then?</t>
  </si>
  <si>
    <t>I will rank towards the bottom, I just felt like while they offered awesome training in the things I am interested in, I never felt like I belonged with all their acomplishments, like I would end up being the ugly stepchild of a resident. &lt; I resonate with this. Ideally, it's hands down such a great program, I just felt a sense of imposter syndrome while interviewing there</t>
  </si>
  <si>
    <t>&lt;How TF do they only pay 56k per year to live in portland and don't fully cover any of your benefits AND make you pay for parking??? At least Providence pays around 60k and gives you a place to park for free...</t>
  </si>
  <si>
    <t xml:space="preserve">Great program, and portland would be amazing to live! However, the cost of living is crazy, and they're stingy with salary and parking. Not a great combo. Ranking them in my top 3 because they really are just that amazing. </t>
  </si>
  <si>
    <t>Ranking low because it's maybe the least diverse FM residency I saw on the trail (patients, residents, and faculty)</t>
  </si>
  <si>
    <t>Went from #1 to DNR based on the sexual assualt situation across the institution. The silence from the department and institution as a whole makes me believe the "social justice focus" is entirely for show, like Dr. Choo and TimesUpHC &lt;&lt; x4</t>
  </si>
  <si>
    <t>Oregon Health &amp; Science University Program- Hillsboro</t>
  </si>
  <si>
    <t>THOUGHTS ON THIS PROGRAM? I loved the PD and faculty but feel nervous about being 1st class. &gt; I think backing of OHSU will make for a smoother transition. People matter a lot (at least to me) but I can't imagine being an intern without a senior. &gt;&gt; there's also an IM program starting at the same time--&gt;For what it's worth, did a sub-i here and the PD and ALL faculty members were incredible, great teachers, and so enthusiatic about having residents next year. It was a really excellent experience.</t>
  </si>
  <si>
    <t xml:space="preserve">LOVED the PD and faculty, and really shows that they care. Honestly, the biggest drawback for me is the location. I knew it was suburban, but that's just not who I am. </t>
  </si>
  <si>
    <t>Providence Health &amp; Services-Oregon/Hood River Rural Program</t>
  </si>
  <si>
    <t>Providence Health &amp; Services-Oregon/Milwaukie Hospital Program</t>
  </si>
  <si>
    <t>Samaritan Health Services - Corvallis Program</t>
  </si>
  <si>
    <t>Where are people ranking them? &gt;&gt; I liked them and know someone who is currently training here who LOVES it. They feel supported. I just happened to like other PNW programs more. &lt;&lt;OP are you ranking them at all and are you an IMG or DO? Thanks! &gt;&gt; DO. ranking them lower because I vibed with other programs more</t>
  </si>
  <si>
    <t>Pennsylvania</t>
  </si>
  <si>
    <t>Abington Memorial Hospital Program</t>
  </si>
  <si>
    <t>Albert Einstein Healthcare Network Program</t>
  </si>
  <si>
    <t>see name and shame. &gt;&gt;Also FM will not have its own service and rotate with the IM program that's starting up, and overall makes me especially worried for a new program to be so img-heavy - are they well-equipped to teach people who haven't been doctors already in other countries?</t>
  </si>
  <si>
    <t xml:space="preserve">Allegheny Health Network Medical Education Consortium (FH) Program
</t>
  </si>
  <si>
    <t>Allegheny Health Network Medical Education Consortium (SVH) Program</t>
  </si>
  <si>
    <t>Chestnut Hill Hospital Program</t>
  </si>
  <si>
    <t>Clarion Hospital Program</t>
  </si>
  <si>
    <t>Conemaugh Memorial Medical Center Program</t>
  </si>
  <si>
    <t>Crozer-Chester Medical Center Program</t>
  </si>
  <si>
    <t xml:space="preserve">super chill people, just not sure about accrediation and finances. otherwise would be #1. </t>
  </si>
  <si>
    <t xml:space="preserve">who put this mumber one? why my frined? </t>
  </si>
  <si>
    <t>Geisinger Health System (Lewistown) Program</t>
  </si>
  <si>
    <t>Any insight on this program? WHY DNR??</t>
  </si>
  <si>
    <t>Geisinger Health System Program</t>
  </si>
  <si>
    <t>one of the chief residents remarked that she thinks most of the interns and other residents are scared of her and seemed smug about it. The one APD seemed great, if he were PD maybe it would be different. Did not get good vibes from PD. &lt; Interesting. I will not be ranking highly just because of my geographic choices, but I enjoyed speaking with the PD. He was very candid and seemed to be easy to work with &lt; well if you liked all the other residents at least the chief will be gone next year? &lt; If that's who they put as chief resident it shows the culture. There are many more programs that would offer more things I'm looking for therefore DNR for me9</t>
  </si>
  <si>
    <t>For those of you guys that ranke Geisinger #1, can you explain why?</t>
  </si>
  <si>
    <t>Heritage Valley Health System Program</t>
  </si>
  <si>
    <t xml:space="preserve">Why'd so many people put this as #1?&lt;&lt; I wish i got an interview here. It's an awesome program. </t>
  </si>
  <si>
    <t>IMG heavy program. I wonder if that is a reason</t>
  </si>
  <si>
    <t>Jefferson Health Northeast Program</t>
  </si>
  <si>
    <t>Lake Erie College of Osteopathic Medicine Program</t>
  </si>
  <si>
    <t>Lancaster General Hospital Program</t>
  </si>
  <si>
    <t>Latrobe Area Hospital Program</t>
  </si>
  <si>
    <t>Lehigh Valley Health Network/University of South Florida College of Medicine Program</t>
  </si>
  <si>
    <t>Main Line Health System/Bryn Mawr Hospital Program</t>
  </si>
  <si>
    <t>Mainline Health/Lankenau Med Center</t>
  </si>
  <si>
    <t>Meadville Medical Center Program</t>
  </si>
  <si>
    <t>Mountain State Osteopathic Postdoctoral Training Institutions</t>
  </si>
  <si>
    <t>Penn Highlands DuBois Program</t>
  </si>
  <si>
    <t>Penn State Milton S Hershey Medical Center Program/St. Joseph's</t>
  </si>
  <si>
    <t>Penn State Milton S Hershey Medical Center/Hershey Program</t>
  </si>
  <si>
    <t>Penn State Milton S Hershey Medical Center/State College Program</t>
  </si>
  <si>
    <t>Philadelphia College of Osteopathic Medicine (Lower Bucks Hospital) Program</t>
  </si>
  <si>
    <t>Clinic at 10 private practices around the area, did not get good vibe from PD, lowest pay of all FM programs in philly area (49k as an intern), residents said admin wasnt the most supportive during IV</t>
  </si>
  <si>
    <t>Reading Hospital Program/Tower Health</t>
  </si>
  <si>
    <t xml:space="preserve">Bottom d/t location (far from home) and uncertainty about Tower Health finances.  I imagine Reading hospital will be fine though. Would have been higher if closer to home--had a great interview experience. </t>
  </si>
  <si>
    <t>Robert Packer Hospital/Guthrie Program</t>
  </si>
  <si>
    <t>why high? why dnr?</t>
  </si>
  <si>
    <t>Sidney Kimmel Medical College at Thomas Jefferson University/TJUH Program</t>
  </si>
  <si>
    <t>super nice people, lots of community outreach, diverse location, great inpatient training! areas of concentration are new but they seem pretty solid and flexible</t>
  </si>
  <si>
    <t>St Luke's Hospital Program</t>
  </si>
  <si>
    <t>What do people think about this program?</t>
  </si>
  <si>
    <t>St Luke's Hospital Rural Program</t>
  </si>
  <si>
    <t>St Luke's Hospital-Anderson Campus Program</t>
  </si>
  <si>
    <t>St. Luke's Hospital/Sacred Heart Program</t>
  </si>
  <si>
    <t>Isn't this a pre-match program? x2&lt;&lt; LOL</t>
  </si>
  <si>
    <t>Suburban Community Hospital Program</t>
  </si>
  <si>
    <t>Towards bottom of my list.. Location is good, Faculty/residents very friendly and overall happy, but seems like an old hospital without many inhouse specialties to get exposure to. residency having trouble signing on for an OB service; resident said she had not done OB yet because of that.</t>
  </si>
  <si>
    <t>University of Pennsylvania Health System Program</t>
  </si>
  <si>
    <t>UPMC Horizon</t>
  </si>
  <si>
    <t>UPMC Medical Education (Altoona Hospital) Program</t>
  </si>
  <si>
    <t xml:space="preserve">why DNR?x3 ???? </t>
  </si>
  <si>
    <t>Amazing program, had everything I want educationally, just cant convince the SO to move to altoona. Still ranked it, just not as high as I would have if I was single</t>
  </si>
  <si>
    <t>UPMC Medical Education (McKeesport Hospital) Program</t>
  </si>
  <si>
    <t xml:space="preserve">PD was very passionate about FM, and also passionate about underserved care; HIV track; FM/Psych + Psych nearby, so you can get better psych training if you want it; DO stuff </t>
  </si>
  <si>
    <t>I am ranking them but they are towards my bottom due to location of the residency program</t>
  </si>
  <si>
    <t>UPMC Medical Education (Presbyterian Shadyside Hospital) Program</t>
  </si>
  <si>
    <t>Why #3 ?</t>
  </si>
  <si>
    <t>UPMC Medical Education (St Margaret Hospital) Program</t>
  </si>
  <si>
    <t>&lt;&lt;&lt;why DNR? x1  &lt; prob the same person that ranted about their couples match thing on name and shame... &lt; i was the one who shamed them but nah this is not me. im still undecided bc i haven't interviewed yet &lt;yeah also shamed them and this wasnt me &lt; maybe bc long hours? also new leadership? &lt;They had better hours on inpatient than a lot of other similar programs &lt;x1</t>
  </si>
  <si>
    <t>UPMC Medical Education Program</t>
  </si>
  <si>
    <t>UPMC Medical Education/Susquehanna Health System Program</t>
  </si>
  <si>
    <t>&lt;&lt;Any feedback/thoughts? &lt;&lt; I thought it was a great program. They were supportive of my own goals. The residents were very nice there and were overall happy with the program. The one thing I didn't like was the lack of diversity with patients. &lt;&lt;thank you!</t>
  </si>
  <si>
    <t>UPMC Pinnacle Hospitals Program</t>
  </si>
  <si>
    <t>Weird setup with their outpatient rotations, residents don't have their own patients and it seemed weird. Also Harrisburg seems like a sh**hole&gt;&gt; can confirm about weird outpatient setup (at least for the osteopathic program), you see attendings panel of patients, not your own, also only one resident and an attending on the service for FM inpatient service. Part of the inpatient rotation is done with IM residents. Harrisburg is not as bad as the above poster made it out to be though</t>
  </si>
  <si>
    <t>UPMC Pinnacle Lititz Program</t>
  </si>
  <si>
    <t>Washington Health System Program</t>
  </si>
  <si>
    <t xml:space="preserve">Why DNR? &gt;&gt;I'm still ranking them but lower on my rank list because I just didn't vibe with the place when I rotated there. Residents seemed tired a lot, I get it's residency but I think they have more call especially since residents all live next to the hospital </t>
  </si>
  <si>
    <t xml:space="preserve">Is this the one where they offer houses? I was turned off by that. I want to get my own place &lt;&lt; you can get your own place if you want, you dont actually have to live in the housing they offer cause I asked this question </t>
  </si>
  <si>
    <t xml:space="preserve">yeah i cancelled by interview because of that. I saw the pay was really low because of the housing. Do they increase the salary if you're getting your own? &lt;&lt; does it matter if u cancelled??? lol </t>
  </si>
  <si>
    <t>Did many of my rotations here and loved it/ranking it highly.  The general concensus is that the on-site housing is convenient and welcomed, not bothersome. Faculty is incredibly supportive and approachable. Lots of opportunities in OB if you're into that.</t>
  </si>
  <si>
    <t>Wellspan Health/Good Samaritan Hospital Program</t>
  </si>
  <si>
    <t>Why DNR? &lt; Also curious x2 &lt; anyone?</t>
  </si>
  <si>
    <t>Wright Center for Graduate Medical Education (Scranton)</t>
  </si>
  <si>
    <t>Why DNR? &lt;&lt;yes why?!&lt;&lt; Idk about the others who put DNR, but for me personally, I had a really bad interview experience with them. It was almost as if they were trying to let me know they didn't want me to be there lol. I left with an overall bad impression of the program. &gt;&gt; have ACGME accreditation warning, have to go to multiple locations often on short notice, rotate with IM residents at 4 different hospitals</t>
  </si>
  <si>
    <t>York Hospital Program</t>
  </si>
  <si>
    <t>Puerto Rico</t>
  </si>
  <si>
    <t>Bella Vista Hospital Program</t>
  </si>
  <si>
    <t>Dr Ramon E Betances Hospital-Mayaguez Medical Center Program</t>
  </si>
  <si>
    <t>Hospital Dr Alejandro Otero Lopez Program</t>
  </si>
  <si>
    <t>University of Puerto Rico Program</t>
  </si>
  <si>
    <t>Rhode Island</t>
  </si>
  <si>
    <t>Brown University</t>
  </si>
  <si>
    <t>Kent Hospital/Brown University Program</t>
  </si>
  <si>
    <t>South Carolina</t>
  </si>
  <si>
    <t>AnMed Health (Anderson) Program</t>
  </si>
  <si>
    <t>AnMed Health (Anderson) Rural Program</t>
  </si>
  <si>
    <t>Campbell University Program (Conway)</t>
  </si>
  <si>
    <t>Grand Strand Regional Medical Center Program</t>
  </si>
  <si>
    <t>&lt; why??</t>
  </si>
  <si>
    <t xml:space="preserve">Greenville Health System/University of South Carolina Program - Columbia </t>
  </si>
  <si>
    <t>Greenville Health System/University of South Carolina Program - Greenville</t>
  </si>
  <si>
    <t>&lt;why?</t>
  </si>
  <si>
    <t>Greenville Health System/University of South Carolina Program - Greer</t>
  </si>
  <si>
    <t>Greenville Health System/University of South Carolina Program - Seneca</t>
  </si>
  <si>
    <t>McLeod Regional Medical Center Program</t>
  </si>
  <si>
    <t>Residents seem overworked. Don't like the location. Was asked "illegal" questions during interview. Bad vibes all around.</t>
  </si>
  <si>
    <t>Palmetto Health Program</t>
  </si>
  <si>
    <t>Palmetto Health/University of South Carolina School of Medicine Program</t>
  </si>
  <si>
    <t>Self Regional</t>
  </si>
  <si>
    <t>Spartanburg Regional Healthcare System Program</t>
  </si>
  <si>
    <r>
      <t xml:space="preserve">loved this program but unsure how to rank them, any insight into why it's your #1? </t>
    </r>
    <r>
      <rPr>
        <b/>
        <sz val="10"/>
        <rFont val="Arial"/>
      </rPr>
      <t>&lt;&lt; I got a great sense of a supportive, friendly environment from this place. Spartanburg is a great location with its close proximity to Greenville, Asheville, Charlotte, Asheville. It's also close to my own family.</t>
    </r>
  </si>
  <si>
    <t>Tidelands Health Program</t>
  </si>
  <si>
    <t>Trident Medical Center/Medical University of South Carolina Program</t>
  </si>
  <si>
    <t>South Dakota</t>
  </si>
  <si>
    <t>Center for Family Medicine (Sioux Falls) Program</t>
  </si>
  <si>
    <t xml:space="preserve">I really, really liked this program, but they made it known that there are times you might go over 80hrs. </t>
  </si>
  <si>
    <t>Center for Family Medicine Program</t>
  </si>
  <si>
    <t>Rapid City Regional Hospital Program</t>
  </si>
  <si>
    <t>Tennessee</t>
  </si>
  <si>
    <t>Baptist Memorial Medical Education Program</t>
  </si>
  <si>
    <t>Why bottom/DNR? &gt;&gt; great faculty but bad vibes from residents. no PSLF</t>
  </si>
  <si>
    <t>East Tennessee State University (Bristol) Program</t>
  </si>
  <si>
    <t>East Tennessee State University (Kingsport) Program</t>
  </si>
  <si>
    <t>East Tennessee State University Program</t>
  </si>
  <si>
    <t>HCA TriStar Southern Hills</t>
  </si>
  <si>
    <t>Meharry Medical College Program</t>
  </si>
  <si>
    <t>University of Tennessee (Jackson) Program</t>
  </si>
  <si>
    <t xml:space="preserve">&gt;Why bottom/DNR? Residents overworked beyond belief. </t>
  </si>
  <si>
    <t>University of Tennessee College of Medicine at Chattanooga Program</t>
  </si>
  <si>
    <t>University of Tennessee College of Medicine at Murfreesboro Program</t>
  </si>
  <si>
    <t>f</t>
  </si>
  <si>
    <t>University of Tennessee Medical Center at Knoxville Program</t>
  </si>
  <si>
    <t>University of Tennessee/Saint Francis Program</t>
  </si>
  <si>
    <t>why bottom/DNR?&gt;&gt; weird vibes from program and residents despite really wanting to like this program.</t>
  </si>
  <si>
    <t>Texas</t>
  </si>
  <si>
    <t>Baylor College of Medicine Program</t>
  </si>
  <si>
    <t>Didn't really jive with the residents or faculty, during my interview with the PD he interrupted every answer I tried to give before I could finish a sentence. PD also kept dropping "make sure to rank us first!" throughout the interview day which just felt weird and desperate. No free food or parking "because all resources go into patient care". Only real highlight of program seemed to be affiliation with Baylor &lt;&lt; yikes, and parking at the TMC is atrocious and crazy expensive.</t>
  </si>
  <si>
    <t>Baylor University Medical Center Program</t>
  </si>
  <si>
    <t>I really loved the program, but I just want a bigger class and faculty size. Only 4 core FM faculty and 4 residents per class.</t>
  </si>
  <si>
    <t>Christus Health/Santa Rosa/San Antonio, TX</t>
  </si>
  <si>
    <t xml:space="preserve">I love this program, but I don't want to go to a faith based insitution, didn't realize it until I was interviewing. </t>
  </si>
  <si>
    <t>Christus Health/Texas A&amp;M College of Medicine/Spohn Hospital Program</t>
  </si>
  <si>
    <t>Conroe Medical Education Foundation Program</t>
  </si>
  <si>
    <t>Darnall Army Medical Center Program</t>
  </si>
  <si>
    <t>DeTar Healthcare System Program</t>
  </si>
  <si>
    <t>3 accreditation warnings. Residents said they overtrain = overwork</t>
  </si>
  <si>
    <t>HCA Houston</t>
  </si>
  <si>
    <t>Did not vibe w/ PD, residents, and faculty. Uncertain about having to do extra reading and practice questions for each rotation, felt like I would be micromange if i attend this program</t>
  </si>
  <si>
    <t>Okay so the PD was very in our face and non-welcoming. He asked me to list my entire fourth year schedule, he noticed I was taking time off in March and May and then made a face when I told him I would be spending that time with family. Another applicant confided in me that he asked her why she was taking so much time off during the fourth year of med school when she already took a LOA to take care of her newborn daughter. I also asked him if there would be a relocation stipend (at this point I was running out of questions cause I wasn't interested anymore) and he laughed and said that no program in the nation would offer a relocation stipend, and that while we are technically employees of the hospital we really arent going to be seen as employees; didn't have the heart to tell him that a few programs in Texas offer relocation stipends. Also all the residents were intimidated by him, and one of them just looked so sad telling me about their work enviornments</t>
  </si>
  <si>
    <t>&lt;YES! I felt the same way during my interview, it felt like I was not good enough for the program. He grilled me on my GRADES in med school and my BOARDS score why it wasn't higher (i scored above national avg btw) like, wtf. I really didn't like how we had to do extra questions every block and extra reading assigned to us. OB is weak. I don't feel like I would be well supported at the program. The entire interview wasn't about my strength but rather about what I was lacking. I think they only matched 2 residents during this cycle soooooo yaaaaaaa</t>
  </si>
  <si>
    <t>HCA Medical City- Arlington</t>
  </si>
  <si>
    <t xml:space="preserve">why #1? x2 has to be a troll... lol </t>
  </si>
  <si>
    <t>Number 1 because It's in my hometown and the PD was someone I could see be my mentor</t>
  </si>
  <si>
    <t>John Peter Smith Hospital (Tarrant County Hospital District) Program</t>
  </si>
  <si>
    <t xml:space="preserve">&lt; My career goals does not align with the program. I am looking for a better work/life balance program and career. &lt; I agree with the left, with the addition that I want to learn more integrative med and this program seems a little more traditional, which is fine, but not for me. </t>
  </si>
  <si>
    <t>If you're interested in full scope or hospitalist practice, it can't be beat. Had really high hopes but left very dissappointed. Was told from multiple residents that the clinic is a weakness and as someone who wants to do outpatient, I couldn't get past that. Everyone was very nice though.</t>
  </si>
  <si>
    <t xml:space="preserve">Anyone find this program better than Ventura for international work and why? I do because of the 4th year option anything else or other takes on this? &lt; I didn't apply to Ventura, but international med seems like a real strength of JPS with the opportunities in procedural/surgical training and emphasis on global health in the curriculum </t>
  </si>
  <si>
    <t>Amazing program and left the interview more committed than before. Their philosophy is to prepare you to be the physician you want to be, and as someone who knows but doesn't know what to do afterwards, this is perfect for me :D</t>
  </si>
  <si>
    <t>McLennan County Medical Education and Research Foundation Program</t>
  </si>
  <si>
    <t>Solid training but people seemed little "churchy" - Waco not really a fit for me</t>
  </si>
  <si>
    <t>Medical City Fort Worth Program</t>
  </si>
  <si>
    <t>Memorial Hermann Health System Program</t>
  </si>
  <si>
    <t>Methodist Hospital (Houston) Program</t>
  </si>
  <si>
    <t>Texas A&amp;M College of Medicine-Scott and White Medical Center (Round Rock) Program</t>
  </si>
  <si>
    <t>Felt very unwelcome. Only non-Texan in the interview day but obviously gave it thought before applying and I have family in area. Maybe it was worse bc I'm from CA. Either way, didn't feel welcome and left the interview upset/sour taste so it was a no from me. &lt; I am from Texas and I still felt a little unwelcome, like "why did you interview here?" and not in the usualy way people ask, it felt defensive, even though I really wanted to like this program.</t>
  </si>
  <si>
    <t>Baylor Scott &amp; White - Texas A&amp;M College of Medicine (Temple) Program</t>
  </si>
  <si>
    <t xml:space="preserve">This program seemed very solid. Hospital super nice too. </t>
  </si>
  <si>
    <t>Texas A&amp;M Health Science Center College of Medicine Program</t>
  </si>
  <si>
    <t>AWESOME PROGRAM! Everyone is super nice &amp; supportive! You can truly practice full-spectrum FM here.</t>
  </si>
  <si>
    <t>Texas Institute for Graduate Medical Education and Research (TIGMER) Program</t>
  </si>
  <si>
    <t>Texas Institute for Graduate Medical Education and Research (TIGMER)/Laredo Medical Center Program</t>
  </si>
  <si>
    <t>Texas Tech University (Amarillo) Program</t>
  </si>
  <si>
    <t>Texas Tech University (Permian Basin) Program</t>
  </si>
  <si>
    <t>Texas Tech University Health Sciences Center at Lubbock Program</t>
  </si>
  <si>
    <t>Texoma Medical Center</t>
  </si>
  <si>
    <t>University of Texas at Austin Dell Medical School Program</t>
  </si>
  <si>
    <t>University of Texas Health Science Center at Houston Program</t>
  </si>
  <si>
    <t>University of Texas Health Science Center at Tyler Program</t>
  </si>
  <si>
    <t>Why DNR? x2</t>
  </si>
  <si>
    <t>University of Texas Health Science Center at Tyler Rural Program</t>
  </si>
  <si>
    <t>University of Texas Health Science Center San Antonio Joe and Teresa Lozano Long School of Medicine Program</t>
  </si>
  <si>
    <t>just 2w vacations!</t>
  </si>
  <si>
    <t>University of Texas Medical Branch Hospitals Program</t>
  </si>
  <si>
    <t>Residents seemed super nice but I don't know if I fit in with them as well as other places I interviewed at, plus while the island sounds super nice, it does not seem like a lot of the residents live there, and hurricanes verus driving a long time to commute everyday sounds sad.</t>
  </si>
  <si>
    <t>University of Texas RGV (DHR) Program</t>
  </si>
  <si>
    <t xml:space="preserve">anyone ranking them? &lt;Yes i am. Ranking number 5. Problem is location. I want to be closer to home. </t>
  </si>
  <si>
    <t>&lt;&lt;I am also ranking them but more like 8-ish. Location is also an issue. The residents don't seem to be happy working in the valley &amp; want to get out asap</t>
  </si>
  <si>
    <t xml:space="preserve">SAME. I heard it sucks living close to the valley. And residents didn't seem happy. </t>
  </si>
  <si>
    <t>University of Texas RGV (MMC) Program</t>
  </si>
  <si>
    <t>University of Texas Rio Grande Valley (Knapp) Program</t>
  </si>
  <si>
    <t>University of Texas Southwestern Medical School Program</t>
  </si>
  <si>
    <t>Thoughts from anyone else ranking them? I plan on ranking them somewhere high but go back and forth on where. Pros for me are location, combined Parkland/Presby track. But their soap history and the generally malignant nature of utsw in general concerns me. Would love to hear others' perspectives.</t>
  </si>
  <si>
    <t xml:space="preserve">I am a UTSW med school grad, what malignant nature of UTSW lol! Compared to other people I ran into, UTSW medical school has been the best in its treatment to medical students. I have 2 other interns from UTSW at the hospital I am at (not in Texas now), and we all think UTSW is a great school.&lt; why did you all leave if it is so great? </t>
  </si>
  <si>
    <t>Valley Baptist Medical Center Program</t>
  </si>
  <si>
    <t>McKay-Dee Hospital Center Program</t>
  </si>
  <si>
    <t>University of Utah Program</t>
  </si>
  <si>
    <t>This program really surprised me, jumped from mid-tier to top-tier after interview...other thoughts on this program? &lt;&lt; This happened for me as well. Pleasantly surprised by this program. Not in the top three due to distance from family, but overall I think this program is strong for people interested in urban underserved work.</t>
  </si>
  <si>
    <t>Same, I double scheduled this interview w another and ended up keeping it. So suprised it jumped up to my top 5. If I could get past living w such weird strict liquor laws and shitty restaurant food then it would be 1 or 2 just bc access to outdoors and how awesome residents were</t>
  </si>
  <si>
    <t>Utah HealthCare Institute-St Mark's Family Medicine Program</t>
  </si>
  <si>
    <t>Utah Valley Hospital Program</t>
  </si>
  <si>
    <t>University of Vermont Medical Center Program</t>
  </si>
  <si>
    <t>Virginia</t>
  </si>
  <si>
    <t>Bon Secours Richmond Health System (Blackstone Rural) Program</t>
  </si>
  <si>
    <t>Carilion Clinic-Virginia Tech Carilion School of Medicine Program</t>
  </si>
  <si>
    <t>Centra Health Program</t>
  </si>
  <si>
    <r>
      <t xml:space="preserve">I was the only non-IMG on my interview day-- </t>
    </r>
    <r>
      <rPr>
        <b/>
        <sz val="10"/>
        <rFont val="Arial"/>
      </rPr>
      <t xml:space="preserve">Why is that a bad thing? &gt;&gt; </t>
    </r>
    <r>
      <rPr>
        <sz val="10"/>
        <color rgb="FF000000"/>
        <rFont val="Arial"/>
      </rPr>
      <t>I'm assuming this is a troll question, but just incase you're serious: a program that can't attract very many USMD or DO is not a good program</t>
    </r>
  </si>
  <si>
    <t>Eastern Virginia Medical School Program</t>
  </si>
  <si>
    <t>Johnston Memorial</t>
  </si>
  <si>
    <t>&lt;why DNR?</t>
  </si>
  <si>
    <t>LewisGale Medical Center Program</t>
  </si>
  <si>
    <t xml:space="preserve">New program, didn't vibe with PD/attendings. </t>
  </si>
  <si>
    <t>National Capital Consortium (Fort Belvoir Community Hospital) Program</t>
  </si>
  <si>
    <t>Sovah Health-Danville Program</t>
  </si>
  <si>
    <t>University of Virginia Medical Center Program</t>
  </si>
  <si>
    <t>Valley Health System/Medical College of Virginia/Virginia Commonwealth University Program</t>
  </si>
  <si>
    <t xml:space="preserve">VCU Falls Church/Fairfax Family Medicine </t>
  </si>
  <si>
    <t>&lt;Neighbor here. Which VCU FM program is the best perceived? &gt;&gt; Honestly, couldn't tell you. I interviewed at all of them. What are you looking for in this question? I think Fairfax is in the more desireable area, but depending on what you want to do it may not be the best residency for you.</t>
  </si>
  <si>
    <t xml:space="preserve">&gt;OP: thanks for your comment. I interviewed with St Francis, which I loved, and was wondering the relationship between VCU and St Francis, whether they have strong relationships. And also was wondering whether St Francis program has strong education in every rotation. Thx in advance. &gt;&gt; I actually didn't inquire about VCU and St Francis when I interviewed there. I am sure they get medical students since it is the closest "VCU residency" to MCV. Also, I heard UVA is buying or has already taken over INOVA Fairfax. </t>
  </si>
  <si>
    <t>&gt; OP: Thanks so much! I actually heard that INOVA Fairfax is a great hospital. Good luck with your match! &gt;&gt; thanks! You as well!</t>
  </si>
  <si>
    <t>VCU/Riverside Regional Medical Center Program</t>
  </si>
  <si>
    <t>All the residents seemed tired and overworked</t>
  </si>
  <si>
    <t>Virginia Commonwealth University-Bon Secours (St Francis) Program</t>
  </si>
  <si>
    <t>Why DNR? still never sent me that grubhub gift card &gt;&gt; really gonna be that petty? lol &lt;lmaoo &lt;&lt; Yeah, it's not about money! haha it's how much they care about applicants! hahaha&gt;&gt;2nd for Grubhub, was promised reimbursement with literally no follow-up lol &gt; Yup, I didn't get any for Feb interview. Maybe PC is very busy with work.... They work more bc of virtual interviews.. Seriously tho, why DNR this program? Bc of location? x2 -&gt; Richmond is great, it was more about the high-volume OB which is not really an interest of mine as well as their probationary accreditation &gt;&gt; do you know why they are on probabtion from the ACGME?</t>
  </si>
  <si>
    <t>why is location bad? isnt being close to a big city like richmond good?</t>
  </si>
  <si>
    <t>currently ranking them my number 3 - training seems diverse, they mention their OBGYN is relatively busy though</t>
  </si>
  <si>
    <t>Wellmont Health System - Lonesome Pine Hospital Program</t>
  </si>
  <si>
    <t>Washington</t>
  </si>
  <si>
    <t>Community Health Care Program</t>
  </si>
  <si>
    <t>Community Health of Central Washington Program</t>
  </si>
  <si>
    <t>Terrible vibe from the PD. He seemed very my way or the highway attitude. Residents also didn't seem extremely happy &lt;&lt; not my experience at all with the PDx3</t>
  </si>
  <si>
    <t>Harrison Medical Center Program</t>
  </si>
  <si>
    <t>Nice residents and the program and is in a beautiful part of the country. But, interviewers dodged questions about weaknesses of the program, which is a big red flag for me.</t>
  </si>
  <si>
    <t>Kadlec Regional Medical Center Program</t>
  </si>
  <si>
    <t>Kaiser Permanente Washington Program</t>
  </si>
  <si>
    <t>Madigan Healthcare System Program</t>
  </si>
  <si>
    <t>MultiCare Health System (East Pierce) Program</t>
  </si>
  <si>
    <t>MultiCare Health System (Tacoma) Program</t>
  </si>
  <si>
    <t>Any chance we could get some discussion about Tacoma going? It seems like a superb program, and I almost don't understand why more people aren't talking about it&lt; I loved the program the only reason I would rank it #2 is my #1 is equally as good but in a lower cost of living area. &lt;&lt; yea it's def an underrated program with very solid training. &lt;&lt; agreed</t>
  </si>
  <si>
    <t>Ditto with cost of living issue. The residents here told me I wouldn't be able to live on my own and be close to the hospital (would prefer a yard bc of dogs), so it's dropped lower because of that. If they paid more, I'd rank them wayyyyy higher</t>
  </si>
  <si>
    <t>PeaceHealth Southwest Medical Center Program</t>
  </si>
  <si>
    <t>Puyallup Tribal Health Authority Program</t>
  </si>
  <si>
    <t>1x</t>
  </si>
  <si>
    <t>Sea Mar Community Health Centers Program</t>
  </si>
  <si>
    <t>Skagit Regional Health Program</t>
  </si>
  <si>
    <t>Spokane Teaching Health Center Program</t>
  </si>
  <si>
    <t>Spokane Teaching Health Center Rural Program</t>
  </si>
  <si>
    <t>St Peter Hospital (Chehalis) Program</t>
  </si>
  <si>
    <t>St Peter Hospital (Olympia) Program</t>
  </si>
  <si>
    <t>Any comments about why #1?</t>
  </si>
  <si>
    <t>Swedish Medical Center Rural Program</t>
  </si>
  <si>
    <t>Swedish Medical Center/Cherry Hill Program</t>
  </si>
  <si>
    <t>&lt;how are you ranking the sites though? are you putting all of the sites first or interspersing with other programs? v confusing  &lt;&lt;&lt; I'm  ranking the sites individually based on where I prefer to be! A couple are interspersed with other non Swedish program (so like program a, then Swedish clinic a, program b then Swedish clinic b and c, etc... hope that makes sense! )</t>
  </si>
  <si>
    <t>There's so much Swedish love aka ranking in the top 3!</t>
  </si>
  <si>
    <t>Swedish Medical Center/First Hill Program</t>
  </si>
  <si>
    <t xml:space="preserve">Thought the program and people were amazing, ultimately just decided I didn't want to live in Seattle. </t>
  </si>
  <si>
    <t>University of Washington Program</t>
  </si>
  <si>
    <t>Not willing to offer any opportunity for DO residents who want to incorporate some OMT</t>
  </si>
  <si>
    <t>University of Washington School of Medicine Rural Program</t>
  </si>
  <si>
    <t>Valley Medical Center Program</t>
  </si>
  <si>
    <t>Any comments on this program?</t>
  </si>
  <si>
    <t>Wright Center (Auburn)</t>
  </si>
  <si>
    <t>Yakima Valley Farm Workers Clinic Program</t>
  </si>
  <si>
    <t>West Virginia</t>
  </si>
  <si>
    <t>Charleston Area Medical Center/West Virginia University (Charleston Division) Program</t>
  </si>
  <si>
    <t>Marshall University School of Medicine Program</t>
  </si>
  <si>
    <t>Mountain State Osteopathic Postdoctoral Training Institutions Inc (Greenbrier Valley Medical Center) Program</t>
  </si>
  <si>
    <t>United Hospital Center Program</t>
  </si>
  <si>
    <t>West Virginia University Program</t>
  </si>
  <si>
    <t>West Virginia University Rural Program</t>
  </si>
  <si>
    <t>Wheeling Hospital Program</t>
  </si>
  <si>
    <t>It has a EM fellowship attached, although it is not ACMG certified, so you can only work in a handful of rural states</t>
  </si>
  <si>
    <t>Wisconsin</t>
  </si>
  <si>
    <t>Aurora Health Care (Elkhorn) Program</t>
  </si>
  <si>
    <t>Aurora Health Care (Milwaukee) Program</t>
  </si>
  <si>
    <t>Aurora Health Care (Waukesha) Program</t>
  </si>
  <si>
    <t>Too much OB for my liking..</t>
  </si>
  <si>
    <t>Gundersen Lutheran Medical Foundation Program</t>
  </si>
  <si>
    <t>Mayo Clinic College of Medicine and Science (Eau Claire) Program</t>
  </si>
  <si>
    <t>Thoughts on this program? &lt; my interview here felt too structured, i didnt get a good feel of the faculty because of it&lt;Seems like a very solid program especially being unopposed. Do you know if the diploma upon completing residency specifies which Mayo program or does it just say Mayo in case they are all under the Rochester umbrella?! Do you know if they ever replace/lose any residents?! &lt;All Mayo programs say Mayo on your residency completion certificate.&lt;thanks, do you know if the certificate is specific to each program witht the name of each (rochester, eau clair...) or is it the general name Mayo for all?&lt;&lt;I would assume it's Mayo all large and then has the specifc place since it's a different program. You still have the backing of the main program academically if you need those contacts.&lt;&lt;thanks!</t>
  </si>
  <si>
    <t>just seemed really bland, like the condiment that shares its name</t>
  </si>
  <si>
    <t>Mayo Clinic College of Medicine and Science (La Crosse) Program</t>
  </si>
  <si>
    <t>x18</t>
  </si>
  <si>
    <t>&lt;-- why?. Check name/shame. the PD is a messed up lady. can't imagine ending up working with her. OP WHO PUT THIS rank 2 :O&lt;&lt;RIP to them, I hope they get their #1. &lt;&lt; I AM DNR-ing them!</t>
  </si>
  <si>
    <t>DNR!!! x6 &lt;&lt; i ended up ranking them last (as oppose to DNR) as my options are limited</t>
  </si>
  <si>
    <t>Medical College of Wisconsin Affiliated Hospitals (Columbia-St Mary's) Program</t>
  </si>
  <si>
    <t>Medical College of Wisconsin Affiliated Hospitals (Community Memorial) Program</t>
  </si>
  <si>
    <t>Medical College of Wisconsin Affiliated Hospitals (Fox Valley) Program</t>
  </si>
  <si>
    <t>Medical College of Wisconsin Affiliated Hospitals (Wheaton Franciscan Healthcare-All Saints) Program</t>
  </si>
  <si>
    <t>Low OB volume - mentioned in my PS that I plan to do an OB fellowship after, so all of the interviewers asked me about it. Their website states they have a "women's health focus" but it sounds like their website is outdated and honestly I felt like it was a waste of an interview. Obviously not a DNR reason for everyone, but I want more experience than ~20 deliveries by the end of residency.</t>
  </si>
  <si>
    <t>&lt;&lt;Agreed</t>
  </si>
  <si>
    <t>Mercy Health System Program</t>
  </si>
  <si>
    <t>University of Illinois College of Medicine at Rockford/Monroe Clinic-Rural Program</t>
  </si>
  <si>
    <t>University of Wisconsin (Baraboo) Rural Program</t>
  </si>
  <si>
    <t>University of Wisconsin (Eau Claire) Program</t>
  </si>
  <si>
    <t>University of Wisconsin (Madison)</t>
  </si>
  <si>
    <t>Ranking in top 3 because I appreciated how much info they gave me as an applicant and how transparent they were in their feedback process. Also really like their community engagement and the Community Medicine pathway in particular. Madison itself is a fairly small and white city (though significantly more diverse than most of the rest of the state) but I think you can still get an urban underserved feel and work with diverse populations if that's what you're looking for.</t>
  </si>
  <si>
    <t xml:space="preserve">&lt;&lt;what do you mean about transparent in their feedback process? &lt; They laid out everything very clearly to me. Admin, residents, and other staff spoke openly about how they changed or didn't change curricula and what that process entailed. They provided documents that laid out how everything was structured, how they kept track of things like procedures, etc. They talked about how they had structured feedback in place both for residents to give input and for residents to improve their skills. I appreciated how open and thorough they were because I feel like I got a lot of vague answers from other programs. </t>
  </si>
  <si>
    <t xml:space="preserve">Not bottom of my list, but definitely in the middle. Great overall program...diversity is definitely not one of their strengths. </t>
  </si>
  <si>
    <t>University of Wisconsin (Wausau) Program</t>
  </si>
  <si>
    <t xml:space="preserve">Wyoming </t>
  </si>
  <si>
    <t>University of Wyoming (Casper) Program</t>
  </si>
  <si>
    <t>University of Wyoming (Cheyenne) Program</t>
  </si>
  <si>
    <t>University of Wyoming Thermopolis RTT</t>
  </si>
  <si>
    <t>Brooklyn Hospital Center Program</t>
  </si>
  <si>
    <t>who ranked this number 2? why??????? I thought it was malignant</t>
  </si>
  <si>
    <t xml:space="preserve">Got the vibe that they don't care about any resident complaints/issues </t>
  </si>
  <si>
    <t>FM chair doesn't care too much, overworked. Location is the only benefit</t>
  </si>
  <si>
    <t>Program Open Houses dates/ online meetings/ information videos.</t>
  </si>
  <si>
    <t>General Culture(Program/Area): Chill, LGBTQ friendly, Religious, Outdoorsy ect.</t>
  </si>
  <si>
    <t>Pros</t>
  </si>
  <si>
    <t>Cons</t>
  </si>
  <si>
    <t xml:space="preserve">Pretty religious. I felt kinda awkward watching so many videos and seeing how bible study is part of the resident wellness. x2 &lt;&lt;ughh, yikes! </t>
  </si>
  <si>
    <t>Baptist Outreach Services (Montgomery) Program</t>
  </si>
  <si>
    <t>Wright Center El Rio</t>
  </si>
  <si>
    <t>University of Arizona College of Medicine-Tucson Program</t>
  </si>
  <si>
    <t>University of California Riverside School of Medicine Program</t>
  </si>
  <si>
    <t xml:space="preserve">Everyone is so chill and friendly, community hospital with most people doing outpatient medicine after graduation. </t>
  </si>
  <si>
    <t>St Joseph's Medical Center Program</t>
  </si>
  <si>
    <t>St Joseph Hospital-Eureka Program</t>
  </si>
  <si>
    <t>OPTI West Program</t>
  </si>
  <si>
    <t>University of California Davis Health Program</t>
  </si>
  <si>
    <t>Have heard ample negative things about this program from multiple people who interviewed in person in 2019. The residents are grossly overworked with inadequate supervision. They run the emergency dept and perform surgeries like appendectomies. They run trauma codes and the ICU. This hospital struggles with a lack of Social Work, creating increased responsibilities for the residents.They do not have much time off and the culture is not supportive of collaboration or resident wellness.There is a burn out issue at this program.Residents do 50-80 deliveries, multiple C-sections (yes, they are scrubbing in and performing C-sections). They self describe their program as "intense." &lt;&lt; have also heard the same</t>
  </si>
  <si>
    <r>
      <t xml:space="preserve">It is unopposed and you will learn how to do </t>
    </r>
    <r>
      <rPr>
        <i/>
        <sz val="10"/>
        <rFont val="Arial"/>
      </rPr>
      <t xml:space="preserve">everything. </t>
    </r>
    <r>
      <rPr>
        <sz val="10"/>
        <color rgb="FF000000"/>
        <rFont val="Arial"/>
      </rPr>
      <t>If you want to do full spectrum care at an uppoposed program, this would probably be a great place to become competent.</t>
    </r>
  </si>
  <si>
    <t>"Intense"/borderline abusive culture. When asked about resident wellness, their response was "it's a work in progress."&lt;red flag</t>
  </si>
  <si>
    <t>Natividad Medical Center Program</t>
  </si>
  <si>
    <t>Family friendly (many residents with kids, many residents without), LGBTQ friendly</t>
  </si>
  <si>
    <t>Kaiser Permanente Southern California (Anaheim) Program</t>
  </si>
  <si>
    <t>Sutter Health Program</t>
  </si>
  <si>
    <t xml:space="preserve">Everyone here seems really in shape, like they are very active. </t>
  </si>
  <si>
    <t>Got a good experience here rotating. At a time when I was doubting myself and my abilities as a medical student, the residents invested time in me and really helped me to succeed. Whether I choose this as my program or not, the culture here is incredibly supportive in every way (student yo resident, resident to resident, faculty to resident, etc.) &lt;&lt;&lt;&lt; How was the work-life balance? Call Schedule? &lt;&lt;&lt; I don't know specifics, but they were moving away from 24 hour call and the work-life balance seemed really good to me. Residents had time to pursue other interests within and outside of medicine that I thought was really cool. One person wanted to learn more on sex reassignment medical therapy and they helped her find experiences with experts in the area. Created a hospitalist track that is now permanent for another. They also, during outpatient non-call months (which will be the same anywhere you go) they also seemed to get outside alot and really be able to take advantage of Colorado.</t>
  </si>
  <si>
    <t>only talked to one resident on interview day and they seemed REALLY tired and very disinterested in being there (I think they were on call though so they could have just had a rough night)</t>
  </si>
  <si>
    <t>Eastern Connecticut Health Network</t>
  </si>
  <si>
    <t>Toxic PD. AVOID AVOID</t>
  </si>
  <si>
    <t>Just wanna clarify stuff/too lazy to do a full resident note: Georgetown didn't lose their residency program, the hospital we rotated at as our main site shut down. Georgetown faculty is still heading the program and serve as our continuity clinic preceptors. Medstar WHC became our primary sponsor site, and we've been incorporated into the system very well. Hospital-based rotations changed, but it's mostly the same program. Also you pretty much need a car. Can answer questions in this if people have them</t>
  </si>
  <si>
    <t>Georgetown U lost its main FM training hospital when it was bought by MedStar hospital system. The residents at this program train partially on internal medicine services, under IM attendings. Program still has a great reputation despite this! Nice residents and attendings</t>
  </si>
  <si>
    <t xml:space="preserve">Excellent reputation with lots of resources since MedStar is a huge hospital with many resources. Focus on teaching and education. DC is an amazing place to live with tons to do! You get to train at Childrens Hospital DC and lots of other well known hospitals. </t>
  </si>
  <si>
    <t xml:space="preserve">2 videos about the program during interview; a virtual "tour" and a commercial type video about the hospital in general </t>
  </si>
  <si>
    <t xml:space="preserve">Faculty very cool. Residents chill. </t>
  </si>
  <si>
    <t>Unopposed, absolutely amazing place to live. Smaller program so able to see and do and know all the faculty well. No night call, no 24 hr calls except for "on-call" via phone during 2nd and 3rd year. Generally really good work-life balance here if you have a family. Great community outreach program</t>
  </si>
  <si>
    <t>Florida Hospital Medical Center (East Orlando) Program</t>
  </si>
  <si>
    <t>Very warm and friendly residents and faculty.</t>
  </si>
  <si>
    <t>Training in Jackson/working with Miami's patient population.</t>
  </si>
  <si>
    <t>Just a medical student here, but had a friend do her family clerkship here, and the residents apparently loved their lives and seemed pretty happy. Plus Savannah is a cool city.</t>
  </si>
  <si>
    <t>Hawaii Health Systems Corporation-Hilo Medical Center Program</t>
  </si>
  <si>
    <t>program closing+1</t>
  </si>
  <si>
    <t>&lt;- why is this highlighted red? x2 &lt;changed to blue 4 fun &lt;&lt; all done with fun</t>
  </si>
  <si>
    <t xml:space="preserve">rotated here..conservatitive values. </t>
  </si>
  <si>
    <t>University of Illinois College of Medicine (Rockford) Rural Program</t>
  </si>
  <si>
    <t>McGaw Medical Center of Northwestern University/Erie-Swedish Program</t>
  </si>
  <si>
    <t>Southern Illinois University Program</t>
  </si>
  <si>
    <t>Advocate Health Care (Advocate Christ Medical Center) Program</t>
  </si>
  <si>
    <t>Community Health Network Inc Program</t>
  </si>
  <si>
    <t>Indiana University School of Medicine (Jasper) Program</t>
  </si>
  <si>
    <t>Indiana University School of Medicine Program</t>
  </si>
  <si>
    <t>Memorial Hospital of South Bend Program</t>
  </si>
  <si>
    <t>Union Hospital Program</t>
  </si>
  <si>
    <t>Fort Wayne Medical Education Program</t>
  </si>
  <si>
    <t>Mercy Medical Center (Mason City) Program</t>
  </si>
  <si>
    <t>Cedar Rapids Medical Education Foundation Program</t>
  </si>
  <si>
    <t>LGBTQ friendly, high immigrant/refugee population</t>
  </si>
  <si>
    <t>Resident stated during the meet and greet that he and other resident SOAP'd here, so seems like that may be common where thye have unfilled spots. Also resident stated some red flags such as residents struggle to keep up with load, tension with IM faculty, poor wellness programs</t>
  </si>
  <si>
    <t>Home program. The city is VERY LGBTQ friendly, large refugee/immigrant population so very diverse in ethnicities/religions/cultures, big foodie city, great park system, wonderful place to live</t>
  </si>
  <si>
    <t>&lt;&lt;any insight here on the interview process? x2</t>
  </si>
  <si>
    <t xml:space="preserve">Merritus Health </t>
  </si>
  <si>
    <t>University of Massachusetts Program</t>
  </si>
  <si>
    <t>MSU/MidMichigan Medical Center - Gratiot Family Medicine Residency Program</t>
  </si>
  <si>
    <t>This program has 5 attendings total. 1 older attending is leaving in December 2020. The newest attending is one of the meanest people I have ever encountered in my life. She goes out of her way to ridicule students both for medical knowledge and for personal appearance and actions.  She also adds patients to residents' schedules without asking them, making them run behind schedule and causing unnecessary frustration. Multiple medical students have complained about this attending and students have been removed from rotations. Workflow in the office is horrific as well.</t>
  </si>
  <si>
    <t>Western Michigan University (battle Creek) Homer Stryker MD School of Medicine Program</t>
  </si>
  <si>
    <t>Western Michigan University (Kalamazoo)  Homer Stryker MD School of Medicine Program</t>
  </si>
  <si>
    <t>LGBTQ Friendly</t>
  </si>
  <si>
    <t>Henry Ford Hospital/Wayne State University Program</t>
  </si>
  <si>
    <t>St Joseph Mercy Livingston Program</t>
  </si>
  <si>
    <t>avoid at all costs, residents looked and sounded miserable</t>
  </si>
  <si>
    <t>LGBT+: Queer faculty and TGNC residents. Robust training in gender-affirming care.</t>
  </si>
  <si>
    <t>Nice and friendly residents. Chill program with strong emphasis on mental health. Enjoy a lot of Midwest things like beer and football but also have tons of other interests with lots of things to do in the city. SLU is Jesuit but does not restrict obgyn care afaik. Very cognitive of impact of racism on health and healthcare in St. Louis.</t>
  </si>
  <si>
    <t>The University of Montana Program</t>
  </si>
  <si>
    <t>Montana Family Medicine Residency Program</t>
  </si>
  <si>
    <t>Portsmouth/Tuft's</t>
  </si>
  <si>
    <t>Capital Health FM Residency</t>
  </si>
  <si>
    <t>Atlantic Health Program</t>
  </si>
  <si>
    <t>Hunterdon Medical Center Program</t>
  </si>
  <si>
    <t>PD advocates for several social justice causes.</t>
  </si>
  <si>
    <t>Rehoboth McKinley Christian Medical Center (Gallup)</t>
  </si>
  <si>
    <t>LGBTQ-friendly PD. Everyone is very down to earth.</t>
  </si>
  <si>
    <t>https://www.instagram.com/p/CG70pJ7AYH8</t>
  </si>
  <si>
    <t>chill, outdoorsy. seems lgbtq friendly</t>
  </si>
  <si>
    <t>everyone seems very nice, residents play a role in shaping the program. I'ts a young program, they've graduated 2 classes so far</t>
  </si>
  <si>
    <t>Orange Regional Medical Center/NYCOMEC Program</t>
  </si>
  <si>
    <t>Stony Brook Medicine/University Hospital Program</t>
  </si>
  <si>
    <t xml:space="preserve">social medicine in its curriculum </t>
  </si>
  <si>
    <t>BronxCare Health System Program</t>
  </si>
  <si>
    <t>University at Buffalo Program</t>
  </si>
  <si>
    <t>Mountain Area Health Education Center Program (Asheville)</t>
  </si>
  <si>
    <t>Mountain Area Health Education Center (Boone)</t>
  </si>
  <si>
    <t>super chill, LGBTQ friendly (with specialty training in trans care), ... residents and faculty are super supportive and friendly! everyone actually seems genuine and like a program that really does focus on well being of their residents.</t>
  </si>
  <si>
    <t>great food scene, set in Appalachian mountains so super pretty year round, lots of outdoor activities (skiing, hiking, fly fishing, kayaking, etc)</t>
  </si>
  <si>
    <t>Cone health</t>
  </si>
  <si>
    <t>LGBTQ friendly, trans care, immigrant and refugee medicine, 50% spanish speaking, diverse patient population</t>
  </si>
  <si>
    <t>Mountain Area Health Education Center Rural Program (Hendersonville</t>
  </si>
  <si>
    <t>Univ of North Dakota School of Medicine and Health Sciences Program</t>
  </si>
  <si>
    <t>University of North Dakota (Bismarck) Program</t>
  </si>
  <si>
    <t>Came off as very inclusive, list diversity as a pillar in their curriculum. During interview one of the interviewers was actively wearing a rainbow ally badge :) Wellness heavy.</t>
  </si>
  <si>
    <t xml:space="preserve">religious affliation </t>
  </si>
  <si>
    <t>*</t>
  </si>
  <si>
    <t xml:space="preserve">Very LGBTQ friendly, lots of out residents, robust gender affirming care training. Not a very diverse faculty, only one POC faculty member. </t>
  </si>
  <si>
    <t>OPTI West (Roseburg) Program</t>
  </si>
  <si>
    <t>Oregon Health &amp; Science University Program</t>
  </si>
  <si>
    <t>Very LGBTQ+ friendly, invested in social justice and advocacy. Portland is great for outdoorsy activities, and most residents bike everywhere</t>
  </si>
  <si>
    <t>Penn State Milton S Hershey Medical Center Program</t>
  </si>
  <si>
    <t>Wright Center For Graduate Medical Education (Scranton) Program</t>
  </si>
  <si>
    <t>Super chill and easy to get along with the residents. Program director and other faculty were also so easy to talk to. The Harrisburg area is decent, it's definitely not big city but has enough going on and has some cool restaurants. Day trips or weekend trips to DC or Philly are really easy.</t>
  </si>
  <si>
    <t>Moonlighting</t>
  </si>
  <si>
    <t>Just one resident+ attending on service when on FM inpatient. Do not see own patient panel in clinic</t>
  </si>
  <si>
    <t>Drexel Univeristy</t>
  </si>
  <si>
    <t>Institution itself is lgbtq friendly, PD is not entirely. See shame and fame.</t>
  </si>
  <si>
    <t>St Lukes Hospital-Anderson Campus Program</t>
  </si>
  <si>
    <t>Abington Memorial Hospital program</t>
  </si>
  <si>
    <t>Super chill, friendly</t>
  </si>
  <si>
    <t>Program: OB heavy and a very busy inpatient service but all of the residents were very supportive of one another. Everyone I met were super nice and always provided positive critique and feedback. Area: definitely LGBTQ friendly, lots of BLM support. Good food scene. Nearby areas to hike</t>
  </si>
  <si>
    <t>OB if that is what you want. Great inpatient experience, but should feel comfortable with inpatient once intern year starts. Residents and faculty were great. Excellent reputation with a great community feel and a good culture.</t>
  </si>
  <si>
    <t>Some say it is too much OB. Inpatient service is intense</t>
  </si>
  <si>
    <t>Heard a lot of phrases like "sink or swim," "pretty intense," "night coverage can be thin." Makes me a bit nervous.</t>
  </si>
  <si>
    <t>Reading Hospital Program</t>
  </si>
  <si>
    <t>Taylor Swift is from here</t>
  </si>
  <si>
    <t>Everyone's really nice, but you have to really make an effort to get to know the residents. Rotated as a student and often felt like residents could care less if you were there. Of course there were some who are more welcoming. Could be different if you're coming in as a resident. But overall everyone is pretty chill.</t>
  </si>
  <si>
    <t>Wright Center for Graduate Medical Education (Kingston) Program</t>
  </si>
  <si>
    <t>they've had financial issues - like might get sold - so definitely try to feel that out</t>
  </si>
  <si>
    <t>Allegheny Health Network Medical Education Consortium (FH) Program</t>
  </si>
  <si>
    <t>Main Line Health System/Bryn Mawr Hospital Prog</t>
  </si>
  <si>
    <t>Chill, lgbtq friendly, residents are helpful and nice</t>
  </si>
  <si>
    <t>Kent Hospital Program</t>
  </si>
  <si>
    <t>Greenville Health System/University of South Carolina Program</t>
  </si>
  <si>
    <t>Self Regional Healthcare/Greenwood Program</t>
  </si>
  <si>
    <t>Johnson City program. Blue spot in red state, v outdoorsy (TN Appalachia setting)</t>
  </si>
  <si>
    <t>Texas Tech University Health Sciences Center-PLFSOM Program</t>
  </si>
  <si>
    <t xml:space="preserve">Methodist Health System Dallas Program </t>
  </si>
  <si>
    <t>Texas A&amp;M College of Medicine-Scott and White Medical Center (Temple) Program</t>
  </si>
  <si>
    <t>Chill. feels like a family, super supportive. Area is pretty conservative/Christian, but surprisingly diverse patient population due to meat packing plants in the area. Close to Palo Duro Canyon for hiking/biking</t>
  </si>
  <si>
    <t xml:space="preserve">PD is very down to earth. Everyone was super supportive. unopposed program that is also the only service on during nights so lots of inpatient. Serves large area into new mexico and colorado. Just such an amazing program and place to train. Really i suggest you put this place on your radar if it isnt already. </t>
  </si>
  <si>
    <t xml:space="preserve">Not very OB heavy so this is not the program for you if thats what you want overall. </t>
  </si>
  <si>
    <t xml:space="preserve">I am a 4th year at BUMC. The program faculty are super nice and incredible teachers. They are so good to the residents, always fight on their behalf on other services and actively seek to make the program better for them. The residents are also really friendly and are all close friends. The schedule is relaxed and the program is in a cool part of Dallas 2 min from downtown. They care about your wellbeing. Also there are great opportunities for underserved care with a large portion of the residency clinic hours in the Citysquare clinic in South Dallas. Insitution is not faith-based from what I know, but some residents and faculty have shown that their faith is important to themselves (not to the program, if that makes sense) </t>
  </si>
  <si>
    <t>PD is great, would donate a kidney for his residents, as I could imagine the rest of the faculty would. Residents are super supportive and encouraging, Attendings in inpatient and around hospital love to teach. Open to injuries about different tracks as well. Residents all seem to like each other and hang out. Non toxic</t>
  </si>
  <si>
    <t>Did part of my 3rd year core rotations here (OBGYN and peds). All residents I worked with were nice and were happy to teach us med students. Most of all residents are super down to earth and super nice people, and had good things to say about their program. The PD gave a talk at my school and I got the "we are the best we take the best" vibe from him which kind of turned me off at first, but honestly he has the right to say it. Patient population is basically all underserved, with very diverse ethnicities, cultures. BIG group of residents so I think no matter who you are you would find some way to fit in, although I didn't get the vibe that they hung out a lot together, but I could be wrong. Fort Worth is a city with a small town feel. Area around JPS is experiencing some changes, about 1.5 mile away is a plethora of hipster like coffee shops, food, shopping.</t>
  </si>
  <si>
    <t>The hospital is basically ran by FM, even though there are other residencies there, and the reputation is well known. They all definetely worked hard, newborn nursery they ran themselves, and in OBGYN they ran their own deliveries, and OB residents were happy to help or step aside if needed, so there was a good relationship there. Also FM has their own OB service with patients that they don't share with OB (including sections).</t>
  </si>
  <si>
    <t xml:space="preserve">Depending on the person I guess this is a con, but I think this is one of the programs that you will work very, very hard.  &lt;&lt; got this vibe on interview day, was told several times that it is a "work hard play hard" residency </t>
  </si>
  <si>
    <t>&lt;- yes, you often get voluntold to do things or be on certain services.</t>
  </si>
  <si>
    <t>Virginia Commonwealth University Health System (Falls Church) Program</t>
  </si>
  <si>
    <t>Johnston Memorial Hospital (Abington, VA)</t>
  </si>
  <si>
    <t>Eastern Virginia Medical School (Ghent) Program</t>
  </si>
  <si>
    <t>Eastern Virginia Medical School (Portsmouth) Program</t>
  </si>
  <si>
    <t>Chill. Supportive and energeic faculty with diverse interests. Strong procedure training. Lots of outdoorsy things to do in the area</t>
  </si>
  <si>
    <t>Strong full spectrum training, cheap cost of living, only an hour from Washington DC</t>
  </si>
  <si>
    <t>Rural area - makes it difficult for spouses &lt;&lt; subjective</t>
  </si>
  <si>
    <t>Chill, outdoorsy. Resident trip is white water rafting or something like that. WV is super beautiful, and huntignton itself has a decent LGTBQ scene</t>
  </si>
  <si>
    <t>-28 hr shifts q4
The residents on the call all seemed really tired/burnt out to me, anyone else get this vibe? +1</t>
  </si>
  <si>
    <t>University of Wisconsin (Madison) Program</t>
  </si>
  <si>
    <t>Yuma Regional</t>
  </si>
  <si>
    <t>AZ</t>
  </si>
  <si>
    <t>southwest</t>
  </si>
  <si>
    <t>Our program is not as well known as some others in the region but I really feel like it has a lot to offer. We have a very strong inpatient medicine that sees a lot of very interesting cases. You will see all the normal things in plenty of volume as well as things you have only read about in textbooks.Many tell us that our inpatient is stronger than some IM programs. Our population is very underserved, many patients are extremely impoverished or homeless. This makes our role challenging but very rewarding. Many of our graduates go on to be hospitalists, without fellowship training. Our inpatient peds is also strong for family medicine, at least from what I saw at other programs I rotated/interviewed with. I also feel like we have a lot of opportunities for procedures, inpatient and outpaitient. Our program offers many elective options that can help you expand experience in any part of FM you are interested in, from ICU, hospital, urgent care, clinic, procedures, OB, Emergency, and rural medicine, etc. A couple of our faculty are new and working to make improvements, all the faculty are very open to feedback and ideas.Our faculty are very good teachers and will challenge you to be your best.  We have a good group of residents who get along and work hard. We have a good mix of MD and DO residents, as well as residents from all around the US and other countries.  Montgomery is a large city, the state capitol, with everything you could need. It is an affordable place to live and raise a family. We would love to have y'all consider us!</t>
  </si>
  <si>
    <t xml:space="preserve">current hotspot (4 covid floors). no covid patients given to residents. 3rd yr can volunteer to help cover but so far only 1 has. no pressure. residents man the covid line for employees. fresh PPE for ED and inpatient shifts. one n95 given per week for clinic. hospital provides scrubs. </t>
  </si>
  <si>
    <t>matched #1 USIMG 22X, 23X, pass, ecfmg cert</t>
  </si>
  <si>
    <t xml:space="preserve">they take match rank seriously and want a good fit in personality, knowledge and teachability. will take into consideration the whole of your app.  they take students for audition rotations ( yes even in covid times) we have 3 so far. hponder@yumaregional.org Program coord. </t>
  </si>
  <si>
    <t>University of California, Irvine</t>
  </si>
  <si>
    <t>CA</t>
  </si>
  <si>
    <t>West Coast</t>
  </si>
  <si>
    <t xml:space="preserve">I feel so blessed to be in this program, and I continue to find more things about the program that I love and never knew about. The intern class is so enthusiastic and we're all amazed by how much they show up to events, how much they already step up and help out despite being first years and trying to get the hang of things. As an incoming class, y'all will have such amazing seniors next year. Despite being an academic program, you are well-respected as a Family Medicine resident particularly in the rotations that you rotate through. You are treated pretty much as an equal to the other intern and they want to teach you as much as they do the rest of the team. Our continuity clinic is an FQHC which makes the experience that much more golden. One other thing I want to emphasize is how much the faculty really listen to us. They take what we say to heart, seriously. We never feel scared to talk to faculty and bring up our concerns, but also feel like our voices are heard bc they implement changes almost immediately. From alumni that just graduated our program, they're all amazed by how prepared they felt despite feeling otherwise before starting their actual job. Finally, Orange County is a great place to live and settle down in. Tons of good food that is accessible, so close to the beach and other nature spots, right in between LA/SD. </t>
  </si>
  <si>
    <t>Some of us are volunteering in the ICU and see more COVID patients. All the residents including interns are seeing COVID pts so we feel comfortable with how to contribute to the pandemic. Moore than enough PPE is available. Readily available N95's that you can have in the hospital. Also have face shields that are pretty much disposable after you see a COVID pt and readily available to get a new one</t>
  </si>
  <si>
    <t>matched #2, US MD, Step 1 22X, Step 3 23X</t>
  </si>
  <si>
    <t>Be yourself. Show interest that you want to be here, that you want to serve this population. Talk to as many residents as you can to get a sense of who we are. We don't have a specific resident that checks up X boxes but we want enthusiasm for our program and love all of our different strengths as residents</t>
  </si>
  <si>
    <t xml:space="preserve">Still in awe of this being my program and totally in love with it. The intern class is phenomenal and I would be so excited to have any single one of them as my senior resident next year. The work hard play hard mentality is real and it's emphasized mostly so that we get people who match that fit that vibe/culture. If you're the kind of person who learns by doing, who prefers to get experience rather than having your hand held, who enjoys procedural training and is okay with being hands on and somewhat autonomous this is the place for you. There is supervision, but the preference is that you learn by doing rather than watching which is scary but you always have backup and there is a lot of trust that you know what you're comfortable with and what you're not. The graduates from here go on to do literally anything they want. Especially keep this place up high if you are interested in underserved, spanish speaking, global health, OB, trauma/ED, rural, full spectrum, addiction medicine. The palliative service is an amazing asset to our hospital I wish they had their own fellowship. Also with talk of it being malignant but I would say that comes more from people not having the type of learning style that is emphasized here which is okay and that's why everyone is so upfront about it before you rank it high! Also would say there is a lot that isn't as openly discussed, I would without a doubt call the faculty and residents EXTREMELY SUPPORTIVE even if it doesn't show outwardly. The classes tend to bond very tightly and I truly feel like all the residents are my family. I trust the faculty with my own stuff and have even been a patient in our own system. There is someone who is not faculty who is only committed to resident mental health thats always available. I also know someone in every single class that has needed help or gone through something personal (family, illness, life, mental health) and been able to take the time they need and has been supported like you wouldn't believe from the outside looking in. People do get married/have kids, have life plans, travel and have fun even as a resident here. If something comes up I guarantee these are the type of people you want to be around, nobody is afraid to step up when needed and will 100% have your back if the time comes. Its 3 years of maybe not the picture perfect work-life balance some other programs have but I hands down would not trade the experience I am gaining from this place in a heartbeat, and I say that as someone who loves their partner/family/friends/pets and still spends quality time with them and it’s all worth it because of the amazing residency community I’m surrounded by. I love my class and the residents here and our county hospital where we get to make a big difference to people who really need it. (Also being close to the beach and such an amazing place to live in general doesn’t hurt either) Strengths: Procedures, Inpatient Medicine, Surgery, Trauma, OB, Addiction, Global Health, Palliative, Leadership  Improvements: Sports Med, ICU, community medicine -&gt; new faculty bringing in newer perspectives. OMM -&gt; more DO residents, need more faculty. Psych.  Weaknesses: Peds, Abortion training, Social work </t>
  </si>
  <si>
    <t>&lt; I'd have to agree to that everyone (residents, faculty) seemed super nice and supportive and that the training seems top notch and truly full spectrum. However, it does not seem like VCMC focuses on resident wellness much-people are great and will definitely help if asked but there doesn't seem to be much built in to prevent/help burnout. Would you agree? Also how do you feel about the pay-obviously aren't going to get paid a ton in residency but it is pretty low for being a CA program, is it possible to live alone without a roommate there with the salary?</t>
  </si>
  <si>
    <t>&lt; in what ways would you say ICU could be improved?</t>
  </si>
  <si>
    <t>&lt;how can they get paid more? Its a county hospital. This isn't some private palace &lt; To be frank, the other county hospital programs I applied to in California start in the higher 50K/low 60K for PGY1 (higher than Ventura) &lt; I think the question was mainly to gauge cost of living there..</t>
  </si>
  <si>
    <t>Eisenhower</t>
  </si>
  <si>
    <t xml:space="preserve">Good: Co-residents, Money (education stipend/meal stipend/STEP 3 stipend), no 24h shifts, no call. Low COL area, close to LA &amp; SD. The Bad: ineffective leadership, lack of teaching opportunities (most of the didactics &amp; inpatient teaching on family medicine service are resident-led), and poorly organized clinic. Attendings often tell residents to "look it up" if they have any questions, clinic is prolonged due to long staffing times (1 attending can have up to 4-5 residents) which leads to poor patient satisfaction, clinic is definitely "patient oriented" and centered on customer service rather than medicine, and any proposals to change the clinic/inpatient system is met with almost immediate dismissal and any further discussion is considered "backtalk". We've been told multiple times to not come to both our PD &amp; APDs with problems unless we have solutions, but all solutions mentioned by residents hold no weight. Clinic has no N95s available, you have to bring your own (we all get them from the hospital). Meanwhile we work with IM &amp; EM attendings who seem to be so much more teaching &amp; resident-oriented, and it's worrisome that family medicine is the one possibly malignant (maybe pre-malignant, lets call it in-situ) program in the hospital. If you are torn between Eisenhower &amp; another program, pick the other program. </t>
  </si>
  <si>
    <t>IA</t>
  </si>
  <si>
    <t>Midwest</t>
  </si>
  <si>
    <r>
      <t xml:space="preserve">There are a lot of things I love about my program that are probably similar to most other programs, so I'll just mention a few facts that might seem trivial but have made my life as an intern so much more enjoyable. </t>
    </r>
    <r>
      <rPr>
        <b/>
        <sz val="10"/>
        <rFont val="Arial"/>
      </rPr>
      <t>1.</t>
    </r>
    <r>
      <rPr>
        <sz val="10"/>
        <color rgb="FF000000"/>
        <rFont val="Arial"/>
      </rPr>
      <t xml:space="preserve"> Our 2+2 curriculum is pretty dope. I am so glad that when I'm in clinic, I'm in clinic, and when I'm on inpatient, I'm on inpatient. Seeing my friends who went to other programs try and finish all their inpatient work in the morning because they have clinic in the afternoon seems awful.</t>
    </r>
    <r>
      <rPr>
        <b/>
        <sz val="10"/>
        <rFont val="Arial"/>
      </rPr>
      <t xml:space="preserve"> 2. </t>
    </r>
    <r>
      <rPr>
        <sz val="10"/>
        <color rgb="FF000000"/>
        <rFont val="Arial"/>
      </rPr>
      <t>The relationship between the different classes is really wonderful. As an intern, I can honestly say at every turn there has been a 2nd or 3rd year checking in with me. They are impressive and genuinely good people. I have never had so many people in my corner supporting me</t>
    </r>
    <r>
      <rPr>
        <b/>
        <sz val="10"/>
        <rFont val="Arial"/>
      </rPr>
      <t>.  3.</t>
    </r>
    <r>
      <rPr>
        <sz val="10"/>
        <color rgb="FF000000"/>
        <rFont val="Arial"/>
      </rPr>
      <t xml:space="preserve"> In our resident work room, we each have our own desks. Having my own space to decorate is really nice. Like I said super small, but at the end of the day I know my desk is going to be open to finish my clinic notes. 4</t>
    </r>
    <r>
      <rPr>
        <b/>
        <sz val="10"/>
        <rFont val="Arial"/>
      </rPr>
      <t>.</t>
    </r>
    <r>
      <rPr>
        <sz val="10"/>
        <color rgb="FF000000"/>
        <rFont val="Arial"/>
      </rPr>
      <t xml:space="preserve"> Our inpatient service is all on one floor of the hospital. This means I work with a lot of the same nurses on our service over and over again. I am someone who really values having fimilar faces around, so having nurses who trust me and I trust in return has been so amazing. Plus not having to run all over the hospital to pre round is nice. None of these things are anything mind blowing, but I like to think that it's a million little things like these that show how the program supports its residents. There are definitely con too that I'd be happy to talk about (our parking sucks), but I don't want to ramble on so much no one looks at my comment. Best of luck, everyone! Interviews are exhausting, but just remember you've already proven yourself. Now it's the program's job to impress you! </t>
    </r>
  </si>
  <si>
    <t xml:space="preserve">Typically we don't take care of COVID patients on our inpatient service. Pontentially could on off service rotations. I definitely did in the ED. Second and third years can moonlight in the COVID telehealth clinic. </t>
  </si>
  <si>
    <t>We tend to match at least 1 DO, 1 IMG, and mostly US MDs with slight variation year to year.</t>
  </si>
  <si>
    <t xml:space="preserve">99% of programs are going to get you the experience to be a good doctor if you are willing to work hard. I hope everyone finds a place they fit and are well supported. </t>
  </si>
  <si>
    <t>Northwestern Lake Forest</t>
  </si>
  <si>
    <t>IL</t>
  </si>
  <si>
    <t>Absolutely love my program. Faculty and attendings are incredibly approachable as we are an unopposed program. I definietely feel part of a family here. Unopposed so we get a lot of good experience in the hospital as well. Really feel independent in the work that i'm doing. Residents and attendings have a strong focus on underserved medicine. Program is still young so open to changes. Can do electives anywhere through the Northwestern system so the opportunities are endless. The weaknesses include that there are 2 clinics and core hospital which means there is a 15 min commute between each site. There's also a little less OB just because the hospital itself doesn't have a large volume but many residents make it work to do more continuities</t>
  </si>
  <si>
    <t xml:space="preserve">Residents get PPE, no PPE --&gt; don't see the patient. During covid residents were mostly covering inpatient and OB. A few were working on downtown campus. </t>
  </si>
  <si>
    <t>US DO, matched #1. COMLEX only</t>
  </si>
  <si>
    <t>We want residents who care about underserved medicine</t>
  </si>
  <si>
    <t>Southwest Illinois SLU program</t>
  </si>
  <si>
    <t>SIU - Carbondale program</t>
  </si>
  <si>
    <t>Indiana University Methodist Hospital</t>
  </si>
  <si>
    <t>IN</t>
  </si>
  <si>
    <t xml:space="preserve">Hey guys, I am a recent match to IU from a Caribbean school and have been seeing that we're not getting a lot of international applicants. I would highly recommend applying if you have the ability to do so. The program really likes a diverse group and we have a lot of great residents from around the country and from many different schools. We are in a moderately large metropolitan area with a lot to offer. We have different tracks you can take part in (OB, International Med, Sports med, etc.) We also have a lot of attendings from around the world so it's also very diverse in that aspect. I would recommend giving the program a look </t>
  </si>
  <si>
    <t>Our PD is great, really approachable and is a grad from a Caribbean school, as well. The hospital has done job of trying to make sure we're as safe as we can be with COVID</t>
  </si>
  <si>
    <t>USIMG Step 1/2/3 206/212/Pass       I went unmatched my first time around and the program took me</t>
  </si>
  <si>
    <t>Are you reviewing residency applications as a PGY1 or is this just based on the students selected for interviews that you interact with during interviews? Are the Caribbean students, who are being interviewed by the program, mostly from the 'Big 4' Caribbean schools?</t>
  </si>
  <si>
    <t xml:space="preserve">non-US IMG (from Canada) here, still waiting for my invite lol </t>
  </si>
  <si>
    <t>I have applied and haven't heard back from them yet either. I hope I do :)</t>
  </si>
  <si>
    <t xml:space="preserve">I got an invite in their second wave. Thanks for letting us know about the strengths! </t>
  </si>
  <si>
    <t>LA</t>
  </si>
  <si>
    <t>I'm not a resident here but I attended med school here and I honestly think the FM program is very very strong. Residents are great, faculty is awesome. Lots of volume and interesting pathology in Shreveport, they have their own FM service. I really enjoyed procedures clinic. I just wanted a change of scenery but otherwise I would highly recommend this program! &lt;Thank you!</t>
  </si>
  <si>
    <t>&lt;&lt; Is shreveport safe to live in? errr....unfortunately it's not a very safe city. i peronsally never had any incidents and there are safer places to live but there is a fair amount of crime</t>
  </si>
  <si>
    <t>UMass Worcester</t>
  </si>
  <si>
    <t>MA</t>
  </si>
  <si>
    <t>Northeast</t>
  </si>
  <si>
    <t xml:space="preserve">Our area was hit fairly hard by COVID, and many of our residents were very active in the battle against COVID. Our program director and education directors (at each clinic site) were very collaborative with our residents for developing safe learning experiences given the current environment. </t>
  </si>
  <si>
    <t xml:space="preserve">Matched #1. USMD. 240, 250s. </t>
  </si>
  <si>
    <t>We love applicants that care about their communities. As a mid-sized city but second largest city in NE, we have a lot of personality in our city! We LOVE taking care of our patients and want to know that you will too! 
We want to hear about your path and what makes you resilient &amp; unique!</t>
  </si>
  <si>
    <t>MI</t>
  </si>
  <si>
    <t>Great program, Dr. Weaver is the best PD, our attendings are super supportive and great teachers. Wayne and Westland are a great place to learn. I couldn't be hapier with being a resident here.</t>
  </si>
  <si>
    <t>Wayne was switched over to COVID only at one point. We discussed with Dr. Weaver and decided to do 7 days on 7 days off (all residents were working the floors as other rotations were closed.) Our exposure to patient's was greatly limited to keep us safe and we always had access to full PPE. It was as low stress as it could be. When things slowed down they temporarily closed Wayne. Resident's and attendings stepped up and increased diadactics and lectures. Wayne is reopened now, and rotations are mostly back to normal (May.) Overall we were very well supported by our program, and the community. Our PD kept us as up to date as possible, although Beaumont itself was not always forthcoming with their plans.</t>
  </si>
  <si>
    <t>USMD, Matched number 1.</t>
  </si>
  <si>
    <t>Be yourself, that is the best way to find a program that fits. And being with people you love to work with makes all the difference!</t>
  </si>
  <si>
    <t xml:space="preserve">No questions, just a current resident who went to medschool at Wayne State and rotated through Beaumont. When I was there the residents were all very cohesive and happy about being there. Attendings were super knowledgeable and nice as well. Physician lounge had free snacks, sandwiches and fresh hot soups daily which I definitely took advantage of haha. </t>
  </si>
  <si>
    <t>U of MN - St. Cloud</t>
  </si>
  <si>
    <t>MN</t>
  </si>
  <si>
    <t xml:space="preserve">I absolutely love my program! Both the faculty and residents are incredibly nice and supportive. It's unopposed so you get to work one-on-one with attendings on your rotations which is great for learning. I actually feel like I get to learn instead of just being a workhorse for the hospital. Patient population has a lot of diversity. Call schedule is really chill, q2-4 weeks. I like our night float system too. It's in 2 week blocks so even if you hate nights it's still bearable. Service is typically not too busy except that now we're taking hospitalist overflow patients due to COVID so we've got a couple more patients than usual. Normally it's about 10-13 patients.Second and third year are really flexible, you have a lot of input into your schedule. Parking is like 2 minutes away from the resident work/call room and free. Clinic is less than a 5 minute drive away. Really family friendly, around 75% of residents have kids. </t>
  </si>
  <si>
    <t>We don't take any COVID patients on service, they all go to the hospitalist team. Other rotations will ask if you want to see them, but I've just been saying no thanks and no one cares. Cases are increasing, but we're still way better than our neighboring states.</t>
  </si>
  <si>
    <t>Matched #2, USIMG, 220s, 230s</t>
  </si>
  <si>
    <t xml:space="preserve">It's a small city and the program is very community oriented. If you're looking for a really urban program it may not be your cup of tea. That said, I was a bit nervous that it would be too rural and it's really not. And about the winters... They are cold, and we do get snow. The things that make it easier are  a)it takes a max of 15 minutes to get anywhere in the area b)you're parking right next to the door in both the hospital and the clinic. If you invest in a remote start you'll also be getting into a toasty car every time. </t>
  </si>
  <si>
    <t>St. Lukes/Des Peres (St. Louis)</t>
  </si>
  <si>
    <t>MO</t>
  </si>
  <si>
    <t>Fantastic program. Treated like a family. Amazing teachers, few nights, adquate time off with good work/life balance (still be expected to work hard, you are a resident after all) LOTS of procedures and outpatient clinic will have you treating pretty much every single condition you can think of. Not much OB, but opportunities for electives can include almost anything. Clinic is a long drive from hospital however. Is a DO residency, and sub-is are highly, highly encouraged. Great education, presentations are involved and active, and good opportunities to go through boards. Residents and attendings are super caring and look after each other. Patient population is pretty blue collar / rural / tough, and in my opinion, great. Lots of great interactions and pathologies. Unopposed. 100% boards pass rate.</t>
  </si>
  <si>
    <t>Supportive PD, not many cases and often not given to residents.</t>
  </si>
  <si>
    <t>Matched #1. USMD. Level 1 and 2 in 400s. &lt;&lt;why'd you take comlex as a MD?</t>
  </si>
  <si>
    <t>Do an audition/away rotation if you can fit it into your schedule. Email the program coordinator (ana.mcdonald@stlukes-stl.com), you do not need to use VSAS. It's free to apply and she does a great job at setting you up. Show interest in the program, be cool, relaxed, and eager to learn and it'll be a great experience.</t>
  </si>
  <si>
    <t>Is this the same program now listed as Kansas City University of Medicine &amp; Biosciences-GME Consortium (KCU-GMEC) St Luke's Des Peres Program in St Louis? Just curious because I didn't see this program listed in previous years' spreadsheets.  &lt;&lt;&lt;&lt;&lt;&lt;&lt;&lt;&lt;&lt;&lt;&lt;&lt;&lt;&lt;&lt; yeah, same thing!</t>
  </si>
  <si>
    <t>&lt;&lt;&lt;&lt;&lt;&lt;&lt;&lt;&lt; yeah, same thing!</t>
  </si>
  <si>
    <t>Montana FMR, Billings</t>
  </si>
  <si>
    <t>MT</t>
  </si>
  <si>
    <t>Bililngs</t>
  </si>
  <si>
    <r>
      <rPr>
        <b/>
        <sz val="10"/>
        <rFont val="Arial"/>
      </rPr>
      <t>Best</t>
    </r>
    <r>
      <rPr>
        <sz val="10"/>
        <color rgb="FF000000"/>
        <rFont val="Arial"/>
      </rPr>
      <t xml:space="preserve">: wilderness medicine track awarding fellowship status in FAWM, inpatient training, rural opportunities, Federally Qualified Health Center clinic with community resources on-site, Clinic is also the County Public Health department, Political Advocacy track, two faculty with sports med fellowship training, specialty clinics in: MAT, HIV, pediatric behavioral health. Clinic serves lower-income patients, Crow tribe is nearby and many of our patients/staff are affiliated, supportive faculty and great resident comeraderie, wonderful outdoorsing especially during COVID.
</t>
    </r>
    <r>
      <rPr>
        <b/>
        <sz val="10"/>
        <rFont val="Arial"/>
      </rPr>
      <t>Good</t>
    </r>
    <r>
      <rPr>
        <sz val="10"/>
        <color rgb="FF000000"/>
        <rFont val="Arial"/>
      </rPr>
      <t xml:space="preserve">: 24h OB coverage on a floor with OBs, Maternal-Fetal Medicine specialists, and Clinical Nurse Midwives–variety of opportunities for learning different management styles with a new high-volume OB track. One 3rd year resident currently interviewing for OB fellowship with 2 fellows placed in past 5y. Fantastic community relationships at a (mostly) unopposed program (IMR Montana is at one of the hospitals we rotate through, but largely we don't interact/compete). Our wellness is taken somewhat seriously with significant financial investment in retreat activities and two wellness chiefs. Didactics are ½ day/week. Brand new Program Director who's open to change/feedback and very intelligent, approachable. Faculty is stretched thin, but they are adding 4 new faculty by August and still have postings open for more faculty–hopefully this is temporary and will be fixed soon. I have felt like my concerns are taken seriously when I bring them up to faculty/chiefs, and addressed. Pay is competitive (compared to the pittance of payment they afford residents generally), phone stipend and overnight shift food stipends are given. Family friendly, about ½ of all residents have kids and almost everyone else has fur babies
</t>
    </r>
    <r>
      <rPr>
        <b/>
        <sz val="10"/>
        <rFont val="Arial"/>
      </rPr>
      <t>Challenges</t>
    </r>
    <r>
      <rPr>
        <sz val="10"/>
        <color rgb="FF000000"/>
        <rFont val="Arial"/>
      </rPr>
      <t>: Pediatric experience is low. 1mo at PCH in SLC for Peds ED experience. Many great pediatricians in the area manage to snag most kids, we rotate at their clinics. OB volume is still expanding–I am currently planning on 1mo away experience to increase vaginal delivery volume (this is not mandatory). OBs in the area are sometimes reluctant to work with FM residents. Our clinic EMR is a headache.</t>
    </r>
  </si>
  <si>
    <t>We see our own COVID patients in the hospital, generally trying to limit resident exposure (usually only senior + attending see them. PPE has been great). Our clinic has a separate respiratory illness section where residents aren't currently rotating. Coverage has been good for when you need to quarantine. All residents were included in round 1 of covid immunizations.</t>
  </si>
  <si>
    <t>Why do you think MFMR only matched 5 of their 8 spots last year?</t>
  </si>
  <si>
    <t>Resident here: I think a couple of factors based on our post-match review may have been: #1) Uncertainty about the situation with PD. We were still at the tail end of our interview for a new PD, and so while we had to disclose that our previous PD was stepping back from the role we weren't allowed to annouce who the expected replacement was to be. This was misunderstood by some applicants as a possibility that we might be lacking an official PD in the upcoming year. Our new PD is very driven to continue improving/advancing the program and we've already seen some substantial QoL improves on our hospital service. #2): Concerns about OB volume: as noted in the main post we have several recent residents who have gone on to OB fellowships or to practice OB. We are also phasing in a OB track this year to further help maximize volume for residents who see OB as a part of their practice after residency.</t>
  </si>
  <si>
    <t>NJ</t>
  </si>
  <si>
    <r>
      <rPr>
        <sz val="12"/>
        <rFont val="Calibri"/>
      </rPr>
      <t xml:space="preserve">Truly the best program I interviewed at and I am so happy I matched here. The faculty are all so welcoming and approachable. My co-residents are awesome. I feel like I'm getting a true family medicine residency experience in the fact that I'm learning how to manage a wide variety of patients from the outpatient clinic to ED to inpatient floors to nursery, etc. I feel really valued and respected even as an intern and the culture of this residency program and the hospital in general is one of a kind. I can't say enough good things about my program, and if you don't believe me here are testamonials from all of the other residents :) </t>
    </r>
    <r>
      <rPr>
        <u/>
        <sz val="12"/>
        <color rgb="FF1155CC"/>
        <rFont val="Calibri"/>
      </rPr>
      <t>https://www.atlantichealth.org/professionals-medical-education/residencies/family-medicine-residency-overlook/resident-testimonials.html</t>
    </r>
  </si>
  <si>
    <t>NYU Langone</t>
  </si>
  <si>
    <t>NY</t>
  </si>
  <si>
    <t>https://www.newyorker.com/science/medical-dispatch/what-happened-when-medical-residents-asked-for-hazard-pay</t>
  </si>
  <si>
    <t>Read that article to see how NYU Langone treated their residents during COVID.</t>
  </si>
  <si>
    <t>Abington-Jefferson</t>
  </si>
  <si>
    <t>PA</t>
  </si>
  <si>
    <t xml:space="preserve">Extremely supportive and close-knit group of residents and faculty. Genuinely happy to be here. Lots of time in an inpatient setting, but lots of autonomy and continuity in outpatient clinic as well. Feel very supported. First-name basis with attendings who are genuinely invested in resident development and learning. </t>
  </si>
  <si>
    <t>NE/midwest</t>
  </si>
  <si>
    <t>Could not be more grateful to have matched here!!! Have had an incredible learning experience and would recommend the program to anyone. Some highlights and reasons I chose: 
- so much autonomy in the hospital for adult inpatient. FM residents run the show. Tons of grads practice both inpatient and outpatient following their patient panel which is unique in 2020, especially in a city. inpatient training is definitely one of the highlights
- lots of autonomy in clinic, too. No micromanaging of plans
- environment is very supportive - I'd trust any of my coresidents and faculty to have my back if I felt overwhelmed. 100%. Throughout COVID, PD has been extremely attentive to resident wellness in a very genuine way.
- great blend of community and academic FM - great fit for those torn about pros/cons about opposed v unopposed, academic v community, etc. We have the best of both worlds!
- grads go on to have very different careers which speaks to breadth of training - classes match really well into fellowship, go on to rural care, academic FM, hospitalist... anything!
- experiences at the peds hospital and women's hospital offer great learning! We get great bread and butter at our home site, but rotating at the other hospitals helps us see more zebra cases and truly sick children/higher risk pregancies to recognize in the future. Experience in the peds ED in particular is phenomenal learning.
- faculty and coresidents are very competent yet know their limits - would trust any of them to take care of my own family.
- awesome community medicine based on population we care for - great MAT program is one example
- we have combined FM/psych program which elevates our behavioral health curriculum for all FM residents
- program in general is just solid - areas of improvement are mostly aimed an innovation such as developing new curricula. 
- (prior to covid), lots of fun things to do in pittsburgh and program is big enough to always have someone else off to spend time with :) 
- type of people who fit in: conscientious (given trust needed for the level of autonomy we have), don't take themselves too seriously (resident workroom is a goofy place!), friendly and caring (we treat each other like family &lt;3)</t>
  </si>
  <si>
    <t>Do you ever feel overworked here? The autonomy sounds amazing and I had a great impression from the interview, but wondering if you ever come close to working over hours and if it's an especially exhausting experience since there's so much independence combined with a lot of responsibility.</t>
  </si>
  <si>
    <t>We have a short call system which helps combat long work hours. At most hospitals, there is a day team and a night team (meaning those residents work 12 hrs x6 days = 72 hour work weeks on inpatient rotations). We have a day team from 7-4:30, short call team from 4:30-8:30, and night team 8:30-7AM. This really helps even out the work hours throughout the year so that any given rotation is totally manageable and you can see your friends/family after work most days. This means that you work a little more on outpatient rotations but wayyyy less on inpatient. I really like it because it's less 'I have a life' for one month then 'I have no life' in another month. I also think it helps keep your inpatient skills up because you're just in the hospital more frequently (not absent for months at a time). Given the amount of responsibility, it's nice having most evenings free to decompress. The fewer hours on night float also really helps give you some extra time (not sleeping) where you can do normal people things despite being on a weird schedule. Coming close to duty hours is a rarity I think, at least it has been for me. Residency will be exhausting no matter where you go, we are not special in that way haha! I will say that we have a great camaraderie at work which makes it fun along the way :) When things are busy in the hospital, everyone steps up and helps each other. It's a great feeling knowing someone will always help you when you need them!</t>
  </si>
  <si>
    <t>&lt;-- Seconded! Love, love, love my coresidents! I've never hesitated to shoot a message to our group text to ask them clinical questions, try to swap around call shifts, etc. You can also close off the last hour of your outpatient clinic sessions (after 3 PM) so you can finish early and head to life things like doctor's/dentist appts, no questions asked. Our core faculty are also incredibly approachable and available and I've texted them with random clinical/inbox questions countless times. I also never violated duty hours intern year, though did do 75-hour weeks maybe 3-4 times (e.g., surgery, OB, holiday week) during intern year.</t>
  </si>
  <si>
    <t>what is the personality of the residency? they spoke about social justice and antiracism at the interview but it seemed that maybe that was a newer focus. are residents generally on board with this new focus?</t>
  </si>
  <si>
    <t xml:space="preserve">The personality of the program is a group of consciencious yet fun and also caring people. :) With respect to social justice seeming like a newer focus, the program has always supported resident advocacy and engagement. With respect to antiracism, both faculty and residents alike felt compelled after seeing recent racist events all over the US and also learning about poor medical literature involving race (e.g. calling using race in risk calculators into question) to learn more about racism in medicine and society in general. Both of these things led us to develop an anti-racism curriculum this year. </t>
  </si>
  <si>
    <t>TX</t>
  </si>
  <si>
    <t>South</t>
  </si>
  <si>
    <t>Johnston Memorial Hospital-Ballad</t>
  </si>
  <si>
    <t>VA</t>
  </si>
  <si>
    <t>Southeast</t>
  </si>
  <si>
    <r>
      <t>fantastic program. Treated like a family. Amazing teachers, few nights, adquate time off with good work/life balance (still be expected to work hard, you are a resident after all) LOTS of procedures and outpatient clinic will have you treating pretty much every single condition you can think of. Not much OB, but opportunities for electives can include almost anything. Clinic is a long drive from hospital however. Is a DO residency, and sub-is are highly, highly encouraged. Great education, presentations are involved and active, and good opportunities to go through boards. Residents and attendings are super caring and look after each other. Patient population is pretty blue collar / rural / tough, and in my opinion, great. Lots of great interactions and pathologies. Unopposed. 100% boards pass rate. &gt;&gt;</t>
    </r>
    <r>
      <rPr>
        <sz val="10"/>
        <color rgb="FFFF0000"/>
        <rFont val="Arial"/>
      </rPr>
      <t xml:space="preserve"> why did you erase the original post to write all this, you could've just written in a separate box lol&gt;&gt; I think this is a horrible program that does not teach, does not care, the residents are more for themselves and don't work together. PD does not like anyone who is not invovled in women's care. The administration will talk behind your back from day #1. NURSES RULE and the PD LOVES her nurses! The PD does not care and the associate PDs don't care about how you are preparing for fellowships, your boards. Verry little board support, not many outpatient procedures( mostly inserting IUDS, some injections, fight for skin biopsies . . .the person above likes women's medicine) .. you do not have any continuity of care. DO NOT ERASE THIS!! There is no special hospital track, they are not flexible on meeting your interests if they are not in women's health, hospice, or psych/behavioral health. A lot of important staff members have left this place last year!</t>
    </r>
  </si>
  <si>
    <t>Matched top 3</t>
  </si>
  <si>
    <t xml:space="preserve">For those who say "it is what you make out of it", its not true for this residency. This program is for those who are ok with: 1) Prescribing high doses pain pills, 2) Very little guidance/support from administration on your career/learning 3) Lack of overall team work from the rest of residents, 4) Lack of research opportunities( ( Besides the rural symposiums they normally advertise), 5) Women's health( constantly doing pap smears, talking about birth control). If you do not have a heavy interest in women's health, do not even think about it, as the program director wants everyone to be interested in women's health.  6) Those who already have experience in the OR/ED with various hands on skills as you will be viewed as a "convience" by the attendings . .you get higher ratings cause of that . .they don't have to teach you guys as much. They filled 1/6 spots last year. If you have any questions feel free to ask </t>
  </si>
  <si>
    <t>1) do residents successfully match into fellowships they want?  2) how are the benfits compared to other residency programs 3) are you constantly competing with IM residents for procedures, etc. 4) how is the city of abingdon, and surrounding areas, how are the living conditions?</t>
  </si>
  <si>
    <t>VCU-Shenandoah Valley</t>
  </si>
  <si>
    <t xml:space="preserve">Ranked it #1 and still so happy to be here. Residents are awesome, faculty and staff make you feel like a family. Very comprehensive training in a rural setting that still has easy access to DC and major airports. Graduates go on to practice in a variety of settings. Cost of living is great and there are many perks (sign on bonus, great salary, paid health/dental for you and family, lots of moving and CME $$). Many unique aspects-intern year is more supervised, bigger step in responsibility between first and second year, only 5 residents a year so you work with attendings one-on-one instead of a senior resident type of hierarchy which is great for learning, only residents in the facility, 2 practice settings (Front Royal and Winchester), new hospital in Front Royal is opening next June, VCU-affiliated and med students rotate. Basically anything you want to pursue you can find it. We have practice management longitudinal curriculum starting intern year, new ultrasound formal curriculum that started this year. You get didactics daily (about a lecture or two) instead of blocking off a whole day/afternoon. No issues with volume inpatient or outpatient. </t>
  </si>
  <si>
    <t>Swedish Medical Center - Cherry Hill</t>
  </si>
  <si>
    <t>WA</t>
  </si>
  <si>
    <t>PNW/West</t>
  </si>
  <si>
    <t>So many great things to say about our program! If you are interested in: Full-spectrum, community unopposed programs that provide training in an urban setting with all continuity sites preparing you to work in an FQHC/CHC-setting, this is a program to consider. Things that made me rank this program #1 when I applied
1) I loved and admired literally every single resident (and to this day, this holds true across all the classes). I am exceptionally close with my co-residents, but on any given day I want to know how they're doing and will try to find opportunities to get to know them/spend time with them (obviously more so Pre-COVID). Even on tough rotations like FMS and OB, I still look forward to waking up in the morning because I get to witness the wonder and love they all have for their patients and what they do to advocate for equitable care for our incredibly high-risk, complex, and diverse patient population
2) Like I said, we are unopposed. We run our inpatient med and OB services, and we admit patients from our 5 continuity sites to keep the services running. Lots of OB procedures. Across all rotations (EM, ICU, Trauma, Peds, etc) lots of procedure opps as well besides your regular continuity clinic which will have plenty of bread/butter procedures
3) Since people really like windows... our inpatient medicine call room has windows lining 2 entire sides of the team room. Beautiful sunset/sunrise views of Mt. Rainier.
4) As someone who didn't love inpatient med or OB prior to residency, and as someone who was intimidated by the fact that interns do 8.5 months of inpatient (3.5 inpatient med, 3 OB, 1 acute care surg, 1 inpatient peds) as interns, I am now graduating and signing a contract with one of our community FQHC clinic sites and will be taking call as an attending on the medicine and OB service. Similarly, over half of our residents stay to practice in Seattle basically every year, and the majority continue to practice full-spectrum and take inpatient/OB call as well
5) Our program tends to seek out residents who share as much passion for social justice/antiracism work/health equity as they do for full-spectrum and community-based training. You will find former community organizers, union workers, med school curriculum reformers, etc and others who view that component of work as inextricably tied to the care we provide to our patients.
6) Just check out our website and read the legacy and history of our clinics to see that this is what our residency was founded on, and it continues to be the driving force of what keeps our program going!! =)</t>
  </si>
  <si>
    <t>Supportive interim PD &lt;== Now PD!
We were the original epicenter of COVID, and first peaked around June/July - our PD and hospital worked quickly to prevent risk of transmission between floor patients and our OB services (which are often combined at night) to ensure patient safety. Sick COVID are seen only by attending and senior to prevent risk of transmission if necessary. Med students not allowed to see COVID patients for infection prevention.
Lots of accommodations to ensure resident safety as well, including a co-resident who is currently pregnant
No documented cases of residents becoming ill with COVID due to care provided in the hospital (but when in "rule-out" due to testing, we have our extensive back-up system to ensure continuity of care and coverage)
Cancelled rotations switched to virtual format wherever relevant, and still working with various procedure-heavy rotations for residents who felt strongly about making up those missed opps (e.g. GYN blocks, Sports Meds/Ortho)</t>
  </si>
  <si>
    <t>USMD Step1/2 219/226/Pass
Applied to 30 programs, got 25 IV, matched at my #1 clinic site for this program</t>
  </si>
  <si>
    <r>
      <t xml:space="preserve">MD/DO: Be sure to highlight what specifically drew you to our program! We get so many people talking about the beautiful hiking trails, and life in the PNW or family ties - but we are seeking people who would thrive and be fired up about our mission-driven focus, and the type of care we provide to our patients.
</t>
    </r>
    <r>
      <rPr>
        <b/>
        <strike/>
        <sz val="10"/>
        <rFont val="Arial"/>
      </rPr>
      <t xml:space="preserve">
Also, if you are a DO applicant</t>
    </r>
    <r>
      <rPr>
        <strike/>
        <sz val="10"/>
        <rFont val="Arial"/>
      </rPr>
      <t xml:space="preserve">, answer the personal statement questions on the website - Brief paragraph to address both 
1 Our program is not a dual accredited D.O. program and does not have specific plans in place to obtain dual accreditation in the near future. In your personal statement, we ask that you also help us understand why you are choosing to apply to our program. 
2 Additionally, our residency curriculum includes significant inpatient medicine experiences in all three years. Please briefly describe your medical school inpatient medicine experience (eg. did you work in a team setting; did you work directly with an attending physician; did you work with residents, etc.)
</t>
    </r>
    <r>
      <rPr>
        <b/>
        <sz val="10"/>
        <rFont val="Arial"/>
      </rPr>
      <t xml:space="preserve">ADDENDUM 11/6/2020 - </t>
    </r>
    <r>
      <rPr>
        <sz val="10"/>
        <color rgb="FF000000"/>
        <rFont val="Arial"/>
      </rPr>
      <t xml:space="preserve">After feedback, the concerns and frustrations have been heard - we also recognize that sometimes in our efforts to overcommunicate or understand domains that historically may have not been traversed, we fall short and unintentionally perpetuate some of the prevalent and negative stereotypes re: DO apps. These questions have been removed, and were also not a pre-requisite to being invited in the first place. We have made the appropriate edits to our website to just clearly state that we do not have OMT certification under "how to apply". I do not speak on behalf of my entire program, but I do want to want apologize for the harm this has caused. As I said, we are all always learning (hence us going into FM in the first place), and things this year are even harder to convey since we're relying on text rather than our nuanced interactions in person as well. Thank you for pushing us to do better! </t>
    </r>
  </si>
  <si>
    <t xml:space="preserve">Why do DO applicants have extra questions? I am frankly tired of DO unfriendly programs(claiming to be accepting) adding extra hoops for applicants.  </t>
  </si>
  <si>
    <r>
      <t xml:space="preserve">&lt;== The intention is quite the opposite actually; Our program historically had not matched DO applicants until recently. We're not dual accredited (Previously known as AOA/ACGME, now just ACGME with OMT accreditation), and we haven't been able to create an infrastructure that can support allowing DO residents who value continuing OMT education to continue this for example. If that's a core focus of their desired training/future practice, it's something we recognize we will not have in place to do - none of our MD attendings are certified to precept OMT, etc. We would like to work on this down the line, but it's still in development. Some DO candidates DON'T care about this, and either way, it doesn't affect whether we consider them for interview. It just helps us understand if what we can provide still lines up with everything else they're seeking.
Since this isn't made explicitly clear with many programs that do accept DO candidates, we want to also make sure we're on the same page with folks iwho do apply so those applicants dont feel like they're being shortchanged or wasting their time going through the process of applying, interviewing, matching, and then being disappointed when they start at our program. Our current DO residents have actually been able to trial providing OMT to their continuity patients, but there's no formalized curriculum (yet)!
Hopefully that helps shed some light! Also the questions are pretty brief - it's 1 paragraph at most to answer both questions, not an entirely separate PS or supplemental
.&lt;&lt;Sorry I'm not buying this. I'm not sure what dual accrediation you are referring to. If you are ACGME accredited you should be taking DOs. You are feeding into the DO bias by creating challenges. 
^ We do take DOs - we have 2 in our R2 class, accept COMLEX or STEP, and review their applications the same way we review MD apps. Half of our sub-Is are from DO schools.
</t>
    </r>
    <r>
      <rPr>
        <b/>
        <sz val="10"/>
        <rFont val="Arial"/>
      </rPr>
      <t xml:space="preserve">Please see addendum to the left - </t>
    </r>
    <r>
      <rPr>
        <sz val="10"/>
        <color rgb="FF000000"/>
        <rFont val="Arial"/>
      </rPr>
      <t>Leaving this up for transparency to the prior discussions though.</t>
    </r>
  </si>
  <si>
    <t>&lt;this place sounds insufferable lmao. openly shitting on DOs and spinning as a positiive.</t>
  </si>
  <si>
    <t>For some DO folks, OMT continuity in residency matters - if you go in assuming you can just do it at all programs that aren't dual accredited, it's not realistic if none of your preceptors can help you hone those skills. And finding out after the fact is a disservice to the DOs who may come here and feel like they got catfished or something. But hey, to each their own :)</t>
  </si>
  <si>
    <t xml:space="preserve">Umm, ok. Just state that you don't offer OMT on your website. Most DO students don't care too much for it. I'm not dumb. I can see that you don't have any DO faculty. If I wanted that I would apply to an osteopathic recognized program. And, what is this dual accreditation you keep referring to? There is only ONE accreditation - ACGME. </t>
  </si>
  <si>
    <t>Confusing/more of misuse of an older term pre-merger in 2020 when they designated AOA/ACGME accreditation. Maybe it's now just ACGME with osteopathic recognition? Mostly semantics. Either way, you review enough apps and interview enough folks and even state it upfront, yet it comes up every year. We'll think of a better way to make this more clear for future years.</t>
  </si>
  <si>
    <t>"Not osteopathic recognized. No OMT training". is it that hard? the extra questions with a negative slant are just straight up a red flag. made me pull my app</t>
  </si>
  <si>
    <t>Fair, best of luck with your application cycle. Only sending love your way.</t>
  </si>
  <si>
    <t>&lt;&lt;Or maybe stop discriminating against DOs? Love when I see programs all about "social justice" on their website but are really performative. They discriminate in other areas. How about all those POC DO students who would have been a good fit? &lt;&lt;X1 PREACH. Thank you.</t>
  </si>
  <si>
    <t>Imma be real with yall and say that I came into this when it was proposed maybe in the last year and carried over. I've passed on the feedback to the recruitment committee and they were appreciative of the feedback of the unintended impact vs its intentions. It sounds like it's being scrapped and it hadn't affected how they reviewed DO apps anyway (most ppl didn't submit any comments on those questions and still got invites). So I dunno. We're all anonymous here, but we all learn from best from recognizing our own shortcomings. Thanks ya'll</t>
  </si>
  <si>
    <t>&lt;still waiting on an IV invite that will probably never come. checked my inbox about 50x today in the hopes that maybe id get one since others got theirs today. any thoughts on if you hadnt gotten into cherry if you'd prefer first hill vs uw?</t>
  </si>
  <si>
    <t xml:space="preserve">&lt;&lt;I appreciate seeing that concerns were relayed to the team, albeit a bit of hostility and defensiveness felt from applicants addressing the concern. That speaks volumes of the program! </t>
  </si>
  <si>
    <t>U of MN- St John's</t>
  </si>
  <si>
    <t>Amazing training at this program. I know everyone likely thinks that to some extent, but I've been amazed at how good the education/training really is in both the clinical and hospital medicine. While getting great training- we still get a good lifestyle; I don't feel overworked and I feel like faculty is always receptive to changes and helping us improve the program. On that note, faculty here is phenomenal; good mix of personalities and interests- all are extremely supportive. So glad I matched here; wouldn't change a thing.</t>
  </si>
  <si>
    <t>We were first in line for vaccines when they came to our hospital.</t>
  </si>
  <si>
    <t>USMD Step 1/2 250s/260s/pass. AOA</t>
  </si>
  <si>
    <t>UPMC Mckeesport</t>
  </si>
  <si>
    <t>FL</t>
  </si>
  <si>
    <t>U of Chicago (northshore)</t>
  </si>
  <si>
    <t>University of North Dakota Rural Track</t>
  </si>
  <si>
    <t>ND</t>
  </si>
  <si>
    <t xml:space="preserve">Not a resident but I completed a 4th year elective at this hospital (Pontiac General). First off, the hospital itself is disgusting (very dirty). Honestly from the outside it doesnt even look open. The residents all seemed miserable and overworked - their clinic schedules were constantly messed up and from what i observed they received very little support from faculty. Some of the residents seemed friendly with eachother but I never got the vibe that they hung out outside of the hospital. My personal experience with the PD was terrible - he's frankly not a nice person. OB experience here is a joke. Theres no inpatient OB at this hospital - all inpatient OB training takes place at another hospital nearby. Furthermore, I became friends with another medical student who was completing all of her 3rd year cores here and she confirmed that the hospital's in-patient services (with the exception of psych) was very low volume. The family medicine outpatient clinic has low volume of pediatric patients (she saw maybe 10 peds patients the entire 6 weeks of her rotation, YIKES). She also told me that during the pandemic, the residents were overworked and they were discouraged from using their vacation days. I was actually considering applying here before starting my elective rotation and after the first day i knew i would never apply here. </t>
  </si>
  <si>
    <t xml:space="preserve">Prov. Milwaukie </t>
  </si>
  <si>
    <t>OR</t>
  </si>
  <si>
    <t>PNW</t>
  </si>
  <si>
    <t>Intern here:  I love the relaxed vibe of our faculty/staff/residents and the fact that we are a smaller program. It gives it more of a family feel. We get to take care of our community patients from the ED to the floor to the ICU. We see a lot of bread and butter but also take care of some sick people. Our clinic faculty are great and give you a lot of autonomy while feeling supported. Some drawbacks of our residency are that we work a lot of nights (which honestly I’ve made the most growth as a physician on.) TBH we do not have the strongest OB numbers but about 20% of our residents will do OB after and they feel adequately trained. Overall, I think most of us are very happy with our program and happy in general.</t>
  </si>
  <si>
    <t>&lt; I love your program a lot. If life circumstances were different I would rank my #1. &lt;/3</t>
  </si>
  <si>
    <t>Our Lady of Lourdes Hospital</t>
  </si>
  <si>
    <t xml:space="preserve">Ocean Medical Center </t>
  </si>
  <si>
    <r>
      <rPr>
        <u/>
        <sz val="10"/>
        <rFont val="Arial"/>
      </rPr>
      <t>PGY-2/Soon-to-be-Chief, and giving back to medical school Reddit years later:</t>
    </r>
    <r>
      <rPr>
        <sz val="10"/>
        <color rgb="FF000000"/>
        <rFont val="Arial"/>
      </rPr>
      <t xml:space="preserve"> Excellent program. DO friendly. Amazing call schedule and interns are never alone for any call. 3 months of inpatient in PGY-1, 1 month PGY-2, 0.5 months PGY-3. 6 weeks of night float in two week increments starting in PGY-2 (4 weeks) and ending in PGY-3 (2 weeks). Right on the jersey shore! Entire vibe of this community hospital, including that of the program is summed up with "chill." Will be 4 OP clinics starting 2021. Food is free. Pay is around 1600 q2w, which is in-line with NJ as a while if not a little better. Response during COVID-19 was super appreciative with constant barrages of food, immediate access to the vaccines, and didactics went virtual with very little hiccup aside from technical issues here and there. Weakness if OB and pediatrics because of the nearby JSUMC, which a massive tertiary care center and children's hospital. For OB, you WILL get your 30 deliveries despite the low volume. For pediatrics, we have great pediatric OP offices. For inpatient peds, we do a month a JSUMC with their residents who are chill, but worked like dogs (sorry guys), and in PGY-3, we do 1-2 inpatient pediatric speciality rotations that are apparently amazing. Do not sleep on HMH-OMC, this is going to be a shining star program of NJ. I plan on staying around as an OP attending, and one of the graduating PGY-3s has already signed on with one of the offices.</t>
    </r>
  </si>
  <si>
    <t>xf</t>
  </si>
  <si>
    <t xml:space="preserve">Comments                      </t>
  </si>
  <si>
    <t>Summa NEOMED Akron</t>
  </si>
  <si>
    <t xml:space="preserve">I didn't interview at NEOMED personally, but I absolutely loved UPMC Shadyside. Great faculty, great residents, lots of education and outreach, very competitive salaries, ample resident support, and the PD is always willing to go the extra mile for her residents and truly cares about each and every one of them. </t>
  </si>
  <si>
    <t>Thanks for sharing. I interviewed with Shadyside early in the cycle so it hasn't been at the top of my list but I am highly reconsidering it again because I had a good interview experience</t>
  </si>
  <si>
    <t>HARBOR UCLA</t>
  </si>
  <si>
    <t>NATIVIDAD</t>
  </si>
  <si>
    <t xml:space="preserve">Harbor has low oB Compared to natividad. Natividad is fully unnopossed, Harbor is opposed but seems to have an unopposed feel. Two very different living locations (and likely COL). Harbor close to LA, prob get some traffic headaches. Natividad in Salinas which isn't a ton to do, but Big Sur and beautiful coast super close and San Fran is open for golden weekends.  Natividad primarily blue collar hispanic, Harbor is multiple ethnic underserved populations. Both regarded pretty well. </t>
  </si>
  <si>
    <t xml:space="preserve">St Mark's (SLC, Utah) </t>
  </si>
  <si>
    <t>Family Medicine Residency of Idaho (Biose)</t>
  </si>
  <si>
    <t xml:space="preserve">Interviewed at your Idaho program. Would choose it over utah, just because there seems to be more diversity even though I did not interview at St Mark's, which also has less resident if it's the one I am thinking about, which may play a role in find someone to cover should you need to change your schedule. Also really liked the program director at Boise as well as the faculty. Resident were nice but the faculty is what stuck out to me. Ultimately choose the place where you felt most at home/welcome during interview since it seems you kind of expect training to be relatively the same in both places. </t>
  </si>
  <si>
    <t>St Marks stood out for the flexibility in training and ability to tailor your experience. If you are focused and know what you want, you would probably be really happy with what's made available to you. Also, SLC &gt; Boise in terms of city amenities, nature and outdoor rec opportunities, and COL. I'd say FMRI seemed more rigorous/hard-working with lots of 24h call, but I agree that faculty seemed great. Also very good inpatient and OB and RHEDI curriculum.</t>
  </si>
  <si>
    <t xml:space="preserve">Cascades East </t>
  </si>
  <si>
    <t xml:space="preserve">Alaska </t>
  </si>
  <si>
    <t>I don't know about cascades east, but my impression of Alaska is that it's great if you want to be a cowboy but that clinic / relationships with other departments / teaching may not be great - so that's all a question of what your priorities are</t>
  </si>
  <si>
    <t xml:space="preserve">I think the biggest thing here is - do you want to live in alaska for three years? Weather is not great and visiting family in other states is going to be time consuming and expensive. Cascades East is a great program, kind of with the OHSU reputation, where travel and weather would not be so much of an issue. Otherwise, I think the programs can be very comparable with Alaska offering more exposure to a larger community setting. I do not think you can go wrong, but I think the biggest difference is location. </t>
  </si>
  <si>
    <t>Spartanburg</t>
  </si>
  <si>
    <t xml:space="preserve">I thought the faculaty at both were great; PDs are both super passsionate about FM and their residents; for me, the difference was residents... Spartanburg residents: half didn't show up to the meet and greet until only 10 minutes left, they were nice, but just not as easy to talk to or conversational as Self. </t>
  </si>
  <si>
    <t>self-regional is notorious around here (SC applicant), apparently amazing training, lots my faculty trained there and they love it. Id also argue greenwood is a much safer nicer town &lt; Sc applicant, What's the reputation of MUSC's program?</t>
  </si>
  <si>
    <t>Grant Memorial Hospital (Ohio)</t>
  </si>
  <si>
    <t xml:space="preserve">JPS is great but I'm not sure that 4th year is worth it tbh, if you don't do the 4th year then I think the biggest factor is location, but I do feel like the residents at Grant were happier and had a better lifestyle. </t>
  </si>
  <si>
    <t>&lt;thank you. I like that the 4th year is optional. I am still deciding if I'll do OB, if so their MCH track will be a good opportunity. I am just scared about my readiness for the rigor!</t>
  </si>
  <si>
    <t>Deaconess Memorial Hospital (Indiana)</t>
  </si>
  <si>
    <t>Grant b/c they more well rounded and have a good inpatient experience; Deaconess inpatient volume low</t>
  </si>
  <si>
    <t>&lt;agreed</t>
  </si>
  <si>
    <t>UChicago</t>
  </si>
  <si>
    <t>Dallas methodist</t>
  </si>
  <si>
    <t>HELP!</t>
  </si>
  <si>
    <t>Both unopposed. JPS has more training available to do rural surgeries and hospitalist medicine. I feel methodist has better all around outpatient training, including offering training integrative medicine. Wellness seems real at methodist. JPS works super hard. Dallas has slightly higher COL than Fort Worth, but has more "fun" things to do for young professionals. Fort Worth is up and coming though, lots of new coffee shops, restaurants. I personally liked the vibes more at methodist than JPS, but I think it depends on what you end up wanting to do and if you don't mind being a workhorse.</t>
  </si>
  <si>
    <t>Northwestern lake forest</t>
  </si>
  <si>
    <t>west sub</t>
  </si>
  <si>
    <t>Thoughts?</t>
  </si>
  <si>
    <t>Lake forest is a more stable program. West sub just switched recently from paper charts to EMR</t>
  </si>
  <si>
    <t>Look below for more information on West Sub. While the program is fine, the hospital itself seems really unstable and is currently under probation. They'll be re-evaluated next year to see if they can come off probation, stay on for other year, or have to close. Also, the reason they were even looked at by ACGME was because residents complained about not having enough facilty support in the ICU and no proper PPE. Of all the complaints we've heard from residents about not having proper PPE at the beginning of the pandemic, youn't would think a ton of institutions would now be on probation? But no. That makes me think West Sub's infractions must have been really egregious. I'm concerned that the hospital does not respect its residents and therefore they are the bottom of my list (even though I absolutely loved the program).</t>
  </si>
  <si>
    <t>Research Medical Center KC</t>
  </si>
  <si>
    <t>University of Kansas, Kansas City</t>
  </si>
  <si>
    <t>Help me decide, y'all, I LOVE both these programs!!</t>
  </si>
  <si>
    <t>KU in KC is great, any specific questions? &lt;&lt; OP here, YES -- (1) are KU faculty happy there &amp; do they have sufficient "academic time" to help out the residents? (2)  does the setting of a larger academic hospital keep FM residents from getting exposure to critical care / high-risk OB? (3) What does the relationship between the KU FM residents and OB residents faculty REALLY look like??</t>
  </si>
  <si>
    <t>Both great programs. Research is definitely more of an underserved population, which is more my goal as a future FM doc. KU has more opportunities for residents just being a huge academic center with lots of resources. &lt;&lt; Is meditech EMR a survivable EMR? I watched residents struggle with it at my home institution but don't know if its just because they were unfamiliar with it... steep learning curve? &lt; honestly meditech is not that bad... it's definitely not fancy but it's very easy to use and works!&lt; Meditech is noe EPIC though</t>
  </si>
  <si>
    <t>Harlem</t>
  </si>
  <si>
    <t xml:space="preserve">any advise appreciated! currently my top 2 </t>
  </si>
  <si>
    <t xml:space="preserve">Institute Family Health / Sinai - Downtown </t>
  </si>
  <si>
    <t xml:space="preserve">Institute Family Health / Sinai - Harlem </t>
  </si>
  <si>
    <t>Better culture at Harlem</t>
  </si>
  <si>
    <t>If you're going for women's health, especially advocacy, Sinai has a few more opportunities</t>
  </si>
  <si>
    <t xml:space="preserve">UIC - CHicago </t>
  </si>
  <si>
    <t>Medstar Franklin Square Baltimore</t>
  </si>
  <si>
    <t>AMITA St. Joe</t>
  </si>
  <si>
    <t>drexel</t>
  </si>
  <si>
    <t>anyone?</t>
  </si>
  <si>
    <t>somersert</t>
  </si>
  <si>
    <t>RWJ</t>
  </si>
  <si>
    <t>Abington</t>
  </si>
  <si>
    <t>Abington. Location better.</t>
  </si>
  <si>
    <t>UCLA Harbor</t>
  </si>
  <si>
    <t>UCSF Family and Comm Med</t>
  </si>
  <si>
    <t xml:space="preserve">Lancaster </t>
  </si>
  <si>
    <t>n=1 I had a great time at my St. Margaret interview, left generally impressed by the program. &lt;x9</t>
  </si>
  <si>
    <t>Lancaster is a small city (I hesitate to even call it a city; it's pretty rural all in all) whereas Pittsburgh is a legit city. Maybe this matters more to me than other people, but this is a big driver for me in putting UPMC St. Margaret above Lancaster. Both are unopposed with respect to IM/adult medicine, but Lancaster also handles pediatrics and OB on their own, whereas UPMC St. Margaret goes to other hospitals (with other residencies) for OB and peds. Both have rural clinic sites and will get you a solid outpatient training in rural and/or urban underserved medicine (probably both, honestly). I was very impressed with the PDs and residents of both programs, though Lancaster had a more married/relaxed/suburban feel, with more talk of home ownership and partners and board game nights on weekends.</t>
  </si>
  <si>
    <t>Lancaster, PA is not what I would consider urban, but some may it seems...</t>
  </si>
  <si>
    <t>UPMC St.Margaret</t>
  </si>
  <si>
    <t>Allegheny health-Forbes hospital</t>
  </si>
  <si>
    <t>x2 &lt;-- Go read name and shame for St. Margaret</t>
  </si>
  <si>
    <t>Go read name and shame for St. Margaret&lt;&lt;someone sounds salty x2 &lt; Yeah, I'm not sure the A vs. B thread is the place to grind your axe with a program. UPMC St. Margaret is probably more "rigorous" than Shadyside, at least that's my impression. Maybe someone else can offer more nuts and bolts details &lt; St. Margaret seems more respected locally and on off service rotations and ranks higher on doximity</t>
  </si>
  <si>
    <t>Honestly was v impressed by the new PD at St. Margaret is that just me &lt; loved the PD and also faculty from my interviews &lt; x3, really some of the best faculty and the best PD I've encountered on the trail</t>
  </si>
  <si>
    <t>crozer</t>
  </si>
  <si>
    <t>reading</t>
  </si>
  <si>
    <t>reading has a reputation of working residents pretty hard, crozier has had some iffy finances (see reddit name and shame threads from past couple years, implication is that they could get sold in the next few years unless things have changed)</t>
  </si>
  <si>
    <t>Reading for sure. Chester-Closure didnt get their nickname on accident. For-profit in financial trouble. Also the paper chart thing.. (supposed to get Cerner but idk when that will happen)</t>
  </si>
  <si>
    <t>christiana</t>
  </si>
  <si>
    <t>lehigh valley</t>
  </si>
  <si>
    <t>penn state hershey</t>
  </si>
  <si>
    <t>chestnut hill</t>
  </si>
  <si>
    <t xml:space="preserve">They are both owned by Tower Health, which is in financial hot water. There are talks of selling the hospitals if they find a buyer, if not, high risk of closure for both. </t>
  </si>
  <si>
    <t>Reading isn't going anywhere. &lt; good to know, know anything about CHH? Seems like a great program aside from this issue &lt; CHH is okay too but other Tower Health hospitals may not be &lt;&lt; i keep being told CHH will be fine.. sure hope so. I love my program at CHH &lt; that doesn't sound very reassuring</t>
  </si>
  <si>
    <t>Contra costa</t>
  </si>
  <si>
    <t>JPS vs Contra Costa vs Ventura vs UCSF gets asked every year. Look at past year's sheets and look at some reddit comments. They're all so different you can't really compare them in an excel column. &lt;&lt; I checked the last 3 years and there really aren't substantial responses to these. It gets asked a lot but not addressed in the spreadsheets.</t>
  </si>
  <si>
    <t>Idk, I thought I learned enough about the programs by viewing their websites and reading previous years stuff. Ventura and JPS: true full-spectrum, really training you for frontier and international work. JPS has a 4 year option. UCSF is more urban underserved and academic. Contra Costa is also urban underserved, strong community focus, heavy OB.</t>
  </si>
  <si>
    <t>ventura</t>
  </si>
  <si>
    <t>Heard ventura is full-spec but not service oriented. Not a very supportive environment. Interns are often put into situations where they need to do things for the first time without any support/guidance, which can be dangerous for the patients</t>
  </si>
  <si>
    <t xml:space="preserve">&lt;I'd have to disagree. I rotated there and yes they are very busy and residents are given a lot of responsibility and autonomy but I never saw an instance where the intern was totally alone. Most of the residents there want to do procedures so it didn't seem like anyone was ever forced, but also the upper level was always around for those and the attendings are super dedicated to teaching and there to guide and educate. Maybe what you've heard has happened before but it was not what I experienced. </t>
  </si>
  <si>
    <t>Ventura County treats almost all underserved patients, with the exception of the County employees. They have a program for uninsured and undocumented. There's some street medicine as well. One of the residents I talked to was very passionate about being able to refer unhoused patients to her panel.</t>
  </si>
  <si>
    <t>both unopposed community programs, Memorial Hermann is a little larger (14/class), both had very chill and laidback vibe during interview day, PDs were very kind and seemed to have good relationship with residents. Both PDs mentioned that their respective systems were in good financial shape and have plans to expand soon. OB at Charlton just moved to their home hospital and seems like much higher volume now. I personally liked Memorial Hermann better but I think I just clicked with the residents more - both seem like great choices, comes down to your preference of Houston vs Dallas</t>
  </si>
  <si>
    <t>Cambridge Health Alliance</t>
  </si>
  <si>
    <t>Boston Medical Center</t>
  </si>
  <si>
    <t xml:space="preserve">&lt;sb please comment, also curious!!! </t>
  </si>
  <si>
    <t xml:space="preserve">Tufts very outpatient heavy, BMC more inpatient heavy. Similar in mission for underserved care, seems like more diverse patient population in Malden though. </t>
  </si>
  <si>
    <t>U Washington</t>
  </si>
  <si>
    <t>Swedish-Cherry Hill</t>
  </si>
  <si>
    <t>Talked to an alum from my school at Swedish. She considered both, but said Swedish had more of a full scope, community feel whereas UW was your usual big academic center that was less welcoming</t>
  </si>
  <si>
    <t>Go with whichever pays more and offers better benefits.</t>
  </si>
  <si>
    <t xml:space="preserve">Memorial Hermann </t>
  </si>
  <si>
    <t>Both unopposed community programs, Memorial Hermann is a little larger (14/class), both had very chill and laidback vibe during interview day, PDs were very kind and seemed to have good relationship with residents. Both PDs mentioned that their respective systems were in good financial shape and have plans to expand soon. OB at Charlton just moved to their home hospital and seems like much higher volume now. I personally liked Memorial Hermann better but I think I just clicked with the residents more - both seem like great choices, comes down to your preference of Houston vs Dallas</t>
  </si>
  <si>
    <r>
      <t>St. Anthony's</t>
    </r>
    <r>
      <rPr>
        <b/>
        <sz val="10"/>
        <rFont val="Arial"/>
      </rPr>
      <t xml:space="preserve"> </t>
    </r>
  </si>
  <si>
    <t>Swedish Colorado</t>
  </si>
  <si>
    <t>St Anthony's will limit your ability to do contraceptives &lt;&lt; why?&lt;&lt; its a catholic institution so you wont learn anything abortion related, or put in Nexaplonon, some programs will give you some IUD insertion training since there are technically other indications such as dysmenorrhea. Also side note one of the residents at St. Anthony's that I know SOAPed in last year if not makes any difference. &gt;&gt;Last year someone SOAPed in after one of the matched interns withdrew from the program. There was an extra position at the last minute so they hired someone who had matched into a diffferent residency program in West Virginia that ended up closing right after match! Seriously worst nightmare, but not the typical SOAP scenario</t>
  </si>
  <si>
    <r>
      <t xml:space="preserve">I was told you could learn nexplanons and other IUD stuff, you just wouldn't learn it at St. Anthony's. They said they have other sites in town where residents rotate that are not with the same hospital system, so that's where you learn those things. I could have misunderstood though? </t>
    </r>
    <r>
      <rPr>
        <sz val="10"/>
        <color rgb="FF0000FF"/>
        <rFont val="Arial"/>
      </rPr>
      <t xml:space="preserve">I was told the same by multiple people during my interview. </t>
    </r>
    <r>
      <rPr>
        <sz val="10"/>
        <color rgb="FFCC4125"/>
        <rFont val="Arial"/>
      </rPr>
      <t xml:space="preserve">I heard similarly in the interview that there's opportunities to practice at a clinic that the program is connected with. I don't know much about St Anthony's reputation, can anyone expand more? They have so many fellowship opportunities and seem to be great for full scope FM, but I'm surprised people SOAPed in last year, am I missing something? </t>
    </r>
    <r>
      <rPr>
        <sz val="10"/>
        <color rgb="FF0000FF"/>
        <rFont val="Arial"/>
      </rPr>
      <t>I also don't understand how someone SOAPed in. If you look at NRMP data, it says they have had good match numbers for years...</t>
    </r>
    <r>
      <rPr>
        <sz val="10"/>
        <color rgb="FF000000"/>
        <rFont val="Arial"/>
      </rPr>
      <t>Can someone expand on the program being on probation? I can't find info on it. &gt;&gt; The program is not on probation, the institution is. copied and pasted: Last year someone SOAPed in after one of the matched interns withdrew from the program. There was an extra position at the last minute so they hired someone who had matched into a diffferent residency program in West Virginia that ended up closing right after match! Seriously worst nightmare, but not the typical SOAP scenario</t>
    </r>
  </si>
  <si>
    <t xml:space="preserve">interiviewed in person at St. Anthony's last year. People were nice and all. The hospital is very nice, cafeteria food was good, and the view from the lounge was great. They seem really into efficiency and less about personalization of care. Also, the clinic was nice (for me kind of too nice...like creepy but thats just me). </t>
  </si>
  <si>
    <t>sutter sacramento</t>
  </si>
  <si>
    <t>KP napa</t>
  </si>
  <si>
    <t>The biggest difference is the Kaiser system. It's vertically integrated with easy specialist access, and everyone has affordable care, so that's a huge difference. Vallejo is a very diverse city that has been hard economically since 2008. Sacramento is slightly more rural, with the Sutter Sac program having a rural track option. &lt; thank you</t>
  </si>
  <si>
    <t>both programs are really good. both focus on community medicine and full spectrum training, procedures (except sutter doesnt do inpatient procedures, can do elective if interested) I think to decide between them is to figure out which city would you rather live in? sacramento (more urban area, affordable, closer to the hospital) or the bay area which is expensive and requires a commute (unless you live in vallejo (which can be good or bad))</t>
  </si>
  <si>
    <t>Texas A&amp;M</t>
  </si>
  <si>
    <t>Waco &lt;&lt; why? &lt; Not OP but Waco seems to have a better vibe and better training than A&amp;M, also just has this "x factor" about it and with a better rep. Also I would rather live in Waco than College Station/Bryan</t>
  </si>
  <si>
    <t xml:space="preserve">TAMU Bryan is an awesome program. The city is just ok. &lt;&lt; I want to live next to my family in the northern midwest, and STILL Waco is the only program that would make me choose a program over location. Loved Waco. </t>
  </si>
  <si>
    <t>Swedish-First Hill</t>
  </si>
  <si>
    <t>Cherry hill's hospital has specialized neuro and cardio(?) and other traiing happens at first hill. from what i've heard, very similar programs, similar missions, different outpatient clinic homes to choose from and in general, seems like cherry hill is more into grassroots organizing and racial jsutice and first hill is a bit more advocacy/policy oriented.</t>
  </si>
  <si>
    <t>community memorial</t>
  </si>
  <si>
    <t xml:space="preserve">literally worlds apart in terms of type of program, only similarity whatsoever is location/specialty. CMH very outpatient focused, VCMC full specturm and inpatient training heavy </t>
  </si>
  <si>
    <t>Providence Milawaukie (Oregon)</t>
  </si>
  <si>
    <t>3 vs 4 years. Both solid programs. Personally prefered the people at Providence over the people at OHSU; seemed like the culture at OHSU as whole just was not great, especially when compared to Providence. Providence also gives better benefits</t>
  </si>
  <si>
    <t xml:space="preserve">I'm debating between these two too. I liked that at OHSU people seemed to really like casually discussing alot of issues in medicine - it just seemed like part of the culture instead of having forced lectures about it. Although I don't think they're quite as "woke" as they think they are and one faculty even discussed the lack of access to a diverse underserved population (portland is pretty white and rich). Milawaukle seems to have a more underserved pt population (at least at the SE clinic). Plus I can actually park there - I don't mind taking pubic transportation/biking but I want that to be an option not a necesity. I really liked the PD and the lecture with the PC talked alot about the efforts they made to make the scheduling as good as possible for the residents and seemed to really respect us as real humans (ie its not fair to make us take a vacation day if the clinic just happens to be closed for a holiday)  </t>
  </si>
  <si>
    <t>john muir is great for outpatient and less strong in OB or inpatient medicine. if you want OB, choose natividad. john muir also has less latinx/spanish speaking patients than natividad will. i imagine natividad residents fit the mission of an underserved community-oriented culturally humble residency better than JM</t>
  </si>
  <si>
    <t>&lt;&lt; yes, these seem pretty different even though they're both "unopposed" programs affiliated with UCSF in the greater bay area. John Muir is in Walnut Creek, a higher income suburban area with lots of resources (fancy hospital) and fewer underserved patients. It's a new program so I personally haven't heard many accounts, but it seems solid. Natividad is one of the oldest FM programs in the country, operating out of a smaller town/city (beautiful area) over the hills from the bay area at a public hospital. It serves many underserved and Spanish-speaking patients, including agricultural workers. Lots of OB and emphasis on social justice.</t>
  </si>
  <si>
    <t>Cleveland Clinic Fairview</t>
  </si>
  <si>
    <t>Summa Health Akron</t>
  </si>
  <si>
    <t>Summa</t>
  </si>
  <si>
    <t>Summa Health Barberton</t>
  </si>
  <si>
    <t>As a local, Barberton is just not good. Akron has better training for sure</t>
  </si>
  <si>
    <t xml:space="preserve">Deff agree on that, Akron&gt;Barberton  </t>
  </si>
  <si>
    <t>lifelong</t>
  </si>
  <si>
    <t>marian regional</t>
  </si>
  <si>
    <t>lifelong is cool because of the hospitals it's associated with. but it does require a commute/car</t>
  </si>
  <si>
    <t>St Marks (Utah)</t>
  </si>
  <si>
    <t>U of Utah</t>
  </si>
  <si>
    <t>I have heard from a previous grad of my school who did an FM subI at UofU say that they can be pretty malignant, which is surprising for an FM program. However, they are a fantastic training program and there no denying that having those connections and that name behind you wouldn't be helpful. &lt;-- [Current Intern at UofU] I can honestly say our program is the opposite of malignant, everyone is super supportive from coresidents to facutly to off-service teams. I'm from out of state (east coast) and love it here.</t>
  </si>
  <si>
    <t xml:space="preserve">I have a friend at U of U and he loves it. Speaks highly of the coresidents and the faculty. </t>
  </si>
  <si>
    <t>any thoughts on St. Mark's clinic every day schedule? I like the idea of it but it seems to me like it would make for a more consistnat hard work load. LIke slightly longer days all the time instead of having a hard month followed by a chill one...</t>
  </si>
  <si>
    <t>KU- KC</t>
  </si>
  <si>
    <t xml:space="preserve">I have heard UMKC is a little malignant, also the salary is significantly less than what KU-KC offers. </t>
  </si>
  <si>
    <t>&lt;&lt;Malignant in what way? x2
I rotated there, and that was not my experience at all. One of the residents was getting married and all of the other residents rotated through and picked up shifts so that everyone could make it there at different times, it was awesome. All of the residents seem really happy.</t>
  </si>
  <si>
    <t>Rotated at UMKC. I diagree with malignant, but if you're intersted in OB, I was very unimpressed. Residents rarely do cervical checks, they don't do ultrasound at all (US techs come in to determine cephalic), and for 2 weeks I was there, there were 6-7 deliveries.</t>
  </si>
  <si>
    <t>Personally, my communication with PC and alumni who now attend UMKC has been very poor. So bad that I canceled my interview. KU is great, but also lacking OB. &lt;&lt; I was also very unimpressed with my interactions with UMKC, the residents extruded "I am overworked" vibes on my interview day</t>
  </si>
  <si>
    <t>I did not get that impression on my interview day, i thought everyone was very nice and they have a big emphasis on wellness</t>
  </si>
  <si>
    <t>Texas Tech Amarillo</t>
  </si>
  <si>
    <t>Texas Tech Lubbock</t>
  </si>
  <si>
    <t>As an area, unless there's been significant improvements, Amarillo has less to do as an area than Lubbock, which is really saying something. Lubbock is a college town.</t>
  </si>
  <si>
    <t>Having lived in both towns for med school, they're decently comparable in terms of stuff to do. There's Tech sports and college bars in Lubbock, but imo better restaurant and more "adult" bar scene in Amarillo. Amarillo is closer to outdoor activities in Palo Duro canyon, Colorado, and NM if that's something you're into</t>
  </si>
  <si>
    <t xml:space="preserve">In terms of training, lubbock gets alot more OB exposure and just more intensity in general on the inpatient service, because the hospital just serves more people. From only seeing the Lubbock part in depth and hearing about Amarillo, Lubbock is more full spectrum. But in amarillo, the lifestyle (hours) would probably be better. </t>
  </si>
  <si>
    <t xml:space="preserve">From being a student at both campuses and seeing the inpatient at both: both have heavy inpatient training. Basically the same. Lubbock does more OB. Amarillo has more flexibility and less residency programs to compete with in the local hospitals. Knowing both programs pretty well, i considered Amarillo a lot more. Amarillo program had more of a family feel, very supportive. I loved my time there. Amarillo is also a more mature place to live for sure. More outdoorsy. TBH being a resident now and during a pandemic, the "what is there to do out there question" doesnt matter as much. No real time to do much anyways. Might as well get a great training. </t>
  </si>
  <si>
    <t>Saint Joseph (CO)</t>
  </si>
  <si>
    <t>UT Dell Austin</t>
  </si>
  <si>
    <t>I don't know about these programs, but I am comparing Austin
versus Denver. Both cities have a great vibe especially for young 
adults. Both cities have outdoor activities, but Denver obviously has 
more. I believe both are opposed programs, but see which one has
better exposure to whatever your interests are.</t>
  </si>
  <si>
    <t xml:space="preserve">Denver has a slightly higher COL compared to Austin but they have almost the same salaries. Saint Joseph offers OMT training, which I don't think Austin can provide without DO faculty. Both have diverse patient populations. I got the feeling the OB experience was a little better at SJ compared to Dell. Dell is affiliated with a med school while I don't think SJ is so you would be teaching med students.  </t>
  </si>
  <si>
    <t>Being from Austin I think it has a significantly lower COL compared to Denver. I wasn't convinced by the residents in CO when they said housing was affordable, the COL is closer to California then it is to Texas. The Austin residents mentioned how they could find housing opportunities quite easy, and some even mentioned buying houses. In Denver the COL is high that it is hard to buy a house. Even simple things like restaurants and recreation seem more expensive in Denver. I think your money goes a longer way in Austin and Texas in general.</t>
  </si>
  <si>
    <t xml:space="preserve">JPS </t>
  </si>
  <si>
    <t xml:space="preserve">The fourth year is optional at JPS, while you must to do it at OHSU. Not sure about other differences. </t>
  </si>
  <si>
    <t>Completely different vibes. JPS has excellent OB/minor surgery/street med training if that's what you're looking for. OHSU is more social justice oriented, really good training in full spectrum reproductive care (abortions), LGBT med, that sort of stuff. Also more of a big institution academic experience at OHSU vs more of a county hospital (I think only other residencies are OB, psych, and EM) at JPS</t>
  </si>
  <si>
    <t>Meritus Medical Center Program</t>
  </si>
  <si>
    <t>Campbell University/Sampson Regional Medical Center Program</t>
  </si>
  <si>
    <t>NYP Columbia</t>
  </si>
  <si>
    <t>NYP Columbia and NY hospitals in general are known for their malignant culture. Residents, especially FM residents, are treated poorly.  Good inpatient training in NYC with very broad and complex pathology, but at the cost of your wellness</t>
  </si>
  <si>
    <t xml:space="preserve">&lt;&lt;Can anyone else also speak to the NYP malignant culture and FM residents treated poorly?? &lt; yes please! &lt; Keep in mind this is an anonymous spreadsheet and we have no idea who is saying any of this stuff and what their motivations are. NYC def has a bad reputation for a reason but NYP FM specifically doesn't have that reputation that I have seen anywhere I have looked and I have looked all over, so I too would be interested to know specifics about this if there is info I am missing. &lt; it depends on what you consider "malignant" I suppose. For NYP Columbia and some other east coast programs, there have been reports of FM residents being at the "bottom of the totem pole" so they are treated with less respect and not taken seriously by other specialties/consultants. </t>
  </si>
  <si>
    <t xml:space="preserve">i def got the sense that NYP columbia is kind of away/isolated from the main campus and that theyre kind of like in a corner, if that makes sense, whereas UCSD is really integrated within other residency programs there, and has a seat at the table.. </t>
  </si>
  <si>
    <t>Long Beach</t>
  </si>
  <si>
    <t>LB is def full-spectrum, heavy OB and family planning is integrated (RHEDI program) you work at the same hospital (except for 1 OB rotation)
UCLA is academic and involves a lot of commute time, no "tracks or areas of concentration" &gt;&gt;&gt;&gt; are you sure no tracks available? Not sure why but had within my notes they did</t>
  </si>
  <si>
    <t>Thank you! I'm also trying to distinguish between the two</t>
  </si>
  <si>
    <t>St. Anthony's</t>
  </si>
  <si>
    <t>Middlesex Hospital</t>
  </si>
  <si>
    <t xml:space="preserve">CC has a lot more OB, full spectrum, being an unopposed full-spectrum program + diverse pt populatuon ; in a mountain region in northern california VS NYP Columbia- 85% hispanic, spanish speaking, + it's NYC, two diff vibes. </t>
  </si>
  <si>
    <t>Ohio State</t>
  </si>
  <si>
    <t>Ohiohealth Grant Med</t>
  </si>
  <si>
    <t>As a medical student in Columbus I can say we all agree that Grant is the better FM residency (if you're looking for more community/full spectrum training -- I guess OSU would be better if you want accademics and probably also sports med). I can't speak for what it's like as a resident but as a medical student I saw alot of disrespect toward FM in OSU hospitals - just like little comments here and there about how we don't know how to care for sick people, or jokes about referral mills etc - I feel like that would translate over into how much autonomy your given on non-FM services (I know derm doesn't let non-derm residents do jack). but I also saw a fair amount of disrespect toward FM from OB at grant but I think I just rank into a toxic group and have since been told by residents/other students they didn't see the same thing and had a great OB experience there.</t>
  </si>
  <si>
    <t>St Vincent (Indianapolis)</t>
  </si>
  <si>
    <t>IU appears to have lots of opportunities for learning procedures and PD does surgical obstetrics. St Vincent seems to have strong inpatient training, maybe in part due to the connections to the IM department from their recently-ended IM/FM program.</t>
  </si>
  <si>
    <t>St Vincent is strong on IM, but terribly weak on FM</t>
  </si>
  <si>
    <t>U of Michigan</t>
  </si>
  <si>
    <t>Really similar programs. Both 2+2 with a variety of clinical sites. OHSU gets to rotate at more clinics and you have the opportunity to do an AOC and capstone project. Both are well-regarded programs with a variety of faculty interests and opportunities. OHSU definitely has more of a social justice mindset but there are plenty of opportunities to get involved in community medicine at Michigan. Also, Michigan is unionized so the salary and benefits are amazing (which is definitely a con for OHSU). Portland has a way higher cost of living and more traffic since it is a bigger city. It really comes down to how you feel about the 4th year. You can be a capable full-spectrum family doc at both</t>
  </si>
  <si>
    <t>&lt;&lt; residents recently unionized at OHSU &lt; itll take a bit for the bargaining to lead to as many benefits that Michigan already offers (retirement, stipend on top of salary, parking, etc). plus ann arbor cost of living is way less and they make 4K more - but terrible weather in Michigan and you have to pay for parking at the hospital and parking apparently is hard to find in the mornings &lt; same  situation for parking at OHSU</t>
  </si>
  <si>
    <t>St. Agnes (Fresno)</t>
  </si>
  <si>
    <t>UVM</t>
  </si>
  <si>
    <t>Really similar and solid programs overall. For New England, definitely relatively full-spectrum. UVM is probably a bit more rural (its continuity clinic is 25 minutes from the hospital, which is in a very small city to begin with) and FM has more weight in the hospital, whereas Portland/MMC feels a little bigger and a little more academic. Both serve similar patient populations (mostly white, with a sizeable recent refugee component). Both have similar teaching, OB, addiction, and abortion/repro opportunities and volume. I think the biggest difference is UVM's orientation toward rural medicine vs. MMC's more traditionally academic/urban feel.</t>
  </si>
  <si>
    <t>Research (KC)</t>
  </si>
  <si>
    <t>Similar patient population, Research is more in the heart of Kansas City proper where UMKC is 20min out from the city, Research has more  international opportunities, UMKC has more OB experience built in. Honestly I don't know which one I'm going to rank higher, they are neck and neck right now in my book, plz help</t>
  </si>
  <si>
    <t xml:space="preserve">Is UMKC FM a true university-based program or is it only an affiliated program? Do FM residents work alongside with residents from other specialties? </t>
  </si>
  <si>
    <t>&lt;&lt; to answer. they are not a true univeristy based program. They do work alongside other specialities only on certain rotations. Cardiac &amp; ICU, I think. If you are thinking you are going to get good OB here, I would reconsider. Nurses do the cervical checks, ultrasound techs check for fetal position, and I didn't see a very high volume during my rotation &lt;&lt;Thank you!</t>
  </si>
  <si>
    <t>Mercy (St. Louis)</t>
  </si>
  <si>
    <t>SLU</t>
  </si>
  <si>
    <t>Sutter Santa Rosa</t>
  </si>
  <si>
    <t>Both have strong women's health, OB, and community medicine / social justice focus. Biggest difference is probably the area - Santa Rosa is quite different from Contra Costa county. One is wine country which is small-town and the other is the East Bay, which is pretty populated.</t>
  </si>
  <si>
    <t>&lt; Agree with left. I would also say that Sutter does not require 24 hr shifts while Contra Costa has a lot of 24 hr shifts. Sutter has open "ICU" with adult inpatient service (where you still follow your patient even when upgraded to ICU) while Contra Costa has ICU as a distinct rotation starting in 2nd year. Additionally, I felt that Sutter has a more developed curriculum for developing skills health advocacy and may have more geriatrics exposure. Hope this helps! &lt;&lt; Santa Rosa is currently re-vamping their ICU coverage so that it will likely be its own rotation rather than open (sounds like this is resident-driven because coordinating rounds with multiple attendings is difficult)</t>
  </si>
  <si>
    <t>U Colorado</t>
  </si>
  <si>
    <t xml:space="preserve">Both are top tier programs with excellent sports medicine, inpatient, and OB training in wonderful cities to live in. </t>
  </si>
  <si>
    <t>UC residents seemed legit happy. &gt; I think U Washington is regarded higher than U Colorado and interviewing at both I felt the residents at U Washington were a really great bunch!</t>
  </si>
  <si>
    <t>Boston University</t>
  </si>
  <si>
    <t xml:space="preserve">Greater Lawrence </t>
  </si>
  <si>
    <t>Boston has a bigger name to it &gt;&gt;&gt; would disagree- maybe in the general community but Lawrence is more knowna nd better reputation for family medicine. That being said, I don't think either of these factors really matter. &gt;&gt;&gt; I think you have to decide if spanish immersion and 4 years is what you want or not</t>
  </si>
  <si>
    <t>KUMC</t>
  </si>
  <si>
    <t>UNMC</t>
  </si>
  <si>
    <t>UNMC Clarkson</t>
  </si>
  <si>
    <t>Lincoln FMR</t>
  </si>
  <si>
    <t xml:space="preserve">Anectodal evidence, but a resident at my home FM program (who was from Omaha) recommended against Clarkson. A lot of instability (2-3 years ago) with PD, not a great inpatient experience, some iffy faculty. Lincoln FMR, from his recommendation, was far better. </t>
  </si>
  <si>
    <t>Sutter Sacramento</t>
  </si>
  <si>
    <t xml:space="preserve">Dignity Health Methodist Sacramento </t>
  </si>
  <si>
    <t>Dignity Health has really strong ICU training, including ventilator management; Sutter Sac has rural track options</t>
  </si>
  <si>
    <t>sutter has 4 weeks in ICU, whereas Dignity has atleast 6 months. Both have very happy residents and supportive faculty.</t>
  </si>
  <si>
    <t xml:space="preserve">Out of the Sacramento programs, Dignity serves more of the urban underserved, MediCal (Medicaid) population, and has more linguistic/ethnic/racial diversity in patient population if that is important for you. </t>
  </si>
  <si>
    <t>Opportunity to learn about and take care of sexually trafficked patients at Dignity health</t>
  </si>
  <si>
    <t>UCLA Harbor is very mission focused on the urban underserved, particulary the uninsured/underinsured with a high % of Spanish speaking patients. However, their women's health curriculum is not as strong as Sutter Sacarmento (limited abortion training at Harbor due to LA county affiliation). Sutter Sac is pretty full spectrum but does not have as many underserved patients in comparison, especially in their continuity clinic panel.</t>
  </si>
  <si>
    <t>UC Irvine seems to be better training in terms of cases. Kaiser Woodland Hills gave off the vibe that it was more chill and they were focused on wellness but UCI also gave off the vibe that they focused on wellness but with good training. Also UCI is in OC vs Woodland Hills is north of LA so take your pick on where you want to be. Overall, I think either of these programs are strong though and you'd probably be happy at either one.</t>
  </si>
  <si>
    <t>more diverse patient population and more of a sense of a social mission at UC Irvine which is more in Santa Ana which is a very underserved community (not all of OC is rich) &lt;&lt; ex-volunteer at UCI, can attest that it serves a lot of the nearby homeless</t>
  </si>
  <si>
    <t>Swedish - Cherry Hill</t>
  </si>
  <si>
    <t>Both great programs, just depends if you want a more academic vs community feel or opposed/unopposed</t>
  </si>
  <si>
    <t>Via Christi</t>
  </si>
  <si>
    <t>Wesley (Wichita)</t>
  </si>
  <si>
    <t>Via Christi seems more friendly to me. The PD at Wesley gives me the weird vibe lol. &gt; i think it depends on what is important to you, both programs are unique in their own way. Via is much larger vs Wesley, opposed vs. unopposed, via has WAYYY more OB than Wesley. Also via uses cerner while wesley uses meditech and eCW. i think both programs are great and will get you where you need to be.</t>
  </si>
  <si>
    <t>&lt; +1 ! Wesley PD def had the weird vibes&lt;&lt;not from my experience, she was very warm and welcoming! Seem to really care about the program and residents!</t>
  </si>
  <si>
    <t>NH Dartmouth</t>
  </si>
  <si>
    <t>UMass (either)</t>
  </si>
  <si>
    <t>West Sub sent out an email stating they have probationary accreditation...&lt;did not get this email and have an interview with them next week...</t>
  </si>
  <si>
    <t>Just confirmed it on the ACGME website. Did their email say why? I interviewed with them a month or so ago and did not get an email. &gt;&gt; Just realized the letter about probation was hidden as an attachment with their contract attestation form. Said absolutely nothing about why the institution is on probation and requires you to email someone if you want more information. Who wouldn't want to know why a program they are considering is on probation???</t>
  </si>
  <si>
    <t>Copied this from IM spreadsheet, written by a current IM intern at WSMC: "Since becoming an intern our hospital has been placed on probation by ACGME which our new PD (who was our old APD) states is because ACGME is uncertain that this hospital can support residency programs. ACGME will do another site visit in 2021 and if the hospital hasn't made changes then they will close our program 1 year later." The IM program sounds like an absolute mess and makes me really worried about the FM program. I absolutely loved this program after interview day, but now it might be DNR status.</t>
  </si>
  <si>
    <t>I spoke w/ their contact person to get details about the probationary status. He was the IM PD for like 30 years and now has some other position. He told me that when COVID started the FM and IM residents felt like they weren't well taken care of and they didn't have the PPE they needed so they reported the program to the ACGME. He didn't say it, but my guess is that they told their PDs multiple times and just weren't being heard so they went above the PDs' heads. The contact then told me that the accreditation board did an eval in MAY and told them that they were on probation at that time. I was so upset by this because they knew the entire interview season and hid it from us. When I asked about what concrete changes had been made since their status change, he said the CEO of the hospital has been replaced, they have better on call rooms at the hospital, something about improving safety for residents going to their cars when it's dark etc. He said the accreditation people will be coming back in August or September to make their next decision. I will not be ranking them anymore although I loved my interview day and I think they have incredible opportunities already established. If someone can make it so this fits in the cell like a paragraph and not one long line I'd really appreciate it lol &gt;&gt; I got you on the formatting!</t>
  </si>
  <si>
    <t>Methodist Sac</t>
  </si>
  <si>
    <t xml:space="preserve">As metioned above (under Sutter Sac vs Dignity Methodist), Methodist serve more diverse, urban underserved patients, while UCD is more of the teritiary academic center. Residents at UCD do have  opportunities to work at local FQHCs starting in PGY-2.  </t>
  </si>
  <si>
    <t>Dignity Methodist does A LOT of inpatient training, including ICU time; residents stated that they run the hospital and the ICU and saw all of the COVID patients because the hospital heavily depended on them. Resident also kept saying "prepare to work really hard and to be at the hospital a lot and they do more ICU training than IM residents. Sounds like good training, but sounds way more training than necessary in the hospital/ICU for FM</t>
  </si>
  <si>
    <t>University of Washington</t>
  </si>
  <si>
    <t xml:space="preserve">
OHSU 4 years vs UW 3 years. Both large academic programs with a ton of connections and excellent training. &lt;&lt; pretty different patient populations - Seattle is more diverse and has rotations at public hospital while Portland is like 90% white / english speaking</t>
  </si>
  <si>
    <t>Would read up on the resident "strikes" at UW before choosing UW over OHSU. Though cost of  living is terrible in both places, Portland is more liveable on a resident salary.</t>
  </si>
  <si>
    <t>Adventhealth Winterpark</t>
  </si>
  <si>
    <t>FSU-Winterhaven</t>
  </si>
  <si>
    <t>UPMC McKeesport</t>
  </si>
  <si>
    <t>met McKeesport for meet &amp; greet previously. seemed like a ok program</t>
  </si>
  <si>
    <t>Cambridge Health Alliance (Tufts)</t>
  </si>
  <si>
    <t>Brown Pawtucket</t>
  </si>
  <si>
    <t>x2 any info would be appreciated!</t>
  </si>
  <si>
    <t xml:space="preserve">Any residents can comment on this please? </t>
  </si>
  <si>
    <t>Hunterdon is rural.Unopposed FM program. well respected</t>
  </si>
  <si>
    <t>Indiana Methodist</t>
  </si>
  <si>
    <t>BR is opposed by IM. downtown. Other notes on IU above.</t>
  </si>
  <si>
    <t>Rotated at BR, PD isn't great. Last on my list of louisiana programs &lt; Who is first&lt;Bogalusa/Shreveport then EastJeff</t>
  </si>
  <si>
    <t>East Jeff &lt;&lt;&lt; how is LSU Alexandria or LSU Kenner?</t>
  </si>
  <si>
    <t>&lt;LSU Alexandria over Kenner deffo. Kenner residents and faculty admitted they look to other programs (spec Bogalusa) for guidance ("Being here is a challenge") &lt;&lt;&lt;&lt;&lt; thanks boss</t>
  </si>
  <si>
    <t>&lt;&lt;Gotta clarify BR PD has apparently changed/was interim? Either way still bottom for me</t>
  </si>
  <si>
    <t>&lt;&lt; Curious as to why Bogalusa over EJ? Thanks!</t>
  </si>
  <si>
    <t>&lt;&lt;Fuller spectrum and ease of tailoring curriculum to own goals. Nicer schedule, slightly less academic? EJ also has super low salary for the area</t>
  </si>
  <si>
    <t>UChicago NorthShore</t>
  </si>
  <si>
    <t>Advocate Lutheran General</t>
  </si>
  <si>
    <t xml:space="preserve">Cook County (Chicago) </t>
  </si>
  <si>
    <t>IU Methodist (Indianapolis)</t>
  </si>
  <si>
    <t>anyone??&gt;all I know is cook county works it's residents to death but they do seem very dedicated to serving the underserved and they have very diverse faculty and residents</t>
  </si>
  <si>
    <t>If you have an interest in LGBTQ+ care including gender affirming treatments, IU has this as a track. Also has tracks in women's health, global health, sports med, and colon health for those who want to do colonoscopies. Outpatient clinic has integrated behavioral health. Surgery rotation is mostly pre- &amp; post-OP, though you might be able to get more operating time if you ask.</t>
  </si>
  <si>
    <t xml:space="preserve">University of Wisconsin </t>
  </si>
  <si>
    <t>Interviewed at both. Personally, I prefer Wisconsin because of cost of living. I think the training at OHSU is superior, but they gave off a hella unsupportive vibe during my interview which takes them pretty far down on my list.</t>
  </si>
  <si>
    <t>Can you expand on the unsupportive vibe? I interviewed there, but I did not get that feeling</t>
  </si>
  <si>
    <t>(1) Their resident benefits are shit for a city like Portland. (2) A friend of mine who is couples matching FM was told that OHSU as an entire institution does not reach out for couples match applicants, which is a huge red flag to me as someone who has a spouse and two kids. If they won't even do a little for couples match applicants, how can I expect them to support me as a parent and spouse? (3) The way they did the structured inteviews made it seem very impersonal. It also came off to me as "we don't have to sell us to you, you have to sell you to us", which I found incredibly arrogant. (4) It was also pretty clear that none of my interviewers had actually read my app. Half way through one of my interviews (after the BS structured questions), the interviewer asked me to tell them about myself and then looked at their stuff and saw that I was not the correct person? It was so strange.They had been taking notes on the wrong person for ten minutes.....  Residency is going to be hard enough, I don't want to have to deal with a program that doesn't care about me as a person, so I will not be ranking. They have great training, but I just can't get past the rest of this.</t>
  </si>
  <si>
    <t>I also got a feeling OHSU was a little impersonal. I think the residents are all really cool people, and the PD seems cool and down to earth, but I just got a gut feeling it was more of a work family than a family, family, which is more of what I think I need since the northwest is further from family. But I also agree with the left comment, the benefits are terrible for the COL. No parking is paid, bad salary, no relocation fee (although I hear the residents are working on this, not the administration), and to be there for an additional year in those conditions, it just didn't add up to what other programs could offer me, even though OHSU has amazing training in a lot of the things I am interested in. &lt; I definitely agree with this sentiment. At the second look, the residents and faculty were surprised to learn new information about each other (like that one got engaged, or that the APD plays the violin). They love the city and exploring Portland but don't seem to do much together outside of work</t>
  </si>
  <si>
    <t xml:space="preserve">&lt;&lt;yea I asked about COL/travel and one of the faculty that had been a resident there responded "I just decided to keep living like a medical student in residency and lived in a small one bedroom" like it was a point of pride and made it seem like I was shallow for caring about it. Like I'm sorry I'm going to be a DOCTOR with a spouse and in my 30s -- Its not unreasonable to want to not be living in a crappy appartment eating ramen. </t>
  </si>
  <si>
    <t>Mt. Sinai Downtown</t>
  </si>
  <si>
    <t>Kaiser SJ</t>
  </si>
  <si>
    <t>Kaiser SR</t>
  </si>
  <si>
    <r>
      <t xml:space="preserve">SJ has a terrible cost of living for what you get &lt;&lt;tbh </t>
    </r>
    <r>
      <rPr>
        <b/>
        <i/>
        <sz val="10"/>
        <rFont val="Arial"/>
      </rPr>
      <t xml:space="preserve">all </t>
    </r>
    <r>
      <rPr>
        <sz val="10"/>
        <color rgb="FF000000"/>
        <rFont val="Arial"/>
      </rPr>
      <t>of California has shit cost of living lol. Median home price across the entire state just passed &gt;$700,000 - add in &gt;$300,000 of loans at 6.8% interest and you're looking at &gt;$1.5mil of indebtedness in your lifetime. It's insane.</t>
    </r>
  </si>
  <si>
    <t>KP SJ is more outpatient focused, has Sports Med fellowship. KPSR is more social-justice focused. SR and SJ are also entirely different cities with different vibes. &lt;&lt; Agreed, SR has a more small town /semi rural feel vs SJ is more urban.  &lt;&lt; thank you! I'm kind of a city person. Would I be able to get some of that in SR? &lt; It's still a city w/ almost 200k population. Downtown is cute, kinda like Stanford/Palo Alto if you've been there. Plus it's only 1 hr from SF. It's definitely a city, just super urban in terms of visual appearance.</t>
  </si>
  <si>
    <t>SR has more liviable places near by. SJ COL is just crazy. No reason to go there unless you have family around that you just have to be near them. SJ is also filled with assholes &lt;&lt; omg lol i'm from the area and you nailed it.</t>
  </si>
  <si>
    <t>Hood River</t>
  </si>
  <si>
    <r>
      <t xml:space="preserve">same question! </t>
    </r>
    <r>
      <rPr>
        <b/>
        <sz val="10"/>
        <rFont val="Arial"/>
      </rPr>
      <t>&lt;Anyone else have other thoughts for these two programs?</t>
    </r>
  </si>
  <si>
    <t>I have cascades east higher on my list because it carries the OHSU-backing.... it is also a pretty well-known program, more so than Hood River, but that may again be because of OHSU</t>
  </si>
  <si>
    <t>Hood River's PD is a gem. They have a long history serving farm workers in the FQHC. Inpatient is quitessential rural FM--resident is in charge of admissions and L&amp;D.</t>
  </si>
  <si>
    <t>Really struggling with this one. Both great programs. The call schedule and do-it-all-ness at Hood River is appealing but spending a year in Portland is not. Cascades East is amazing all-around but definitely a bigger class and different feel. &lt;&lt; tough one for sure. I like the amount of Spanish Hood River's program has. The moving during intern year doesn't seem fun (I'm tired of moving around), but the program as a whole is so great. I like the smaller class size since I learn better that way and find myself able to speak up more easily. Both places are in such beautiful areas, too</t>
  </si>
  <si>
    <t>Irvine is more diverse than colorado if that is important to you. i also interviewed at both programs and thought the residents at UC Irvine were more happy than the ones i met at colorado. one of the interns at irvine told me how they had so many food options (grocery stores, restaurants, etc) in the area and how that was a priority for her</t>
  </si>
  <si>
    <t>aaaqaqqqqq1</t>
  </si>
  <si>
    <t>Multicare is def the place to go for OB (as someone who is less interested in OB I literally got told in one of my interviews to "recognize OB training here is really intense"). Only other weird things to me were that the "strong" financial state of the hopital was mentioned both in the interview and the website- which makes me think it IS an issue. It also seems like they might have a weird relationship with CMC - I know from the spreadsheets CMC has thrwon shade about multicare in the past and I definitely noticed on my interview day the residents talked about their great relationship with every program in the area BY NAME (puyallup, pierce etc) EXCEPT CMC. Probably not a huge deal but since they share patients/rotations it seems like a weird vibe. 
As far as COL its definitely on the rise in Tacoma - esp for housing  - but overall the city is pretty spread out and VERY drivable so its not hard to find affordable food/shopping etc (obvi the sales tax is high - and higher than Oregon lol)</t>
  </si>
  <si>
    <t>UW</t>
  </si>
  <si>
    <t>Penn</t>
  </si>
  <si>
    <t xml:space="preserve">Jefferson </t>
  </si>
  <si>
    <t xml:space="preserve">Penn is way way way more progressive. Most attendings at Jeff don't feel comfortable seeing patients with addiction and practically nobody does MAT, they dont really support social justice/advocacy movements. Pro for Jeff is that they have fam medicine within the main hospital with all the other programs, penn is at a side hospital called penn presbyterian not the main big penn hospital. depends what your priorities are </t>
  </si>
  <si>
    <t>&lt;&lt;Addiction med is big for me, and I felt like both programs really tried to sell me on it. Jefferson said their getting all attendings x-waivered and you can have MAT patients in continuity clinic, is this not true/you heard different??</t>
  </si>
  <si>
    <t xml:space="preserve">&lt;&lt;&lt; I'm a student there so I've rotated through the clinic and first-hand seen the various attitudes and such. Jefferson is new to the MAT game but is definitely trying to get faculty on board (residents are majority on board). At Penn it's just more established already. As of my subI there were no patients I saw in continuity clinic on MAT. </t>
  </si>
  <si>
    <t xml:space="preserve">Didn't even get to talk to a resident on interview day at Monte. They had very few zoom dinners vs Harlem that had one the night before each interview. They just seemed so overworked at Monte and the only program I interviewed at that said they did their own blood draws. None of the residents seemed to actaully live in the Bronx and all commuted in unless they had the on campus housing. Monte does have an awesome awesome mission but I feel liked you might be too tired to actually fulfill it. I am obviously ranking Harlem higher but I did rotations in NYC and these NYC hospitals really work their residents hard. Monte has been around for much longer vs Harlem has only been at Sinai for like 8ish years. </t>
  </si>
  <si>
    <t>Harlem! Harlem harlem harlem. Just trust me on this. &lt;&lt; x100</t>
  </si>
  <si>
    <t>beaumont troy</t>
  </si>
  <si>
    <t>beaumont wayne</t>
  </si>
  <si>
    <t>i absolutely loved beaumont troy, the rotations are chill and residents very friendly&lt;&lt; thank you so much :)</t>
  </si>
  <si>
    <t xml:space="preserve">anything about beaumont wayne? &lt;&lt; current resident at Wayne. Absolutely love it. Everyone gets along really well. Sick population so plenty of learning. Great work life balance. </t>
  </si>
  <si>
    <t xml:space="preserve">&lt;&lt;I </t>
  </si>
  <si>
    <t>Northwestern Humboldt Park</t>
  </si>
  <si>
    <t xml:space="preserve">University of Chicago </t>
  </si>
  <si>
    <t>&lt;also curious!&lt;PLEASE</t>
  </si>
  <si>
    <t>Humboldt</t>
  </si>
  <si>
    <t>Howard</t>
  </si>
  <si>
    <t xml:space="preserve">Medstar Health Georgetown </t>
  </si>
  <si>
    <t>University of Arizona - South Campus</t>
  </si>
  <si>
    <t>MUSC</t>
  </si>
  <si>
    <t>Wake Forest</t>
  </si>
  <si>
    <t xml:space="preserve">I felt like the culture at Wake was better than MUSC. Wake also has better OB if that's something you're interested in. Wake has a fantastic sports med fellowship as well that tends to keep a Wake resident more often than not. That being said, Charleston is a cooler place than Winston-Salem. The cost of living in Winston-Salem is a lot better though and the residents said there was a ton of hiking within dirving distance. I do not think you can really go wrong with either. </t>
  </si>
  <si>
    <t>x2 Interviewed at both and I think of them pretty similarly in my head. Both are pleasant programs in the SE in small cities at large, opposed academic medical centers. MUSC folks mentioned being at the beach all the time, and I personally think Charleston has better food and culture. MUSC seems to be going through more changes (recent loss of Trident and move to MUSC proper), whereas Wake Forest seems long-established and the PD and dept chair have really made a name for FM within Wake Forest. I have Wake Forest slightly higher than MUSC, but I could easily be convinced to flip them the other way. Both are very solid programs overall.</t>
  </si>
  <si>
    <t xml:space="preserve">UT-Chattanooga </t>
  </si>
  <si>
    <t>UT-Knoxville</t>
  </si>
  <si>
    <t xml:space="preserve">The location of Chattanooga is obviously better, but I felt like Knoxville was a better and more supportive program. The residents in Knoxville also seemed much happier. </t>
  </si>
  <si>
    <t xml:space="preserve">The peds training at UT Knoxville is the best I've come across. FM residents rotate at the children's hospital which has no preds residency, so they get trained directly by peds attendings </t>
  </si>
  <si>
    <t>Swedish Cherry Hill</t>
  </si>
  <si>
    <t>University of Minnesota - North Memorial</t>
  </si>
  <si>
    <t>University of Oklahoma in OKC</t>
  </si>
  <si>
    <t>St. Anthony in OKC</t>
  </si>
  <si>
    <t>HCA Arlington</t>
  </si>
  <si>
    <t>See the shame/fame page about HCA Houston</t>
  </si>
  <si>
    <t>Houston Methodist</t>
  </si>
  <si>
    <t>UTMB Galveston</t>
  </si>
  <si>
    <t>On a Reddit page, the poster wrote that they wouldn't even send their dog to UTMB. &lt; OH SHIT!!! Where is the post? &lt;&lt; could have been studentdoctor, but it was said about UTMB</t>
  </si>
  <si>
    <t>UPenn</t>
  </si>
  <si>
    <t xml:space="preserve">I am also deciding between these 2. Both rigorous programs. You'll do more driving and hopping around at Brown, will walk/bike at penn. Certain aspects might be harder to arrange at Brown depending on how they are able to merge the rural and the main tracks (this is the first year). </t>
  </si>
  <si>
    <t>Mizzou</t>
  </si>
  <si>
    <t>Broadlawns, DSM</t>
  </si>
  <si>
    <t>UCI</t>
  </si>
  <si>
    <t>KP LA</t>
  </si>
  <si>
    <t>KP Riverside</t>
  </si>
  <si>
    <t>&lt;&lt;yes help! KPLA input?</t>
  </si>
  <si>
    <t>I got you fam: Kaiser Riverside - super chill, will only make you do things you will do as an outpatient doc (minimal procedures), it leans on the outpatient side, R's seemed happy and well-rested while Kaiser LA seems to be the academic instituition of all Kaisers, R's are at the top of their game, leans to the inpatient side, they also seem happy but like they work harder so it depends on what you want out of a residency. In my biased opinion, I would say Riverside of you just want good training and outpt focused while LA for strong training and more complex cases/interested in hospitalist med</t>
  </si>
  <si>
    <t xml:space="preserve">KP Woodland Hills </t>
  </si>
  <si>
    <t>long beach is WAY more diverse, no diversity at woodland hills (they have a large geri population and located in predominantly caucasian affluent community), LB has AOCs focusing on everything from community med, to family planning and womens health, to LGBT+ care, Global health. very strong full spectrum unopposed high delivery but also get great FQHC training. Woodland hills everyone seems super happy but doesnt seem very mission oriented by any means</t>
  </si>
  <si>
    <t>Prisma-Greenville</t>
  </si>
  <si>
    <t xml:space="preserve">Wake Forest is a far better program and is more well known. At Greenville, they have you rotate with community physicians, but at Wake most every preceptor is an attending at Wake. I think that says volumes about what the program is able to offer. Wake also has much better OB and women's health. Wake Forest Baptist is also an amazing hopsital with a very good culture in pretty much very department. </t>
  </si>
  <si>
    <t>x2 Wake &gt;&gt;&gt;&gt;&gt;&gt;&gt;&gt;&gt;&gt;&gt;&gt;&gt;&gt;&gt;&gt;&gt;&gt;&gt;&gt;&gt;&gt;&gt;&gt;Greenville</t>
  </si>
  <si>
    <t xml:space="preserve">Greenville student here — faculty is amazing, super understanding and friendly. Gender affirming care, MAT, research opportunities. Global health paid for all three years if interested. </t>
  </si>
  <si>
    <t>UNC</t>
  </si>
  <si>
    <t>University of Colorado</t>
  </si>
  <si>
    <t>Colorado has a greater diversity in patient pop (more refugee care from many different countries) whereas UNC is more Hispanic and African American patient pop due to farmworking jobs. Colorado has more structured resident wellness (chatauqua which is the 3 one month blocks of clinical learning/population health/bonding with co-residents/etc). UNC is an outwardly friendly faculty feel, they were almost all present during interview day. Structured social justice, anti-racism curriculum at Colorado and it seemed to be more apparent there than UNC. Tons of driving at UNC between hospitals and clinic sites (~45 min), whereas Colorado ~15 min drive between hospitals and clinics. UNC residents state they are a "harder" program which I take to mean more time responsibilities overall. Colorado has more advocacy opportunities and health policy work.</t>
  </si>
  <si>
    <t>any other insite? &gt;&gt; I know people at both programs. UNC seems more intense, but feels like it's not necessarily high yield learning type of work — more like cheap labor type of work &lt; how so? &gt;&gt; I didn't get that vibe at with UNC....they seem like a happy group work hard play hard mentality. I interviewed at both and thought Colorado driving was more like 20-25 min. Colorado felt like a program where they work them hard but might get passed over on opportunities working on other services. I liked the vibe of the UNC interview day much better -residents and faculty</t>
  </si>
  <si>
    <t>I think Drexel has survived the whole Hahneman thing ok, Crozer is at risk of going through financial distress sometime soon which will not be a pleasant thing for residents</t>
  </si>
  <si>
    <t xml:space="preserve">MUSC </t>
  </si>
  <si>
    <t>UA-PHX</t>
  </si>
  <si>
    <t>OB experience seems better at BMC, with better relationship between OB and FM service</t>
  </si>
  <si>
    <t>Mt. Sinai South Nassau</t>
  </si>
  <si>
    <t>Northwell Glen Cove</t>
  </si>
  <si>
    <t>Union Hospital</t>
  </si>
  <si>
    <t>Ball Memorial</t>
  </si>
  <si>
    <t>OKSU/OMECO</t>
  </si>
  <si>
    <t>Iowa Lutheran (Des Moines)</t>
  </si>
  <si>
    <t>Broadlawns (Des Moines)</t>
  </si>
  <si>
    <t>Tallahasse Memorial Healthcare (TMH)</t>
  </si>
  <si>
    <t>FSU Fort Myers/ Lee Health</t>
  </si>
  <si>
    <t xml:space="preserve">Chestnut Hill </t>
  </si>
  <si>
    <t>st luke's bethelem</t>
  </si>
  <si>
    <t>St Luke's Bethlehem has a better reputation, I think. I've heard less great things about Lehigh unless you really want to work there after residency &gt;&gt; thank you!!</t>
  </si>
  <si>
    <t>What have you heard about Lehigh? I liked the interview but not super familar with the LVHN system</t>
  </si>
  <si>
    <t>HonorHealth Scottsdale</t>
  </si>
  <si>
    <t>one is opposed one is unopposed so it depends on what you want</t>
  </si>
  <si>
    <t>There was no social event at Troy and it was tough to get an understanding of the vibe of their residents and how they get along.</t>
  </si>
  <si>
    <t>IDK where mercy health is located w/i Grand Rapids but GR is a super cool city. Where beumont troy is located is comparitively SUPER boring and soulless (like buisness parks, strip malls and suburbia) BUT I would just live on the north end of Royal Oak with is GREAT and would still only be a 15-20 minute commute to work and then puts you closer to up and coming areas like ferndale.</t>
  </si>
  <si>
    <t>I think they are both great programs.Just depends on where u want to live.</t>
  </si>
  <si>
    <t>Mayo Eau claire</t>
  </si>
  <si>
    <t>If you are interested in slightly more OB and being unopposed in a more community setting, Mayo Eau Claire for sure. Mayo Rochester has better didactics but is opposed in everything.&lt;Thanks!</t>
  </si>
  <si>
    <t>University of Maryland</t>
  </si>
  <si>
    <t>Medstar Franklin Square</t>
  </si>
  <si>
    <t xml:space="preserve">I liked Maryland better. Seemed more academic with more robust training- its higher volume since U Maryland is a tertiary care center. Medstar franklin square is a community hospital and they transfer many of their patients to U maryland. </t>
  </si>
  <si>
    <t>KP Santa Rosa</t>
  </si>
  <si>
    <t>KP SR is new and not as established, but many Sutter SR faculty work at KP SR; KP SR has tracks too</t>
  </si>
  <si>
    <t>Sutter SR has strong focus on women's health, OB, and working with very underserved (undocumented and inunsured) patients</t>
  </si>
  <si>
    <t xml:space="preserve">Advocate Lutheran </t>
  </si>
  <si>
    <t>Advocate Masonic</t>
  </si>
  <si>
    <t>masonic has prime location and the residents seem super happy there!</t>
  </si>
  <si>
    <t>Masonic</t>
  </si>
  <si>
    <t xml:space="preserve">Deaconess </t>
  </si>
  <si>
    <t>Really like Deaconess. Genuinely nice people. Not yet sure about how flexible the schedule is with 20+ elective weeks in PGY3. Also learned their inpatient medicine is really low volume, w/ opp to work with the separate hospitalist team. So if you want flexibility it'll be great</t>
  </si>
  <si>
    <t>UIC</t>
  </si>
  <si>
    <t>NW Humboldt Park</t>
  </si>
  <si>
    <t>It's nice that almost all of the rotations at UIC are at one place and they all use epic compared to Northwestern Humboldt park they're at multiple sites with multiple EMRs. NW does have this super cool Spanish immersion program though</t>
  </si>
  <si>
    <t xml:space="preserve">NW Humboldt Park </t>
  </si>
  <si>
    <t xml:space="preserve">&lt; would love input!&lt; residents seem happier at masonic </t>
  </si>
  <si>
    <t xml:space="preserve">University of Texas @ Tyler </t>
  </si>
  <si>
    <t xml:space="preserve">Temple is generally a better town. Small. But quaint and cute. Tyler is in east Texas is a crappy area. </t>
  </si>
  <si>
    <t xml:space="preserve">I'm OP and thank you!! I agree and I'm ranking BSW in Temple first. I went to visit Tyler and the area blows. </t>
  </si>
  <si>
    <t>Rutgers New Brunswick</t>
  </si>
  <si>
    <t>RWJ is more urban, opposed hospital that has a large system. Hunterdon is more rural, unopposed, smaller community hospital.  &lt;&lt; Any info on how they differ in terms of work/life balance, culture, program personality?</t>
  </si>
  <si>
    <t>Columbia St Mary's Milwaukee</t>
  </si>
  <si>
    <t xml:space="preserve">Waukesha </t>
  </si>
  <si>
    <t>MAHEC Asheville</t>
  </si>
  <si>
    <t>idk about st margaret but OMG the number of times MAHEC residents said things about working hard (we probably put in more hours than other residencies, the training is really hard but we get a better education, you're going to work hard here but I wanted that, yea sometimes you feel like a workhorse but this is a job- you're getting paid to be there). had a bit of a drink the coolaid vibe to me - like my take away is they totally get overworked but have been convinced that its actually a good thing and they're not getting taken advantage of and are better than other residencies for it. that being said they all seemed pretty happy so if that's your vibe go for it....</t>
  </si>
  <si>
    <t>I definitely got a similar vibe re: MAHEC. I wrote down the word "workhorse" too, so we may have even been at the same social hour. It's a shame because their curriculum is so strong, otherwise.</t>
  </si>
  <si>
    <t xml:space="preserve">I was excited to interview with MAHEC but on my interview day I got really bad vibes. Maybe it was just my experience, but the residents seemed like they did not want to be there. The faculty seemed great, but the residents were really hard to talk to (maybe I just got a tired bunch), but it left a bad impression. </t>
  </si>
  <si>
    <t xml:space="preserve">I had the same experience as these folks. They were my #1 prior to interviews and then it seemed like no one wanted to be there on interview day. I even had a phone call with an assistant PD about a particular interest and she was yawning and couldn't get off the phone fast enough. </t>
  </si>
  <si>
    <t>Spokane</t>
  </si>
  <si>
    <t>Kootenei</t>
  </si>
  <si>
    <t xml:space="preserve">Spokane is a much older and more well established program, has really strong peds, sports med, and OB. Located in a larger city of 200k vs 50k in Coeur d'Alene. </t>
  </si>
  <si>
    <t>I found Spokane to be a bit... generic? The people at Kootenai seemed very compassionate and human.</t>
  </si>
  <si>
    <t>wellspan york</t>
  </si>
  <si>
    <t>Colorado has a huge focus on health policy, advocacy, and underserved work that MUSC lacks. You'll get much better training in OB, addiction, and reproductive health at Colorado. The upsides to MUSC would be location/COL (kind of personal preference) and a more cohesive experience, with most stuff seeming to be located at MUSC, whereas Colorado is split between University Health and Denver Health, with much more driving. Residents seemed happy at both places, maybe happier and more relatable at MUSC, though I got some vibes of more traditional academic toxicity at Colorado than I did at MUSC, but n=1. &lt; echoing your observation OP, felt that there is some academic toxicity at colorado based off the responses from the residents when i asked them about the relationship with other specialities..put me off &lt;&lt; I know a resident at UC and they seem legit happy/have had good experiences with other specialties, for what it's worth &lt;&lt; CU student here. The FM program has a an amazing culture but the OB and surgery programs are a bit toxic, thats probably what they were referring to. That said, the residents are all very respectful and work well together, from my experience.</t>
  </si>
  <si>
    <t xml:space="preserve">Phelps </t>
  </si>
  <si>
    <t xml:space="preserve">Garnet </t>
  </si>
  <si>
    <t>Abington, not even close. &lt;&lt; why?&lt;&lt;  program is way more respected, hospital is not on the verge of being sold all the time, better academic connections, if you have any interest in research Abington for sure &lt;&lt; This was helpful, thanks so much</t>
  </si>
  <si>
    <t>UWashington</t>
  </si>
  <si>
    <t>Jamaica</t>
  </si>
  <si>
    <t>Jamaica is NYC. long hours!</t>
  </si>
  <si>
    <t>Philly residents (Abington) have a way better lifestlye than NY residents for sure</t>
  </si>
  <si>
    <t>Medstar Franklin Square Maryland</t>
  </si>
  <si>
    <t>Texas A&amp;M Bryan College Station</t>
  </si>
  <si>
    <t>HonorHealth Scottsdale AZ</t>
  </si>
  <si>
    <t>Both are unopposed so similar in that regard. HH in a much better location, and A&amp;M won't be for you if you're not fairly conservative. Have lived in both areas.  A&amp;M more heavy OB focus. HH with much nicer hospital. Both have nice clinics. (interviewed at both previous cycle). Both probably on higher end of workload for FM as both inpatient heavy, but that's common for unopposed</t>
  </si>
  <si>
    <t>North Colorado</t>
  </si>
  <si>
    <t>I’m between these two as well. OB experience, inpatient procedures, and all-around full spectrum experience is super important to me. In terms of OB, I think North Colorado does more, but the experience at Ventura is still really good. It’s probably just more of a numbers game here. For inpatient procedures, the residents at North Colorado said that you can get enough to become competent, but you have to “express interest” or something because there’s an IR department at the hospital who does a lot of the procedures. For general full-spectrum, I’d say that Ventura wins, but only because their surgery experience is a real scrub-in-get-your-hands-dirty experience whereas North Colorado seemed more outpatient surgery focused and, while no other residencies, there are other specialties at North Colorado who treat patients and don’t work with FM residents (e.g. IR, hospitalists). At Ventura, the residents are involved in everything and work with everyone. All that said, I might be leaning more towards North Colorado simply because of location. California is so expensive. If I am going to be spending so much time and energy at either hospital, I want my home life to be comfortable and I want to be able to afford those comforts. I’m worried about that ability in Ventura. I would love to hear others’ opinions as well!</t>
  </si>
  <si>
    <t>Are you talking about Community Hospital's program or Ventura County? Ventura County is VERY OB heavy, including c-sections.</t>
  </si>
  <si>
    <t>DREXEL</t>
  </si>
  <si>
    <t>HUNTERDON</t>
  </si>
  <si>
    <t>is drexel stable financially? I'm afraid program is going to shut down again &lt;&lt; I think Drexel has come out fine, it's Hahneman that had the problems and this is at a separate facility</t>
  </si>
  <si>
    <t xml:space="preserve">hunterdon </t>
  </si>
  <si>
    <t xml:space="preserve">RWJ somerset </t>
  </si>
  <si>
    <t>anything??</t>
  </si>
  <si>
    <t>Institute for Family Health (Harlem)</t>
  </si>
  <si>
    <t>Icahn School of Medicine Mount Sinai (South Nassau)</t>
  </si>
  <si>
    <t>Atlantic Overlook</t>
  </si>
  <si>
    <t xml:space="preserve">Family Health Centers of San Diego </t>
  </si>
  <si>
    <t>Harbor-UCLA</t>
  </si>
  <si>
    <t>&lt; sorry for the confusion, I meant Family Health Centers of San Diego&lt;hahahaha NVM&lt;you did nearly sell me on a program I didn't even apply to though, so I feel like you should go there lol</t>
  </si>
  <si>
    <t>Valley FM (Renton, WA)</t>
  </si>
  <si>
    <t>&lt;which tacoma program? &lt;Multicare Tacoma. Just clarified it. Thanks!</t>
  </si>
  <si>
    <t>St Peter's Olympia</t>
  </si>
  <si>
    <t>Kaiser Anaheim</t>
  </si>
  <si>
    <t xml:space="preserve">Kaiser San Diego </t>
  </si>
  <si>
    <t xml:space="preserve">Both are very similar. It seems that Anaheim/OC doesn't have official tracks while SD has many different established tracks. SD has attendings that lead all the Kaiser global health trips. OC seem to drive to many different sites but thats because the docs there love to teach and Rs have expressed interest in those sites. Both of their residents are really happy in thier institution, are friendly, and feel cared for. </t>
  </si>
  <si>
    <r>
      <t xml:space="preserve">I feel that both have strong focus on underserved medicine: UCI continuity clinic is an FQHC, whereas LBM has options to rotate at one but 50% of their continuity clinic is MediCal. Similar enough living areas. I got good vibes from the residents at both: friendly, happy, well supported. LBM's OB site is a nearly one-hour commute </t>
    </r>
    <r>
      <rPr>
        <i/>
        <sz val="10"/>
        <rFont val="Arial"/>
      </rPr>
      <t>each way</t>
    </r>
    <r>
      <rPr>
        <sz val="10"/>
        <color rgb="FF000000"/>
        <rFont val="Arial"/>
      </rPr>
      <t xml:space="preserve">, which when you're doing it for 7 weeks as an intern is fucking terrible. Both have a focus on advocacy. I would say the </t>
    </r>
    <r>
      <rPr>
        <b/>
        <sz val="10"/>
        <rFont val="Arial"/>
      </rPr>
      <t>biggest difference</t>
    </r>
    <r>
      <rPr>
        <sz val="10"/>
        <color rgb="FF000000"/>
        <rFont val="Arial"/>
      </rPr>
      <t xml:space="preserve"> is LBM has a ton of "areas of concentration" for you to really carve out a niche area of interest for yourself. </t>
    </r>
  </si>
  <si>
    <t>&gt;&gt; Also, UCI has many different sites to commute (a resident told me about 10min commute though) while LB all in-house except OB at Adventist Memorial</t>
  </si>
  <si>
    <t>Methodist Charlton (Dallas)</t>
  </si>
  <si>
    <t>Baylor University Medical Center Program (Dallas)</t>
  </si>
  <si>
    <t xml:space="preserve">Methodist is unopposed. Baylor is not, but I don't think you rotate with IM on inpatient. Both seem sufficient with OB, but aren't superstars about it, but I think Methodist Dallas might be actively trying to improve it because they knew it could be better. Both big underserved population. Continuity clinics for Baylor are downtown and in Frisco, a longer drive away, but Methodist has their hospital and continuity clinic about 15 min south of Dallas, which is further away from where cooler places to live are IMO. Baylor's DT clinic has more underserved pts, Frisco has insured pts, so expereince both. Methodist seems to handle mostly underserved. PDs are both middle aged white guys who seem down to earth, non-malignant, and friendly. Residents at both programs seem friendly and socialize often with their coresidents, even though there are only 4 residents/class at Baylor. Benefits seem about the same, both emphasize wellness. Global med seemed to have been a big pull at Methodist but their core faculty person for that is only part time now. Methodist also offers OMT and integrative med, which is not offered at baylor. It seems like their sports med is more well rounded at Methodist. </t>
  </si>
  <si>
    <t xml:space="preserve">&lt; thank you so much!! </t>
  </si>
  <si>
    <t xml:space="preserve">From current Methodist Resident. I have really enjoyed my time at Methodist. unopposed in our hospital. We do maybe 3-4 rotations outside of our hospital, so we get a lot of one-on-one with attendings here. Education can be personalized with our electives too. OB is what you want to make of it. We get two continuous months of it and work with the hospitalist team. I got a lot of hands on and did all the triage since I was the only resident. You are able to first assist on c-sections and such if thats your thing. Faculty is amazing and super chill. All open to talk and teach, i drop in frequently just to say Hi. All my upper levels have been great too. Feels like im super supported. PD has been around for a long time and i can see why. He is really about us. Our program coordinators are also the bomb. </t>
  </si>
  <si>
    <t>thank you!!!!</t>
  </si>
  <si>
    <t xml:space="preserve">Relatively similar in my interview experience, both part of large university systems with opportunities to work with underserved communities. UCLA seemed to have more community engagement opportunities (HS pipeline programs, health fairs, etc) but both involved with student run free clinics. FM are only residents at Santa Monica Hospital and do all Code Blues and Rapid Responses there, so seemed like a more unopposed inpatient experience since some UCSD residents mentioned that you have to be pretty aggressive to get inpatient procedures sometimes. UCLA benefits are BOMB with $1k housing stipend per month, moving reimbursement, great medical care coverage. Seems like a little more commuting between sites at UCLA (bummer with LA traffic) but residents didn't make it seem like it was too terrible. Both seem like great places to train with a ton of connections and opportunities through the university systems. </t>
  </si>
  <si>
    <t>&lt;&lt; UCSD also has commuting between sites involved</t>
  </si>
  <si>
    <t>PIH-Whittier</t>
  </si>
  <si>
    <t>PIH-Downey</t>
  </si>
  <si>
    <t>Adventist Health Glendale</t>
  </si>
  <si>
    <t xml:space="preserve">Charles R Drew University </t>
  </si>
  <si>
    <t>x2 Please</t>
  </si>
  <si>
    <t>Do you still want this answered? I'll answer if there still is interest but it's a long answer and maybe no one cares anymore lol</t>
  </si>
  <si>
    <t>Dignity Sacramento</t>
  </si>
  <si>
    <t>Look above, already asked and answered</t>
  </si>
  <si>
    <t>St. Anthony North</t>
  </si>
  <si>
    <t>St. Joseph</t>
  </si>
  <si>
    <t>which st.joe? &lt;Denver</t>
  </si>
  <si>
    <t>Mercy Merced</t>
  </si>
  <si>
    <t>Polar opposite patient demographics</t>
  </si>
  <si>
    <t>Hennepin</t>
  </si>
  <si>
    <t>Colorado (University Track)</t>
  </si>
  <si>
    <t>FMRI</t>
  </si>
  <si>
    <t>U of A - South Campus</t>
  </si>
  <si>
    <t>Both programs have strong inpatient training with rural rotations built into the curriculum. Some differences I was able to appreciate: FMRI probably stronger OB, is a RHEDI program, is a bit more established (i.e. has been around longer). South has a stronger emphasis on health equity/social justice and a more diverse patient population - close to the border if that is interesting/important for you.</t>
  </si>
  <si>
    <t>Zucker Plainview</t>
  </si>
  <si>
    <t xml:space="preserve">Zucker Phelps </t>
  </si>
  <si>
    <t>Rapid City, SD</t>
  </si>
  <si>
    <t xml:space="preserve">MD has more integrative medicine than Rapid. Rapid is probably more diverse demographically and has a large Native American population. MD is more Caucasian, but they do serve refugees. Both programs have very nice residents and faculty. Rapid City has one of the highest starting salaries I've seen on my interview trail. &lt;&lt; thank you so much! they're so far apart I was sure no one would answer &lt;&lt; you are welcome! </t>
  </si>
  <si>
    <t>All Saints Milwaukee</t>
  </si>
  <si>
    <t xml:space="preserve">CSM has a ton of OB and will prepare you more for fellowship; loved their socials this season vs all saints has pretty much no ob but is fairly strong in sports. Both have awesome community outreach and the residents seemed happy at both. </t>
  </si>
  <si>
    <t>LSU New Orleans</t>
  </si>
  <si>
    <t xml:space="preserve">East Jefferson Metairie </t>
  </si>
  <si>
    <t>Didn't closely consider these programs or apply to either but I rotated at both of these hospitals as a medical student and crossed paths with residents from both programs from time to time. EJ is generally regarded as the stronger program and their residents seemed stronger in my (limited) interactions with them. Note that the LSU program is located in Kenner, a suburb of New Orleans.</t>
  </si>
  <si>
    <t>Guthrie</t>
  </si>
  <si>
    <t>York</t>
  </si>
  <si>
    <t>Guthrie is further away from major cities &gt;&gt; I'd choose York for sure. Somewhat opposed but well respected within the hospital, somewhat rural but not too bad. I haven't heard great things about Guthrie.</t>
  </si>
  <si>
    <t xml:space="preserve">&lt;-- I disagree. Guthrie program is more respected and felt more comfortable/friendly overall. I would choose Guthrie hands down. </t>
  </si>
  <si>
    <t>atlantic morristown</t>
  </si>
  <si>
    <t>atlantic overlook</t>
  </si>
  <si>
    <t>Overlook, is that Dr. Mike??</t>
  </si>
  <si>
    <t xml:space="preserve">University of North Carolina </t>
  </si>
  <si>
    <t>St Peter Olympia</t>
  </si>
  <si>
    <t>Multicare East Pierce</t>
  </si>
  <si>
    <t>UC Denver</t>
  </si>
  <si>
    <t>St. Joe's is a smaller program that's community based, CU based out of large academic institution. Both have focus on underserved care, but CU has more social justice flair to it. St Joe's has more traditional, full spec curriculum, CU has "Chautauquas" first year that's a month of bonding/prep for upcoming rotation. Definitely chill Colorado vibe at both programs among faculty and residents, both would be excellent training</t>
  </si>
  <si>
    <t>&lt;&lt; thank you! I'm curious if anyone got a good vibe as far as the OB training comparatively between the two, as in which may be stronger training? &gt; i think st joe's has better OB experience and more opportunities as a resident. Since CU is part of a big academic institution, residents said they felt like they had to fight for deliveries beyond the required ones. they were cagey when i asked how the relationship was with the ob team, seems like they do more of the floor work while the ob residents get to do more of the OR time. &gt; CU ob team are notoriously malignant</t>
  </si>
  <si>
    <t>U of MN Methodist</t>
  </si>
  <si>
    <t>U of MN North Memorial</t>
  </si>
  <si>
    <t xml:space="preserve">x2 </t>
  </si>
  <si>
    <t>Northwell Plainview</t>
  </si>
  <si>
    <t>Brown Warwick</t>
  </si>
  <si>
    <t>Northwell Peconic Bay</t>
  </si>
  <si>
    <t xml:space="preserve">Hackensack Mountainside </t>
  </si>
  <si>
    <t>is hackensack malignant</t>
  </si>
  <si>
    <t>anyone?? these 2 programs seem maligant. If you have other options reconsider. &lt;&lt; please expand&lt;&lt;check out Rank123 tab for each</t>
  </si>
  <si>
    <t>is it red flag its all IMGs</t>
  </si>
  <si>
    <t xml:space="preserve">Anywhere - just interested to hear thoughts </t>
  </si>
  <si>
    <t>Check IV impressions tab or Program Chat for general thougts about a program</t>
  </si>
  <si>
    <t xml:space="preserve">St. Anthony in OKC </t>
  </si>
  <si>
    <t>UND - Fargo</t>
  </si>
  <si>
    <t>Idk about St. Anthony's but I can answer any questions about Fargo.</t>
  </si>
  <si>
    <t>Baylor College of Medicine (Houston)</t>
  </si>
  <si>
    <t xml:space="preserve">Drexel </t>
  </si>
  <si>
    <t>drexel cuz more well known</t>
  </si>
  <si>
    <t>Liked Crozer better but have some questions about their finances</t>
  </si>
  <si>
    <t xml:space="preserve">both financially struggling, big time. financial advisor for tower health stepped down </t>
  </si>
  <si>
    <t>Brooklyn</t>
  </si>
  <si>
    <t>Bronx</t>
  </si>
  <si>
    <t>Bronx inpatient service is heavy. I rotated there as a student and the residents were seriously worked. Idk if Brooklyn is any better</t>
  </si>
  <si>
    <t>Case Western/University Hospital</t>
  </si>
  <si>
    <t>love the people at UH, great community that knows each other and very tight knit. at lakewood the family feel doesnt seem to be as strong but better rep. I rotated at both and will say that UH has stronger quality training and a more comfortable environment to be wrong and ask questions. not sure if being part of the "corporation" or the good rep of CCF is rough but i didn't see the same openness in conversation and interactions between residents. if you're going for the better "name" though, CCF is the way to go, although i would pick UH between the 2</t>
  </si>
  <si>
    <t>UCR (Riverside Community Hosp) is a for profit hospital while RUHS is a county hospital (bigger, more specialists). RCH has no tracks since they are relatively new but they are flexible to incorporate your interests. RUHS has tracks. RUHS has a clinic first model where rotations are 2 wks instead of 4wks, during that time, clinic is done only 1 1/2 day since it has shown less burn out. However, the Rs still seem overworked. RCH has free cafe food, RUHS has no free cafe food. Both care for underserved populations.</t>
  </si>
  <si>
    <t>University of Nevada Reno</t>
  </si>
  <si>
    <t>Montana Family Medicine Residency</t>
  </si>
  <si>
    <t>MFMR is very wilderness med/sports med focused vs true full spectrum. They seemed pretty standoff-ish to me, where if you fit in their group per say, you would like it. But if not, idk.</t>
  </si>
  <si>
    <t>Medstar Health Franklin Square</t>
  </si>
  <si>
    <t>I prefer Georgetown due to stronger academic afflilations</t>
  </si>
  <si>
    <t>Loyola</t>
  </si>
  <si>
    <t xml:space="preserve">FQHC for U of Chicago </t>
  </si>
  <si>
    <t>Which UW? I'm assuming Washington but could be Wisconsin, Wyoming?</t>
  </si>
  <si>
    <t>These are my top 2 as well! I would say that they are very similar. The things that set them apart are their locations and facilities. Banner Health (North Colorado) seems to be more affluent than Multicare (Tacoma), so the hospital and clinic seemed all really nice and up to date. The food stipend for North Colorado was really good and they have full access to the physician longue. The residents seemed to really like the food there too. Just because the hospital seemed affluent, they still cater to a very underserved population. For me, this is the best of both worlds. I'll get to serve the population I want while not sacrificing the small benefits of nicer hospitals. I honestly don't remember there being a tour or anything of the Multicare facilities, so they could be really nice, but I got the impression that they weren't as nice as Banner Health. There is a stipend for food at Tacoma, but the residents did not think much of the cafeteria there. They are both super strong unopposed, full specturm, lots of OB, good amount of peds programs that can help you become whatever kind of FM doc you want to be. It's only the little things that set them apart. I would love to hear OP's opinion as well!</t>
  </si>
  <si>
    <t xml:space="preserve">I've been to Tacoma! Albeit, it was during the pandemic that we visited and all our activities were outdoor based. That said, the reason we visited Tacoma was because it is so close to three really great National Parks: Olympic (~2-3hrs), Mt. Rainer (~1 hr), and North Cascades (~3-4 hrs). We were able to hit up all three during our trip and Tacoma was a really good home base between them. Driving around the town, it seems really nice. A nice, small sized city which is exactly what I like best. The weather in the PNW is pretty interesting. It seems more cloudy and rainy right around the Puget Sound, but it has it's sunshine too. When we drove from North Cascades to Tacoma, in the span of 4 hours we seemed to have driven through so many different weather patterns: white-out snow conditions, pouring rain, cloudy areas, and bright sunny spots. I've never been to Greeley and only visited Denver when I was really young, but it is so close to the Rocky Mountains that I imagine it has to have comparable outdoor fun. </t>
  </si>
  <si>
    <t>Greeley and Tacoma both smell bad (no joke) so that's a wash. Tacoma is definitely more urban than Greeley.</t>
  </si>
  <si>
    <t>St Anthony North</t>
  </si>
  <si>
    <t xml:space="preserve">CHC Tacoma </t>
  </si>
  <si>
    <t>Allina (St. Paul)</t>
  </si>
  <si>
    <t>North Memorial U of MN</t>
  </si>
  <si>
    <t>Both are very community-oriented unopposed programs in the Cities. I think they differ most in clinic population, with North Memorial serving the Black population of North Minneapolis and Allina having more of a mix in terms of racial groups in St. Paul. Both programs are also changing their outpatient clinics, with North Memorial moving to a new building not far away but Allina discontinuing their affiliation with their long term FQHC partner.&lt;&lt; they serve same pt population it seeems, they said they were leaving FQHC bc they were demanding the attendings work solely in clinic and the res faculty didn't agree with that</t>
  </si>
  <si>
    <t>UWisconsin</t>
  </si>
  <si>
    <t>Biggest differences I see are the formalized pathway system for U Wisconsin for more specialized experiences, OB (UW has higher volume with all residents with 80 or so deliveries minimum by graduation), and city/clinic demographics - North Memorial is in a large metro area with millions of people and serves a predominantly Black population while U Wisconsin is a small to medium city with a 250k people and has a variety of clinics from rural to urban FQHC. Otherwise both are academic-affiliated community programs in the Midwest that give full spectrum training and have a focus on communities and underserved populations.</t>
  </si>
  <si>
    <t>also wondering about adventist health glendale here!! X2</t>
  </si>
  <si>
    <t>University of Minnesota</t>
  </si>
  <si>
    <t>University of Texas at Austin Dell</t>
  </si>
  <si>
    <t xml:space="preserve">Which U of MN program? &lt; UMMC </t>
  </si>
  <si>
    <t xml:space="preserve">University of Florida </t>
  </si>
  <si>
    <t>Cherry Hill</t>
  </si>
  <si>
    <t>Dignity Health Northridge</t>
  </si>
  <si>
    <t xml:space="preserve">Dignity Health Northridge is way more inpatient oriented meanwhile AltaMed is more outpatient oriented with the "clinic first model." DHN patient population is not as community oriented as altamed who's patient population is more low income, underserved patient population. </t>
  </si>
  <si>
    <t>Montana (Missoula)</t>
  </si>
  <si>
    <t>I interviewed at Missoula and Sioux Falls (not Rapid City). Missoula seems to have longer hours, BUT their FQHC is next to none for what it offers from every place I've seen. They are very driven to keep people in Montana after residency as well. The Sioux Falls program was more opposed. But SD vs MT is very different landscape and personality wise I feel.</t>
  </si>
  <si>
    <t>&lt;&lt; can you elaborate on the personality / cultural difference? never been to SD to know, although I hear that the west and east sides are pretty different form each other. &lt;&lt;So biggest difference I can tell from the website on Rapid city is that you have the option for surgical OB there and OB is heavy AND you have 2 away pediatric rotations in Minnesota. Missoula does not allow for primary C-sections and is more "underserved" oriented although both programs seem to have more robust hours/schedules. You do not have to travel for peds in Missoula.</t>
  </si>
  <si>
    <t xml:space="preserve">I did a sub-I in Rapid City and the area is so beautiful! I hiked almost every weekend there. The residents are big into hiking and biking - some bike to work when weather allows. OB is heavy there. You have an HIV clinic there and a great pharmacy team on staff that is at table rounds during your inpatient rotation. The city is close to Native American tribes and so you will see them a lot in the hospital and around the community. The clinic residents work at is in the city's most underserved area and they have a food pantry for their patients there. I think they are looking for more ways to help the surrounding community. The people at the program are truly the nicest. </t>
  </si>
  <si>
    <t>Oh, and Missoula is RHEDI if you are looking for that.</t>
  </si>
  <si>
    <t>California Hospital</t>
  </si>
  <si>
    <t>Mount Carmel (Ohio)</t>
  </si>
  <si>
    <t>Kettering Soin (Beavercreek, OH)</t>
  </si>
  <si>
    <t>Uni of Iowa</t>
  </si>
  <si>
    <t>Emanate Health West Covina</t>
  </si>
  <si>
    <t>Lancaster General</t>
  </si>
  <si>
    <t xml:space="preserve">Arrowhead </t>
  </si>
  <si>
    <t>U Colorado (specifically Denver Health)</t>
  </si>
  <si>
    <t>FSU Fort Myers- Lee Health</t>
  </si>
  <si>
    <t>AdventHealth Winter Park</t>
  </si>
  <si>
    <t xml:space="preserve">Hunterdon </t>
  </si>
  <si>
    <t>Somerset Robert Wood</t>
  </si>
  <si>
    <t>Lehigh Valley</t>
  </si>
  <si>
    <t>Buffalo</t>
  </si>
  <si>
    <t xml:space="preserve">From my interview experience, I feel like the residents were happier at Lehigh. Also it's in a more suburban area as opposed to Buffalo where at least part of your time is spent in downtown hospitals regardless of your track. Also might be biased from my interview days but faculty at Lehigh are a lot of younger women and at Buffalo it's mostly men. </t>
  </si>
  <si>
    <t>UC Davis has unfortunately had some major red flags in the past few years, with residents leaving the program; program directors telling residents to go in to COVID+ rooms without proper PPE. Sutter Sac on the other hand is a wonderful program with good training, a variety of clinical environments, and really happy residents and faculty.</t>
  </si>
  <si>
    <t>Rush Copley</t>
  </si>
  <si>
    <t>Virtua</t>
  </si>
  <si>
    <t xml:space="preserve">St. Luke Warren </t>
  </si>
  <si>
    <t xml:space="preserve">Virtua </t>
  </si>
  <si>
    <t>Please help!!!</t>
  </si>
  <si>
    <t>Ellis Hospital</t>
  </si>
  <si>
    <t>Albany Med</t>
  </si>
  <si>
    <t>St. Joeseph Syracuse</t>
  </si>
  <si>
    <t xml:space="preserve">Have a friend that's at St Joseph and loves it. Says the training is really good and residents get along great. Only downside is Syracuse has harsh winters and not much to do, but otherwise great program. </t>
  </si>
  <si>
    <t>Albany</t>
  </si>
  <si>
    <t>Mt. Sinai</t>
  </si>
  <si>
    <t>Very urban vs not, which seems like by far the biggest difference. Either you really want to live in NYC or you can't stand it. If you wouldn't love being in the middle of a very densely populated part of Manhattan, don't go.... both IFH Harlem and downtown are great, but not worth it if your heart isn't set on NYC</t>
  </si>
  <si>
    <t>UTHSC- Murfreesboro</t>
  </si>
  <si>
    <t>UTHSC- Jackson</t>
  </si>
  <si>
    <t xml:space="preserve">U Washington </t>
  </si>
  <si>
    <t>Tidelands</t>
  </si>
  <si>
    <t>IU- Arnett</t>
  </si>
  <si>
    <t>Baylor Houston</t>
  </si>
  <si>
    <t>Memorial Hermann sugarland</t>
  </si>
  <si>
    <t>Abrazo Health</t>
  </si>
  <si>
    <t>HH probably the better program overall, better location too. Abrazo more OB focus if that's your thing.</t>
  </si>
  <si>
    <t>INOVA Fairfax</t>
  </si>
  <si>
    <t>I mean they truly could not be more different. INOVA is in Northern Virginia so very suburban; intern year is at Fairfax hospital so there are other residencies you work with; and is a mostly outpatient program. Shenandoah Valley on the other hand is very rural and completely unopposed. Overall good vibes from both but they're super different programs</t>
  </si>
  <si>
    <t>Lifelong</t>
  </si>
  <si>
    <t>Aurora Milwaukee FMR PRogram</t>
  </si>
  <si>
    <t>Advocate lutheran General</t>
  </si>
  <si>
    <t>UMD</t>
  </si>
  <si>
    <t>UC Davis FM/psych</t>
  </si>
  <si>
    <t>UPMC Pitt FM/psych</t>
  </si>
  <si>
    <t>Harbor UCLA</t>
  </si>
  <si>
    <t>UCLA has more commuting. Harbor works with a larger spanish speaking underserved patient population</t>
  </si>
  <si>
    <t>TY, MORE INFO PLEASE</t>
  </si>
  <si>
    <t xml:space="preserve">UCLA </t>
  </si>
  <si>
    <t>U of CO Denver</t>
  </si>
  <si>
    <t>So different. I got more outpatient/urban/suburban/social justice/bougey medicine vibes with sunny happiness at Kaiser SD, and hardcore, more rural/urban/streemed/global med/uninsured/underserved/hospitalist/country cowboy medicine vibes at JPS. I think both are wonderful programs with good reputations but it just depends on what your goals are. I ranked Kaiser SD over JPS because it fit my goals more.</t>
  </si>
  <si>
    <t>Prisma Health Greenville SC</t>
  </si>
  <si>
    <t xml:space="preserve">LSU Alexandria </t>
  </si>
  <si>
    <t xml:space="preserve">Uni AL Tuscaloosa </t>
  </si>
  <si>
    <t xml:space="preserve">University of Colorado </t>
  </si>
  <si>
    <t>Kaiser Los Angeles</t>
  </si>
  <si>
    <t>LA is more inpatient focused and SD is more outpatient focused from my understanding &gt; how far away??</t>
  </si>
  <si>
    <t>Beaumont Gross Pointe</t>
  </si>
  <si>
    <t>reading (tower)</t>
  </si>
  <si>
    <t xml:space="preserve">christiana </t>
  </si>
  <si>
    <t>overlook</t>
  </si>
  <si>
    <t>Jackson Memorial-UofMiami</t>
  </si>
  <si>
    <t xml:space="preserve">I rotated at Jackson. I can't speak to Emory though. Jackson is a solid program. High volume, high acuity, but also opposed in a huge city. COL is high. </t>
  </si>
  <si>
    <t>VTC Carilion</t>
  </si>
  <si>
    <t>VCU/St. Francis</t>
  </si>
  <si>
    <t>Prisma Health USC-Greenville</t>
  </si>
  <si>
    <t>HELP PLEASE!</t>
  </si>
  <si>
    <t xml:space="preserve">Prisma has overwhelmingly great comments from current residents when I see posts.&lt;&lt;where are you seeing these posts? </t>
  </si>
  <si>
    <t>FMRWM - Kalispell</t>
  </si>
  <si>
    <t>Kalispell has 2 week blocks in 2nd and 3rd year and is a "rural training track" where you have less residents and less volume of patients compared to Cascades. RHEDI is available at Kalispell, but probably more patient opportunities in all fields in Cascades. COL is high in both places, but specially so for Kalispell.</t>
  </si>
  <si>
    <t>Stamford</t>
  </si>
  <si>
    <t>Northwell Health Phelps</t>
  </si>
  <si>
    <t>Tidelands MUSC</t>
  </si>
  <si>
    <t>Any help with this one??</t>
  </si>
  <si>
    <t>Total with info on Scheduled invites=</t>
  </si>
  <si>
    <t>% of programs with Invites=</t>
  </si>
  <si>
    <t>Please Update Candidate type</t>
  </si>
  <si>
    <t>State</t>
  </si>
  <si>
    <t>Program-</t>
  </si>
  <si>
    <t>How scheduled?</t>
  </si>
  <si>
    <t xml:space="preserve">Secondary App? </t>
  </si>
  <si>
    <t>Candidate Type: USMD, DO, US-IMG, IMG</t>
  </si>
  <si>
    <t>Dates</t>
  </si>
  <si>
    <t>Type of Interview (skype, Zoom, ...)</t>
  </si>
  <si>
    <t>Rejection? (Date)</t>
  </si>
  <si>
    <t>Resident Meeting/Dinner/Event</t>
  </si>
  <si>
    <t>W1 (10/21-10/25)</t>
  </si>
  <si>
    <t>W2 (10/26-11/1)</t>
  </si>
  <si>
    <t>W3 (11/2-11/8)</t>
  </si>
  <si>
    <t>W4 (11/9-11/15)</t>
  </si>
  <si>
    <t>W5 (11/16-11/22)</t>
  </si>
  <si>
    <t>W6 (11/23-11/29)</t>
  </si>
  <si>
    <t>W7 (11/30-12/6)</t>
  </si>
  <si>
    <t>W8 (12/7-12/13)</t>
  </si>
  <si>
    <t>W9 (12/14-12/20)</t>
  </si>
  <si>
    <t>W10 (12/21-12/27)</t>
  </si>
  <si>
    <t>W11 (12/28-1/3)</t>
  </si>
  <si>
    <t>W12 (1/4-1/10)</t>
  </si>
  <si>
    <t>W13 (1/11-1/17)</t>
  </si>
  <si>
    <t xml:space="preserve">W14 (1/18-1/24) </t>
  </si>
  <si>
    <t>W15      (1/25-1/31)</t>
  </si>
  <si>
    <t>W16       (2/1-2/7)</t>
  </si>
  <si>
    <t xml:space="preserve">W17    (2/8-2/14) </t>
  </si>
  <si>
    <t>W18      (2/15-2/21)</t>
  </si>
  <si>
    <t>W19     (2/22-2/28)</t>
  </si>
  <si>
    <t>Post FEB!</t>
  </si>
  <si>
    <t>Total with USMD</t>
  </si>
  <si>
    <t>Total with IV to DO=</t>
  </si>
  <si>
    <t>Total with IV to IMG=</t>
  </si>
  <si>
    <t>Please just type "yes" when you have received an invite during a time period. (see example) Others can type x2 or x3 so we know if they send out waves in the same week</t>
  </si>
  <si>
    <t>Thalamus</t>
  </si>
  <si>
    <t>Select Tuesdays</t>
  </si>
  <si>
    <t>Zoom</t>
  </si>
  <si>
    <t>yesx8</t>
  </si>
  <si>
    <t>Thalamus/phone</t>
  </si>
  <si>
    <t>DO, USMD</t>
  </si>
  <si>
    <t>ERAS</t>
  </si>
  <si>
    <t>DO, USMD, US-IMG</t>
  </si>
  <si>
    <t>11/13, 11/20, 12/4, 12/11, 12/18, 1/8, 1/15</t>
  </si>
  <si>
    <t>yes x5</t>
  </si>
  <si>
    <t>University of Alabama Medical Center (Huntsville) Program"</t>
  </si>
  <si>
    <t>non-US IMG, US-IMG, USMD, DO</t>
  </si>
  <si>
    <t>Yesx4</t>
  </si>
  <si>
    <t>Tuscaloosa Family Medicine Residency Program</t>
  </si>
  <si>
    <t>USMD, non-USIMG, US-IMGx2</t>
  </si>
  <si>
    <t>M/T/Th/F (variable AM/PM) 11/5-2/19</t>
  </si>
  <si>
    <t>yesx4</t>
  </si>
  <si>
    <t>yes x4</t>
  </si>
  <si>
    <t>wait x12</t>
  </si>
  <si>
    <t>St.Vincent's East program</t>
  </si>
  <si>
    <t>11/3-12/30 T, W, Th</t>
  </si>
  <si>
    <t>yes x6</t>
  </si>
  <si>
    <t>microsoft</t>
  </si>
  <si>
    <t>11/21, 12/5, 12/12, 12/19, 1/9, 1/6, 1/23, 1/30</t>
  </si>
  <si>
    <t>DO, MD, USMD</t>
  </si>
  <si>
    <t>43 dates sporadically Oct - Jan</t>
  </si>
  <si>
    <t>WebEx</t>
  </si>
  <si>
    <t>10/27/20, 11/13/20, 11/24/20</t>
  </si>
  <si>
    <t>arizona</t>
  </si>
  <si>
    <t>DO, non-US IMG, US IMG</t>
  </si>
  <si>
    <t>Wednesdays November - January</t>
  </si>
  <si>
    <t>11/9 x2</t>
  </si>
  <si>
    <t>Yes x3, Holdx3</t>
  </si>
  <si>
    <t>20 dates from Oct - Jan</t>
  </si>
  <si>
    <t>Yesx2</t>
  </si>
  <si>
    <t>yes x3</t>
  </si>
  <si>
    <t>yes x2</t>
  </si>
  <si>
    <t>USMD x2</t>
  </si>
  <si>
    <t>Same night</t>
  </si>
  <si>
    <t>Yesx3</t>
  </si>
  <si>
    <t>USMD x6, DOx2</t>
  </si>
  <si>
    <t>10/28/2020, hold (11/19)</t>
  </si>
  <si>
    <t>Yes x6</t>
  </si>
  <si>
    <t>yes (waitlist)</t>
  </si>
  <si>
    <t>Creighton University Family Medicine Residency</t>
  </si>
  <si>
    <t>USMD, US-IMG, DO</t>
  </si>
  <si>
    <t>1/5, 1/11, 1/12, 1/19, 1/25, 1/26</t>
  </si>
  <si>
    <t>USMDX3</t>
  </si>
  <si>
    <t>24 dates (really dont wanna list them... so many.)</t>
  </si>
  <si>
    <t>Yesx7</t>
  </si>
  <si>
    <t>yes (waitlisted)</t>
  </si>
  <si>
    <t>11/3-1/28 (12/22-1/28 available)</t>
  </si>
  <si>
    <t>Yes x2</t>
  </si>
  <si>
    <t>November - January</t>
  </si>
  <si>
    <t>Virtual</t>
  </si>
  <si>
    <t>Email</t>
  </si>
  <si>
    <t>Fridays only, November - January</t>
  </si>
  <si>
    <t>University of Arkansas for Medical Sciences Regional Centers (North Central) Program</t>
  </si>
  <si>
    <t xml:space="preserve">November-January </t>
  </si>
  <si>
    <t>Virtual only</t>
  </si>
  <si>
    <t>US-IMGx4, USMD</t>
  </si>
  <si>
    <t>4 Dates Nov-December</t>
  </si>
  <si>
    <t>night before</t>
  </si>
  <si>
    <t>yesx3</t>
  </si>
  <si>
    <t>Phone/email</t>
  </si>
  <si>
    <t>12/23, 1/6, 1/13</t>
  </si>
  <si>
    <t>USMD, DO</t>
  </si>
  <si>
    <t>December only</t>
  </si>
  <si>
    <t>Adventist Health Tulare</t>
  </si>
  <si>
    <t>email</t>
  </si>
  <si>
    <t>12/1, 12/8, 1/5</t>
  </si>
  <si>
    <t>Microsoft Teams</t>
  </si>
  <si>
    <t xml:space="preserve">no </t>
  </si>
  <si>
    <t>11/4, 11/11, 11/18, 12/2, 12/9, 1/6, 1/13, 1/20</t>
  </si>
  <si>
    <t>DO x2, USMD</t>
  </si>
  <si>
    <t>11/5, 11/6, 11/12, 11/13, 11/19, 11/20, 12/3, 12/4, 12/10, 12/11, 1/7, 1/8, 1/14, 1/15, 1/21, 1/22, 1/28, 1/29</t>
  </si>
  <si>
    <t>DO, non-US IMG, USMDX2</t>
  </si>
  <si>
    <t>Every Mon &amp; Wed starting 11/16 - 1/27; holidays are exceptions</t>
  </si>
  <si>
    <t>yesx12</t>
  </si>
  <si>
    <t>Valley Consortium for Medical Education</t>
  </si>
  <si>
    <t>DO, US IMG</t>
  </si>
  <si>
    <t>DO, US-IMG</t>
  </si>
  <si>
    <t>11/6, 11/13, 11/20, 12/4</t>
  </si>
  <si>
    <t>San Joaquin General Hospital Family Medicine Residency (UC Davis Affiliation)</t>
  </si>
  <si>
    <t>Nov 9, Nov 12, Nov 16, Nov 19, Nov 23, Nov 30, Dec 3, Dec 7, Dec 10, Dec 14, Dec 17, Dec 21, Dec 28, Dec 30</t>
  </si>
  <si>
    <t>Zoom + Thalamus</t>
  </si>
  <si>
    <t>DO, USIMG</t>
  </si>
  <si>
    <t>Tues &amp; Fridays</t>
  </si>
  <si>
    <t>11/6, 11/9, 11/13, 11/16</t>
  </si>
  <si>
    <t>Yes x1</t>
  </si>
  <si>
    <t>12/18, 1/6, 1/8, 1/11, 1/13, 1/15 (updated 12/10)</t>
  </si>
  <si>
    <t>Same night, with $20 Doordash Voucher</t>
  </si>
  <si>
    <t>yes x7</t>
  </si>
  <si>
    <t xml:space="preserve">yes </t>
  </si>
  <si>
    <t>Yes x4</t>
  </si>
  <si>
    <t>November 11,16,18,23,25,30
December 2,7,9,14,16,21,23,28,30
January 4,6,11,13,</t>
  </si>
  <si>
    <t xml:space="preserve">Kaiser Permanente Northern California (Santa Rosa) </t>
  </si>
  <si>
    <t>T/W/Th mid-November through the end of December</t>
  </si>
  <si>
    <t>virtual</t>
  </si>
  <si>
    <t>11/16 x5</t>
  </si>
  <si>
    <t>11/10-1/5 Select Tues Wed Thurs</t>
  </si>
  <si>
    <t>yesx1</t>
  </si>
  <si>
    <t>Sutter Health Program (Sacramento)</t>
  </si>
  <si>
    <t>Mon &amp; Tues starting Nov 23- Jan 26</t>
  </si>
  <si>
    <t>Every Thursday Nov-Jan</t>
  </si>
  <si>
    <t>"Virtual"</t>
  </si>
  <si>
    <t>Yes x5</t>
  </si>
  <si>
    <t>thalamus</t>
  </si>
  <si>
    <t>10/28; 10/29; 11/4; 11/5; 11/12; 11/18; 11/19; 11/25; 12/2; 12/3; 12/9; last interviews 1/14</t>
  </si>
  <si>
    <t>yesx7</t>
  </si>
  <si>
    <t>Yesx1</t>
  </si>
  <si>
    <t>Presbyterian Intercommunity Hospital Program - Whittier</t>
  </si>
  <si>
    <t>11/3; 11/6; 11/11; 11/12; 11/18; 11/19; 12/2; 12/3; 12/9; 12/10; 12/16; 12/17; 1/6; 1/7; 1/13; 1/14</t>
  </si>
  <si>
    <t>webex</t>
  </si>
  <si>
    <t>DO, USMD, USIMG</t>
  </si>
  <si>
    <t>November 2, 4, 5, 6, 9, 10, 12, 13, 16, 17, 18, 19, 20, 23, 24, 25, 30</t>
  </si>
  <si>
    <t xml:space="preserve">
Kaiser Permanente Northern California (Greater Sacramento Valley) Program</t>
  </si>
  <si>
    <t>10/29, 10/30, 11/5, 11/6, 11/11, 11/12, 11/18, 11/19, 12/2, 12/3, 12/9, 12/10, 12/16, 12/17</t>
  </si>
  <si>
    <t>Yesx6</t>
  </si>
  <si>
    <t>Desert Regional Medical Center</t>
  </si>
  <si>
    <t>MD, DO</t>
  </si>
  <si>
    <t>12/3, 12/4, 12/10, 12/11, 12/17
01/7, 01/8, 01/14, 01/15</t>
  </si>
  <si>
    <t xml:space="preserve">virtual </t>
  </si>
  <si>
    <t>US-IMG, DO</t>
  </si>
  <si>
    <t xml:space="preserve">Yes - short survey with deadline 11/1. </t>
  </si>
  <si>
    <t>US-IMG, DO, USMD</t>
  </si>
  <si>
    <t>x2 10/28, 11/11 x3, waitlist  11/11, 11/17 x 2, 11/19 x4</t>
  </si>
  <si>
    <t>Yes x3</t>
  </si>
  <si>
    <t>Yesx5</t>
  </si>
  <si>
    <t>US-IMG, USMD, DO</t>
  </si>
  <si>
    <t>11/4, 11/11, 11/18, 11/25, 12/2, 12/9, 12/16, 12/23, 12/30, 1/6, 1/13, 1/20</t>
  </si>
  <si>
    <t>Virtual Meet and Greet the evening prior</t>
  </si>
  <si>
    <t>yesX4</t>
  </si>
  <si>
    <t>thur-Fri starting from 11/12 til 12/11</t>
  </si>
  <si>
    <t>They sent out interviews and only 3 spots are only as of 11/16; more available for waitlist</t>
  </si>
  <si>
    <t>x8 10/26, 11/3, 11/13x2, 11/16</t>
  </si>
  <si>
    <t>yesx5</t>
  </si>
  <si>
    <t>Adventist Health Ukiah Valley</t>
  </si>
  <si>
    <t>1/19, 1/26, 1/27</t>
  </si>
  <si>
    <t>USMD, USIMG</t>
  </si>
  <si>
    <t>11/11, 11/13, 11/18, 11/20</t>
  </si>
  <si>
    <t>Tuesdays and Fridays</t>
  </si>
  <si>
    <r>
      <rPr>
        <sz val="12"/>
        <color rgb="FF000000"/>
        <rFont val="Calibri"/>
      </rPr>
      <t>Kaiser Permanente Southern California (San Diego) Program (</t>
    </r>
    <r>
      <rPr>
        <i/>
        <sz val="12"/>
        <color rgb="FF000000"/>
        <rFont val="Calibri"/>
      </rPr>
      <t>repeat from line 64)</t>
    </r>
  </si>
  <si>
    <t>11/6, 11/12, 11/13, 11/19, 11/20, 12/3, 12/4, 12/10, 12/11</t>
  </si>
  <si>
    <t>11/13, 12/4, 12/11, 12/18, 1/8, 1/15, 1/22</t>
  </si>
  <si>
    <t>Evening prior</t>
  </si>
  <si>
    <t xml:space="preserve">Eisenhower </t>
  </si>
  <si>
    <t>Eras</t>
  </si>
  <si>
    <t>USMD / US-IMG, DO</t>
  </si>
  <si>
    <t>11/12, 11/19, 12/3, 12/10, 12/17</t>
  </si>
  <si>
    <t>12/19/2020;12/18/2020</t>
  </si>
  <si>
    <t>After interview at 5 PM PST</t>
  </si>
  <si>
    <t xml:space="preserve"> x5</t>
  </si>
  <si>
    <t>USMD x6</t>
  </si>
  <si>
    <t>Yes x9</t>
  </si>
  <si>
    <t xml:space="preserve">Thalamus </t>
  </si>
  <si>
    <t>Select Mon and Thurs 11/2-12/14</t>
  </si>
  <si>
    <t>zoom</t>
  </si>
  <si>
    <t>Done according to email from PC on 1/13</t>
  </si>
  <si>
    <t>11/11, 11/13, 11/17, 12/1, 12/15, 12/22, 1/12, 1/19, 1/26, 1/27</t>
  </si>
  <si>
    <t>Yes x7</t>
  </si>
  <si>
    <t>11/3, 11/5, 11/10, 11/12, 11/17, 11/19</t>
  </si>
  <si>
    <t>11/23/2020 x5</t>
  </si>
  <si>
    <t>yes x 4</t>
  </si>
  <si>
    <t>Thursdays and Fridays Nov 12th - Jan 22nd</t>
  </si>
  <si>
    <t>11/9-12/3 M-Th</t>
  </si>
  <si>
    <t>(Th and F) 11/6, 11/12, 11/13, 11/19, 11/20, 12/3, 12/4, 12/10, 12/11, 12/17, 12/18, 1/7, 1/8, 1/14, 1/15</t>
  </si>
  <si>
    <t>Yes x11</t>
  </si>
  <si>
    <t>Mondays, Wednesdays, Fridays.</t>
  </si>
  <si>
    <t>yesx15</t>
  </si>
  <si>
    <t xml:space="preserve">Keck Medicine </t>
  </si>
  <si>
    <t>11/16, 11/20, 11/30, 12/4, 12/7, 12/11, 12/14, 12/18</t>
  </si>
  <si>
    <t>1/21 AM &amp; PM sessions</t>
  </si>
  <si>
    <t>Multiple dates</t>
  </si>
  <si>
    <t>November 5, 6, 12, 13, 19, 20
December 3,4,10,11,17,18,  
January 7, 8, 14, 15, 21, 22, 28, 29</t>
  </si>
  <si>
    <t>Day of interview</t>
  </si>
  <si>
    <t>USMD, DO, US-IMG</t>
  </si>
  <si>
    <t>11/11, 11/12, 11/18, 11/19, 12/2, 12/3, 12/9, 12/10, 12/16, 12/17, 1/6, 1/20</t>
  </si>
  <si>
    <t>Tuesdays and Thursdays November-December</t>
  </si>
  <si>
    <t>University of California Riverside School of Medicine</t>
  </si>
  <si>
    <t>USMD, Non US-IMG, DO</t>
  </si>
  <si>
    <t>virtual 8:15 AM - 2 PM</t>
  </si>
  <si>
    <t>USMD, US-IMG</t>
  </si>
  <si>
    <t>Tues &amp; Thurs, some Fridays, some Saturdays Nov. 3rd - Jan. 8th</t>
  </si>
  <si>
    <t>x4 11/13/2020, 11/16/2020, 11/25</t>
  </si>
  <si>
    <t>Yes x12</t>
  </si>
  <si>
    <t>Waitlisted for waitlist 😂</t>
  </si>
  <si>
    <t>USMD, US-IMG (x2) , DO</t>
  </si>
  <si>
    <t>AM and PM sessions, 6 slots per session: 11/13, 11/20, 12/4, 12/11, 12/18, 1/8, 1/15, 1/22, 1/29, 2/4, 2/12</t>
  </si>
  <si>
    <t>11/24 x2</t>
  </si>
  <si>
    <t>waitlist x2</t>
  </si>
  <si>
    <t xml:space="preserve">Kaiser Permanente Northern California (Napa-Solano) Program </t>
  </si>
  <si>
    <t>USMD, USDO</t>
  </si>
  <si>
    <t>10/27, 10/29, 11/3, 11/5, 11/10, 11/12, 11/17, 11/19, 11/23, 12/1, 12/3, 12/10</t>
  </si>
  <si>
    <t>12/3/2020 x2</t>
  </si>
  <si>
    <t>happy hour later in the day of interview</t>
  </si>
  <si>
    <t>USMD. DO, US-IMG</t>
  </si>
  <si>
    <t>Mostly Monday-Wednesday until January 14th. They have occasional Thursday and Friday dates too.</t>
  </si>
  <si>
    <t>11/13 x12, 11/23, 12/3</t>
  </si>
  <si>
    <t>x 12</t>
  </si>
  <si>
    <t>USMDx2, DO</t>
  </si>
  <si>
    <t>11/10, 11/12, 11/17, 11/19, 11/24, 12/08, 12/15, 12/22, 12/29, 1/5, 1/12</t>
  </si>
  <si>
    <t>yesx10</t>
  </si>
  <si>
    <t>NO</t>
  </si>
  <si>
    <t>Every Tuesday beginning 11/10 - 1/12, with the exception of 11/24 (AM, PM)</t>
  </si>
  <si>
    <t>USMDx3 DO</t>
  </si>
  <si>
    <t>USMD x5</t>
  </si>
  <si>
    <t>11/3-12/22 (1 interview day per week, 24 candidates each interview day) (all interview dates full per program email on 10/29)</t>
  </si>
  <si>
    <t>10/29 x7</t>
  </si>
  <si>
    <t>Yes x17</t>
  </si>
  <si>
    <t>UCDavis FMOB Program</t>
  </si>
  <si>
    <t>Interview Broker</t>
  </si>
  <si>
    <t>USMDx5</t>
  </si>
  <si>
    <t>11/4, 11/17, 12/15, 12/16, 1/6, 1/7, 1/12</t>
  </si>
  <si>
    <t>yes x8</t>
  </si>
  <si>
    <t>USMDx5, DO</t>
  </si>
  <si>
    <t xml:space="preserve">11/30, 12/1, 12/3, 12/4, 12/10, 12/14, 12/15, 12/17, 12/18, 1/4, 1/5, 1/7 </t>
  </si>
  <si>
    <t>11/20/2020 x15</t>
  </si>
  <si>
    <t>USMDx5, DO, US-IMG</t>
  </si>
  <si>
    <t>11/9, 11/10, 11/12, 11/16, 11/17, 11/18, 11/19, 11/23, 11/24, 11/25, 11/26, 11/30, 12/1, 12/2, 12/3, 12/7, 12/8, 12/9, 12/10, 12/14, 12/15, 12/16, 12/17</t>
  </si>
  <si>
    <t>Thursday night the week of your interview date (virtual)</t>
  </si>
  <si>
    <t>Scheduled via direct message on ERAS</t>
  </si>
  <si>
    <t>US IMG, DO, non-us-img</t>
  </si>
  <si>
    <t>1/15, 1/22, 1/29, 2/5, 2/12 AM and PM sessions</t>
  </si>
  <si>
    <t>No/TBD</t>
  </si>
  <si>
    <t>Loma Linda University Medical Center (Murrieta)</t>
  </si>
  <si>
    <t>US DO, USMD</t>
  </si>
  <si>
    <t>12/3, 12/10, 12/17</t>
  </si>
  <si>
    <t>3-4x week varying days</t>
  </si>
  <si>
    <t>Mon, Tues, Wed, some Thurs</t>
  </si>
  <si>
    <t>ERAS/Phone/Email</t>
  </si>
  <si>
    <t xml:space="preserve">Wed/Fri Nov 4th-Jan 29th </t>
  </si>
  <si>
    <t>St Mary-Corwin/ Southern Colorado (PUEBLO)</t>
  </si>
  <si>
    <t>DOx3</t>
  </si>
  <si>
    <t>Nov 3-Jan 29 T, W, F (extended to feb 26)</t>
  </si>
  <si>
    <t>Virtual/Zoom</t>
  </si>
  <si>
    <t>DOx2</t>
  </si>
  <si>
    <t>DOx3, USMD</t>
  </si>
  <si>
    <t>TuWTh w/ AM and PM</t>
  </si>
  <si>
    <t>USMD, DO, non-US IMG</t>
  </si>
  <si>
    <t>11/12, 11/19, 12/3, 12/10, 12/17, 1/5, 1/7, 1/12, 1/14, 1/21, 1/28</t>
  </si>
  <si>
    <t>10/27, 10/30/2020 x 5</t>
  </si>
  <si>
    <t>Yesx10</t>
  </si>
  <si>
    <t>Yes x1, Waitlist x5, Hold x4</t>
  </si>
  <si>
    <t>yes (off waitlist)</t>
  </si>
  <si>
    <t>Yes (off waitlist)</t>
  </si>
  <si>
    <t>M-W</t>
  </si>
  <si>
    <t>M,T,TH, Fridays Nov-Jan</t>
  </si>
  <si>
    <t>ERAS/ Interview broker</t>
  </si>
  <si>
    <t>no; (however you have to answer some secondary question when they give you a IV</t>
  </si>
  <si>
    <t>USMD, DO, US IMG</t>
  </si>
  <si>
    <t>10/30, 11/3, 11/10, 12/04, 12/11, 01/08</t>
  </si>
  <si>
    <t>11/06/2020, 11/18/2020</t>
  </si>
  <si>
    <t>USMD, DOx2</t>
  </si>
  <si>
    <t>interview Broker</t>
  </si>
  <si>
    <t>USMD, DOX2</t>
  </si>
  <si>
    <t>11/19, 11/20, 11/24, 12/2, 12/3, 12/10, 12/11, 12/17, 12/18, 12/28, 1/6, 1/7, 1/14, 1/15</t>
  </si>
  <si>
    <t>Yes, Waitlist x1</t>
  </si>
  <si>
    <t>yes, paragraph on rural interest</t>
  </si>
  <si>
    <t>Eastern Connecticut Residency Program</t>
  </si>
  <si>
    <t>Wednesdays and Thursdays 11/4 - 1/28</t>
  </si>
  <si>
    <t xml:space="preserve">Phone via ERAS Portal </t>
  </si>
  <si>
    <t>Start 11/2 and are on M and F through end of January</t>
  </si>
  <si>
    <t>yes x 10</t>
  </si>
  <si>
    <t>Wednesday afternoons and Thursday mornings, 11/4-1/28</t>
  </si>
  <si>
    <t xml:space="preserve">virtual meet and greet with residents on Wed. Chance to meet with osteopathic director. </t>
  </si>
  <si>
    <t>Email after ERAS message</t>
  </si>
  <si>
    <t>Tuesdays and Thursdays November and December</t>
  </si>
  <si>
    <t>stamford Hospital/Columbia University College of Physicians and Surgeons Program</t>
  </si>
  <si>
    <t>11/4, 11/18, 11/30, 12/2, 12/3, 12/9, 12/10, 12/16, 12/17, 12/30, 1/6, 1/7, 1/11, 1/13, 1/14, 1/20, 1/21, 1/27, 1/28, 2/3, 2/4</t>
  </si>
  <si>
    <t>Thalamus virtual platform</t>
  </si>
  <si>
    <t>yes x12</t>
  </si>
  <si>
    <t>Casper</t>
  </si>
  <si>
    <t>USMD, DO, non-US IMGx3</t>
  </si>
  <si>
    <t>Nov 17- Jan 7</t>
  </si>
  <si>
    <t>11/05 and subsequent Th</t>
  </si>
  <si>
    <t>Nov, Dec (AM interviews 9:45-12:15pm, PM interviews 2:45-5:15pm), will be opening up more dates soon</t>
  </si>
  <si>
    <t>yesX2</t>
  </si>
  <si>
    <t>Bayhealth Medical Center Program</t>
  </si>
  <si>
    <t>eras</t>
  </si>
  <si>
    <t>USIMG, DO</t>
  </si>
  <si>
    <t>USIMGx2, USMD, non-USIMG</t>
  </si>
  <si>
    <t>3 in Nov 3 in dec</t>
  </si>
  <si>
    <t>11/24/2020 x 2</t>
  </si>
  <si>
    <t>Many</t>
  </si>
  <si>
    <t>Email, ERAS</t>
  </si>
  <si>
    <t xml:space="preserve">Nov 10, 17, 24. Dec 1, 8, 15 </t>
  </si>
  <si>
    <t>Virtual happy hour the evening prior</t>
  </si>
  <si>
    <t>DO, USMD x 2</t>
  </si>
  <si>
    <t>Nov 3-Dec 18</t>
  </si>
  <si>
    <t>HCA East Florida GME St. Lucie</t>
  </si>
  <si>
    <t>DOx1</t>
  </si>
  <si>
    <t>Nov 23, Dec 7, Dec 14, Dec 21</t>
  </si>
  <si>
    <t xml:space="preserve">ERAS </t>
  </si>
  <si>
    <t xml:space="preserve">11/09-1/22 different days of the week </t>
  </si>
  <si>
    <t xml:space="preserve">Zoom or Webex </t>
  </si>
  <si>
    <t>yes x 3</t>
  </si>
  <si>
    <t>yes x1 (but there is a waitlist at  this point)</t>
  </si>
  <si>
    <t xml:space="preserve">Email </t>
  </si>
  <si>
    <t>DOX2, USMDx3</t>
  </si>
  <si>
    <t>M,T,F</t>
  </si>
  <si>
    <t>ERAS, Email</t>
  </si>
  <si>
    <t>DOx5</t>
  </si>
  <si>
    <t>Mondays starting 11/2</t>
  </si>
  <si>
    <t>zoom &amp; live</t>
  </si>
  <si>
    <t>IMGx3, DO, M3D, non-US IMGx2</t>
  </si>
  <si>
    <t>Nov 16th-Jan 15th</t>
  </si>
  <si>
    <t>Microsoft teams</t>
  </si>
  <si>
    <t>night-before virtual meet &amp; greet</t>
  </si>
  <si>
    <t>Florida Hospital Medical Center (East Orlando) Program/Advent Health</t>
  </si>
  <si>
    <t>MD, DOx5</t>
  </si>
  <si>
    <t>11/16-01/06</t>
  </si>
  <si>
    <t>microsoft teams</t>
  </si>
  <si>
    <t>Advent Health Sebring Program</t>
  </si>
  <si>
    <t>Non-US IMG, DO, US-IMG</t>
  </si>
  <si>
    <t>Nov-Feb</t>
  </si>
  <si>
    <t>Florida State University College of Medicine/Lee Memorial Health System Program (Fort Myers)</t>
  </si>
  <si>
    <t>No/yes</t>
  </si>
  <si>
    <t>Non-US IMG, US-IMG, DO</t>
  </si>
  <si>
    <t>Oct 26-Jan 29</t>
  </si>
  <si>
    <t>West Kendall (Miami)</t>
  </si>
  <si>
    <t>Thursdays</t>
  </si>
  <si>
    <t xml:space="preserve">No </t>
  </si>
  <si>
    <t>Nov 4- Jan 14</t>
  </si>
  <si>
    <t>11/16/2020, 11/23/2020</t>
  </si>
  <si>
    <t>Phone</t>
  </si>
  <si>
    <t>Oct 29 - Jan 22</t>
  </si>
  <si>
    <t>Yes x 5</t>
  </si>
  <si>
    <t>no; Yes</t>
  </si>
  <si>
    <t>11/04; 11/11; 11/18; 12/02; 12/09; 12/16; 1/27</t>
  </si>
  <si>
    <t>USMD x2, non-US IMG x 2</t>
  </si>
  <si>
    <t>11/10; 11/11; 11/17; 11/18; 11/24; 11/30; 12/01; 12/02; 12/08; 12/09; 01/05; 01/06</t>
  </si>
  <si>
    <t>Phone, Email</t>
  </si>
  <si>
    <t>Oct 29 - Jan 29</t>
  </si>
  <si>
    <t>Bayfront Health St Petersburg Program - why is this listed twice?</t>
  </si>
  <si>
    <t>no/yes</t>
  </si>
  <si>
    <t xml:space="preserve">USMD, DO </t>
  </si>
  <si>
    <t>November 16, 19 December 10, 14, 17 January 7, 11</t>
  </si>
  <si>
    <t>Nov 5-Jan 14</t>
  </si>
  <si>
    <t>Nov 3rd-Jan 11th</t>
  </si>
  <si>
    <t>Yes x 2</t>
  </si>
  <si>
    <t>Broward Health Program</t>
  </si>
  <si>
    <t>USMDX2, DOx4</t>
  </si>
  <si>
    <t>10/29/2020, 11/12-2/11</t>
  </si>
  <si>
    <t>12/11 and 12/14 (10 interviewers per day)</t>
  </si>
  <si>
    <t>12/23, 1/6, 12/30</t>
  </si>
  <si>
    <t>12/4/2020*2</t>
  </si>
  <si>
    <t>November 2, 9th, 11, 16, 18, 30 December 2, 7 9, 14, 16</t>
  </si>
  <si>
    <t>YES, tuesday week of interview</t>
  </si>
  <si>
    <t xml:space="preserve">Yes x1 </t>
  </si>
  <si>
    <t>M-F Nov - Feb 5</t>
  </si>
  <si>
    <t>yes x1</t>
  </si>
  <si>
    <t>November 12, 19, 2020
December 3, 10, 17, 2020
January 7, 14, 21, 28, 2021
February 4, 11, 2021</t>
  </si>
  <si>
    <t>Social night before</t>
  </si>
  <si>
    <t>YES</t>
  </si>
  <si>
    <t>Hamilton Medical Center</t>
  </si>
  <si>
    <t>non-US IMG, USMD, US-IMG</t>
  </si>
  <si>
    <t>11/10/2020 - 02/2021</t>
  </si>
  <si>
    <t>Oct 27 - Nov 6, Dec 15th, Dec 18th, Jan 5, Jan 8, Jan 12</t>
  </si>
  <si>
    <t>Yes x 4</t>
  </si>
  <si>
    <t>US-img x 2</t>
  </si>
  <si>
    <t>Nov 5- Dec 17</t>
  </si>
  <si>
    <t>Nov 5, 6, 11, 12, 13, 18, 19, 20 Dec 2, 3, 4</t>
  </si>
  <si>
    <t>Night before</t>
  </si>
  <si>
    <t>October 28, November 4, 11, 18, December 2, 9, 16, and
January 6</t>
  </si>
  <si>
    <t>Nov 9, 13, 16, 20, 23
Dec  4, 11, 14, 18
Jan 4, 8   Feb 1</t>
  </si>
  <si>
    <t xml:space="preserve">Memorial Health-University Medical Center/Mercer University School of Medicine (Savannah) </t>
  </si>
  <si>
    <t>Wed/Thurs Nov 04-Dec17</t>
  </si>
  <si>
    <t xml:space="preserve">Zoom </t>
  </si>
  <si>
    <t>YesX2</t>
  </si>
  <si>
    <t>ERAS- email, asked to Zoom w/residents on Sunday and interview will be on Monday</t>
  </si>
  <si>
    <t>11/9/2020, 11/02/2020, 11/16, 11/23</t>
  </si>
  <si>
    <t>Zoom Sun night before</t>
  </si>
  <si>
    <t>Tripler Army Medical Center</t>
  </si>
  <si>
    <t>USMDx2</t>
  </si>
  <si>
    <t>11/9/2020, 11/02/2020, 11/16</t>
  </si>
  <si>
    <t>11/03, 11/05, 11/10, 11/12, 11/19, 12/1, 12/3, 12/8, 12/10, 12/15, 12/17, 1/5, 1/7, 1/14, 1/21</t>
  </si>
  <si>
    <t>Nampa?</t>
  </si>
  <si>
    <t>Mondays and Thursdays 11/2-1/11, 12/14</t>
  </si>
  <si>
    <t>Yes to Nampa</t>
  </si>
  <si>
    <t>Afternoons, 6 dates starting 11/30</t>
  </si>
  <si>
    <t>11/5/2020, 12/11/20 x2</t>
  </si>
  <si>
    <t>11/10, 11/17, 12/01, 12/04, 12/08, 12/15, 12/18, 01/05, 01/12, 01/15</t>
  </si>
  <si>
    <t>11/5,10,12,17,19,12/1,3,8,10,15,17,1/5,7</t>
  </si>
  <si>
    <t>Family Medicine Residency of Idaho Program - Boise</t>
  </si>
  <si>
    <t>Tuesdays and Fridays starting 11/3</t>
  </si>
  <si>
    <t>12/9/2020 x3</t>
  </si>
  <si>
    <t>HCA/EIRMC</t>
  </si>
  <si>
    <t>ERAS, call</t>
  </si>
  <si>
    <t>Mondays, Thursday starting 11/2</t>
  </si>
  <si>
    <t>11/2/2020 x3, 12/22/2020 x2</t>
  </si>
  <si>
    <t>McGaw Medical Center of Northwestern University/Erie-Humboldt Program</t>
  </si>
  <si>
    <t>11/10-2/16 every tuesday</t>
  </si>
  <si>
    <t>Phone, email</t>
  </si>
  <si>
    <t>November, December</t>
  </si>
  <si>
    <t>Wednesdays Nov 11-Jan 27; all booked</t>
  </si>
  <si>
    <t>waitlisted</t>
  </si>
  <si>
    <t>waitlist, x1</t>
  </si>
  <si>
    <t>Wednesdays</t>
  </si>
  <si>
    <t xml:space="preserve">DO, MD </t>
  </si>
  <si>
    <t>11/17 x3</t>
  </si>
  <si>
    <t>DO, MDx4, US-IMGx2</t>
  </si>
  <si>
    <t>Nov: 9, 10, 11, 13, 16, 17, 20, 30   Dec:: 1, 4, 7, 8, 11, 14, 15, 18     Jan: 4, 5, 8, 11, 12, 15, 25, 26, 29 WAITLIST</t>
  </si>
  <si>
    <t>Yes x10</t>
  </si>
  <si>
    <t xml:space="preserve">Waitlist </t>
  </si>
  <si>
    <t>ERAS/ thalamus</t>
  </si>
  <si>
    <t>Wednesdays and fridays</t>
  </si>
  <si>
    <t>10/26 and 10/30</t>
  </si>
  <si>
    <t>Waitlist</t>
  </si>
  <si>
    <t xml:space="preserve">Yes </t>
  </si>
  <si>
    <t>11/10, 11/13, 11/17, 11/20, 12/1, 12/4, 12/8, 12/11, 12/15, 12/18, 1/5, 1/8, 1/12, 1/15, 1/19, 1/22, 1/26, 1/29, 2/12</t>
  </si>
  <si>
    <t>10/30, 11/02, 11/06, 11/13, 11/16, 11/20, 11/27, 11/30, 12/7, 12/11, 12/14, 1/1, 1/4, 1/8, 1/11, 1/22, 1/29 ALL BOOKED!</t>
  </si>
  <si>
    <t>DOx5, US-IMGx4</t>
  </si>
  <si>
    <t>Nov-Dec: random M,T,W,F Jan:T,F</t>
  </si>
  <si>
    <t>Yesx8</t>
  </si>
  <si>
    <t>Carle Foundation Hospital Program (Urbana)</t>
  </si>
  <si>
    <t>11/4, 11/11, 11/18</t>
  </si>
  <si>
    <t>Carle BroMenn Medical Center Program</t>
  </si>
  <si>
    <t>12/9, 12/10, 12/15, 12/16, 12/17, 1/05, 1/06, 1/07</t>
  </si>
  <si>
    <t xml:space="preserve">Mondays and Tuesdays </t>
  </si>
  <si>
    <t>yes X2</t>
  </si>
  <si>
    <t>October 29, November 5, November 12, November 19, December 3, December 10, December 17, January 7, January 14</t>
  </si>
  <si>
    <t>MD, DO, non-US IMG,US img</t>
  </si>
  <si>
    <t>Tuesdays and Wednesdays</t>
  </si>
  <si>
    <t>MD, USMD, DO</t>
  </si>
  <si>
    <t>Wednesdays 11/11 - 1/27
All booked</t>
  </si>
  <si>
    <t xml:space="preserve">Tuesdays from 11/10 - 2/16/21 </t>
  </si>
  <si>
    <t>every Monday and Wednesday beginning October 26th</t>
  </si>
  <si>
    <t>WEBex</t>
  </si>
  <si>
    <t>US IMGx2</t>
  </si>
  <si>
    <t>10/28/2020 X2</t>
  </si>
  <si>
    <t>10/28,11/04,11/11, 11/18, 12/2, 12/9, 12/30, 1/6, 1/20</t>
  </si>
  <si>
    <t>All booked</t>
  </si>
  <si>
    <t>call</t>
  </si>
  <si>
    <t>USDO</t>
  </si>
  <si>
    <t>November dates</t>
  </si>
  <si>
    <t>USDO, non-US IMG, US-IMG</t>
  </si>
  <si>
    <t>Monday and Thursday afternoons, Tuesday and Friday mornings from 11/02 to 2/05</t>
  </si>
  <si>
    <t>Non-USIMG</t>
  </si>
  <si>
    <t>Southern Illinois University (Alton)</t>
  </si>
  <si>
    <t>ERAS / Email</t>
  </si>
  <si>
    <t>USDO, USIMGx2, Non-US IMGx3</t>
  </si>
  <si>
    <t>Tues afternoons &amp; Thurs mornings Nov-Jan</t>
  </si>
  <si>
    <t>USIMGx2, nonUSIMGx9, DO</t>
  </si>
  <si>
    <t>Nov-Jan (40 different dates) - all booked</t>
  </si>
  <si>
    <t>Yesx13</t>
  </si>
  <si>
    <t>10/27, other dates schedule with residency coordinator</t>
  </si>
  <si>
    <t>USMD, DO, US-IMGx2</t>
  </si>
  <si>
    <t xml:space="preserve">November - 24 December – 1, 3, 8, 10, 15, 17, 22, 24, 29, 31 January – 5, 7, 12, 14, 21, 28 </t>
  </si>
  <si>
    <t>Yes (x2)</t>
  </si>
  <si>
    <t>USMDX3, DOx4</t>
  </si>
  <si>
    <t>Nov-Jan</t>
  </si>
  <si>
    <t>ERAS, Phone</t>
  </si>
  <si>
    <t>USMDx8, USDOx3</t>
  </si>
  <si>
    <t>Dec: 8, 11, 15, 18, 22
Second/third wave includes dates through Feb</t>
  </si>
  <si>
    <t>x11</t>
  </si>
  <si>
    <t>NonUSIMG</t>
  </si>
  <si>
    <t>(2)10/23</t>
  </si>
  <si>
    <t>Mondays, Wednesdays from 10/26 to 2/03</t>
  </si>
  <si>
    <t>US IMG, USMD</t>
  </si>
  <si>
    <t>qMon / qFri starting Oct 30th</t>
  </si>
  <si>
    <t xml:space="preserve">10/22 AND 12/24 (same person) </t>
  </si>
  <si>
    <t>US IMG x3</t>
  </si>
  <si>
    <t>Confirmed news: Program is closing June 2021 and will not be interviewing any applicants</t>
  </si>
  <si>
    <t>&lt;- will i get my money back lol x4</t>
  </si>
  <si>
    <t>Oct-Jan / Dec-Jan left</t>
  </si>
  <si>
    <t>11/2 - 12/18, Mon, Thurs, Fri, mainly AM</t>
  </si>
  <si>
    <t>Nov 2 - Feb 1</t>
  </si>
  <si>
    <t>yes (lots of spots open when signing up)</t>
  </si>
  <si>
    <t>Community Health Network (South) Inc Program</t>
  </si>
  <si>
    <t>Phone/Email</t>
  </si>
  <si>
    <t>Nov 24th - Feb 12th</t>
  </si>
  <si>
    <t>DO, USMDx2</t>
  </si>
  <si>
    <t>M,W,Th Nov-Jan</t>
  </si>
  <si>
    <t>Thalamus Virtual Platform</t>
  </si>
  <si>
    <t>Email/phone</t>
  </si>
  <si>
    <t>DO,USIMG</t>
  </si>
  <si>
    <t>Tuesdays and Thursdays</t>
  </si>
  <si>
    <t>Community Health Network (East) Program</t>
  </si>
  <si>
    <t>DOx2, USMD, US IMG</t>
  </si>
  <si>
    <t>Various Nov-Jan</t>
  </si>
  <si>
    <t>Tuesdays PM and Fridays AM Nov-Dec</t>
  </si>
  <si>
    <t>USMD, DO, non-US IMG, US IMG</t>
  </si>
  <si>
    <t>Oct-Jan</t>
  </si>
  <si>
    <t>Tuesdays and Wednesday, AMs and PMs, Nov-Jan</t>
  </si>
  <si>
    <t>Mondays, Nov 2-Dec 21 / Jan 4-18</t>
  </si>
  <si>
    <t>yes x2 (for waitlist)</t>
  </si>
  <si>
    <t>Most Tuesdays, Wednesdays, Thursdays  11/10 - 1/14</t>
  </si>
  <si>
    <t>Mon and Thur AM starting 11/9 through Feb</t>
  </si>
  <si>
    <t>DO, USMD, non-US IMG</t>
  </si>
  <si>
    <t>Tuesday and Friday AM (two slots per day), from 11/3-1/8</t>
  </si>
  <si>
    <t>12/22/2020,12/08/2020</t>
  </si>
  <si>
    <t>DOx2, USMD</t>
  </si>
  <si>
    <t>Monday through Friday, AM or PM</t>
  </si>
  <si>
    <t>USMD, USIMGx2</t>
  </si>
  <si>
    <t>virtual or in-person</t>
  </si>
  <si>
    <t xml:space="preserve">USMD , USIMG </t>
  </si>
  <si>
    <t>Most Mon,Fri. Some Wed, Tue. AM &amp; PM from 10/30/20-1/15/21</t>
  </si>
  <si>
    <t xml:space="preserve">in-person?? </t>
  </si>
  <si>
    <t>MW some F starting 10/26</t>
  </si>
  <si>
    <t xml:space="preserve">x2 11/4/2020 </t>
  </si>
  <si>
    <t>yes x10</t>
  </si>
  <si>
    <t xml:space="preserve">ERAS then phone </t>
  </si>
  <si>
    <t>DO, USMD, USIMG(oos)</t>
  </si>
  <si>
    <t>mornings (8:00-11:15 am)and afternoons (1:00-4:15 pm) available most Mondays and Fridays from November 2 through Dec 21</t>
  </si>
  <si>
    <t>yesx6</t>
  </si>
  <si>
    <t xml:space="preserve">7:30 AM - 1:00 PM -&gt; 11/4. 11/9, 11/11 (waitlist), 11/16, 11/18, 11/23 (waitlist), 11/30, 12/02, 12/07, 12/09, 12/14, 12/16, 12/21 (waitlist) </t>
  </si>
  <si>
    <t>Varies, starts 11/12</t>
  </si>
  <si>
    <t>WebEX</t>
  </si>
  <si>
    <t>11/5, 11/21, 12/5, 12/19, 01/09</t>
  </si>
  <si>
    <t>November 11, 18; December 2, 16; January 6, 20; all starting at 5:00PM EST</t>
  </si>
  <si>
    <t>Nov 11; Dec 2,8</t>
  </si>
  <si>
    <t>Not specified in initial email</t>
  </si>
  <si>
    <t>Varies; starts 11/5; morning session (8:55-12:40pm); afternoon session (1:20-5:00PM)</t>
  </si>
  <si>
    <t>Not specified</t>
  </si>
  <si>
    <t>Wednesdays, Fridays from 10/28 to 12/16</t>
  </si>
  <si>
    <t>Bluejeans</t>
  </si>
  <si>
    <t>Varies</t>
  </si>
  <si>
    <t>USMD, DO, IMG</t>
  </si>
  <si>
    <t>W AM, F AM/PM November-January</t>
  </si>
  <si>
    <t>MTW November - January</t>
  </si>
  <si>
    <t>Non US-IMG, DO</t>
  </si>
  <si>
    <t>mondays Nov-Jan</t>
  </si>
  <si>
    <t xml:space="preserve">US-IMG </t>
  </si>
  <si>
    <t>ZOOM</t>
  </si>
  <si>
    <t xml:space="preserve">thalamus </t>
  </si>
  <si>
    <t xml:space="preserve">November-December </t>
  </si>
  <si>
    <t>various, begins 11/9-1/4</t>
  </si>
  <si>
    <t>US-IMG, IMG, non-us img</t>
  </si>
  <si>
    <t xml:space="preserve">Wednesdays, Thursdays </t>
  </si>
  <si>
    <t>Phone call</t>
  </si>
  <si>
    <t>US-IMG, non-US IMG x2</t>
  </si>
  <si>
    <t>11/2/2020, 11/19/2020, 12/17/2020</t>
  </si>
  <si>
    <t>yes: night before</t>
  </si>
  <si>
    <t>US-IMGx2</t>
  </si>
  <si>
    <t>USIMG, USMD</t>
  </si>
  <si>
    <t>12/10,15,17 1/5,7,12,14</t>
  </si>
  <si>
    <t>DOx5, US-IMG x2, Non US-IMG x2</t>
  </si>
  <si>
    <t>various, begins 11/11/20 - 1/26/21. All interview dates are full on thalamus. All interview dates and waitlists have been removed from Thalamus.</t>
  </si>
  <si>
    <t>multiple</t>
  </si>
  <si>
    <t>Non-US IMG, US-IMG x3, DO x3</t>
  </si>
  <si>
    <t xml:space="preserve">USMD, DO, </t>
  </si>
  <si>
    <t>Thursdays and Fridays, from November 13th through January 22nd</t>
  </si>
  <si>
    <t>WL</t>
  </si>
  <si>
    <t>Every T/F 11/3 to 1/29</t>
  </si>
  <si>
    <t>Non-US IMG, DO, USMD</t>
  </si>
  <si>
    <t>Nov 3, 10, 17, 24; Jan 12, 19, 26</t>
  </si>
  <si>
    <t>Email, ERAS Messagin</t>
  </si>
  <si>
    <t>Multiple through January (Mondays &amp; Fridays): 11/30, 12/4, 12/7, 12/14, 12/18, 1/4, 1/8, 1/11, 1/15</t>
  </si>
  <si>
    <t>Email/Interview Broker</t>
  </si>
  <si>
    <t>Wednesdays and Fridays (11/4-2/5)</t>
  </si>
  <si>
    <t>11/11,11/16,11/18,11/19,11/23,11/30,12/2,12/3,12/9,12/10,12/14,1/4,1/6,1/7,1/11,1/13,1/14,1/20,1/21</t>
  </si>
  <si>
    <t>11/23/2020, 12/1/20, weight list 12/2</t>
  </si>
  <si>
    <t>Waitlist x2</t>
  </si>
  <si>
    <t>DOx3, non-US IMG</t>
  </si>
  <si>
    <t>Wednesdays 11/18-1/27</t>
  </si>
  <si>
    <t>USMD, DOx3, non-US IMG</t>
  </si>
  <si>
    <t xml:space="preserve">FHC Queen St - Most Weds starting 11/11, Hahnemann Most Thurs starting 11/12, Barre Most Fri starting 11/13 [note 10/28 all November dates are filled for FHC and Hahnemann] all IV dates full for Worcester </t>
  </si>
  <si>
    <t>11/25/2020x2</t>
  </si>
  <si>
    <t>USMDx2, DOx3</t>
  </si>
  <si>
    <t>11/9, 11/12, 11/16, 11/23, 11/30, 12/4, 12/7, 12/10, 12/14,  12/18, 12/21, 1/8, 1/11, 1/14</t>
  </si>
  <si>
    <t xml:space="preserve">
10/26; 11/13x9</t>
  </si>
  <si>
    <t>yesx14</t>
  </si>
  <si>
    <t>Supplementary Questions on Thalamus (answer prior to date of interview)</t>
  </si>
  <si>
    <t>USMDx7, DO</t>
  </si>
  <si>
    <t>Nov 10th-January 21st.Tuesdays and Wednesdays 9:00 am-1:00 pm, and Thursdays from 1:00 pm-4:30pm.</t>
  </si>
  <si>
    <t>Virtual- 12/2, 12/23, 1/6</t>
  </si>
  <si>
    <t>Thursdays and Fridays, Nov- Jan</t>
  </si>
  <si>
    <t>very specific date, unsure of what their entire schedule looks like</t>
  </si>
  <si>
    <t>SignUpGenius</t>
  </si>
  <si>
    <t>11/30, 12/2, 12/11, 12/14, 01/08</t>
  </si>
  <si>
    <t>ERAS message</t>
  </si>
  <si>
    <t>Virtual- 11/18, 11/23, 12/8, 12/14</t>
  </si>
  <si>
    <t>Virtual- 11/9, 11/16, 12/4, 12/11</t>
  </si>
  <si>
    <t>Email/Doodle</t>
  </si>
  <si>
    <t>Virtual (multiple dates)</t>
  </si>
  <si>
    <t>DO, MD</t>
  </si>
  <si>
    <t>Oct 29th, Nov 2nd, 3rd</t>
  </si>
  <si>
    <t xml:space="preserve">yes X2 </t>
  </si>
  <si>
    <t>Virtual - 11/02, 11/09, 11/16, 12/7, 12/14
In-Person - 11/23, 01/04</t>
  </si>
  <si>
    <t>Virtual? and In-person</t>
  </si>
  <si>
    <t>Random Mon/Wed/Fri 11/13 - 1/15</t>
  </si>
  <si>
    <t>11/2, 11/9, 11/16, 11/23, 11/30, 12/07, 12/14</t>
  </si>
  <si>
    <t>DO, USMD, US-IMG, non-US IMG</t>
  </si>
  <si>
    <t>Tuesdays Nov-Jan</t>
  </si>
  <si>
    <t>DO; USMD</t>
  </si>
  <si>
    <t>a lot, they ask for 4 total dates</t>
  </si>
  <si>
    <t>Yes x 7</t>
  </si>
  <si>
    <t>Garden City Hospital</t>
  </si>
  <si>
    <t>Email/Phone</t>
  </si>
  <si>
    <t>DOx2, MD, US IMG</t>
  </si>
  <si>
    <t>ERAS/Email</t>
  </si>
  <si>
    <t>Virtual- 11/5, 11/17, 11/19, 12/3, 12/8, 12/10, 12/15, 12/17, 1/5, 1/7, 1/14, 1/21</t>
  </si>
  <si>
    <t>Yesx1(11/9)</t>
  </si>
  <si>
    <t>Message through ERAS</t>
  </si>
  <si>
    <t>MD X2, US-IMG, DO</t>
  </si>
  <si>
    <t>Nov. 16,17, and 23rd</t>
  </si>
  <si>
    <t>non-US IMG, US-IMG</t>
  </si>
  <si>
    <t>Fridays only - Nov and Dec</t>
  </si>
  <si>
    <t>Rezrate</t>
  </si>
  <si>
    <t>Non-US IMG, US-IMG, USMD (home), USMD, DO</t>
  </si>
  <si>
    <t>Yes, Night Prior</t>
  </si>
  <si>
    <t>Western Michigan (Kalamazoo) University Homer Stryker MD School of Medicine Program</t>
  </si>
  <si>
    <t>Non-US IMG; US IMG (urban track) USMD (urban track) DO (urban track)</t>
  </si>
  <si>
    <t>12/01, 12/18, 01/05, 01/12, 01/26, 02/16; urban track: 12/14, 12/15, 1/4, 1/19, 1/25, 2/9, 2/15</t>
  </si>
  <si>
    <t>yesx3(urban track)</t>
  </si>
  <si>
    <t>ERAS/email</t>
  </si>
  <si>
    <t>US-IMG, Non-US-IMG</t>
  </si>
  <si>
    <t>lots of dates Nov 2-Dec 22nd</t>
  </si>
  <si>
    <t>Interview broker</t>
  </si>
  <si>
    <t>11/07, 11/21, 12/05</t>
  </si>
  <si>
    <t>US-IMG, MD, DO</t>
  </si>
  <si>
    <t>Nov- Jan</t>
  </si>
  <si>
    <t>US-IMG, non-US IMG; USMD X 2</t>
  </si>
  <si>
    <t>Nov 2, 6, 9, 13, 16, 20, 23, 30; Dec 4, 11, 14, 21; Jan 8, 11, 15, 22, 25, 29; Feb dates TBA</t>
  </si>
  <si>
    <t>US-IMG; USMD; DO</t>
  </si>
  <si>
    <t>Nov 4 and 11 and Dec 9; Nov 18, 24 Dec 2; Jan 12</t>
  </si>
  <si>
    <t>Yes x 6</t>
  </si>
  <si>
    <t>ERAS message/phone</t>
  </si>
  <si>
    <t>Nov 5th, Nov 10th, Nov. 17th, Nov. 19th, Dec 1, Jan 12th, Jan 21st</t>
  </si>
  <si>
    <t>yes x 15</t>
  </si>
  <si>
    <t>12/10, 12/17, 01/07</t>
  </si>
  <si>
    <t>Western Michigan (Battle Creek )University Homer Stryker MD School of Medicine Program</t>
  </si>
  <si>
    <t xml:space="preserve">11/20, 12/4, 12/11, 12/18, 1/8, 1/15, 1/22, 1/29, 2/5, </t>
  </si>
  <si>
    <t>Microsoft Teams &gt;&gt; no it's on Zoom</t>
  </si>
  <si>
    <t>day before interview</t>
  </si>
  <si>
    <t>Mondays and Fridays Nov-Dec</t>
  </si>
  <si>
    <t>yes   X4</t>
  </si>
  <si>
    <t>Detroit Medical Center/Michigan State University (Sinai Grace) Program</t>
  </si>
  <si>
    <t>multiple dates</t>
  </si>
  <si>
    <t>McLaren Health/Bay/MSU program</t>
  </si>
  <si>
    <t>DO, non-US IMG</t>
  </si>
  <si>
    <t>12/2 Rejection x3</t>
  </si>
  <si>
    <t>DO (Waitlist),USMD, Non-US IMG (waitlist), DO</t>
  </si>
  <si>
    <t>Waitlist 11/2 
Rejection 11/3 x 7, 12/15</t>
  </si>
  <si>
    <t>Waitlist x3</t>
  </si>
  <si>
    <t>yes (got off waitlist)</t>
  </si>
  <si>
    <t>They are full now</t>
  </si>
  <si>
    <t>Waitlist 12/16</t>
  </si>
  <si>
    <t>11/18/2020 x9</t>
  </si>
  <si>
    <t>10/30 x7</t>
  </si>
  <si>
    <t>Every Mon, Tues, Fri AM from 11/6-1/22</t>
  </si>
  <si>
    <t>November 6, 12, 19, 24; Dec 4, 10, 17, 22, waitlist</t>
  </si>
  <si>
    <t>10/23/2020 x 10, 10/26/20 x 3, 11/04/20 x5</t>
  </si>
  <si>
    <t>yes (moved from waitlist)</t>
  </si>
  <si>
    <t xml:space="preserve">Yes (moved from waitlist) </t>
  </si>
  <si>
    <t>USMD, DO, US-IMG, non-us IMG</t>
  </si>
  <si>
    <t>Nov-Jan (opened another date 1/29/21 on 11/25)</t>
  </si>
  <si>
    <t>11/16/2020 x3 Waitlist 11/16x2, 12/14</t>
  </si>
  <si>
    <t>Yes (moved from waitlist)x1</t>
  </si>
  <si>
    <t>USMD, non-US IMG, DO, US- IMG</t>
  </si>
  <si>
    <t>MWF Nov. 2 - Jan. 15 (all dates open now)</t>
  </si>
  <si>
    <t>10/26/2020, 11/10/20 x5, 11/30/20, 12/17</t>
  </si>
  <si>
    <t>EMAIL</t>
  </si>
  <si>
    <t>DOX2, US-IMG</t>
  </si>
  <si>
    <t>11/12-12/17 (TUE, THU)</t>
  </si>
  <si>
    <t>TWTh 11/4- 1/12 AM (8:10) or PM (1:00)</t>
  </si>
  <si>
    <t xml:space="preserve">DO, USMD </t>
  </si>
  <si>
    <t>10/21 x 5, 10/22 x7,   10/23 x2</t>
  </si>
  <si>
    <t>October 30th, November 2,6,9</t>
  </si>
  <si>
    <t>Mon-Wed, late Oct-mid Jan</t>
  </si>
  <si>
    <t>Dinner Thursday - $20 gift card</t>
  </si>
  <si>
    <t>10/29 x3</t>
  </si>
  <si>
    <t>USMD, Non-US IMG, DO</t>
  </si>
  <si>
    <t>USMDx2, DOX2</t>
  </si>
  <si>
    <t>10/25-2/8 (mondays and thursdays)</t>
  </si>
  <si>
    <t>yesx3, waitlist</t>
  </si>
  <si>
    <t>DO, US-IMGx2</t>
  </si>
  <si>
    <t>11/10, 11/20, 11/30, 12/4</t>
  </si>
  <si>
    <t>FMRWM RTT (Kalispell)</t>
  </si>
  <si>
    <t>US-IMG x2, DO</t>
  </si>
  <si>
    <t>Interviews are full</t>
  </si>
  <si>
    <t>Waitlist 11/6 x4</t>
  </si>
  <si>
    <t>Waitlisted 11/6x4</t>
  </si>
  <si>
    <t>Yes (got off waitlist 11/18)</t>
  </si>
  <si>
    <t>Family Medicine Residency of Western Montana (Missoula)</t>
  </si>
  <si>
    <t>Interview Booker</t>
  </si>
  <si>
    <t>Yes (once interview accepted)</t>
  </si>
  <si>
    <t>USMD x2 , DO, US-IMG x2</t>
  </si>
  <si>
    <t>Tues/Thurs Nov-Jan; interviews are full</t>
  </si>
  <si>
    <t>Waitlist 11/6</t>
  </si>
  <si>
    <t>Waitlisted 11/6 x5</t>
  </si>
  <si>
    <t>USMDx4</t>
  </si>
  <si>
    <t>Tuesdays and Fridays 11/10 through January</t>
  </si>
  <si>
    <t>NOv, dec, &amp; jan</t>
  </si>
  <si>
    <t>Non-US IMG, DO</t>
  </si>
  <si>
    <t>Dec, Jan</t>
  </si>
  <si>
    <t>nov, dec, &amp; jan</t>
  </si>
  <si>
    <t>Nov, Dec, Jan</t>
  </si>
  <si>
    <t>10/22 x3</t>
  </si>
  <si>
    <t>they pick 2 dates for you</t>
  </si>
  <si>
    <t>Mon &amp; Fri, 11/9-12/21</t>
  </si>
  <si>
    <t>Yes - online survey after interview invite</t>
  </si>
  <si>
    <t>Yes Elko</t>
  </si>
  <si>
    <t>USMD, DO, USIMG</t>
  </si>
  <si>
    <t>First two weeks of November, 4 days offered (don't remember, sorry)</t>
  </si>
  <si>
    <t>Portsmouth Hospital/Tufts</t>
  </si>
  <si>
    <t>11/17/2020 x3</t>
  </si>
  <si>
    <t xml:space="preserve">email saying all interviews have been filled </t>
  </si>
  <si>
    <t>USMD x2, DOx3, non-US IMG</t>
  </si>
  <si>
    <t xml:space="preserve">Virtual </t>
  </si>
  <si>
    <t>11/13, 11/20, 12/11, 12/18, 1/22; 8AM, 9:30AM, 11:15AM EST sessions per date</t>
  </si>
  <si>
    <t>Webex</t>
  </si>
  <si>
    <t>DO, non-USimg x6, US-IMG</t>
  </si>
  <si>
    <t>Deleted: "Yesx3"</t>
  </si>
  <si>
    <t>November 6th, and November 20th , 2020, January 8 th, and January 15th, 20201.</t>
  </si>
  <si>
    <t>Atlantic Health Program Morristown</t>
  </si>
  <si>
    <t>11/06, 11/11, 11/13, 11/18, 12/02, 12/09, 12/11, 12/16</t>
  </si>
  <si>
    <t>ERAS Message</t>
  </si>
  <si>
    <t>11/6, 11/13, 11/18, 12/11, 12/18</t>
  </si>
  <si>
    <t>ERAS message/Email</t>
  </si>
  <si>
    <t>Saturday (AM) November 14th</t>
  </si>
  <si>
    <t>In person</t>
  </si>
  <si>
    <t>Meet and Greet Friday November 13th Virtual</t>
  </si>
  <si>
    <t>US-IMG x2</t>
  </si>
  <si>
    <t>November, December and January (afternoon only)</t>
  </si>
  <si>
    <t>US-IMGx 3</t>
  </si>
  <si>
    <t>November, December, January</t>
  </si>
  <si>
    <t>Wednesday/Friday (AM)</t>
  </si>
  <si>
    <t>waitlist x 1</t>
  </si>
  <si>
    <t>Dates in dec and jan left</t>
  </si>
  <si>
    <t>11/10, 11/12, 11/19, 12/10, 12/15, 12/17 , 1/7, 1/12, 1/19, 1/21</t>
  </si>
  <si>
    <t>Nov-Dec</t>
  </si>
  <si>
    <t>USMD, US-IMGx2</t>
  </si>
  <si>
    <t>Nov - Jan</t>
  </si>
  <si>
    <t>Pre-interview invite phone call</t>
  </si>
  <si>
    <t>USMD, US-IMGx2, DO</t>
  </si>
  <si>
    <t>Wednesday (AM) November</t>
  </si>
  <si>
    <t>12/11/2020 x2</t>
  </si>
  <si>
    <t>Tuesday the week of interview</t>
  </si>
  <si>
    <t>USMDx2, DOx2</t>
  </si>
  <si>
    <t>11/11, 11/17, 11/18, 11/24, 12/1, 12/2, 12/8, 12/9, 12/15, 12/16, 12/22, 12/23, 1/6</t>
  </si>
  <si>
    <t>virtual meet and greet sessions</t>
  </si>
  <si>
    <t>Inspira Health Network (Vineland)</t>
  </si>
  <si>
    <t>DO, MD, IMG</t>
  </si>
  <si>
    <t>11/09, 11/16, 12/03</t>
  </si>
  <si>
    <t>Sunday of the week of interview</t>
  </si>
  <si>
    <t>DO, USIMG, USIMG</t>
  </si>
  <si>
    <t>Tuesdays (AM)</t>
  </si>
  <si>
    <t>Monday PM</t>
  </si>
  <si>
    <t xml:space="preserve">2q survey after scheduling </t>
  </si>
  <si>
    <t>Wednesdays - 11/11/20 to 1/27/21
Meet and Greet the evening before</t>
  </si>
  <si>
    <t xml:space="preserve">Rehoboth McKinley Christian Health Care Service </t>
  </si>
  <si>
    <t>yes  x4</t>
  </si>
  <si>
    <t>All</t>
  </si>
  <si>
    <t>Tuesday afternoon and Thursday morning starting 11/03 and ending 2/04</t>
  </si>
  <si>
    <t>11/5, 11/19, 12/3, 12/10, 1/7, 1/14</t>
  </si>
  <si>
    <t>DO, US IMGx2</t>
  </si>
  <si>
    <t>11/03, 11/10, 11/17, 12/01, 12/08, 12/15, 01/05, 01/12, 01/19, 01/26, 02/02</t>
  </si>
  <si>
    <t>Fridays</t>
  </si>
  <si>
    <t>n/a</t>
  </si>
  <si>
    <t>Wednesdays offered 11/11, 11/18, 11/25</t>
  </si>
  <si>
    <t>DO, US-IMGx2, USMD</t>
  </si>
  <si>
    <t>yes x 1</t>
  </si>
  <si>
    <t xml:space="preserve">Fridays </t>
  </si>
  <si>
    <t xml:space="preserve">none; just the lunch on interview day </t>
  </si>
  <si>
    <t>Email/phone call to coordinator</t>
  </si>
  <si>
    <t>Survey Monkey</t>
  </si>
  <si>
    <t>yes, they have you answer four questions on survey monkey (just to gauge interests to talk about during interview)</t>
  </si>
  <si>
    <t>November 9th, 11, 16th, 18th, December 2, 9, 14, 16</t>
  </si>
  <si>
    <t>Non-US IMG, DOx2</t>
  </si>
  <si>
    <t>Non-US IMG, USMD, US-IMG, DO</t>
  </si>
  <si>
    <t>January 5, 7, 12, 14, 19, 21,26 and 28</t>
  </si>
  <si>
    <t>US-IMGx2, non-US IMG</t>
  </si>
  <si>
    <t>Tuesday &amp; thursday mornings 11/3/20 - 1/14/21</t>
  </si>
  <si>
    <t xml:space="preserve">Thursdays </t>
  </si>
  <si>
    <t>Stony Brook Medicine/Southhampton Program</t>
  </si>
  <si>
    <t>USIMG, DOx2</t>
  </si>
  <si>
    <t>AM or PM 11/18, 11/19, 11/23, 11/30, 12/2, 12/3, 12/7, 12/9, 12/10, 12/14, 12/16, 12/17, 12/21, 1/6, 1/7, 1/11, 1/13, 1/14, 1/20, 1/21, 1/25, 1/27, 1/28, 2/1</t>
  </si>
  <si>
    <t>USMD, US IMG</t>
  </si>
  <si>
    <t>zoom , webex</t>
  </si>
  <si>
    <t>Non-USIMG&lt; date?</t>
  </si>
  <si>
    <t>evening before</t>
  </si>
  <si>
    <t>11/3,11/10,11/17</t>
  </si>
  <si>
    <t>Fridays AM or PM</t>
  </si>
  <si>
    <t>New York Presbyterian/Columbia</t>
  </si>
  <si>
    <t>Yes X2</t>
  </si>
  <si>
    <t>Zucker School of Medicine at Hofstra/Northwell at  phelps</t>
  </si>
  <si>
    <t>Email after ERAS</t>
  </si>
  <si>
    <t>initial phone interview screening, Virtual invite</t>
  </si>
  <si>
    <t>USMD, DO , US-IMG</t>
  </si>
  <si>
    <t>Wednesdays and Fridays, 01/20</t>
  </si>
  <si>
    <t>preliminary phone interview, virtual interview</t>
  </si>
  <si>
    <t>10/23/20, 10/27/20</t>
  </si>
  <si>
    <t>interview broker</t>
  </si>
  <si>
    <t>USMD, non-US IMG</t>
  </si>
  <si>
    <t>T/Th</t>
  </si>
  <si>
    <t>"Casual dinner" night before</t>
  </si>
  <si>
    <t>USMD, non-US IMG, DOx2</t>
  </si>
  <si>
    <t>yes X4</t>
  </si>
  <si>
    <t>11/19, 11/20, 12/02, 12/03, 12/04, 12/10, 12/11, 12/16, 12/17, 12/18, 01/08</t>
  </si>
  <si>
    <t>ERAS email/phone call to coordinator</t>
  </si>
  <si>
    <t>USMDx3</t>
  </si>
  <si>
    <t>USMDx4, DO</t>
  </si>
  <si>
    <t>Weds the week of</t>
  </si>
  <si>
    <t>11/18,11/23, 11/30,12/02,12/07,12/09,12/14,12/16, 12/21, 1/4, 1/6, 1/11, 1/13</t>
  </si>
  <si>
    <t>Social event night before</t>
  </si>
  <si>
    <t>Yesx12</t>
  </si>
  <si>
    <t>No longer a prematch. Program will be going through the Match this year</t>
  </si>
  <si>
    <t>WebX</t>
  </si>
  <si>
    <t>NYCOMEC Program</t>
  </si>
  <si>
    <t>non-us IMG, US-IMGx2</t>
  </si>
  <si>
    <t>US IMG, non-usIMG</t>
  </si>
  <si>
    <t>Dec 29,30 Jan 5,6</t>
  </si>
  <si>
    <t>supplemental q after invite</t>
  </si>
  <si>
    <t>non-us IMG</t>
  </si>
  <si>
    <t>Campbell University Program Sampson</t>
  </si>
  <si>
    <t>Nov 17, 20; Dec 4,8,11,16; Jan 8,12</t>
  </si>
  <si>
    <t>DO &amp; US IMG</t>
  </si>
  <si>
    <t>Nov 10-Dec14</t>
  </si>
  <si>
    <t>M/T/Th 11/2-12/15</t>
  </si>
  <si>
    <t>Yes (3 quick questions)</t>
  </si>
  <si>
    <t>Nov-Dec, Jan to come</t>
  </si>
  <si>
    <t>Sends invites in waves; not sure on all dates.</t>
  </si>
  <si>
    <t>Mountain Area Health Education Center Program (Boone)</t>
  </si>
  <si>
    <t>Nov 12 - Jan 21</t>
  </si>
  <si>
    <t>Mondays and Thurdays from 10/26 thru Jan 11</t>
  </si>
  <si>
    <t>Campbell University Program Lumberton</t>
  </si>
  <si>
    <t>d</t>
  </si>
  <si>
    <t>Nov 6, 9, 16, 23, 30; Dec 7,14; Jan 4, 11, 18, 25</t>
  </si>
  <si>
    <t>DO/MD</t>
  </si>
  <si>
    <t>Tuesdays and Fridays November 10 through February 3; now thru 2/19</t>
  </si>
  <si>
    <t xml:space="preserve">Monday (AM,PM), Tuesday (AM), Friday (AM,PM) from Nov 2 - Dec 18 </t>
  </si>
  <si>
    <t>Nov 2 - Jan 25 (mon/fri)</t>
  </si>
  <si>
    <t>USMD X2, DO, US IMGx2</t>
  </si>
  <si>
    <t xml:space="preserve">Nov 2 - Dec 18 </t>
  </si>
  <si>
    <t>yes x 9</t>
  </si>
  <si>
    <t>Nov 2 - Dec 18</t>
  </si>
  <si>
    <t>night of</t>
  </si>
  <si>
    <t>USMD, US IMG, DO</t>
  </si>
  <si>
    <t xml:space="preserve">Nov 17 - Jan 27 </t>
  </si>
  <si>
    <t>DO, USMD, non-US IMGX2, US-IMG</t>
  </si>
  <si>
    <t>Mon and Wed from 11/4-12/21</t>
  </si>
  <si>
    <t>Non-US IMG, US-IMG</t>
  </si>
  <si>
    <t>11/18/2020, 12/2/2020</t>
  </si>
  <si>
    <t>No (But questionaire to fill out before interview)</t>
  </si>
  <si>
    <t>non-US IMG, US-IMG, USIMG</t>
  </si>
  <si>
    <t>Nov 16, 17, 18 ; Dec 8, 9</t>
  </si>
  <si>
    <t>Nov-Jan M-F</t>
  </si>
  <si>
    <t>in person and virtual (Teams)</t>
  </si>
  <si>
    <t>USMD, US-IMG, non-US IMG</t>
  </si>
  <si>
    <t>Lots Nov-Jan. 2 Sessions each day. morning/afternoon</t>
  </si>
  <si>
    <t>Two short questions about your hobbies and "Why this program"</t>
  </si>
  <si>
    <t>Wednesdays 10/28-12/16 and Friday 1/15 and wednesday 1/20 (There are AM and PM slots for each date)</t>
  </si>
  <si>
    <t>Mondays and Thursdays 11/2- January</t>
  </si>
  <si>
    <t>November and December dates</t>
  </si>
  <si>
    <t>Mostly Tuesdays and Thursdays with some Monday and Wednesdays from 11/4 - 1/21</t>
  </si>
  <si>
    <t>No :( --&gt;They have scheduled Meet and Greet for 11/19 (for everyone not just those with interviews tho)</t>
  </si>
  <si>
    <t>OhioHealth O'Bleness Hospital (Athens,Ohio)</t>
  </si>
  <si>
    <t>DO x2</t>
  </si>
  <si>
    <t>Tuesdays, Thursdays and Saturdays in November and December</t>
  </si>
  <si>
    <t>Broker</t>
  </si>
  <si>
    <t>Tuesday-Friday, Nov-Jan</t>
  </si>
  <si>
    <t>11/4, 11/18, 11/21, 12/5, 2/10</t>
  </si>
  <si>
    <t>Wednesdays and Thursdays 10/29-12/17</t>
  </si>
  <si>
    <t>DOx2, Non-US IMG, USMD</t>
  </si>
  <si>
    <t>Oct 29-Nov 24th, They give you 3 time slots to rank</t>
  </si>
  <si>
    <t>Mondays from 10/26-1/25</t>
  </si>
  <si>
    <t>Non-US IMG x4, DO</t>
  </si>
  <si>
    <t>Mondays from 11/9-1/11</t>
  </si>
  <si>
    <t>non-USIMG, USMD</t>
  </si>
  <si>
    <t>USIMGx2,USMD</t>
  </si>
  <si>
    <t>yes X3</t>
  </si>
  <si>
    <t>Tues</t>
  </si>
  <si>
    <t>optional meet and greet</t>
  </si>
  <si>
    <t xml:space="preserve">Thalamus  </t>
  </si>
  <si>
    <t>11/9, 11/13, 11/19, 11/20, 12/4, 12/11 - all days have AM/PM sessions</t>
  </si>
  <si>
    <t xml:space="preserve">night before </t>
  </si>
  <si>
    <t xml:space="preserve">Broker </t>
  </si>
  <si>
    <t>USMD, IMG</t>
  </si>
  <si>
    <t>Monday's and wednesdays- AM and PM</t>
  </si>
  <si>
    <t>They assign you a specific date</t>
  </si>
  <si>
    <t>Monday, Tuesday, Friday 11/2-12/11</t>
  </si>
  <si>
    <t>yes, evening of interview</t>
  </si>
  <si>
    <t>Case Western Reserve University/University Hospitals Cleveland Medical Center Programd</t>
  </si>
  <si>
    <t>email/ERAS</t>
  </si>
  <si>
    <t>USMD x3, DOx2, non-US IMG, US IMG</t>
  </si>
  <si>
    <t>Monday</t>
  </si>
  <si>
    <t>Mondays and wednesdays 11/2-1/27</t>
  </si>
  <si>
    <t>yes, night before</t>
  </si>
  <si>
    <t xml:space="preserve">11/13- 1/20 9AM-12PM </t>
  </si>
  <si>
    <t>None, but sporadic "Spotlight Nights"</t>
  </si>
  <si>
    <t>Wed/Thurs/Fri (AM/PM sessions)</t>
  </si>
  <si>
    <t>Over thalamus</t>
  </si>
  <si>
    <t>Zoom or in-person</t>
  </si>
  <si>
    <t>11/14, 11/18, 12/4, 12/14, 1/8, 1/12</t>
  </si>
  <si>
    <t>USMDX2, DO</t>
  </si>
  <si>
    <t>Monday and Friday 11/6-12/18</t>
  </si>
  <si>
    <t>USMDX2, DO x4</t>
  </si>
  <si>
    <t>Tuesdays and Thursdays in November and December, some days have AM and PM slots</t>
  </si>
  <si>
    <t>Cleveland Clinic Lakewood/foundation/Fairview</t>
  </si>
  <si>
    <t>USMDX2, DO, non-US IMG</t>
  </si>
  <si>
    <t>USMDX2, DO, non-USIMGx2</t>
  </si>
  <si>
    <t>M,W,F Now-End of January</t>
  </si>
  <si>
    <t>&lt;&lt;yes (got taken off the waitlist)</t>
  </si>
  <si>
    <t xml:space="preserve">Wednesdays starting 11/4 through 2/10 </t>
  </si>
  <si>
    <t>USMDX3, DO</t>
  </si>
  <si>
    <t>Mondays and fridays 11/9-1/29</t>
  </si>
  <si>
    <t>they have a lunch the day of the interview</t>
  </si>
  <si>
    <t>Fridays 10/23-2/19</t>
  </si>
  <si>
    <t>1-4:30pm 11/9-1/28</t>
  </si>
  <si>
    <t>phone; email from PD</t>
  </si>
  <si>
    <t>11/20/, 12/4, 12/11</t>
  </si>
  <si>
    <t>phone, email</t>
  </si>
  <si>
    <t>DO, non-USIMG</t>
  </si>
  <si>
    <t>11/2/20-12/7/20</t>
  </si>
  <si>
    <t>Fridays, starting Oct 30 to Jan 8 (all full)</t>
  </si>
  <si>
    <t>10/23/2020.   11/03x4</t>
  </si>
  <si>
    <t>Specific In-person dates, non-specific on virtual</t>
  </si>
  <si>
    <t>Both</t>
  </si>
  <si>
    <t>resident dinner night before</t>
  </si>
  <si>
    <t>Oct. 29,30; Nov. 2,16,17,19; Dec. 14; Jan. 11</t>
  </si>
  <si>
    <t>zoom night before</t>
  </si>
  <si>
    <t xml:space="preserve">Fridays in December &amp; January </t>
  </si>
  <si>
    <t>N</t>
  </si>
  <si>
    <t>12/11 &amp; 12/12</t>
  </si>
  <si>
    <t>11/23, 11/24, 12/1, 12/4, 12/11</t>
  </si>
  <si>
    <t>Yes - through ERAS, 3 essays</t>
  </si>
  <si>
    <t>Mondays, Fridays, some Thursdays through 1/28/21</t>
  </si>
  <si>
    <t>Oregon Health &amp; Science University-Hillsboro</t>
  </si>
  <si>
    <t>Tuesday's and Friday's 11/10 - 1/22</t>
  </si>
  <si>
    <t>11/9/20x2, 11/25x2</t>
  </si>
  <si>
    <t>Yes - Essay submitted via email</t>
  </si>
  <si>
    <t xml:space="preserve">11/17, 11/19, 11/20, 11/24, 12/1, 12/3, 12/4 </t>
  </si>
  <si>
    <t>12/15/20 x3</t>
  </si>
  <si>
    <t>Big list of nights in Nov and Dec on google doc they send you</t>
  </si>
  <si>
    <t>Every Tuesday/Thursday 10/27 through 12/22 (**new interview dates opened*)</t>
  </si>
  <si>
    <t>12/2/2020, 12/16</t>
  </si>
  <si>
    <t>Survey</t>
  </si>
  <si>
    <t>Penn State Milton S Hershey Medical Center Program/ St. Joseph Program</t>
  </si>
  <si>
    <t xml:space="preserve">Thalmus </t>
  </si>
  <si>
    <t>DO, non-US IMG +2, USMD, USIMG</t>
  </si>
  <si>
    <t>11/06-20-01/28/20</t>
  </si>
  <si>
    <t>Teams</t>
  </si>
  <si>
    <t>DO, US-IMG, USMD</t>
  </si>
  <si>
    <t xml:space="preserve">certain dates from: 10/28-01/15. some afternoon interviews available for West Coast applicants </t>
  </si>
  <si>
    <t xml:space="preserve">Microsoft Teams </t>
  </si>
  <si>
    <t> yesx2</t>
  </si>
  <si>
    <t>YES X1</t>
  </si>
  <si>
    <t>interview broker (Bethlehem), ERAS (Anderson)</t>
  </si>
  <si>
    <t>Tues and Friday 10/27 to 01/12</t>
  </si>
  <si>
    <t xml:space="preserve">yesx1-Bethlehem </t>
  </si>
  <si>
    <t>yes-Anderson, yes- Bethlehem</t>
  </si>
  <si>
    <t>no,  yes</t>
  </si>
  <si>
    <t>DO, USIMGx2</t>
  </si>
  <si>
    <t>11/4,11/11,11/13, 11/16, 1/20</t>
  </si>
  <si>
    <t>3 dates - 2 dec, 1 jan</t>
  </si>
  <si>
    <t>DO, USIMG, USMD</t>
  </si>
  <si>
    <t>survey through email</t>
  </si>
  <si>
    <t>10/22, 10/29</t>
  </si>
  <si>
    <t xml:space="preserve">Tues and Friday 11/3-02/05.   Virtual happy hour the night before. </t>
  </si>
  <si>
    <t>Nov-January</t>
  </si>
  <si>
    <t>11/20, 12/4, 12/11</t>
  </si>
  <si>
    <t xml:space="preserve">My Teams </t>
  </si>
  <si>
    <t>DOx2, MD, USMDx2</t>
  </si>
  <si>
    <t>DOx2, US-IMG</t>
  </si>
  <si>
    <t>Nov, Dec</t>
  </si>
  <si>
    <t>11/11, 11/13, 11/20, 11/25, 12/04, 12/11, 12/16, 12/18, 01/06, 01/08, 01/13, 01/15, 01/20</t>
  </si>
  <si>
    <t>Zoom or Webex</t>
  </si>
  <si>
    <t>DOx2, USMD, non-US IMG</t>
  </si>
  <si>
    <t>Nov3-</t>
  </si>
  <si>
    <t>DOx3, MD</t>
  </si>
  <si>
    <t>M W F to Dec 30</t>
  </si>
  <si>
    <t>US IMG, DOx1, USMD X2</t>
  </si>
  <si>
    <t>US IMG, non-USIMGx3</t>
  </si>
  <si>
    <t>1 hour optional Meet &amp; Greet the night before interview</t>
  </si>
  <si>
    <t>Wright Center for Graduate Medical Education (Kingston) Programe well ese e</t>
  </si>
  <si>
    <t>Nov to Feb</t>
  </si>
  <si>
    <t>Thalamus Video Chat</t>
  </si>
  <si>
    <t>USMD X3, DO x4, non-US IMG</t>
  </si>
  <si>
    <t>Microsoft TEAMs platform</t>
  </si>
  <si>
    <t>USMD x8, DOx4</t>
  </si>
  <si>
    <t>MWF 11/16 - 2/8</t>
  </si>
  <si>
    <t>11/6/2020x2</t>
  </si>
  <si>
    <t>yes x14</t>
  </si>
  <si>
    <t>UPMC St. Margaret Program</t>
  </si>
  <si>
    <t>USMD,USIMG,NonUSIMG</t>
  </si>
  <si>
    <r>
      <t xml:space="preserve">Oct.-Feb; interview </t>
    </r>
    <r>
      <rPr>
        <i/>
        <sz val="10"/>
        <rFont val="Arial"/>
      </rPr>
      <t>allopathic</t>
    </r>
    <r>
      <rPr>
        <sz val="10"/>
        <color rgb="FF000000"/>
        <rFont val="Arial"/>
      </rPr>
      <t xml:space="preserve"> candidates- Tues afternoon, Thur AM &amp; afternoon
</t>
    </r>
    <r>
      <rPr>
        <i/>
        <sz val="10"/>
        <rFont val="Arial"/>
      </rPr>
      <t>osteopathic</t>
    </r>
    <r>
      <rPr>
        <sz val="10"/>
        <color rgb="FF000000"/>
        <rFont val="Arial"/>
      </rPr>
      <t xml:space="preserve"> candidates- Tues AM</t>
    </r>
  </si>
  <si>
    <t>Nov</t>
  </si>
  <si>
    <t>Via phone/mail</t>
  </si>
  <si>
    <t>USMD, DO, non-US IMG x 2</t>
  </si>
  <si>
    <t>Nov 2 to January, M, T, F</t>
  </si>
  <si>
    <t>Virtual or In-person</t>
  </si>
  <si>
    <t>email, ERAS</t>
  </si>
  <si>
    <t>Online</t>
  </si>
  <si>
    <t>MWF</t>
  </si>
  <si>
    <t>virtual (didn't specify)</t>
  </si>
  <si>
    <t>11/02 (WL), 11/04 (WL), 11/11 (WL), 11/16 (WL), 11/30 (WL), 12/02 (WL), 12/04 (WL), 12/09 (WL), 12/16 (WL), 1/04 (WL), 1/06 (WL)/, 1/08 (WL), 1/11 (WL), 1/13 (WL), 1/18 (WL), 1/20 (WL), 1/25 (WL), 1/27 (WL)</t>
  </si>
  <si>
    <t>USMD,non-USIMG, DO</t>
  </si>
  <si>
    <t>Sunday evening before</t>
  </si>
  <si>
    <t>USMDx4, non-us IMGx2, USIMG</t>
  </si>
  <si>
    <t>11/30/2020, 12/4</t>
  </si>
  <si>
    <t>USMDx7</t>
  </si>
  <si>
    <t>Tuesday Afternoons, Wed mornings Nov 17th-Feb 10th</t>
  </si>
  <si>
    <t>Yesx15</t>
  </si>
  <si>
    <t>Nov 9, 17, 20; Dec 1, 8, 14, 16; Jan 8, 12, 19</t>
  </si>
  <si>
    <t>12/9/2020 x2, 12/7/2020</t>
  </si>
  <si>
    <t>Tues - Fri beginning 10/27.   virtual HH the night before.</t>
  </si>
  <si>
    <t>Yes x8</t>
  </si>
  <si>
    <t>(Repeat from line 518)</t>
  </si>
  <si>
    <t>Jan 4, 8;</t>
  </si>
  <si>
    <t>Warwick: Fridays 9 am - 1 pm, 11/6 - 1/29, Pawktucket: Tuesdays and Fridays 8 am to 1 pm</t>
  </si>
  <si>
    <t>Kent Hospital/Brown University Program (Pawtucket)</t>
  </si>
  <si>
    <t>Pawtucket: Tuesdays and Fridays 8am - 1 pm, 11/6 - 1/29</t>
  </si>
  <si>
    <t>Prisma Health/University of South Carolina Program Columbia</t>
  </si>
  <si>
    <t>11/02-1/29</t>
  </si>
  <si>
    <t>YesX1</t>
  </si>
  <si>
    <t>Oct 29-Jan 24, M/T/Th</t>
  </si>
  <si>
    <t>E-mail</t>
  </si>
  <si>
    <t>10/22-01/31 M-F</t>
  </si>
  <si>
    <t>Virtual or In-Person</t>
  </si>
  <si>
    <t>yesx9</t>
  </si>
  <si>
    <t>Prisma Health/University of South Carolina Program Sumter</t>
  </si>
  <si>
    <t>Nov 10,12,17,19; Dec 1,3,8,10,15,17; Jan 5,7,12,14,19,21,26,28; Feb 2,4</t>
  </si>
  <si>
    <t xml:space="preserve">Campbell University (Conway) Program </t>
  </si>
  <si>
    <t>October 30th, November 9, 10, 13, December 7, 8, 11, January 11, 12, 15</t>
  </si>
  <si>
    <t>Virtual &amp; In-person</t>
  </si>
  <si>
    <t>DO, USIMG, non-US IMG</t>
  </si>
  <si>
    <t>Nov 6,13,20; Dec 4,11,18; Jan 8,15,22,29</t>
  </si>
  <si>
    <t>yes x11</t>
  </si>
  <si>
    <t>Prisma Health/University of South Carolina Program Greenville</t>
  </si>
  <si>
    <t>Phone call, ERAS</t>
  </si>
  <si>
    <t>Mon afternoons or Wed mornings Oct 28 - Jan 6</t>
  </si>
  <si>
    <t>Prisma Health/University of South Carolina Program Seneca</t>
  </si>
  <si>
    <t>non-US IMG, USMD, DO</t>
  </si>
  <si>
    <t>11/02-01/25</t>
  </si>
  <si>
    <t>Virtual (doesn't specify)</t>
  </si>
  <si>
    <t>Prisma Health/University of South Carolina Program Greer</t>
  </si>
  <si>
    <t>Most Thursdays in Nov-Feb. Morning session: 8:00am- 11:45am, Afternoon session: 1:00pm- 4:20pm</t>
  </si>
  <si>
    <t>Yes, evening prior</t>
  </si>
  <si>
    <t>Medical University of South Carolina</t>
  </si>
  <si>
    <t>11/02 - 1/13</t>
  </si>
  <si>
    <t>Virtual Interview &amp; Happy Hour</t>
  </si>
  <si>
    <t>yes (10/22) x 12</t>
  </si>
  <si>
    <t>Monday's and Wednesdays in Nov, Dec, and beginning of Jan</t>
  </si>
  <si>
    <t>Nov 16-19, Dec 14-17, Jan 11-14</t>
  </si>
  <si>
    <t>DO, MD, US-IMG</t>
  </si>
  <si>
    <t>Nov 6, 9, 12, 16, 20, 23, 30. Dec 4, 7, 11, 14, 15, 18., Jan 4, 8, 11, 15, 22, 25, 29</t>
  </si>
  <si>
    <t>East Tennessee State University (Johnson City) Program</t>
  </si>
  <si>
    <t>DO, MDx2</t>
  </si>
  <si>
    <t>November 12,16,17,18,30. December 1,2,3,7,8,10,14,15,16,17. January 5,6,11,12,14</t>
  </si>
  <si>
    <t>November 9, 11,12,16,17,19,23,25,30. December 2,3,4,11,14,15,16,17. January 7,8,12,14.</t>
  </si>
  <si>
    <t>November 9, 10, 17, 19, 30, December 1, 2, 10, 11, 14, 15, January 4, 6, 7, 11, 14, 22</t>
  </si>
  <si>
    <t>Zoom w/ social time the evening before</t>
  </si>
  <si>
    <t>DOx4, USMDx3</t>
  </si>
  <si>
    <t xml:space="preserve">Didnt say &lt;&lt; I was wondering about this? </t>
  </si>
  <si>
    <t>HCA Healthcare/TriStar Southern Hills Medical Center Program</t>
  </si>
  <si>
    <t>MD, DOx3</t>
  </si>
  <si>
    <t>Nov 6,9,13,16,18,20,23,30.  Dec 2,4,7,9,11,14,16,18      Jan 4,6,8,11,13,15</t>
  </si>
  <si>
    <t xml:space="preserve">Virtual/ Zoom </t>
  </si>
  <si>
    <t>MD, USMD</t>
  </si>
  <si>
    <t>11/2, and Th/F 11/12-12/18</t>
  </si>
  <si>
    <t>October 30; November 2, 6, 9, 13, 16, 20, 30; December 4, 7, 11, 14, 18; January 4, 8, 11, 15, 22, 25, 29; February 1, 5, 8, 12, 19</t>
  </si>
  <si>
    <t>Nov 9,16,23,30. Dec 7,14,28. Jan 4,11,18,25</t>
  </si>
  <si>
    <t>Fridays, 11/23 - 1/15/21</t>
  </si>
  <si>
    <t>night before virtual q/a and game night</t>
  </si>
  <si>
    <t>yes x 5</t>
  </si>
  <si>
    <t>Texoma</t>
  </si>
  <si>
    <t>Thursdays (beginning 11/5 to 2/18)</t>
  </si>
  <si>
    <t>10/27, 10/29, 11/10, 11/20, 11/24 7:50-12:00</t>
  </si>
  <si>
    <t>10/30-12/4; 8:30a-12p or 1:30p-5p</t>
  </si>
  <si>
    <t>Night before interview; UberEats gift card provided</t>
  </si>
  <si>
    <t>Christus Health/Santa Rosa</t>
  </si>
  <si>
    <t>T/W Nov 10th-Dec 16th</t>
  </si>
  <si>
    <t>HCA Medical City Arlington</t>
  </si>
  <si>
    <t>11/04 8:25AM, 11/05 10:30AM, 11/12 9:15AM, 11/18 9:40am</t>
  </si>
  <si>
    <t>M/W 12:15-5:00pm CST</t>
  </si>
  <si>
    <t>10/29,10/30x10</t>
  </si>
  <si>
    <t>US IMG, DO</t>
  </si>
  <si>
    <t>Nov-Feb; Wed and Thurs AM and PM</t>
  </si>
  <si>
    <t>Nov: 4 (full), 6 (full), 11 (full), 13 (full, 18 (full), 20 (full), Dec. 2, 4, 9, 11</t>
  </si>
  <si>
    <t>US-IMG, Non-US IMG</t>
  </si>
  <si>
    <t>11/02, 11/03, 11/04, 11/06 11/14 11/15 11/16 11/17 11/18</t>
  </si>
  <si>
    <t>Didn't say; virtual</t>
  </si>
  <si>
    <t>Email to call them</t>
  </si>
  <si>
    <t>Beginning 11/2, Mon and Fri, November full</t>
  </si>
  <si>
    <t>Didn't say</t>
  </si>
  <si>
    <r>
      <rPr>
        <sz val="10"/>
        <rFont val="Arial"/>
      </rPr>
      <t xml:space="preserve">Mondays and Wednesdays in AM; </t>
    </r>
    <r>
      <rPr>
        <b/>
        <sz val="10"/>
        <rFont val="Arial"/>
      </rPr>
      <t>As of 11/5 still available</t>
    </r>
    <r>
      <rPr>
        <sz val="10"/>
        <rFont val="Arial"/>
      </rPr>
      <t>: Nov. 11, 18, 30, Dec. 2, 7, 9, 14, 16, 28, 30, Jan. 4, 6, 11, 20, 25, 27, Feb. 1, 3</t>
    </r>
  </si>
  <si>
    <t>Emailed with date-other dates unknown</t>
  </si>
  <si>
    <t>Didn't say- virtual</t>
  </si>
  <si>
    <t>University of Texas Tyler (Athens)</t>
  </si>
  <si>
    <t>Nov 4th - Dec 16th AM and PM</t>
  </si>
  <si>
    <t>Nov-Feb; Monday AM</t>
  </si>
  <si>
    <t>Nov-Feb; Wed AM  &amp; Fri afternoons</t>
  </si>
  <si>
    <t>Yesx1waitlisted</t>
  </si>
  <si>
    <t>Email to call or email</t>
  </si>
  <si>
    <t>Nov 3 - Nov 24, Dec-Jan; Tues &amp; Friday in AM</t>
  </si>
  <si>
    <t xml:space="preserve">Nov.5,12,19 Dec. 3,10,17 </t>
  </si>
  <si>
    <t>HCA Houston Healthcare West</t>
  </si>
  <si>
    <t>3rdFriday- email and text</t>
  </si>
  <si>
    <t>Wed &amp; Fri through Jan</t>
  </si>
  <si>
    <t xml:space="preserve">              </t>
  </si>
  <si>
    <t>University of Texas Medical Branch (UTMB) in Galveston</t>
  </si>
  <si>
    <t>Nov. 5, 12, 19, Dec 17, Jan 7, 1/14, 1/21, 1/28, 2/4</t>
  </si>
  <si>
    <t>Modern Hire</t>
  </si>
  <si>
    <t>Have to schedule</t>
  </si>
  <si>
    <t>In-person...</t>
  </si>
  <si>
    <t>M/T/Th/F 10/29-2/12</t>
  </si>
  <si>
    <t>yes x 12</t>
  </si>
  <si>
    <t xml:space="preserve">UT Southwestern </t>
  </si>
  <si>
    <t>Email invite to Thalamus</t>
  </si>
  <si>
    <t>10/29-01/14</t>
  </si>
  <si>
    <t>Nov-Jan; Wed&amp; Fri AM (virtual and in-person), Weds afternoon (virtual only)</t>
  </si>
  <si>
    <t>WAITLIST 10/23</t>
  </si>
  <si>
    <t>Nov: 3, 5, 10, 12, 17, 19, Dec: 1, 3, 8, 10</t>
  </si>
  <si>
    <t>Nov. 10, 12, 13, 17, 19, 20
Dec 1, 3, 4, 8, 10, 11, 15, 17, 18
Jan 5, 7, 8, 12, 14, 15</t>
  </si>
  <si>
    <t>11/4-12/11; Wed (1-5 PM) and Fri (8-12 AM)</t>
  </si>
  <si>
    <t>Didn't say (virtual)</t>
  </si>
  <si>
    <t>University of Texas Tyler Rural Program</t>
  </si>
  <si>
    <t>waitlist</t>
  </si>
  <si>
    <t>Oct 30, Nov 6,13,20 Dec 4,11,18 Jan 8,15,22</t>
  </si>
  <si>
    <t xml:space="preserve">Not specified </t>
  </si>
  <si>
    <t>yes for waitlist x4</t>
  </si>
  <si>
    <t>T/W Nov 3 - Dec 16</t>
  </si>
  <si>
    <t>Pre-interview, interview videos</t>
  </si>
  <si>
    <t xml:space="preserve">In person dates (Nov 2,9,16,30 Dec21)  Virtual Date (Nov 6,13,Dec 4,7,14,18)  Significant other invited to attend inperson </t>
  </si>
  <si>
    <t>In person and Zoom</t>
  </si>
  <si>
    <t>YES!</t>
  </si>
  <si>
    <t>November 12, 17, 19, 24; December 1, 3, 8, 10, 15, 17, 29; January 5</t>
  </si>
  <si>
    <t>Yes for waistlist</t>
  </si>
  <si>
    <t>pre-interview survery questions in thalamus</t>
  </si>
  <si>
    <t>USMD, DOx3</t>
  </si>
  <si>
    <t>Mondays and Wednesdays</t>
  </si>
  <si>
    <t xml:space="preserve">Same as above </t>
  </si>
  <si>
    <t>Zoom (same as above)</t>
  </si>
  <si>
    <t>Nov 6, 10, 13, 17, 20. Dec 1,4,11,15,18</t>
  </si>
  <si>
    <t>Tues/Fri and Wed/Fri alternating weeks 10/30-1/15</t>
  </si>
  <si>
    <t>Tue/Thurs beginning 11/5</t>
  </si>
  <si>
    <t>ERAS/E-mail</t>
  </si>
  <si>
    <t>November 2-December 4, 2-3x week</t>
  </si>
  <si>
    <t>Zoom or In-Person</t>
  </si>
  <si>
    <t>10/26,10/29 x2, 11/18</t>
  </si>
  <si>
    <t>Tuesdays and Thursdays, Nov 5th through Jan 28th</t>
  </si>
  <si>
    <t>Zoom or In Person - you get to choose</t>
  </si>
  <si>
    <t>virtual (regardless), night before</t>
  </si>
  <si>
    <t>E-Mail</t>
  </si>
  <si>
    <t>DOx4, USMD, US-IMG</t>
  </si>
  <si>
    <t>Nov 6, 10, 13, 17, 20. Dec 1,4,11,15,18, (January - every tuesday &amp; friday)</t>
  </si>
  <si>
    <t>yes (post LOI)</t>
  </si>
  <si>
    <t>Wednesdays 10/28 - 02/10</t>
  </si>
  <si>
    <t>Only offered one date option in email (in feb)</t>
  </si>
  <si>
    <t>WebEx?</t>
  </si>
  <si>
    <t>Every Monday and Friday from Nov 9th through Feb 16th</t>
  </si>
  <si>
    <t>10/21/2020, 10/29</t>
  </si>
  <si>
    <t>USMD x 3, non-US IMG</t>
  </si>
  <si>
    <t>Monday and fridays</t>
  </si>
  <si>
    <t>USMD; non-US IMG, USIMG</t>
  </si>
  <si>
    <t>November 6, 10, 17; December 7, 11, 15, 18; January 4, 8, 12, 15, 20, 22, 26, 29; Feb 2, 5</t>
  </si>
  <si>
    <t>Yes for waitlist</t>
  </si>
  <si>
    <t>USMDx2, DOx2, USIMG x3</t>
  </si>
  <si>
    <t>Tuesday-Friday, Nov 5th - Jan 29th</t>
  </si>
  <si>
    <t>university of north carolina Hospitals Program</t>
  </si>
  <si>
    <t>Thursday mornings and afternoons</t>
  </si>
  <si>
    <t>11/3/2020x4</t>
  </si>
  <si>
    <t>11/3 &amp; 11/5, 11/10, 11/12, 11/17, 11/19</t>
  </si>
  <si>
    <t>InterviewBroker</t>
  </si>
  <si>
    <t>Pn</t>
  </si>
  <si>
    <t>M/W Mornings</t>
  </si>
  <si>
    <t>Wednesday mornings starting 11/4-1/22</t>
  </si>
  <si>
    <t>Skagit Regional Health</t>
  </si>
  <si>
    <t>11/4- 11/18 Wed Mornings</t>
  </si>
  <si>
    <t>Mondays 11/16 - 1/4</t>
  </si>
  <si>
    <t>yes; waitlistX2</t>
  </si>
  <si>
    <t>St. Peter (Olympia)</t>
  </si>
  <si>
    <t>Yes (after scheduled)</t>
  </si>
  <si>
    <t>Tue/Wed Morning</t>
  </si>
  <si>
    <t>Interview Broker, ERAS</t>
  </si>
  <si>
    <t>DO, USMD, non US-IMG</t>
  </si>
  <si>
    <t>11/5, 11/12, 11/18, 11/19, 12/3, 12/10, 12/17, 1/7, 1/14</t>
  </si>
  <si>
    <t>Virtual - unspec.</t>
  </si>
  <si>
    <t>Various mornings 11/12-12/21</t>
  </si>
  <si>
    <t>11/17/2020 x 2</t>
  </si>
  <si>
    <t>Wednesdays 11/4-1/27</t>
  </si>
  <si>
    <t>US-IMG,DO</t>
  </si>
  <si>
    <t>Wednesday Mornings</t>
  </si>
  <si>
    <t>USMd</t>
  </si>
  <si>
    <t>Tuesday mornings</t>
  </si>
  <si>
    <t>Yes, the night before via Zoom</t>
  </si>
  <si>
    <t>M/W 1-5PM PST from 11/9 to 12/14</t>
  </si>
  <si>
    <t>Message on ERAS to schedule interview</t>
  </si>
  <si>
    <t>11/3,10,17 and 12/1,8 and 15, 1/5, 1/12, 1/19</t>
  </si>
  <si>
    <t>yes!</t>
  </si>
  <si>
    <t>11/10/20; 11/18/20; 11/24/20; 12/2/20; 12/9/20; 12/16/20; 1/6/21; 1/13/21; 1/20/21</t>
  </si>
  <si>
    <t>NOV-Jan M&amp;F</t>
  </si>
  <si>
    <t>11/13/2020 x13
11/30/2020 x4</t>
  </si>
  <si>
    <t>Email PC</t>
  </si>
  <si>
    <t>11/6, 11/13, 11/20, 11/23, 12/04, 12/11, 12/18, 12/28, 01/08, 01/15 (AM &amp; PM)</t>
  </si>
  <si>
    <t>St Peter Hospital (Elma) Program</t>
  </si>
  <si>
    <t>USMD, US-IMG, non US-IMG</t>
  </si>
  <si>
    <t>Various days</t>
  </si>
  <si>
    <t>ERAS email or call</t>
  </si>
  <si>
    <t>11/17/2020,11/18/20, 12/17/20</t>
  </si>
  <si>
    <t xml:space="preserve">The evening before interview, via Zoom. </t>
  </si>
  <si>
    <t>Yesx9</t>
  </si>
  <si>
    <t>Spokane Teaching Health Center/Holy Family</t>
  </si>
  <si>
    <t>11/11/2020 x 2</t>
  </si>
  <si>
    <t>Random days 11/13-2/9/20</t>
  </si>
  <si>
    <t>Yes x 3</t>
  </si>
  <si>
    <t>Do, non-US IMG</t>
  </si>
  <si>
    <t>Email or phone</t>
  </si>
  <si>
    <t>Mon, Tues and Thurs AM. Nov 2 to Dec 10</t>
  </si>
  <si>
    <t>November: 10, 19
December: 10,
January: 5, 8</t>
  </si>
  <si>
    <t>10/29/2020 x4</t>
  </si>
  <si>
    <t>DO, USMDx3</t>
  </si>
  <si>
    <t>Regular track:
Nov: 9, 12, 16, 19, 23, 30
Dec: 3, 7, 10, 14, 17, 21, 28
Jan: 4, 7, 11, 15, 18
Rural track:
Nov: 10, 12, 17
Dec: 1, 3, 8, 10, 15, 17
Jan: 7, 12, 14</t>
  </si>
  <si>
    <t>Waitlisted 10/29, rejected 10/29 x4</t>
  </si>
  <si>
    <t>social hr the evening before</t>
  </si>
  <si>
    <t>Tuesdays 10/27 - 12/01</t>
  </si>
  <si>
    <t>January dates only</t>
  </si>
  <si>
    <t>M/T/Th Nov-Jan</t>
  </si>
  <si>
    <t>DOx2, US-IMG, non-US IMG</t>
  </si>
  <si>
    <t>Mon, Tues, some Fri AM from 10/26/20-1/15/21</t>
  </si>
  <si>
    <t>DOx2, USMD, US-IMG</t>
  </si>
  <si>
    <t>Nov 13, 19, 20, 24   Dec 3, 4</t>
  </si>
  <si>
    <t>Dec 3, 16, 17; Jan 6, 7, 13, 15</t>
  </si>
  <si>
    <t>Wednesdays AM Oct-Jan</t>
  </si>
  <si>
    <t>Mercy Health System Program (Janesville)</t>
  </si>
  <si>
    <t>US-IMG, DOx2</t>
  </si>
  <si>
    <t>10/30, 11/02, 11/04 (AM only), 11/16, 11/18, 11/19, 11/25 (AM only), 11/30, 12/02 (AM only), 12/04, 12/09 (AM only), 12/10, 12/15, 12/15 (AM only), 12/17, 12/18</t>
  </si>
  <si>
    <t>Tues and Thursday Morning through Jan</t>
  </si>
  <si>
    <t>USMD, DOx2, Non-US IMG x2</t>
  </si>
  <si>
    <t xml:space="preserve">Random days November- Jan </t>
  </si>
  <si>
    <t>Waitlisted 10/29.</t>
  </si>
  <si>
    <t>USMD, DOx3, US-IMG</t>
  </si>
  <si>
    <t>T,W,Th Nov-Feb (only 5 dates in Feb open now)</t>
  </si>
  <si>
    <t>10/29/2020, 11/12/2020</t>
  </si>
  <si>
    <t>Wednesdays AM and PM</t>
  </si>
  <si>
    <t>November 11, 12, 18, 19, 25; December 2, 3, 9, 10, 16, 17, 23; January 6, 7, 13, 14</t>
  </si>
  <si>
    <t>WiNC (Wisconsin Northern &amp; Central) GME Consortium (Prevea Eau Claire)</t>
  </si>
  <si>
    <t>Thermopolis RTT</t>
  </si>
  <si>
    <t>Nov 19th, Dec 3rd, 10th, 17th (Interviewing 8 people)</t>
  </si>
  <si>
    <t>US-IMGx2, DO, USMD</t>
  </si>
  <si>
    <t>Nov 4th - Dec 18th AM and PM times</t>
  </si>
  <si>
    <t>US-IMGx4, DO</t>
  </si>
  <si>
    <t>Nov 4th-Dec 23rd Wed AM Thurs PM</t>
  </si>
  <si>
    <t>q</t>
  </si>
  <si>
    <r>
      <rPr>
        <sz val="10"/>
        <rFont val="Arial"/>
      </rPr>
      <t>Wednesdays (10/28-1/13);</t>
    </r>
    <r>
      <rPr>
        <b/>
        <sz val="10"/>
        <rFont val="Arial"/>
      </rPr>
      <t xml:space="preserve"> As of 11/5 still available</t>
    </r>
    <r>
      <rPr>
        <sz val="10"/>
        <rFont val="Arial"/>
      </rPr>
      <t>: Nov. 11, 18, Dec. 2, 9, 16, Jan. 6, 13</t>
    </r>
  </si>
  <si>
    <t>Most Mondays and Thursdays starting 11/12 through mid February</t>
  </si>
  <si>
    <t>No (survey through Thalamus)</t>
  </si>
  <si>
    <t>Th/F (8am-12pm), 10/29-2/5</t>
  </si>
  <si>
    <t>What they want</t>
  </si>
  <si>
    <t xml:space="preserve">Thank you for applying to our residency program! We are asking all applicants to include a statement about why our program is a good fit for them and their career goals. We are sending a mass message to everyone who applied to our program to make sure everyone is aware of this, as we will not consider applications without this information. If you did not include this in your personal statement, please upload this statement as an "additional material" or re-upload your personal statement with this information added by Sunday October 25. Thanks again! </t>
  </si>
  <si>
    <t>University of Kansas School of Medicine – Wichita</t>
  </si>
  <si>
    <t>While we recognize that future plans can significantly change course before, during, and after residency, how would you describe your current long-term professional trajectory (style, location, scope, plans for a fellowship, etc)? While we describe ourselves as a program which provides training in “full-scope Family Medicine,” the exact meaning of that term is highly variable from one area of the country to another (or even within a state). What does “full-scope Family Medicine” mean to you?</t>
  </si>
  <si>
    <t>Is this Via Christi or Wesley? I just received an interview invite from Via Christi without any info about this secondary application. x5 &lt;&lt;&lt; nice way of saying you are waitlisted.</t>
  </si>
  <si>
    <t>&lt;- via christi</t>
  </si>
  <si>
    <t>Sea Mar CHC, Marysville, WA</t>
  </si>
  <si>
    <t>“What about our program best aligns with your long-term interests?”</t>
  </si>
  <si>
    <t xml:space="preserve">1 sentence why CA, why our program, any previous connection to Kaiser, "anything else you'd like to share" </t>
  </si>
  <si>
    <t>OHSU Cascades East</t>
  </si>
  <si>
    <t>3 essays - what interests you about rural medicine, what are the barriers to health equity in rural america, describe a challenging time that contributed to your personal growth</t>
  </si>
  <si>
    <t>Puyallup Tribal Health Authority</t>
  </si>
  <si>
    <t>1. Why interested 2. Experiences with underserved esp American Indian/Alaskan 3. Share inpatient experience and how its been impacted by covid 4. Do you plan to serve in an underserved area full spectrum medicine?</t>
  </si>
  <si>
    <t>1. Why our program? 2. Why PNW? 3. Role of Family Physician during covid? 4. Patient you like refuses to wear a mask, what do you do?</t>
  </si>
  <si>
    <t>1. How will full spectrum care of patients of our medical home help you achieve your future career goals? 2. Why are you interested in this program? 3. What is one wellness activity you incorporated during the COVID pandemic that you plan to continue during residency?</t>
  </si>
  <si>
    <t>Community Health Care Tacoma</t>
  </si>
  <si>
    <t>1. Please describe your experience(s) with Community Health Care agencies or care of the under-served. 2. Please describe your connection to and/or interest in the PNW.</t>
  </si>
  <si>
    <t>submitted secondary yet still waiting to hear back for potential II</t>
  </si>
  <si>
    <t>&lt;&lt; same</t>
  </si>
  <si>
    <t>Hawaii Health Systems</t>
  </si>
  <si>
    <t>1. What are your experiences in rural areas?
2. Why do you want to do your residency in rural Hawai’i?
3. Describe your vision for your medical practice after completing residency.
4. Briefly discuss a clinical topic of interest that applies to the community in East Hawai’i.
5. On your first weekend off in Hawai’i, what would you do?</t>
  </si>
  <si>
    <t>heard back about interview very quickly after submitting secondary (I've lived in Hawaii before though so idk if that has something to do with it) &lt;&lt;heard back within one day, not from Hawaii</t>
  </si>
  <si>
    <t>University of Illinois at Rockford Monroe Clinic</t>
  </si>
  <si>
    <t>1. Will you be attending the resident social hour via zoom on Monday evening? Note this is offered on alternating weeks. 2.Describe your interest in rural medicine, under-served populations, and/or mission work. 3. Describe your interest and experiences in osteopathic medicine. 4. Please provide a cell phone number we can reach you at if there are technical difficulties during the interview. 5. What hobbies, interests, and activities do you enjoy outside of medicine?</t>
  </si>
  <si>
    <t xml:space="preserve">Why are you applying to LGH-FM? (Do you have local roots or connections to LGH or Chicago area? Is there something about LGH specifically that draws you? Why do you think our program would be a good fit for you?)  </t>
  </si>
  <si>
    <t>1. What ties, if any, do you have to Johnstown/Western Pennsylvania? 2. Why are you applying to Conemaugh FMRP? 3. Do you have specific interests that you would like to explore during your residency?</t>
  </si>
  <si>
    <t>Northwell- Phelps</t>
  </si>
  <si>
    <t>Not a written secondary, but they're doing pre-screening phone calls to determine who earns an interview.</t>
  </si>
  <si>
    <t>Why are you interested in our 4 year residency program and how does that fit into your future plans?</t>
  </si>
  <si>
    <t>does anyone know the word limit on this? &lt; THE LIMIT DOES NOT EXIST. But for real- they said there is no maximum or minimum word requirement</t>
  </si>
  <si>
    <t>The instructions say to submit with our "ERAS Number" in the email subject line. Is this our AAMC ID?- no, its a seperate number found on your PDF application on ERAS, it can go as "application number" as well I believe</t>
  </si>
  <si>
    <t>Does anyone know whether these secondaries are being sent out to every applicant, or is it after some kind of filtering that the program has done (ie certain criteria met)?</t>
  </si>
  <si>
    <t>I went to an open house, and the PD did warn us all about geting a secondary. I'm guessing it's been sent to everyone, but not 100% sure.</t>
  </si>
  <si>
    <t>&lt;&lt;Has anyone heard back? And when did you submit yours?</t>
  </si>
  <si>
    <t>&lt; I submitted the same day I got it and still haven't heard anything</t>
  </si>
  <si>
    <t>Received notification for secondary application received</t>
  </si>
  <si>
    <t>Swedish Medical Center  - Cherry Hill  FMR</t>
  </si>
  <si>
    <t>Not specific - "Your personal statement is the most important document you will write for residency. It should describe your goals for future practice and how you believe our program will help you to achieve them."</t>
  </si>
  <si>
    <t>https://www.swedishcherryhillfmr.org/apply/residency</t>
  </si>
  <si>
    <t>Sutter Santa Rosa, CA</t>
  </si>
  <si>
    <t>Ties to CA, if any? One sentence about what most interests you in attending Sutter Santa Rosa?</t>
  </si>
  <si>
    <t>University of Wyoming- Casper</t>
  </si>
  <si>
    <t xml:space="preserve">1.  Why do you want to complete residency training in Casper, Wyoming? 2.  How do you feel about working with rural and/or underserved populations? 3.  Discuss what you feel is the weakest part of your application and what you have learned from that experience.  </t>
  </si>
  <si>
    <t>Sparrow Hospital/Michigan State U</t>
  </si>
  <si>
    <t>1. What is it about being a family medicine physician that excites you?
2. What are your really strong interest areas in medicine?
3. What are you looking for in a community?
4. What draws you to the area?
5. What are you looking for in a residency?
6. How can we meet your needs (OR best help you)?
7. Why Sparrow FMRP?
8. Where do you see yourself in 5‐10 years?</t>
  </si>
  <si>
    <t xml:space="preserve">Suburban Community Hospital </t>
  </si>
  <si>
    <t>-What has interested you in our program specifically? -Our program has Osteopathic Recognition, if you have not already had Osteopathic training, are you willing to complete an introductory program to gain background that will allow you to participate?</t>
  </si>
  <si>
    <t>PeaceHealth Southwest</t>
  </si>
  <si>
    <t>1. Rate interest in adult medicine, inpatient peds, and OB from 1-4. 2. List # of weeks of past/future inpatient medicine, inpatient pediatrics, and OB experiences. 2. What longitudinal experience(s) are you excited about? 3. Which Area of Concentration are you excited about? 4. Rank list of curricular areas in order of interest. 5. Why this program?</t>
  </si>
  <si>
    <t>Information for Day Of</t>
  </si>
  <si>
    <t>Impressions</t>
  </si>
  <si>
    <t>What Everyone Actually Cares About</t>
  </si>
  <si>
    <t>Structure</t>
  </si>
  <si>
    <t>Pre Interview</t>
  </si>
  <si>
    <t>Positive</t>
  </si>
  <si>
    <t>Negative</t>
  </si>
  <si>
    <t>Comments</t>
  </si>
  <si>
    <t>Schedule details (Call, etc)</t>
  </si>
  <si>
    <t>Tracks/Fellowships</t>
  </si>
  <si>
    <t>EMR</t>
  </si>
  <si>
    <t>Free Food?</t>
  </si>
  <si>
    <t>Free Parking?</t>
  </si>
  <si>
    <t>Other benefits?</t>
  </si>
  <si>
    <t xml:space="preserve">6 30 minute interviews </t>
  </si>
  <si>
    <t>cerner</t>
  </si>
  <si>
    <t>5 30-minute interviews</t>
  </si>
  <si>
    <t>3 20-min sessions with residents</t>
  </si>
  <si>
    <t>Broad scope. Residents seem nice</t>
  </si>
  <si>
    <t xml:space="preserve">Several away rotations in Birmingham </t>
  </si>
  <si>
    <t xml:space="preserve">I wasn't a fan about how relgious the program seems. </t>
  </si>
  <si>
    <t>1 30-min interview with PD and faculty; 6 10-min q&amp;a with residents</t>
  </si>
  <si>
    <t>St Vincent  East</t>
  </si>
  <si>
    <t>4 20-minute interviews</t>
  </si>
  <si>
    <t xml:space="preserve">That JENGA game was weird and unnecessary. </t>
  </si>
  <si>
    <t>Cerner</t>
  </si>
  <si>
    <t>Galore</t>
  </si>
  <si>
    <t>3X25 Min interview (APD, Resident, Behavioral health) (mine was facuty, resident, pharm)</t>
  </si>
  <si>
    <t>Interviewers felt like they had an agenda. &gt;&gt; Heard a lot about moose and bears. Heard very little about teaching / mentorship. &gt;&gt;Resident mentioned that they get close to the 80 hour cap and have had some issues with this in the past.</t>
  </si>
  <si>
    <t>Catholic program but reinterpretation of constitution allows them to practice contraceptives, abortion counseling (training in offsite electives), and hormonal gender re-assignment. They are passionate about LGBTQI. During interview was asked to put preferred prounouns in ZOOM name &gt;&gt; hormones for adults only, have to refer out peds. abortion counseling but to be clear, cannot be in a room where an abortion is happening, even off-site</t>
  </si>
  <si>
    <t>palliative, developing addiciton med</t>
  </si>
  <si>
    <t>$5k moving stipend (you'll need it!)</t>
  </si>
  <si>
    <t>Super amazingly friendly program, almost everyone has a dog and go on hikes together</t>
  </si>
  <si>
    <t xml:space="preserve">3 25 min interviews, overall day scheduled for 6 hours. Lots of time for Q&amp;A with 2 residents  </t>
  </si>
  <si>
    <t xml:space="preserve">PD did not interview all candidates. 15 people scheduled to interview in the day and was broken into 2 groups in a ~5 hour session </t>
  </si>
  <si>
    <t>Merging with the other U of A Tucson program.Major changes happening. PD stepping down and merger of 2 programs together.</t>
  </si>
  <si>
    <t>None, only night float</t>
  </si>
  <si>
    <t>Integrative, global health, OB</t>
  </si>
  <si>
    <t>Mostly cerner, some epic</t>
  </si>
  <si>
    <t>stipend for inpt, physicians lounge access</t>
  </si>
  <si>
    <t>free at clinic, garage w/ ID</t>
  </si>
  <si>
    <t>4 weeks vacation, encouraged to take 2 wks together for long trip</t>
  </si>
  <si>
    <t xml:space="preserve">intro w PD for 20 mins then 3 i20 min interviews PD&lt; behavioral and faculty </t>
  </si>
  <si>
    <t>Zoom social scheduled for the following week</t>
  </si>
  <si>
    <t>2+2 curriculum, relatively robust inpatient, integrative medicine curriculum, lots of underserved and refugee patients, college town with lots of outdoor opportunities</t>
  </si>
  <si>
    <t>2 25 minute interviews, one with APD, other with PD and Resident together</t>
  </si>
  <si>
    <t>Zoom social the night before</t>
  </si>
  <si>
    <t>DO program, emphasis on matching DOs, OMT (less so due to COVID), family friendly, outpatient community health focus, no overnight call ever</t>
  </si>
  <si>
    <t>More converstational. Very relaxed</t>
  </si>
  <si>
    <t>Baptist Health - UAMS Program</t>
  </si>
  <si>
    <t xml:space="preserve">6 15 min interviews with PD, 2 APDs, and 3 faculty. </t>
  </si>
  <si>
    <t>Zoom social with residents the night before</t>
  </si>
  <si>
    <t>Very supportive residency program (residents and faculty members are very close knit). Faculty read through our CVs and seemed interested when asking us questions. Pediatrics is a stength of their program.</t>
  </si>
  <si>
    <t xml:space="preserve">New program in 2019. OB is the weakest part of their program but PD is fully aware and is working to strengthen their OB experience. </t>
  </si>
  <si>
    <t>Very conversational. Faculty members joked with eachother on the zoom call and it was a relaxed environment. Very obvious the residents were friends with eachother and that was their selling point at the social meet &amp; greet.</t>
  </si>
  <si>
    <t>Night float system. Interns work 24 hour calls with a senior resident a few times a year and only during certain rotations. (according to the residents their call schedule is very relaxed)</t>
  </si>
  <si>
    <t>EPIC</t>
  </si>
  <si>
    <t>University of Arkansas for Medical Sciences Program+</t>
  </si>
  <si>
    <t>6 20 min interviews</t>
  </si>
  <si>
    <t>Questionnaire due day before interview</t>
  </si>
  <si>
    <t>5 30 min interviews with PD, faculty, and residents</t>
  </si>
  <si>
    <t>N/A</t>
  </si>
  <si>
    <t>Full spectrum, supportive faculty, family friendly, solid program</t>
  </si>
  <si>
    <t>mentioned several times that curriculum is "front-loaded", prepare for tough intern year schedule-wise</t>
  </si>
  <si>
    <t>Transitioning to Epic 12/7</t>
  </si>
  <si>
    <t>moving allowance</t>
  </si>
  <si>
    <t xml:space="preserve">20 min with resident + 20 min with faculty </t>
  </si>
  <si>
    <t>none</t>
  </si>
  <si>
    <t>Quick, no one-on-one with PD</t>
  </si>
  <si>
    <t>lower base salary compared to other programs in the area</t>
  </si>
  <si>
    <t>Epic</t>
  </si>
  <si>
    <t>20 min panel IV with PD + faculty + PC + 2 residents</t>
  </si>
  <si>
    <t>1hr post-IV program overview and Q&amp;A</t>
  </si>
  <si>
    <t>Residents seemed very close with each other and friendly. Call can be taken at home.</t>
  </si>
  <si>
    <t>Longitudinal curriculum (only Ob is block)</t>
  </si>
  <si>
    <t>Cerner inpatient and outpatient</t>
  </si>
  <si>
    <t>5 golden/free weekends every 6 wks</t>
  </si>
  <si>
    <t>2x 30min IV w/PD + APD</t>
  </si>
  <si>
    <t>1hr info sesh with PD in AM, 30min wrap up in PM</t>
  </si>
  <si>
    <t>PD has lots of PD/APD experience and seems really caring and like he genuinely wants to foster resident growth +1</t>
  </si>
  <si>
    <t>New program (first class)</t>
  </si>
  <si>
    <t>sister to Hanford program and APD assures me that I will get good training here. Everyone seems nice on my interview.</t>
  </si>
  <si>
    <t>Call q4days</t>
  </si>
  <si>
    <t>4 20 minute interviews, 1 with resident, 1 PD, 2 Faculty</t>
  </si>
  <si>
    <t>Underserved x 3: rural, street medicine, Tribal Health Center for up to half of continuity clinic; open to resident initiatives</t>
  </si>
  <si>
    <t>very low OB volume currently</t>
  </si>
  <si>
    <t>rural, newer program that has not graduated its first class yet</t>
  </si>
  <si>
    <t>Call usually from home</t>
  </si>
  <si>
    <t>500/mo housing stipend</t>
  </si>
  <si>
    <t xml:space="preserve">Program presentation, 2-30min interviews with either PD, APD, or 2 faculty, virtual tour and time for Q&amp;A </t>
  </si>
  <si>
    <t xml:space="preserve">Committed to recruiting URM, clinic first model, open to feedback from residents on program structure. Partnerships with Adventist White Memorial and Children's Hospital Los Angeles. </t>
  </si>
  <si>
    <t>uva</t>
  </si>
  <si>
    <t>All the faculty and even the program coordinator, program manager are so nice and down to earth. Many latino faculty who are passionate about community outreach.</t>
  </si>
  <si>
    <t xml:space="preserve">2 1hr PD/faculty. A bunch of behavioral questions&lt;&lt; it says one hour for each interview but takes about 30 minutes for an interview and another 30 minutes is used for the interviewer to write notes. you do not need to be there for the whole hour </t>
  </si>
  <si>
    <t>Morning presentation and Q&amp;A. Afternoon hour with residents</t>
  </si>
  <si>
    <t xml:space="preserve">Residents are really awesome. Hands down best resident Q&amp;A session so far. They were honest and seemed to be genuinely close. </t>
  </si>
  <si>
    <t>Community program= overworked. Have several PA residencies (some tension) &lt; how do you know if theres tension? did you ask the residents? im just curious &lt; yes. Doesnt seem to have a patient cap.</t>
  </si>
  <si>
    <t xml:space="preserve">PD pretty awkward and took a phone call for the first 10 min of my interview time. A lot of silence in between questions. &lt;&lt; just had a wonderful interview with the PD. he was very engaging and supportive. I think experience can vary. </t>
  </si>
  <si>
    <t>no 24 hour call</t>
  </si>
  <si>
    <t>Meditech&lt; switching to Epic next year</t>
  </si>
  <si>
    <t>No "part of your salary"</t>
  </si>
  <si>
    <t>6 x 20 min interviews, 1 20 min break within that block of 6, with 30 min intro and 30 min wrap up. PD, APD, faculty, x2 res x2</t>
  </si>
  <si>
    <t xml:space="preserve">Mission driven, partnership with LA county health department. </t>
  </si>
  <si>
    <t>Residents looked tired. Rotate through a ton of places. Scheduling 'can be bad'-receiving them day before start. Communication 'needs work'.Newer program</t>
  </si>
  <si>
    <t>Jeopard</t>
  </si>
  <si>
    <t>Too many</t>
  </si>
  <si>
    <t>$25/day</t>
  </si>
  <si>
    <t>30 mins with resident to chill you out + 30 min panel interview</t>
  </si>
  <si>
    <t>family friendly, DO friendly. Ventura's a nice place to live in, and very close to the beach. Residents are very friendly and easy to talk to. PC was very nice.</t>
  </si>
  <si>
    <t>OB could be better. Idk if this was anyone else's experience, but I was not able to interview with the PD, even though I was told I would be able to. Interview was a bit awkward.&lt;&lt; I didnt like the panel format they used, felt like I couldnt make a real connection with anyone, it was just question after question with no response, which made it awkward. &lt;&lt; agree about the interview format x3 &lt;&lt; lowkey got weird vibes from PD x2</t>
  </si>
  <si>
    <t xml:space="preserve">most graduates go into outpatient fm, might be harder to pursue hospitalist positions. No fellowships here. Opposed program. Current PD is stepping down, and APD will take over in July. </t>
  </si>
  <si>
    <t>Sports Med track</t>
  </si>
  <si>
    <t>Intros and info session with PD &amp; APD, intro to residency staff, intro with interviewers, 2x 30m interviews (1 faculty 1 resident), video tour, Q&amp;A</t>
  </si>
  <si>
    <t>resident social hour night of</t>
  </si>
  <si>
    <t xml:space="preserve">Strong inpatient training with strong OB, abortion training, unique 1:1 registrar teaching/training system. Residents and faculty are very friendly and genuine. Theyre supportive of eachother. Lots of comraderia Great ob, IM, EM and outpatient clinical training. Lots of volume both inpatient and outpatient. Lots of medically complicated/underserved patients. </t>
  </si>
  <si>
    <t>weaker pediatrics, 3 week vacation (though they have 4 days that can be used PRN and one week of cme per year)</t>
  </si>
  <si>
    <t>county hospital, 3 different clinic sites, which are assigned during intern year, but at some point everyone does a rotation at each of the clinics</t>
  </si>
  <si>
    <t xml:space="preserve">24 hour calls, calls til 11, night float </t>
  </si>
  <si>
    <t>30 mins with faculty + 30 mins with resident</t>
  </si>
  <si>
    <t>doordash dinner social night before</t>
  </si>
  <si>
    <t>Incredibly warm, friendly, supportive vibes from PD, residents, and faculty. Lots of camaraderie and joking. A lot of programs "talk the talk" of wellness and support but this is one of the only programs where I felt it was genuinely true. Very mission driven: it is a county safetynet hospital serving a large immigrant/refugee/medicaid population and unique focus on sex trafficked individuals.</t>
  </si>
  <si>
    <t>Inpatient is 12 hour shifts (at least 12 hours, residents alluded to staying many hours later than that to finish notes) 6 days a week, and they do a TON of inpatient; but the flip side of the coin is the really robust inpatient, OB, and ICU training the residents get; more inpatient and more night float rotations than most other programs I've interviewed at</t>
  </si>
  <si>
    <t>ICU/inpatient heavy. Feels like a true "hidden gem" program that moved up many spots on my rank list after interview day due to the great vibes I got from everyone. &lt; 2x</t>
  </si>
  <si>
    <t>Night float system</t>
  </si>
  <si>
    <t>Residents are happy and easily make changes to the structure of the program as they see fit, longitudinal OB, 20 patient cap on inpatient</t>
  </si>
  <si>
    <t>They lost contract for medi cal pt then got a new one, PD is quitting as of this Jan1, they dont practice or teach OMT for some unknown reason</t>
  </si>
  <si>
    <t>Sports Med</t>
  </si>
  <si>
    <t>Anyone have any insights?? &lt; I enjoyed the interivew. The residents had many good things to say about the program and seemed fairly happy</t>
  </si>
  <si>
    <t>Every interaction was not personalized, ERAS messages were short and they just left an attachment for all information. Did not send out details of interview until maybe 2 days before. Pretty long interview day with long breaks</t>
  </si>
  <si>
    <t>Group interview with PD, not sure if that's a bad sign or not?</t>
  </si>
  <si>
    <t>No call, night float system</t>
  </si>
  <si>
    <t>Sports Med, Addiction Medicine</t>
  </si>
  <si>
    <t>yes! about $125/wk and free breakfast/lunch when there are in person didactics</t>
  </si>
  <si>
    <t>25 mins with Resident, Faculty, PD</t>
  </si>
  <si>
    <t>Social week of</t>
  </si>
  <si>
    <t>Residents seem chill, like they get along, appears supportive. Good food/bevarage stipend daily. Seems like a nice area, close to LA city and other areas. Diversity of residents and program serves the underserved. Wellness is emphasized. Good pathology FQHC outpatient clinic.</t>
  </si>
  <si>
    <t>Fairly newer program, 5 years</t>
  </si>
  <si>
    <t>No 24 hour shifts.</t>
  </si>
  <si>
    <t>Meditech and NexGen</t>
  </si>
  <si>
    <t>Food stipend daily</t>
  </si>
  <si>
    <t>Six 20-minute interviews (2 with residents, 1 with PD, 2 with faculty, 1 with PsyD)</t>
  </si>
  <si>
    <t xml:space="preserve">Meet and greet the night before - have a drink ready! </t>
  </si>
  <si>
    <t xml:space="preserve">Residents are super chill, very transparent about their program. They prioritize wellness and are very family friendly. Lots of opportunity to pursue interests and you'll see a LOT of pathology. </t>
  </si>
  <si>
    <t>Some of the faculty interviewers were a little odd - didn't get the same vibe that I did from the residents. &gt; I loved all of the residents and PD but there was one faculty member in particular who felt a bit odd, standoffish, uninterested and seems to be heavily involved in resident activities. Don't think it's a deal breaker for me though.</t>
  </si>
  <si>
    <t>Very relaxed environment for the interviews</t>
  </si>
  <si>
    <t>Sports med, HIV, Global health, MAT</t>
  </si>
  <si>
    <t>They own their own EMR (similar to epic apparently)</t>
  </si>
  <si>
    <t>$30/week</t>
  </si>
  <si>
    <t>Clinic-first program with a huge emphasis on outpatient practices. Specifically said if you want to be a hospitalist you will need to do a fellowship.</t>
  </si>
  <si>
    <t>3 30 min interviews (PD/APD, faculty, resident)</t>
  </si>
  <si>
    <t xml:space="preserve">social week of </t>
  </si>
  <si>
    <t>Ted O'Connell is the PD, Seems like a great supportive environment with lots of community medicine, OB and strong global health opportunities; residents go on to practice in variety of settings; supportive faculty that will support resident interests; family friendly. support systems in place for when residents need to leave for family emergency etc without extending their training time or compromise their training, I would sum them up as full-spectrum community medicine training with clinically academic and leadership opportunities &lt;&lt; I find them a bit too much on the SJW side than medicine, am I matching to a residency program for medicine? or advocacy? lol x1</t>
  </si>
  <si>
    <t>didnt get a chance to ask about negatives but faculty mentioned while they trained, the women's health wasnt as robust as they had trouble finding a way to get patients admitted to their service and didnt have as much opportunity to perform womens health procedures such as endometrial biopsys, IUD insertion/removal.. But that has since resolved and now theyre getting more exposure since they figured out how to direct those patients to the reisdents</t>
  </si>
  <si>
    <t>Seems like they don't practice a ton with underinsured/uninsured &lt; true but they work in several FQHC community clinics and are able to provide kaiser resources to those clinics/patients</t>
  </si>
  <si>
    <t>6 weeks of night float throughout entire residency</t>
  </si>
  <si>
    <t>onsite "gym", which is more like a small workout facility, 60 dollars per month to go towards gym membership. $1000 relocation stipend, also provide annual housing stipened</t>
  </si>
  <si>
    <t>3 30 min interviews (faculty and two APD) plus 15 min interview with PD</t>
  </si>
  <si>
    <t>social week of</t>
  </si>
  <si>
    <t>Residents seem very happy. academic, research oriented. strong sports medicine. trains full spectrum family physicians. PD and faculty are all very very nice. this is another great program</t>
  </si>
  <si>
    <t>incredibly expensive to live in san jose, shit city &lt;&lt;Lol San Jose isn't "shit", it's your standard American urban cityscape. But yes it is unreasonably expensive, many residents stated they were living with their parents. Other residents live in surrounding areas, ranging from a 40 min commute to 10 min &lt;&lt; i standby my shit comment, born and raised on the Eas side, and i hate the place</t>
  </si>
  <si>
    <t>Seems like they don't practice a ton with underinsured/uninsured . They work in a few different FQHC clinics so residents get exposure to working outside kaiser system. Inpatien pediatrics is at another hospital, but have no problems getting peds numbers/experience</t>
  </si>
  <si>
    <t>no nights or 24's the whole residency!</t>
  </si>
  <si>
    <t>Community medicine fellowship will start this coming year</t>
  </si>
  <si>
    <t>20 min interviews x3 plus an intro/icebreaker at the beginning and intro/virtual tour</t>
  </si>
  <si>
    <t>a few socials with a lecture/subject aspect about parts of the program. Residents and faculty were there but faculty left halfway so that we could talk to the residents on our own. Very casual</t>
  </si>
  <si>
    <t>Super supportive environment, new program but curriculum is well thought out and have not needed major overhaul changes (but they do respond well to feedback from residents). Lots of women faculty, including PD.</t>
  </si>
  <si>
    <t>standarized  bs Qs; cost of living is incredibly high and residents spend most of their salary on rent; not a lot of opportunity to work with uninsured patients &lt;&lt; +2 &lt;&lt; that's true for all Kaisers really, at least they pay you well</t>
  </si>
  <si>
    <t>Most recent fire was in 2017 --&gt; and another this year in 2020 &gt;&gt;&gt; they said day of that faculty and residents have lost homes to the fires, and have had to deal with multiple evacuations</t>
  </si>
  <si>
    <t xml:space="preserve">Have an admin/leadership block x4 weeks, 2 in the summer, 1 in late fall, 1 in late winter. Also no required nights (option of OB nights later if interested) or 24 hr shifts. </t>
  </si>
  <si>
    <t>integrative medicine fellowship, currently has fellow(s)</t>
  </si>
  <si>
    <t>two onsite gyms</t>
  </si>
  <si>
    <t>3 x 20 min interviews</t>
  </si>
  <si>
    <t>driving between sites, expected to be back at clinic site for noon conferences</t>
  </si>
  <si>
    <t>8k housing stipend</t>
  </si>
  <si>
    <t>15 minute welcome, then mix of 30 mminute and 15 minute interviews (30 mins with faculty, 15 min with PD and residents), with a short 15 minute tour of the campus. some 15 minute breaks and 5 minute transition times in between</t>
  </si>
  <si>
    <t>Super supportive environment, Dr. Wiley really listens and takes care of her residents. Sports medicine is well respected here because there is a fellowship, community medicine and international opportunities as well. Residents can really go anywhere and do anything and the program will support your goals</t>
  </si>
  <si>
    <t>6k housing stipend per year</t>
  </si>
  <si>
    <t>inpatient heavy</t>
  </si>
  <si>
    <t>q5 call on inpatient medicine</t>
  </si>
  <si>
    <t>10K housing stipend per year</t>
  </si>
  <si>
    <t>30 min virtual hospital tour w/ resident and time for Q&amp;A. x3 30-minute interviews with APD, Faculty, and Resident. 1hr resident panel/Q&amp;A</t>
  </si>
  <si>
    <t xml:space="preserve">Residents and interviewers were super friendly and a genuine sense of community among the FM dept seems to be fostered. </t>
  </si>
  <si>
    <t xml:space="preserve">Inpatient peds at Kaiser Fontana. </t>
  </si>
  <si>
    <t>None</t>
  </si>
  <si>
    <t>$8/meal stipend (breakfast, lunch, dinner), food is free when working overnight</t>
  </si>
  <si>
    <t>6k housing stipend</t>
  </si>
  <si>
    <t>1 hour welcome, Split into 2 groups, one does 4 interviews, 2 residents, PD and associate PD, each 30 mins, the other does virtual tour with resident/ask them questions</t>
  </si>
  <si>
    <t>Social hour with or without faculty, can be independent of interview/whenever convient to you</t>
  </si>
  <si>
    <t>So much perks. Community service is heavily stressed. Integrated health system- patients will have access to almost anything. almost 1:1 faculty setting, only specialists who want to teach work with residents, large volume of procedures. Telehealth curriculum even before COVID. Technologically advanced, remote controls in clinic rooms. Peds clinics are unopposed. Med students rotate throughout the year. Research is big. Rotate core through all own hospitals. LGBTQ friendly practioners and clinic.Culture on wellness, no overnight call on inpatient. Annual retreat, "go have babies". Residents active lifestyles, bonfires, dinner parties. Big on advocacy. Partners with underserved Community health clinics. Vacation is flexible no covering needed for shifts, get a vacay day back when you work on a holiday</t>
  </si>
  <si>
    <t xml:space="preserve">Did not feel like I could connect to the PD as well as other PDs during my interview &lt;&lt; I have residdent friend there who said that her was impression on her interview too, but he's actually a really nice, earnest although shy peerson.  OB is 30 minimum deliveries, but stated that can get over 200+ if you seek addiitonal training. Not sure on the strength of underserved training- a lot of insured patients, opporunity to work at underserved clinics, but did not expand on those as much. </t>
  </si>
  <si>
    <t xml:space="preserve">Resident, without being prompted, stated that they are not trained to do referrals, contrary to some rumors. Based on curriculum and the sheer amount of opportunities within this residency, I would have to agree.                                                         I don't know if others felt this way but I felt like the residents were a bit dry, serious, and unenthusiastic. I could not connect with anyone. One of them was extremely sarcastic maybe to break the ice but I think some comments were too much. &lt;&lt; I agree with is! I had trouble connecting with residents and did not feel like my interviewer was interested in speaking with me </t>
  </si>
  <si>
    <t>Community health, behaviorial med, integrative med, geriatrics, global medicine, sports medicine, wilderness medicine, research</t>
  </si>
  <si>
    <t xml:space="preserve">Yes!!! </t>
  </si>
  <si>
    <t>Housing stipend $8000/year</t>
  </si>
  <si>
    <t>3 interviews: 20 mins with PD, 40 mins with Faculty, 40 mins with resident</t>
  </si>
  <si>
    <t>Very warm and inviting program. They have huge emphasis on resident wellness and definitely value work-life balance. Very strong peds curriculum. Tons of resources to help residents succeed. Housing stipend is amazing</t>
  </si>
  <si>
    <t>meh obgyn curriculum. inpatient cap per resident is 5 patients during pgy1 and pgy2... doesn't seem like a lot. maybe not a huge census?</t>
  </si>
  <si>
    <t>amazing program, and super supportive. residents seem really happy and have great work-life balance. not diverse in community, highly serving potentially affluent caucasian population. absolutely nothing wrong with that if thats what you're looking for but if you want to serve underserved this may not be best program &lt;&lt; very large geriatric population</t>
  </si>
  <si>
    <t>q4 24-hr on inpatient medicine (16 weeks) during PGY-2</t>
  </si>
  <si>
    <t xml:space="preserve">Community Medicine </t>
  </si>
  <si>
    <t>DAILY catered lunches</t>
  </si>
  <si>
    <t>8k/year</t>
  </si>
  <si>
    <t>Keck Medicine Program</t>
  </si>
  <si>
    <t>Welcome with PD, three 25 min interviews with PD and 2 faculty, then program presentation and time for Q &amp;A</t>
  </si>
  <si>
    <t xml:space="preserve">Several information sessions starting in August/September through Feb. </t>
  </si>
  <si>
    <t xml:space="preserve">Very committed to recruiting URM, clinic first model, open to feedback. Backed by a large institution. Street medicine track. Partnership with Children's Hospital Los Angeles and AltaMed. </t>
  </si>
  <si>
    <t xml:space="preserve">New Program. Based on information sessions, seems like much of the program is still in the way of being planned. </t>
  </si>
  <si>
    <t>Yes (?)</t>
  </si>
  <si>
    <t>3 interviews: 20 mins w/ Faculty #1, 20 mins w/ Faculty #2, 20 mins w/ resident</t>
  </si>
  <si>
    <t>Social w/ residents the night before</t>
  </si>
  <si>
    <t>New program but super supportive environment and strong sense of camaraderie between residents.  Big focus on providing quality training, community medicine, and advocacy.  Residents all seem happy!</t>
  </si>
  <si>
    <t>Newer Program (just have 1 class of residents thus far). Because it is based at an FQHC, abortion training is limited, but they are working on it per PD.</t>
  </si>
  <si>
    <t>Night float only.  No 24 hour calls.</t>
  </si>
  <si>
    <t>epic</t>
  </si>
  <si>
    <t xml:space="preserve">Group MMI, 2X30min with resident and faculty and 1 15 min with PD </t>
  </si>
  <si>
    <t>Program has great emphasis on resident wellness, also cares about underserved communites and global health. Spirtual component and Love rounds that allow you once a week to slow down and get to know a patient you care for. Staff wants you to find the best place. Very encouraging during interview</t>
  </si>
  <si>
    <t>Health disparities concentration</t>
  </si>
  <si>
    <t>ipad + butterfly ultrasound (keep after graduation)</t>
  </si>
  <si>
    <t>1x45min interview via zoom with PD and faculty. Then a 1 hr program introduction with dedicated time for Q&amp;A with residents.</t>
  </si>
  <si>
    <t>Unopposed program</t>
  </si>
  <si>
    <t>New program</t>
  </si>
  <si>
    <t xml:space="preserve">Yes--hospital caf. serves only vegetarian meals. </t>
  </si>
  <si>
    <t>welcome with PD, three-30 min interview (PD, faculty, resident) integrated into day with lots of time to talk to different residents</t>
  </si>
  <si>
    <t xml:space="preserve">3 social dates, have to RSVP with Residency coordinator. </t>
  </si>
  <si>
    <t>everyone seems extremely happy</t>
  </si>
  <si>
    <t>many AOC, sports medicine fellowship</t>
  </si>
  <si>
    <t>housing stipend, wellness stipend</t>
  </si>
  <si>
    <t>a few socials you can sign up for</t>
  </si>
  <si>
    <t>enthusiastic residents who are committed to addressing disparities</t>
  </si>
  <si>
    <t>Low OB, not a lot of Peds; residents described themselves as "not exactly tight knit." Seemed overworked, nursing staff and social workers/case managers also overworked</t>
  </si>
  <si>
    <t>$300/month housing stipend before taxes</t>
  </si>
  <si>
    <t>4 interviews: 20 minutes with residents, 40 with faculty, 20 with PD, 2 minute breaks in between</t>
  </si>
  <si>
    <t xml:space="preserve">Very welcoming and faculty/residents seemed genuinely excited about where the program is going. </t>
  </si>
  <si>
    <t xml:space="preserve">New program, still establishing specialty service rotations </t>
  </si>
  <si>
    <t>Housing stipend and relocation stipend</t>
  </si>
  <si>
    <t>4 interviews: 20 minutes with a resident and faculty, 10 with behaviorist (PsyD) and 10 with PD</t>
  </si>
  <si>
    <t>Videos on program webpage</t>
  </si>
  <si>
    <t xml:space="preserve">Truly full-spectrum family medicine training: high-volume OB care, extensive inpatient/outpatient pediatrics, ICU care and procedures (intubations, central lines), outpatient procedures like vasectomies and colonoscopies too.  </t>
  </si>
  <si>
    <t>Seems like the residents can't wait to get the FUCK out of Merced. They literally said "It's only 3 years then you can go back to )your family in the Bay Area or LA!". &lt;&lt;&lt; yeah, such a strange vibe from the residents &lt;&lt; Faculty member asked about overcoming an obstacle in your life and what you learned in doing so, then went on to talk about God "He has a plan for all of us, we wont know what His plan is, we just have to have faith." Uncomfortable.</t>
  </si>
  <si>
    <t>It's mentioned that their weakness is pediatrics. But another nice thing about their program is there's training for Behavioral Medicine as well during second year. The staff seem generally nice and accomodating. Also, in case you're wondering they do have a mentorship program. You're assigned a faculty mentor in your first year. There is a faculty who uses the sim lab and models to teach skills, but most of the time you're taught skills by having a faculty guide you through the whole thing. (This is a pro for me, since I find simulation labs overrated.)</t>
  </si>
  <si>
    <t>They have designated nights rotations so only 6-7 24hr call shifts per year</t>
  </si>
  <si>
    <t>Cost of living is real cheap</t>
  </si>
  <si>
    <t>3 20 min interviews, PD, 1 faculty and 1 resident</t>
  </si>
  <si>
    <t xml:space="preserve">They all seem very happy, lots of support. </t>
  </si>
  <si>
    <t>started the closing remarks earlier than we were told to be back on the zoom meeting</t>
  </si>
  <si>
    <t>They retain a lot of their residents who become faculty, work in the area</t>
  </si>
  <si>
    <t>intern year - 22-26 24/hour calls</t>
  </si>
  <si>
    <t>relocation stipend</t>
  </si>
  <si>
    <t>3 25-min interviews: 
2 faculty, 1 resident</t>
  </si>
  <si>
    <t>They have a resident social on the day after or day before interview</t>
  </si>
  <si>
    <t>full-spectrum, unopposed, residents run the hospital; mission driven; residents know each other well and support each other well;</t>
  </si>
  <si>
    <t>OB-heavy; the resident I interviewed with seem kind of burnt out and made some hints that they work a lot</t>
  </si>
  <si>
    <t>Many graduates go on to become hospitalists, others in outpatient or rural FM</t>
  </si>
  <si>
    <t>OB fellowship, community medicine</t>
  </si>
  <si>
    <t>Chino valley</t>
  </si>
  <si>
    <t>spans across a 6 hour interview day: 30 min intro, one 30 min interview (with 2 residents only), 1 hour resident session (on zoom or skype)</t>
  </si>
  <si>
    <t>residents said camaraderie is good, trains you well for inpatient and ICU. there are 2 separate clinics, one for PGY 1 &amp; 2s, one for PGY3s</t>
  </si>
  <si>
    <t>Felt like the residents did not want to get to know me. Dry questions. Nothing about my app. Never saw PD. According to ACGME website, it has Accredidation Status Warning for 2019-2020 &amp; 2020-2021 year. Site visit was Nov 2020</t>
  </si>
  <si>
    <t xml:space="preserve">I cant WAIT to see the info filled out regarding this program AHAHAHA. No information on their website about any of the residents. interview day was with residents only. </t>
  </si>
  <si>
    <t>no 24 hr calls, night float system</t>
  </si>
  <si>
    <t>meditech- inpatient/ practicefusion- outpatient</t>
  </si>
  <si>
    <t>$300 housing stipend (broken into $150 payments)</t>
  </si>
  <si>
    <t>20min IV x3 with PD + APD + R2&amp;R3</t>
  </si>
  <si>
    <t>30min program overview w/R2+R3 at start, 15min for Q&amp;A at end</t>
  </si>
  <si>
    <t>designated night rotation, no night float intern year</t>
  </si>
  <si>
    <t>AllScripts, eCW</t>
  </si>
  <si>
    <t>3, 20-minute interviews: 1 with a resident, 1 with faculty, and 1 with PD. You also have to write an essay prompt...</t>
  </si>
  <si>
    <t>No social</t>
  </si>
  <si>
    <t>Very strong OB, different tracks (and you can select a different one for R2 and R3 years) in OB, GYN, Geri, Sports Med, or Community Med, program is shifting to focus more on wellness</t>
  </si>
  <si>
    <t>Residents didn't seem that enthusiastic about the program, didn't seem like they interact outside the hospital very much either</t>
  </si>
  <si>
    <t>Night float system, 6 overnight calls as an intern (not 24-hour, just 12 hour overnight)</t>
  </si>
  <si>
    <t>OB, GYN, Geri, Sports Med, Community Med</t>
  </si>
  <si>
    <t>Discounted gym membership</t>
  </si>
  <si>
    <t>Presbyterian Intercommunity Hospital Program (Whittier)</t>
  </si>
  <si>
    <t>Resident social night the week of</t>
  </si>
  <si>
    <t>full-spectrum, unopposed</t>
  </si>
  <si>
    <t>AllScripts</t>
  </si>
  <si>
    <t>4 x 15 minute interview</t>
  </si>
  <si>
    <t>i didn't get any personal questions about my app, felt like no one read it x1&lt; the questions were lame. &lt;&lt; I got a few personalized Q's from each interviewer but 1...?</t>
  </si>
  <si>
    <t>interview unneccsarily long, sat 2.5 hours in resident q&amp;a room...&lt;&lt;&lt; i hatedddddd this. wtf. and a resident social on top of that.</t>
  </si>
  <si>
    <t>Meditech</t>
  </si>
  <si>
    <t>5 x 15 minute interview</t>
  </si>
  <si>
    <t>no pre interview dinner but has a post interview meet and greet scheduled</t>
  </si>
  <si>
    <t>super friendly faculty (most of them for me. I had one who seemed stoic but my friend who auditioned there said he's really nice even if he looked stern); PD wanted to answer questions I had and spent whole 15 minutes answering questions; Located in Riverside area; underserved; a lot of pathologies; ClinicFirst model</t>
  </si>
  <si>
    <r>
      <t xml:space="preserve">lots of pathologies, so you learn a lot but I've heard that residents are overworked (cons of any community underserved program tbh but I think that's what attracts people). </t>
    </r>
    <r>
      <rPr>
        <b/>
        <sz val="10"/>
        <rFont val="Arial"/>
      </rPr>
      <t xml:space="preserve">No free food. </t>
    </r>
  </si>
  <si>
    <t>Sports Med fellowship</t>
  </si>
  <si>
    <t>Resident Q&amp;A, 4x 20min interviews with PD, PC, Faculty and resident, then virtual tour and time for more questions</t>
  </si>
  <si>
    <t xml:space="preserve">Faculty and staff were super friendly and exuded a genuine sense of community. Lot's of community engagement opportunities. Houses only transgender health clinic in the county. Located in the Central Valley, diverse and underserved patient population and pathology. </t>
  </si>
  <si>
    <t xml:space="preserve">Maybe it depends the luck of the draw, but I did not enjoy my interview at all. Faculty and APD made me feel extremely uncomfortable, asking questions that I had to defend myself. </t>
  </si>
  <si>
    <t>Advanced Ob fellowship</t>
  </si>
  <si>
    <t>Gym on campus</t>
  </si>
  <si>
    <t>border health, large hispanic patient population</t>
  </si>
  <si>
    <t>3x 20 min with PD, faculty and resident</t>
  </si>
  <si>
    <t>virtual meet and greet</t>
  </si>
  <si>
    <t>Friendly people, clinic first model, no call/nights first two years, hospital 100% runs without residents. Very dedicated to community</t>
  </si>
  <si>
    <t>New program-peds and EM down at UCDavis. Low OB. Intern interviewing was... odd. Seemed very isolated and isolating overall</t>
  </si>
  <si>
    <t>First interview was literally 20 minutes of illegal questions, was seriously so awkward</t>
  </si>
  <si>
    <t>No call, PGY3 will start 8 weeks of nights in two week blocks</t>
  </si>
  <si>
    <t>Non</t>
  </si>
  <si>
    <t>EPIC clinic, Cerner hospital</t>
  </si>
  <si>
    <t>St Agnes Medical Center Program</t>
  </si>
  <si>
    <t>3 x20 min IVs with faculty
1 group IV with PD &amp; APD
1 group IV with 3 residents</t>
  </si>
  <si>
    <t>resident virtual meet &amp; greet</t>
  </si>
  <si>
    <t>outpatient heavy/Clinic First model, Fresno cheap cost of living, no traffic, 2 weekends off every month</t>
  </si>
  <si>
    <t>no fellowships yet (sports medicine in the work)</t>
  </si>
  <si>
    <t>everyone seems genuinely nice! residents and faculty. interview was chill &lt;&lt; second this &lt;&lt; third this</t>
  </si>
  <si>
    <t>Cerner IP (tryna switch to Epic by July 2021), Athena OP</t>
  </si>
  <si>
    <t>3-20 minute interviews with PD, faculty, and resident. Virtual tour &amp; Q&amp;A as well.</t>
  </si>
  <si>
    <t>Social event the night before was actually really unique - platform called "gathertown" or something - basically you can move from table to table to ask questions</t>
  </si>
  <si>
    <t>Underserved, community focused; strong advocacy ties; robust POCUS curriculum; residents truly run the hospital</t>
  </si>
  <si>
    <t>Seems like previously the residents were over-worked, and the ED would dump admissions on them overnight, and some of the subspecialists don't like working with the residents.</t>
  </si>
  <si>
    <t>Given the negatives, however, the program seems eager to respond to them and improve. The PD for instance went to bat and worked on getting the ED to stop dumping admissions on the residents overnight.</t>
  </si>
  <si>
    <t>Night float</t>
  </si>
  <si>
    <t>Sports Med, academic (OSLER)</t>
  </si>
  <si>
    <t>eClinical Works in clinic, EPIC inpatient</t>
  </si>
  <si>
    <t>Sutter Health</t>
  </si>
  <si>
    <t>3 x 20 minute interviews (faculty, PD, resident)</t>
  </si>
  <si>
    <t>zoom social on night of (or any night that youre avail). Most fun social, they play games</t>
  </si>
  <si>
    <t>well rounded full scope family medicine. 4 - 4.5 months of elective time (most ive seen). Strong inpatient training, though you dont do inpatient procedures such as thoras, paras and LP (IR does them) but can if you want. Prior residents have done a inpatient procedure electives where they hang out with IR and do that stuff (one resident who did this went to get a hospitalist fellowship afterwards). Opportunities to learn and manage HIV and transgender care. Received a MAT specialist who will be starting in January to strengthen their MAT training. Everyone gets their X waiver. Will learn better management for non opioid drug addictions (alcohol, nicotine). Lots of outpatient procedures. Really friendly faculty and residents. Tertiary care hospital so you get experience working with insured and uninsured patients and many many specialists. Family friendly (at least one resident per class has a baby (male and female residents). I would sum them up as well-rounded, full scope, outpatient ready family medicine training  Opportunities to do urban health stuff (HIV, hep, drug addiction). learn both surgical and medication induced abortion</t>
  </si>
  <si>
    <t>inpatient procedures arent embedded in the curriculum, but can do them. Lower % of Medicaid (MediCal) patients seen at this residency vs other programs in Sacramento, if that is important to you.</t>
  </si>
  <si>
    <t>total 6 or 8 (?) nightfloat throughout the 3 years. I think they mentioned no more than 4 24 hrs shifts (in the case you are cross covering for someone)</t>
  </si>
  <si>
    <t>they have night float parties for the residen who is on night float (theyre the only resident covering the inpatient medicine/family medicine service). Program pays for these parties so other residents can join them and hangout so the nightfloat resident doesnt feel so alone.</t>
  </si>
  <si>
    <t xml:space="preserve">Sutter Santa Rosa / UCSF affiliate </t>
  </si>
  <si>
    <t>2 30-minute interviews, one resident and one faculty</t>
  </si>
  <si>
    <t>Zoom social night before</t>
  </si>
  <si>
    <t>Strong women's health (including procedures) and OB training; extensive community involvement. Social justice oriented &amp; has had a comittee with focus on D&amp;I since 2010.</t>
  </si>
  <si>
    <t xml:space="preserve">They rotate at at least 4 different sites and use multiple EHRs; the PD said that they are actively not letting residents start new service projects and instead want to "go deep" on the existing ones - which is great for the existing projects they have, but for those who have a specific vision it might not work out. </t>
  </si>
  <si>
    <t>On medicine rotations, you have to rotate with 2-3 different attendings - sounds like it's incredibly chaotic and a source of major burnout for the residents. Open ICU</t>
  </si>
  <si>
    <t>Q4 call on medicine rotation. No 24 hour shifts.</t>
  </si>
  <si>
    <t>eClinical Works (ECW) in Clinic, EPIC inpatient</t>
  </si>
  <si>
    <t>For some rotations</t>
  </si>
  <si>
    <t>not much didactics and they aren't protected. They drive to multiple sites however you get a good breadth of experience from this (VA, county, academic hospitals)</t>
  </si>
  <si>
    <t>Q4 call on medicine</t>
  </si>
  <si>
    <t>two 20 min interviews</t>
  </si>
  <si>
    <t>Zoom social the week of</t>
  </si>
  <si>
    <t xml:space="preserve">Strong integrative medicine curriculum. Also has PRIME-LC (focused on Latino patients) as a track and outpatient clinic is at a FQHC. Residents are fun and friendly; their social was by far the best I've been to! They all seem like they're really happy and get along as a family. No one seems overworked. Seems like they get a good amount of hands-on experience and respect despite being in an academic center. </t>
  </si>
  <si>
    <t>Integrative Medicine, Sports Medicine, PRIME</t>
  </si>
  <si>
    <t>EPIC!</t>
  </si>
  <si>
    <t>Housing stipend, educational/licensing stipends</t>
  </si>
  <si>
    <t>4 25-minute interviews (2 faculty, 1 resident, 1 PD)</t>
  </si>
  <si>
    <t>Socials scheduled online</t>
  </si>
  <si>
    <t>Mixture of both academic and community family medicine so you get the best of both worlds, strong sports medicine curriculum and ties to fellowship, concentration tracks for sports med, women's health, and procedures, San Diego is an awesome city</t>
  </si>
  <si>
    <t>Seem to be struggling with outpatient peds numbers</t>
  </si>
  <si>
    <t>I saw someone else describe the culture as "malignant" but I definitely didn't get that vibe. The residents do seem tired and not the most enthusiastic but certainly not malignant. They socialize together, hang out with their faculty, get to explore the city.</t>
  </si>
  <si>
    <t>Women's Health, Procedures, Sports Med</t>
  </si>
  <si>
    <t>housing stipend</t>
  </si>
  <si>
    <t>2 45-minute interviews, 1 faculty, 1 resident</t>
  </si>
  <si>
    <t>social on Zoom with residents</t>
  </si>
  <si>
    <t>no 24hr call</t>
  </si>
  <si>
    <t>$23/day</t>
  </si>
  <si>
    <t>5 15 min interviews (2 residents, 2 faculty, PD) + Behavior session (program overview and group activity)</t>
  </si>
  <si>
    <t>social day before</t>
  </si>
  <si>
    <t>nice mix of academic and community medicine. Two clinical sites, one is more urban other is more rural. Residents gets along wiht other residents in house. Well supported</t>
  </si>
  <si>
    <t xml:space="preserve">honestly, this is a strong program. The only "negative" is that it is in Fresno. They seem to get residents who intend to stay in Fresno/central valley area afterwards. ; &lt;&lt; From the sound it, people are BUSY! Inpt heavy (pro/con); Calls can vary (q2 on icu?, they do 28 hrs and 24 hr also); </t>
  </si>
  <si>
    <t>EPIC hospital, Athena clinic</t>
  </si>
  <si>
    <t>four ten-minute interviews (2 faculty, 2 residents); 1 hr w/ PD, 1 hr with residents</t>
  </si>
  <si>
    <t>PD seems very friendly and cares about her residents/program</t>
  </si>
  <si>
    <t>At VA, 24 hr; at UCD 12 hr; no call PGY-1</t>
  </si>
  <si>
    <t>stipend</t>
  </si>
  <si>
    <t>Negotiating housing stipend, HMO w/ UCD</t>
  </si>
  <si>
    <t>Large underserved population in San Bernardino and the Inland Empire region in general. Lots of pathologies to see. Cost of living is also cheaper compared to the coast. Plenty of things to do within a 1 hour drive, mountains, desert, beaches, LA/OC, etc. &gt;&gt;&gt;Faculty seem friendly, same with residents.</t>
  </si>
  <si>
    <t xml:space="preserve">Got super negative impressions from one of the resident interviewrers. Basically said that the old PD was removed due to being racist towards a resident. Additionally, old culture was like "slave labor." Lastly, one of the interns was told false information on the interview to residency (no night shift when there are) &lt;&lt;&lt;My bad, I think I was the intern who said no night shift. There's no night shift at St B's inpatient or ICU which is what I meant to say. OB at RUHS and peds at Cedars has night shift </t>
  </si>
  <si>
    <t>Outpatient call is being organized</t>
  </si>
  <si>
    <t>Cerner inpatient, Epic at main clinic and some other rotation sites</t>
  </si>
  <si>
    <t>Free unlimited food at St Bernadine, $180/month when at Cedars for peds</t>
  </si>
  <si>
    <t>Physician lot is free. Clinic parking is free as well</t>
  </si>
  <si>
    <t>$1000 CME yearly</t>
  </si>
  <si>
    <t>Valley Consortium</t>
  </si>
  <si>
    <t>2x 25min interview with resident and faculty</t>
  </si>
  <si>
    <t>30min info sesh with PD, 90min info sesh with residents, 90min "community tour" and wrap up</t>
  </si>
  <si>
    <t>DO-friendly, residents kept emphasizing good balance of schedule in terms of inpatient vs outpatient time as well as work-life wellness.</t>
  </si>
  <si>
    <t>Not a lot of teaching going on outpatient.</t>
  </si>
  <si>
    <t>Cerner inpatient
CPS outpatient</t>
  </si>
  <si>
    <t>only in the hospital</t>
  </si>
  <si>
    <t>2, 30 minute interviews (1 faculty, 1 resident), 1 hour resident panel, overview and wrap up with PD</t>
  </si>
  <si>
    <t>Truly full spectrum, strong OB (ability to do C-sections), emphasis on inpatient, unopposed, residents run the hospital, underserved patient population, POCUS curriculum</t>
  </si>
  <si>
    <t>Residents admitted that they frequently go over the 80 hours per week rule, can expect to work 10-14 days consecutively, usually no golden weekends, frequent call schedule. The residents looked tired.</t>
  </si>
  <si>
    <t>High cost of living, lower salary for california (low 50s)</t>
  </si>
  <si>
    <t>No 24 hour call as an intern, night float system</t>
  </si>
  <si>
    <t>OB, Addiction, global health, faculty development</t>
  </si>
  <si>
    <t>Funding for global health trips, $1500 a year for CME/USMLE/books</t>
  </si>
  <si>
    <t>Adventist White Memorial Medical Center Program</t>
  </si>
  <si>
    <t>post interview social</t>
  </si>
  <si>
    <t>Good training, underserved population in Boyle heights. Faculty and residents are friendly, supportive.</t>
  </si>
  <si>
    <t xml:space="preserve">Residents seem to work 80 hours as a norm. </t>
  </si>
  <si>
    <t>Inpatient heavy</t>
  </si>
  <si>
    <t>Tracks: OB, sports, wildnerness, OMM, hospitalist</t>
  </si>
  <si>
    <t xml:space="preserve">1x 30 minute session with PD and other interviewees, 2x 30 minute sessions, 1 with a faculty and one with a resident. Nice virtual hospital/community tour. Very short interview overall. </t>
  </si>
  <si>
    <t>There is a weekly social on Thursday evenings.</t>
  </si>
  <si>
    <t xml:space="preserve">very strong OB and inpatient training, unopposed. Peds sounds pretty good also as there are only 4 pediatricians in Greeley (and one is on faculty as I understand). Greeley is a great location with close proximity to the mountains and everything Colorado has to offer. </t>
  </si>
  <si>
    <r>
      <t xml:space="preserve">Residents and faculty both seemed to think that the residency was </t>
    </r>
    <r>
      <rPr>
        <i/>
        <sz val="10"/>
        <rFont val="Arial"/>
      </rPr>
      <t>very</t>
    </r>
    <r>
      <rPr>
        <sz val="10"/>
        <color rgb="FF000000"/>
        <rFont val="Arial"/>
      </rPr>
      <t xml:space="preserve"> busy - i.e. they are possibly overworked, especially if you want to do the extra OB training.  </t>
    </r>
    <r>
      <rPr>
        <sz val="10"/>
        <color rgb="FFFF0000"/>
        <rFont val="Arial"/>
      </rPr>
      <t>x2</t>
    </r>
  </si>
  <si>
    <t xml:space="preserve">Seems like a work hard institution. Residents were a mixed bag; some cared very deeply about underserved populations and things like that and others were more focused on tailoring specific skills for future practices. Everyone was really cool though. </t>
  </si>
  <si>
    <t>Night float. C-section Call only if on AMC concentration, shift otherwise</t>
  </si>
  <si>
    <t>Advanced Maternal Care (boasting ~273 deliveries with ~113 c-sections, 60% as primary surgeon), Sunrise community health, Lifestyle medicine/wellness</t>
  </si>
  <si>
    <t>Yes (stipend and physicians lounge)</t>
  </si>
  <si>
    <t>Residents really love each other and are happy, call the attendings by first name; one of four residencies in hospital but all get along well; invested in the community and underserved</t>
  </si>
  <si>
    <t>Stipend</t>
  </si>
  <si>
    <t>3 20 minute interviews with faculty, resident, and behavioral health faculty</t>
  </si>
  <si>
    <t>Awesome people; awesome full-scope program</t>
  </si>
  <si>
    <t>limited women's health due to catholic affiliation &gt; Actually, I found them to offer women more. They focus on cooperative methods that do not supress a women's reproductive system. As a women, I found their mission very respectful of female dignity. Will rank highly!</t>
  </si>
  <si>
    <t>1 hour zoom interview</t>
  </si>
  <si>
    <t>1 Hour Meet&amp;Greet with PD and 2 Hour social monday before with residents</t>
  </si>
  <si>
    <t>x3, 20 min interviews (1 hr total)</t>
  </si>
  <si>
    <t>1 Hour Meet&amp;Greet with PD and separate 2 Hour social with residents</t>
  </si>
  <si>
    <t>colonoscopy track, OB track, OMT track, can make sports med track</t>
  </si>
  <si>
    <t>3-20 minute interviews with faculty and resident</t>
  </si>
  <si>
    <t>Post-interview social hour over zoom</t>
  </si>
  <si>
    <t>4-20 minute interviews with faculty, residents x2, and program coordinator. No interview with PD.</t>
  </si>
  <si>
    <t xml:space="preserve">Fairly awkward interviews. Faculty/PC very focused on writing down your answers to conversation was kind of minimal. Resident kept scrolling through phone and glancing at phone during entire interview. </t>
  </si>
  <si>
    <t>NextGen for OP clinics</t>
  </si>
  <si>
    <t>4-20 minute interviews with faculty and residents</t>
  </si>
  <si>
    <t>Losing University affiliation- will be fully HCA in 2022</t>
  </si>
  <si>
    <t>three 25 minute interviews +/- one with PD that was called a meeting but had an interview question</t>
  </si>
  <si>
    <t xml:space="preserve">- Zoom Sip and Chat (not required): Thurs. 7-8p, 11/5-01/21; 10 specific topics
- Zoom Resident “Dinner”, Tues. 7-8pm 
</t>
  </si>
  <si>
    <t>you can really tell that the residents are happy here, PD and associate PDs seem very supportive</t>
  </si>
  <si>
    <t>low diversity x3 &gt;&gt;&gt; agreed, but you can tell they're very passionate about social justice, health equity, and are making it a priority to introduce and foster more diversity in their program.</t>
  </si>
  <si>
    <t>jeopardy call</t>
  </si>
  <si>
    <t>advanced maternity care track; fellowships: sports medicine, palliative, geriatrics, addiction medicine</t>
  </si>
  <si>
    <t>Y</t>
  </si>
  <si>
    <t>four 25 minute interviews including one with PD and one with chief resident</t>
  </si>
  <si>
    <t>Resident Q&amp;A/Hangout on zoom the night before</t>
  </si>
  <si>
    <t>People seemed really nice and they were well prepared for virtual interviews</t>
  </si>
  <si>
    <t xml:space="preserve">Four year program but they sell it well! </t>
  </si>
  <si>
    <t>Night float. Chief said she maybe did 1 or 2 24's in four years mostly for laboring moms</t>
  </si>
  <si>
    <t>Tracks of excellence - a lot of info on their website</t>
  </si>
  <si>
    <t xml:space="preserve">Four 20 minute interviews </t>
  </si>
  <si>
    <t>Meet and greet with residents</t>
  </si>
  <si>
    <t>Work life balance, have influence to change undesirable things about the program, good attendings, very clearly a supportive environment</t>
  </si>
  <si>
    <t>Complicated/unique cases are sent to nearby higher acuity hospital, some rotations can be slightly disorganized (in particular OB)</t>
  </si>
  <si>
    <t>ORT, NMM</t>
  </si>
  <si>
    <t>4-15 min interviews plus time with residents</t>
  </si>
  <si>
    <t>balance and flexibility</t>
  </si>
  <si>
    <t>night float</t>
  </si>
  <si>
    <t>Meditech, ECW (outpatient) and one other for outpatient surgical services</t>
  </si>
  <si>
    <t>alllowance</t>
  </si>
  <si>
    <t>housing allowance $450/mo</t>
  </si>
  <si>
    <t>UConn</t>
  </si>
  <si>
    <t>Meet/greet with the residents the Sunday before</t>
  </si>
  <si>
    <t xml:space="preserve">Lots of unique aspects to curriculum, huge emphasis on community outreach, faculty and residents are clearly really supportive and close. Loved everything about this place. </t>
  </si>
  <si>
    <t>None. I loved UConn!</t>
  </si>
  <si>
    <t>Bayhealth Medical Center</t>
  </si>
  <si>
    <t>4 20-25 min interviews with faculty</t>
  </si>
  <si>
    <t>1hr info session with Q&amp;A sometime before your interview</t>
  </si>
  <si>
    <t>new program: PD is really friendly and engaged in program</t>
  </si>
  <si>
    <t>new program: no older residents to learn and engage with</t>
  </si>
  <si>
    <t>Residents all seemed happy, very flexible schedules</t>
  </si>
  <si>
    <t>VERY abrasive PD. got a terrible vibe from her and would not want to work with her</t>
  </si>
  <si>
    <t>Lots of outpatient (traditionally inpatient rotations such as OB/GYN and surgery are outpatient) so intern year is only 5 months inpatient.</t>
  </si>
  <si>
    <t xml:space="preserve">3 20min interviews: 1 with PD, 1 with a resident, 1 as a panel IV with faculty and a resident </t>
  </si>
  <si>
    <t xml:space="preserve">IV's are preceeded by a 30min general presentation and follows by an hour group activity with the residents </t>
  </si>
  <si>
    <t>great program. good people, good vibe</t>
  </si>
  <si>
    <t>sketchy area, old facilities, seems like they work interns hard</t>
  </si>
  <si>
    <t xml:space="preserve">4x 20 minute interviews </t>
  </si>
  <si>
    <t>Social</t>
  </si>
  <si>
    <t>4 20 min interviews 2 residents, 1 w/ faculty, 1 w/ PD</t>
  </si>
  <si>
    <t>Resident meet and greet night before (super awesome and organic group of residents) x4</t>
  </si>
  <si>
    <t>Great residents, strong inpatient training, code team, open ICU, level 2 trauma center</t>
  </si>
  <si>
    <t>7 15 minute interviews with various people. 10 candidates per day.</t>
  </si>
  <si>
    <t>Resident meet and greet virtually a few days before.</t>
  </si>
  <si>
    <t xml:space="preserve">Really high acuity and diverse and underserved patient populations. New PD is brilliant - owns own private practice, does inpatient, outpatient, hospice, nursing home, ED etc. </t>
  </si>
  <si>
    <t>Really low salary ($31K). Newer program.</t>
  </si>
  <si>
    <t>No nights. Call is when attending is on call during inpatient 7am-7pm.</t>
  </si>
  <si>
    <t xml:space="preserve">4 15-min interviews with PD, PC, and residents </t>
  </si>
  <si>
    <t>"meet and greet" eve before w/ PD and chief</t>
  </si>
  <si>
    <t>PD really cares about wellness and reminding yourself to enjoy life outside of medicine</t>
  </si>
  <si>
    <t>seems to be a bit intense, with up to 80 hour weeks on some rotations</t>
  </si>
  <si>
    <t>call every 5th day</t>
  </si>
  <si>
    <t>meal stiped 25/day</t>
  </si>
  <si>
    <t>intro, tour, Q&amp;A, didactic after if you choose to attend</t>
  </si>
  <si>
    <t>traveling to different rotation sites</t>
  </si>
  <si>
    <t>5 15-min interviews (1 with PD, 2 with faculty, 2 with residents)</t>
  </si>
  <si>
    <t>1 hour meet and greet with 3 residents the night before</t>
  </si>
  <si>
    <t>Cerner,Athena - switching to EPIC next year</t>
  </si>
  <si>
    <t>Florida Hospital AdventHealth (Sebring)</t>
  </si>
  <si>
    <t xml:space="preserve">5 20-min interviews with faculty </t>
  </si>
  <si>
    <t>30 min informational session with PC the day before</t>
  </si>
  <si>
    <t>PD has successfully started a residency program before. PD mailed handwritten thank you note after interview which was nice.</t>
  </si>
  <si>
    <t>It's a brand new program - starts in 2021</t>
  </si>
  <si>
    <t>Florida state university/ Winter haven</t>
  </si>
  <si>
    <t xml:space="preserve">program started in 2019. Will be second class. interns seem happy about their training. strong womens health and sports med. </t>
  </si>
  <si>
    <t>none- but can easily tailor to a specific interest</t>
  </si>
  <si>
    <t>4 30-minute interviews with PD and core faculty</t>
  </si>
  <si>
    <t>1.5 hour meet and greet session with the residents</t>
  </si>
  <si>
    <t xml:space="preserve">Really emphasizes resident wellness. No night calls as an intern. $5000 moving stipend. $6000/year housing stipend. Free meals covered. 4 weeks vacation plus 1 week of paid time off to go attend conferences. Focuses on global health and lifestyle medicine. </t>
  </si>
  <si>
    <t>Global health fellowship
And a number of extra tracks</t>
  </si>
  <si>
    <t>YEs</t>
  </si>
  <si>
    <t>4 30-min interviews with PD, Faculty and 2 residents</t>
  </si>
  <si>
    <t>meet and greet with 4 residents night before</t>
  </si>
  <si>
    <t xml:space="preserve">strong women's health exposure. Third year residents are experienced enough to do C sec on their own. By third year some had 140 deliveries. Unopposed. </t>
  </si>
  <si>
    <t>strong peds numbers, more than other programs. all rotations are 3 weeks long. broad spec training</t>
  </si>
  <si>
    <t>womens health, sports med (plus fellowship), hospice/palliative, healthcare disparities tracks. plans for leadership and advocacy track in future</t>
  </si>
  <si>
    <t>Athena in clinic, Meditech inpatient</t>
  </si>
  <si>
    <t xml:space="preserve">4 20 min interviews, virtual tour with resident </t>
  </si>
  <si>
    <t>very supportive and friendly program</t>
  </si>
  <si>
    <t>stipend for year</t>
  </si>
  <si>
    <t>15 minute interview with 2 faculty and one resident.</t>
  </si>
  <si>
    <t>Lakeside medical center/ Belle Glade</t>
  </si>
  <si>
    <t>x2, 20 min interviews with PD+Residents</t>
  </si>
  <si>
    <t>resident run hospital, do a lot bc of this, opportunities for sports med, OB/Womens health,  staff and admin very friendly outgoing, residents seem happy</t>
  </si>
  <si>
    <t>hospital is in a rural area, migrant farmworkers etc., majority of residents and admin live in Wellington which is about 35-40 min from hospital</t>
  </si>
  <si>
    <t>switching to epic in July</t>
  </si>
  <si>
    <t>$3000 ed stipend per yr</t>
  </si>
  <si>
    <t>Palm Beach Consortium for Graduate Medical Education Program (Now HCA)</t>
  </si>
  <si>
    <t>meeting with PD and assistant PD</t>
  </si>
  <si>
    <t>super chill program and residents</t>
  </si>
  <si>
    <t>1.5-2 hr social with 3 residents, Q&amp;A style</t>
  </si>
  <si>
    <t>Very honest residents who all seemed happy; program very willing to let you tailor residency to your interests</t>
  </si>
  <si>
    <t>catholic, so no IUDs without "medical need"; NO nexplanon or copper IUDs at all. &gt; Love the Catholic mission of the hospital and their strong focus on caring for the underserved.</t>
  </si>
  <si>
    <t>community outreach work; OB heavy if wanted</t>
  </si>
  <si>
    <t>athena outpatient, Cerner inpatient</t>
  </si>
  <si>
    <t xml:space="preserve">4 20 min interviews </t>
  </si>
  <si>
    <t>watch videos about the program and view socials</t>
  </si>
  <si>
    <t>everyone was friendly and felt supported at this program</t>
  </si>
  <si>
    <t>OB training , rural medicine</t>
  </si>
  <si>
    <t>Cerner IP, AllScripts OP</t>
  </si>
  <si>
    <t>free everything</t>
  </si>
  <si>
    <t>multiple interviews, 3 hours total on webex</t>
  </si>
  <si>
    <t>4 20-25 minute interviews</t>
  </si>
  <si>
    <t>resident social 1.5 hour night before (2 residents total, no breakout rooms)</t>
  </si>
  <si>
    <t>great people. awesome PD.</t>
  </si>
  <si>
    <t>No, pay $500+ per semester</t>
  </si>
  <si>
    <t>4 25 minute interviews</t>
  </si>
  <si>
    <t>Social hour 1hr long night before with 3 residents (PGY1/2/3) with a brief Q&amp;A and a powerpoint presentation</t>
  </si>
  <si>
    <t>Sports med, Wilderness Med</t>
  </si>
  <si>
    <t>Cerner IP and OP</t>
  </si>
  <si>
    <t>Yes, with plenty of food in hospital and Doctor's lounge</t>
  </si>
  <si>
    <t>3 15 min interviews by 2 faculty/chief resident</t>
  </si>
  <si>
    <t>resident social 1 hr night before (4 residents in total, got to ask in small group sessions via breakout rooms) made it way easier to ask questions</t>
  </si>
  <si>
    <t xml:space="preserve">faculty super friendly, residents and program coordinators very helpful </t>
  </si>
  <si>
    <t>has trouble meeting peds numbers, has to rotate in private peds clinic in miami to meet numbers</t>
  </si>
  <si>
    <t>sports med</t>
  </si>
  <si>
    <t>Cerner; in and outpt</t>
  </si>
  <si>
    <t>free in physicians lounge for lunch; 50% off cafeteria all other times</t>
  </si>
  <si>
    <t>cell phone allowance, car allowance, etc</t>
  </si>
  <si>
    <t>4 25 min interviews with 3 faculty members and 1 resident. Lots of breaks in between</t>
  </si>
  <si>
    <t>Cerner, switching to EPIC in 2022</t>
  </si>
  <si>
    <t>Unopposed, residents are really friendly, lots of room to experience in any field</t>
  </si>
  <si>
    <t>No set procedure month, they are working on it</t>
  </si>
  <si>
    <t>4 20 min interviews</t>
  </si>
  <si>
    <t>PD was awesome and really great to talk to</t>
  </si>
  <si>
    <t xml:space="preserve">Seem to be mostly interested in applicants with GA connects. But they do currently have a resident from VA. OB service is done with midwives. </t>
  </si>
  <si>
    <t>?? any idea?</t>
  </si>
  <si>
    <t>4 20 min interviews- PD, 2 faculty, 1 resident</t>
  </si>
  <si>
    <t>Virtual interactive escape room of the campus with 2 residents</t>
  </si>
  <si>
    <t xml:space="preserve">Work alongside with other residents, each resident has an equal patient load. Partnered with Mercer so you can use their benefits. PD very down to earth. </t>
  </si>
  <si>
    <t xml:space="preserve">Opposed. </t>
  </si>
  <si>
    <t>Happy ppl</t>
  </si>
  <si>
    <t>$175 food allowance, $$ not used up goes to your paycheck</t>
  </si>
  <si>
    <t>2 25 minute interviews, one with PD and APD, other with 2 residents</t>
  </si>
  <si>
    <t>Interview day was so short, felt like I wasn't able to get to know the program</t>
  </si>
  <si>
    <t>Lots of different ones depending on rotation location</t>
  </si>
  <si>
    <t xml:space="preserve">4 15 minute interviews </t>
  </si>
  <si>
    <t>tour, video, residents</t>
  </si>
  <si>
    <t>residents seem happy, PD open to communication, super receptive to resident's concerns</t>
  </si>
  <si>
    <t>new program, Not enough autonomy given to residents</t>
  </si>
  <si>
    <t>x2, 30 min interviews</t>
  </si>
  <si>
    <t>resident meet+greet</t>
  </si>
  <si>
    <t>rural, unopposed</t>
  </si>
  <si>
    <t xml:space="preserve">weird interview with a psychologist as a group and had to answer very personal questions in front of people you didn't know while being analyzed by her. </t>
  </si>
  <si>
    <t>Hamilton Medical Center (New program)</t>
  </si>
  <si>
    <t>Hawaii Health Systems Corp - Hilo Medical Center Program</t>
  </si>
  <si>
    <t>30min PD intro, 3hrs of IV (6x30min), 1hr case pres work through as group, 15min closing remarks</t>
  </si>
  <si>
    <t>1hr zoom day before, very casual</t>
  </si>
  <si>
    <t>Residents seem nice, have good rapport with each other; feel appreciated by pts. Lots of nature-y things to do nearby.</t>
  </si>
  <si>
    <t>Isolated - Amazon Prime takes 1-2wks instead of 2days, Costco is on Kona side 1.5hr away</t>
  </si>
  <si>
    <t xml:space="preserve">Do a case pres at very end, ddx for cc, management type questions. </t>
  </si>
  <si>
    <t>They seemed busy but you guys can check when you have a chance to ask the residents</t>
  </si>
  <si>
    <t>Relocation stipend + paid total cost of shipping car</t>
  </si>
  <si>
    <t>18 min interviews (PD, APD, BH, and resident)</t>
  </si>
  <si>
    <t xml:space="preserve">Post interview social </t>
  </si>
  <si>
    <r>
      <t xml:space="preserve">Excellent facilities, residents seem nice and have good relationships with each other. Really love their 4 week blocks for R1 and 2 week blocks for R2/R3. Pretty good comprehensive training across the board. Seems well organized for being a new program. </t>
    </r>
    <r>
      <rPr>
        <sz val="10"/>
        <color rgb="FFFF0000"/>
        <rFont val="Arial"/>
      </rPr>
      <t>Subset of FMRI which has a lot of good programs under their umbrella.</t>
    </r>
  </si>
  <si>
    <t xml:space="preserve">New program without graduates yet </t>
  </si>
  <si>
    <t xml:space="preserve">&lt;&lt;Any idea on their OB? &lt;&lt;For R1 50 vaginal deliveries, 20 assists. More than 10 continuity births required by end of R3. </t>
  </si>
  <si>
    <t>Only 24 hr call is in OB.</t>
  </si>
  <si>
    <t>Family Medicine Residency of Idaho Program (Boise)</t>
  </si>
  <si>
    <t xml:space="preserve">Pride themselves on being "more like a surgical residency" in how they act and treat residents. SOOOO much 24 hour call&gt;&gt;&gt;&gt;&gt;&gt;&gt;&gt;&gt;Interviewed here last year. They frequently do 21 days straight while on inpatient hospitalist rotation. I rememebr one of the PGY2's talking about how January of her intern year was a really rough spot. She was on like 20 days straight and couldn't stop crying, but the program was "so supportive and let me take a mental health day and I got proposed to!". I just thought, man, I don't want to work that much for more than half the year. </t>
  </si>
  <si>
    <t>&lt;&lt;can anyone corroborate or go into more detail on this? &lt;&lt; I mean, it's not a surgical residency by any stretch of the imagination, but they work hard and a lot. Faculty are supportive with high expectations. &lt;&lt;Sounds more like a surgical residency mindset: not as personable, work really hard. Residents from other programs that have to do peds in Boise say that the residents are really overworked and struggling to get procedures in. You do get C-section training in Boise if you want it though. &lt;&lt; Did a Sub-I here, residents definitely work hard but are highly regarded, faculty are really supportive and kind (often brought food, gifts, checked in on inpatient rotation). I never heard it described as a "surgical" feel, more "work hard, play hard" &lt;&lt;All the other FMRI residents tell me that they are super glad to go back to their hospital after rotating there.</t>
  </si>
  <si>
    <t>idaho</t>
  </si>
  <si>
    <t>HCA/EIRMC FM residency</t>
  </si>
  <si>
    <t>4-7pm MST. PD, faculty, resident. 15 min interviews.</t>
  </si>
  <si>
    <t>Only opposed with IM at larger hospital. Don't have to travel for peds or OB.</t>
  </si>
  <si>
    <r>
      <t xml:space="preserve">New program with only one class there now. PD is excited and the hospital has great opportunities, but didn't get the feeling that they had good plans for a well rounded education. You have 40 weeks of electives. Only one required OB month. </t>
    </r>
    <r>
      <rPr>
        <sz val="10"/>
        <color rgb="FFFF0000"/>
        <rFont val="Arial"/>
      </rPr>
      <t>Very dependent on IM program to help them get established right now.</t>
    </r>
  </si>
  <si>
    <t>New phone and laptop when you start.</t>
  </si>
  <si>
    <t>7:15-1pm MST. 3 residents, APD, and PD all for 25 minutes each on zoom. Then we had "lunch breakout rooms with residents" where we asked them questions and just talked while they ate lunch.</t>
  </si>
  <si>
    <t xml:space="preserve">SUPER great for OB. 150+ vaginal births and C-section track available. They are strong/robust in most fields for true full spectrum training. </t>
  </si>
  <si>
    <t>Peds is away in Boise.</t>
  </si>
  <si>
    <t>Idaho State University Program (Rexburg RTT)</t>
  </si>
  <si>
    <t>20 min interviews with site director, resident, and faculty.</t>
  </si>
  <si>
    <t>Full spectrum everything. Great if you want colonoscopy training. Their clinic is half normal clinic but also an urgent care center, so more of those patients too.</t>
  </si>
  <si>
    <t>Peds away in SLC. New program, so unsure on numbers exactly for everything. Seems to be decent so far though.</t>
  </si>
  <si>
    <t>Two groups: One group interviewed while the other completed Q&amp;A with resident. Interview consisted of 4 one-on-ones 20 mins each with resident, PD, and two faculty members</t>
  </si>
  <si>
    <t>Videos, received info</t>
  </si>
  <si>
    <t>Amazing location. Program strengths: Culture, people, community connection, strong behavioral health training, strong in-patient training, robust site for caring for women with substance use disorder during pregnancy. Family frendly! Everyone was very nice. Def made me want to place Kootenai at the top of my list.</t>
  </si>
  <si>
    <t>Block schedule with 8 months in-patient (adult, peds, OBGYN) intern year</t>
  </si>
  <si>
    <t>Behavioral Health</t>
  </si>
  <si>
    <t>switching to Epic in Oct</t>
  </si>
  <si>
    <t>$1500 meal stipen annually</t>
  </si>
  <si>
    <t>Free healthcare for resident and family. $50 month stipend for cell phone. Give you lap top. Moving fees.</t>
  </si>
  <si>
    <t>Three 25 min interviews: one resident and two faculty members</t>
  </si>
  <si>
    <t>Super formal standarized Qs. The PD didn't even show up to interview day. ICU block required each year and they have an open ICU</t>
  </si>
  <si>
    <t>4 interviews: pd, APD+faculty, 2 residents, then behavioral specialist</t>
  </si>
  <si>
    <t>everyone very friendly. pd is very sweet and supportive. all the residents seem like they love it there</t>
  </si>
  <si>
    <t>these people genuinely love their co-residents, faculty and they love their jobs. It seems like they're very well supported and the culture is to find ways to stay connected not just with your class but the whole program, which was rare for me in interviews w other programs</t>
  </si>
  <si>
    <t>they admit that their work in health equity is very limited. The hospital is private so only patients with insurance can receive care there&lt;medicaid patients also receive care</t>
  </si>
  <si>
    <t>4 15 minute interviews: 2 residents, 1 faculty, and PD</t>
  </si>
  <si>
    <t>no meet and greet but several open houses offered with faculty throughout the season and a 30 min session to talk with residents during the interview day &lt;&lt; I was told there's only one second look event happening at the end of Jan</t>
  </si>
  <si>
    <t>Everyone was very nice and just wanted to get to know you. Interview was quick (~2 hours total) would agree that they work with a lot of programs but residents have continuously said they feel very well integrated into other teams. Are able to text/ page seniors on other services questions and have very frienldy teams with Peds (go out with some peds residents), IM and OB. Also their inpatient service is FMS and run by family doctors. Only with IM when on ICU. During OB they have opportunity to have deliveries with OB as well as FM docs practicing OB. Very heavily integreated with sports medicine fellowship. Everyone gets ~40 + deliveries in their 2 months of intern year blocks, opportunity to do more OB through AOC as a senior, can graduate with many more and scrub into c/s if desired. continuity clinic with 15% peds population. opportunity to work with Adult Down's Syndrome clinic and manage these pts in the hospital - unique to the program</t>
  </si>
  <si>
    <t>Very opposed- seems like lots of overnight intern year, and then call as a R2/R3 is roughly 1 24 hour shift a month? Addiction medicine rotation but no suboxone training/ license</t>
  </si>
  <si>
    <t xml:space="preserve">Very strong inpatient curriculum. Ppl gone on to sports fellowships, EM fellowship, some practicing critical care as well. </t>
  </si>
  <si>
    <t>variable depending on rotation. overnight more during R1 and then 24 hour shifts as a R2/R3 so that you can have more golden weekends it seems? interns never left on an overnight call alone- always have a senior no as well</t>
  </si>
  <si>
    <t>have AOC in sports, faculty development, ability ot create your own.</t>
  </si>
  <si>
    <t xml:space="preserve">free gym membership as long as you go 6 times a month. wellness half days are relatively new- there are 4 a year I believe? can be used for doctors appts, mental health afternoon, etc. </t>
  </si>
  <si>
    <t>Advocate Health Care (Christ) Program</t>
  </si>
  <si>
    <t>4 20min interviews - PD, Behavioral Doc, Resident, and Faculty +1 session with 2 residents</t>
  </si>
  <si>
    <t>underserved focused. very supportive PD. very diverse faculty</t>
  </si>
  <si>
    <t>Six 20 min interviews &lt;--  I had 4 (2 faculty, 1 nonphysician and 1 resident) x 30 mins with standardized questions and then APD and PD were 15 mins each with nonstandardized</t>
  </si>
  <si>
    <t>met 2 residents</t>
  </si>
  <si>
    <t>nice people
Diverse patient population. Works with a FQHC and some community programs (new beginnings). Seem very close knit and supportive. Laid back.</t>
  </si>
  <si>
    <t xml:space="preserve">very new PD, seemed to not know much about the program. New PD started in October. Assistant PD knew much more. </t>
  </si>
  <si>
    <t>Opposed with IM, surgery, etc. New OBGYN residency opening in 2022</t>
  </si>
  <si>
    <t>has outpatient, hospitalist, OB, Gyn tracks. sports med afficiated ith U of I</t>
  </si>
  <si>
    <t>Cook County Hospital</t>
  </si>
  <si>
    <t>4 20min interviews with resident, 2 faculty, and PD</t>
  </si>
  <si>
    <t>Every Wednesday: one general, one for Black people, and one for Latinx folks</t>
  </si>
  <si>
    <t>Seem dedicated to serving the underserved. They have four clinics that you can choose from that are all in areas of need.</t>
  </si>
  <si>
    <t>Very inpatient heavy (both faculty member and PD described the program this way) and they gave me the vibe that they overwork their residents</t>
  </si>
  <si>
    <t xml:space="preserve">opposed </t>
  </si>
  <si>
    <t>Night float system for pgy2 and 3</t>
  </si>
  <si>
    <t>$19/day allowance, does not roll over to following days</t>
  </si>
  <si>
    <t>Interview with 1 resident, 2 attendings, and the PD. 30 mins each.</t>
  </si>
  <si>
    <t xml:space="preserve">offer a mixer either the night before or day of your interview. </t>
  </si>
  <si>
    <t>"In-house" attendings (meaning the attendings are full-time, work on the same floor as the clinic and are always available). 12-12-12. Residents seem happy to be there. Very passionate attendings. Community focused. Loyola resources (gottleib) but small community hospital feel.</t>
  </si>
  <si>
    <t>Opposed with surgery, IM, peds, EM? but not OB so FM residents have no limitations with getting OB experience &lt;&lt;PD told me the hospital may be getting OB residents soon</t>
  </si>
  <si>
    <t xml:space="preserve">only 8 24 hour calls thru all of residency </t>
  </si>
  <si>
    <t xml:space="preserve">sports fellowship, academic faculty/ development fellowship. potentially new women's health track </t>
  </si>
  <si>
    <t>discounted prices on meals for faculty, lots of snacks in inpatient workroom</t>
  </si>
  <si>
    <t xml:space="preserve">5 15-min interviews: 1 PD, 1 APD, 1 faculty, 2 residents or 1 resident and 1 community member </t>
  </si>
  <si>
    <t>meet and greet night before or 2 nights before</t>
  </si>
  <si>
    <t>residents seemed happy, carefully crafted google website for interviewees with introductory video and faqs about program. PC did a great job organizing and facilitating the interview- everything went smoothly. PD and APD are younger and supportive of wellness in the program, overall good feeling from program, felt comfortable talking about topics or questions that might seem iffy (COVID, wellness, finances, etc). &lt; Agreed, PD and APD were very candid about their curriculum and what the program could improve on. Inpatient psychiatry and gender affirming curriculum available. They also have a committee dedicated to addressing racial inequalities.</t>
  </si>
  <si>
    <t>15 minutes felt too short and rushed, didn't get much time to ask questions about the program. One of the residents also admitted some rotations have been harder to schedule because of COVID-19. See comments for more, as this may be a positive or negative depending on your interests.</t>
  </si>
  <si>
    <t>They also went unfilled in 2019 and 2020, which is surprising, considering how solid of a program it seems to be esp. with the Northwestern affiliation. This is likely because it's a new program. &lt;-- yes, they program is 3 years old, so pretty new. No set opportunities for FQHC or advocacy, but open to the idea.</t>
  </si>
  <si>
    <t>No call at all first year, NF 2 weeks in IM and 2 weeks on OB</t>
  </si>
  <si>
    <t>Meal card</t>
  </si>
  <si>
    <t>MBA option, tons of interesting "tracks" through clinical scholars including medical education and global health</t>
  </si>
  <si>
    <t>half group interviewed w/ PD, ADP, resident, faculty x2 and the other half goes over benefits</t>
  </si>
  <si>
    <t>game night the night before</t>
  </si>
  <si>
    <t>unopposed program with access to a ton of resources, given the affiliation. Residents, faculty, PD and APD were very friendly and easy to talk to. They were honest about strengths and weaknesses about the program. They also read my application. Good variety of patients seen, as residents work at a regular clinic and an FQHC. Strong outpatient peds. Plenty of opportunities for advocacy and research. Interview day ran smoothly and was organized.</t>
  </si>
  <si>
    <t>Low OB and inpatient peds numbers. Still a relatively new program.</t>
  </si>
  <si>
    <t xml:space="preserve">interviewers split into 2 groups: 1 group does interviews first and the other goes over curriculum, benefits, and a resident Q&amp;A. Halfway through, groups switch. </t>
  </si>
  <si>
    <t>No inpatient medicine call, but yes to OB call for 1st year.</t>
  </si>
  <si>
    <t>hospital and main clinic yes, but some clinics no</t>
  </si>
  <si>
    <t>MBA, certification programs for medical education, global health, and integrative medicine</t>
  </si>
  <si>
    <t xml:space="preserve">Orientation with program overview + 5 15 min interviews </t>
  </si>
  <si>
    <t>welcome and presentation by PD, 30 mins x2 with faculty, 15 mins x 2 with PD and a resident</t>
  </si>
  <si>
    <t>res social to come</t>
  </si>
  <si>
    <t>new hospital facilities, sim lab</t>
  </si>
  <si>
    <t xml:space="preserve">absolute shit show hosted on thalamus &lt;&lt; The resident exposure to cases is still lacking. They said sometimes residents do LESS than what a med student would do. </t>
  </si>
  <si>
    <t>only 2 classes program very new</t>
  </si>
  <si>
    <t>None; sports med coming soon</t>
  </si>
  <si>
    <t>Epic, something else for OP</t>
  </si>
  <si>
    <t>Yes; meal card</t>
  </si>
  <si>
    <t>Don't participate in Match just send offers &lt;&lt; what?? &lt;&lt; lmao</t>
  </si>
  <si>
    <t xml:space="preserve">Meditech </t>
  </si>
  <si>
    <t>3 interviews (20 min each): 2 were with 1 attending and 1 resident, 1 was with the PD</t>
  </si>
  <si>
    <t>very laid back interview looking for fit. 6-6-6- unopposed program.  &gt;&gt;&gt; wait, how is this unopposed? I thought they had an OB residency at res too?   &gt;&gt; I don't think the hospital has its own OB program - its just a rotation site for OB residents from a diff program, so I think its pretty chill</t>
  </si>
  <si>
    <t>sports med fellowship</t>
  </si>
  <si>
    <t>$200/month</t>
  </si>
  <si>
    <t>15min with PD, APD, faculty, LCSW, 1 resident; 30 min social with residents</t>
  </si>
  <si>
    <t>best location in Chicago. Headache clinic. Free Community Health Clinic. Seems to be very receptive to resident feedback (ex. residents wanted to place IUDs and took the program a few months to get things ready for the residents to be able to do that. and now they can place IUDS)</t>
  </si>
  <si>
    <t>It seemed the only positive aspect of the program is the nice location. Even when you ask questions, they will often times be like "yeah i guess we got some of that here, but hey at least you'll have a view of the lake while you're working!"</t>
  </si>
  <si>
    <t>Opposed with surgery, IM, ob, podiatry. Heavy inpatient - 10 blocks of inpatient med overall. Their residency outpatient clinic is 5 minute drive away.</t>
  </si>
  <si>
    <t>meal card</t>
  </si>
  <si>
    <t>20 min program presentation w/ PD. x1 45-min group interview with APD, faculty, and resident. x1 20 min interview with PD, x1 20 min interview with faculty . 1 hr Q&amp;A w/ 2 residents</t>
  </si>
  <si>
    <t xml:space="preserve">zoom happy hour the night before </t>
  </si>
  <si>
    <t>unopposed. Heavy OB/GYN.</t>
  </si>
  <si>
    <t>3 interviews (15 mins each): varied from faculty, clinical psychologist and residents</t>
  </si>
  <si>
    <t xml:space="preserve">Seem really supportive of each other. Unopposed. Diverse patient demographic being on the border between aurora and naperville. Great safe, suburban area for family. </t>
  </si>
  <si>
    <t>Small program: 4-4-4. Although the PD talks a lot at the beginning and answers questions, you don't actually get to interview with the PD.</t>
  </si>
  <si>
    <t>2-3 calls/month + night shift float schedule</t>
  </si>
  <si>
    <t>Academic FM fellowship</t>
  </si>
  <si>
    <t>200 meal tickets given to you upfront ($7/ticket)</t>
  </si>
  <si>
    <t>Free gym with 8 indoor and outdoor tennis courts, 2 full size basketball courts, rock climbing wall. Massage services are extra</t>
  </si>
  <si>
    <t>Southern Illinois University (alton)</t>
  </si>
  <si>
    <t>4 x 25-30 mins interview (Faculty, PC, PD, Social Worker) + 30 minute break</t>
  </si>
  <si>
    <t xml:space="preserve">none </t>
  </si>
  <si>
    <t>PD and PC really friendly. Strong focus on community outreach. Unopposed program</t>
  </si>
  <si>
    <t>new program</t>
  </si>
  <si>
    <t xml:space="preserve">No night float system in place yet; no 24 hour calls as an intern. </t>
  </si>
  <si>
    <t>Women's health track, geriatrics track and academic track</t>
  </si>
  <si>
    <t>EPIC (IP), Athena (OP)</t>
  </si>
  <si>
    <t>$3000 educational stipend/year</t>
  </si>
  <si>
    <t xml:space="preserve">4 20-25 min interviews. PD, Clinical director, PGY3, PGY2. </t>
  </si>
  <si>
    <t>Interview seemed good. PD is very nice. Very welcoming.</t>
  </si>
  <si>
    <t>The chief resident. Condescending tone, almost taunting after hearing every response. Pretty much had nothing good to say about the program</t>
  </si>
  <si>
    <t>&lt; I see about 7 PA/NP's on their faculty list, does anyone know how invovled they are with resident education? just curious &lt;&lt;&lt;saw this too and was wondering the same?</t>
  </si>
  <si>
    <t>6 15-20 min interviews (APD, PC, 2 faculty, 2 support staff) + 30 min Q&amp;A with 2 residents</t>
  </si>
  <si>
    <t xml:space="preserve">The PD, APD and faculty are very sweet and supportive, they have procedure clinic dedicated to meeting needs of residents who want to get a lot of hands on experience. </t>
  </si>
  <si>
    <t xml:space="preserve">Residents did not seem to get along much, felt a disconnect during the social hour. I don't think they hang with each other. Sounded like they are overworked call schedule in PGY1 is 7-9pm PGY2/3 do 7-7am (but 9pm-7am is home call unless there is an admission they will have to go in). </t>
  </si>
  <si>
    <t xml:space="preserve">when I asked about if they do anything to get to know each other outside of work, the didn't really answer they talked about resident wellness classes for each of their classes meeting online with a counsler. they did not talk to each other as much either. </t>
  </si>
  <si>
    <t>PGY1 7am-9pm , PGY2/3 (7am-7am[home call portion is 9pm-7am unless there is an admission).</t>
  </si>
  <si>
    <t>5 interviews, 20 minutes each</t>
  </si>
  <si>
    <t>Residents seemed very nice, not too stressed, and like a big family. Reportedly have extremely supportive and patient staff.</t>
  </si>
  <si>
    <t>Ridiculous and frequent behavioral questions during interview. Really turned me off to the program.&lt;-I didn't mind, but yes, lots of behavioral questions such as 'tell about a time where X conflict happened what did you do'</t>
  </si>
  <si>
    <t>Call schedule for nights, Allscripts for EMR</t>
  </si>
  <si>
    <t>25min with each interview - PD, faculty, LCSW</t>
  </si>
  <si>
    <t xml:space="preserve">Tour with Chief resident </t>
  </si>
  <si>
    <t xml:space="preserve">Such a nice group of people. Very welcoming and emphathetic. &lt;- 2x, Agreed. Loved my interview here. PD and faculty are super nice. </t>
  </si>
  <si>
    <t>...&lt;&lt; i think they have either a once or twice a month "virtual happy hour", i am not sure when the next one will be though &lt;&lt;oh ok thanks! just wanted to make sure i wasnt missing anything, she said the next one would be in december; im kinda nervous about the AirForce aspect since I have abs no military background/do they put a lot of emphasis on knowing about USAF? &lt; No</t>
  </si>
  <si>
    <t>Shift shcedule, generally 630AM-7PM Inpatient, 7AM-7PM OB</t>
  </si>
  <si>
    <t>EPIC Inpatient, Athena (user friendly) outpatient</t>
  </si>
  <si>
    <t>Yes - $8 loaded onto a card for every 12 hour inpatient shift (resident said it doesnt sound like a lot but it accumulates and his balance is in the hundreds as a chief resident)</t>
  </si>
  <si>
    <t>CME $1000 a year</t>
  </si>
  <si>
    <t>5 interviews (17 minutes each with PD, assistant PD, two faculty member, and a resident). Interviewers were blinded (did not look at your app) and standardized (had a list of set questions)&lt;-- I had 4 interviews, blinded, 17 min long, standardized rubric scale</t>
  </si>
  <si>
    <t>FQHC, very commited to the underserved, very diverse patient population, has new tracks (OMT, OB, etc)</t>
  </si>
  <si>
    <t>interview felt very impersonal. interviewers didnt seem interested in the responses</t>
  </si>
  <si>
    <t>Opposed but apparently has really good relations with the other services because its a small community hospital</t>
  </si>
  <si>
    <t>Epic for next year</t>
  </si>
  <si>
    <t>extra 5 days holiday (christma or new year's) in addition to ACGME standard</t>
  </si>
  <si>
    <t>4 20min interviews: PD, 2 Residents, 1 Faculty</t>
  </si>
  <si>
    <t>Social with residents on wednesday nights throughout the month</t>
  </si>
  <si>
    <t>Very nice people</t>
  </si>
  <si>
    <t>rotations through 4 different facilities; lots of travelling it seems like</t>
  </si>
  <si>
    <t>outpaitient continuity clinic focus</t>
  </si>
  <si>
    <t xml:space="preserve">Lots of track options; sports med fellowship opportunity </t>
  </si>
  <si>
    <t>EPIC at hospitals; Athena at Erie</t>
  </si>
  <si>
    <t>meal cards</t>
  </si>
  <si>
    <t xml:space="preserve">$1500 CME stipend + additional stipend if you choose to add a track to your training </t>
  </si>
  <si>
    <t>4 20-25min interviews: PD or APD, 2faculty, resident</t>
  </si>
  <si>
    <t>Social offered a few times a month</t>
  </si>
  <si>
    <t>University affiliation, super nice and funny PD, residents get along great, great opportunities in women's health and addiction medicine</t>
  </si>
  <si>
    <t xml:space="preserve">Very inpatient heavy and very high acuity patients. The APD literal said if being on inpatient rotations makes you depressed, don't come here </t>
  </si>
  <si>
    <t>Monthly meal card</t>
  </si>
  <si>
    <t>4 faculty, one resident, all 15 min interviews. 3 MMI scenarios.</t>
  </si>
  <si>
    <t>Meet with residents before interview starts.</t>
  </si>
  <si>
    <t>University affiliiation with community hosptial as well. Full spectrum including heavy OB. Opportunity to primary some C-sections. Residents seem geniunely happy and faculty all have the same personalities almost, so they will for sure be looking for a good fit in that sense. MNPS service seems pretty cool</t>
  </si>
  <si>
    <t>They don't tend to take their own residents in their fellowship tracks. And the MMI interview feels like a game. Wasn't as bad as I thought it would be, but still annoying/doesn't leave much time to ask questions or get to know them.&lt;&lt;&lt; yep &lt;&lt;&lt;x3 I liked them as ice breakers and to have something to talk about, but they need to make the interviews longer if  they do this</t>
  </si>
  <si>
    <t>OB, Sports med, and one other track. FM obstetrics fellowship.</t>
  </si>
  <si>
    <t>Not sure</t>
  </si>
  <si>
    <t>$10,000 signing bonus</t>
  </si>
  <si>
    <t>4 interviews x 30 minutes. Faculty, Dean, PD, Admin</t>
  </si>
  <si>
    <t>FQHC, POC INR, POCUS in the works, MAT training</t>
  </si>
  <si>
    <t>During resident Q&amp;A, they talked about how they violated duty hours and the program had to change scheduling so that they wouldn't violate anymore... still a red flag that it got to that point though &lt; did your resident session have any interns? Mine didn't and I'm wondering if they were hiding the interns &lt;&lt; Mine had an intern, so I don't think they are hiding them.</t>
  </si>
  <si>
    <t xml:space="preserve">Newly made FQHC (still in the process of getting all the resources), MAT training, heavy OB/GYN/women's health, community rotations at the county jail/fire station/homeless shelters/etc, trying to implement ultrasound in clinic, residents have to go to UIC Chicago for Peds ED rotation, </t>
  </si>
  <si>
    <t>yes +stipend</t>
  </si>
  <si>
    <t>relocation allowance, free hospital gym membership</t>
  </si>
  <si>
    <t>4 interviews (30 minutes each with PD, APD, faculty, and a resident)</t>
  </si>
  <si>
    <t>Full spectrum (unopposed except IM program), friendly but rigorous, diverse patient population, community hospital with academic slant (research project), choice of 4 continuity clinics including 3 FQHCs, opportunities for procedural training, "suburuban" but actually serves many urban underserved patients from the west side of Chicago since the hospital is right on the border with Chicago proper</t>
  </si>
  <si>
    <t>High risk OB fellows mean minimal C-section exposure if you're looking for that kind of full-spectrum. Lots of ICU time (pro or con) but rumored that this may be changing at some point. Less diversity in residents and faculty.; recently found out they are on "probationary accredidation"</t>
  </si>
  <si>
    <t>The resident for our interview told us all in the first 15 minutes that she didn't match OB and SOAPd into this program and that it wasn't a great fit for her. Weird pick for a resident liason for an interview</t>
  </si>
  <si>
    <t>Resident told me that they do a week of nights every month during their intern year, but that it "gets better" and that as a senior you "only" do 3-5 24hr shifts a month</t>
  </si>
  <si>
    <t>Cerner inpatient, Athena outpatient, told me they had JUST implemented an EMR in the hospital, had previously been paper charts up until last year??? Some specialists apparently still do paper notes.</t>
  </si>
  <si>
    <t>Stipend added to paycheck for night shifts</t>
  </si>
  <si>
    <t>Community Health Network Inc Program (East)</t>
  </si>
  <si>
    <t>4x 20min w/ PD, faculty, resident</t>
  </si>
  <si>
    <t>Zoom interview session night before</t>
  </si>
  <si>
    <t>Friendly, 2 weeks curriculum (pro/con depending on who you ask), lots of OB and inpatient experience, underserved population overall but specific underserved track available, as well as OB and sports med tracks</t>
  </si>
  <si>
    <t>2 wk curriculum could be neg depending on who you ask</t>
  </si>
  <si>
    <t>supportive environment</t>
  </si>
  <si>
    <t>Resonable call schedule</t>
  </si>
  <si>
    <t>OB, hospitalist, underserved, sports med</t>
  </si>
  <si>
    <t>Epic for EVERYTHING</t>
  </si>
  <si>
    <t>relocation stipend, generous CME money, guarentee 1 week of either christmas or new year vacation</t>
  </si>
  <si>
    <t>Community Health Network Program (South)</t>
  </si>
  <si>
    <t xml:space="preserve">Really nice group of people and they are really working to increase their diversity. A ton of benefits; a call suite, Dragon, and cubicles for residents &gt;&gt;&gt;second this! The residents and faculty were extremely nice and sweet and really tried to get to know me during the interview </t>
  </si>
  <si>
    <t>2x 30min Group Faculty IV,  30 min w/ PD, hour long resident panel night before</t>
  </si>
  <si>
    <t>Offer C-section training</t>
  </si>
  <si>
    <t>Pre-IV Questions: Do you have specific interests within family medicine/What are your current career plans? 
What about our program interests you the most (or do you have specific interest you would like to focus on during your interview)? 
What 2-3 qualities makes you a top candidate for our program?</t>
  </si>
  <si>
    <t>4x25 minute interviews, 2 with 2 faculty, 1 with 2 residents, and 1 with PD</t>
  </si>
  <si>
    <t>Regularly scheduled socials throughout IV season, special interest groups</t>
  </si>
  <si>
    <t xml:space="preserve">Very family friendly program with a lot of full-spectrum training. Seems to have a good mentorship set-up, and good one on one training and coaching. Peds experiences sound really strong, as well as OB and other procedural training. </t>
  </si>
  <si>
    <t>Smaller hospital, not sure on patient volumes in terms of inpatient training. Seems more than adequate on outpatient end. But overall sounds strong. Also, opposed with IM and TY, but it sounds like there isn't much competition for procedures or patients.</t>
  </si>
  <si>
    <t xml:space="preserve">Interview was both casual and formal - they do have some formal questions, but they are fairly generic and easy to answer. </t>
  </si>
  <si>
    <t>Women's Health/OB, Sports Med, Leadership, others</t>
  </si>
  <si>
    <t>IP/OP cerner except athena for FQHC rotation</t>
  </si>
  <si>
    <t>8500 sign on bonus, 5000 CME money</t>
  </si>
  <si>
    <t>2 hrs, 20 mins PD, 2x 20mins with faculty, Intro ~30mins, 15 mins with resident</t>
  </si>
  <si>
    <t>Large program allows for easier time off in case of family/medical emergencies - "If your neighbors cat dies and you need that time off, I won't even ask questions" - PD</t>
  </si>
  <si>
    <t>Bonkers short interview, hard fo rme to get an impression of the program and the resident social wasn't great for Q&amp;A</t>
  </si>
  <si>
    <t xml:space="preserve">&lt;&lt;why wasnt res social good for asking Qs?  &lt;&lt; online dating, too fast for qs, lots of ppl </t>
  </si>
  <si>
    <t>LGBTQ+, global, women's health, colon tracks</t>
  </si>
  <si>
    <t>"Gold Card" for cafeteria use</t>
  </si>
  <si>
    <t xml:space="preserve">Educational stipend yearly </t>
  </si>
  <si>
    <t xml:space="preserve">Any thoughts? Thanks! </t>
  </si>
  <si>
    <t>any idea?</t>
  </si>
  <si>
    <t>2x 20 mins with pair of faculty, 20 mins with pair of residents, 30 mins with PD, eat during noon conference, 10 min recap with PD</t>
  </si>
  <si>
    <t>Resident virtual dinner the night before</t>
  </si>
  <si>
    <t>faculty boasts a robust, unopposed, well-rounded training that will prepare you for anything post-residency, residents and faculty all seem genuinely happy to be there, several curriculum optoins to tailor training</t>
  </si>
  <si>
    <t>OB fellowship, Sports Med fellowship</t>
  </si>
  <si>
    <t>1.5 hrs of individual and group breakout sessions with our faculty</t>
  </si>
  <si>
    <t>omg my new #1, absolutely loved the people and the program. Significant underserved patient population, residents report good working relationship with other programs, attendings. All rotations and clinic located on their multihospital campus (pretty wooded areas for quick nature walks). Global health elective available.</t>
  </si>
  <si>
    <t>5 x 30-45 minute interviews with PD, Behaviorist, Education specialist, Faculty member and 2 residents.</t>
  </si>
  <si>
    <t>Everyone was super nice and it was a pretty relaxed interview. Program is unopposed and is very strong in procedural training. Residents talked a lot about feeling supported by the faculty and how nice the hospital staff is. Program talked a lot about their wellness curriculum and how much they support the residents. Program is at an FQHC - strong training with underserved populations</t>
  </si>
  <si>
    <t>Night float system with no 24 hour call as an intern</t>
  </si>
  <si>
    <t>Addiction medicine, Academic medicine, Advanced OB/women's health, sports medicine, ER, rural, hospitalist, geriatric</t>
  </si>
  <si>
    <t>Sign-on bonus, moving allowance, cell phone stipend</t>
  </si>
  <si>
    <t xml:space="preserve">Great vibe. This is the county hospital; a lot of moonlighting opportunities;; connection to a Children's hopsital at Blank Children's. POCUS training is pretty strong - even train with the ultrasound techs. do Peds EM, so you get some PEDS intubations and LPs;; sports medicine seems strong;; no board failures in 10 years;; mission trip to Honduras;; possible OB fellowship opening up </t>
  </si>
  <si>
    <t>2 Weeks of Nights;; 13 weekend calls a year, so once a month</t>
  </si>
  <si>
    <t>Begining an OB fellowship;; Established Foot and Ankle Fellowship</t>
  </si>
  <si>
    <t>meditech</t>
  </si>
  <si>
    <t>Provided breakfast and lunch at rounds + stipend; open at night! "Won't go hungry unless you get $6 coffees everyday"</t>
  </si>
  <si>
    <t xml:space="preserve">Good parking. </t>
  </si>
  <si>
    <t>PT gym on campus</t>
  </si>
  <si>
    <t>Program has closed</t>
  </si>
  <si>
    <t>intro session,  4 x 15 minute interviews with PD, two with residents, a resident and faculty together (attended first day of interviews and they discussed maybe extending to 20 minute as 15 was fast), short session with head of wellness curriculum</t>
  </si>
  <si>
    <t>just an email from sponsor resident</t>
  </si>
  <si>
    <t xml:space="preserve">very relaxed program (the interview itself was casual and not awkward at all), established and unopposed but they seem very eager to help with any special interests you may have. Very family friendly. Strong Ob - resident interested in Ob has up to 300 deliveries, but if you are not as strongly interested you will have normal amount. </t>
  </si>
  <si>
    <t>genuinely seem interested in residents well being - 5th Wednesday group wellness activities</t>
  </si>
  <si>
    <t>meal stipend</t>
  </si>
  <si>
    <t>4 x 25 minute interviews, each are with 2 interviewers and then one that is just with the PD</t>
  </si>
  <si>
    <t>message in ERAS</t>
  </si>
  <si>
    <t>residents and faculty seem very chill, strong outpatient focus but still have strong inpatient</t>
  </si>
  <si>
    <t>weak in OB</t>
  </si>
  <si>
    <t>brief welcome, 3 x 20 min interviews with PD and faculty, 1 15 min interview with chief resident; 5-min breaks interspersed in between</t>
  </si>
  <si>
    <t>2 hr social zoom event the night before</t>
  </si>
  <si>
    <t>Awesome people; very honest in interview; family friendly &lt;&lt; agreed! x 2</t>
  </si>
  <si>
    <t xml:space="preserve">Any negatives? </t>
  </si>
  <si>
    <t>2+2 curriculum (2 week rotations; alternating inpatient &amp; outpatient); night float. Note: sometimes, you'll end up alternating inpatient service with a different inpatient service next, just because of how much inpatient is in the curriculum. APD explained that overall, residents still tend to be less burned out when they're not stuck on the same exhausting inpatient service for 4 weeks straight.</t>
  </si>
  <si>
    <t>sports, education, geriatrics, global health</t>
  </si>
  <si>
    <t>free daily lunch and $600 in call money</t>
  </si>
  <si>
    <t>free pass while on inpatient (plus nights and weekends) but otherwise no</t>
  </si>
  <si>
    <t>5 interviews (2 PGY-3s, 3 faculty including PD)</t>
  </si>
  <si>
    <t>2 hour meet and greet night before, VERY informative meet and greet with 2 PGY-2s and a PGY-1</t>
  </si>
  <si>
    <t xml:space="preserve">VERY friendly residents and faculty. Extremely supportive PD. Solid, great program that prioritizes resident learning and wellness. Great research. Separate dedicated FM inpatient service. Robust inpatient training. Highly ranked geriatric fellowship. Sports med fellowship.&lt;&lt;I was not expecting how awesome this program turned out to be in my interview. </t>
  </si>
  <si>
    <t>Low peds experience but PD is actively working on that. Currently no abortion training due to state legislature. OB only gets low risk and practically no CS</t>
  </si>
  <si>
    <t>Mailed swag --&gt; I didn't get one :( but I did have to reshedule my initial date. Didn't get any swag x1 :( I got swag! A few weeks after interview, but it did arrive!</t>
  </si>
  <si>
    <t>Sports, geriatrics</t>
  </si>
  <si>
    <t>yes, $50/biweekly</t>
  </si>
  <si>
    <t>x5 20-25min 1-on-1 interviews with faculty and residents.</t>
  </si>
  <si>
    <t>Gamenight on evening before interview</t>
  </si>
  <si>
    <t>friendly to ppl with ties to kansas; family friendly , works well with OB residents and has separate OB pt populations</t>
  </si>
  <si>
    <t xml:space="preserve">lack diversity; small town; PD interview a bit dry, very formal </t>
  </si>
  <si>
    <t xml:space="preserve">Mailed swag </t>
  </si>
  <si>
    <t>Switched to night floats for 2 weeks. Monday-Friday</t>
  </si>
  <si>
    <t xml:space="preserve">Meditech. eCW for clinic </t>
  </si>
  <si>
    <t>Yes, doc lounge</t>
  </si>
  <si>
    <t>x6 20min 1-on-1 interviews with faculty and residents</t>
  </si>
  <si>
    <t>Gamenight (does not have to be the evening before interview)</t>
  </si>
  <si>
    <t>Super nice residents and attending, supportive environment, strong OB and inpatient program</t>
  </si>
  <si>
    <r>
      <t xml:space="preserve">Community based program at a catholic insitution (which may be a negative or positive depending who you ask) &gt; </t>
    </r>
    <r>
      <rPr>
        <sz val="10"/>
        <color rgb="FFFF0000"/>
        <rFont val="Arial"/>
      </rPr>
      <t>DEFNITELY A POSITIVE x3</t>
    </r>
    <r>
      <rPr>
        <sz val="10"/>
        <color rgb="FF000000"/>
        <rFont val="Arial"/>
      </rPr>
      <t xml:space="preserve"> &gt; - no tubals or vasectomies taught d/t this. Still can learn other contraceptive methods. Also you can learn vasectomies from other community providers</t>
    </r>
  </si>
  <si>
    <t>Residents work hard and play hard, they genuinely enjoy their time working at the hospital and each other; not everyone is religious but many are</t>
  </si>
  <si>
    <t>Global Health, Sport Medicine</t>
  </si>
  <si>
    <t>Cerner (both hospital and clinic)</t>
  </si>
  <si>
    <t>Doc lounge and money on badge for cafeteria</t>
  </si>
  <si>
    <t>x4 30 minute 1-on-1, PD, PC, resident, and APD.</t>
  </si>
  <si>
    <t>1 hour resident teams meeting</t>
  </si>
  <si>
    <t xml:space="preserve">No traveling for Peds or Ob have decent numbers there. Working on more sports medicine and ultrasound things. Very strong didactics. </t>
  </si>
  <si>
    <t xml:space="preserve">lots of residents SOAP here. Program is only about 5 years old which may contribute to it. </t>
  </si>
  <si>
    <t xml:space="preserve"> Coordinator the resident was the only one who really asked questions. The PD and APD were more about selling the program to you but very nice and cool people though</t>
  </si>
  <si>
    <t>x6, 20 min interviews</t>
  </si>
  <si>
    <t>very small town, rural</t>
  </si>
  <si>
    <t>work hard play hard mentality. definitely a family environment everyone was nice on interview day</t>
  </si>
  <si>
    <t>EPic</t>
  </si>
  <si>
    <t>Meal card $75/2weeks</t>
  </si>
  <si>
    <t xml:space="preserve">x4 20 minute 2on1 interviews.2 residents, PD and GME coordinator, 2 faculty and 2 faculty </t>
  </si>
  <si>
    <t>night before social hour with residents and interviewees. Breakout rooms with 2 residents and like 3 interviewees</t>
  </si>
  <si>
    <t>Did an audition here. Residents are all very nice good comradery. Work hours don't seem too bad. Decent OB exposure if thats you're thing.  Decent amount of OMT as well can be good or bad. Not too far from lexington and cinncinatti. Unopposed program. UK sends Interal med residents over for 1 month for a rural rotation. You don't interact with them and see your own patients.  Open ICU</t>
  </si>
  <si>
    <t>Have to go to UK lexington for Peds ER and Inpatient Peds. OMT and OB are emphasized if those aren't your thing then may look somewhere else. Food in the area isnt the best. Catholic institution take that as you will</t>
  </si>
  <si>
    <t>Commenting on the catholic institution part, they dont let you put BC in the resident clinic since its at the hospital. Siad oyu will get exposure but at the ob/gyn rotation spot</t>
  </si>
  <si>
    <t xml:space="preserve">No nights as pgy-1. </t>
  </si>
  <si>
    <t>x3 20 minute interviews</t>
  </si>
  <si>
    <t>was informed of low peds #'s</t>
  </si>
  <si>
    <t>x5 15 minute sessions with 4 faculty and 2 residents</t>
  </si>
  <si>
    <t>Resident Zoom meeting the Monday of the week of the interview with every candidate interviewing that week</t>
  </si>
  <si>
    <t>Sent a gift bag full of things based on the different interests we mentioned in our interview/application (I know of at least 4 of us who got unique gifts)</t>
  </si>
  <si>
    <t>x3 20 min 1-on-1 with PD, APD, faculty</t>
  </si>
  <si>
    <t xml:space="preserve">1 hour with 3 residents night before, Q&amp;A style </t>
  </si>
  <si>
    <t>night float, pgy-2&amp;3 take 24's on weekend while on hospital service</t>
  </si>
  <si>
    <t>sports, geriatrics</t>
  </si>
  <si>
    <t>Cerner, Allscripts</t>
  </si>
  <si>
    <t xml:space="preserve">x5 20 minute sessions with PD, 2 residents, w 2 faculty </t>
  </si>
  <si>
    <t>1 hour during week of interview for all applicants that week</t>
  </si>
  <si>
    <t xml:space="preserve">x5 20 minute sessions with PD, 2 residents, faculty &amp; office nurse manager </t>
  </si>
  <si>
    <t xml:space="preserve">Microsoft teams meet and greet night before </t>
  </si>
  <si>
    <t xml:space="preserve">Everyone was super friendly during interview day, process was very smooth and interviews were conducted through thalamus portal </t>
  </si>
  <si>
    <t xml:space="preserve">Opposed by IM but has good relationship with them; working on making peds/obgyn experience better </t>
  </si>
  <si>
    <t>has anyone gotten information for second looks?  Be prepared for low-key clinical scenario qs</t>
  </si>
  <si>
    <t>Louisiana State University (Bogalusa) Rural Program</t>
  </si>
  <si>
    <t xml:space="preserve">Initial intro with everyone then 4x 15 minute session, with PD, chief resident, psychologist, and professor </t>
  </si>
  <si>
    <t>Happy hour meet and greet with residents night before</t>
  </si>
  <si>
    <t>Everyone super friendly, entire process went smooth. Through zoom</t>
  </si>
  <si>
    <t>Pre-interview questionnaire, 6 questions</t>
  </si>
  <si>
    <t>Really great people, great derm (FM acts as derm consult service for hospital), residents seem happy with program, leadership, and location</t>
  </si>
  <si>
    <t>really?</t>
  </si>
  <si>
    <t>MIddle of nowhere?</t>
  </si>
  <si>
    <t>Intro with coordinator, presentation/additional information from program director, 3X15 minute interviews with PD, APD, and faculty, then Q&amp;A</t>
  </si>
  <si>
    <t xml:space="preserve">Honestly some of the kindest people I've met this interview season. PD was very nice and knowledgable. The interviewers all knew my application and showed a genuine interest in getting to know me.  </t>
  </si>
  <si>
    <t xml:space="preserve">Location unfortunately </t>
  </si>
  <si>
    <t xml:space="preserve">5 20 minute interivews with program faculty, PD &amp; 3 residents </t>
  </si>
  <si>
    <t xml:space="preserve">None, but there's a Q&amp;A session during interview </t>
  </si>
  <si>
    <t>The PC is extremely nice! Send a portfolio with program info before interview; overall interview day was very chill and conversational; everyone was super nice</t>
  </si>
  <si>
    <t xml:space="preserve">OB a bit weak, but working on making it better; recently faculty with OB fellowship training joined </t>
  </si>
  <si>
    <t>Solid program with good benefits (stipends including housing)</t>
  </si>
  <si>
    <t>x2 1-on-1 w/ faculty, q &amp; a w/ residents, group meeting w/ PD</t>
  </si>
  <si>
    <t>game night (ask questions in a more casual atmosphere)</t>
  </si>
  <si>
    <t>Residents are happy with each other and genuinely kind and interested in meeting applicants. Made for an energizing (and not draining) virtual interview experience.</t>
  </si>
  <si>
    <t>Not much OB due to older Maine population, not a lot of abortion training for the same reason (despite the RHEDI funding). Residents interested in OB used to do an elective in Vancouver for more OB experience, but those electives were cancelled due to COVID.</t>
  </si>
  <si>
    <t>I think my comments got erased! I found the "game night" that involved no games awkward and had 2 residents get really defensive about some reasonable questions, and other itnerviewers from my day had similar feelings</t>
  </si>
  <si>
    <t>rural track</t>
  </si>
  <si>
    <t>5x 20 min 1-on-1 interviews w/ faculty and residents, group mtg w/ PD</t>
  </si>
  <si>
    <t>approx 1 wk after interview</t>
  </si>
  <si>
    <t>very into OMM and integrative med</t>
  </si>
  <si>
    <t>3x 25 1-on-1 interviews w/ faculty, PD, chief; group meeting with chief, faculty, and resident</t>
  </si>
  <si>
    <t>small group sessions night before interview; casual; 1.5 hours-ish</t>
  </si>
  <si>
    <t xml:space="preserve">Great people, seems like a supportive program &lt;x2; residents seemed to be super chill but passionate. Faculty very warm and welcoming </t>
  </si>
  <si>
    <t>very inpatient heavy</t>
  </si>
  <si>
    <t>geriatrics, sports med</t>
  </si>
  <si>
    <t>Social with several residents the night before</t>
  </si>
  <si>
    <t>Residents seemed to genuinely get along great with each other, moreso than any other program I've seen so far. Seems like it's a tight-knit family and there's a lot of stuff in place for supporting resident wellness</t>
  </si>
  <si>
    <t>Meritus Family Residency</t>
  </si>
  <si>
    <t>30 min presentation video, 1 hr for interviews with 2 core faculty and 1 resident, 10 min closing session; no rescheduling</t>
  </si>
  <si>
    <t>none (so far)</t>
  </si>
  <si>
    <t xml:space="preserve">MANY! </t>
  </si>
  <si>
    <t>&lt;&lt;&lt; please elaborate!!!</t>
  </si>
  <si>
    <t>3, 20 min interviews + 10 min with PD</t>
  </si>
  <si>
    <t>1 hr social the night before with residents</t>
  </si>
  <si>
    <t>4, 20 minute interviews - PD, 1 resident, 2 APD</t>
  </si>
  <si>
    <t>Social once a week; you can sign up for whichever date you want. Very chill, a lot of resident time. Day of interview you also get ample time to talk with residents outside of interview setting.</t>
  </si>
  <si>
    <t>Strong diversity at this program. PD has a really kind, welcoming presence. Have a heart for social justice and underserved; have a TON of resources and programs for patients.</t>
  </si>
  <si>
    <t xml:space="preserve">Multiple mentions of duty hour violations at social. But a couple of residents said they never had as long as you know how to leave your work at work. </t>
  </si>
  <si>
    <t>Tremendous community engagement. Clinic and hospital on same site. IP unopposed.</t>
  </si>
  <si>
    <t>Four years, Spanish immersion (majority of visits in Spanish) are neither good nor bad, totally personal preference</t>
  </si>
  <si>
    <t>University of Massachusetts (Worcester) Program</t>
  </si>
  <si>
    <t xml:space="preserve">30 min PD intro where you can ask any questions not answered in intro video, 5 total interviewers (PD + 1 resident + 3 faculty). 15 min each, 1h resident q+a. </t>
  </si>
  <si>
    <t xml:space="preserve">PC sends email with link to a detailed program website, which includes a 1h youtube video by PD explaining the program. Optional town hall (resident q+a) from 6pm-8pm, put on every few weeks or so.  9:30-2:30pm-ish. </t>
  </si>
  <si>
    <t>4 interviews x 4 different days of your choice (first is an hour overview, latter 3 are 30 mins long each w resident, PD, and faculty memer)</t>
  </si>
  <si>
    <t>The PD was quite personable (his rapid fire behavioral qs were not)</t>
  </si>
  <si>
    <t>The interview schedule really turned me off. You have to pick 4 separate times on 4 separate dates. So inconvenient. Also during the first 'group' interview, we had to answer a behavioral qs in front of other applicants which was awkward. The faculty I interviewed with said everyone is really close but the PGY3 was like 'yeah everyone is in a relationship so we don't hang out'</t>
  </si>
  <si>
    <t xml:space="preserve">Medicine: only second years do regular night shifts (Sunday-Thursday night.) One day team  resident (of the 2nd and 3rd years) cover Friday night or Saturday night. You are occasionally on backup call for peds/inpatient incase a resident gets sick. Cover the pager for the nursing home a couple weeks a year (just anwer questions over the phone, don't go in.) Only work weekends for Medicine, ICU, peds. </t>
  </si>
  <si>
    <t>Women's health fellowship</t>
  </si>
  <si>
    <t>Epic in office and hospital</t>
  </si>
  <si>
    <t>Unlimited free food in physicians lounge + $1,800 stipend on salary</t>
  </si>
  <si>
    <t>CME money, vacation + personal days + time off for doctors appointments, wellness half days off every/month/every other month (depending on PGY year)</t>
  </si>
  <si>
    <t>6 total interviewers (PD + 2 residents + 3 faculty). 20ish min each. You rotate through a series of zoom rooms</t>
  </si>
  <si>
    <t>1hr long resident meet/greet over zoom the night before</t>
  </si>
  <si>
    <t xml:space="preserve">PD seemed very supportive. Residents and faculty mentioned he goes out of his way to support residents and help them out. Program is very receptive to resident feedback. Seemed like the curriculum is well rounded. </t>
  </si>
  <si>
    <t>I got the sense that most of the faculty are just out of residency. &lt; they seemed chill so get be a pro</t>
  </si>
  <si>
    <t>2 IV 25mins w PD 25mins w APD .. very chill</t>
  </si>
  <si>
    <t>Q&amp;A was a bit odd....read more about in name/shame</t>
  </si>
  <si>
    <t>nope. they say there food fund is worked into the salary</t>
  </si>
  <si>
    <t>5IV 13 mins; 4 behavioral questions per interview and if time permits you can ask questions/tell them about yourself</t>
  </si>
  <si>
    <t>really friendly faculties</t>
  </si>
  <si>
    <t>Got extremely unfriendly vibes from the PD and that alone made me want to rank this place way at the bottom. The residents seemed tired too. Also I hated this rapid fire behavioral qs template they followed and sometimes it was obvious that interviewers (especially the PD) were barely even listening to my answers. The location looks like it sucks and one of the residents said there's nothing to do here so</t>
  </si>
  <si>
    <t>Nope</t>
  </si>
  <si>
    <t>Henry Ford Hospital/Wayne State University Program-Urban Track?</t>
  </si>
  <si>
    <t>1 30 min interview with PD and APD</t>
  </si>
  <si>
    <t xml:space="preserve">3 interviews, 1 PD, 1 with 3 faculty at once, 1 with 2 residents </t>
  </si>
  <si>
    <t xml:space="preserve">pre-interview dinner with $40 door dash sent </t>
  </si>
  <si>
    <t xml:space="preserve">small program, community feel. </t>
  </si>
  <si>
    <t xml:space="preserve">lacking robust peds exposure, minimal OB(hard to seek out even), very little exposure to sports medicine </t>
  </si>
  <si>
    <t xml:space="preserve">4 20-minute interviews with PD, APD, Faculty + 1 resident, and another resident </t>
  </si>
  <si>
    <t>Multiple "faculty theme nights" from Nov-January covering different areas of the curriculum (FMS, Behavioral medicine, procedures, OB/women's health, &amp; community/underserved/global health). Plus a resident social the night before your IV</t>
  </si>
  <si>
    <t>Everyone was very nice and easy to talk to. Program does not have special education tracks but they offer a variet of electives so residents can cater their electives to areas of interest. The faculty theme nights were super helpful because candidates were able to interact with multiple different faculty members and learn more about the curriculum and ask questions  (personally i only attended one of these). Strong OB - PD said residents can easily finish with &gt;100 vaginal deliveries. Interns have a month long orientation block where they get acclimated to inpatient and outpatient services and 1 day per week they are supposed to go out as a class to bond - residents say it was really helpful.</t>
  </si>
  <si>
    <t>Opposed program at spectrum health (one of 3 hospitals residents rotate at). Only about 1-2 residents per class go on to fellowship after residency (10 residents/class)</t>
  </si>
  <si>
    <t>Residents were really nice and talked a lot about their program being close-knit - I didnt really get the strong vibes that they were that close but also its hard to tell from a 1.5 hour zoom social. Overall the program seems supportive.</t>
  </si>
  <si>
    <t xml:space="preserve">Night float system. No 24 hour call as intern. </t>
  </si>
  <si>
    <t xml:space="preserve">HPM &amp; Geriatric fellowships.                No tracks. </t>
  </si>
  <si>
    <t>EPIC IP &amp; OP</t>
  </si>
  <si>
    <t>$3000/year meal stipend</t>
  </si>
  <si>
    <t>One time $1000 technology stipend, educational stipends (PGY-1 is $500 and increases for PGY2-3)</t>
  </si>
  <si>
    <t>Please do not go here. One attending is malignant as heck. If you go here, you will have a bad time! &lt;&lt;&lt; When I interviewed there last year a resident said the same thing. Looks like there's one really shitty attending/ faculty member that's dragging down the overall vibe.</t>
  </si>
  <si>
    <t>&gt;&gt; there is some negative press about this hospital too. From digging I did before in application season the hospital is owned by two docs, one of which who is on the board of SABA medical school in the caribbean. The FM program had a lawsuit in the past because they accepted someone's money that a resident offered in order to match there and then did not end up matching there. Sketcy af.&gt;&gt;</t>
  </si>
  <si>
    <t>I did not interview here but I completed a 4th year elective at this hospital (Pontiac General) and first off, the hospital itself is disgusting. Honestly from the outside it doesnt even look open. The residents all seemed miserable and overworked - their clinic schedules were constantly messed up and from what i observed they received very little support from faculty. Some of the residents seemed friendly with eachother but I never got the vibe that they hung out outside of the hospital. My personal experience with the PD was terrible - he's frankly not a nice person. OB experience here is a joke. Theres no inpatient OB at this hospital - residents have to get inpatient training at another hospital nearby. I was actually considering applying here before starting my elective rotation and after the first day i knew i would never apply here.</t>
  </si>
  <si>
    <t>3 faculty interviews 20 min each; 2 resident interviews with 2 other candidates 10 min each</t>
  </si>
  <si>
    <t>OB track, Sports Med Fellowship</t>
  </si>
  <si>
    <t>4 15 minute interviews (PD, APD, faculty member, PGY3)</t>
  </si>
  <si>
    <t>none; 2 social events that are optional</t>
  </si>
  <si>
    <t xml:space="preserve">Weird interview day with only 15 minutes to answer their questions and very little time to ask questions. </t>
  </si>
  <si>
    <t>20min interviews with faculty and residents/total 4</t>
  </si>
  <si>
    <t>Really welcoming, easy to talk to. Faculty seem to have great experience in Sports MEdicine and Addiction medicine</t>
  </si>
  <si>
    <t>Got weird vibes from the PD, like she was 'midwestern nice'</t>
  </si>
  <si>
    <t>5- 20 minute interviews (3 faculty, 2 residents)</t>
  </si>
  <si>
    <t xml:space="preserve">social sunday before </t>
  </si>
  <si>
    <t>Enormous program, residents seem to love it, great reputation, very strong academic community, surprisingly large town, good diversity in Ypsilanti</t>
  </si>
  <si>
    <t>IP is split between community hospital and university (I found this to be a positive personally)</t>
  </si>
  <si>
    <t>4 24hr calls during R2/3. On night float services, residents work 6 12-hour shifts per week, for 2 weeks at a time</t>
  </si>
  <si>
    <t>Multiple tracks (OB, behavioral, academic, build-your-own), plenty of fellowships (Academic, Sleep, Sports, Palliative)</t>
  </si>
  <si>
    <t>Stipend based off inpatient hours</t>
  </si>
  <si>
    <t>Union, gas/mileage reimbursement, educational stipend</t>
  </si>
  <si>
    <t>5 12-minute interviews (PD, APD, 3 residents)</t>
  </si>
  <si>
    <t>group activity + 5 15 min interviews</t>
  </si>
  <si>
    <t>night before social</t>
  </si>
  <si>
    <t>3 25 minute interviews with faculty; no resident interviews (?)</t>
  </si>
  <si>
    <t>night before Zoom social</t>
  </si>
  <si>
    <t>APD and faculty interviewer are super friendly and are very good listeners. PD seemed a little awkward - friendly, but maybe hyper-focused on time, though I appreciate that PD respected our time/attention span</t>
  </si>
  <si>
    <t>Just like what was mentioned in last year's spreadsheet, APD asked about # interviews so far, sort of spun it as a "Oh okay so you have experience with vitual interviews", is weird and wrong and I would report but NBME's reporting process confuses me; No resident interviews, so the only way to gauge how residents like the program or what they're like is during the virtual social hour the night before, there were only 2 residents on the social hour, so it's hard to tell whether the residents are close-knit, they were kind to us applicants, though.</t>
  </si>
  <si>
    <t>Mostly Epic, but Cerner for Peds (Allina/United Hospital and Clinic: Epic; Children's Hospital-St. Paul: Cerner)</t>
  </si>
  <si>
    <t>yes (while on-call and at noon conferences)</t>
  </si>
  <si>
    <t>Step 3 is paid for if you take it by end of PGY2; up to $2000 relocation reimbursement</t>
  </si>
  <si>
    <t>3 25 minute interviews with 2 faculty and the PD. Other half of the students meet with 2 residents for a tour video and an hour long icebreaker game.</t>
  </si>
  <si>
    <t>Meet with residents for an "ask me anything" hour the night before on zoom.</t>
  </si>
  <si>
    <t>Opposed program with everything. Really heavy inpatient/long hours for first two years.</t>
  </si>
  <si>
    <t xml:space="preserve">Weird interview experience; liked the residents but faculty seemed standoffish and annoyed to even be doing interviews; will not be ranking due to this &lt;&lt;--100% agree with this, started off with the interview portion, none seemed to be invested, will not be ranking either.&lt;I thought the faculty were good on interview day. Residents seemed overworked, some happy some not. I REALLY hated the hour long ice breaker with residents though hahaha. So dumb. &lt; For me, it was a huge red flag that the residents didn't mention any hobbies and multiple times during the interview mentioned needing to get caught up on sleep during their limitied time off. In addition, one interviewer asked me about the methods I use to cope with stress, as you will have rotations with limitied amount of free time during and need less time intensive stress coping mechanisms. Will not be ranking the program based on lack of work/life balance and poor wellness culture. </t>
  </si>
  <si>
    <t>Morning rounds with Kasson, then 4 interviews (2 faculty, APD, and PD). Resident of the Day does Q&amp;A and a lot of narrating during the day. Then inpatient rounds video and lunch with residents and faculty ($25 grub hub included).</t>
  </si>
  <si>
    <t>Meet with residents night before.</t>
  </si>
  <si>
    <t>It's MAYO. lol. Everyone is SO kind and geniune. They have the world renowned Mayo specialists right there and then also have a rural resident run clinic. Really the best of everything. Loved the morning huddle with residents included in the IV</t>
  </si>
  <si>
    <t>Opposed with everything, so although all your regular rotations are set up great with ample opportunities - there's no possibilty for assisting in C-sections or doing extra ICU rotations etc just due to the high number of learners there. &lt;&lt; Not opposed with inpatient necessarily. They are the primary admitting team at their community hospital and have lots of calls (28-hr Q3). Also lack of diversity, which makes some sense given the patient demographic is predominantly white in Kasson, but they see a lot of refugees and immigrants (spanish-speaking) in Rochesters and other clinics, so having more representation would be nice</t>
  </si>
  <si>
    <t>COL is DIRT cheap. The residents BUY houses with their salaries. Apparently the real estate market is great and food is really affordable, all of the residents (even with families) live comfortably with their salary (~58k-60k)</t>
  </si>
  <si>
    <t>PGY-1 2 weeks night float; PGY2 and 3: 3-4 weeks 28-hr call Q3 x_x</t>
  </si>
  <si>
    <t>Very clicky</t>
  </si>
  <si>
    <t>3 20 min interviews with PD, psychologist, and one faculty. Lunch breakout rooms with the residents for them to ask questions/us to ask them questions.</t>
  </si>
  <si>
    <t>Meet with residents the night before for an hour over zoom.</t>
  </si>
  <si>
    <t>Turning into a Mayo sponsered program in July 2022, so we would be graduating with Mayo. Everyone is SO KIND. The residents all seem geniunely happy and each get an "individual education plan" where they tailor their rotations to their desires.</t>
  </si>
  <si>
    <t>Working on their OB experiences, but not a high volume OB program.</t>
  </si>
  <si>
    <t>Almost no nights. Call every 9th weekend or something like that.</t>
  </si>
  <si>
    <t>3 25 min interviews with resident, faculty, and PD. Morning off they do a coffee time with residents to ask them more informal stuff. Interview day took all morning with long breaks</t>
  </si>
  <si>
    <t>Post-interview happy hour on the evening of the interview. They also sent a $10 Dunkin Donuts gift card beforehand :)</t>
  </si>
  <si>
    <t>Very solid unopposed program that works with a very diverse population. Strong inpatient, OB, and peds curriculum. Gender affirming care and elective abortion training available as electives. Residents, PD, and APD were an absolute joy to talk to. They were very nice and easy to talk to. They clearly read my application, and the whole process felt very relaxed. Interview was very well organized.</t>
  </si>
  <si>
    <t xml:space="preserve">Lots of breaks in between, which made the day a bit drawn out. </t>
  </si>
  <si>
    <t>PD is retiring next year, but states that this has been known for a while and that he will stick around for a bit to aid in the transition.</t>
  </si>
  <si>
    <t>$10 daily</t>
  </si>
  <si>
    <t>Brief intro panel of program by PD. 3 20 minute interviews with PD, faculty, and resident. Informal panels/discussions with behavioral health, other faculty, and residents that they emphasize are not part of evaluation.</t>
  </si>
  <si>
    <t>Weekly Zoom social with residents on Sundays. Informal structure with rotating breakout rooms to ask questions of every resident in a smaller group setting.</t>
  </si>
  <si>
    <t>Extremely community and social justice oriented program with diverse urban underserved patient population. Strong inpatient curriculum and high risk OB. Everyone is very passionate about the mission of the program and integrating closely with their neighborhood which is predominantly Black. They are getting a brand new clinic that opens in 2021.</t>
  </si>
  <si>
    <t>Long day (~4.5 hours) but plenty of short breaks. Also have an impression of intense inpatient setting but residents do seem very well supported and pretty happy.</t>
  </si>
  <si>
    <t>Resident here just committed suicide.</t>
  </si>
  <si>
    <t>Very good at giving residents protected time for their health needs; several commented that they are able to attend therapy sessions frequently, as often as weekly.</t>
  </si>
  <si>
    <t>9am-2pm: 4 30 min interviews (PD, APD, 2 residents:1, and 1 faculty) Afternoon time with more residents. 2 30+ min breaks.</t>
  </si>
  <si>
    <t>Zoom the night before</t>
  </si>
  <si>
    <t>Unopposed. You get to pick your vacation days and residents do seem relatively happy.</t>
  </si>
  <si>
    <t xml:space="preserve">50% of your continuity clinic needs an interpreter. Not many procedures on inpatient. Working on getting more continuity peds. Sounds like first years take a lot of call and regularly get around the 80hr mark. </t>
  </si>
  <si>
    <t>They do make you do a full fake clinical case with one faculty and it left a sour taste in my mouth. Not hard at all, but "gauging our clinical reasoning skills"... annoying.</t>
  </si>
  <si>
    <t xml:space="preserve">Pretty heavy first year, lightens each year. </t>
  </si>
  <si>
    <t>Maternity and rural tracks</t>
  </si>
  <si>
    <t>CME money rolls over each year if you don't use it. You pick your vacation days and preference for holidays. 2nd and 3rd years get scribes.</t>
  </si>
  <si>
    <t>Zoom night before</t>
  </si>
  <si>
    <t>Residents get along extremely well and seem to be very pleasant people. Faculty seem very passionate. Unopposed. A lot of flexibility with electives in 2nd/3rd year.</t>
  </si>
  <si>
    <t>Family medicine center looks a little on the dated side</t>
  </si>
  <si>
    <t xml:space="preserve">Loved the people at this program! All of them were hilarious and not afraid to have a good laugh. </t>
  </si>
  <si>
    <t>2 30 min with faculty, 30 min session with residents in betwen</t>
  </si>
  <si>
    <t>Unopposed program that works with a large, very diverse underserved population. PD, faculty, and residents were very kind and welcoming, and they were very honest with the program's strengths and weaknesses, as well as major changes happening in the program. PC was awesome, and interview was very organized.</t>
  </si>
  <si>
    <t xml:space="preserve">The program is in the process of moving from St. Joseph's hospital to Woodwinds, where residents already rotate at for OB. This move has been expected and known for a while. </t>
  </si>
  <si>
    <t>4x20 interviews (PD, APD, RN, Res) with short break between</t>
  </si>
  <si>
    <t>Zoom night before, faculty meet greet day of</t>
  </si>
  <si>
    <t>I call them the social justice crew. Very progressive and fun group or residents</t>
  </si>
  <si>
    <t>Actually read your application! So refreshing! &lt;&lt;I didn't feel like they did any more than any other program.&lt;&lt;agreed</t>
  </si>
  <si>
    <t>Heavy  IP first yr</t>
  </si>
  <si>
    <t>4 x15minutes IV (PD, assoc. PD, resident)</t>
  </si>
  <si>
    <t>swag bag with chocolate covered pecans, small planner, and tumbler cup :) The IV was pretty chill</t>
  </si>
  <si>
    <t>25 min x6 including resident IV</t>
  </si>
  <si>
    <t>"hangout" with residents</t>
  </si>
  <si>
    <t>VERY friendly and supportive. I did an audition here and think anyone remotley interested in OB would love it. Coordinators are also amazing</t>
  </si>
  <si>
    <t>less inpatient and peds if that's what you're looking for</t>
  </si>
  <si>
    <t>OB fellowship</t>
  </si>
  <si>
    <t>No, there's meal stipend and Doctor's lounge</t>
  </si>
  <si>
    <t>20 min x 4 with 2 faculty (1 of them is APD), PD, and 1 PGY-3</t>
  </si>
  <si>
    <t xml:space="preserve">&lt;&lt; multiple applicants never got the grub hub so jsut be glad you got yours; super chil residents; very down to earth. Tells stories and also just asks us questions too. Felt like you're just chatting and not as if it's a panel interview. THey'll answer stuff even when not prompted instead of awkward silence. </t>
  </si>
  <si>
    <t xml:space="preserve">Open ICU, Strong OB, OMT, and Integrative medicine tracks, very nice residents (made funny tour video), supportive of interests, $500 during 3 day orienttation, $950 additional stipend for food or anything, Laid back interview with really nice program coordinator. Can take individual vacation days off. </t>
  </si>
  <si>
    <t>CME money is built into salary</t>
  </si>
  <si>
    <t xml:space="preserve">Interview day is long (4 hrs). They didn't send anything beforehand besides what time you're logging in. 8 people per interview session. 2 groups of 4. 1 group of 4 does a 20 min interview session. The other group does virtual tour. Vice versa. Too many breaks in between but pleasant conversation.&lt;&lt; The coordinator is just super friendly and asks a bunch of questions and just like to chat with the applicants. When everyone is there they will chime in also. </t>
  </si>
  <si>
    <t>Tracks - Ob, OMT, integrative med</t>
  </si>
  <si>
    <t>You get an iphone and laptop during residency. You have to return the laptop but you can keep the iphone and pay the rest of it off. The program pays the monthly iphoen service fee during residency. Free gym membership</t>
  </si>
  <si>
    <t>4 20 minute interviews (PD, physician faculty, behavioral health faculty, and resident) with brief follow up videos about the program/system/city</t>
  </si>
  <si>
    <t>Definitely read my entire application. VERY supportive. PD is amazing, very into resident wellness and changing medical education to be less toxic. Strong behavioral health and urban underserved components</t>
  </si>
  <si>
    <t>Epic while inpatient; clinic is a FQHC with a budget EHR</t>
  </si>
  <si>
    <t>No stipend; meals are discounted</t>
  </si>
  <si>
    <t>1 hr PD presentation, 20 min PD interview, 3x 20 min interviews with 3 APDs, 2x 20 min interview with residents (six 20min interviews total-ugh)</t>
  </si>
  <si>
    <t>meet and greet with zoom breakout rooms the night before</t>
  </si>
  <si>
    <t>Very well thought out program, 4 clinics so you can choose the pop you want to work with, lots of resources from being an academic institution, faculty seem committed and sweet.</t>
  </si>
  <si>
    <t>The two rural clinics are 30-40mins away (though you do get reimbursed mileage), NO surgical OB. Very Inpt heavy (could go positive and negative)-you definitely learn a lot but if you are not interested in doing inpt in your practice you'll probably want less time on inpt (6mo your first year)</t>
  </si>
  <si>
    <t xml:space="preserve">sports, geriatrics, hospice/palliative, </t>
  </si>
  <si>
    <t>University of Missouri - Columbia/Capital Region</t>
  </si>
  <si>
    <t>75 minute interview with PD and APD, most of that time is a PD presentation, very laid back and no tricky questions&lt;&lt;&lt;I had a phone interview...</t>
  </si>
  <si>
    <t>4 20min interviews (PD, APD, chief res, clinical psychologist)</t>
  </si>
  <si>
    <t>Nothing day of, 1 hour meet and greet with 2 residents the night before</t>
  </si>
  <si>
    <t>Unopposed training at a community hospital, but go downtown to children's hospital for peds</t>
  </si>
  <si>
    <t>Residents said ObGyn not the friendliest at their hospital, but faculty said they do get along; residents said transparency with PD on curriculum changes is being improved &lt;&lt;Did a rotation here. I am not sure how they can tout themselves as great for OB as in one week we had 5 deliveries. Was with a PGY2 who had never seen a C section before. They call ultrasound checks in to check position of baby instead of residents doing it. Very unimpressed and disappointed. Attending said they recently had a management change and htey had become much more strict with residents - resulting in "Much less autonomy, more hand holding"</t>
  </si>
  <si>
    <t xml:space="preserve">Interview was overall good, everyone was easy to talk to and you had plenty of chances to ask your questions. They have opportunities for integrative medicine experience through Univ. of Arizona and are thinking of incorporating culinary medicine during didactic sessions. </t>
  </si>
  <si>
    <t>1st/2nd yr: night shift
3rd year: call</t>
  </si>
  <si>
    <t>maternity care, sports med, geriatrics; OB fellowship</t>
  </si>
  <si>
    <t>$120 on inpatient months, $50 for outpatient months. and caf closes at 2pm so if you're on nights you're SOL for food</t>
  </si>
  <si>
    <t xml:space="preserve">Great parking. Free and close. </t>
  </si>
  <si>
    <t>The University of Montana Program (Western MT, Missoula)</t>
  </si>
  <si>
    <t>Housing just seems like it will be crazy expensive, if even available.</t>
  </si>
  <si>
    <t>Hour long intro, then 3 25 min interviews, 1 break. 2 faculty, 1 resident. Then social grid breakout rooms. Longer day.</t>
  </si>
  <si>
    <t>Day of: 4 breakout rooms with different topics for you to ask questions/socialize. Video tours taped to watch before interview which was nice.</t>
  </si>
  <si>
    <t>Unopposed, faculty is REALLY inclusive minded. 75% of grads work in rural settings, mainly MT (which is their mission).</t>
  </si>
  <si>
    <t>No surgical options for OB. Seems like one OB group is good with residents, another isn't as friendly. Also lower Peds numbers. Multiple EMRs.</t>
  </si>
  <si>
    <t>4 interviews (4 faculty interviews, 3 of the faculty were residents through the program, 1 is a psychologist), the PD runs the session</t>
  </si>
  <si>
    <t>Yes, virtual meet and greet with a couple residents</t>
  </si>
  <si>
    <t xml:space="preserve">Mostly IMGs, PD is a super awesome, cool guy, I think this is the only place I've heard of where vacation time rolls over year by year. $120 meal money per month. Recent inpatient cap for 24 (i think) patients on inpatient service for resident wellness. They really care abotu resident wellness. The residents are all super cool and hang out with each other. Great city. Create your own electives if you want. Lastly, one big change they added was separate "tracks" -&gt; "inpatient", "outpatient", and "OB" tracks where you can tailor your experience to what you want and can do your subspeciality rotations in the inpatient or outpatient scope. In-house OB fellowship. Great inpatient training and nephrology rotation. Great employment opportunities in Omaha area with CHI health. </t>
  </si>
  <si>
    <t>OB fellowship, "outpatient, inpatient, OB" tracks</t>
  </si>
  <si>
    <t>4 20 min interviews with PD, 2 faculty, the CFO admin guy</t>
  </si>
  <si>
    <t>nothing</t>
  </si>
  <si>
    <t>Extremely welcoming culture it seems like. They made the interview really not awkward. Unopposed program in a great town. Great call schedule (home call) and a ton of elective time. Good opportunities for moonlighting. All the residents and alumni seem very happy.</t>
  </si>
  <si>
    <t xml:space="preserve">no inpatient team. have to round on your own patients that are admitted. Not sure if this is a negative, but seems different. nice for total continuity, but inconvenient to have to go to different hospitals </t>
  </si>
  <si>
    <t>Noon conferences and Weekly zoom calls to get to know residents</t>
  </si>
  <si>
    <t>6x 25 min interviews with all faculty, lunch with residents, long interview day</t>
  </si>
  <si>
    <t xml:space="preserve">meet and greet night before w/ 2 residents, $100 grubhub giftcard to use, can bring SO </t>
  </si>
  <si>
    <t>Residents are very kind and feel well-taken care of. Work with different hospitals. Intern year starts out with more inpatient and then less each year. 5 months of elective time during 3rd year. Plenty of moonlighting. Residents feel like they can have their experience tailored to anything.</t>
  </si>
  <si>
    <t>Have to make another OB rotation an elective if you have an interest in OB. Electives only during 3rd year</t>
  </si>
  <si>
    <t>No, $140 per month on meal card that works for UNMC cafeteria, Bellevue, and other places. Some rotations like ER and rural have free food. ALSO, the $140 each month rolls over and accumulates.</t>
  </si>
  <si>
    <t>3 30 min interviews with PD and 2 faculty + Post-interview meet and greet with 2 PGY-3s, then information sessions</t>
  </si>
  <si>
    <t>Virtual meet and greet with 2 interns</t>
  </si>
  <si>
    <t>Numerous tracks to follow, urban underserved, military, traditional, rural (only for UNMC seniors). Very nice residents and faculty. Well-structured curriculuum. 2 month rural rotations that UNMC gets dibs on location preference. Optional MPH and international rotations. Good opportunities for residents to do research. Opposed but good academic program. Very nice inpatient rotations endorsed by residents. Electives can be anything you want.</t>
  </si>
  <si>
    <t>Addiction Medicine fellowship. Tracks: Traditional, Urban Underserved, Military, Rural (for UNMC seniors)</t>
  </si>
  <si>
    <t>No, $7 meal card per day</t>
  </si>
  <si>
    <t>No, $30 per month parking taken out of salary. &lt;- personally, worked here for many years in research and good parking was EXTREMELY hard to get and inevitable paying for it.</t>
  </si>
  <si>
    <t>MPH option through residency, international rotations (pre- and post-COVID ofc)</t>
  </si>
  <si>
    <t>&lt;&lt;any insight?</t>
  </si>
  <si>
    <t>2 15-20 min interviews with PD + Residents; Pre Interview meet and greet; They had a video made but wasn't able to play it yet b/c waiting on hospital approval</t>
  </si>
  <si>
    <t xml:space="preserve">None at programs; Most residents seem to go into working. Some Pursue fellowships afterwards. There's sports medicine fellowship in town. </t>
  </si>
  <si>
    <t>Cerner Inpatient; Practice Fusion Outpt</t>
  </si>
  <si>
    <t>free hospital food</t>
  </si>
  <si>
    <t xml:space="preserve">very nice residents; in Vegas; super nice faculty/PD; sports medicine fellowship; </t>
  </si>
  <si>
    <t>not "full scope" b/c in Vegas; no free food</t>
  </si>
  <si>
    <t>Intern year isn't as demanding as other programs.</t>
  </si>
  <si>
    <t>Residents look exhausted. A PGY-3 spent most of my interview time complaining about his heavy schedule. Everyone seems overworked once they get to Winnemucca.</t>
  </si>
  <si>
    <t>3-4 25 minute interviews with breaks in btw on zoom</t>
  </si>
  <si>
    <t>No, but there's a resident Q&amp;A during interview day</t>
  </si>
  <si>
    <t xml:space="preserve">Reno up and coming, diverse pathology, university affiliated </t>
  </si>
  <si>
    <t>Group intro 1hr, 4x 15 min IV with PD, APD, APD, Faculty, 1 hr casual QA w/ residents, 30 min final QA</t>
  </si>
  <si>
    <t>Meet and greet with residents monday prior</t>
  </si>
  <si>
    <t>Everyone is very friendly and happy to be there, fairly new program recruiting their third class; free IPAD/tech; they are sponsored by OPTUM so you will be spoiled with goods</t>
  </si>
  <si>
    <t>Sites are relatively close but resident cohorts don't seem to see each other often due to separate outpatient locations; newer program so still working out the kinks</t>
  </si>
  <si>
    <t>cerner/touchworks</t>
  </si>
  <si>
    <t xml:space="preserve">dinner the night before with residents - $25 gift card to UberEats, GrubHub, or Door dash </t>
  </si>
  <si>
    <t>Everyone is nice. Residents eager to talk about program.</t>
  </si>
  <si>
    <t xml:space="preserve">It was obvious that the PD hadn't read anything in my application and was extremely awkward. His phone kept going off during the interview and he was obviously very distracted. </t>
  </si>
  <si>
    <t xml:space="preserve">Will rank very low down, unfortunatell. </t>
  </si>
  <si>
    <t xml:space="preserve">meet and greet with a few residents </t>
  </si>
  <si>
    <t>Very open to improving the program and feedback from residents</t>
  </si>
  <si>
    <t xml:space="preserve">Minimal OB and peds, told that if I was interested in full spectrum I may need to do a fellowship &lt;resident here. our OB is outpt shadowing. we have 1 month of peds up at Maine Medical Center&lt;&lt; One month of peds for the whole 3 years? Or per year? </t>
  </si>
  <si>
    <t>Very new program, would be second class</t>
  </si>
  <si>
    <t>Meditech and one or two others</t>
  </si>
  <si>
    <t>Group intro with PC, Dept Chair, and PD. 1 on 1 IV with 2 faculty members and 2 residents. Virtual tour and Q&amp;A with intern.</t>
  </si>
  <si>
    <t>Very conversational and relaxed interview. You can tell they actually read your application thoroughly and try to get to know you as a person. Everyone seems very warm and welcoming. Strong outpatient and inpatient training.</t>
  </si>
  <si>
    <t>Different depending on service. Q4 short call while on inpatient IM. No nights. Q5 24hr call while on inpatient FM.</t>
  </si>
  <si>
    <t>Women's health track, Osteopathic track, Palliative track</t>
  </si>
  <si>
    <t>$650 meal stipend every 6 months</t>
  </si>
  <si>
    <t>Education stipend for Q banks, textbooks, subscriptions, memberships, technology, etc.</t>
  </si>
  <si>
    <t>Atlantic Health Program - Morristown</t>
  </si>
  <si>
    <t>3 15 minute interviews with PD, APD and one faculty; optional 30 minute meet and greet with residents on Tuesdays/Thursdays</t>
  </si>
  <si>
    <t>all very friendly! easy to talk to and program coordinator is super nice</t>
  </si>
  <si>
    <t>At the moment no call or night float.  Program is new and do not yet have an inpatient FM team.  Likely to be established mid-way through this coming year, when calla nd night float will start.</t>
  </si>
  <si>
    <t>3 interviews, 2 with faculty and one with PD</t>
  </si>
  <si>
    <t>Faculy and PD were very friendly and approachable. Everyone is very excited about starting this program and getting residents soon.</t>
  </si>
  <si>
    <t>Felt like they already pre-ranked you and interview was just a formality</t>
  </si>
  <si>
    <t>Single 10 min interview with 8 people all at once</t>
  </si>
  <si>
    <t>30mins group interview with other students, resident and psychiatrist (behavioral Qs), 1 on 1 20 mins w/faculty, 20 mins PD</t>
  </si>
  <si>
    <t>Faculty seemed dedicated to teaching residents and resident well being, will send gift box</t>
  </si>
  <si>
    <t>Felt like the PD does not really want to be there...like he had much better things to do. Neither of the faculty seemed to actually like the program. The behavioral part of the interview was with the other applicants was super strange</t>
  </si>
  <si>
    <t>felt like they don't really pre-read your apps.. bunch of behavioral questions for the entire interview. nothing specific qs about my app &lt;&lt;same x3</t>
  </si>
  <si>
    <t>Meal card $500 every 6months</t>
  </si>
  <si>
    <t>4-20 min IVs</t>
  </si>
  <si>
    <t>Disorganized</t>
  </si>
  <si>
    <t>Women's health</t>
  </si>
  <si>
    <t>3 20 minute interviews with PD, APD and faculty member; 1 hour session with 3 residents for Q&amp;A</t>
  </si>
  <si>
    <t xml:space="preserve">PD seemed very open and down to eath.  All interviewrs seemed to have read my application and I got a good amount of questions about my experiences/ clubs/ research ect. </t>
  </si>
  <si>
    <t>-it was obvious that interviewers didn't bother to look at my app beforehand so they were going through it during interview.-&gt; had the opposite experience
Residents seemed down (maybe tired) during interview. Also found it intresting that the residents said something along the lines that the faculty get along and give the residents a lot of activities to bond. Made it sound like the residents don't get along well and there's clicks in the program. Anyone got similar impression? &gt;&gt;&gt;&gt;x1 agreed- had a hard time gauging if residents were overworked or tired. Felt residents didn't seem too happy</t>
  </si>
  <si>
    <t>Night float/weekend call</t>
  </si>
  <si>
    <t>3-15min IVs with PD, APD, and faculty</t>
  </si>
  <si>
    <t>Thursday night Q&amp;A with residents like 1.5-2hrs</t>
  </si>
  <si>
    <t xml:space="preserve">PD seemed very open and down to earth.  All interviewrs seemed to have read my application and I got a good amount of questions about my experiences/research ect. </t>
  </si>
  <si>
    <t>Was made to present a made up case during the interview, like 3 different OP clinics</t>
  </si>
  <si>
    <t xml:space="preserve">Yeah this caught me off guard. How do you make up a case from the top of your head and dictate everything? Unless I memorize a case this is impossible. How does this promote critical thinking???? x2 &lt;&lt;&lt; I figured 2 things either the PD knows if a person presents well they have memorized the case or the PD actually places emphasis on ability to present from the top of your head a factor in how good you are. Both cases I do not like their way of thinking and hence its not a program for me. </t>
  </si>
  <si>
    <r>
      <rPr>
        <u/>
        <sz val="10"/>
        <rFont val="Arial"/>
      </rPr>
      <t>PGY-2/Soon-to-be-Chief:</t>
    </r>
    <r>
      <rPr>
        <sz val="10"/>
        <color rgb="FF000000"/>
        <rFont val="Arial"/>
      </rPr>
      <t xml:space="preserve"> The entire schedule is chill. Intern year call is either a 12 or 24hr shift every other week. Interns are never alone on call and always have a senior present who are so interested in teaching and helping out! We're all fun and laid back! Interns have 3 months of inpt, and 1 month of pediatric inpt at JSUMC. There is NO NIGHT FLOAT in intern year! PGY-2 = 1 month of inpt, 4wks of nights. PGY-3 = 0.5mon inpt, 2wks of nights. </t>
    </r>
  </si>
  <si>
    <t>None.</t>
  </si>
  <si>
    <t>Epic (HMH = EPIC)</t>
  </si>
  <si>
    <t>[1] 650$ education stipend across 3 years (unfortunately). [2] UW + Comquest for Step/Level 3 given for PGY-1/2. UW + Combank for ABFM/ACFOP Boards given PGY-3. [3] Vacations done in 2-week blocks only and preferences are given shortly after match day.</t>
  </si>
  <si>
    <t>4 20mins IV w/ 2 faculty, administrator, PD. 50 min Q&amp;A session with 3 residents</t>
  </si>
  <si>
    <t>OB heavy</t>
  </si>
  <si>
    <t xml:space="preserve">1 15 minute interview with either residents, PD, associate PD or research director &lt;&lt; Can you clarify does this mean you only had 1 interview with one person that lasted only 15 mins? or one with each for a total of 4? &lt; Hi, not the OP but I recently interviewed.  For me there was of ONE formal interview with associate PD, ONE Q&amp;A session with the PD, and ONE Q&amp;A session with residents.  Each 15 minutes, all very relaxed, no breaks.  The total interview lasted just under an hour, but I do feel like I got a good feel for the program and personally I enjoyed the layout.  </t>
  </si>
  <si>
    <t>Send in 60-90 second video of why FM and what superhero you would be &lt;&lt; i was given an offer without ever having to do this, are you sure it was this program? &lt; Not the OP, but I was asked to do this a while after my interview invite.  I think it's something they may have started and are rolling out recently.</t>
  </si>
  <si>
    <t>complicated</t>
  </si>
  <si>
    <t>45 minute introduction with chief resident and PC followed by 15-min interviews with PD, chief resident, and psychologist. Ended with resident roundtable</t>
  </si>
  <si>
    <t>Sent a video</t>
  </si>
  <si>
    <t xml:space="preserve">Doordash gift card sent post-interview. Only FQHC residency in NJ. Rigorous training &lt;&lt; I know that atlantic city in NJ has FQHC as their longitudnal clinic as well.  </t>
  </si>
  <si>
    <t>Too many negatives. Got a weird impression from some faculty and residents. 24-hour call and night float starting first year. Some overt displays of cultural insensitivity&lt;&lt;OB Heavy &lt;&lt;I felt the PD was trying to show off on all the awards their program has won etc and residents aren't as enthusiastic&lt;&lt; DID NOT READ MY APP :(</t>
  </si>
  <si>
    <t>NF and 24-hr call</t>
  </si>
  <si>
    <t xml:space="preserve">Hospital has a fitness center with a pool </t>
  </si>
  <si>
    <t>5 20 min interviews back to back with no break, 1 resident, 4 faculty</t>
  </si>
  <si>
    <t>6 calls PGY, 12 calls PGY2, 7 calls pgy3</t>
  </si>
  <si>
    <t xml:space="preserve">variety of tracks, repro health, academics, sports medicine etc </t>
  </si>
  <si>
    <t>changing to EPIC in April 2021</t>
  </si>
  <si>
    <t>4x 10 min interview &amp; Tour of the hospital</t>
  </si>
  <si>
    <t>residents are super helpful and cheerful throughout the process. offers in-person interview so we get a hospital tour</t>
  </si>
  <si>
    <t>Not enough Peds&lt;&lt;For a hospital that is so big, it needs more residents in their program</t>
  </si>
  <si>
    <t>very uncomfortable interview with PD who talked the entire time about himself and made the impression of only giving interviews to those in the area &lt;&lt; I second this. I talked to other interviewees and they all felt that PD was just not interested in any of us loll&lt;&lt; I also felt this way, I did not make a connection with the PD, even when I asked him questions = awkward</t>
  </si>
  <si>
    <t>Program intro, resident lunch, 5 x 25 min interviews with faculty, resident &amp; PD</t>
  </si>
  <si>
    <t>Resident seem very happy and satisfied with their training; residents tend to stay on working for St. Luke's, good network to work at after graduation</t>
  </si>
  <si>
    <t xml:space="preserve">Minor trave forl 2 rotations </t>
  </si>
  <si>
    <t>Program also developing tracks to tailor resident education</t>
  </si>
  <si>
    <t xml:space="preserve">25 min breakout with 10 min break in between </t>
  </si>
  <si>
    <t>Strong Inpatient &amp; Peds</t>
  </si>
  <si>
    <t>OB not strong + new OB residency starting, will prob make OB even weaker</t>
  </si>
  <si>
    <t>strong in-patient and peds. OB not strong</t>
  </si>
  <si>
    <t>Call schedule every other weekend on inpatient services; so essentially 12 days on 2 days off</t>
  </si>
  <si>
    <t>$4.50 /day</t>
  </si>
  <si>
    <t>5 20 minute interviews</t>
  </si>
  <si>
    <t>Pre-dinner with residents</t>
  </si>
  <si>
    <t xml:space="preserve">Super friendly, PD seems to really care about residents, COVID exposure to residents has been kept extremely minimal. </t>
  </si>
  <si>
    <t>kinda disorganized, and got a lot of "if you want it bad enough, you have to make it work"</t>
  </si>
  <si>
    <t>Hospital system in Santa Fe does not rely on resident labor</t>
  </si>
  <si>
    <t>2 30 minute interviews. One with a resident, one with faculty</t>
  </si>
  <si>
    <t>optional weekly? dinners are being hosted leading up to ranking</t>
  </si>
  <si>
    <t xml:space="preserve">Cerner </t>
  </si>
  <si>
    <t xml:space="preserve">Four 20 minute interviews. Three with faculty, one with a resident </t>
  </si>
  <si>
    <t xml:space="preserve">Q/A session with residents. </t>
  </si>
  <si>
    <t xml:space="preserve">Friendly faculty. </t>
  </si>
  <si>
    <t>Far too much of them expecting us to ask them questions, instead of them asking us questions. Very difficult to get a feel for the program and not a lot of information given about life as a resident or what is to be expected. Albany's website was also down so it wasn't possible to get lots of info about the FM residency program.</t>
  </si>
  <si>
    <t xml:space="preserve">Five 25-30 minute interviews. PD, program coordinator, attending, chief resident, resident </t>
  </si>
  <si>
    <t>everyone was extremely kind and down to earth.The group is very supportive of one another and gets along well with other programs/specialties. Definitely, more about getting to know you as a person and your goals. They 110% read your application thoroughly and chat with you about your hobbies/experiences/etc. The curriculum is extremely customizeable based on your interests. the clinic houses numerous specialties. strong pediatric experience (+/-)</t>
  </si>
  <si>
    <t xml:space="preserve">not a lot of diversity in terms of patient ethnicity. not a strong OB program (could be +/-). you have to travel between the hospital and clinic, although it's not far. </t>
  </si>
  <si>
    <t>You see a lot of poverty, addiction, mental health cases.</t>
  </si>
  <si>
    <t xml:space="preserve">no 24 hour call. max shift is 12 hours. 1-2 4 week blocks of nights. </t>
  </si>
  <si>
    <t>sports medicine, addiction medicine</t>
  </si>
  <si>
    <t>ECW/QuadraMed/PACS</t>
  </si>
  <si>
    <t>only during didactics</t>
  </si>
  <si>
    <t>relocation stipend, education allowance</t>
  </si>
  <si>
    <t>Not a prematch anymore</t>
  </si>
  <si>
    <t>3--15-minute interviews via Webex platform with PD, Dept Chair, and a PGY2. Prior to the start of the interview, there was a 10-15 min PowerPoint presentation about the program that included photos of the hospital, residents, and facilities. General questions were asked.</t>
  </si>
  <si>
    <t>Community hospital that serves a diverse patient population.</t>
  </si>
  <si>
    <t xml:space="preserve">Got the feeling that they really didn't read through your application x1. </t>
  </si>
  <si>
    <t>Epic and AllScripts</t>
  </si>
  <si>
    <t xml:space="preserve">A 30 min interview with 2 residents and an attending </t>
  </si>
  <si>
    <t>the program read my applicaton and asked really good questions based on that. OB heavy. Food vouchers. Free parking.</t>
  </si>
  <si>
    <t>30 minute interview</t>
  </si>
  <si>
    <t xml:space="preserve">20 min interview with PD, APD, VP of hospital </t>
  </si>
  <si>
    <t>none; but they have a 45 min 2 residents Q&amp;A day of interview with pictures of hospital</t>
  </si>
  <si>
    <t>everyone was kind and down to earth; new program so defs a choose your own adventure, but they seem to be a good prog in general. VP super excited, wanted to know the real you, said we were welcome to come to hospital for second looks if "really interested". Unopposed at the main hospital (Northern Dutchess Hospital) where the majority of inpatient rotations take place</t>
  </si>
  <si>
    <t>no fellowships as of yet</t>
  </si>
  <si>
    <t>area is nice; hipster and surprisingly affordable esp for being NY</t>
  </si>
  <si>
    <t>coming</t>
  </si>
  <si>
    <t>Lunches catered in for didactics and residents receive $75 meal stipend for call days (assume its per month but didn't clarify)</t>
  </si>
  <si>
    <t>4 25-minute interviews (except PD is 12.5 minutes) with intro at the beginning</t>
  </si>
  <si>
    <t>Friendly residents invested in social justice.</t>
  </si>
  <si>
    <t>4 12-minute interviews with residents/faculty. 1 group interview (45min)</t>
  </si>
  <si>
    <t>social event night before and meet&amp;greet + program intro prior to interviews</t>
  </si>
  <si>
    <t>Residents and faculty all seem friendly and approachable. Lots of opportunities to get involved with social justice. There's training in addiction med and integrative med if you want.</t>
  </si>
  <si>
    <t>Admitted they don't have strong OB</t>
  </si>
  <si>
    <t>Tracks: General Family Med, Underserved, and Research</t>
  </si>
  <si>
    <t xml:space="preserve">Q&amp;A with residents night before </t>
  </si>
  <si>
    <t>1.5 h from NYC</t>
  </si>
  <si>
    <t xml:space="preserve">peds rotations are away </t>
  </si>
  <si>
    <t>yes at the hospital</t>
  </si>
  <si>
    <t>morning was an overview of the program by the super passionate PD, followed by Q&amp;A with faculty and residents. Afternoon was one 30 min interview with PD, one faculty member, and one resident  &gt;&gt; mine was 15 mins lol x1</t>
  </si>
  <si>
    <t>None. Q and A in the morning with 2 residents on interview day</t>
  </si>
  <si>
    <t xml:space="preserve">Underserved popultion, Integrative medicine, fellowship opportunity. Strong OB/Peds (per PD) and strong INPT training in a heavily needed area of care for underserved. Great place for training for those that like underserved medication. </t>
  </si>
  <si>
    <t>no free hospital food. NY is a great place to live but pricy. COVID affected their training and they are in the works to make up some of those rotations</t>
  </si>
  <si>
    <t xml:space="preserve">Super friendly and down to earth PD that tells it as it is. She is really aware of health and cultural issues. The program is hard and the PD made it clear that this program is hard but if you are passionate about the same issues, you will have a lot of fun and suport and be well trained. </t>
  </si>
  <si>
    <t xml:space="preserve">Can't recall but some resident mentioned 24 hr call q4 or q5 during peds and family medicine service. </t>
  </si>
  <si>
    <t xml:space="preserve">Integrative medicine; OMT; also apparent open for you to decide what AOC you want to develop as long as the goals are logical and for education they said they will work with you. </t>
  </si>
  <si>
    <t xml:space="preserve">Lunch didactics with foods catered from the cafeteria only. No meal stipend or free food at cafeteria otherwise. </t>
  </si>
  <si>
    <t>No; some residents pay for hospital garage ($140/month)</t>
  </si>
  <si>
    <t>Nothing pre-interview. told they would be sending a zoom link for social in the coming weeks</t>
  </si>
  <si>
    <t>Wright State University/Dayton</t>
  </si>
  <si>
    <t>Anyone else get weird vibes during their interview here? Like they were a little too upfront about the negative stuff about their programs. That felt kind of weird to me.</t>
  </si>
  <si>
    <t>subsidized housing</t>
  </si>
  <si>
    <t>Mt Sinai/South Nassau Communities Hospital Program</t>
  </si>
  <si>
    <t>3 30 min interview (PD, Faculty, Resident), with one hour virtual tour/q and a with resident</t>
  </si>
  <si>
    <t>one hour video of program, one hour video of community medicine month rotation</t>
  </si>
  <si>
    <t>underserved, underresource population, intrgrative medicine track, new community advocacy medicine track, MAT, MAB (not heavy on SAB but if you want to more you can seek it out), no ob heavy (30 deliveries in 2 months, those that want more ob experience take on extra shifts), mixed between partnered and un-partnered, residents have kids during residency, very supportive. integrates with other specialties without issue, and close- knit residents, alumni go all over the country and have diverse careers spannings from faculty, to starting own private practice, to working as a pcp for kaisers</t>
  </si>
  <si>
    <t xml:space="preserve">no formal HIV primary care training, couldnt get a true sense of how easily accessible specialists are,  just started up their MAT so residents are just now getting their X-waiver, couldnt get a sense of how strong their outpatient medicine was </t>
  </si>
  <si>
    <t xml:space="preserve">night float, 24 hr shifts on peds rotations, golden weekns on all rotations except icu, inpatient, ob, and sometimes peds (depending on when the 24 hr call is) </t>
  </si>
  <si>
    <t>integrative health, community medicine and advocacy</t>
  </si>
  <si>
    <t>100/month meal plan</t>
  </si>
  <si>
    <t>no, garage is ~260/month</t>
  </si>
  <si>
    <t xml:space="preserve">housing stipened </t>
  </si>
  <si>
    <t>1 30min IV with APD</t>
  </si>
  <si>
    <t>PREMATCH</t>
  </si>
  <si>
    <t>3 interviews with 1-2 residents, then 1-2 faculty, then PD; length of interviews varied but they were scheduled for 1 hour each</t>
  </si>
  <si>
    <t>one-on-one with 1-3 residents the night before your interview via Webex</t>
  </si>
  <si>
    <t>24hr shifts q4days for 4 months in second year, nightfloat in PGY1 and 3</t>
  </si>
  <si>
    <t>MCH fellowship</t>
  </si>
  <si>
    <t>No. But pre-covid free lunch served with lectures at noon daily</t>
  </si>
  <si>
    <t>x4- 20 minute interviews. Q&amp;A at the end with residents</t>
  </si>
  <si>
    <t xml:space="preserve">Stony book/ Southampton </t>
  </si>
  <si>
    <t>Residents seem close and happy. Tight knit group. PC seems like she's absolutely awesome person to work with. The kind of person that gets things done.</t>
  </si>
  <si>
    <t>Got weird vibes from PD. Felt like he was talking down to me.</t>
  </si>
  <si>
    <t xml:space="preserve">&lt;&lt;same. Worst IV of the season. For 15 min he kept alluding to something along the lines of why I would be a bad resident...I thought he was having a stroke... my app says exactly the opposite of what he was alluding to. He obviously didn't even look at it. One of the most uncomfortable expereinces of my life. Smh. I wasted 4 hours of my life on this place. (should've read fame/shame before interviewing there.) &lt;&lt; this is so weird. I had an amazing conversation with the PD.. he was so nice and funny. I guess everyone has different experiences. </t>
  </si>
  <si>
    <t>fellowships: palliative and NMM</t>
  </si>
  <si>
    <t>Several ones between clinics.</t>
  </si>
  <si>
    <t>50% off</t>
  </si>
  <si>
    <t>3 30min faculty interviews plus 20min PD interview</t>
  </si>
  <si>
    <t>1 hour Webex with 2 residents the night before</t>
  </si>
  <si>
    <t xml:space="preserve">New program. Faculty seem eager to build up the residency.  </t>
  </si>
  <si>
    <t>Residents don't seem to get along. It doesn't sound like they  help each other. &lt;&lt; I got the vibe that they get along for the most part but that they tend to not hang out outside of work (many married, kids, commuting further, etc.)</t>
  </si>
  <si>
    <t>minimal call; 7-4 on inpatient; no current night float rotation, though they may be making one once they have a full 6-6-6</t>
  </si>
  <si>
    <t>they pay for Uber home and back to your car if you're too tired to drive</t>
  </si>
  <si>
    <t>3x20 min interviews with faculty and APDs</t>
  </si>
  <si>
    <t>1 hour social hour</t>
  </si>
  <si>
    <t xml:space="preserve">numerous tracks to choose from. peds experiences at Oshei. Experiences with underserved and refugee populations. A lot of electives to choose from. you get to go home for night call and travel in if needed. Supportive of family. //APDs were really friendly </t>
  </si>
  <si>
    <t xml:space="preserve">didn't love my interactions with faculty. some tracks don't have a lot of OB (+/-). Nothing in place for OMM. Community outreach seemed to be lacking. </t>
  </si>
  <si>
    <t xml:space="preserve">I honestly don't know what my take away from this program was? I feel like I didn't get enough interaction with anyone from the actual track I applied to. IV questions where mainly "tell me about a time..." and barely anything about getting to know you as a person. </t>
  </si>
  <si>
    <t>home call, no  night float. Call ~q4 PG2,3 only</t>
  </si>
  <si>
    <t>different EMR at each clinic and hospital</t>
  </si>
  <si>
    <t>1 hour social the night before</t>
  </si>
  <si>
    <t>30min x2 interview with APD and faculty, 15 min with PD, 15 min with resident</t>
  </si>
  <si>
    <t>Drive of videos and information to review beforehand</t>
  </si>
  <si>
    <t>Really strong global health track that the PD devoted most of his tenure to. LOTS of opportunities to get involved in the community. Very strong women's health track</t>
  </si>
  <si>
    <t>Faculty lacks diversity and this was something pointed out by one of the only Black residents, but she did mention the active efforts being made by the program towards diversity and inclusion and also how everyone at the program works towards creating a safe space for residents</t>
  </si>
  <si>
    <t>Felt conversational but interviewers also had a list of questions they asked. The resident interviews seemed too structured and not conversational. No transitional conversations and went straight to the next question. Very unemotional and uninviting. But the faculty members were wonderful. &lt;&lt; I got the same vibes from the resident who interviewed me</t>
  </si>
  <si>
    <t>No 24h call</t>
  </si>
  <si>
    <t>OB, Political Advocacy and Leadership Track, Global Health, Integrative medicine</t>
  </si>
  <si>
    <t>Epic, ECW (Brown Square)</t>
  </si>
  <si>
    <t>3x20 minute interviews with PD, APD, faculty</t>
  </si>
  <si>
    <t>meet up with 1-2 residents night before</t>
  </si>
  <si>
    <t xml:space="preserve">very kind, very chill. + lgbt health, program is invested in MAT &lt; will second very kind and chill, interviews (depending on person) were more conversational and less "typical questions", everyone there seems to love the area, all seem very outdoorsy and the ferry to Burlington is only around 12 minutes,  they seem very open to your interests - resident mentioned interest in lgbtq+ health and now has patients traveling from all around to see them </t>
  </si>
  <si>
    <t>seems low on deliveries, OB rot'n has moved around a lot but now back to home hospital &lt; Mentioned if you are interested they can find higher delivery places, residents mentioned doing 40 deliveries in their month rotation if desired and PD mentioned they just got another Ob doc</t>
  </si>
  <si>
    <t>resident: "sometimes I think they should work us more." maybe too chill?</t>
  </si>
  <si>
    <t>1 mo night float per year in pgy2 and 3. 1 mo night weekends. Weekends are ususally free</t>
  </si>
  <si>
    <t>has anyone received the link?</t>
  </si>
  <si>
    <t>30 minutes informational session with PC, 1 on 1 interview with the residents, PD, and APD (15 minutes each)</t>
  </si>
  <si>
    <t>super friendly residents and very supportive PD and APD. strong clinical research program. unopposed program. High salary</t>
  </si>
  <si>
    <t>Do residents overwork here? &lt;&lt; Location is high key super rural like bears and deers. Not a good area to live. 
^^ did a subi - i don't think they were overworked, if anything the pt load is pretty low because of location. they also get wellness days where they can take days off for their wellness.</t>
  </si>
  <si>
    <t xml:space="preserve">many tracks and fellowships </t>
  </si>
  <si>
    <t>anyone know how long it takes to hear back after inital phone interview?</t>
  </si>
  <si>
    <t>&lt;-I got it within few minutes......^well guess i got rejected cause I did phone interview friday and never heard back....lbut tbh was mostly interested in this program beacuse of how awesome the PD was and now that she stepped down im not sure what direction program is headed towards. 
I did a phone interview 3 weeks ago...safe to assume i was rejected? &lt;---****my phone interview was 3 weeks ago and just got offered a virtual interview</t>
  </si>
  <si>
    <t>Healthy work culture. Residents seem genuinely happy and to like working with each other. Unopposed. Residents treated really well and with respect. Affordable housing lottery for residents and other perks. DR trip. High salary.</t>
  </si>
  <si>
    <t xml:space="preserve">Housing very expensive in the area. Currently only an intern PD. PA attendings in inpatient? Not sure what that means. </t>
  </si>
  <si>
    <t xml:space="preserve">&lt;--what was the negative impression about program director? Thanks! (yeah, I second this, curious as to what the negative impression was)
- damn this was a top choice for me, if anyone knows why shes stepping down plz post x3
- There is a new PD now, they updated their website. From her description she seems awesome and she's apart of the program's founding faculty. </t>
  </si>
  <si>
    <t>Only 24hr call duting PGY1 is during OB and peds rotations.</t>
  </si>
  <si>
    <t>30 minute panel interview with PD, faculty member, and chief</t>
  </si>
  <si>
    <t>1 hour info session with PC</t>
  </si>
  <si>
    <t>Unopposed. Good pay.</t>
  </si>
  <si>
    <t>Kinda felt like nobody had read my file and I was just another person in a list they were interviewing. PD barely made eye contact as he was looking at his computer. Also got pimped by resident about what to tell a patient when their bloodwork shows x.</t>
  </si>
  <si>
    <t>g</t>
  </si>
  <si>
    <t>Campbell University Program/Southeastern Health</t>
  </si>
  <si>
    <t>30 minute introduction, followed by 3 20-minute 1:1 interviews with PD, clinical faculty, resident</t>
  </si>
  <si>
    <t>Happy hour night before with 2 residents</t>
  </si>
  <si>
    <t>Extremely friendly residents and faculty</t>
  </si>
  <si>
    <t>none that i noticed</t>
  </si>
  <si>
    <t>Passionate, dedicated to FM and training well rounded FPs; offer several "Areas of Concentration" such as global health / travel medicine, OB, sports med, health policy</t>
  </si>
  <si>
    <t>no call; yes night float 2ish months total</t>
  </si>
  <si>
    <t>AOCs; sports med fellowship</t>
  </si>
  <si>
    <t>Cerner, transitioning to Epic</t>
  </si>
  <si>
    <t>yes in physicians lounge, which is open to residents</t>
  </si>
  <si>
    <t>3x~20 min interview with PD, faculty and res with 1 20min rest station/video</t>
  </si>
  <si>
    <t>Happy hour night before</t>
  </si>
  <si>
    <t>Welcoming group, very laid back. Lots of laughter &gt;&gt;&gt; PD has a really wonderful, warm energy. Faculty and residents seem to have strong, suppotive relationships. One of the most diverse programs I've interviewed at. Strong urban underserved track.</t>
  </si>
  <si>
    <t>PD said "Our first year is extremely hard. Those who can't handle failure and accept help don't make it' (mentioned several recent drop outs/moves and firing). &gt;&gt;&gt; Residents at social did say first year was very inpatient heavy and a lot of hard work</t>
  </si>
  <si>
    <r>
      <t xml:space="preserve">No 24hr call 1st year, but rotation dependent otherwise. </t>
    </r>
    <r>
      <rPr>
        <b/>
        <sz val="10"/>
        <rFont val="Arial"/>
      </rPr>
      <t>11mo inpatient first year.</t>
    </r>
    <r>
      <rPr>
        <sz val="10"/>
        <color rgb="FF000000"/>
        <rFont val="Arial"/>
      </rPr>
      <t xml:space="preserve"> Vacation only eligible in certain months with &gt;5 residents on service. PGY2,3 24hr call approx q2weeks. 10 vaca days, 5 holidays, 5CME days (SO LOW!)</t>
    </r>
  </si>
  <si>
    <t>3 tracks at 3 sites, + developing global health AOC. Sports med fellowship</t>
  </si>
  <si>
    <t>300 food points q3months. Intern said she'd never run out</t>
  </si>
  <si>
    <t>$1500 CME + $500each for qbank and step test, free whitecoat laundry</t>
  </si>
  <si>
    <t>3 20 min interviews with resident and two faculty +- PD not everyone gets that</t>
  </si>
  <si>
    <t xml:space="preserve">night before they sent $40 GC for grubhub to eat and speak with residents </t>
  </si>
  <si>
    <t>residents are very welcoming and are very happy with the program, ranked it #1, diverse group, LGBTQ friendly</t>
  </si>
  <si>
    <t>Some people do not interview with PD, but you can always email PC to set up meeting with PD later. PD said they sent out almost double the interview invites they normally send in prior years</t>
  </si>
  <si>
    <t>well- rounded curriculum, full scope</t>
  </si>
  <si>
    <t>front loaded PGY1 yr</t>
  </si>
  <si>
    <t>sports med, refugee and immigrant med, OB</t>
  </si>
  <si>
    <t>tech stipend, moving stipend</t>
  </si>
  <si>
    <t>Intro, then 4 25-min interviews (1 PD, 2 faculty, 1 resident) and 25 minute rest/virtual tour), then 1-hr population health workshop</t>
  </si>
  <si>
    <t>Dinner night before; an article on population health to read before interview</t>
  </si>
  <si>
    <t>12 24-hour between R2 and R3</t>
  </si>
  <si>
    <t>5 30 minute interviews, 1 hour introduction. APD, PD, Faculty and two residents</t>
  </si>
  <si>
    <t>Social night before, break out rooms, so much fun and casual. Mostly just ended up chatting and hanging out. Felt very comfortable and welcoming</t>
  </si>
  <si>
    <t>Full scope FM! Residents seem very close and friendly. FREE FOOD. Everyone is very happy with their program and they all feel very supported and heard by the faculty. Everyone has a niche that the program supports, LGBT, child advocacy, domestic violence, etc. PD states she is very responsive and reactive and wants to provide what the community and residents need and have a desire to pursue. Residents seem genuinely happy and supported, they say they have a good work life balance and plenty of time for wellness.</t>
  </si>
  <si>
    <t>allscripts but changing over to EPIC</t>
  </si>
  <si>
    <t>Mountain Area Health Education Center Program(Asheville)</t>
  </si>
  <si>
    <t>1 hour program intro with PD and coordinator; 4x 20 min interview sessions with 2 residents, 1 faculty, and PD; 1-hour group Life Map activity</t>
  </si>
  <si>
    <t xml:space="preserve">Zoom social sometime during the week </t>
  </si>
  <si>
    <t xml:space="preserve">Full scope FM. Residents seem really close. Didn't hear any negative things about the program other than intern year being exceptionally difficult. PD told me she sees herself as the mother of the whole family and tries to look out for everyone. Program is very inpatient heavy first year (9+ months) and then settles down for years 2 and 3. </t>
  </si>
  <si>
    <t xml:space="preserve">Heard several times that year 1 is a grind. Interns basically said it's tough but we are all happy. Adding IM residency to hospital. HCA just bought Mission Hospital, the home hospital. </t>
  </si>
  <si>
    <t>Interviewers were laid back and asked a lot of questions about CV entries and hobbies. Nobody is trying to have a "gotcha" moment or anything.</t>
  </si>
  <si>
    <t>Cerner IP, Allscripts OP</t>
  </si>
  <si>
    <t>Mountain Area Health Education Center Rural Program (Hendersonville)</t>
  </si>
  <si>
    <t>45 minute program intro by PD, 6 x ~20 min sessions with 4 faculty and 2 residents (1 PD, 1 BH faculty). 15 min break in middle. Done by noon.</t>
  </si>
  <si>
    <t>Resident Zoom social night prior.</t>
  </si>
  <si>
    <t>Interviewers were very professional and had good specific questions about applicant application and experiences. No off-the-wall questions for the most part, and very relaxed. Seem to be more interested in you and your passions/insights than in checking boxes. &gt;&gt;&gt; Lots of elective time to customize your learning. &gt;&gt;&gt; Interviews very conversational, very chill</t>
  </si>
  <si>
    <t>Zoom rooms cut time off meaning that you might get cut-off mid sentence, or the interviewer might.</t>
  </si>
  <si>
    <t>See website</t>
  </si>
  <si>
    <t>Rural</t>
  </si>
  <si>
    <t>Inpatient- EPIC, Outpatient- Athena</t>
  </si>
  <si>
    <t>5 x 20 min interviews, no breaks. 30 min lunch with interns</t>
  </si>
  <si>
    <t>Social hour the night before</t>
  </si>
  <si>
    <t>A lot of community outreach, omm curriculum, OB heavy</t>
  </si>
  <si>
    <t>A LOT of behavioral questions from one interviewer.   AGREED!!! X4</t>
  </si>
  <si>
    <t>3 x15 minute interviews, 1 break.</t>
  </si>
  <si>
    <t>Zoom Social at lunch after IV. Time is auto set so it dies at 1pm exactly and whoever is talking gets cutoff and then BOOM - IV is over. &lt;&lt; no longer the case...I recently interviewed here and it went past 1pm</t>
  </si>
  <si>
    <t xml:space="preserve"> PD is very passionate about resident wellness and helping residents reach their professional goals. Program seemed very well organized and all the faculty and residents were super nice. Schedule is reasonable</t>
  </si>
  <si>
    <t>Doesn't seem very inpatient heavy; could go in either positive or negative depending on what you value</t>
  </si>
  <si>
    <t>Details on website</t>
  </si>
  <si>
    <t>no ----&gt; I thought I heard them say yes, could be wrong</t>
  </si>
  <si>
    <t>4 x 20 min interviews (1 with resident, 1 with coordinator), 1 20 min break, &amp; 5 min after every interview</t>
  </si>
  <si>
    <t>Got a goodie bag mailed to me</t>
  </si>
  <si>
    <t>Program is very passionate about serving Fayetteville community</t>
  </si>
  <si>
    <t xml:space="preserve">Cape Fear Valley Medical Center is across the street with a bunch of other residencies. Residents have to travel 20-30 min away for some rotations just so they dont compete with the Cape Fear residents for admissions. </t>
  </si>
  <si>
    <t xml:space="preserve">PD is new, she started in Aug 2020, but program is running well. Program is well integrated with other fields. </t>
  </si>
  <si>
    <t>Diabetes, Academic Medicine</t>
  </si>
  <si>
    <t>Athena in 2021</t>
  </si>
  <si>
    <t>no, 15% off food</t>
  </si>
  <si>
    <t>Yes (but building a new resident building, so parking nearby is limited)</t>
  </si>
  <si>
    <t>interesting faculty and residents, great overall training</t>
  </si>
  <si>
    <t>Residents and faculty repeatedly called program "intense" and said schedule never lightened up after intern year x2</t>
  </si>
  <si>
    <t>they get a small stipend that runs out quickly</t>
  </si>
  <si>
    <t>5 x 20 minute interviews. about 2 -3 20 minute breaks in between</t>
  </si>
  <si>
    <t xml:space="preserve">PD and faculty seem super friendly. Big emphasis on rural and underserved </t>
  </si>
  <si>
    <t>PD emphasized "rigorous" training as main selling point. x 2.</t>
  </si>
  <si>
    <t>$300 quarterly</t>
  </si>
  <si>
    <t>3 20 minute interviews</t>
  </si>
  <si>
    <t>Not pre, but night of interview you have a zoom social with current residents; rotate through different groups.</t>
  </si>
  <si>
    <t xml:space="preserve">Very strong academic program, very happy residents, pre-COVID food was provided 4/5 days per week during noon didactics </t>
  </si>
  <si>
    <t>Run the full OB service at hopsital on Mondays, have own OB service in hospital as well for FM patients, several residents in past have gone on to fellowships (sports med, OB, etc)</t>
  </si>
  <si>
    <t>Sports Medicine Fellowship</t>
  </si>
  <si>
    <t xml:space="preserve">IV lasts 6 hours but very friendly </t>
  </si>
  <si>
    <t>Very legit nd tough IV with 5 people taking them. PD, SD, CR, RN and Attending</t>
  </si>
  <si>
    <t>They have changed my interview schedule 5 different times. Thinking about dropping.</t>
  </si>
  <si>
    <t xml:space="preserve">4 30 minute interviews. 2 faculty, the PD, and chief resident </t>
  </si>
  <si>
    <t>Two residents for 1 hour over zoom the night before</t>
  </si>
  <si>
    <t>Positive and negative - but they are a newer program. So the faculty are VERY excited and want resident input. But they are still working out the kinks in some things.</t>
  </si>
  <si>
    <t xml:space="preserve">4 30 minute interviews (each with usually 2 faculty). 30 min resident q+a, didactics lecture over lunch. </t>
  </si>
  <si>
    <t>Two hour resident q+a the night before</t>
  </si>
  <si>
    <t>Super nice faculty, strong inpatient experience</t>
  </si>
  <si>
    <t>PD seems very distint and did not read the application/CV beforehand, seems very rude the PD</t>
  </si>
  <si>
    <t>No call. You know your entire three year schedule when starting</t>
  </si>
  <si>
    <t>MediCat and Epic</t>
  </si>
  <si>
    <t>UND Minot</t>
  </si>
  <si>
    <t>15-20 min interviews with PD and then group with the faculty all at once and group with residents</t>
  </si>
  <si>
    <t>PD is a carib grad and is kind. Everyone was really nice.</t>
  </si>
  <si>
    <t>Doing residency in Minot lol.</t>
  </si>
  <si>
    <t>No night float</t>
  </si>
  <si>
    <t>Rural track is offered</t>
  </si>
  <si>
    <t>Cerner and Allscripts</t>
  </si>
  <si>
    <t>Sometimes</t>
  </si>
  <si>
    <t>5 20 minute interviews, 2 residents, 3 faculty</t>
  </si>
  <si>
    <t>residents and faculty are very close, supportive environment, program receptive to resident feedback</t>
  </si>
  <si>
    <t>minimal ob experience</t>
  </si>
  <si>
    <t>Akron general</t>
  </si>
  <si>
    <t xml:space="preserve">PD is really kind and open to feedback for making changes. </t>
  </si>
  <si>
    <t>No social event made it hard to gauge the program</t>
  </si>
  <si>
    <t>TCC program is new (they have 7 spots, but 4 of the 7 spots have been pre-determined through another med school where students have been going through a specific track for Akron General. So only 3 new residents next year).</t>
  </si>
  <si>
    <t>4 - 20 min intervews, 2 faculty, PD, 1 resident</t>
  </si>
  <si>
    <t>4 residents for 1 hr night before on zoom</t>
  </si>
  <si>
    <t>supportive environment, everything so well organized, very receptive to resident feedback; PD was my favorite out of all the PDs Ive met - he used to be software something so he hacked the milestone tracking and all study materials and conferences to be online</t>
  </si>
  <si>
    <t>Have to take vacation one week at a time, cannot split up your vacation time by days</t>
  </si>
  <si>
    <t>interview was a good mix of behavioral scenarios and qs about your CV as well as intention for FM</t>
  </si>
  <si>
    <t>Allscripts - clinic; EPIC - inpt</t>
  </si>
  <si>
    <t>$140 stipend/mos</t>
  </si>
  <si>
    <t>guaranteed new years or christmas off</t>
  </si>
  <si>
    <t>4 18 minute interviews. 1 PD, 1 faculty, 2 residents. The faculty member runs you through a case</t>
  </si>
  <si>
    <t>There was a session with the residents where you could ask more questions. Kinda dry</t>
  </si>
  <si>
    <t>The residents really do seem to like each other. *residents didn't seem that close knit to me though</t>
  </si>
  <si>
    <t>Super heavy on inpatient service during your intern year. Agreed - extremely heavy inpatient.  And they quiz u on a case during interview. one resident, said if OBS is quite heavy, as the PD enojys it</t>
  </si>
  <si>
    <t>Ob/gyn program you rotate on is tox. and duty hours often reached on inpatient. HEAVY inpatient. Went over a clinical case by one of the faculty, very off-putting. Did not vibe with her otherwise at all x3 Resident also said they come close to the hour limits often</t>
  </si>
  <si>
    <t>Residents were super nice and honest. Seems like most of them hang out together</t>
  </si>
  <si>
    <t>3 20 minute interviews (PD, faculty, resident); rotating schedule between 4 applicants so you get a break on the off session</t>
  </si>
  <si>
    <t>Resident session 6-8 the week of your interview. Putting the times here bc the emails with the zoom link didn't have the times until the day of and it was anxiety inducing. &lt;--Thank you!</t>
  </si>
  <si>
    <t>Integrative medicine heavy, OMM heavy, residents seem to get along</t>
  </si>
  <si>
    <t>they have this new thing called the TCC program where 3 or 4 med students ahve already been selected to join the class of 6. Which means they're only taking like 2-3 new residents this year. Originally they were one of my top programs but they give off a kind of stuck-up vibe. Faculty interviews felt a bit cold, but maybe that was just my personal experience. &lt;&lt; agree with this went from my top to bottom after interview due to impersonal and political questions &lt;&lt; super liberal biased</t>
  </si>
  <si>
    <t>I actually had a social/ POLITICAL question which I thought wasn't allowed???? I felt like they were digging for a very specific answer but I was so confused.&lt;&lt;the good trouble question? So weird! &lt;&lt; feels like they want no diversity of thought in their program&lt;&lt; Definitely was really excited about this program, but didnt even give me an interview during my audition. Did not have a good experience at all</t>
  </si>
  <si>
    <t>O'bleness Hospital (Athens)</t>
  </si>
  <si>
    <t>4 20 minute interviews with program coordinator &amp; pharmacist, 2 chief residents, APD, and PD</t>
  </si>
  <si>
    <t>OMM heavy, building a new clinic, residents are happy, new PD and APD very passionate about the future of this program</t>
  </si>
  <si>
    <t xml:space="preserve">"Intro session" with videos you watch on your own via a link. Program coordinator keeps track of post-interview communication, send everything to her because the PD and other staff cannot respond (rules). </t>
  </si>
  <si>
    <r>
      <t xml:space="preserve">Nope; &lt;&lt; Had a Q/A session with the residents and alumni. A lot of guys (not a good or bad thing, just pointing it out) </t>
    </r>
    <r>
      <rPr>
        <b/>
        <sz val="10"/>
        <rFont val="Arial"/>
      </rPr>
      <t>They told me there will be more meet + greets in december and january for those that didnt get to go in november</t>
    </r>
  </si>
  <si>
    <t>OMT heavy program, if you're interested in that. Also places an emphasis on practice management. Residents are happy. PD and faculty are very nice</t>
  </si>
  <si>
    <t xml:space="preserve">The "intro session" was a 20 minute session for us to watch their videos and read their website on our own. Kinda disappointed that there was no formal introduction or presentation about the program.  PD said that residents have to go to Grant for OB, and admitted that this program is not for those with a specific interest in OB. He also admitted that their peds numbers could be better, and this is because they have to compete with residents from Nationwide Children's. </t>
  </si>
  <si>
    <t>Program went unfilled in 2019 and 2020. Opposed program with many other residencies in the hospital. Resident said he has made alot of friends with residents in other programs.</t>
  </si>
  <si>
    <t>resident said this program prepares for OUTPATIENT setting, however he himself is pursuing hospitalist medicine and feels comfortable. Sports med fellowships in other OhioHealth affiliated hospitals.</t>
  </si>
  <si>
    <t>Meal stipend at hospital</t>
  </si>
  <si>
    <t>5 20 minute interviews with PD, APD, Resident, and 2 faculty</t>
  </si>
  <si>
    <t>Q&amp;A session with residents night before</t>
  </si>
  <si>
    <t>Panel Interview</t>
  </si>
  <si>
    <t>Program states that they rank everyone they interview so thats super nice; small program therefore 1-1 with attendings</t>
  </si>
  <si>
    <r>
      <t>No interaction with residents. "If you want to talk to them, you are welcome to join us for a second look." &lt;&lt;&lt;</t>
    </r>
    <r>
      <rPr>
        <b/>
        <sz val="10"/>
        <rFont val="Arial"/>
      </rPr>
      <t>They gave contacts about the residents and will have a "second look" with residents for you to ask questions</t>
    </r>
  </si>
  <si>
    <t xml:space="preserve">&lt;--they give us all the contact info of the residents prior to interview day. said we are more than welcome to message the residents. plans to have meet &amp; greets with residents soon&lt; that's fine, but it was one of the only interviews I've had where I was not interviewed by a resident; // Got a thank you card from them. </t>
  </si>
  <si>
    <t>3 20 min: 1 w/ PD, 1 w/ APD, 1 w/ faculty</t>
  </si>
  <si>
    <t>Meet and greet night before with rotating zoom rooms</t>
  </si>
  <si>
    <t>Everyone was really nice and relaxed during the interview. Clearly read my application. Interview day was very organized and had lots of info. I appreciated the detailed presentation about life in Columbus.</t>
  </si>
  <si>
    <t>Interview day was a bit drawn out, but def not a deal breaker &lt;x2</t>
  </si>
  <si>
    <t>Areas of Concentrations: advocacy, faculty development, geriatrics, global health, HIV care, inpatient medicine, LGBTQ+ care, reproductive health, sports medicine</t>
  </si>
  <si>
    <t>Meal stipend: $3,000 over 26 pay periods</t>
  </si>
  <si>
    <t>4 20 minute IVs: 1 w/ PD, 1 w/ Associate PD. 1 w/ faculty, 1 w/ resident</t>
  </si>
  <si>
    <t xml:space="preserve">PDs and resident were super nice and friendly. </t>
  </si>
  <si>
    <t xml:space="preserve">They quiz you on your OMM knowledge - like fr fr. So if you haven't looked at any OMM in a while brush up! </t>
  </si>
  <si>
    <t>Faculty was late to my 20 minute interview, they didnt extend the interview, PD jsut talked entire time about program which was things you could have learned from the website. Off putting overall</t>
  </si>
  <si>
    <t>4, 20 min interviews via thalamus</t>
  </si>
  <si>
    <t>meet + greet w/ residents 1 hr</t>
  </si>
  <si>
    <t>everyone was super nice, very conversational, have questions ready</t>
  </si>
  <si>
    <t>obesity med track</t>
  </si>
  <si>
    <t>athena, changing to Epic August 2021</t>
  </si>
  <si>
    <t>2 30 minute interviews, with a 30 minute break in between</t>
  </si>
  <si>
    <t xml:space="preserve">new PD this year - planned transition from previous PD who is still at the program and very involved. </t>
  </si>
  <si>
    <t>5 interviews, with a "rest" period</t>
  </si>
  <si>
    <t xml:space="preserve">will offer one later </t>
  </si>
  <si>
    <t xml:space="preserve">-new rural track will be in place option for 40% rural in PG3
PD is super duper personable, was really interested in me as an applicant
</t>
  </si>
  <si>
    <t>- Having 0 interaction with residents the day before, and then having resident/break on one of our day of interview slots but being told there were no residents available. Not sure if all had this issue. (was informed a resident lounge would be offered later though so there will be time for interacting</t>
  </si>
  <si>
    <t>coming rural fellowship, plan on adding geriatrics and sports med tracks long term</t>
  </si>
  <si>
    <t>resident meet and greet</t>
  </si>
  <si>
    <t>PD is invested and faculty is very transperent about what they offer and what they dont.</t>
  </si>
  <si>
    <t>small program</t>
  </si>
  <si>
    <t>PD sent a personalized thank you email after. But overall, I really liked the vibe of the program and the residents seem happy &lt;&lt;&lt; wow really?? I wrote a heartfelt thank you email to the PD and it went unacknowledged &lt;&lt;&lt;Yeah same I recieved a personalized thank you email from PD.</t>
  </si>
  <si>
    <t xml:space="preserve">4 - 20 min interviews: PD, resident, APD, behavioral faculty Dr. </t>
  </si>
  <si>
    <t>1 hr night before</t>
  </si>
  <si>
    <t>verrryyy supportive faculty and all about wellness, lots of cool activities you can partake in to help learning ie leadership curriculum, MAT training, OMT stuff (MDs have to participate so + or-), behavioral specialists with your team, pharmacists etc. also residents and faculty seem pretty chill</t>
  </si>
  <si>
    <t>lots of hand holding it seems like - monthly meetings with faculty first 6 mos of intern year, low patient load as an intern bc theyre dipping your toes in (could be + or-), FMIS may be lacking if trying to do hospitalist but you have electives</t>
  </si>
  <si>
    <t xml:space="preserve">all the comments mentioned in first two boxes can be a plus or minus depending on how much autonomy and support you want so take with grain of salt </t>
  </si>
  <si>
    <t>its on the website</t>
  </si>
  <si>
    <t>addiction, hospice/palliative, sports, geriatrics</t>
  </si>
  <si>
    <t>EPIC through out clinic and inpatient</t>
  </si>
  <si>
    <t xml:space="preserve">gym membership </t>
  </si>
  <si>
    <t>6- 20 min interviews</t>
  </si>
  <si>
    <t>seemed nice</t>
  </si>
  <si>
    <t>each interviewer had a set of questions they had to ask</t>
  </si>
  <si>
    <t xml:space="preserve">3- 20 minute interviews. One with a resident, second with the PD or assistant PD and third with programs psychologist. Behavioral questions heavy during psychologist interview. </t>
  </si>
  <si>
    <t xml:space="preserve">Resident was nice and honest about the program. </t>
  </si>
  <si>
    <t xml:space="preserve">There are multiple roations in outpatient clinic which are 30-35 minutes from the main hospital location. 2 days of the week you have to be at a random outpatient clinic/continuity care. One rotation is so far the program pays for that month to get a hotel. Hospital administration was just restructured. </t>
  </si>
  <si>
    <t xml:space="preserve">2.5 hrs, Group meeting 30 mins; 4x 25 mins meetings w/ PD, behavioral director, resident, faculty, 1 hr Resident panel in evening </t>
  </si>
  <si>
    <t xml:space="preserve">Very off putting vibe from faculty and residents, interviewer asked about my relationship status. </t>
  </si>
  <si>
    <t>no call first year, nights only. pg2+ pg3 is q4 per site, but the residents said they rarely do more than 3-4 overnights in a month</t>
  </si>
  <si>
    <t>palliative, sports medicine, academics</t>
  </si>
  <si>
    <t>3 30 minute interviews,one with the reverand on staff</t>
  </si>
  <si>
    <t>Really great hospital, refreshing to see spirituality involved in teaching and helathcare, the patients in this area really appreciate their doctor praying with them</t>
  </si>
  <si>
    <t>No IUD/ Nexplanon insertion, some contoversial topics surrounding Christian values (coming from a less strict Christian)</t>
  </si>
  <si>
    <t>maternal, global health, mentoring areas of concentration</t>
  </si>
  <si>
    <t>YES!! $350 at St. John's and $150 at St. Francis monthly</t>
  </si>
  <si>
    <t>6 20 min interviews (PD, 4 faculty, res)</t>
  </si>
  <si>
    <t>2x 45 min interview (1 with chief resident and PGY-2, 1 with 5 faculty members including PD and APD)</t>
  </si>
  <si>
    <t>Yes, Meet and Greet night beffore with residents</t>
  </si>
  <si>
    <t>FQHC, very rural, Fairly new program so residents and PD said it's always growing and PD is open to resident input. Residents mentioned that if they didn't like a certtain rotation or environment, PD was quick to respond and would have it adjusted withiin the week. 3 blocks of EM total in residency (1 in PGY-1, 2 in PGY-2)</t>
  </si>
  <si>
    <t xml:space="preserve">The people are nice but the benefits you have to look up or read in a long (but transparent) policy manual sent by the coordinator. </t>
  </si>
  <si>
    <r>
      <t xml:space="preserve">Very kind PD and residents. APD was on another zoom screen and didn't talk. Not her fault. The other zoom screen was PD + 3 other faculty in a conference room. The PD and residents seem very dedicated to tailoring to your interests and serving the rural community. 2 electives during 3rd year. Pain management/rehab rotation and QI rotation. Past resident did rotation in Pain management and is now in Miami pursuing a fellowship. </t>
    </r>
    <r>
      <rPr>
        <b/>
        <sz val="10"/>
        <rFont val="Arial"/>
      </rPr>
      <t xml:space="preserve">NOTE: Residents and Faculty will ask you whether you want to do an away rotation there </t>
    </r>
    <r>
      <rPr>
        <sz val="10"/>
        <color rgb="FF000000"/>
        <rFont val="Arial"/>
      </rPr>
      <t>(or why not already but they understand due to COVID)</t>
    </r>
  </si>
  <si>
    <t>Inpatient heavy.</t>
  </si>
  <si>
    <t>Faculty Development track (unlisted but PD was a resident in the program and said they created it for her so she could become faculty and now she is PD)</t>
  </si>
  <si>
    <t>Paragon (for inpatient), ECW (for outpatient)</t>
  </si>
  <si>
    <t>No, no meal stipend. M-F Free Breakfast and Lunch in Doctor's Lounge. One of the faculty said it was meh but she had been working at the hospital for 26 years.</t>
  </si>
  <si>
    <t>1 interview with 6 faculty/residents in one room. about 30 minutes</t>
  </si>
  <si>
    <t>rural, underserved, OMT</t>
  </si>
  <si>
    <t>vague answers to qs, no info on program website, no itinerary given before interview</t>
  </si>
  <si>
    <t xml:space="preserve">2x 30 min interviews (1 with PD and faculty member (or APD), 1 with two residents) </t>
  </si>
  <si>
    <t xml:space="preserve">Meet and Greet with 4-5 Residents for 1 hour </t>
  </si>
  <si>
    <r>
      <t>Can rotate at VA (as opposed to OSU Tulsa) to do a variety of procedures. Good program. Can rotate anywhere even outside of state. Did not illustrate electives on webesite and they said you could do anything)</t>
    </r>
    <r>
      <rPr>
        <sz val="10"/>
        <color rgb="FF0000FF"/>
        <rFont val="Arial"/>
      </rPr>
      <t xml:space="preserve"> You get dedicated time to learn OMM</t>
    </r>
  </si>
  <si>
    <t xml:space="preserve">SOAP many spots but not sure if NRMP data is affected by the fact that this was a DO residency before. On Sub-I you do not rotate in hospital at all... </t>
  </si>
  <si>
    <r>
      <t xml:space="preserve">So with this one, you're interviewing for BOTH OMECO and OSU Tulsa when you interview here. OSU Tulsa and OMECO are separate programs with similar training. However, OMECO has slightly different rotations and a different private outpatient clinic. OMECO is funded by grant money. You can rank both. Vibes were interesting here. Meet and greet was chill and residents were great. However, when going through here, I was on a conference room screen like a round robin. The PD and APD asked some difficult questions imo and didn't seem responsive to what I was saying but that could just be me. Chief resident who interviewed me mentioned that her husband matched to Sports med fellowship in Erie, PA. Also, they said the area has taken measures for tornado care to prevent tornado damage. </t>
    </r>
    <r>
      <rPr>
        <sz val="10"/>
        <color rgb="FF0000FF"/>
        <rFont val="Arial"/>
      </rPr>
      <t xml:space="preserve">--&gt; lol how to say you're not from OK without saying it </t>
    </r>
  </si>
  <si>
    <t>MHA or grad certificates in Health Admin, Health Finance, or Global Health. Free 12 credits to fully cover the grad certificates.</t>
  </si>
  <si>
    <t xml:space="preserve">MHA or grad certificates in Health Admin, Health Finance, or Global Health. Free 12 credits to fully cover the grad certificates. Good research projects to prepare for fefllowship apps. </t>
  </si>
  <si>
    <t>Refer to OSU (Tulsa)</t>
  </si>
  <si>
    <t>Cannot rotate at VA</t>
  </si>
  <si>
    <t>1 hr intro with PD, three 25 min interviews (2 faculty and 1 res), 1.5 hr benefits and tour with PC and res(may be before or after interviews), 45 min "open discussion" wtih faculty and res, 5-10 min breaks throughout day</t>
  </si>
  <si>
    <t>yes, 1.5 hr night before, faculty was there for first hour... then she finally left so we could talk to res alone &lt;&lt; A faculty was there the whole time for me</t>
  </si>
  <si>
    <t>everyone seems so nice. Faculties do make an effort to get to know me. Residents seem nice and friendly. Tracks all seem good. Good balance of faith in medicine without being overbearing</t>
  </si>
  <si>
    <t>OB, missions, ambulatory, hospitalist (some res do 2)</t>
  </si>
  <si>
    <t>Four 25min interview sessions</t>
  </si>
  <si>
    <t>Informal dinner with residents over zoom</t>
  </si>
  <si>
    <t>Super nice residents and attending! PD very outgoing! Level 1 trauma hospital, lots of pathologies, strong peds curriculum. seems to have all around strong rotations. Strong sports med track/fellowship x2</t>
  </si>
  <si>
    <t>...none at this time x2</t>
  </si>
  <si>
    <t>The people here are great, nice, and genuinely happy. Great bunch!</t>
  </si>
  <si>
    <t>Global Health, Sports Med</t>
  </si>
  <si>
    <t>meditech, will be epic by our intern yr</t>
  </si>
  <si>
    <t>Money on badge</t>
  </si>
  <si>
    <t>Care package sent with oregon food and treats</t>
  </si>
  <si>
    <t>Intro session, 2 faculty interviews + 1 resident interview + group interview + wrap up session with PD</t>
  </si>
  <si>
    <t>Pre or post-interview sessions (there was a huge list of dates to choose from)</t>
  </si>
  <si>
    <t>PD, faculty, and residents are very friendly. Gave lots of good info about the curriculum. They were very honest about the future plans for the program and what could be improved on. Interview was very organized and went smoothly, and they were clear about what to expect in post-interview communication. Also appears that the FM department is well-respected at the institution. Program is very invested in social justice and advocacy. Gender affirming care is well established at all of their continuity clinics. Opportunity to work with high-risk OB population and at NICU.</t>
  </si>
  <si>
    <r>
      <t xml:space="preserve">See comments for more. This really depends on what you're looking for in a program and your interests. I wish they went into more detail about salary/benefits. Some parts of the interview were a little bit stiff/awkward, mainly because the program attempted to structure it in a way that minimized bias. </t>
    </r>
    <r>
      <rPr>
        <b/>
        <sz val="10"/>
        <rFont val="Arial"/>
      </rPr>
      <t>Flying out of/into Portland is a little more expensive than larger airport hubs in other cities.</t>
    </r>
  </si>
  <si>
    <t>Four year program. It is opposed and at a large academic institution. Inpatient and OB heavy, with rotations scheduled during most of residency. They have an exchange program established with Japan, which is pretty cool.</t>
  </si>
  <si>
    <t>Potential rural training track in the future</t>
  </si>
  <si>
    <t>Not sure about this. Most residents bike and/or use public transport &lt;&lt; it's $48 for 2 weeks of parking without a guaranteed space lol &lt;&lt; yikes, no wonder residents bike everywhere haha &lt;&lt; per the program PDF, parking is guaranteed to residents who pay for a spot</t>
  </si>
  <si>
    <t>Four 20 minute interviews wit faculty, overview with PD</t>
  </si>
  <si>
    <t>None (no residents)</t>
  </si>
  <si>
    <t xml:space="preserve">Associated with OHSU, so will have a good support system. In a suburb of Portland. PD is very invested in getting feedback from residents on how to shape the residency.  &lt;PD has also started a residency in the past - she is INCREDIBLY organized. I talked with her at length and every single thing I had a question about she already had a plan in place. </t>
  </si>
  <si>
    <t xml:space="preserve">It's a new program, they are still figuring out the details. They are also starting an IM residency, so will have to share resources w/them, potentially compete for opportunities. In a couple of years are also starting a transitional year. </t>
  </si>
  <si>
    <t xml:space="preserve">3 years. About 20% of patient population is Spanish speaking. Interpreters available, but no formal Spanish language courses. 2 clinics, which are about 10 minutes apart from each other and the hospital. </t>
  </si>
  <si>
    <t>Still being decided</t>
  </si>
  <si>
    <t>Two 30 minute interviews with faculty and PD, one 20 min interview with resident</t>
  </si>
  <si>
    <t>Everyone is so nice, program is very flexible to what you want to do with your career. First year is spent in Portland with some commute to Hood River. The area is absolutely beautiful. They are heavily involved with the community. Residents seemed very close to one another. Overall a strong rural medicine program with strong community outreach</t>
  </si>
  <si>
    <t>Interview was very conversational, they were so nice and easy going, it would be difficult to have a bad interview here</t>
  </si>
  <si>
    <t>x3 20 min with PD, resident, and one faculty. Short wrap-up at the end.</t>
  </si>
  <si>
    <t>Chill hangout the night before at the PC's house. Multiple breakout rooms with 1 resident each.</t>
  </si>
  <si>
    <t xml:space="preserve">Super chill, nice residents. Seems tight-knit, they take care of each other. Cool opportunites to work with LGBT+ populations, teaching kitchen. Family friendly. Very wellness based, overnight retreats, stipend for wellness, part of interview was talking just about how much time you would get off and when during intern year. PD was very friendly, approachable, kind. All interviewers knew my application well. </t>
  </si>
  <si>
    <t>Smaller hospital, seems like it may be having some issues with getting electives d/t COVID. Still trying to improve Ob experiences. Residents said they get enough procedures, but always could use more.</t>
  </si>
  <si>
    <t xml:space="preserve">They are using Thalamus for interviews, very glitchy system. They did not seem organized on my interview day. No overview by PD or closing remarks. No swag. Honestly seemed like they were putting in very little effort to impress/recruit applicants. &lt; I did not get this vibe, and PD told me that they were going along with recommendations for no post interview contact. Thalamus is weird, but I had no issues with my interview day.&lt;x1 Same; it's true they didn't have an overview but they had an informational session afterwards with the PC and I thought it was pretty good and informative. </t>
  </si>
  <si>
    <t>40 min interview w/ faculty+ resident, 20 min w/ PD</t>
  </si>
  <si>
    <t>meet &amp; greet at another time (pre or post interview)</t>
  </si>
  <si>
    <t xml:space="preserve">everyone gets along very well, PD and faculty are super nice and very supportive, rural medicine, college town, community involved. really wanted to get to know me during interview, read my application thoroughly. PD is putting significant effort into residents' career development. </t>
  </si>
  <si>
    <t xml:space="preserve">opposed residency (but no issues)
have historically been a "low tier" residency but new PD has made alot of changes in the last few years (recruiting faculty interested in teaching, creating more opportunities for training etc) - making change is great but I'd feel more confident in the training if I was applying the next 1-2 years. </t>
  </si>
  <si>
    <t>sent informational packet in mail</t>
  </si>
  <si>
    <t>4 or 5 Zoom interviews</t>
  </si>
  <si>
    <t xml:space="preserve">No 24h call, interns do nights on peds </t>
  </si>
  <si>
    <t>x2 20-min interviews, presentation</t>
  </si>
  <si>
    <t>Becoming more opposed. FM residents will rotate on IM service for IP blocks. Resident mentioned the hospital opening a covid testing site staffed/run by the residents?</t>
  </si>
  <si>
    <r>
      <rPr>
        <b/>
        <sz val="10"/>
        <rFont val="Arial"/>
      </rPr>
      <t>PD repeatedly referred to the PC as 'Mother'</t>
    </r>
    <r>
      <rPr>
        <sz val="10"/>
        <color rgb="FF000000"/>
        <rFont val="Arial"/>
      </rPr>
      <t xml:space="preserve"> lectured me on why he's opposed to the term queer. </t>
    </r>
  </si>
  <si>
    <t>new call system being instituted, they don't know what it will be</t>
  </si>
  <si>
    <t>Yes, at CHH, AEMC, SCHC, and CHOP</t>
  </si>
  <si>
    <t xml:space="preserve">Four 20-min interviews, resident roundtable at end </t>
  </si>
  <si>
    <t>Information email with contracts and schedule</t>
  </si>
  <si>
    <t xml:space="preserve">Philadelphia. Also the only community (unopposed) program in Philadelphia for those wanting full-spectrum experience. Close-knit group of residents with varying interests. The program is attracted to folks with broad interests and nontraditional experiences. PD and faculty are very close to the residents and supportive to their interests. Great Peds exposure (at CHOP) with ~20% pediatric visits OP. </t>
  </si>
  <si>
    <t>Limited research experiences, hospital is likely to be sold by Tower Health which is their big health network</t>
  </si>
  <si>
    <t>Made a really cute video inspired by Harry Potter to introduce the program. It was a creative and a refreshing approach that really displayed how fun-loving and close the residents are in spite of being in a busy community-based setting &lt;&lt; The Office one was great too! &lt;&lt; has anyone gotten post iv communication? Was it email or mail?</t>
  </si>
  <si>
    <t xml:space="preserve">No night float. Interns take call with PCOM. 2's and 3's do call with the FP service. </t>
  </si>
  <si>
    <t>Free lunch, on-call money</t>
  </si>
  <si>
    <t>A lot of golden weekends</t>
  </si>
  <si>
    <t>6 20 min w/ 4 faculty and 2 residents</t>
  </si>
  <si>
    <t>Unique opposed/unopposed structure. Faculty approachable. Good procedural training. OMM and sports med available, very diverse patient population.  See your own panel of patients</t>
  </si>
  <si>
    <t>Some of intern year spent with IM residents, one hospital hses paper charts (plans to change to EMR in place)</t>
  </si>
  <si>
    <t>Centricity in clinic; switching to cerner 5/2021 for hospital and clinic - not for upper darby office</t>
  </si>
  <si>
    <t>Drexel Univeristy/Tower Health</t>
  </si>
  <si>
    <t>4 20 mins interviews with PD, associate PD, faculty member, and resident</t>
  </si>
  <si>
    <t xml:space="preserve">1hr meet and greet the weekend before </t>
  </si>
  <si>
    <t>Full spectrum, very big on community outreach, abortion training</t>
  </si>
  <si>
    <t>might shut down again? COVID financial struggles? Please give insight if anyoen from drexel see this</t>
  </si>
  <si>
    <t>Hospice/palliative care</t>
  </si>
  <si>
    <t>4 20 minute interviews (PD, 2 faculty, resident)</t>
  </si>
  <si>
    <t>Residents contact applicants day before to see if they have any questions. Encouraged to contact after if they still have any lingering questions.</t>
  </si>
  <si>
    <t>mostly unopposed, brand new clinic attached to hospital, interview was very easy and focused on how the program could help residents achieve their goals and make the most out of their time in residency, really seemed to care about applicants as people. &gt; i second all of the above; everyone was very nice and welcoming</t>
  </si>
  <si>
    <t>none; no good asian food (Edit: Chinese, Thai, and Japanese food in the area).</t>
  </si>
  <si>
    <t>No call first year</t>
  </si>
  <si>
    <t>Sports med, Spanish language</t>
  </si>
  <si>
    <t>Yearly Allowance</t>
  </si>
  <si>
    <t>Geisinger Health Insurance</t>
  </si>
  <si>
    <t>3 20 minute interviews with PD, associate PD, and residents</t>
  </si>
  <si>
    <t>Lots of flexibility, opportunities for elective abroad, pretty much can tailor the curriculum to what you want to do. PD seems very invested in the program and loves to get to know the residents. Everyone definitely took the time to read my application, which made it easy to go over the 20 min limit</t>
  </si>
  <si>
    <t>Stipend is a little low for the location?</t>
  </si>
  <si>
    <t>Call averages like 1-2 shifts per month that can be night or daytime</t>
  </si>
  <si>
    <t>1 30 min interview with PD, faculty, coordinator, residents</t>
  </si>
  <si>
    <t xml:space="preserve">3 20 min interviews with PD, faculty, and resident </t>
  </si>
  <si>
    <t>Bluejeans meet and greet with residents the night before</t>
  </si>
  <si>
    <t xml:space="preserve">Very strong, rigorous, unopposed IP training, probably among the best on the east coast. </t>
  </si>
  <si>
    <t>Driving between two clinic sites for PGY2 and 3 (~25 minutes). Definitely intense, though program has emphasis on wellness and conscious scheduling to minimize burnout. Very small-town feel, though this is probably +/- for many people.</t>
  </si>
  <si>
    <t>Heavy on OB (+/-)</t>
  </si>
  <si>
    <t>Interest-free loan towards downpayment on a house in the city of Lancaster</t>
  </si>
  <si>
    <t>4 20 min IV with 2 residents and 2 faculty</t>
  </si>
  <si>
    <t>Zoom meet and greet with residents the night before</t>
  </si>
  <si>
    <t>Unopposed, provides low cost housing right next to hospital</t>
  </si>
  <si>
    <t>Virtual meet and greet with residents the night before</t>
  </si>
  <si>
    <t>friendly residents and faculty</t>
  </si>
  <si>
    <t>they have a turtle for a mascot but never really get down to what it actually means and just talk about "turtlecraft a lot"- gave me strange vibes</t>
  </si>
  <si>
    <t>3x 15 min IV with 2 faculty and 1 resident, Q&amp;A with 3-4 residents after</t>
  </si>
  <si>
    <t>intentionally collaborative environment, new office, flexible with electives. +LGBT health. PD seems responsive to resident needs. Positive relationships with other departments.</t>
  </si>
  <si>
    <t>little or no MAT (none in office) &lt; What is MAT? &lt;&lt; medication-assisted treatment for addiction - thank you so much!</t>
  </si>
  <si>
    <t>PD is pretty new but was previously APD and is largely holding the course. Grads often stay within the system. Just added a social worker to clinic and a new attending for sports med</t>
  </si>
  <si>
    <t>short call, minimal nights. PGY2s and 3s get weekends</t>
  </si>
  <si>
    <t>yes depending on call schedule</t>
  </si>
  <si>
    <t xml:space="preserve">2 interviews. First with 3 residents and second with the program director </t>
  </si>
  <si>
    <t xml:space="preserve">The program director seems nice. The residents interviewing the candidates were also nice and honest about the program. </t>
  </si>
  <si>
    <t xml:space="preserve">Location is a bit in the middle of nowhere. But some might like that. Area is known to be poorest in the nation. </t>
  </si>
  <si>
    <t xml:space="preserve">Penn State Milton S Hershey Medical Center Program/ st joseph </t>
  </si>
  <si>
    <t>4 20 minute interviews with chief resident, PD, associated PD and faculty</t>
  </si>
  <si>
    <t>resident Q&amp;A session night before, very informative and helpful</t>
  </si>
  <si>
    <t>program in Reading. close to NY, philly, DC. program been around for years, good inpt and outpt training, sports med&gt;, unopposed, new hospital</t>
  </si>
  <si>
    <t xml:space="preserve">need more procedures (according to one doctor) </t>
  </si>
  <si>
    <t>residents are nice, all get along well. sounds like alot of stuff to do in the area. Clinic and hospital are 15 min apart</t>
  </si>
  <si>
    <t>no fellowships, but connects with Hershey campus (sportsmed)</t>
  </si>
  <si>
    <t>4 20 min interviews (PD, APD, Chief resident, Behavioral Psychologist)</t>
  </si>
  <si>
    <t>Resident Q&amp;A session night before</t>
  </si>
  <si>
    <t>One PGY1 was oddly dodging simple questions, none could come up with an "area to improve" in their program, other PGY1 looked noticeably sad during Q&amp;A; Also had a weird question with the behavioral psychologist asking about breaking someone's confidence which seemed remarkably narrow-focused and leading.</t>
  </si>
  <si>
    <t>jeopardy</t>
  </si>
  <si>
    <t>several tracks (sports med, "care of marginalized patients")</t>
  </si>
  <si>
    <t>$300 q4mos for food</t>
  </si>
  <si>
    <t>3 20 minute interviews (faculty, behavioral, APD)</t>
  </si>
  <si>
    <t>2 15 minute interviews, one with residents and one with PD</t>
  </si>
  <si>
    <t>faculty and PD talks in groups followed by 4 18-minute interviews</t>
  </si>
  <si>
    <t>night before resident Zoom call</t>
  </si>
  <si>
    <t>very friendly people, the residents seem like a tight-knit group; supportive faculty; expanding due to new Drexel campus in reading...adding more fellowships</t>
  </si>
  <si>
    <t>COVID has limited the sports med opportunities since most middle and high schools aren't doing athletics this year - hoping this will be resolved by the time we start and they are developing a partnership with Albright University athletics department</t>
  </si>
  <si>
    <t>resident work room is really nice and collaborative</t>
  </si>
  <si>
    <t>decent number of free weekends</t>
  </si>
  <si>
    <t>according tothe site, yes, but no one mentioned it *was told by residents hospital suffered financially due to COVID so expect no meal plan next year</t>
  </si>
  <si>
    <t>4x15mins with PD, APD, faculty then resident Q&amp;A</t>
  </si>
  <si>
    <t>resident 1 hr zoom</t>
  </si>
  <si>
    <t>residents and faculty were all friendly, low COL</t>
  </si>
  <si>
    <t>very rural, have to go to Albany for inpatient peds but apparently housing is provided</t>
  </si>
  <si>
    <t>$480/month stipend and free lunch daily</t>
  </si>
  <si>
    <t>gym, housing lottery</t>
  </si>
  <si>
    <t>5, 30 min interviews with faculty and 1 resident</t>
  </si>
  <si>
    <t>care package with notepad, Philadelphia sticker; call from resident night before to welcome us</t>
  </si>
  <si>
    <t>Residents are very close, faculty are supportive, FM is very highly regarded within the Jefferson health system, highly diverse patient population</t>
  </si>
  <si>
    <t>Didactics aren't protected for off service residents, bc they rotate through many clinics during FMC the first year is often more shadowing then leading encounters but you do lead all encounters 2 and 3rd year</t>
  </si>
  <si>
    <t>3 25-30 min with faculty, followed by resident break out</t>
  </si>
  <si>
    <t>PD is really nice and engaged with residents. She has done a lot of research regarding resident wellness to prevent resident burnout, so she has implemented a lot of those findings in her program; very receptive to DOs</t>
  </si>
  <si>
    <r>
      <rPr>
        <b/>
        <sz val="10"/>
        <rFont val="Arial"/>
      </rPr>
      <t xml:space="preserve">THIS IS NOT ACCURATE!!! THIS IS ONLY FOR THE SACRED HEART CAMPUS! ALL OTHER PROGRAMS PARTICIPATE IN THE MATCH -----&gt;   OFFERS OUTSIDE THE MATCH ONLY &lt; </t>
    </r>
    <r>
      <rPr>
        <b/>
        <sz val="10"/>
        <color rgb="FFFF0000"/>
        <rFont val="Arial"/>
      </rPr>
      <t xml:space="preserve">can you elaborate on this? they apparently participate in the match so this would be a match violation. </t>
    </r>
  </si>
  <si>
    <t>St Lukeâ€™s Hospital-Anderson Campus Program</t>
  </si>
  <si>
    <t>EPIC/Dragon</t>
  </si>
  <si>
    <t>4 20 min IV, PD, APD, Faculty, chief resident + video tour and group q and a</t>
  </si>
  <si>
    <t>Zoom meet and greet with residents</t>
  </si>
  <si>
    <t>Unopposed, relatively large regional referral center, wide spectum curriculum, heavy on OB (could go in either positive or negative)</t>
  </si>
  <si>
    <t>heavy on OB (could go in either positive or negative)...also i want to clarify that heavy on OB means you would be doing both vaginal deliveries and learn c-sections/be first assist. Was told this by a resident who wants to do c-sections in future......</t>
  </si>
  <si>
    <t>Mailed swag</t>
  </si>
  <si>
    <t>Palliative</t>
  </si>
  <si>
    <t>Yes!</t>
  </si>
  <si>
    <t>three 20 mins interview w/ 2 faculty and the PD</t>
  </si>
  <si>
    <t>Microsoft Team</t>
  </si>
  <si>
    <t>3 20 min interviews with faculty and resident; exit interview wth PD for a few min at the end</t>
  </si>
  <si>
    <t>Zoom meet and greet with residents the night before with breakout rooms during</t>
  </si>
  <si>
    <t>Very friendly faculty. Actully read my app and picked out a few shared experiences to further ask me about. Also picked 2-3 standard questions they asked everyone. Seems like a robust program in a heavily underserved area. Heard great things about living near Pittsburg</t>
  </si>
  <si>
    <t>Cerner inpatient, Epic outpatient</t>
  </si>
  <si>
    <t>Meal tickets during inpatient time</t>
  </si>
  <si>
    <t>generous moving reimbursement</t>
  </si>
  <si>
    <t xml:space="preserve">4x 25min </t>
  </si>
  <si>
    <t>Microsoft Teams meeting with residents</t>
  </si>
  <si>
    <t>PD is wonderful, enthusiastic, sincere. Best faculty member I've met in any of my interviews. Interview was comfortable and welcoming, not intense at all. &gt;+1 &gt; I loved all faculty tbh, all very engaging and genuine</t>
  </si>
  <si>
    <t>NO CALL on service, scheduled evening and overnight shifts instead</t>
  </si>
  <si>
    <t>Many optional tracks available. Fellowships in sports, OB, faculty development, geriatrics</t>
  </si>
  <si>
    <t>Epic &amp; Cerner</t>
  </si>
  <si>
    <t>Yes, huge stipend making it essentially unlimited</t>
  </si>
  <si>
    <t>Yes - at all clinical sites including 'aways' at other UPMC hospitals</t>
  </si>
  <si>
    <t>moving reimbursement,  unlimited inpatient moonlighting opprtunities at home hospital, monthly 'intern night off' where entire intern class has protected time off to be together, massive educational stipend each year to use on anything from books to a new cell phone</t>
  </si>
  <si>
    <t xml:space="preserve">5 25 min interviews: PD, faculty, LCSW, two residents. brief discussion with residents and PD before interviews. short videos about the program between each IV. </t>
  </si>
  <si>
    <t xml:space="preserve">microsoft teams virtual social hour </t>
  </si>
  <si>
    <t xml:space="preserve">unopposed, very supportive, resident's very happy and close to one another and the facutly. heavy OB. OMT clinic and dedicated OMT patients. community medicine rotation learning about resources in the community for your patients. cheaper cost of living, low crime, good schools. nice resident quarters with lactation rooms for new moms. opportunities for global health.   </t>
  </si>
  <si>
    <t xml:space="preserve">not a lot of diversity in patient demographics; PD recently changed </t>
  </si>
  <si>
    <t xml:space="preserve">very laid back interview. this was more about you asking them questions so have A LOT of them ready. the entire IV with the PD was him wanting to know what questions you had. they want to know your goals and what you are looking for in a residency and then they tell you how their program does or does not align with your goals. </t>
  </si>
  <si>
    <t xml:space="preserve">two, four week night rotations. no call. no 24 hour call during intern year. nights are 5 pm - 6:30 am </t>
  </si>
  <si>
    <t>women's health, sports medicine</t>
  </si>
  <si>
    <t xml:space="preserve">Epic </t>
  </si>
  <si>
    <t xml:space="preserve">6 free counseling session per year for yourself and your family. they will help you find a realtor and help your significant other with finding a job in the area. YMCA across from the hospital with childcare. </t>
  </si>
  <si>
    <t>9 am until noon is a general overview, two virtual tours, Q and A with residents, and one interview. You then get an email after noon that tells you when your second interview is that afternoon.</t>
  </si>
  <si>
    <t xml:space="preserve">teams </t>
  </si>
  <si>
    <t xml:space="preserve">resident's were very nice and down to earth. everyone moonlights second and third year at the clinic or ED etc. diverse patient population. Good OMM curriculum (+ or -). Training in colonoscopies. </t>
  </si>
  <si>
    <t>you're at multiple sites. OB is done at an opposed hospital. During intern year, you don't have your own set of patients, you pick and choose from whoever is on the attendings list and can see them first  (this feels too much like med school to me) &lt;&lt; my concern is ability to have pt continuity. It's nice that you can pick and choose who you see and also go at your own pace but it feels like you will lack patient autonomy and that it's not "YOUR" patient</t>
  </si>
  <si>
    <t xml:space="preserve">resident's were very nice and seemed to be happy. You don't get the chance to speak with any faculty members or the PD, it's all resident led. You don't find out until the day of your IV when you afternoon IV will be. Mine was 3 hours after the morning session ended so I had to sit around and wait. IV's are a mix of standardized questions and the opportunity for you to ask. </t>
  </si>
  <si>
    <t>night rotations. no call. no 24 hour call intern year. Am and PM shifts</t>
  </si>
  <si>
    <t>EPIC in hospital. MEDENT at clinic</t>
  </si>
  <si>
    <t>only when on call. Stipden with more during 1st year b/c you are on call more</t>
  </si>
  <si>
    <t>3 30 minute interviews</t>
  </si>
  <si>
    <t xml:space="preserve">Unopposed, Everyone's really nice. PD and associate PD are really approachable. Curriculum is pretty flexible. Plenty of opportunities to get into Sports med, OMT, addiction med, geriatrics, or palliative care. Lots of OB. Program very open to your ideas. Community outreach is there if you are interested. Great work with the homeless population. Residents seemed very friendly and close to one another. </t>
  </si>
  <si>
    <t xml:space="preserve">Inpatient peds experience 1 month in Pittsburgh, which could be good or bad depending if you like commuting or if you really like peds &lt;&lt;&lt; commute only takes 20-30 mins </t>
  </si>
  <si>
    <t>Somewhat diverse patient demographics</t>
  </si>
  <si>
    <t>night float intern year</t>
  </si>
  <si>
    <t>Women's Health, International medicine, Community medicine, Palliative care, Sports med, Rural med</t>
  </si>
  <si>
    <t>ECW</t>
  </si>
  <si>
    <t>not at the hospital, but everyone lives within walking distance of the hospital. The clinics have free parking</t>
  </si>
  <si>
    <t>They give you a whole "free" house to yourself for 3 years. &lt;&lt; (All utilities paid for, major appliances supplied) Also, you get a phone with an unlimited plan</t>
  </si>
  <si>
    <t>2 x20 mins interviews - 1PD, 1 Panel (APD, Program Coordinator &amp; HR person)</t>
  </si>
  <si>
    <t xml:space="preserve">1.0hr Q&amp;A with residents (PC was there the whole time too) </t>
  </si>
  <si>
    <t>4 interviews - 1 PD, 1 FM chair, 1 faculty psychologist, 1 faculty physician. Each about 15-20 mins</t>
  </si>
  <si>
    <t>1.5hr dinner with residents</t>
  </si>
  <si>
    <t xml:space="preserve">Everyone seems really nice. Associate PD are very personable. Very community driven program and supportive of your goals as well. </t>
  </si>
  <si>
    <t xml:space="preserve">you go to multiple sites for inpatient and outpatient and could be on the same day (but there is no traffic) </t>
  </si>
  <si>
    <t xml:space="preserve">no 24 hour call </t>
  </si>
  <si>
    <t xml:space="preserve">no tracks but able to do electives in area that interests you </t>
  </si>
  <si>
    <t>York Hospital Program/Wellspan Health</t>
  </si>
  <si>
    <t>4 x 20 interviews with PD, chair, 2 faculty</t>
  </si>
  <si>
    <t>1.5 hr dinner with residents, $25 grubhub</t>
  </si>
  <si>
    <t>Really friendly interactions with faculty and residents. Everyone seems really close.</t>
  </si>
  <si>
    <t>The location looks like it sucks</t>
  </si>
  <si>
    <t>2 interviews (30mins) - 1 faculty, 1 resident</t>
  </si>
  <si>
    <t xml:space="preserve">several meet and greets throughout the season via Zoom (not necessarily the night before) </t>
  </si>
  <si>
    <t>Epic and Cerner</t>
  </si>
  <si>
    <t>food stipend</t>
  </si>
  <si>
    <t>4 interviews- PD, 2 faculty, 1 resident</t>
  </si>
  <si>
    <t>Meet &amp; greet w/ 2 residents</t>
  </si>
  <si>
    <t>So down to earth, everyone was so happy. Several residents have done international trips</t>
  </si>
  <si>
    <t>6 interviews- PD, APD, 3 residents, Faculy</t>
  </si>
  <si>
    <t>Meet &amp; Greet the day before interview</t>
  </si>
  <si>
    <t>Amazing residents, seemed really happy. Very relaxed interview. PD open to feedback.</t>
  </si>
  <si>
    <t>Still relatively new.</t>
  </si>
  <si>
    <t>4 20 min interviews- 3 faculty, 1 resident</t>
  </si>
  <si>
    <t>Florence faculty was very nice and inviting. This program is very procedure heavy so you'll def get to do a lot</t>
  </si>
  <si>
    <t>4 15 minute interviews</t>
  </si>
  <si>
    <t>Casual, split up into groups, ppt about prpgram</t>
  </si>
  <si>
    <t xml:space="preserve">Lots of tracks and fellowship options, POCUS certification, MAT training, hep C management, global health, advocacy </t>
  </si>
  <si>
    <t>Family friendly</t>
  </si>
  <si>
    <t>Q3 while inpatient</t>
  </si>
  <si>
    <t>EPIC by the time 2021 interns begin</t>
  </si>
  <si>
    <t>$6 per meal, 4 meals a day</t>
  </si>
  <si>
    <t>Free parking</t>
  </si>
  <si>
    <t xml:space="preserve">Zoom. Intro at 8am, split off into 4 20-min interviews (PD, APD, Faculty, Res). Wrap up. Informal 20 min w/ PC. </t>
  </si>
  <si>
    <t>6:45-9ish Resident zoom. Online games, intro's, Harry Potter Houses?</t>
  </si>
  <si>
    <t>Lots of tracks, can sit for lifestyle boards without fellowship</t>
  </si>
  <si>
    <t>$300 a month</t>
  </si>
  <si>
    <t>Such a nice interview, cute skit from the faculty and PD that was "The Office" themed were they reenacted the entire CPR training scene. PD is super nice, and so was everyone else. Next to Clemson and lots of lakes, retirement community, clinic-first model. Big need for PCPs in Oconee county. I liked how everything is in one place; the new clinic is next to hospital. Plus they havee the 2nd busiest ED in the state.  Pilot site for Lifestyle Medicine</t>
  </si>
  <si>
    <t xml:space="preserve">Didn't get to talk to residents much. They only have 6 interns rn bc new program, and we talked to them while they ate lunch. </t>
  </si>
  <si>
    <t>For in-person interview -  3 30 minute interviews with faculty, a tour of community, clinic, and hospital, and lunch with residents. COVID safe practices are in place.</t>
  </si>
  <si>
    <t>In-person there is a pre-interview social dinner with COVID safe practices.</t>
  </si>
  <si>
    <t xml:space="preserve">Great unopposed program - good broad training opportunities, moonlighting experiences sound amazing. They seem to take really great care of the residents and do a great job with prepping for board exams, have frequent and quality didactics, etc. </t>
  </si>
  <si>
    <t xml:space="preserve">See final comment in comments (depends on who you are). Honestly couldn't find a lot of negatives - those would depend on what you are looking for. </t>
  </si>
  <si>
    <t>Rigorous training. Residents seem to be expected to manage and do a lot, and are a smart bunch. Happy also. Greenwood seems great if you are interested in underserved and culturally/economically diverse communities.VERY family friendly, and supportive of residents with families. Finally - this is either a positive or negative depending on how you swing, but faculty and residents are predominately Christian with a mission orientation. But not hostile to values opposed to their own.</t>
  </si>
  <si>
    <t xml:space="preserve">Intern year - call every 4th night. 2nd and 3rd year - every 16 days or so, covering over interns on call. </t>
  </si>
  <si>
    <t>International Medicine Track, Underserved Track, OB/Maternal Medicine Track, Sports Medicine Track, Sports Medicine Fellowship</t>
  </si>
  <si>
    <t>Sign on bonus, good insurance. Self Regional seems to take good care of employees.</t>
  </si>
  <si>
    <t>4 20 minute interviews with PD and faculty</t>
  </si>
  <si>
    <t xml:space="preserve">one hour with residents night before </t>
  </si>
  <si>
    <t>4 interviews, 20 min each (PD, faculty, resident, behavioral health)</t>
  </si>
  <si>
    <t xml:space="preserve">resident meet &amp; greet </t>
  </si>
  <si>
    <t>24 weeks to do electives, sports med in PGY1 year (if its something you are interested in), unopposed, underserved med in a destination location. incorportated longitudinal leadership rotations</t>
  </si>
  <si>
    <t>low in OB according to program</t>
  </si>
  <si>
    <t>very friendly, supportive, open to change since it is a newer program, listens to residents</t>
  </si>
  <si>
    <t>night float PGY 2 and 3 yr</t>
  </si>
  <si>
    <t>global medicine, community service</t>
  </si>
  <si>
    <t>eclinicworks, meditech</t>
  </si>
  <si>
    <t>free gym membership to large facility, with trainers etc.</t>
  </si>
  <si>
    <t>4 interviews, 25 mins each (PD, 1 faculty, 1 behavioral health, R2).</t>
  </si>
  <si>
    <t>Meet with 2 residents for an hour the night before on zoom</t>
  </si>
  <si>
    <t>Heavy OB with C-section training optional. Good in procedures and really all around full spectrum training. Lots of tailoring to what you want.</t>
  </si>
  <si>
    <t xml:space="preserve">Although they are closer together, you have 2 hospitals and 2 continuity clinics that everyone goes to so you drive a lot. Program is opposed in quite a few things (besides OB where they are unopposed). </t>
  </si>
  <si>
    <t xml:space="preserve">9-12 residents per class which is pretty big for family med. </t>
  </si>
  <si>
    <t>Weekends on OB first year, 24hr weekend inpatient call 2nd and 3rd year.</t>
  </si>
  <si>
    <t>$1000 for moving. Great insurance. Laptop when you start that you get to keep.</t>
  </si>
  <si>
    <t>Intro. 5 different interviews (10 mins each) with PD, APD, Chief resident and then two more sets of residents. Very relaxed and more chatting, lots of time to get questions answered.</t>
  </si>
  <si>
    <t>Nothing, but lots of time during interview to talk with residents and get questions answered</t>
  </si>
  <si>
    <t>very kind and open. OB heavy. family friendly. Overall, interviews were relaxed and fun. ran very smoothly</t>
  </si>
  <si>
    <t>Very relaxed and conversational. Lots of time for you to ask questions. Residents of very friendly and get along well with one another</t>
  </si>
  <si>
    <t>yes - on card + access to physician lounge</t>
  </si>
  <si>
    <t>$1500 moving stipend</t>
  </si>
  <si>
    <t>Intro,Welcome, Benefits overview, 6 different interviews 15 mins with each person, 15 min Q&amp;A with intern. ~2 hrs total</t>
  </si>
  <si>
    <t xml:space="preserve">2 hrs night before </t>
  </si>
  <si>
    <t>very for underserved; has integrated curriculum for community outreach and training residents to treat poor holistically (ie nutrition classes etc), clinic in a new huge bldg almost like community center which also has optometrist office and dental office that you can refer to. residency very for learning how to work and serve in a lower socioeconomic place.</t>
  </si>
  <si>
    <t>hosp to clinic is 20 mins away, never showed the hospital which is that shady? im unsure</t>
  </si>
  <si>
    <t>PD very into getting to know you besides your CV he was very nice and sent written thank you card with personal details right after intv.</t>
  </si>
  <si>
    <t>relocation $2k</t>
  </si>
  <si>
    <t>Epic/Allscripts</t>
  </si>
  <si>
    <t>$15/d</t>
  </si>
  <si>
    <t>y</t>
  </si>
  <si>
    <t>each interviewer handles a different portion: academics, what you're looking for, etc.</t>
  </si>
  <si>
    <t>East Tennessee State University Johnson City</t>
  </si>
  <si>
    <t>Pipeline to 2year OB fellowship in Chattanooga</t>
  </si>
  <si>
    <t>$1200/yr</t>
  </si>
  <si>
    <t>4 25-ish minute interviews w/ PD, 1 faculty, 2 residents</t>
  </si>
  <si>
    <t>Social once a month with residents and their significant others and your significant other</t>
  </si>
  <si>
    <t>Everyone's very friendly; you can tell residents and faculty have true heart for the underserved; relatively young program so very open to resident feedback - work very hard to foster your interests; great relationship between residents and faculty; new facilities; Program 30-ish minutes outside of Nashville with affordable cost of living</t>
  </si>
  <si>
    <t>No MAT/Suboxone training. No integrative medicine. Young program so a lot of things are in the works.</t>
  </si>
  <si>
    <t>OB, hospitalist (Rural in the works)</t>
  </si>
  <si>
    <t>Athena/Cerner</t>
  </si>
  <si>
    <t>$350 meal card for the year; free hot breakfast and lunch. Resident lounge with snacks/drinks</t>
  </si>
  <si>
    <t>4 30 min interviews w/ PD, faculty, admin, resident</t>
  </si>
  <si>
    <t>chill social hour w/ residents night before</t>
  </si>
  <si>
    <t xml:space="preserve">Everyone is super nice. It's opposed but all of the residents and specialties have a great relationship. Resident wellness is taken very seriously by the PD. New clinic with ample resources. OB continuity. Unopposed pediatric inpatient and pediatric ER at the local children's hospital. Simulation center and skills lab. family friendly. 3 weeks vacation plus 1 week off at Christmas or New Year's. a lot of procedural training. 3 Starbucks on campus and a Subway open 24/7.  </t>
  </si>
  <si>
    <t xml:space="preserve">residents said you will work 80 hours per week intern year and that the program is going to kick your butt but will make you a better physician in the end.  </t>
  </si>
  <si>
    <t xml:space="preserve">program has the goal of becoming a 10:10:10 program by 2022                       positives or negatives depending on applicant:   -VERY heavy OB. some interns had upward of 90 deliveries by end of intern year                                                         -Peds heavy.                                                           -DO friendly and OMM encouraged but nothing really put in place yet in terms of OMM workshops/clinics etc.      -mandatory trauma rotation at a level 1 trauma center </t>
  </si>
  <si>
    <t xml:space="preserve">24 hour call every two weeks </t>
  </si>
  <si>
    <t xml:space="preserve">free lunch during noon didactics. $563 meal stipend for the year. </t>
  </si>
  <si>
    <t xml:space="preserve">moving allowance if greater than 50 miles outside of knoxville -- $1200 after tax. Pay for step 3. </t>
  </si>
  <si>
    <t>4 interviews of 20 mins w/ faculty, PGY2, PGY3, and PD</t>
  </si>
  <si>
    <t xml:space="preserve">Everyone was very nice, PD wants her residents to grow. Clinic &amp; hospital are right next to each other. </t>
  </si>
  <si>
    <t>Women's Health, Sports Medicine, Hospice and Palliative Care, Addiction Medicine</t>
  </si>
  <si>
    <t>Cerner/NextGen</t>
  </si>
  <si>
    <t>$15/day</t>
  </si>
  <si>
    <t>$2,500 moving assistance if &gt;60 miles outside of mephis. at least $800 CME which can be used for books, exams, tablets, etc. The CME stipend goes up in 2nd and 3rd years.</t>
  </si>
  <si>
    <t>HCA/Tristar Southern Hills, Nashville</t>
  </si>
  <si>
    <t>Two 25-30 minute interviews with PD and anothe faculty member</t>
  </si>
  <si>
    <t>1-2 hr meet n greet w/PD the night before</t>
  </si>
  <si>
    <t>2 30 minute interviews (PD, APD, or faculty), 30 minute resident Q&amp;A, 30 minute to watch recruitment videos</t>
  </si>
  <si>
    <t>1 hour zoom w residents night before</t>
  </si>
  <si>
    <t>Everyone is super nice, residents seem genuinely happy, seem to have a healthy schedule</t>
  </si>
  <si>
    <t>Not too confident about their training... got the impression that they skirted around my questions about autonomy and procedures</t>
  </si>
  <si>
    <t>Epic (and something else at the VA)</t>
  </si>
  <si>
    <t xml:space="preserve">Social hour with games. Fun group of people </t>
  </si>
  <si>
    <t xml:space="preserve">Two clinics, one underserved patients, the other insured. passionate faculty for underserved medicine. Big hospital system with BUMC. Residents love each other, have a lot of fun with each other. Facu;ty seem approachable. </t>
  </si>
  <si>
    <t xml:space="preserve">Seem to be trying to grow their program, looking for people who are willing to voice their opinions and give feedback about residency to make it even better. </t>
  </si>
  <si>
    <t>During inpatient months, do not take call. work 6 days/week. have month of night float which they do admissions with hospitalist.</t>
  </si>
  <si>
    <t>allowance</t>
  </si>
  <si>
    <t>6x back to back 20 min interviews, 2 res, PD, APD, 1 "breakout" room break with a resident, and coordinator</t>
  </si>
  <si>
    <t>Great full-spectrum program with happy residents. Strong inpatient training. Great post-residency paths if you want to be in texas. The coordinator was very transparent about the post-residency paths and how you can do anything there, especially fefllowships (matched a derm fellow to San Antonio, sports med, etc.). PD and assoiatte PD are very nice and care about resident wellness. APD was resident in program herself and a lot of the faculty were prior residentst in the program. One of the few programs doing away rotations for out-of-state students. They're comfortable with whatever you want to do and wherever you want to end up afterwards.</t>
  </si>
  <si>
    <t xml:space="preserve">No explicit inpatient cap. Interns see 8 pts on inpatient service. </t>
  </si>
  <si>
    <t xml:space="preserve">I rotated here so I'm biased and the resident interviewers were even more chill and awesome. However, they asked me what rotations I'm taking to make up my 3rd year ones, how I plan to keep up, and other interesting questions. </t>
  </si>
  <si>
    <t>8 weeks night float intern year split into 2 week blocks, 24 hour call is only during 2nd and 3rd year or during OB and only on weekends (Saturdays), the night float is 1 week OB, 1 week inpatient and alternates, practice management rotations all 3 years</t>
  </si>
  <si>
    <t>OB, hospitalist, geriatric</t>
  </si>
  <si>
    <t>Meditech for inpatient, Athena for outpatient</t>
  </si>
  <si>
    <t>Meal Allowance (but free for rotating medical students)</t>
  </si>
  <si>
    <t>Christus Santa Rosa San Antonio</t>
  </si>
  <si>
    <t>ADP &amp; 4 residents</t>
  </si>
  <si>
    <t>unopposed, busy ER, open ICU, lots of delivery, SIM lab training, strong inpatient, residents are super nice!</t>
  </si>
  <si>
    <t>might have a little more hurdle for contraceptives since it is religious affiliated. working on getting a new PD?</t>
  </si>
  <si>
    <t>overall, you can do concraceptives but just have to code it under family planning or menorrhagia. thought the program is strong and the residents are very nice</t>
  </si>
  <si>
    <t>you make your own tract</t>
  </si>
  <si>
    <t>Meditech in hospital, Athena in clinic</t>
  </si>
  <si>
    <t>8:30-12PM for AM session. Intro presentations for 1 hour followed by interviews with 1 resident, chief resident, 1 faculty member and PD. Each interview is 20 mins with break in between.</t>
  </si>
  <si>
    <t xml:space="preserve">1 hour Zoom session with residents the night before. They also sent a $25 UberEats gift card </t>
  </si>
  <si>
    <t>PC did a great job organizing the interview and made it time efficient. Overall, it's an unopposed program with very solid training. Program is ~45 mins outside of Houston, and cost of living is cheap. Residents, faculty, and PD were very friendly and open to questions. Interview felt more like a conversation, and I didn't feel like I was being grilled on anything.</t>
  </si>
  <si>
    <t>Minor technical issues, but that's nobody's fault.</t>
  </si>
  <si>
    <t>Resident stated that one weakness is inpatient pediatric training, but outpatient pediatrics training is solid with ~50% pediatric visits in clinic. Also, no set curriculum for gender affirming care because of low demand in the area, but very willing to arrange a rotation at a transgender clinic in Houston</t>
  </si>
  <si>
    <t>"Golden Weekends" - Both Saturdays &amp; Sundays off (not sure how often this is; call schedules are confusing for me) &lt;&lt; Residents said they work 10 weekends/year on average</t>
  </si>
  <si>
    <t>OB and Underserved tracks</t>
  </si>
  <si>
    <t>Meditech in the hospital, AllScripts in clinic</t>
  </si>
  <si>
    <t>Relocation stipend $2,500</t>
  </si>
  <si>
    <t xml:space="preserve">any thoughts will be appreciated! </t>
  </si>
  <si>
    <t>any thoughts?</t>
  </si>
  <si>
    <t>Robust inpatient and procedural training, optional 4th year for surgical obstetrics or rural medicine/surgery, residents seemed very happy</t>
  </si>
  <si>
    <t xml:space="preserve">They talked about the underserved status of their patients almost like its a negative? Like "Oh yea all our patients are poor". </t>
  </si>
  <si>
    <t>Program speaks for itself, so interview day was generally underwhelming. If you are looking for gender affirming care training they seemed not the most excited/motivated to help you get it, stating it is  due to conservative taxpayers not wanting to fund gender affirming care.</t>
  </si>
  <si>
    <t>Optional 4th year for maternal-child health and global medicine/surgery</t>
  </si>
  <si>
    <t>yes, "weekly meal allowance of $45 while on duty, pending completion of medical records, evaluations, compliance, and weekly entry/approval of work hours"</t>
  </si>
  <si>
    <t>Relocation stipend $1500</t>
  </si>
  <si>
    <t>2x 30 minute interviews with faculty; group session with clinical psychologist</t>
  </si>
  <si>
    <t>1 hour ZOOM session with residents the night before; they sent a $10 Starbucks giftcard</t>
  </si>
  <si>
    <t>4x interviews (2 faculty, 2 residents)</t>
  </si>
  <si>
    <t>1 hour ZOOM session with the residents</t>
  </si>
  <si>
    <t>Overall, a solid program at one of the busiest hospitals outside the TMC. PD, faculty, and residents are super friendly and very laid back. They very clearly read my application.  The interview felt very natural. PC did a great job organizing the interview. They also have faculty that were former grads of the program.</t>
  </si>
  <si>
    <t>Not completely unopposed. OB residents from one of the other Houston programs rotate there, but this doesn't appear to affect their numbers. See comments for more, as this is dependent on your interests.</t>
  </si>
  <si>
    <t>They mainly work with the underserved- refugees, uninsured, undocumented, etc. Inpatient and OB heavy. Gender affirming care and elective abortion training electives available. Not everyone was able to talk to the PD one-on-one during interview day, but sessions with the PD were offered after interview day</t>
  </si>
  <si>
    <t>Yes- if working at the hospital and at noon conferences</t>
  </si>
  <si>
    <t>Free laptop</t>
  </si>
  <si>
    <t>4x interviews (2x15 min w PD and APD, 2x30 min w resident and faculty)</t>
  </si>
  <si>
    <t>1 hr zoom session with residents</t>
  </si>
  <si>
    <t>Sent swag bag, seem to be really nice and chill, options for OMM training for MD residents. Has integrative medicine offered, might open a dedicated clinic to this soon. Residents all friends with each other. Sports med is good here. Strong geri training. Unopposed inpatient and OB. OB is not super strong but emphasis on making it actually tolerable and fun for residents. Open ICU on inpatient. Dedicated ICU rotation at Methodist Dallas with IM residents. Has faculty with big big interest in global med, opportunities to travel abroad often</t>
  </si>
  <si>
    <t>a lot of the interviewers didn't have my application, so I felt really distant and it was harder to connect to them because I was spending more time trying to have them get to know me.</t>
  </si>
  <si>
    <t>Overall seems like strong training outpatient with making other rotations fun and tolerable with good training. Dedicated 1 hour lectures daily for didactics. If you are looking to be a "cowboy family med" (minor surgeries, primary sections, etc...), this might not be the best fit for you.&lt;&lt; There is opportunity to personalize electives. Want to do inpatient medicine and teach so they are able to get me more inpatient heavy rotations and rotations with procedure opportunites. (from a resident)</t>
  </si>
  <si>
    <t xml:space="preserve">Occasional short calls (5:30 to 8:30ish). 8 saturday overnight calls during intern year. No 24 hour calls intern year. 1x holiday short call intern year. 1x 24hour holiday call second year. </t>
  </si>
  <si>
    <t>5x interviews (PD, APD, faculty, Chief and other residents)</t>
  </si>
  <si>
    <t>Fun interactions between faculty in main room of the zoom. Everyone knewe my application and had suggestions for achieving my goals Full time behavioral health and education specialist on staff for residents (watches pt interactions and gives feedback). Inpatient service at community hospital with ICU and specialists in medical center.</t>
  </si>
  <si>
    <t>Would spend a good amount of time in houston traffic (community hospital in baytown,  clinic is inside the loop next to 5th ward, rotations in suburbs)</t>
  </si>
  <si>
    <t>I had very plesant interactions throughout the day. They seem to value excellence and community involvement. In Houston, methodist is often the "high class" healthcare, but FM seems to work with the under insured population more than others.</t>
  </si>
  <si>
    <t>no call for interns. Call is split up between Baytown and Houston Med center, so 1/2 of the time you will be sleeping at the hospital</t>
  </si>
  <si>
    <t>SM fellowship</t>
  </si>
  <si>
    <t>Multiple EMR systems</t>
  </si>
  <si>
    <t>yes at clinic and community hospital. In medical center pay $35 for 2 weeks. Can pause when not on rotations there</t>
  </si>
  <si>
    <t xml:space="preserve">Loved everyone. Great program. PD is awesome. </t>
  </si>
  <si>
    <t xml:space="preserve">Some technical issues but early in IV season. </t>
  </si>
  <si>
    <t xml:space="preserve">Minimal call. Less than 24 hours. </t>
  </si>
  <si>
    <t xml:space="preserve">A lot of residents go into fellowship </t>
  </si>
  <si>
    <t>Food allowance</t>
  </si>
  <si>
    <t>3x 20 min interviews (2 faculty and PD); there is a Meet &amp; Greet with residents during the 1st hour</t>
  </si>
  <si>
    <t xml:space="preserve">Unopposed. Very collegial; residents get along really well. Really nice outpatient clinic with a lot of in-house services. </t>
  </si>
  <si>
    <t>Small college town</t>
  </si>
  <si>
    <t xml:space="preserve">Ability to do primary C-sections, they have tracks for OB and Endoscopy. </t>
  </si>
  <si>
    <t>6x 20 min interviews (2 faculty, PD, and 3 residents)</t>
  </si>
  <si>
    <t>Resident zoom social night before</t>
  </si>
  <si>
    <t xml:space="preserve">Unopposed full scope in a private hospital with a lot of inpatient and ICU experience. Plenty of procedures. Really close group of residents and faculty, they go to trivia nights, etc together and are all on first name basis. </t>
  </si>
  <si>
    <t>Weak in OB (may be a positive for lots of people)</t>
  </si>
  <si>
    <t>Very conversational interviews, everyone is super friendly and seems like they just want to find people who are a good fit.</t>
  </si>
  <si>
    <t>BSA Hospital - EPIC, Clinic - AllScripts, NWTH - Cerner</t>
  </si>
  <si>
    <t>Residents are very warm and friendly. They look like they all get along well. Opportunities for heavy OB or trauma training based on your rural location</t>
  </si>
  <si>
    <t>15min Intro: PD. Interviews: x5 30min 1-on-1 interviews (2xfaculty, PD, resident, Prog.Coord). 10min Conclusion: PD</t>
  </si>
  <si>
    <t>Webex Resident (PGY-1 to-3) meet and greet</t>
  </si>
  <si>
    <t xml:space="preserve">Wonderful support from PD and program when it comes to family emergenies, personal illness and starting a family both maternal and perinatal. They will work to get you into electives that interest you if not already established. The residents seem to have a great relationship. Fun and supporting group of people. Continuity clinic qTh AM &amp; didactic (1-5pm) that help prep for boards and wellness (yoga, pumkin painting &amp; more). Interns don't manage COVID pts on the floor. Only the "COVID senior" (PGY-2 or PGY-3) and the attending see and treat the COVID pts. CMA per Resident ratio is 1:1. Many research options and mentorship.  </t>
  </si>
  <si>
    <t xml:space="preserve">No req. # OB deliveries (positive, no pressure to meet a # before graduating), but plenty of opportunity to get more experience if want to do it as an elective  </t>
  </si>
  <si>
    <t>Mailed swag &amp; thank you card from PD. &lt;&lt;&lt; x2</t>
  </si>
  <si>
    <t>Sports Med Track and Fellowship</t>
  </si>
  <si>
    <t>Clinic- centricity; Hospital- Cerner</t>
  </si>
  <si>
    <t>Food allowance of $420/mo at hospital cafeteria, but card will get a HOLD if don't keep up w/ notes ("delinquent account")</t>
  </si>
  <si>
    <t>free parking</t>
  </si>
  <si>
    <t>20 mins interviews x5: PD, PC, faculties, multiple residents</t>
  </si>
  <si>
    <t>1 hour Zoom meeting night before</t>
  </si>
  <si>
    <t>20 min interviews, 10 min break. PD, Faculty, 2 residents</t>
  </si>
  <si>
    <t xml:space="preserve">1 hour Zoom meeting night before, super laid back and conversational </t>
  </si>
  <si>
    <t xml:space="preserve">UT big health system, Seton is a big new nice hospital. Strong inpatient training.  Opposed but seems friendly with other residents and specialists. Residents seem to like each other. Clinic is busy FQHC, with complex pathology. Offers online curriculum for teaching and metorship. Gender affirming care and HIV electives available at KIND clinic. Faculty are supportive and flexible with residents desires and goals. Sports med. </t>
  </si>
  <si>
    <t xml:space="preserve">Might need to be assertive to get procedures you want to do. </t>
  </si>
  <si>
    <t>Can recieve abortion training through electives. Works with Dell medical students. Been through a few changes over the last 10 years between who "owns" the residency, but it seems like it is stable where it is now. &gt;&gt;&gt; There's been a lot of talk on the boards about religious affiliation and hindrance to women's reproductive health. Resient told me only limitation is that one of the hospitals they work at can't do tubals, but there are loopholes around that if you know how to code/jargon is properly. &gt; Religious affiliation of Ascension seems like a major plus! Would love to train at a place that doesn't treat a pregnancy or women's fertility as pathological.</t>
  </si>
  <si>
    <t>Call is Q3 with long call, with 1 day off a week.</t>
  </si>
  <si>
    <t>Currently NextGen, but plans to switch to EPIC</t>
  </si>
  <si>
    <t xml:space="preserve">Yes. </t>
  </si>
  <si>
    <t>17 min interviews w PD, then 2 faculty, then 2 residents; followed by Q&amp;A session with 2 residents</t>
  </si>
  <si>
    <t>1 hour WebEx meeting</t>
  </si>
  <si>
    <t>High emphasis on EBM. Looked like extensive longitudinal education on practice management, especially as compared to some programs that just check the box curriculum-wise</t>
  </si>
  <si>
    <t>PD seemed nice and organized and very experienced; however, did come off as micromanaging and kind of aggressive about the program and only about the program. Made me question how work-life balance is at this program, esp after he said "we're paying you to learn." Not sure if this was just my experience/opinion. &gt;&gt; i agree w/ you, same experience &amp; opinion; low OB number</t>
  </si>
  <si>
    <t>PD is well-meaning, but I do get vibes that work-life balance may not be an expectation of theirs. They assign fairly extensive extra readings regularly to residents, and I was questioned pretty thoroughly about plans to keep myself sharp throughout MS4. Once I realized I wasn't being yelled at I realized I was getting very sound advice that I am incorporating. &lt; I did a rotation here, FM resident I met was pretty happy. It is a newer program though.</t>
  </si>
  <si>
    <t>Call is every week, no night float</t>
  </si>
  <si>
    <t>$950 stipend for the entire year</t>
  </si>
  <si>
    <t>apparently moonlighting is easy and lucrative in this system</t>
  </si>
  <si>
    <t xml:space="preserve">Brief intro, 3, 15 min individual interviews (PD, faculty, resident) After last interview, free to go </t>
  </si>
  <si>
    <t xml:space="preserve">Resident zoom meeting the night before. Casual. </t>
  </si>
  <si>
    <t xml:space="preserve">Got the feeling everyone was very warm and friendly. Stressed importance of work/life balance. Sign out at 5 PM, emphasis on importance of being able to go home to family/your life to recoup and be a person. BIG ER/urgent care training. Most ER docs are FM trained, from UT Tyler FM program. PD started a weight management track, which is unique. Big hospital (UT Health) system allows you to go after things that might not be outright stated on website. For being a program in a more rural/city out a ways from other things, the residents and faculty are diverse and welcoming. Community doc does gender affriming care. Open ICU, unopposed inpatient, IM residents go to different hospital. LOTS of procedures, residents said they hardly ever have to ask for more opportunities to do procedures. The virtual tour of the hospital (360 views) was pretty impressive. New medical school opening in the next few years. Already have UTSW and some other med students rotate through so opportunities to teach. </t>
  </si>
  <si>
    <t xml:space="preserve">Residents stated that OB is not their strong suite, but said if you are passionate about it, can make more opportunities in that field. Conservative area and OB being in FQHC, abortion training is not really sought out here. Clinic can sometimes be hectic. </t>
  </si>
  <si>
    <t xml:space="preserve">Faculty very proud of their residents. Want to see them succeed and go above and beyond. Leadership and humility are two traits they value. </t>
  </si>
  <si>
    <t>Sports med, weight management, ER. Also offers MPH or MBA training.</t>
  </si>
  <si>
    <t>All of them, trying to switch to EPIC over the last few years</t>
  </si>
  <si>
    <t xml:space="preserve">$1500 moving stipend- no reciepts needed. 500 on step 3 study aid, 500 towards exam payment, assistance in paying for state license (~$700) Spouce Alliance Group. </t>
  </si>
  <si>
    <t>4x 20min individual interviews &amp; 4x 20min group(2ppl) interview</t>
  </si>
  <si>
    <t>Pre-Interview Zoom Chat 30min</t>
  </si>
  <si>
    <t>very research and inpatient heavy if you like that stuff. PD was a texas dad type which was cool</t>
  </si>
  <si>
    <t xml:space="preserve">no monthly food stipend, no relocation allowance, no cap on admissions at all, </t>
  </si>
  <si>
    <t>Mailed thank you letter from PD after interview</t>
  </si>
  <si>
    <t>EPIC 90% (cannot remember the name of the other EMR)&lt;&lt; it was sunrise but apparently they fully switched over</t>
  </si>
  <si>
    <t>yes, ~$10/shift while in Hospital &lt;&lt; the 3rd year said there was no stipend??</t>
  </si>
  <si>
    <t>30 min intro, 5 x 20 min interviews (PD, APD, faculty, resident and PC)</t>
  </si>
  <si>
    <t>1 hr on zoom</t>
  </si>
  <si>
    <t>The Island. Who doesn't want to walk the hospital and see the beach/ gulf from one window and the bay from the other ;). Also very chill, laid back and friendly people. Huge system, safety net care for Texas. Provide care in TDCJ hospital for prison systems</t>
  </si>
  <si>
    <t>Very opposed. As in the only time you aren't on another residents service is in the ED, where everyone rolls through anyways.&lt;&lt; addition, moonlighting can be a bit of a challenge in this system as there are recenlty new midlevel hires. Interviews could have been organized a bit better.</t>
  </si>
  <si>
    <t>from personal experience with the program can tell you they are culturally very family friendly, also interested in recruiting high performing residents directly to faculty</t>
  </si>
  <si>
    <t xml:space="preserve">1 month of onboarding elective, 1 month of intentionally chill elective so the interns can have the holidays free. No 24 hour call as intern, no alone nights as intern. </t>
  </si>
  <si>
    <t>new poct ultrasound program they are rolling out - very interesting</t>
  </si>
  <si>
    <t>the beach! Houston is nearby if you crave metropolitan perks</t>
  </si>
  <si>
    <t xml:space="preserve">1 hr of group interview with APD and faculty member, 4x 20 min interviews (1 PD, 2 residents, and 1 faculty) </t>
  </si>
  <si>
    <t xml:space="preserve">Pre-Interview Zoom Chat, casual and not formal at all. </t>
  </si>
  <si>
    <t xml:space="preserve">The residents all expressed that the program is still relatively new, so they are flexible and open to change. Curriculum is unique, 2x2 starting 2nd year (2 weeks continuous outpatient clinic, then 2 week of core rotations) -- residents seemed to really like this new curriculum. PD and APD are both very young, which residents saw as a plus. Many residents lived in the Valley at one point, so cool to seem them returning to their hometown. A lot of specialties availabe to choose from for electives, very good OB and peds exposure as per PD. Decent amount of procedure exposure as well in the outpatient setting. Facilities are relatively new and nice. </t>
  </si>
  <si>
    <t xml:space="preserve">When asked what is something they would change about the program, I felt some of the residents deflected the question and said something along the lines of residency is what you make of it, so don't expect the program to make everything available to you. Also didn't really enjoy the group interview, found it kind of odd that they didnt' take that time to talk about the curriculum but instead had us complete activites with the other candidates. </t>
  </si>
  <si>
    <t xml:space="preserve">Overall seems like a decent program if you're passionate about serving the underserved. The Valley is pretty isolated, so I think you need to know what you're signing up for in terms of the area to really maximize your experience. Seems like a lot of it is also taking an initiative to see certain patients/get certian experiences in your area of interest. </t>
  </si>
  <si>
    <t>Sports Med Fellowship</t>
  </si>
  <si>
    <t>$13/shift</t>
  </si>
  <si>
    <t>4 20 min interviews with faculty</t>
  </si>
  <si>
    <t>Closely knit residency family, great procedural training, brand new state of the art residency continutity clinic, largely unopposed program (only IM residents also in the hospital)</t>
  </si>
  <si>
    <t>Smaller hospital, RGV is growing and has most all big town things but still along Texas-Mexico border</t>
  </si>
  <si>
    <t>Epic at hospital, Athena at clinic</t>
  </si>
  <si>
    <t>5x 20min interview (PD, APD, Behav., 2 residents) - mine was 4 total, 1 PD, 2 APD, 1 resident with 3x30 min chat time with residents in main zoom room between interviews</t>
  </si>
  <si>
    <t>1hr Zoom Virtual Dinner- $30 Grub hub credit</t>
  </si>
  <si>
    <t>You can tell that the residents really like hanging out. Very friendly and approachable faculty. They definitely tried to make the interview a fine balance between medicine and just getting to know you. PD is hilarious and the chief resident cracked quite a few jokes as well. One of the residents brought her dog to the interview and was holding it while answering questions!</t>
  </si>
  <si>
    <t>Great city, great people, great program!</t>
  </si>
  <si>
    <t xml:space="preserve">"credited $8.00 per assigned 16-hour shift or per overnight in-house callto Resident’s meal debit card.  No more than a $160.00 balance may be carried on the meal debit card at any time" - sample contract </t>
  </si>
  <si>
    <t>Parkland H parking is Not free</t>
  </si>
  <si>
    <t>3 20-minute interviews (mine was with resident, faculty, PD but everyone's is different)</t>
  </si>
  <si>
    <t>Chill 1.5 hour social the night before with residents</t>
  </si>
  <si>
    <t>Program VERY invested in resident wellness (it is a research interest of PD and taken very seriously), resources like therapist offered free and confidentally to residents. Open to resident feedback (making some changes in family medicine inpatient service like 3-hour admitting window). Residents are happy. Academic program but with community, collegial feel. Family medicien well-respected. Comprehensive women's health including optional termination training, family planning, options counseling. MAT training/suboxone waivers.</t>
  </si>
  <si>
    <t>Very little diversity. Though program is working to implement anti-racist, racial justice training. Very open-minded place, but when it boils down to it, very white.</t>
  </si>
  <si>
    <t>Great community outreach</t>
  </si>
  <si>
    <t>I believe 300-ish dollars a year. Residents say you can make it stretch if you supplement with your own lunch sometimes.</t>
  </si>
  <si>
    <t>it is part of Bon Secours St. Francis. 2 residents from that program go on to Blackstone Rural track</t>
  </si>
  <si>
    <t>4x20 min interviews, two faculty, one PD, one senior resident</t>
  </si>
  <si>
    <t>Social night prior to interview - paint night. Nice gift box. Just a little acknowledgment form to fill out pre-interview and a nice website to review program</t>
  </si>
  <si>
    <t>VTC seems like a nice gem of a place - fairly academic center but a community feel, with pretty down-to-earth residents. Roanoke sounds cool. Residents are busy but definitely not overworked.Sounds like all around decent training opportunities.</t>
  </si>
  <si>
    <t>Opposed, but doesn't sound like this effects the program much.</t>
  </si>
  <si>
    <t>Maternal Health/OB, Hospitalist, Sports Medicine, OMT, others</t>
  </si>
  <si>
    <t>You get a card with money on it for inpatient services; can run out if used frequently.</t>
  </si>
  <si>
    <t>Johnston Memorial Hospital (Abingdon, VA)</t>
  </si>
  <si>
    <t>4 interviews with faculty + resident meet and greet post-interview</t>
  </si>
  <si>
    <t>Everyone was very nice. Program seemed real chill with good schedule, opposed with IM but no issues with that</t>
  </si>
  <si>
    <t>24 hr calll on OB and peds (homecalls)</t>
  </si>
  <si>
    <t>family- like environment, lotssssss of communty outreach</t>
  </si>
  <si>
    <t>All faculty is pretty young which isnt a bad thing per say</t>
  </si>
  <si>
    <t>5 30-minute interviews with 10 minute break between each. 4 with faculty and 1 with PD.</t>
  </si>
  <si>
    <t>Really enthusiastic and energetic faculty, diverse interests</t>
  </si>
  <si>
    <t>Night float intern year, call PGY2 and 3 years, ~q7d call</t>
  </si>
  <si>
    <t>Multiple areas of concentration (OB, ER, Peds, Inpatient)</t>
  </si>
  <si>
    <t>EPIC inpatient</t>
  </si>
  <si>
    <t>Meals provided at lunch lectures, discount for other meals at both hospitals; extra money deposited into paycheck for on call meals</t>
  </si>
  <si>
    <t>Sign on bonus, moving/CME $$, good salary, paid health/dental insurance</t>
  </si>
  <si>
    <t>Resident Q&amp;A, resident lunch, then 5 30-minute interviews: 2 with faculty, 1 with program coordinator, then 2 with 3rd year residents</t>
  </si>
  <si>
    <t>2nd and 3rd year residents seemed happy, constantly said how supportive the program was</t>
  </si>
  <si>
    <t>Interns are at a separate hospital so they seemed kind of isolated and separate? Not really working with the FM upperclassmen?</t>
  </si>
  <si>
    <t>Bon Secours/ VCU/ St. Francis</t>
  </si>
  <si>
    <t>4 20 minute interviews: PD, faculty, resident, and program coordinator (I had 4 interviews, 15 min each)&gt; in Feb: 4 10 min interviews x2</t>
  </si>
  <si>
    <t>Social the night before - $20 GrubHub gift card! &lt;&lt; seems like some ppl didn't get this?&lt;&lt;salty bc I sure as heck didn't x5</t>
  </si>
  <si>
    <t>Strong, full-spectrum training: good OB, good inpatient, good Sports Med, good clinic. Very diverse resident and faculty group. lots of procedures, very unopposed</t>
  </si>
  <si>
    <t>PD did not seem to care for the interview</t>
  </si>
  <si>
    <t>Im guessing the IV gets shorter, the later you receive the IV in the cycle? lol</t>
  </si>
  <si>
    <t>sports medicine fellowship (2 per yr)</t>
  </si>
  <si>
    <t>Yes - high quality food too  &lt;&lt; how can you know this via zoom lol&lt;&lt; haha &lt;&lt; residents told us all food when working is free</t>
  </si>
  <si>
    <t>moving stipend</t>
  </si>
  <si>
    <t>3 15 minute interviews with residents, faculty and PD</t>
  </si>
  <si>
    <t>Social the night before</t>
  </si>
  <si>
    <t xml:space="preserve">Unopposed program in Central Washington, full-spectrum with a strong OB focus. Working with a majority Latino population in Yakima and underserved community. They also have a very interesting Global health elective set up with one of the attendings. Lot of procedures and seemingly close and strong contacts with attendings. </t>
  </si>
  <si>
    <t xml:space="preserve">Not a lot of orthopedic/ sports medicine options here according to one of the residents. Would have to find your own time for that if you are interested in a fellowship. </t>
  </si>
  <si>
    <t>Got a weird vibe from the PD. Could've been zoom but he seemed to be a very my way or the highway with no room for input or improvement</t>
  </si>
  <si>
    <t>Allscripts clinic, Cerner inpatient</t>
  </si>
  <si>
    <t>4 25 min interview with 1 resident, 1 faculty, APD and PD. 50 min session with behavioral faculty + 50 min program overview with PC</t>
  </si>
  <si>
    <t>Post-interview dinner with $25 UberEats or Grubhub gift card</t>
  </si>
  <si>
    <t>Faculty, APD, and PD are very friendly and get along well with each other. Interview was organized and went pretty smoothly. The Kitsap peninsula is also gorgeous, from the pictures shown during the interview. Cost of living is reasonable for the region (not as expensive as Seattle).</t>
  </si>
  <si>
    <t xml:space="preserve">Did not get a straight answer from PD, APD and faculty when asked if there was anything that the program could improve on. Felt like they were trying to minimize the weaknesses by emphasizing how flexible and open to change they are. Interview felt like I was being grilled instead of having a conversation. </t>
  </si>
  <si>
    <t>$100/inpatient rotation added to salary</t>
  </si>
  <si>
    <t>$3,000 relocation stipend + $75/month cellphone stipend</t>
  </si>
  <si>
    <t>5 faculty 15 min interviews + 1 hr group session + 1hr opening presentation + 1hr resident Q&amp;A</t>
  </si>
  <si>
    <t>30 min session dedicated to all of the interviewees being given a patient scenario and 15 min to work together to devise a plan for the patient. One interviewee was then required to volunteer to present it to the 2 residents overseeing the activity.</t>
  </si>
  <si>
    <t>&lt;&lt;Wont rank for this reason. We know we are competing with one another for residency spots in these interviews...to make us LITERALLY directly compete for status/brownie points during the interview is manipulative. &lt;&lt; different perspective but I thought it was nice to actually get interaction with other applicants and think the activity was more about having a respectful conversation and less about "status/brownie points"</t>
  </si>
  <si>
    <t>3 interviews (1 faculty, 1 resident, 1 PD/APD) plus 2 interviews with residents just to ask questions about the program</t>
  </si>
  <si>
    <t>Social Sunday before</t>
  </si>
  <si>
    <t>Longitudinal curriculum without blocks, clinic first, get panel of 400-500 patients immediately, no call, strong OB, RHEDI site, unopposed</t>
  </si>
  <si>
    <t>Only 20 weeks of inpatient total</t>
  </si>
  <si>
    <t>Only 1 week of nights, no call, no 24 hour, at least 2 golden weekends/month</t>
  </si>
  <si>
    <t>3 20 minute interviews with PD, Faculty and Resident</t>
  </si>
  <si>
    <t>Multiple Dates to pick from</t>
  </si>
  <si>
    <t xml:space="preserve">Great PD who actually cares about resident education and wellness. Integrated addiction training. </t>
  </si>
  <si>
    <t>No call. No shifts over 12 hours</t>
  </si>
  <si>
    <t>all insurance for resident and dependents are provided</t>
  </si>
  <si>
    <t>2 25 min interviews. 1 faculty/PD and 1 resident</t>
  </si>
  <si>
    <t>Post interview social</t>
  </si>
  <si>
    <t>Strong OB, Peds, inpatient training with options for fellowship. True full spectrum program with options to train in rural or urban underserved clinics. Opportunity to work with high-risk OB populations and Puyallup Tribal Health Authority. PD, faculty, and residents are very kind and honest about their experiences and any upcoming changes to the program.</t>
  </si>
  <si>
    <t>Seems like they share a patient population/hospital with another nearby FM residency. &lt;&lt;&lt; There is a sister FM residency program (East Pierce) but patients are not shared. They have their own hospital. There is a big peds hospital nearby that is separate from both programs where the residents from both programs rotate through. &lt;&lt; They share inpatient rotations with residents from the Puyallup Tribal Health Authority Program, but this is kinda welcomed by residents because of the high volume, and there is a good relationship with those residents. Residents have come close to violating duty hours due to volume, esp. during intern year.</t>
  </si>
  <si>
    <t xml:space="preserve">In past, proactive residents have gotten enough sections to get surgical OB privileges w/out fellowship. PD is retiring and the program is still looking for a replacement, but PD says he will stick around to aid in the transition. </t>
  </si>
  <si>
    <t>4 20-min interviews: 2 residents, PD, APD</t>
  </si>
  <si>
    <t>social post interview</t>
  </si>
  <si>
    <t>Great call schedule, residents seemed happy</t>
  </si>
  <si>
    <t>mentioned in name and shame for being toxic but no details???</t>
  </si>
  <si>
    <t>Not able to do primary C-sections, no endoscopy training. Because of Catholic affiliation, no pregnancy terminations. &gt; "Pregnancy termination" is ambiguous term. A delivery is technically a pregnancy termination. You mean to say elective abortion. I'm glad this is a hospital that respects the original Hippocratic Oath and upholds the dignity of all human life. &gt;  omg christian nutjob +2</t>
  </si>
  <si>
    <t>3 Interviews</t>
  </si>
  <si>
    <t xml:space="preserve">Social with residents, residents very honest about program. DoorDash given night before. </t>
  </si>
  <si>
    <t>Strong OB and Inpatient medicine- more than other programs. Large Latino patient population. For OB sounds like the meat and potatoes is high risk conditions, lots of volume. Inpatient Peds at Seattle Childrens Hospital. New-ish program but already expanding and already has OB Fellowship. Residents, faculty, and PD are all very pleasant and easy to talk to.</t>
  </si>
  <si>
    <t>Residents described clinic as having little continuity, tough to schedule, with short visit slots as well. Starting an OB fellowship this year so surgical OB experience will virtually disappear for residents.  Since the program is so OB heavy, some residents felt like it was too much and takes away from the medicine aspect of FM.</t>
  </si>
  <si>
    <t>New IM program with 16 interns is starting next July. Also expanding FM to 10 from 8 so take that how you will</t>
  </si>
  <si>
    <t>3 20 Minute Interviews with Resident, Faculty, and PD</t>
  </si>
  <si>
    <t>Monday prior to interview</t>
  </si>
  <si>
    <t>Seems like a very family friendly program. Residents and program director were very warm and welcoming. They have a well balanced curriculum with a good OB volume. Great community outreach. Will give you full-spectrum training</t>
  </si>
  <si>
    <t>some attendings in the city have retired and patient load has fallen on the residents. noted that one R3 finished her required oupt numbers 3 months early</t>
  </si>
  <si>
    <t>interview was standardized questions for 10 minutes. other 10 minutes to ask questions</t>
  </si>
  <si>
    <t xml:space="preserve">No true call during 2nd and 3rd year </t>
  </si>
  <si>
    <t>Paid 8 weeks parental leave+ additional at home 4 week elective</t>
  </si>
  <si>
    <t>h</t>
  </si>
  <si>
    <t>PD welcome followed by 2 40 minute interviews - 1 faculty/1 resident pair per inrerview. PD Q&amp;A after, residents dropping in throughout the AM to chat</t>
  </si>
  <si>
    <t>social tues evenings</t>
  </si>
  <si>
    <t>5 different/unique clinics to apply to, all with separate rank numbers. Most are FQHCs if that's your jam and serves a unique patient population. Lots of pets and residents loving on each other across all classes. Most stay and practice in area or stay connected to program after graduation. First Hill covers their services when they're on retreats, they rotate together on OB and surgery.</t>
  </si>
  <si>
    <t>7.5 hours long, 2 interviews - 40 min with resident, 40 min with faculty, speed-dating lunch with residents/faculty, Q&amp;A, PD office hours</t>
  </si>
  <si>
    <t>Resident social the night before</t>
  </si>
  <si>
    <t xml:space="preserve">Residents and program director were warm and welcoming. Lots of pets in this residency, family-friendly. They have 3 clinics which all have their own pros and cons but people seem happy and well-supported. Opportunities to explore any sort of interest. Swedish Cherry Hill covers hospital when First Hill has resident retreats. </t>
  </si>
  <si>
    <t>Swedish has been going through some changes (correct me if I'm wrong), but residency program seems to be going strong.</t>
  </si>
  <si>
    <t xml:space="preserve">Have a strong focus of patient advocacy and community medicine. Resident decide between 4 tracks that focus on volunteering/working with different patient populations. </t>
  </si>
  <si>
    <t>Usually 1 golden weekend a month when on inpatient, 2 weeks with 1 day off, 1 week with no time off</t>
  </si>
  <si>
    <t>Areas of concentration in OB, reproductive health, global health, HIV, addiction medicine, sports medicine</t>
  </si>
  <si>
    <t>3 week of vacation, 5 days of CME</t>
  </si>
  <si>
    <t>4 hours long, 2 interviews (30m with 1 faculty and 1 resident), 3 standardized questions for each ~half the time, short PD welcome/intro, small group Q&amp;As</t>
  </si>
  <si>
    <t>week-of happy hour, optional Wed afternoon didactics</t>
  </si>
  <si>
    <t>Dr. Evans is dope.&lt;didnt think he was that great-thought he was kind of full of himself&lt;2x, he didn't leave time lunch and thought it was funny that east coast people would have to eat at 3pm</t>
  </si>
  <si>
    <t>Orca transition to Epic</t>
  </si>
  <si>
    <t>at NWH and Northgate Clinic</t>
  </si>
  <si>
    <t>4 week vacation</t>
  </si>
  <si>
    <t>Welcome, 3 x 25 min interviews, Tour, Wrap Up</t>
  </si>
  <si>
    <t>Social hour post-interview</t>
  </si>
  <si>
    <t>unopposed, free food, pacific north west, full spectrum, high risk OB</t>
  </si>
  <si>
    <t>Very atypical IP med-peds model with 4 interns, 2 R2s, 1 senior, but all the interns go to clinic at 3pm unless they're taking call that night. Residents seem to like it and it does create a lot of continuity with patients, but it seems a bit chaotic to me and may not be everyone's jam.</t>
  </si>
  <si>
    <t>Q3 call on OB, q4 call on med-peds</t>
  </si>
  <si>
    <t>$146/mo stipend</t>
  </si>
  <si>
    <t>2-20 minute interviews with resident, faculty, cordinator, and PD</t>
  </si>
  <si>
    <t xml:space="preserve">PD, residents,a nd faculty were all very friendly! Genuinely invested in getting to know you. </t>
  </si>
  <si>
    <t xml:space="preserve">Emphasis on community involvement. </t>
  </si>
  <si>
    <t>United Hospital Center Program/ west virginia university</t>
  </si>
  <si>
    <t>4 interview, 20 min each. w/ some standard questions, the rest of the time to ask questions</t>
  </si>
  <si>
    <t>pre interview resident meet + greet + dinner (grubhub giftcard given)--&gt; was definitely helpful!</t>
  </si>
  <si>
    <t xml:space="preserve"> everyone seemd to get alont with each other really well, PD seems very supportive and smart, well extablished program, new hospital (looks nice), has 3 tracks- OMM, Sports med, integrative med</t>
  </si>
  <si>
    <t>definitely not big city, small town feel</t>
  </si>
  <si>
    <t>overall interview day and pre-interview meet + greet went well! seems like everyone is happy there</t>
  </si>
  <si>
    <t>24 hr calls in PGY2 yr</t>
  </si>
  <si>
    <t>tracks: OMM, sports med, integrative med</t>
  </si>
  <si>
    <t>new sports complex in the city, has 6 bball courts, 6 vball courts, indoor track, etc.</t>
  </si>
  <si>
    <t>2-3 students at a time. 30mins overview w/ PC, 30 min interview w/ PD, APD, and faculty member all together, 1 hr with residents while waiting</t>
  </si>
  <si>
    <t>Meet and greet night before, send gifts box</t>
  </si>
  <si>
    <t>Global health, OB heavy with fellowship opportunity,</t>
  </si>
  <si>
    <t>Didatics every Thursday from 1-5pm or 1-6pm</t>
  </si>
  <si>
    <t>Geriatrics, maternal child health (non accredited)</t>
  </si>
  <si>
    <t xml:space="preserve">3 students at a time. 15 min overview with the program coordinator then three 20 min interviews, each with a different faculty member in the program (one was the PD). Resident chat afterwards. 2 hours altogether. </t>
  </si>
  <si>
    <t>Lots of inpatient opportunities, strong hospitalist program</t>
  </si>
  <si>
    <t>Residents seemed very overwroked, did anyone else feel this?? Also one resident mentioned 2-3 24 hour calls per month as a intern x1. &lt;&lt; I got the impression it was 1x 24 hr per week</t>
  </si>
  <si>
    <t>Emergency med fellowship (not ACEM certified)</t>
  </si>
  <si>
    <t>Switching to Epic</t>
  </si>
  <si>
    <t>4 30 min interviews. 2 residents, PD and 1 faculty member</t>
  </si>
  <si>
    <t>Individual resident social hour</t>
  </si>
  <si>
    <t xml:space="preserve">Great OB with option for fellowship. Faculty and PD seemed very supportive on tailoring the curriculum to meet the needs of the residents. The residents also seemed very welcoming and happy with their program and they interact well with faculty. </t>
  </si>
  <si>
    <t>Many different "majors"</t>
  </si>
  <si>
    <t>Gym membership</t>
  </si>
  <si>
    <t>long day. 3 35 min interviews with PC, PD, 3 person panel.</t>
  </si>
  <si>
    <t>post interview meet and greet dinner. they send $25 grubhub card</t>
  </si>
  <si>
    <t>Seems like a great program. financial support and academic support of mayo clinic, but in a community unopposed setting</t>
  </si>
  <si>
    <t>brutal behavior/ethics questions from the PD. Maybe not a negative if you look at it to reduce bias, but it was a long 35 minutes &lt;&lt; what sort of questions?</t>
  </si>
  <si>
    <t>3 30 min interviews, one PD, one faculty, one faculty/observe clinic precepting</t>
  </si>
  <si>
    <t>None, but grubhub voucher for noon conference</t>
  </si>
  <si>
    <t>Supportive faculty that listen to resident concerns. All the residents seem happy including the interns. Low stress interviewers. Robust inpatient experience and cinic that is attached to the hosptial. Most rotations completed there except a rural rotation and inpatient peds(in rochester)</t>
  </si>
  <si>
    <t xml:space="preserve">OB seems pretty light, one resident who was interested in OB was hoping to get 60 by the time they were done, residents were not interested in Suboxone/MAT </t>
  </si>
  <si>
    <t>yes, unlimited</t>
  </si>
  <si>
    <t>4 20 minute interviews (PD, faculty, and 2 residents)</t>
  </si>
  <si>
    <t>Solid OB training with high numbers on standard track, even more so and more advanced OB stuff on maternal health track. Very few other specialties at hospital and good relationships with other specialties/attendings. Community oriented program. Residents seem very happy.</t>
  </si>
  <si>
    <t>No meal stipend, but residents report that higher pay offsets this</t>
  </si>
  <si>
    <t>24 hour call, no night float. Improves as you progress</t>
  </si>
  <si>
    <t>Tons of track options, most if not all requiring some sort of scholarly or community project</t>
  </si>
  <si>
    <t>meal stipend added to pay at the end of the month</t>
  </si>
  <si>
    <t>Most interviews with two applicants and two faculty. Did have one on one with PD and APD.</t>
  </si>
  <si>
    <t>Supportive faculty; residents seem happy; Great option for vaginal OB numbers wise, PD seems very suupportive. Great rural rotations available. Great relationships with specialists in the community.</t>
  </si>
  <si>
    <t>Training is split between two different hospitals. Do OB at catholic hospital so no post cesarian tubals. Have to code as dysmennorhea for contraception when at catholic hospital. Still able to do contraception in clinic unrestricted. &lt;Also no surgical OB and procedures are all basically in a third year clinic on thursdays vs spread out unless you really try.</t>
  </si>
  <si>
    <t>Teach Colonoscopooies 1-2 residents per class</t>
  </si>
  <si>
    <t>Was told 70+ hours per week for intern year most weeks.</t>
  </si>
  <si>
    <t xml:space="preserve">Introduction with community health nurse for 20 mins, then 5 20 min interviews with residents and faculty separately. </t>
  </si>
  <si>
    <t>"Social hours" with residents at specific days each month. Not before your interview day.</t>
  </si>
  <si>
    <t>Very kind and genuine all around. Amazing community medicine. Mostly full spectrum training (minus OB). Sports med focus if you're into that.</t>
  </si>
  <si>
    <t xml:space="preserve">Low OB.&gt;&gt;as someone who is wanting to complete an OB fellowship after residency (and wrote about it in my PS), this was pretty disappointing. Especially since the website has a special section for "women's health focus" - they should remove this from their website since ALL of my interviewers discussed the low OB volume with me. One of the faculty members even said residents may not finish with the number of deliveries required for some OB fellowships. </t>
  </si>
  <si>
    <t>&lt;&lt;Same which is why I won't be ranking them. They all commented on one of my LORs having that I wanted advanced OB (which was also in my PS).&lt;&lt; yes i wont be ranking them either which is really sad because i was actually excited for this program before my interview. I honestly feel bad taking this spot from someone else but their website is very misleading.</t>
  </si>
  <si>
    <t>No call intern year (Seems like you hit your 80 hours without it). Every 4th day 2nd year. Every 6th day 3rd year.</t>
  </si>
  <si>
    <t>Sports Med, Urgent Care</t>
  </si>
  <si>
    <t>MCW (Prevea) Green Bay (New)</t>
  </si>
  <si>
    <t xml:space="preserve">New Program. </t>
  </si>
  <si>
    <t>I talked to the PD during a conference and withdrew my application. Something really weird about her vibe, says how tough she will be on residents in like weird scenarios... doesn't seem to have a great plan or any idea on what the program has good potentials for rotation wise.&lt;&lt;I would bet big money that they SOAP.</t>
  </si>
  <si>
    <t>friendly residents &amp; faculty, plus that moonlighting $$$</t>
  </si>
  <si>
    <t>All IMGs, not really known for being robust in any area.</t>
  </si>
  <si>
    <t>4 interviews  PD, APD, coordinator, chief resident 20min each</t>
  </si>
  <si>
    <t>Social hour night before</t>
  </si>
  <si>
    <t>Solid training in ED and inpatient. Heavy OMM (if thats your thing)</t>
  </si>
  <si>
    <t>Low OB, 6 months total in rockford, 1 month in minneapolis, Heavy OMM(if thats not your thing</t>
  </si>
  <si>
    <t>EM fellowship, hospitalist fellowship</t>
  </si>
  <si>
    <t>4 30 minute Interviews with PD, APD, Faulty, and a resident</t>
  </si>
  <si>
    <t xml:space="preserve">Longitudinal Curriculum that can be tailored to your educational needs. Opportunity for any electives available to Madison residents </t>
  </si>
  <si>
    <t xml:space="preserve">4 25 minute interviews with PD, Faculty member, resident, and social worker. 5 minute breaks in-between interviews </t>
  </si>
  <si>
    <t xml:space="preserve">Resident social hour the night before </t>
  </si>
  <si>
    <t xml:space="preserve">Good OB experience, PD was really nice and talkative. Residents seemed to all get along. Unopposed program. Very family friendly - residents stressed this a lot during the social hour that it's very doable to start a family during this residency. </t>
  </si>
  <si>
    <t xml:space="preserve">Catholic based hospital - no family planning but they do prescribe BC. </t>
  </si>
  <si>
    <t xml:space="preserve">No night float system. During OB rotations they take 24 hour call every 3 days. </t>
  </si>
  <si>
    <t>$1000 educational stipend, Amazing benefits package (according to residents)</t>
  </si>
  <si>
    <t>3 30 min interviews with Resident, Educational coordinator, and faculty member, and 1 20 minute interview with PD</t>
  </si>
  <si>
    <t>Webex social the night before</t>
  </si>
  <si>
    <t>Heavy inpatient and OB (this could be a positive or negative depending on who you are). Both faculty and residents are friendly, A lot of time given for electives (12+ weeks) and other pathways available to cater to any particular interests. Diverse patient population. Variety of clinic settings (urban FQHC and urban, suburban, and rural clinics). Taking time off for family emergencies is no big deal, since the program has plenty of residents to step in if needed.</t>
  </si>
  <si>
    <t xml:space="preserve">Heavy inpatient and OB (this could be a positive or negative depending on who you are). Can't tell if residents are close-knit with each other. No abortion training possible due to state legislature. </t>
  </si>
  <si>
    <t>4 20 Minute Interviews with faculty, 2 residents, and the PD. Also has hospital tour included</t>
  </si>
  <si>
    <t>Social the night before with residents</t>
  </si>
  <si>
    <t>Has a great resident lounge area. Option for C-section training in the OB track. Seems well rounded.</t>
  </si>
  <si>
    <t xml:space="preserve">Peds and some OB are all required away rotations. </t>
  </si>
  <si>
    <t>Both Wyoming programs, the state gives you 14.67% of your income in a retirement plan for you each year. Adds up!</t>
  </si>
  <si>
    <t>Tons of inpatient, call is every other weekend as intern (24 hour call), and 4 required out rotations</t>
  </si>
  <si>
    <t>OB, Geriatrics, ER</t>
  </si>
  <si>
    <t>Cerner inpatient, different in clinic</t>
  </si>
  <si>
    <t>6 20 minute interviews with faculty, residents, PD, and behavioral health professional (My day is 5 20 min iv with APD, 2 residents, faculty, and behavioral)</t>
  </si>
  <si>
    <t xml:space="preserve">Unopposed. Good OB with opportunity to expand training to however much you want. </t>
  </si>
  <si>
    <t>2 rotations for Peds INpatient and Peds ER in Denver</t>
  </si>
  <si>
    <t>Was asked "What other residency programs are you applying to? Any out west?"</t>
  </si>
  <si>
    <t>14% retirement Contribution</t>
  </si>
  <si>
    <t xml:space="preserve">City </t>
  </si>
  <si>
    <t>Allowed from applicant?
yes/no</t>
  </si>
  <si>
    <t>Received from program?</t>
  </si>
  <si>
    <t>Content</t>
  </si>
  <si>
    <t>Please add x2 or x3 for others who also received these</t>
  </si>
  <si>
    <t>AL</t>
  </si>
  <si>
    <t>mobile</t>
  </si>
  <si>
    <t>USA</t>
  </si>
  <si>
    <t>phone call from resident and ranked to match phone call from PD</t>
  </si>
  <si>
    <t>Tuscaloosa</t>
  </si>
  <si>
    <t xml:space="preserve">University of Alabama </t>
  </si>
  <si>
    <t>Thank you card from PD</t>
  </si>
  <si>
    <t>did everyone get this?</t>
  </si>
  <si>
    <t>They sent a gift package too &gt;&gt; did everyone get that?</t>
  </si>
  <si>
    <t>AR</t>
  </si>
  <si>
    <t>Jonesboro</t>
  </si>
  <si>
    <t>UAMS- Jonesboro</t>
  </si>
  <si>
    <t>Care package with T-shirt and other goodies</t>
  </si>
  <si>
    <t>North Little Rock</t>
  </si>
  <si>
    <t>Baptist-UAMS</t>
  </si>
  <si>
    <t>Handwritten note from all the faculty that interviewed that day (mine didn't say anything commital from their end)</t>
  </si>
  <si>
    <t>Scottsdale</t>
  </si>
  <si>
    <t>Honor Health</t>
  </si>
  <si>
    <t>box with honor health swag and cactus candy compay lolipop</t>
  </si>
  <si>
    <t xml:space="preserve">the card was addressed to somone else, but the box was addressed to me so that was kind of weird, but oh well. </t>
  </si>
  <si>
    <t>Phoenix</t>
  </si>
  <si>
    <t>Program informtion, thank you card, various goodies like chips and salsa; letter after review of application after interview season talking about their overall impression of app</t>
  </si>
  <si>
    <t>didnt get this x2</t>
  </si>
  <si>
    <t>Martinez</t>
  </si>
  <si>
    <t>Thank you card, wildflower seed thingys; text from resident; bag of local coffee beans &amp; a flier</t>
  </si>
  <si>
    <t>i didnt get this :( x3</t>
  </si>
  <si>
    <t>San Diego</t>
  </si>
  <si>
    <t>Letter from PD, personalized</t>
  </si>
  <si>
    <t xml:space="preserve">And backpack </t>
  </si>
  <si>
    <t>San Jose</t>
  </si>
  <si>
    <t>Care package with note/cookie/fanny pack</t>
  </si>
  <si>
    <t>Sacramento</t>
  </si>
  <si>
    <t>Umbrella &amp; note</t>
  </si>
  <si>
    <t>:( didn't get this, but interviewed in dec &lt;&lt; same :/ x3</t>
  </si>
  <si>
    <t>CO</t>
  </si>
  <si>
    <t>Denver</t>
  </si>
  <si>
    <t>St. Joseph's</t>
  </si>
  <si>
    <t>Personalized thanks from interviewer, included a card organizer</t>
  </si>
  <si>
    <t>Greeley</t>
  </si>
  <si>
    <t>NCFM</t>
  </si>
  <si>
    <t>Signed card from interviewers, Grubhub giftcard, bamboo utensils</t>
  </si>
  <si>
    <t>DE</t>
  </si>
  <si>
    <t>Wilmington</t>
  </si>
  <si>
    <t>ChristianaCare</t>
  </si>
  <si>
    <t>Holiday email</t>
  </si>
  <si>
    <t>Orange park</t>
  </si>
  <si>
    <t>HCA mercer</t>
  </si>
  <si>
    <t>thanks for interviewing and wishing best of luck for future.</t>
  </si>
  <si>
    <t>orlando</t>
  </si>
  <si>
    <t>advent health east orlando</t>
  </si>
  <si>
    <r>
      <rPr>
        <b/>
        <sz val="10"/>
        <rFont val="Arial"/>
      </rPr>
      <t>pre-interview</t>
    </r>
    <r>
      <rPr>
        <sz val="10"/>
        <color rgb="FF000000"/>
        <rFont val="Arial"/>
      </rPr>
      <t xml:space="preserve"> water bottle, notebook; </t>
    </r>
    <r>
      <rPr>
        <b/>
        <sz val="10"/>
        <rFont val="Arial"/>
      </rPr>
      <t xml:space="preserve">post-interview </t>
    </r>
    <r>
      <rPr>
        <sz val="10"/>
        <color rgb="FF000000"/>
        <rFont val="Arial"/>
      </rPr>
      <t xml:space="preserve">water bottle, notebook </t>
    </r>
  </si>
  <si>
    <t>St. Petersburg</t>
  </si>
  <si>
    <t>Bayfront Health</t>
  </si>
  <si>
    <t xml:space="preserve">Thank you email from resident </t>
  </si>
  <si>
    <t>How long after your interview did you get the email? &lt;&lt; About a week</t>
  </si>
  <si>
    <t>Miami</t>
  </si>
  <si>
    <t>Jackson Memorial</t>
  </si>
  <si>
    <t>thank you card from PD</t>
  </si>
  <si>
    <t>Tallahassee</t>
  </si>
  <si>
    <t>Thank you cards from faculty interviewers/ Handwritten thank you from resident interviewer and printed thank you from PD</t>
  </si>
  <si>
    <t>GA</t>
  </si>
  <si>
    <t>Gainesville</t>
  </si>
  <si>
    <t>Northeast Georgia Medical</t>
  </si>
  <si>
    <t>Thank you email from PD, a box with thank you card, fluffy duvet and scented candle</t>
  </si>
  <si>
    <t>I didn't get anything :( &gt;&gt; I got mine in January and interview was in Nov. Might still come in hopefully</t>
  </si>
  <si>
    <t>Macon</t>
  </si>
  <si>
    <t>Navicent Health/ Mercer</t>
  </si>
  <si>
    <t>Thank you card and herbal tea</t>
  </si>
  <si>
    <t>Hinsdale</t>
  </si>
  <si>
    <t>Adventist Hinsdale</t>
  </si>
  <si>
    <t>Lake Forest</t>
  </si>
  <si>
    <t>Holiday card via email</t>
  </si>
  <si>
    <t>Chicago</t>
  </si>
  <si>
    <t>Illinois Masonic</t>
  </si>
  <si>
    <t>PD email</t>
  </si>
  <si>
    <t xml:space="preserve">lol damn, was hoping this was more personal &lt;&lt; :( </t>
  </si>
  <si>
    <t>Evanston</t>
  </si>
  <si>
    <t xml:space="preserve">Box filled with Chicago-themed goodies (mug, cookie, Garrett's popcorn, etc) </t>
  </si>
  <si>
    <t>I never received a goodie box.... &lt;&lt; oh...:( I'm in IL, are you out-of-state by chance?</t>
  </si>
  <si>
    <t>Evansville</t>
  </si>
  <si>
    <t xml:space="preserve">Thank you gift box </t>
  </si>
  <si>
    <t>Indianapolis</t>
  </si>
  <si>
    <t>St Vincent</t>
  </si>
  <si>
    <t>Personalized thank you letter from program director.</t>
  </si>
  <si>
    <t xml:space="preserve">Collection of local chocolates with a thank you note for interviewing </t>
  </si>
  <si>
    <t>KS</t>
  </si>
  <si>
    <t>Wichita</t>
  </si>
  <si>
    <t>personalized hand written note from PD</t>
  </si>
  <si>
    <t>Wesley</t>
  </si>
  <si>
    <t>postcard signed by residents</t>
  </si>
  <si>
    <t>KY</t>
  </si>
  <si>
    <t>glasgow</t>
  </si>
  <si>
    <t>UofL-glasgow</t>
  </si>
  <si>
    <t>Thanking me, talking about getting good feedback about me etc from PD</t>
  </si>
  <si>
    <t xml:space="preserve">Info packet, Pen, Notepad, Mask with residency logo on it </t>
  </si>
  <si>
    <t>Boston</t>
  </si>
  <si>
    <t>yes (but no thank you emails)</t>
  </si>
  <si>
    <t>Email from resident (early Feb)</t>
  </si>
  <si>
    <t>Malden</t>
  </si>
  <si>
    <t>Personalized card from PD</t>
  </si>
  <si>
    <t>&lt;&lt;was this a "love letter" or just general commetns on the interview? And mail or email?</t>
  </si>
  <si>
    <t>Baltimore</t>
  </si>
  <si>
    <t>MedStar Franklin Square</t>
  </si>
  <si>
    <t>Thank-you postcard from interviewers</t>
  </si>
  <si>
    <t>Grosse Pointe</t>
  </si>
  <si>
    <t>Beaumont-Grosse Pointe</t>
  </si>
  <si>
    <t xml:space="preserve">Personalized email from APD (late Feb) </t>
  </si>
  <si>
    <t>Wayne</t>
  </si>
  <si>
    <t>Beaumont-Wayne</t>
  </si>
  <si>
    <t xml:space="preserve">personalized email from one of the interviewers about my how I would be a good fit to the program </t>
  </si>
  <si>
    <t>Ann Arbor</t>
  </si>
  <si>
    <t>Thank you note from PD-handwritten</t>
  </si>
  <si>
    <t xml:space="preserve">Brighton </t>
  </si>
  <si>
    <t xml:space="preserve">St.Joe's Mercy Livingston </t>
  </si>
  <si>
    <t xml:space="preserve">Letter in the mail saying thank you for interviewing with them </t>
  </si>
  <si>
    <t>Minneapolis</t>
  </si>
  <si>
    <t>Hennepin HCMC</t>
  </si>
  <si>
    <t>PD sent handwritten personalized card. And a mask!</t>
  </si>
  <si>
    <t>Uni of Minnesota (North Memorial)</t>
  </si>
  <si>
    <t>PD sent handwritten letter explaining why I'm a good fit.</t>
  </si>
  <si>
    <t>Uni of Minnesota (Smiley's/UMN Medical Center)</t>
  </si>
  <si>
    <t>PD sent handwritten card explaining why good fit, about a month after interview</t>
  </si>
  <si>
    <t>St Cloud</t>
  </si>
  <si>
    <t>Uni of Minnesota (St. Cloud)</t>
  </si>
  <si>
    <t>thank you letter and box of local chocolates/candy in the mail</t>
  </si>
  <si>
    <t>St. Paul</t>
  </si>
  <si>
    <t>Allina/United</t>
  </si>
  <si>
    <t>PD sent handwritten card explaining why good fit</t>
  </si>
  <si>
    <t>Saint Paul</t>
  </si>
  <si>
    <t>Saint Joseph's</t>
  </si>
  <si>
    <t>PD and Residents sent handwritten thank you cards with a mask</t>
  </si>
  <si>
    <t>Columbia</t>
  </si>
  <si>
    <t>Goodies package, thank you for interviewing card, and a Christmas card (separate)</t>
  </si>
  <si>
    <t>STL</t>
  </si>
  <si>
    <t>SLU FMR Southwest</t>
  </si>
  <si>
    <t xml:space="preserve">handwritten letter from PD saying things on a really fancy card; Uber eats $25 link </t>
  </si>
  <si>
    <t>later got a "welcome to interview" packet, cute magnet, pen, bandaid holder, mask (all these things had the SLU logo on it and were blue) and printed out information they had emailed for interview in a SLU folder &lt;&lt; well they're my #1 and I never got any of this so that doesn't seem great</t>
  </si>
  <si>
    <t>NC</t>
  </si>
  <si>
    <t>Boone</t>
  </si>
  <si>
    <t>MAHEC</t>
  </si>
  <si>
    <t>Black, insulated, handled mug with local artist design of mountains and Boone on it. Local honey and blueberry hibiscus tea, as well as a thank you card and details about all of the local goodies. a pen and MAHEC sticker</t>
  </si>
  <si>
    <t>Charlotte</t>
  </si>
  <si>
    <t>Carolinas</t>
  </si>
  <si>
    <t>pen/notebook/hand sanitizer/tic tac care package</t>
  </si>
  <si>
    <t>Greensboro</t>
  </si>
  <si>
    <t>Box with Greensboro visitors guide, reflex hammer, pen, and Boar &amp; Castle sauce.</t>
  </si>
  <si>
    <t>Winston Salem</t>
  </si>
  <si>
    <t>Thank you card from resident</t>
  </si>
  <si>
    <t>Fargo</t>
  </si>
  <si>
    <t>UND Fargo</t>
  </si>
  <si>
    <t>Info about program with a $10 Starbucks giftcard</t>
  </si>
  <si>
    <t>Also got a personal letter from PD</t>
  </si>
  <si>
    <t>Did anyone else too got this?</t>
  </si>
  <si>
    <t xml:space="preserve">I received a 3 way charger keychain as well </t>
  </si>
  <si>
    <t>keychain, giftcard, and personal letter</t>
  </si>
  <si>
    <t>NE</t>
  </si>
  <si>
    <t>Omaha</t>
  </si>
  <si>
    <t>Clarkson</t>
  </si>
  <si>
    <t>Personalized thank you email from resident</t>
  </si>
  <si>
    <t>Flemington</t>
  </si>
  <si>
    <t>Thank you card, Mask with Hunterdon logo</t>
  </si>
  <si>
    <t>Did anyone not get this who interviewed there?</t>
  </si>
  <si>
    <t>Summit</t>
  </si>
  <si>
    <t xml:space="preserve">Packet in mail </t>
  </si>
  <si>
    <t>Trenton</t>
  </si>
  <si>
    <t>Capital Health</t>
  </si>
  <si>
    <t>Hot chocalate for their 2nd look</t>
  </si>
  <si>
    <t>Batavia</t>
  </si>
  <si>
    <t>UMMC/Rochester gen</t>
  </si>
  <si>
    <t>thank you card written by PD post-intervew and getting good feedback from faculty, with notebook and chocolate</t>
  </si>
  <si>
    <t>Post interview water bottle and cookie</t>
  </si>
  <si>
    <t>Rural track</t>
  </si>
  <si>
    <t>Thank you gift basket with merch and farm maple syrup. handwritten note by PC with signiatures from all the interviewers</t>
  </si>
  <si>
    <t>OH</t>
  </si>
  <si>
    <t>Canton</t>
  </si>
  <si>
    <t>Aultman N</t>
  </si>
  <si>
    <t>emailed $10 starbucks gift card</t>
  </si>
  <si>
    <t>Cleveland</t>
  </si>
  <si>
    <t>Metrohealth</t>
  </si>
  <si>
    <t>Cheryls cookie with thank you note from PD</t>
  </si>
  <si>
    <t>WTF lol I got the cookie with no thank you note. Do they hate me</t>
  </si>
  <si>
    <t xml:space="preserve">&lt;&lt; SAME!!! No thank you note. </t>
  </si>
  <si>
    <t>Lakewood</t>
  </si>
  <si>
    <t>Postcard from PD with pic of 1st year residents on other side</t>
  </si>
  <si>
    <t>ohio</t>
  </si>
  <si>
    <t>columbus</t>
  </si>
  <si>
    <t>ohiohealth/grant</t>
  </si>
  <si>
    <t>Personalized comments about my specific interests/questions from interview from program director &lt;&lt; similar but from APD</t>
  </si>
  <si>
    <t>I recevied super impersonal email from resident that interviewed me lol</t>
  </si>
  <si>
    <t>hand written note from PD after sending LOI</t>
  </si>
  <si>
    <t>Fairfield Medical</t>
  </si>
  <si>
    <t>not sure</t>
  </si>
  <si>
    <t>thank you card with a little note or signature from all my interviewers.</t>
  </si>
  <si>
    <t>Marietta</t>
  </si>
  <si>
    <t>Marietta Memorial Hospital</t>
  </si>
  <si>
    <t>thank you email and a box of chocolates from a local chocolate place in the mail</t>
  </si>
  <si>
    <t>OK</t>
  </si>
  <si>
    <t>Tulsa</t>
  </si>
  <si>
    <t>U of Oklahoma</t>
  </si>
  <si>
    <t>generic thank you email from PD, a pair of socks, earplug, a small bag</t>
  </si>
  <si>
    <t xml:space="preserve">Bethlehem </t>
  </si>
  <si>
    <t>St. Lukes</t>
  </si>
  <si>
    <t>Post Interview swag box with note from hospital CEO</t>
  </si>
  <si>
    <t>Philadelphia</t>
  </si>
  <si>
    <t xml:space="preserve">Tower Health Chestnut Hill </t>
  </si>
  <si>
    <t xml:space="preserve">Personalized thank you note from PD </t>
  </si>
  <si>
    <t xml:space="preserve">pittsburgh </t>
  </si>
  <si>
    <t>UPMC/shadyside</t>
  </si>
  <si>
    <t xml:space="preserve">sent a personalized email regarding my interests and why the program would be a good fit </t>
  </si>
  <si>
    <t xml:space="preserve">Pittsburgh </t>
  </si>
  <si>
    <t>UPMC/St Margarets</t>
  </si>
  <si>
    <t>sent a personalized email regarding my interests and why the program would be a good fit, as well as a box with food, a tumblr, and a tshirt with a thank you note</t>
  </si>
  <si>
    <t xml:space="preserve">Williamsport </t>
  </si>
  <si>
    <t>UPMC-Williamsport</t>
  </si>
  <si>
    <t>Post interview thank you gift box with note from faculty</t>
  </si>
  <si>
    <t>Altoona</t>
  </si>
  <si>
    <t>One page personlized doc of their program and why they'd be happy if I matched there</t>
  </si>
  <si>
    <t xml:space="preserve">RI </t>
  </si>
  <si>
    <t>Pawtucket</t>
  </si>
  <si>
    <t>Brown (Pawtucket)</t>
  </si>
  <si>
    <t>thank you post-card from resident</t>
  </si>
  <si>
    <t xml:space="preserve">how long after interview was this? &lt;&lt; about 2 weeks or so &lt;&lt;did anyone else get this?? &lt;&lt; got mine about 1 week after my interview </t>
  </si>
  <si>
    <t>SC</t>
  </si>
  <si>
    <t>Charleston</t>
  </si>
  <si>
    <t>Thanks for interviewing and best of luck in the match from FM department chair</t>
  </si>
  <si>
    <t xml:space="preserve">I got a box of goodies from them including a to go coffee cup, mask, and others </t>
  </si>
  <si>
    <t>Spartanburg Regional</t>
  </si>
  <si>
    <t>Thank you card from PD and some swag</t>
  </si>
  <si>
    <t xml:space="preserve">Prisma USC Columbia </t>
  </si>
  <si>
    <t>Thank you letter and umbrella</t>
  </si>
  <si>
    <t>Encouraged to email in Feb if interested</t>
  </si>
  <si>
    <t>Seneca</t>
  </si>
  <si>
    <t>Personalized Thank you letter from 4 interviewers, umbrella, pen, notepad and postcard thanking me for attending 2nd look</t>
  </si>
  <si>
    <t>email from PD saying I was "ranked highly"</t>
  </si>
  <si>
    <t>A letter from the PD with contact information of residents/faculty that were present during interview day. They also sent a flash drive containing an informational video about the program and a cool pen. Also got an email from a resident who offered to answer questions.</t>
  </si>
  <si>
    <t>TN</t>
  </si>
  <si>
    <t>Murphreesboro</t>
  </si>
  <si>
    <t>UT-Nashville</t>
  </si>
  <si>
    <t xml:space="preserve">nice swag box with notepad, pregnancy wheel, tape measure, pens, tenessee honey, chocolate snacks, and a hand written card signed by everyone who interviewed you with really personal touches. best box I recieved. </t>
  </si>
  <si>
    <t>Kingsport</t>
  </si>
  <si>
    <t>ETSU/Kingsport</t>
  </si>
  <si>
    <t>not stated but was welcome</t>
  </si>
  <si>
    <t>thank you with cloth mask, some additional info, a note signed by everyone at my interview, and nubby  mask holder thing</t>
  </si>
  <si>
    <t>El Paso</t>
  </si>
  <si>
    <t xml:space="preserve">Texas Tech </t>
  </si>
  <si>
    <t>Thank you note from PD, Thermos, chapstick, pen w/ highlighter, sling bag - with residency logo</t>
  </si>
  <si>
    <t>Post interview thank you from PD discussing impressions of me from interview day and training opportunities</t>
  </si>
  <si>
    <t>Fairfax</t>
  </si>
  <si>
    <t>Inova Fairfax</t>
  </si>
  <si>
    <t>Thank you letter from resident from Zoom HH with facemask</t>
  </si>
  <si>
    <t>Front Royal</t>
  </si>
  <si>
    <t>VCU Valley Health</t>
  </si>
  <si>
    <t>Personalized comments about my specific interests/questions from interview</t>
  </si>
  <si>
    <r>
      <t xml:space="preserve">They are considering in-person second looks to see the area. </t>
    </r>
    <r>
      <rPr>
        <sz val="10"/>
        <color rgb="FFFF0000"/>
        <rFont val="Arial"/>
      </rPr>
      <t>Update - they are not doing second looks</t>
    </r>
  </si>
  <si>
    <t>Norfolk</t>
  </si>
  <si>
    <t>Tumbler, pen, and letter from PD saying our interests are aligned</t>
  </si>
  <si>
    <t>Postcard from PD &lt;&lt; was this separate from the post-IV postcard with the tumbler and pen?</t>
  </si>
  <si>
    <t>Roanoke</t>
  </si>
  <si>
    <t>Carilion</t>
  </si>
  <si>
    <t>Personalized email and info about program tracks&lt;&lt; I got a letter in mail from PD as well and then personalized email with tracks from APD &lt;&lt; &lt;&lt;got PD, faculty and resident email and snail mail card from PD and resident</t>
  </si>
  <si>
    <t xml:space="preserve">x4 </t>
  </si>
  <si>
    <t>&gt;&gt; Follow-up email from interviewer checking in about interview process and telling me to keep them in mind</t>
  </si>
  <si>
    <t>Renton</t>
  </si>
  <si>
    <t>Valley Medical Center</t>
  </si>
  <si>
    <t xml:space="preserve">personalized thank you email from all interviewers, coffee beans, and a chocolate bar </t>
  </si>
  <si>
    <t>email or letter? I got a letter with a thank you from each person I interviewed with</t>
  </si>
  <si>
    <t>letter with pics, coffee, chocolate and cutting board</t>
  </si>
  <si>
    <t>Seattle</t>
  </si>
  <si>
    <t>Personalized thank you email from PD &lt;&lt;did anyone not get this? Also, did it make it sound like you knew where they stand with you? Like impressions of "fit" &lt; yes, basically that interviewers were "impressed" with me and I'd fit in well, but nothing super specific</t>
  </si>
  <si>
    <t>x16</t>
  </si>
  <si>
    <t>and thank you card from resident interviewer</t>
  </si>
  <si>
    <t xml:space="preserve">Did anyone also get something along the lines of I hope you will strongly consider us or we on behalf of everyone here?? Sometime around jan-feb? </t>
  </si>
  <si>
    <t>WI</t>
  </si>
  <si>
    <t>Appleton</t>
  </si>
  <si>
    <t>Fox Valley</t>
  </si>
  <si>
    <t>Really long personalized email from PD and another from a resident. They sent a gift basket ahead of time.</t>
  </si>
  <si>
    <t>x4 (&lt;&lt; just got PD email, no resident email)</t>
  </si>
  <si>
    <t>Madison</t>
  </si>
  <si>
    <t>UW Madison</t>
  </si>
  <si>
    <t>Personalized thank you email from resident; chocolates/generic post-card/squishy cow toy</t>
  </si>
  <si>
    <t>Email came in about 2 weeks after interview</t>
  </si>
  <si>
    <t>La Crosse</t>
  </si>
  <si>
    <t>Several letters typed with handwritten part and a christmas card</t>
  </si>
  <si>
    <t xml:space="preserve">Janesville </t>
  </si>
  <si>
    <t>MercyHealth</t>
  </si>
  <si>
    <t>Thank you note from PD; blanket and KIND bar</t>
  </si>
  <si>
    <t xml:space="preserve">WI </t>
  </si>
  <si>
    <t>LaCrosse</t>
  </si>
  <si>
    <t>Gundersen-Lutheran</t>
  </si>
  <si>
    <t>Handwritten postcard with messages from PD and APD</t>
  </si>
  <si>
    <t>WY</t>
  </si>
  <si>
    <t>UWY Casper</t>
  </si>
  <si>
    <t xml:space="preserve">Handwritten letter from PD saying I'd be a good fit etc. </t>
  </si>
  <si>
    <t>x3 (hmm... are we all "a good fit"?)</t>
  </si>
  <si>
    <t>&lt;&lt;I'm just assuming that means we will all be ranked hahaha.</t>
  </si>
  <si>
    <t>Program + Interview Date</t>
  </si>
  <si>
    <t>Message</t>
  </si>
  <si>
    <t>Third year resident</t>
  </si>
  <si>
    <t>FHCSD</t>
  </si>
  <si>
    <t>He is hispanic, I think he knows he's fine, beautiful smile &lt;&lt;&lt;-- OMG YES</t>
  </si>
  <si>
    <t xml:space="preserve">I was also interviewed by him, pretty sure I saw a ring </t>
  </si>
  <si>
    <t>Big foot</t>
  </si>
  <si>
    <t>Kaiser</t>
  </si>
  <si>
    <t xml:space="preserve">I like Sasquatch </t>
  </si>
  <si>
    <t>Indian woman who does Bob Ross Paintings</t>
  </si>
  <si>
    <t>Bon Secors - Saint Francis - Nov 11</t>
  </si>
  <si>
    <t>You fine girl</t>
  </si>
  <si>
    <t>&lt;x2</t>
  </si>
  <si>
    <t xml:space="preserve">Geisinger </t>
  </si>
  <si>
    <t>Lovely personality, would really like to get to know you girl, holla back at your booi!</t>
  </si>
  <si>
    <t xml:space="preserve"> ͡° ͜ʖ ͡°</t>
  </si>
  <si>
    <t>I want to be someone's missed connection &lt;/3 (x9) &lt;&lt;glad to know im not the only single out here &lt;&lt; i just want someone in life to hug, love, and get drunk with +3</t>
  </si>
  <si>
    <t>&lt; I feel so lonely sometimes and wonder if i will ever find love. Feeling hopeless because i am unloveable, broke, in debt and always busy. is life worth living?</t>
  </si>
  <si>
    <t>YES... you're describing most people in medical school, it does get better</t>
  </si>
  <si>
    <t>really cute blonde</t>
  </si>
  <si>
    <t xml:space="preserve">UCD interview </t>
  </si>
  <si>
    <t>I think she's mixed, half asian half white chick, with a beautiful radiant smile</t>
  </si>
  <si>
    <t>one of the UC interview this week</t>
  </si>
  <si>
    <t xml:space="preserve">I just want to say I dreamt of you </t>
  </si>
  <si>
    <t>honestly this is not romantic, but like.... there some humans on some of these west coast socials that i really want to be my co-residents. please</t>
  </si>
  <si>
    <t>west coast best coast +2 -1 -1 +1 +1 +1 +1 -1 +1 -1 -1 +1 -1  -1 +1 -1 -1 +1 -1</t>
  </si>
  <si>
    <t>be my co-resident &lt;3 &lt;&lt; +4 &lt;+5</t>
  </si>
  <si>
    <t xml:space="preserve">this makes me sad about about not applying to west coast :( &lt;&lt;dont worry if youre not from there you probs wouldnt have had an inerview, </t>
  </si>
  <si>
    <t>&lt;333!!! yes!!</t>
  </si>
  <si>
    <t xml:space="preserve">honestly just might try it since im so well versed in meeting and making convos with strangers off zoom now; got some dating practice x2&lt;&lt;&lt; yes yes yes, you never know who you will meet! we in medicine for the long run, why not invest in our love lives too. </t>
  </si>
  <si>
    <t>ive been on these dating apps for one year and haven't had any luck. i think im just unloveable or unlucky. maybe both &lt;&lt; you should expand your distance, spread the net really wide lol &lt;&lt; trust me its like set to 100+ miles. ive kinda given up on finding love as an MS4. residency it is &lt;&lt;&lt; Are you in a smaller metro area or rural area? It could be that geographically there just arent a lot of single people near you. Maybe you'll have much better luck in a larger metro area or major city</t>
  </si>
  <si>
    <t>ioi9</t>
  </si>
  <si>
    <t>girl with the flowers and good vibes</t>
  </si>
  <si>
    <t>UPMC &lt;&lt; which UPMC? &lt;&lt; Mckeesport</t>
  </si>
  <si>
    <t>Love your energy</t>
  </si>
  <si>
    <t>I interviewed at UPMC! - I had flowers and good vibes (hopefully lmao)...What day was your interview?</t>
  </si>
  <si>
    <t>i secretly hope I'm someone's missed connection sigh #foreveralone X3</t>
  </si>
  <si>
    <t xml:space="preserve">not a love connection haha but the other people I interviewed with today were all amazing! would love to be co-residents with you guys </t>
  </si>
  <si>
    <t xml:space="preserve">St. Luke's Anderson </t>
  </si>
  <si>
    <t>Bolo tie please be my friend and co resident!!</t>
  </si>
  <si>
    <t xml:space="preserve">chick with the cats </t>
  </si>
  <si>
    <t xml:space="preserve">West coast </t>
  </si>
  <si>
    <t xml:space="preserve">&lt;lol that's a lot of women&lt;&lt;lollll </t>
  </si>
  <si>
    <t xml:space="preserve">omg finally a missed connection about me </t>
  </si>
  <si>
    <t>&lt;lolololol x1</t>
  </si>
  <si>
    <t xml:space="preserve">which interview? </t>
  </si>
  <si>
    <t>brown hair, ethnic - latina? &lt;&lt; x1</t>
  </si>
  <si>
    <t>i am brown and have a cat and am in the west coast, but not latina...x1</t>
  </si>
  <si>
    <t xml:space="preserve">guy who looks like tom holland with black glasses; professional lifter I think? </t>
  </si>
  <si>
    <t>You'd be an awesome co-resident; super funny guy</t>
  </si>
  <si>
    <t xml:space="preserve">Are there hot guys in FM? </t>
  </si>
  <si>
    <t xml:space="preserve">East coast </t>
  </si>
  <si>
    <t>Me, an east coast guy: Sadge :(  &lt; you're the hottest bro &lt; Brooooooo</t>
  </si>
  <si>
    <t>All the people I interviewed with at UMM Smileys were really cool. Especially Emily - loved your vibe.</t>
  </si>
  <si>
    <t xml:space="preserve">Asian girl with beautiful smile </t>
  </si>
  <si>
    <t>Not a missed connection, just that you have a nice smile!!</t>
  </si>
  <si>
    <t>&lt; love azns</t>
  </si>
  <si>
    <t>omg what date I wonder if this is about me</t>
  </si>
  <si>
    <t>&lt;december 14th</t>
  </si>
  <si>
    <t>yo chill with the fetishizing</t>
  </si>
  <si>
    <t xml:space="preserve">To my unspoken interview buddies. </t>
  </si>
  <si>
    <t>STL, San Antonio</t>
  </si>
  <si>
    <t xml:space="preserve">Miss you </t>
  </si>
  <si>
    <t xml:space="preserve">Damn guys the IM missed connections is popping; is everyone here married :( </t>
  </si>
  <si>
    <t xml:space="preserve">We just have lives and aren't perpetually working sad sexually repressed people :)))))))) &lt;&lt;&lt; med students have lives? &lt; I honestly just havent had a ton of guys at my interviews </t>
  </si>
  <si>
    <t xml:space="preserve">i hope there's an IM residency wherever I end up at for FM... &lt;&lt; yo one of the residents at a social said she met her bf bc he was an IM resident and yes now im ALL for opposed residencies. WHICH PROGRAM YOU AT MY FUTURE BF &lt;&lt; LOLL i feel like we would do wine wednesdays and talk about all the IM boys &lt;&lt;omg yes lets be friends. </t>
  </si>
  <si>
    <t xml:space="preserve">&lt;&lt;I'm in on this friendship where we flirt with IM boys and all boys &lt;&lt;haha and all boys lolol yes yes. </t>
  </si>
  <si>
    <t>Tamale guy</t>
  </si>
  <si>
    <t>Smileys</t>
  </si>
  <si>
    <t>Would go veggie with you</t>
  </si>
  <si>
    <t>&lt; Hey! I'm the tamale guy haha. Those tamales mess up the veggie though... worth it??</t>
  </si>
  <si>
    <t>&lt;&lt;home cooking is always worth it</t>
  </si>
  <si>
    <t>&lt;&lt;want to eat my cookie ;)</t>
  </si>
  <si>
    <t>VVi'm a domme goddess, where's my cuck at?? seeking submissive beta male ready to submit VV</t>
  </si>
  <si>
    <t>vv love this&lt;3 can i be daddy's little girl too?? &lt;+1</t>
  </si>
  <si>
    <t>Goth rocker chick w/ the homeless look and skater vibe</t>
  </si>
  <si>
    <t>i want  to do BDSM with you or cuddle</t>
  </si>
  <si>
    <t>&lt;are you trying to cuddle or do BDSM? &lt;&lt; both tbh, is it wrong for a doc to get a little kinky? &lt;&lt;not at all! was just confused a little there, good luck finding what youre looking for!</t>
  </si>
  <si>
    <t>&lt; you ever tried BDSM? i'm always looking for new play pals :P &lt;&lt; oh shiiiitttt</t>
  </si>
  <si>
    <t>&lt;&lt;kinky doc lowkey lurking and LOVING IT &lt;&lt; x6 &lt;&lt; perhaps a FM doc orgy?? I can play switch ;)</t>
  </si>
  <si>
    <t>&lt;&lt;  yall subs or doms? &lt;&lt;depends on the partner ;) &lt;&lt; it's really refreshing to know that there are kinky future docs out there, for the longest time i thought i'm alone in my med class &lt;&lt; haha defs not! theres at least 4 of us out there! &lt; lol &lt;&lt; covid ruining more than just pre-interview dinners on the interview trail &lt;&lt; for sure! although the  leather mask i have would  work quite well ;p &lt;&lt; haha</t>
  </si>
  <si>
    <t xml:space="preserve">&lt;&lt; call me daddy &lt;&lt; damn, ok. </t>
  </si>
  <si>
    <t>&lt;&lt;me naughty, punish me daddy, please put me in a ball gag too because i make noise &lt;&lt; yes daddy, please gag me &lt;&lt; good girl, daddy will give you a nice treat ;) &lt; gag me daddy &lt;&lt; can i join the fun? i'm a power bottom</t>
  </si>
  <si>
    <t>&lt;&lt;&lt;wtf is happening +14 &lt; i kinda dig it &lt;+3</t>
  </si>
  <si>
    <r>
      <t xml:space="preserve">&lt;&lt;they have a </t>
    </r>
    <r>
      <rPr>
        <b/>
        <sz val="10"/>
        <rFont val="Arial"/>
      </rPr>
      <t>T|H|I|R|S|T</t>
    </r>
  </si>
  <si>
    <t>^She sounds hot &lt; +1 i picture on her off  days she has a lip ring on going to the rock show and skateboarding</t>
  </si>
  <si>
    <t>no one gives a fuck about your moral values..if it's not your cup of tea, then dont read it, dumb fuck&gt;&gt;
lol so are you the spokesperson of the kink community now? what gives you the moral high ground to speak as if you are authoritative voice ?? gezus &gt;&gt;</t>
  </si>
  <si>
    <t>&lt;&lt;first, not joking. Second, your words are meaningless, cuz you dont know wtf you are talking about. go fuck off. &lt;+2</t>
  </si>
  <si>
    <t>&lt;OMG I am DYING, how the thirst went from zero to a hundred in an instant</t>
  </si>
  <si>
    <t xml:space="preserve">Wish I was someone's missed connection.... </t>
  </si>
  <si>
    <t>&lt;+3</t>
  </si>
  <si>
    <t xml:space="preserve">^ I agree x2 ^^ haha nice </t>
  </si>
  <si>
    <t>&lt;^ well so much for the nice fourgy we were all gonna have :( &lt;&lt; i'm still down for a fourgy, i got all the toys &lt;&lt; x1 - toys</t>
  </si>
  <si>
    <t xml:space="preserve">Blonde gal with glasses and ear rings </t>
  </si>
  <si>
    <t>do you find asian M attractive?? :(  &lt;&lt;&lt; of course! But I hope this wasn't in response to a blonde only. &lt;&lt;  i was thinking in general, i feel being an asian male is not an attractive thing to non-asians</t>
  </si>
  <si>
    <t>&lt;&lt;I'm a blonde gal (not the one from your missed connection though, sorry!) - I find some asain M attractive same as some black or white etc (while some of all aren't attractive to me). Attraction is relative!&lt;&lt; Any love for us brown boys lol</t>
  </si>
  <si>
    <t>&lt;i want to power bang you</t>
  </si>
  <si>
    <t>I'm a white female and have always had a thing for Asian men. Mulan gave me the biggest complex growing up LOL</t>
  </si>
  <si>
    <t>&lt;marry me?</t>
  </si>
  <si>
    <t xml:space="preserve">^thanks to the guy in the middle. </t>
  </si>
  <si>
    <t>ok i know this is opposite of how this is supposed to go but dude who made comments about "loving jiu jitsu because its like mental gymnastics but with a focus on breaking ppls bones", straight up telling a resident he looks like saul from better call saul, and also cutting off a resident to force in your own idea for what our ice breaker should be... this all made me super uncomfortable. please dont do this at future interviews for your own sake, or continue being your truest self and maybe match process will work in both our favors and connect us with other applicants more in line with our own diff types of personalities</t>
  </si>
  <si>
    <t xml:space="preserve">be my unicorn 🦄 &lt;+1 &lt;&lt; not OP, but ok. &lt;&lt; ;) </t>
  </si>
  <si>
    <t>&lt;Twas also a witness. At least this day was memorable? :/</t>
  </si>
  <si>
    <t>&lt;OP here and bahahahahah! so curious which other applicant you were. i kept looking around for others expressions but everyone politely laughed. i was so uncomfortable</t>
  </si>
  <si>
    <t>Everyone at the UIC 12/30 interview day had such a warm, approachable energy. Would love to be co-residents with any of you. :)</t>
  </si>
  <si>
    <t>Hi i was there &lt;3. Had fun as well!!</t>
  </si>
  <si>
    <t>2/2/ LSU MONROE meet with residents. cute girl  whose name starts with R. love you k bye thx I hope we match</t>
  </si>
  <si>
    <t>Dear Soon-to-be Doc M.A ( dude with the fluffy hair who was driving home during the Masonic second look event)</t>
  </si>
  <si>
    <t>Masonic Second Look event 2/24</t>
  </si>
  <si>
    <t>you cute :)</t>
  </si>
  <si>
    <t>can you describe yourself OP?</t>
  </si>
  <si>
    <t>ummm, i'm a brunette</t>
  </si>
  <si>
    <t>Feb 3 interview at a midwest program: cute eastern european girl made it hard to focus on the PD's presentation! :)</t>
  </si>
  <si>
    <t xml:space="preserve">Basic App Info </t>
  </si>
  <si>
    <t xml:space="preserve">Step 1 </t>
  </si>
  <si>
    <t>COMLEX</t>
  </si>
  <si>
    <t>Spreadsheet order +- Reddit Username</t>
  </si>
  <si>
    <t>Region Applying</t>
  </si>
  <si>
    <t>Degree</t>
  </si>
  <si>
    <t>CK</t>
  </si>
  <si>
    <t>CS</t>
  </si>
  <si>
    <t>Level 1</t>
  </si>
  <si>
    <t>Level 2</t>
  </si>
  <si>
    <t>PE</t>
  </si>
  <si>
    <t># Apps</t>
  </si>
  <si>
    <t># Invites</t>
  </si>
  <si>
    <t>% Yield</t>
  </si>
  <si>
    <t># Withdrew</t>
  </si>
  <si>
    <t># Attended</t>
  </si>
  <si>
    <t xml:space="preserve"># Canceled </t>
  </si>
  <si>
    <t>NJ/NY</t>
  </si>
  <si>
    <t>Pass</t>
  </si>
  <si>
    <t>having a gap year to do one year accelerated MPH program, 6 months LOA due to family matter</t>
  </si>
  <si>
    <t>GRC</t>
  </si>
  <si>
    <t>Everywhere</t>
  </si>
  <si>
    <t xml:space="preserve">Also applied 192 OBGYN, 4 IV </t>
  </si>
  <si>
    <t>bbm</t>
  </si>
  <si>
    <t>UUU</t>
  </si>
  <si>
    <t xml:space="preserve">North east/Midwest </t>
  </si>
  <si>
    <t>pass</t>
  </si>
  <si>
    <t>took an extra year, had a bad clinical evaluation, from a top 30 school</t>
  </si>
  <si>
    <t>mashlots</t>
  </si>
  <si>
    <t>-</t>
  </si>
  <si>
    <t>West, Midwest</t>
  </si>
  <si>
    <t>Low Step 1</t>
  </si>
  <si>
    <t>everywhere</t>
  </si>
  <si>
    <t xml:space="preserve">recently got GC </t>
  </si>
  <si>
    <t>Attempt. 2nd time 229. Step 3 passed- 223. Will frankly go anywhere- hey did you end up getting an interview somewhere?</t>
  </si>
  <si>
    <t>w/e</t>
  </si>
  <si>
    <t>West</t>
  </si>
  <si>
    <t>Scheduled</t>
  </si>
  <si>
    <t>Nontrad, social justice oriented</t>
  </si>
  <si>
    <t>Chickenlomein</t>
  </si>
  <si>
    <t>West/Midwest</t>
  </si>
  <si>
    <t>Low Step 1; From CA; hope to return to CA</t>
  </si>
  <si>
    <t>SS</t>
  </si>
  <si>
    <t>Midwest/Southeast</t>
  </si>
  <si>
    <t>Looking for women's health track and unopposed programs.</t>
  </si>
  <si>
    <t>NE/MW</t>
  </si>
  <si>
    <t>August</t>
  </si>
  <si>
    <t>interested in unopposed programs, OB, and addiction medicine</t>
  </si>
  <si>
    <t>144frida</t>
  </si>
  <si>
    <t>Low Step 1, Med School in S. cal, from S cal</t>
  </si>
  <si>
    <t>cal_92</t>
  </si>
  <si>
    <t>Midwest/West</t>
  </si>
  <si>
    <t>low tier med school, interviews at UCLA, UCSF, Mayo, U Wash, Denver, Ventura, strong LOR, MSPE, EC's</t>
  </si>
  <si>
    <t>PostMalone</t>
  </si>
  <si>
    <t xml:space="preserve">Rural FM goal </t>
  </si>
  <si>
    <t>sco</t>
  </si>
  <si>
    <t>NA</t>
  </si>
  <si>
    <t xml:space="preserve">MPH, from top 40 medical school, Step 2 delyaed until Nov </t>
  </si>
  <si>
    <t>Ellyfehombas</t>
  </si>
  <si>
    <t>USIMG/MBA</t>
  </si>
  <si>
    <t>sep</t>
  </si>
  <si>
    <t>&gt; 3yrs USCE</t>
  </si>
  <si>
    <t>nontrad, gap d/t unexpected surgeries, sm. geo spread d/t fam/culture/social justice. May expand net.</t>
  </si>
  <si>
    <t>April '20</t>
  </si>
  <si>
    <t>Trying to go to the West Coast</t>
  </si>
  <si>
    <t>NE/midwest/west</t>
  </si>
  <si>
    <t>22x</t>
  </si>
  <si>
    <t>nontrad, 50/50 rural, mostly out of region, low-tier med school</t>
  </si>
  <si>
    <t>RIP</t>
  </si>
  <si>
    <t>Carib. Couples matching. Pathway 3 approved per ECFMG.</t>
  </si>
  <si>
    <t>West/NE/Midwest</t>
  </si>
  <si>
    <t xml:space="preserve">                                                       </t>
  </si>
  <si>
    <t>couples matching</t>
  </si>
  <si>
    <t>6 (Cautiousoptimist113)</t>
  </si>
  <si>
    <t>DO (Canadian)</t>
  </si>
  <si>
    <t xml:space="preserve">?? </t>
  </si>
  <si>
    <t xml:space="preserve">Focusing app on PA, NY, MI. Planning to apply everywhere. Canadian Citizen </t>
  </si>
  <si>
    <t>19 maddiexsan</t>
  </si>
  <si>
    <t>usmd</t>
  </si>
  <si>
    <t>Mostly focusing on WV, OH, TN, PA, VA.</t>
  </si>
  <si>
    <t>minitank</t>
  </si>
  <si>
    <t xml:space="preserve">5th year for research, remediated medicine clerkship </t>
  </si>
  <si>
    <t>Officer KD6-3.7</t>
  </si>
  <si>
    <t>13 lulwut</t>
  </si>
  <si>
    <t>Midwest/South</t>
  </si>
  <si>
    <t xml:space="preserve">applying psych and fm </t>
  </si>
  <si>
    <t>zoggybiscuits</t>
  </si>
  <si>
    <t>kd</t>
  </si>
  <si>
    <t>---</t>
  </si>
  <si>
    <t>25 yeee</t>
  </si>
  <si>
    <t>South West</t>
  </si>
  <si>
    <t>July</t>
  </si>
  <si>
    <t>F/Dec</t>
  </si>
  <si>
    <t>ittybitty</t>
  </si>
  <si>
    <t>ren.star</t>
  </si>
  <si>
    <t>applying to mostly rural, NE, and SE</t>
  </si>
  <si>
    <t>South East</t>
  </si>
  <si>
    <t>Couples Matching FM-FM, mostly community unopposed programs</t>
  </si>
  <si>
    <t>UncleDrew55</t>
  </si>
  <si>
    <t>Mountain/West</t>
  </si>
  <si>
    <t>May</t>
  </si>
  <si>
    <t>krysleee</t>
  </si>
  <si>
    <t>Carib Grad. Attempt on Step 1,</t>
  </si>
  <si>
    <t>choosemepickmeloveme</t>
  </si>
  <si>
    <t xml:space="preserve">midwest </t>
  </si>
  <si>
    <t>lilg99</t>
  </si>
  <si>
    <t>NE/SE</t>
  </si>
  <si>
    <t>24*</t>
  </si>
  <si>
    <t xml:space="preserve">YOG- 2016, Step 3- pass. </t>
  </si>
  <si>
    <t>NY/NJ/FL/WA</t>
  </si>
  <si>
    <t xml:space="preserve">Lots of volunteer experiences and leadership roles. </t>
  </si>
  <si>
    <t>March?</t>
  </si>
  <si>
    <t>Focusing on New England, interested in women's health tracks</t>
  </si>
  <si>
    <t>Starlight</t>
  </si>
  <si>
    <t>cancelled</t>
  </si>
  <si>
    <t>carib, YOG 2021, MPH, non-trad, 1st pass</t>
  </si>
  <si>
    <t>Looking at big-ish cities as well, more focus on unopposed.</t>
  </si>
  <si>
    <t>idunno</t>
  </si>
  <si>
    <t>west</t>
  </si>
  <si>
    <t>from bay area, mostly norcal/bay area invites, cpl nyc invites; east coast med school, no FM letter, No PE, trying to go back to nor cal/bay</t>
  </si>
  <si>
    <t>South/Midwest</t>
  </si>
  <si>
    <t>Attempt on Step 1, first pass everything else.</t>
  </si>
  <si>
    <t>jojo_the_scientist</t>
  </si>
  <si>
    <t>USMD/PhD</t>
  </si>
  <si>
    <t>Took Step 1 in 2014. Want to be in a big-ish city</t>
  </si>
  <si>
    <t>South/NE</t>
  </si>
  <si>
    <t>ArmyMed</t>
  </si>
  <si>
    <t>All HP in 3rd Year. FM sub-I honors. 8 years Army medic.</t>
  </si>
  <si>
    <t>Also looking for big-ish cities</t>
  </si>
  <si>
    <t>Megatron</t>
  </si>
  <si>
    <t>Central/ Midwest</t>
  </si>
  <si>
    <t>Parallel applied to other specialty</t>
  </si>
  <si>
    <t>Non-trad, mostly unopposed, mostly rural programs</t>
  </si>
  <si>
    <t>YOG-2021. Carib. Couples match. Tons of Extra curricular all %100  FM based</t>
  </si>
  <si>
    <t>cleverFMpun</t>
  </si>
  <si>
    <t>TN,NC,SC, VA</t>
  </si>
  <si>
    <t>yeahright</t>
  </si>
  <si>
    <t>SE</t>
  </si>
  <si>
    <t xml:space="preserve">MPH. ~Unopposed. </t>
  </si>
  <si>
    <t>drrdrr</t>
  </si>
  <si>
    <t>West Coast/ Midwest</t>
  </si>
  <si>
    <t>PASS</t>
  </si>
  <si>
    <t>Lookin for love. Step 3 224, YOG 2017</t>
  </si>
  <si>
    <t>Southwest/West</t>
  </si>
  <si>
    <t>na</t>
  </si>
  <si>
    <t>P</t>
  </si>
  <si>
    <t>Med school in SW.  Remediated a course during year 1.  Originally from CA.</t>
  </si>
  <si>
    <t>tspcapacity</t>
  </si>
  <si>
    <t>Midwest. Urban underserved programs only. Red flags: medical LOA and repeat year</t>
  </si>
  <si>
    <t>unit 107</t>
  </si>
  <si>
    <t>dual degree applicant</t>
  </si>
  <si>
    <t>Ihate-everything</t>
  </si>
  <si>
    <t>83 AMDPoorKnight</t>
  </si>
  <si>
    <t>All over</t>
  </si>
  <si>
    <t>Non-trad, full-spectrum/rural programs only, mostly unopposed, plus a few locals</t>
  </si>
  <si>
    <t>Mod</t>
  </si>
  <si>
    <t>Also couples matching</t>
  </si>
  <si>
    <t>41 lemnsqueezy</t>
  </si>
  <si>
    <t>Northeast/CA</t>
  </si>
  <si>
    <t>Limited geographically. Northeast med school, from CA</t>
  </si>
  <si>
    <t>StateFarm</t>
  </si>
  <si>
    <t>Carib</t>
  </si>
  <si>
    <t>jess1324</t>
  </si>
  <si>
    <t>East Coast/Few Others</t>
  </si>
  <si>
    <t xml:space="preserve">Couldn't get CS date. 2021. Carib also. Back up speciality. </t>
  </si>
  <si>
    <t>63+-</t>
  </si>
  <si>
    <t>FM-FM couples matching</t>
  </si>
  <si>
    <t>Imaginationfull (93)</t>
  </si>
  <si>
    <t>WC/MW/SE</t>
  </si>
  <si>
    <t>fail then pass</t>
  </si>
  <si>
    <t>Reapplying, in prelim year now.  Interested in smaller city programs and urgent care</t>
  </si>
  <si>
    <t>hfvdo</t>
  </si>
  <si>
    <t>california</t>
  </si>
  <si>
    <t>Not from California but my partner is</t>
  </si>
  <si>
    <t>Mostly NE and Midwest Programs</t>
  </si>
  <si>
    <t>US-IMGa1</t>
  </si>
  <si>
    <t>US-IMG (india)</t>
  </si>
  <si>
    <t>yog 2014</t>
  </si>
  <si>
    <t>West, North east</t>
  </si>
  <si>
    <t>Passed OET</t>
  </si>
  <si>
    <t>Only research experience was an abstract in college. From california</t>
  </si>
  <si>
    <t>CTAB</t>
  </si>
  <si>
    <t>South/Midwest/Northeast</t>
  </si>
  <si>
    <t>Northeast, West coast</t>
  </si>
  <si>
    <t>January</t>
  </si>
  <si>
    <t>MPH</t>
  </si>
  <si>
    <t xml:space="preserve">Applied to medium-large sized university opposed programs </t>
  </si>
  <si>
    <t>LightYear23</t>
  </si>
  <si>
    <t>Mostly unopposed but all with strong OB</t>
  </si>
  <si>
    <t>Emmi K</t>
  </si>
  <si>
    <t>East Coast/South</t>
  </si>
  <si>
    <t>1004!</t>
  </si>
  <si>
    <t xml:space="preserve">Northwest/West </t>
  </si>
  <si>
    <t>Limited geographically; Northwest/West</t>
  </si>
  <si>
    <t xml:space="preserve">HPSP student hoping for miiltary match. </t>
  </si>
  <si>
    <t>JediMaster</t>
  </si>
  <si>
    <t>WC/EC/MW</t>
  </si>
  <si>
    <t>OET</t>
  </si>
  <si>
    <t xml:space="preserve">Couples matching. Canadian. Honored all classes. Studying in Europe. Lots of teaching and volunteering. Only applying to FM. Strong FM LORs. </t>
  </si>
  <si>
    <t>129 - weeeeee</t>
  </si>
  <si>
    <t>blinkypuff</t>
  </si>
  <si>
    <t>Aug</t>
  </si>
  <si>
    <t>CiliaryDyskinesia</t>
  </si>
  <si>
    <t>First pass</t>
  </si>
  <si>
    <t xml:space="preserve">Texas born and raised, lots of interesting work and volunteer experience </t>
  </si>
  <si>
    <t>&lt;&lt; hey congrats on all the IV's! Would you mind sharing where you went to med school? I'm and IMG too. &lt;&lt; Hey thanks! I'm a Canadian who went to a Caribbean school</t>
  </si>
  <si>
    <t>Person</t>
  </si>
  <si>
    <t>MI/IN/OH</t>
  </si>
  <si>
    <t>Limited geographically</t>
  </si>
  <si>
    <t>iseedeadpeople</t>
  </si>
  <si>
    <t>CA/NY/NJ/PA</t>
  </si>
  <si>
    <t>TomBSwale</t>
  </si>
  <si>
    <t>Northeast/Mid-Atlantic</t>
  </si>
  <si>
    <t>December</t>
  </si>
  <si>
    <t>Non-trad, looking at more rural-oriented programs</t>
  </si>
  <si>
    <t>orangearmadillo</t>
  </si>
  <si>
    <t>West/Northeast</t>
  </si>
  <si>
    <t>Nontraditional med student, fairly narrow geographical range to be near family</t>
  </si>
  <si>
    <t xml:space="preserve">14 das_it_bro </t>
  </si>
  <si>
    <t xml:space="preserve">June </t>
  </si>
  <si>
    <t>June</t>
  </si>
  <si>
    <t xml:space="preserve">Pass </t>
  </si>
  <si>
    <t>Vast majority will be programs in FL</t>
  </si>
  <si>
    <t>Northeast/east coast</t>
  </si>
  <si>
    <t>Dual f</t>
  </si>
  <si>
    <t>kaufy56</t>
  </si>
  <si>
    <t>Mix of universities and community hospitals</t>
  </si>
  <si>
    <t>sourDO</t>
  </si>
  <si>
    <t>Northwest</t>
  </si>
  <si>
    <t>Feb</t>
  </si>
  <si>
    <t>Hoping for Seattle area to be near family</t>
  </si>
  <si>
    <t>&lt; wow amazing board score, congrats my dude/gal</t>
  </si>
  <si>
    <t>lafolleauxchats</t>
  </si>
  <si>
    <t>Non-US IMG (Can)</t>
  </si>
  <si>
    <t xml:space="preserve">- </t>
  </si>
  <si>
    <t>Canadian struggles &lt;&lt; Your score is great ..did you do step 2 yet? It's the only reason I can think of why you dont have a million interviews.</t>
  </si>
  <si>
    <t>keight</t>
  </si>
  <si>
    <t>ctrlaltdel1</t>
  </si>
  <si>
    <t>???</t>
  </si>
  <si>
    <t>PA, NJ, RI. Looking at unopposed FM programs, interested in Ob and sports.</t>
  </si>
  <si>
    <t>16 ATP</t>
  </si>
  <si>
    <t>7 Dysdiadochokinesiass</t>
  </si>
  <si>
    <t>Midwest/East Coast</t>
  </si>
  <si>
    <t>Midwest, NC, SC, FL. PE canceled, haven't gotten another date yet.</t>
  </si>
  <si>
    <t>AnxietySkyHigh</t>
  </si>
  <si>
    <t>IL, WI, MI mainly. Went to school in AR, but am from IL. Was nervous aboout being able to come back to IL. Lots of work with special needs community.</t>
  </si>
  <si>
    <t>DrMABDO</t>
  </si>
  <si>
    <t>May?</t>
  </si>
  <si>
    <t>Hoping to stay in MO, otherwise looking for rural unopposed programs with OB, addiction medicine, Hep C and HIV treatment experiences</t>
  </si>
  <si>
    <t>p</t>
  </si>
  <si>
    <t>F</t>
  </si>
  <si>
    <t>e2dahmilee</t>
  </si>
  <si>
    <t>South and West Coast</t>
  </si>
  <si>
    <t>Applied to 0 programs in the Midwest or Northeast, school from the South</t>
  </si>
  <si>
    <t>&lt; how many interviews are you capping it at?</t>
  </si>
  <si>
    <t>March</t>
  </si>
  <si>
    <t>want unopposed in/near big city</t>
  </si>
  <si>
    <t>Sierra1024</t>
  </si>
  <si>
    <t>65x</t>
  </si>
  <si>
    <t>64x</t>
  </si>
  <si>
    <t>low average extra curriculars, no research/pubs</t>
  </si>
  <si>
    <t>AXP</t>
  </si>
  <si>
    <t>West/Mountain</t>
  </si>
  <si>
    <t>20x</t>
  </si>
  <si>
    <t>53x</t>
  </si>
  <si>
    <t>TBD</t>
  </si>
  <si>
    <t xml:space="preserve">Rural, unopposed. From CA, Midwest trained </t>
  </si>
  <si>
    <t>23*</t>
  </si>
  <si>
    <t>2**</t>
  </si>
  <si>
    <t>fremy317</t>
  </si>
  <si>
    <t>24x</t>
  </si>
  <si>
    <t>26x</t>
  </si>
  <si>
    <t>Couples matching with ObGyn, applying to large cities</t>
  </si>
  <si>
    <t>naba</t>
  </si>
  <si>
    <t>F/203</t>
  </si>
  <si>
    <t>Retook step 1; Carib grad, wanting to stay Midwest or in a city</t>
  </si>
  <si>
    <t xml:space="preserve">Do you mid sharing where you got some of your interviews?  </t>
  </si>
  <si>
    <t>abenatktktk</t>
  </si>
  <si>
    <t>NE, Midwest, Southeast</t>
  </si>
  <si>
    <t>Step 1 retake w/ LOA gap year, good ECs, good clinical comments, been told I have strong LORs, interested in full scope and good OB training , applied NE, MW, midatlantic mostly</t>
  </si>
  <si>
    <t>westbound</t>
  </si>
  <si>
    <t>48x</t>
  </si>
  <si>
    <t>52x</t>
  </si>
  <si>
    <t xml:space="preserve">MLOA for 8 months- Looking at Unopposed and with surgical OB training </t>
  </si>
  <si>
    <t>valkyrieEM</t>
  </si>
  <si>
    <t>NE/MW/PNW</t>
  </si>
  <si>
    <t>Interested in rural FM programs with emphasis on OB. Had one preclinical failure</t>
  </si>
  <si>
    <t>WildCard565</t>
  </si>
  <si>
    <t>Midwest and South, 2 publications, strong LORs from 2 FM, 1 IM, 1 Peds</t>
  </si>
  <si>
    <t>2 secondaries (1 secondary -&gt; interview), 7 rejections, 3 waitlist (2 waitlist for specific dates, 1 waitlist -&gt; interview), 24 interviews, waitlisted 1 because the only available date overlapped with anotther interview</t>
  </si>
  <si>
    <t>9 in Nov, 9 in Dec, 2 in Jan, 3 in Feb</t>
  </si>
  <si>
    <t>&lt;- now 1 in Jan, 1 in Feb</t>
  </si>
  <si>
    <t>East Coast</t>
  </si>
  <si>
    <t>sbm</t>
  </si>
  <si>
    <t>Hoping to stay local, took a gap year between 3rd and 4th year to have a baby</t>
  </si>
  <si>
    <t>bm</t>
  </si>
  <si>
    <t>Applying mostly in TX and FL with other programs scattered throughout the South</t>
  </si>
  <si>
    <t>sarrbearr22</t>
  </si>
  <si>
    <t xml:space="preserve">Mainly PA, NY, NJ, OH with a few scattered everywhere else. </t>
  </si>
  <si>
    <t>OH, SC</t>
  </si>
  <si>
    <t>OH native</t>
  </si>
  <si>
    <t>NC/SC</t>
  </si>
  <si>
    <t>45x</t>
  </si>
  <si>
    <t>Dec</t>
  </si>
  <si>
    <t xml:space="preserve">Applying broadly. Failed two pre clinical courses. Any advice would be helpful. </t>
  </si>
  <si>
    <t>41cipher</t>
  </si>
  <si>
    <t>46x</t>
  </si>
  <si>
    <t>Non-trad applicant, transitioning out of military service</t>
  </si>
  <si>
    <t>55 Jobijobu</t>
  </si>
  <si>
    <t>49x</t>
  </si>
  <si>
    <t xml:space="preserve">YOG 2019, no academic red flags but took LOA's </t>
  </si>
  <si>
    <t>F/445</t>
  </si>
  <si>
    <t>F/453</t>
  </si>
  <si>
    <t xml:space="preserve">Failed level 1 first attempt. Focusing App on PA, NJ, NY, MD, DE, VA, WV. </t>
  </si>
  <si>
    <t>hey im the person below! how are you getting 5 ii? Congratulations! Im out here freaking tf out</t>
  </si>
  <si>
    <t>you know, I wish I knew the answer lol. I did not think things would go this well but here I am. FWIW I did do alot of research on what programs accept board failures and are DO friendly. Also I think the level 2 improvement helped. Someone else speculated that I might have really good letters too, cant confirm or deny that.</t>
  </si>
  <si>
    <t>Bashababy</t>
  </si>
  <si>
    <t>4xx</t>
  </si>
  <si>
    <t>56x</t>
  </si>
  <si>
    <t>Failed level one once, took a LOA, love fam med. Want unopposed or midwestern area close to fam</t>
  </si>
  <si>
    <t>Northeast and South</t>
  </si>
  <si>
    <t>Limiting to 15 interviews</t>
  </si>
  <si>
    <t>Yo</t>
  </si>
  <si>
    <t>Southwest</t>
  </si>
  <si>
    <t>MS. AZ born-n-raised, 1 yr MLOA, no failures</t>
  </si>
  <si>
    <t>Northeast/South</t>
  </si>
  <si>
    <t>Original Greaser Bob</t>
  </si>
  <si>
    <t>Minimal volunteer experience :(, strong LORs/academics, no publications. Just wanna be a family doc, dont care where</t>
  </si>
  <si>
    <t>ColonelMustard</t>
  </si>
  <si>
    <t>No USCE due to COVID, No pubs, US Citizen, BSc U of Toronto</t>
  </si>
  <si>
    <t>CDNHomoDO</t>
  </si>
  <si>
    <t>Midwest/Northeast</t>
  </si>
  <si>
    <t>Canadian citizen</t>
  </si>
  <si>
    <t>sartorius_gracilis</t>
  </si>
  <si>
    <t>CA native &amp; CA DO graduate, no step 1, lots of volunteer experiences.</t>
  </si>
  <si>
    <t>Friendly-Amphibian-7</t>
  </si>
  <si>
    <t>Prior military service, 2 kiddos, rural, minimal publications</t>
  </si>
  <si>
    <t>Vanilla-bean-basic med student, got honors like 1/3 of 3rd year, almost entirely NE. No step 2 yet</t>
  </si>
  <si>
    <t>Sabanist</t>
  </si>
  <si>
    <t>South, West</t>
  </si>
  <si>
    <t>LOR from Family, IM, Peds. No publications, Average shelf scores</t>
  </si>
  <si>
    <t>Wizza</t>
  </si>
  <si>
    <t>Step 3: passed, ECFMG - certified, Greencard, 201 graduate.</t>
  </si>
  <si>
    <t>Reflective_Shades_5</t>
  </si>
  <si>
    <t>Houston-Area, NOLA (roughly)</t>
  </si>
  <si>
    <t>4 strong LOR, 3 from family med (1 DC), 1 from IM, also member of GHHS, 1 kiddo, one on the way</t>
  </si>
  <si>
    <t>RidgeRacerJM</t>
  </si>
  <si>
    <t>Everywhere- from Cali</t>
  </si>
  <si>
    <t>YOG: 2020, ECFMG Certified June 2020, attempt on CK, Passed STEP3 November 2020, 3 strong LOR's - 2 Fam, 1 Ortho - California Native and all invitations are in California (had I known it was gonna turn out like this, I wouldn't have applied elsewhere).</t>
  </si>
  <si>
    <t>Couples Match with Peds, strong LORs, 0 honors</t>
  </si>
  <si>
    <t>PlsHireMe</t>
  </si>
  <si>
    <t>Texas, Southwest</t>
  </si>
  <si>
    <t>mikay42</t>
  </si>
  <si>
    <t>Pacific NW</t>
  </si>
  <si>
    <t>Attending a new school. Lots of volunteer, little research. LOR - FM, Peds, EM</t>
  </si>
  <si>
    <t>AOA, GHHS</t>
  </si>
  <si>
    <t>OH, PA</t>
  </si>
  <si>
    <t>0 honors, a few posters, not local but went to undergrad nearby</t>
  </si>
  <si>
    <t>A171</t>
  </si>
  <si>
    <t>non-US IMG</t>
  </si>
  <si>
    <t>second attempt</t>
  </si>
  <si>
    <t>did you get any interviews?</t>
  </si>
  <si>
    <t>metro_in_da_zole</t>
  </si>
  <si>
    <t>passed CS on 2 attempt, step 3 227, YOG 2017, requires visa,did you get any interviews??</t>
  </si>
  <si>
    <t>basketball_game_tmrw</t>
  </si>
  <si>
    <t>NW, W</t>
  </si>
  <si>
    <t>Idaho-centric apps, strong LOR (2 FM, 1 IM), rural tailored PS, 2/6 honors, pretty avg all around but some rural specific experiences, limited researcho</t>
  </si>
  <si>
    <t>&lt;-- good luck with your basketball game tomorrow</t>
  </si>
  <si>
    <t>Low Step 1, 3 LoRs all from FM, failed 1 preclinical course, 2 LOA for step study, lots of extracur and FM state chapter involvement</t>
  </si>
  <si>
    <t>Turk&gt;JD</t>
  </si>
  <si>
    <t>clerkship repeat</t>
  </si>
  <si>
    <t>broad</t>
  </si>
  <si>
    <t>couples match, leadership</t>
  </si>
  <si>
    <t>midwest, NE, S</t>
  </si>
  <si>
    <t>F/590</t>
  </si>
  <si>
    <t>23x</t>
  </si>
  <si>
    <t>520+</t>
  </si>
  <si>
    <t>490+</t>
  </si>
  <si>
    <t>Kinda big Red Flags for me and my past. Was in a previous residency (different specialty) and had to resign (voluntarily) due to personal problems. Also took LOA's during med school, otherwise I was a decent med student (no failures). Academically I was a middle-of-the-road student. The residency situation and my past personal problems were a big red flag. I took a year and a half off to get grounded again, and reapplied. I was brutally honest about my past and I applied very broadly in my location. I didn't even know if I would even get 1 interview, but I ended up with 11 and couldn't be more grateful! Before I applied I would scour the past spreadsheets to see if there were students with similar red flag and how they did. I'm putting this here for any students in the future in the same place as me. There is hope regardless of your situation! Good luck!</t>
  </si>
  <si>
    <t>Not taken yet</t>
  </si>
  <si>
    <t>Failed comlex level 1</t>
  </si>
  <si>
    <t>mlE&lt;Do you have to report the Comlex**1 failure if you just send USMLE scores if taken? Congrats on the interviews!</t>
  </si>
  <si>
    <t>Sorry I meant i failed comlex 1 and had to retake it</t>
  </si>
  <si>
    <t xml:space="preserve">Midwest </t>
  </si>
  <si>
    <t>West, NY, PA</t>
  </si>
  <si>
    <t>midwest, CA/AZ</t>
  </si>
  <si>
    <t>Non trad student, have research, LOR (3 FM - 2 fourth yr, 1 peds), honored FM sub-I</t>
  </si>
  <si>
    <t>clon</t>
  </si>
  <si>
    <t>Mostly Ca,CO, a couple others</t>
  </si>
  <si>
    <t>Mostly unopposed or full spectrum, 4 strong LOR (3 FM, 1 OB), heavy underserved volunteer and work experience</t>
  </si>
  <si>
    <t>Tri-state area</t>
  </si>
  <si>
    <t xml:space="preserve">US IMG </t>
  </si>
  <si>
    <t>One 1 LoR, waiting for others to upload</t>
  </si>
  <si>
    <t>260s</t>
  </si>
  <si>
    <t>Passed</t>
  </si>
  <si>
    <t>Non-traditional</t>
  </si>
  <si>
    <t>TN, NC, OH</t>
  </si>
  <si>
    <t>3 LOR and a pretty average looking ERAS app</t>
  </si>
  <si>
    <t>ky, pa, oh, wv</t>
  </si>
  <si>
    <t>F/517</t>
  </si>
  <si>
    <t>Level 2 Fail. Otherwise average applicant</t>
  </si>
  <si>
    <t>always1putt</t>
  </si>
  <si>
    <t>midwest</t>
  </si>
  <si>
    <t>lmao</t>
  </si>
  <si>
    <t>Prior MBA with healthcare admin experience. Couple pubs. Good LORs</t>
  </si>
  <si>
    <t>KY, FL</t>
  </si>
  <si>
    <t>*yeet*</t>
  </si>
  <si>
    <t>nontrad, 0 pubs, looking mostly at unopposed and small programs</t>
  </si>
  <si>
    <t>Panchood</t>
  </si>
  <si>
    <t>Got my first IV on 10/28.</t>
  </si>
  <si>
    <t>Tron0705</t>
  </si>
  <si>
    <t>Low step 1 first pass, 3 strong LORs (FM, OB, IM), mostly applied to programs with OB fellowships or women's health tracks</t>
  </si>
  <si>
    <r>
      <rPr>
        <sz val="10"/>
        <color rgb="FF000000"/>
        <rFont val="Arial"/>
      </rPr>
      <t xml:space="preserve">do you mind sharing which program sent you interview invite?                                                 Campbell Uni (Conway), WiNC (Eau Claire), UPMC (Williamsport), Medical College in WI (All Saints), Health Quest, Bapstist Health UAMS, Mercy Health Grand Rapids, University of Minnesota, SIU (Alton), Univ of Alabama-Tuscaloosa, </t>
    </r>
    <r>
      <rPr>
        <strike/>
        <sz val="10"/>
        <color rgb="FF000000"/>
        <rFont val="Arial"/>
      </rPr>
      <t>Wellmont health system (Lonesome Pine hospital)</t>
    </r>
    <r>
      <rPr>
        <sz val="10"/>
        <color rgb="FF000000"/>
        <rFont val="Arial"/>
      </rPr>
      <t xml:space="preserve">, MidMichigan (Midland), Union Hospital, SLU (Southwest), SIU (Quincy), </t>
    </r>
    <r>
      <rPr>
        <strike/>
        <sz val="10"/>
        <color rgb="FF000000"/>
        <rFont val="Arial"/>
      </rPr>
      <t>Central Maine Medical Center - rural track</t>
    </r>
  </si>
  <si>
    <t xml:space="preserve">Received an invite to St. Anthony's in OKC on 10/28 and no spots were available within 1 minute of invite -- been on waitlist ever since. On their last IV date (for which I am WL) I have another IV scheduled now so most likely wont be interviewing with this program unless more dates open up in Jan. Tried emailing the PC but no response </t>
  </si>
  <si>
    <t>Cdn, studying in Europe, LOA &lt;&lt; what'd you say for your LOA on ERAS? &lt; I had a baby lol</t>
  </si>
  <si>
    <t>F/F/48X</t>
  </si>
  <si>
    <t>45X</t>
  </si>
  <si>
    <t>LOA, failed level 1 twice, reapplying</t>
  </si>
  <si>
    <t>&lt;&lt;How many IIs did you get the first time around?(i.e. similar applicant) +1</t>
  </si>
  <si>
    <t>only 2 with about ~100 applications to specific regions only&lt; Ok gotcha, thank you! Good luck this time around! &lt;Thank you!</t>
  </si>
  <si>
    <t>non-traditional</t>
  </si>
  <si>
    <t>F/442</t>
  </si>
  <si>
    <t xml:space="preserve">LOA, failed COMLEX 1, failed rotation, single parent of young child </t>
  </si>
  <si>
    <t>jimjam201</t>
  </si>
  <si>
    <t>western US, home city</t>
  </si>
  <si>
    <t>lots of research</t>
  </si>
  <si>
    <t>multiple attempts step 1 and step 2CK 1st pass step 2 CS</t>
  </si>
  <si>
    <t>do you mind sharing which program sent you interview invite? yes please!</t>
  </si>
  <si>
    <t>moo208</t>
  </si>
  <si>
    <t>Fiber65</t>
  </si>
  <si>
    <t>PPD</t>
  </si>
  <si>
    <t>november</t>
  </si>
  <si>
    <t>1st pass Step 1, MBA, Carib</t>
  </si>
  <si>
    <t>low step 1</t>
  </si>
  <si>
    <t>21*</t>
  </si>
  <si>
    <t xml:space="preserve">Would you mind sharing which programs? Got similar stats to yours. </t>
  </si>
  <si>
    <t>West, SW</t>
  </si>
  <si>
    <t>no red flags, mph</t>
  </si>
  <si>
    <t>MD/MBA, top 20 USMD program</t>
  </si>
  <si>
    <t>MW, East</t>
  </si>
  <si>
    <t>MS, Failed level 1</t>
  </si>
  <si>
    <t>Mostly east coast</t>
  </si>
  <si>
    <t>LOA red flag/nontraditional student</t>
  </si>
  <si>
    <t>evrywhere</t>
  </si>
  <si>
    <t>poor US helathcare experience - just observerships, Green Card, ECFMG certified, NO step 3, YOG 2017</t>
  </si>
  <si>
    <t>attempt on CS, carib grad, willing to go anywhere</t>
  </si>
  <si>
    <t>JN</t>
  </si>
  <si>
    <t>Attempt on Step 1, Carib grad, targeted programs with low expectations</t>
  </si>
  <si>
    <t>Yikes</t>
  </si>
  <si>
    <t>US IMG/US MED</t>
  </si>
  <si>
    <t>Low Step 1, waiting on Step 2 results, crushed everything else. MBA.</t>
  </si>
  <si>
    <t>dual degree in bioethics, 1 preclinical fail, no honors</t>
  </si>
  <si>
    <t>women's health, social justice focus, lots of extracurriculuars and research</t>
  </si>
  <si>
    <t>West Coast, South, East Coast</t>
  </si>
  <si>
    <t>MS, no red flags other than low scores on step. From decent med school.</t>
  </si>
  <si>
    <t>CA, TX, IL, FL, MI, AZ</t>
  </si>
  <si>
    <t>Top 30 med school, couples matching with US-IMG FM-FM.</t>
  </si>
  <si>
    <t>225*</t>
  </si>
  <si>
    <t xml:space="preserve">Everywhere </t>
  </si>
  <si>
    <t>Do you mind sharing where you got some of your interviews? PA (drexel), NJ (virtua, RWJ, Hackensack), NY (stonybrook), IL (rush, cook county),NC,TX,WV,SC,GA,AR,KY,VA, MN</t>
  </si>
  <si>
    <t>No red flags, Looking for unopposed/full-spectrum, Also want solid outpatient training with procedures</t>
  </si>
  <si>
    <t>Midwest, West, NE</t>
  </si>
  <si>
    <t>Remediated a preclinical course, low Step 1, good clinical comments, strong interest in LGBTQ, MAT, urban underserved. A little research and 1 pub, strong volunteer experiences</t>
  </si>
  <si>
    <t xml:space="preserve">No red flags, low step 1 </t>
  </si>
  <si>
    <t>Midwest (WI, MN, IA, MO, OH, IN)</t>
  </si>
  <si>
    <t>No red flags, MS</t>
  </si>
  <si>
    <t>No red flags, strong leadership involvement</t>
  </si>
  <si>
    <t>Midwest, NE, Midatlantic, Southeast</t>
  </si>
  <si>
    <t>F/437</t>
  </si>
  <si>
    <t>F/550</t>
  </si>
  <si>
    <t>Step 3: 209, 3 pubs (low impact) YOG 2016, no USCE</t>
  </si>
  <si>
    <t>South/ Midwest/ West</t>
  </si>
  <si>
    <t>haha</t>
  </si>
  <si>
    <t>south/midwest/NE</t>
  </si>
  <si>
    <t>NON-US IMG</t>
  </si>
  <si>
    <t xml:space="preserve">My stats are somewhat the same, is there anything in particular that makes you stand out? Just trying to calm my anxiety. </t>
  </si>
  <si>
    <t>Midwest (MI, OH, IL, PA), GA, LA, TX, NC</t>
  </si>
  <si>
    <t>F/221</t>
  </si>
  <si>
    <t xml:space="preserve">  </t>
  </si>
  <si>
    <t>VidaDeTequila</t>
  </si>
  <si>
    <t>Texas, Surrounding States + Few Others</t>
  </si>
  <si>
    <t>Rona</t>
  </si>
  <si>
    <t>Low step scores, LOA ---&gt; I matched!!!</t>
  </si>
  <si>
    <t>multiple pre clerkship class remediations</t>
  </si>
  <si>
    <t>stegapher</t>
  </si>
  <si>
    <t>West/NE</t>
  </si>
  <si>
    <t>california based, no publications, no usce, no connections</t>
  </si>
  <si>
    <t>Atlantic, NE, NW, CO</t>
  </si>
  <si>
    <t>3 Strong LOR (FM, FM, Peds). 2 honors. Remediated renal. 0 research. Only applied to programs I could actually see myself at (unopposed, broad spectrum).</t>
  </si>
  <si>
    <t>mrsjbrown</t>
  </si>
  <si>
    <t>California based, no publications, research experience, USCE, 3 strong LOR</t>
  </si>
  <si>
    <t>AnoneopathicMedicine</t>
  </si>
  <si>
    <t>44x</t>
  </si>
  <si>
    <t>50x</t>
  </si>
  <si>
    <t xml:space="preserve">bottom quartile, no fails or red flags, strong EC and very strong LOR (so I'm told). applied regional only to places with lots of DOs or alumni of my school </t>
  </si>
  <si>
    <t>top</t>
  </si>
  <si>
    <t>ECFMG certif got it on december</t>
  </si>
  <si>
    <t>LOA, no research</t>
  </si>
  <si>
    <t>Midwest, South/Southeast</t>
  </si>
  <si>
    <t>Failed COMLEX level 1 twice, remediated a class, LOA, retook 1 clinical rotation. Most of my interviews are regional (midwest).</t>
  </si>
  <si>
    <t>do you mind sharing the names of the programs for interview?</t>
  </si>
  <si>
    <t>BartholinSquame</t>
  </si>
  <si>
    <t>west coast</t>
  </si>
  <si>
    <t>multiple clinical honors but never received higher than a pass on any exam, and did worse on CK than step 1, CA based, "good reputation" med school, no publications, lots of community involvement and advocacy work, was told strong LORs</t>
  </si>
  <si>
    <t>low steps, from cali trying to land in med school state, wish me luck</t>
  </si>
  <si>
    <t>PsychSlowLoris</t>
  </si>
  <si>
    <t>applying for FM/Psych programs, programs strong in behavioral helath</t>
  </si>
  <si>
    <t>HandsomeGrain</t>
  </si>
  <si>
    <t xml:space="preserve">IMG from Hong Kong, YOG 2017, USCE x 2mos, no reserach experience. </t>
  </si>
  <si>
    <t>mgirl</t>
  </si>
  <si>
    <t>FL,CO,VA,TN,SC</t>
  </si>
  <si>
    <t>west coast, midwest</t>
  </si>
  <si>
    <t>nontrad, low steps, repeated M1, looking for full spectrum training, strong clinical evals</t>
  </si>
  <si>
    <t>Failed step 1, remediated one clerkship</t>
  </si>
  <si>
    <t xml:space="preserve">step 3 pass, 3 publications </t>
  </si>
  <si>
    <t>GroundbreakingDuty1</t>
  </si>
  <si>
    <t>Step 1 2nd attempt, step 2 CS 2nd attempt</t>
  </si>
  <si>
    <t>do you mind sharing where you interviewed?</t>
  </si>
  <si>
    <t>InSkyLimitEra</t>
  </si>
  <si>
    <t>Applying as a backup to EM</t>
  </si>
  <si>
    <t>east coast/midwest</t>
  </si>
  <si>
    <t>No red flags, Applying to a large number of programs in small towns or rural focus, 3 strong LORs, 1 publication (not main author), lots of volunteer and student teaching experience, recieved mostly 'pass' on clinical rotations</t>
  </si>
  <si>
    <t>east coast</t>
  </si>
  <si>
    <t>💃🏼259</t>
  </si>
  <si>
    <t>CA, NC, SC, GA, DC, NV, HI</t>
  </si>
  <si>
    <t>F/208</t>
  </si>
  <si>
    <t>Failed step 1, lots of leadership and research</t>
  </si>
  <si>
    <t xml:space="preserve">multiple publications, no red flags </t>
  </si>
  <si>
    <t>South/PNW</t>
  </si>
  <si>
    <t>maalaakaai</t>
  </si>
  <si>
    <t>Canadian, No FM LOR, No CK yet</t>
  </si>
  <si>
    <t>No red flags, lots of volunteer and leadership, only applied to academic programs</t>
  </si>
  <si>
    <t>KNI</t>
  </si>
  <si>
    <t>YOG is 02/2018 ; 2 publications , 1 oral presentation ; Worked as an MA/Scribe/research coordinator</t>
  </si>
  <si>
    <t>tsee</t>
  </si>
  <si>
    <t>pass x 1</t>
  </si>
  <si>
    <t xml:space="preserve">cs attempt x 1 </t>
  </si>
  <si>
    <t>YOG 02/2019</t>
  </si>
  <si>
    <t>bornfamphy</t>
  </si>
  <si>
    <t>yog: 2017, attempt in CS, Step 3: 223, USCE in research.</t>
  </si>
  <si>
    <t>DO perm. res</t>
  </si>
  <si>
    <t>f/484</t>
  </si>
  <si>
    <t>green card holder/ second career w/ lots of leadership. Rural focus.</t>
  </si>
  <si>
    <t>46*</t>
  </si>
  <si>
    <t>51*</t>
  </si>
  <si>
    <t>West/East</t>
  </si>
  <si>
    <t>remediated 1 class pre-clinical, lots of extracurriculars, no publications. applying mix of community unopposed/academic, mostly in west.</t>
  </si>
  <si>
    <t>NW</t>
  </si>
  <si>
    <t>Nice increase between level 1 and level 2!! &lt;Thx!</t>
  </si>
  <si>
    <t>NatureDoc20</t>
  </si>
  <si>
    <t>West/PNW</t>
  </si>
  <si>
    <t>Mountain west native, no remediations or STEP retakes, applied to mostly community/rural programs</t>
  </si>
  <si>
    <t>West/PNW mostly</t>
  </si>
  <si>
    <t>zoo21</t>
  </si>
  <si>
    <t xml:space="preserve">am from NE but trying to re-locate to midwest due to husbands job </t>
  </si>
  <si>
    <t>bantam</t>
  </si>
  <si>
    <t xml:space="preserve">Remediated a year, Low Steps, failed rotations. Bascially not that good :/ &lt; Hang in there and best of luck! &lt; and you seem to be doing awesome!!! </t>
  </si>
  <si>
    <t xml:space="preserve">Family med outpatient work experience b4 med school, 2 FM LORs </t>
  </si>
  <si>
    <t>research + lots of community service and activities+ 4 strong LORs</t>
  </si>
  <si>
    <t>Eastern US</t>
  </si>
  <si>
    <t>itsamejustaguy</t>
  </si>
  <si>
    <t>2nd</t>
  </si>
  <si>
    <t>Hi</t>
  </si>
  <si>
    <t>20*</t>
  </si>
  <si>
    <t>terrible step 1 and step 2 scores, Caribbean student (US citizen), (wish i was a better exam-taker lol oh well), failed 1 course during pre-clinical semester. bottom % of class. 2 research paper from undergrad, did some volunteer work in undergrad too, I do not have that impressive of a resume. Recevied OET score in early January. Became ECFMG certified in early Feburary. Wishing everyone the best with match this year!</t>
  </si>
  <si>
    <t>everywhere/midwest</t>
  </si>
  <si>
    <t>shelf remediations. strong LOR and clinical comments. no preclinical failures. strong volunteer experience because I know I suck at tests so I tried to compliment my app with other experiences</t>
  </si>
  <si>
    <t>b</t>
  </si>
  <si>
    <t>200*</t>
  </si>
  <si>
    <t>*Repeated Step 1; Repeated 1st semester in medical school</t>
  </si>
  <si>
    <t xml:space="preserve">Canadian, waiting for ECFMG cert. </t>
  </si>
  <si>
    <t>DafanWen</t>
  </si>
  <si>
    <t>US-DO</t>
  </si>
  <si>
    <t>some global work, 4 manuscripts, 7 abstracts</t>
  </si>
  <si>
    <t xml:space="preserve">Google </t>
  </si>
  <si>
    <t>1 attempt on CK, passed step 3</t>
  </si>
  <si>
    <t>PA/NY/OH</t>
  </si>
  <si>
    <t>22*</t>
  </si>
  <si>
    <t>transferred med schools, YOG 2015, ECFMG cert, lots of publications</t>
  </si>
  <si>
    <t xml:space="preserve">Low step 1, strong LOR, extracurriculars in community outreach and women's health. </t>
  </si>
  <si>
    <t>covid</t>
  </si>
  <si>
    <t>tristate and midwest</t>
  </si>
  <si>
    <t>carribean med student, publication from undergrad (research in undergrad),  some other research in medschool, volunteering only in undergrad, 3.5 GPA, passed exams on first attempt, low step scores, currently in last year of medschool..good luck everyone.</t>
  </si>
  <si>
    <t>25*</t>
  </si>
  <si>
    <t>from tri-state area, applied to mix of academic &amp; community programs</t>
  </si>
  <si>
    <t>All Over</t>
  </si>
  <si>
    <t>Research, lots of leadership positions, Top 30% of Class at Top Ten Medical School, 2 honors, 5 high passes</t>
  </si>
  <si>
    <t>Michigan, IL, FL, SC, NC, MA, TX, GA</t>
  </si>
  <si>
    <t>lots of volunteering, teaching experince, average test taker with good clinical skills, gritty, personal story shows good qualities,</t>
  </si>
  <si>
    <t>DOnTLooKAtme</t>
  </si>
  <si>
    <t>carribean med student, publication from med school, passed exams on first attempt, currently in last year of medschool. Lots of FM specific experiences.good luck everyone.</t>
  </si>
  <si>
    <t>northeast</t>
  </si>
  <si>
    <t>48X</t>
  </si>
  <si>
    <t>56X</t>
  </si>
  <si>
    <t>osteopathic student, good leadership, volunteer+ community service, strong LORs, good luck everyone!</t>
  </si>
  <si>
    <t>Covid</t>
  </si>
  <si>
    <t>Some struggles in the first 2 years, okay step scores, a lot of volunteer/leadership work, strong LOR</t>
  </si>
  <si>
    <t>HighYieldCorgi</t>
  </si>
  <si>
    <t>NC, Ohio, Wisc, Colo, NW, NM/Ariz</t>
  </si>
  <si>
    <t>COVID</t>
  </si>
  <si>
    <t>Couples matching w/ DO in IM. Research year w/ PH certificate through UCSF (no pub). Global Health Track. 1/3 H 1/3 HP 1/3 P. Similar split pre-clinical. Lower than average volunteering and jobs but very involved in activities. LoR strong? Didn't get to see them but generally been told their good. Funnily enough SC and Ohio largely didn't extend interviews and were our geographic match areas. No fails, 1st pass all exams</t>
  </si>
  <si>
    <t>From area, married to non-medical person, lots of leadership, volunteer, work experience from undergrad and pre-clinical.</t>
  </si>
  <si>
    <t>NNN</t>
  </si>
  <si>
    <t>21x</t>
  </si>
  <si>
    <t>interntakingusmle</t>
  </si>
  <si>
    <t>familymedorbust</t>
  </si>
  <si>
    <t>Mountain West mostly</t>
  </si>
  <si>
    <t>rural focused, full spectrum in mountain west, strong LORs, decent app all around, at an East Coast school trying to go back west, no aways</t>
  </si>
  <si>
    <t>top 50% of a top 40 med school, honored 3 clerkships (FM, surg, psych), decent leadership/teaching exp, probably below average research</t>
  </si>
  <si>
    <t>Pass, on 2nd attempt</t>
  </si>
  <si>
    <t>2 total attempts for CK.</t>
  </si>
  <si>
    <t>spanish speaking, lots of volunteer and work experience with underserved, only research in undergrad</t>
  </si>
  <si>
    <t>25x</t>
  </si>
  <si>
    <t>7xx</t>
  </si>
  <si>
    <t>6xx</t>
  </si>
  <si>
    <t>shihv</t>
  </si>
  <si>
    <t>matched!! :)</t>
  </si>
  <si>
    <t>mountain west, NE</t>
  </si>
  <si>
    <t>remediated preclinical class, low grades in general. lots of FM leadership, generally ok clinical evals, rural honors experience, Medical Spanish elective. 3 publications from prior work at NIH before med school</t>
  </si>
  <si>
    <t>midwest, NE</t>
  </si>
  <si>
    <t>Good leadership, lots of research, pretty narrow criteria for what I want</t>
  </si>
  <si>
    <t>us do</t>
  </si>
  <si>
    <t>good leadership, strong boards scores, looked for programs that had LGBTQ and HIV curriculum as well as prescribed MAT in their primary clinic. NO publications.  lots of volunteer experience, with strong letters of recomendation.  Top 5% of class</t>
  </si>
  <si>
    <t>Major/metro cities only</t>
  </si>
  <si>
    <t>OET pass</t>
  </si>
  <si>
    <t xml:space="preserve">Nontrad, MBA. Applied late to ONLY IMG friendly programs and graduated (mid nov) with 2 strong FM LORs. Many gaps, few ECs, 1 pub in undergrad. Repeated 2nd semester. Total Average  B student with A+ personailty haha....... MATCHED #1! </t>
  </si>
  <si>
    <t xml:space="preserve"> f</t>
  </si>
  <si>
    <t>Program Name</t>
  </si>
  <si>
    <t>Social Questions</t>
  </si>
  <si>
    <t>Anything Special</t>
  </si>
  <si>
    <t>Dress Code?</t>
  </si>
  <si>
    <t>Overall Vibe</t>
  </si>
  <si>
    <t>I hope this email finds you well.</t>
  </si>
  <si>
    <t>West Kendall</t>
  </si>
  <si>
    <t>open floor to ask any questions about the program</t>
  </si>
  <si>
    <t>Casual</t>
  </si>
  <si>
    <t xml:space="preserve">relaxed; residents all very friendly and you could tell they were friends with each other as well </t>
  </si>
  <si>
    <t>started off with everyone saying what was on their bucket list. 6 applicants + 4 residents; 3 breakout rooms</t>
  </si>
  <si>
    <t>I understand that the current circumstances complicate things slightly, therefore if (it poses problem) I will understand.</t>
  </si>
  <si>
    <t>Minnesota/Methodist</t>
  </si>
  <si>
    <t>Open floor</t>
  </si>
  <si>
    <t xml:space="preserve">Very friendly residents. Very honest about their experience, which was largely positive. </t>
  </si>
  <si>
    <t>3-4 residents with 5-6 applicants</t>
  </si>
  <si>
    <t>Mrs. Martinez did mention the requirement about having a 2-step COVID vaccine. I did receive my 2nd dose of the Pfizer vaccine on 1/11.</t>
  </si>
  <si>
    <t>Relaxed, enjoyed getting to know applicants, residents across PG years know each other well to goof off with each other, no awkward silences. Open to answering all questions.</t>
  </si>
  <si>
    <t>Intro PPT about program given by chief resident. Breakout rooms with 4 applicants and 2 residents.</t>
  </si>
  <si>
    <t>Open floor to answer questions</t>
  </si>
  <si>
    <t>Great group of residents, and they all get along well with each other. Didn't feel awkward at all, even with the virtual setting. Residents were also honest about their experiences with the program, which are largely positive. The breakout rooms were small enough and there was plenty of time to ask lots of questions. I also appreciated that they were mindful of applicants in different time zones!</t>
  </si>
  <si>
    <t>~20 applicants and ~10 residents. Split up into breakout rooms with 5-6 applicants/room</t>
  </si>
  <si>
    <t xml:space="preserve">Gave a brief overview of why they chose the program. Answered questions about what they do for fun, what community service opportunities there are, OB experience, work-life balance, currciculum. </t>
  </si>
  <si>
    <t>Business casual</t>
  </si>
  <si>
    <t xml:space="preserve">Everyone was really nice and seemed genuinely happy. An adult beverage or snack is encouraged. They encourage you to have your significant other or whoever on the chat too. They seemed to love the area they work and live in as well as the staff at the hospital. It was kind of a crowded group so I didn't get to ask as many questions as I wanted. Overall, great impression.  </t>
  </si>
  <si>
    <t xml:space="preserve">4 residents + 7/8 applicants. no breakout rooms. introduction and hobbies from everyone followed by questions. </t>
  </si>
  <si>
    <t>Prisma Health USCSOM Columbia</t>
  </si>
  <si>
    <t>Mostly talked about their program. Ask about POCUS, community medicine</t>
  </si>
  <si>
    <t>Business Casual</t>
  </si>
  <si>
    <t>Kind of awkward, some tech difficulties. 
Everyone was friendly and the residents seem like they all get along pretty well. They grab dinner once a week together. Relationship with faculty members are also great. Overall, great impression.</t>
  </si>
  <si>
    <t>Small breakout groups with PGY1 + senior</t>
  </si>
  <si>
    <t>Prisma Health USCSOMG Greer</t>
  </si>
  <si>
    <t>Bring a Photo that represents your "2020"</t>
  </si>
  <si>
    <t>Very chill, great group of residents, they do a lot together formally and informally</t>
  </si>
  <si>
    <t>Prisma Health USCSOMG Greenville</t>
  </si>
  <si>
    <t>Groups, and games</t>
  </si>
  <si>
    <t>Open floor to ask any questions about the program</t>
  </si>
  <si>
    <t>Kind of awkward due to most applicants and residents' first time doing a Meet &amp; Greet on ZOOM, but residents were very nice</t>
  </si>
  <si>
    <t>6 applicants + 2 residents; no breakout groups</t>
  </si>
  <si>
    <t>Icebreaker questions followed by open floor</t>
  </si>
  <si>
    <t xml:space="preserve">Wow, what a fun group! Even though the social was casual, the residents were very easy to get along with and we were all able to relate to each other about our interests both in FM and outside of medicine. </t>
  </si>
  <si>
    <t>5-6 applicants + 3 residents. Breakout rooms with 2 applicants/room and each resident would rotate through the rooms</t>
  </si>
  <si>
    <t xml:space="preserve">Very nice and friendly residents. They clearly get along with each other. They were also very honest about their experiences, which were largely positive. </t>
  </si>
  <si>
    <t>~3 residents with ~5 applicants</t>
  </si>
  <si>
    <t>UTHSCSA</t>
  </si>
  <si>
    <t>only 30 mins but it only had 4 applicants so it was already a small group; the rest of the 30 mins was with the 4 other applicants during intv day. Residents were super chill and frendly, very informal</t>
  </si>
  <si>
    <t>1 room 4 applicants 2 residents</t>
  </si>
  <si>
    <t>Thank you very much,</t>
  </si>
  <si>
    <t>Run of the mill questions about life in Bismarck and the residency, nothing out of the ordinary</t>
  </si>
  <si>
    <t>Residents get along really well. Seems like a fun team. They were all drinking alcohol and eating pizza lol.</t>
  </si>
  <si>
    <t>6 residents and &lt;10 applicants</t>
  </si>
  <si>
    <t>Make your background picture something you love and talk about why</t>
  </si>
  <si>
    <t>It was very apparent that the residents had nothing planned at all and left it too loose and it ended up being filled with just small talk amongst the residents, which made it super awkward for the applicants who were not actively included in the conversations. A waste of time, which is unfortunate because I had a good impression during interview and the residents kind of ruined it for me.</t>
  </si>
  <si>
    <t>2 breakout rooms (~15 min each), but not very organized and some people ended up with same people</t>
  </si>
  <si>
    <t>University of Wisconsin-Madison</t>
  </si>
  <si>
    <t>Come up with two truths and one lie about yourself, and we'll try and guess the lie</t>
  </si>
  <si>
    <t>Laid back, comfortable, the residents had a good sense of humor with the applicants and made for a relaxed session, residents answered questions honestly. PGY1 and PGY3 didn't seem to know each other well, got along with each other fine.</t>
  </si>
  <si>
    <t>2 residents, ~7 applicants</t>
  </si>
  <si>
    <t>Community Memorial Health</t>
  </si>
  <si>
    <t>Residents were nice, but the session was way too long (2.5 hrs). It ran late for those not in the Pacific time zone.</t>
  </si>
  <si>
    <t>Chief resident gave an hour long informational at the start, followed by a 1.5 hour long Q&amp;A with residents. Breakout rooms with 2-3 applicants and 1-2 residents per room. 3 15 min breakout rooms</t>
  </si>
  <si>
    <t>Northwestern Delnor</t>
  </si>
  <si>
    <t xml:space="preserve">Residents are very friendly and are clearly happy. Social hour was structured and organized. Groups could've been smaller to make it easier to get questions in. </t>
  </si>
  <si>
    <t>4 residents + ~20 applicants from two interview days. Quick introduction with info about interview day + interview tips.Two breakout rooms- 1 for curriculum, 1 for resident life</t>
  </si>
  <si>
    <t>Residents were very nice and friendly. They were honest about the strengths and weaknesses about the program</t>
  </si>
  <si>
    <t>2 residents + 6-8 applicants</t>
  </si>
  <si>
    <t>MacNeal</t>
  </si>
  <si>
    <t>Very happy and friendly. Open to answering all questions.</t>
  </si>
  <si>
    <t>Kahoot quiz "ice breaker". Breakout rooms with 2-3 applicants with 1-2 residents.</t>
  </si>
  <si>
    <t>Central Maine Medical Center</t>
  </si>
  <si>
    <t>Residents get along really well (residents from different PG years were there), come from all over the U.S. and Canada, was the funniest group I've met during social hour. Answered tough applicant questions honestly and comfortably, no awkward silences. &lt;&lt; I think you had a better group than me, my experience was very awkward!</t>
  </si>
  <si>
    <t>3-4 residents with ~10 applicants</t>
  </si>
  <si>
    <t>Albert Einstein College of Medicine/Montefiore</t>
  </si>
  <si>
    <t>Gave thorough answers, very honest about their experience, which wasn't always positive. Didn't seem to regret being at program. Clearly respected each other and hung out together. Social hour didn't feel humorous/laid back, other than the applicants that had good sense of humor.</t>
  </si>
  <si>
    <t>2-3 residents with ~15 applicants</t>
  </si>
  <si>
    <t>OhioHealth/Grant</t>
  </si>
  <si>
    <t>Residents are very friendly and get along with each other. They were also honest about the program and their experience. The other applicants were a great group as well!</t>
  </si>
  <si>
    <t>18 applicants and 4 residents (2 PGY1s, 1 PGY2, 1 PGY3). We were split up into breakout rooms with ~4-5 applicants/room, and each of the residents rotated through the rooms</t>
  </si>
  <si>
    <t>Aultman NEOMED</t>
  </si>
  <si>
    <t>Residents very friendly and were ok with applicants not having questions. A bit awkward bc of technical difficulties; groups could have been a bit smaller</t>
  </si>
  <si>
    <t xml:space="preserve">8 applicants + 4 residents; 2 breakout rooms </t>
  </si>
  <si>
    <t xml:space="preserve"> `</t>
  </si>
  <si>
    <t>Date Sent</t>
  </si>
  <si>
    <t>Date of 2nd Look</t>
  </si>
  <si>
    <t>Anyone not receive invite? x1 x2 etc</t>
  </si>
  <si>
    <t>01/29-01/30</t>
  </si>
  <si>
    <t>Virtual meet and greet, break out sessions, worship session, and cooking class among other things</t>
  </si>
  <si>
    <t>Cahaba Medical Care Rural Program</t>
  </si>
  <si>
    <t>Virtual karaoke, virtual brak out sessions, cooking, etc.</t>
  </si>
  <si>
    <t>University of Alabama Tuscaloosa</t>
  </si>
  <si>
    <t>TBA</t>
  </si>
  <si>
    <t>2/9, 2/10, 2/11</t>
  </si>
  <si>
    <t>Zoom Q&amp;A with faculty, staff, residents</t>
  </si>
  <si>
    <t>University of California Riverside School of Medicine Program/Desert Regional Medical Center</t>
  </si>
  <si>
    <t>&lt;&lt; UiM only?</t>
  </si>
  <si>
    <t>California Hospital Medical Center (Los Angeles)/University of Southern California Program</t>
  </si>
  <si>
    <t>Icebreakers, games</t>
  </si>
  <si>
    <t>2/6 and 2/13</t>
  </si>
  <si>
    <t>Any invitation from the program?</t>
  </si>
  <si>
    <t>every T/Th/F in Feb @ 7:30a HST</t>
  </si>
  <si>
    <t>Morning Report</t>
  </si>
  <si>
    <t>virtual, must RSVP</t>
  </si>
  <si>
    <t>virtual with general Q&amp;A with residents and subject-specific Q&amp;A with faculty, must RSVP</t>
  </si>
  <si>
    <t>2/17/21 @ 2PM-4PM CST</t>
  </si>
  <si>
    <t>2/4 at 5pm CST</t>
  </si>
  <si>
    <t xml:space="preserve">get to know faculty and residents </t>
  </si>
  <si>
    <t>Jan 30th</t>
  </si>
  <si>
    <t>1/9 and 1/10</t>
  </si>
  <si>
    <t>Virtual second look 7-9pm with multiple topic breakout rooms</t>
  </si>
  <si>
    <t>1/27/2021 2/3/2021</t>
  </si>
  <si>
    <t>virtual second look during wednesday seminar from 1-3pm, RSVP</t>
  </si>
  <si>
    <t>Live zoom hour where different residents showed us around the hospital and around the city (one group was at a brewery, a couple residents talked to us from home, etc).</t>
  </si>
  <si>
    <t>virtual, must RSVP for one of 2 dates (Jan 13 or early Feb)</t>
  </si>
  <si>
    <t>Zoom, must RSVP</t>
  </si>
  <si>
    <t>1/19/2021 and 1/26/2021</t>
  </si>
  <si>
    <t>Ocean Medical Center</t>
  </si>
  <si>
    <t>2/10 /2021</t>
  </si>
  <si>
    <t>any invitation from the program?</t>
  </si>
  <si>
    <t>Mountain Area Health Education Center(Boone)</t>
  </si>
  <si>
    <t>Additional Questions/Topics</t>
  </si>
  <si>
    <t xml:space="preserve">virtual murder mystery </t>
  </si>
  <si>
    <t>1/15 or 1/24</t>
  </si>
  <si>
    <t>virtual meeting with residents and faculty, must RSVP</t>
  </si>
  <si>
    <r>
      <rPr>
        <b/>
        <sz val="8"/>
        <color rgb="FFFF0000"/>
        <rFont val="Arial"/>
      </rPr>
      <t>Virtual-zoom, q&amp;A with residents</t>
    </r>
    <r>
      <rPr>
        <b/>
        <sz val="14"/>
        <color rgb="FFFF0000"/>
        <rFont val="Arial"/>
      </rPr>
      <t>,</t>
    </r>
    <r>
      <rPr>
        <b/>
        <sz val="8"/>
        <color rgb="FFFF0000"/>
        <rFont val="Arial"/>
      </rPr>
      <t xml:space="preserve"> presentations after presentations, awkward and boring. didn't learn anyhing new about the program </t>
    </r>
  </si>
  <si>
    <t xml:space="preserve">2/6, 13, 20 </t>
  </si>
  <si>
    <t>virtual trivia, work out session or charcuterie class</t>
  </si>
  <si>
    <t>Greenville Health System/University of South Carolina Program- Greer</t>
  </si>
  <si>
    <t>Greenville Health System/University of South Carolina Program SENECA</t>
  </si>
  <si>
    <t>Virtual - "More to come on event details but will include a brief recap with our chief residents, a session with one of our local realtor groups with whom we have worked with for years to help our residents find homes, and opportunities to meet with our residents and faculty."</t>
  </si>
  <si>
    <t>last week of feb</t>
  </si>
  <si>
    <t>Medical College of Wisconsin Prevea</t>
  </si>
  <si>
    <t>z</t>
  </si>
  <si>
    <t>Night Float (# weeks)</t>
  </si>
  <si>
    <t xml:space="preserve">24hr call </t>
  </si>
  <si>
    <t>Weekend call</t>
  </si>
  <si>
    <t>PGY 1</t>
  </si>
  <si>
    <t>PGY 2</t>
  </si>
  <si>
    <t>PGY 3</t>
  </si>
  <si>
    <t>Once q6w</t>
  </si>
  <si>
    <t>Call q6d (can be taken at home)</t>
  </si>
  <si>
    <t>Call q4d // 8pt cap for interns, 14pt cap for FM service</t>
  </si>
  <si>
    <t>10pt cap for interns, 20pt cap for FM service</t>
  </si>
  <si>
    <t>Call q3-4d // 7pt cap for interns, 20pt cap for FM service</t>
  </si>
  <si>
    <t>Call q4d</t>
  </si>
  <si>
    <t>8 weeks total (completed between pgy1 and pgy2)</t>
  </si>
  <si>
    <t>Call q4d // 8pt cap for interns</t>
  </si>
  <si>
    <t>~2-3/yr</t>
  </si>
  <si>
    <t>yes 2-3rd yrs</t>
  </si>
  <si>
    <t>2 each year</t>
  </si>
  <si>
    <t>zero PGY1; 4 shifts PGY2 + 4 PGY3</t>
  </si>
  <si>
    <t>(only on OB?)</t>
  </si>
  <si>
    <t>6 weeks total across PGY2/3. None Intern year.</t>
  </si>
  <si>
    <t>Once a month generally.</t>
  </si>
  <si>
    <t>Once every other week, either a 24 or 12.</t>
  </si>
  <si>
    <t>On call, which is a Friday night (overnight) call, a Saturday 24, or, while on inpt, you'll come in just for rounding on Sat or Sun for a few hours.</t>
  </si>
  <si>
    <t>Once every 3 weeks, either a 12 or 24.</t>
  </si>
  <si>
    <t xml:space="preserve">Once every month, if that. 12 or 24. </t>
  </si>
  <si>
    <t>Starting PGY2, only for COVID-19 return to work via telemedicine stuff.</t>
  </si>
  <si>
    <t xml:space="preserve">Literally almost no call here. It's amazing. </t>
  </si>
  <si>
    <t>1 day/ wk on inpatient medicine</t>
  </si>
  <si>
    <t>anyone???????</t>
  </si>
  <si>
    <t>q4 days x 4 blocks in PGY2</t>
  </si>
  <si>
    <t>?????</t>
  </si>
  <si>
    <t>Yes, 3rd year</t>
  </si>
  <si>
    <t>None in R1. ~2x/month in Hood River.</t>
  </si>
  <si>
    <t>Two 24-hour calls during Hospital Week (one week per month). Followed by a 3-day weekend; other two weekends generally off.</t>
  </si>
  <si>
    <t>OB: either Fri/Sat or Sun/Mon off
FM: Three-week blocks of FM have one of the four following configuration for their 12 hour shifts:
             Sun - Wed days, Thurs, Fri clinic, Sat off
             Sun - Wed nights, Thurs post, Fri clinic, Sat off
             Thurs - Sat days, Sun off, Mon- Wed clinic.
             Thurs - Sat nights, Sun post, Mon off, Tues, Weds clinic</t>
  </si>
  <si>
    <t>Longitudinal, most weekends off. Home call ~1x/week.</t>
  </si>
  <si>
    <t>Overnight call for pediatrics - 2 weeks at a time, no other call.</t>
  </si>
  <si>
    <t>10-1 during R2, 8-10 during R3</t>
  </si>
  <si>
    <t>Depends on your rotations</t>
  </si>
  <si>
    <t xml:space="preserve">Generally four weekend days the entire year intern year. It varies for 2's and 3's, but still limited days to once or twice a month depending on what rotation you're on. </t>
  </si>
  <si>
    <t>Four call months. Wednesday call every week and one/two weekend days. One call day on OB (~12 hour shift)</t>
  </si>
  <si>
    <t xml:space="preserve">Call with family practice service. Overnight or 24 hour call if it is a weekend. Some rotations exempt you. </t>
  </si>
  <si>
    <t xml:space="preserve">Moonlight with PCOM as a 2/3. </t>
  </si>
  <si>
    <t>~10 during R1</t>
  </si>
  <si>
    <t xml:space="preserve">Does anyone really not want to have kids? I’ve never felt the desire to have one, and it seems like a lot people I’ve known who said they didn’t want one end up changing their minds. A friend of mine (who said he didn’t want kids ever just a few months ago) and his wife just announced they’re expecting last weekend. I really can’t imagine ever changing my mind, like I have no maternal instinct or desire to be a mother at all. Even when I try to imagine having one. I’m worried this is going to make finding a serious relationship even harder than it already is. You can’t really compromise on kids, you either have them or you don’t, and I fear it will be a deal-breaker. &lt;Not sure if it's just female biology, but despite not wanting a child now I find it fun to daydream about having a kid with the man I'm currently dating and imaging him being a supportive partner through the pregnancy and a good father. Keep in mind, I wouldn't do anything to sabotage our birth control methods, and would NEVER do anything batshit like fake a scare just to see his reaction. It's just a passive fantasy I like to revisit time to time. I know he's not ready for children yet either, but began mentioning often what our kids would be like if we had them, and joking about what our parenting styles would be.
Do men have these same daydreams as well? Is there anything about pregnancy that men find emotionally appealing or is it just kind of terrifying for you? If you have these daydreams is there any pattern in personality or physical traits in your partner that causes them?
&lt; Straight talk, personally would not marry you or have a serious realtionship with you, but would definitely sleep with you/date if we are physically attracted to each other; and would definitely fake it to get it done ;) &lt;&lt; def watch out for men like this &lt; The playas gon' play, them haters gonna hate &lt; I don't want no scrub &lt; huge fan of yoga pants &lt; imagine being in a threesome and got pregnant after that, whos the father gonna be????&lt;&lt; I once thought I got someone pregnant after the condom broke and I had to drive to Target and get a PlanB pill and then drive to the gal's place to see her take the pill. she initially was hesitant but then I was like 'nah bitch, you gotta take this or I aint leaving' after some more convincing she ended up taking it.. never seen her again since  &lt; that's legendary bro! </t>
  </si>
  <si>
    <t>I have a few really great friends who are married and know they don't want kids. you aren't alone and there are people out there that feel the same as you so you won't have to compromise. // Thank you! I hope I can find someone like minded.  My aunt and uncle don't have any either, but they also met when she was early 30s and he was late 30s.</t>
  </si>
  <si>
    <t xml:space="preserve">Just pay for a surrogate mom, it ranges from 50k -100k a pop. I'm sure you can afford that on a physician salary, espeically if you marry well ;) // It's not just about carrying the child.  I don't want to take care of crying baby, or deal with a toddler having a tantrum, or go through the everything else with older kids.  If it were just about being pregnant, I would just adopt, but I don't want that either. &lt;&lt; fair point. but you can always hire nannys and recruit family. but good for you knowing what you want  // True. But, that still would still require me to be a mother. Like, I don't want a child permanently living with me. I don't even think I'd be willing to be a step-mother &gt;&gt;NEVER try to convince someone to have kids. kids are not for everyone x2.// Thank you !! //&lt; lol i wasn't // You kind of were.  Just dismissed my concerns as only the 9 months of pregnancy, as if the rest wasn't relevant &lt;&lt; lol why do i care you want to get pregnant or not?  // You suggesed a surrogate... &lt;&lt; i was messing around, i understand there's no convincing someone to have a baby and i no interest in doing that! &lt;&lt; i Can't imagine having another woman carry my baby, no thanks! &lt;&lt; One year ago, I made the decision to be a surrogate for a lovely couple in New York to help pay off my student loans from grad school and start saving up for a home. I'm a single mother in my 30s with a child of my own living in North Carolina. I really wanted a way to get some extra income and help someone else in the process. Hopefully this helps a few other women make the decision whether to make a choice like mine. Overall, I think it's one of the best decisions I've ever made. And years later, here I am, finishing medical school and on my way to residency &lt;&lt; What would have happened had you miscarried or experienced a medical complication that made the pregnancy unable to continue? I take it the payments are probably staggered so you don't get the full $50,000 unless you carry to term, but are you getting disbursements along the way or only getting expenses reimbursed? Would they be responsible for paying to terminate an ostensibly viable pregnancy you were medically unable to carry to term? &lt; Good question.. any idea? &lt;&lt;Parents had full authority and you agree before hand what that authority entails. My contract gave the father most of the authority but certain things (like if I were on life support) went to my husband. Again, everyone decides what is right for them. I also agreed before hand for a C-section but I had one prior, and additionally, they can’t just blanket demand one- it’s based on medical necessity.
The payment is generally based on what agency you go through and what their comp is, however, if you’re independent of an agency, you decide together. &lt;Pretty sure this is just standard IVF but with a surrogate. The eggs were fertilized, and they do genetic testing, and then select the best one and implant in the surrogate. You can also select for sex, usually. So not saying it's impossible for complications to arise during the pregnancy, but there's a lot of screening to make sure it'll be viable.
Are you taxed on the $50,000? &gt; Yes. I have heard of some surrogates trying to get around that by claiming the money as a sort of "pre-birth child support," but we are supposed to declare and pay taxes on it.
</t>
  </si>
  <si>
    <t>To all the women out there that don't want kids, that's a deal breaker for me - just saying. everyone else, just hit me up on tinder! // Exactly! I don't want to deny a guy the opportunity to be a father if that's what he wants.  But, I also don't want to be forced into motherhood.  So, it makes it more difficult :( &lt; I agree, I would date a woman like you but def not long term (ie get marry and shit)</t>
  </si>
  <si>
    <t>&lt;&lt;Just be upfront about it when you get into relationships. Not everyone wants kids and you'll find someone where that isn't a deal breaker for &lt;3 // Thanks! I hope so.  I'm just worried about finding someone, then he changes his mind, or is hoping I'll change mine.&lt;&lt;I'm in the opposite position where we've had issues with infertility and trying to see what that might look like for our lives without the kids we thought we'd have. It is a huge guilt thing on either side of the spectrum. I think being upfront and completely honest about it is the best thing you can do. That you don't plan on changing your mind. Some people are already intimidated by women in medicine right off the bat, so once you find someone that understands your lifestyle already - hopefully they would know your decision is something you've thought through and they are on board.</t>
  </si>
  <si>
    <t>What the ???? Are we RANKING here or Having Babies...&lt;&lt; Yall keep posting about hooking up. What did you expect to happen lol. &lt;&lt; it's never a bad time to have babies!</t>
  </si>
  <si>
    <t>City</t>
  </si>
  <si>
    <t>Currently Scheduled Date</t>
  </si>
  <si>
    <t>Date You Want to Switch To/Drop</t>
  </si>
  <si>
    <t>Contact Info</t>
  </si>
  <si>
    <t>Resolved?</t>
  </si>
  <si>
    <t>Trios Health</t>
  </si>
  <si>
    <t>Kennewick, WA</t>
  </si>
  <si>
    <t>11/13/20, 12/11/20</t>
  </si>
  <si>
    <t>925-876-8127</t>
  </si>
  <si>
    <t>WiNC GME Consortium</t>
  </si>
  <si>
    <t>Eau Claire, WI</t>
  </si>
  <si>
    <t>11/9/20. 11/16/20, 11/17/20, 12/7, 12/8. 12/11</t>
  </si>
  <si>
    <t>Denver, CO</t>
  </si>
  <si>
    <t>12/9 PM</t>
  </si>
  <si>
    <t>11/6/20,11/9/20,11/13/20,11/16/20,11/20/20,11/23/20,11/24/20,11/30/20,12/7/20,12/14/20</t>
  </si>
  <si>
    <t>765-701-0271</t>
  </si>
  <si>
    <t>Pomona</t>
  </si>
  <si>
    <t>Pomona, CA</t>
  </si>
  <si>
    <t>11/13, 11/20, 11/23, 11/24</t>
  </si>
  <si>
    <t>626-786-7433</t>
  </si>
  <si>
    <t>Penn State Hershey</t>
  </si>
  <si>
    <t>Hershey, PA</t>
  </si>
  <si>
    <t xml:space="preserve">any date that starts at 11:45 and not 6:45a. I'm on earlier timezone so thats brutal. </t>
  </si>
  <si>
    <t>switched</t>
  </si>
  <si>
    <t>Methodist Hospital Houston</t>
  </si>
  <si>
    <t>Houston, TX</t>
  </si>
  <si>
    <t xml:space="preserve">I don't want to switch, just canceling </t>
  </si>
  <si>
    <t>520-730-5461</t>
  </si>
  <si>
    <t>Switched</t>
  </si>
  <si>
    <t xml:space="preserve">I am currently waitlisted. Anybody else dropping their 1/20 or 1/22 spot? </t>
  </si>
  <si>
    <t>Lewiston, ME</t>
  </si>
  <si>
    <t>ISO dates, Removed from thalamus?</t>
  </si>
  <si>
    <t>540-841-7331</t>
  </si>
  <si>
    <t>11/17, 12/1, 12/8, 12/15, 1/4,1/5, 1/11, 1/12, 1/25, 1/29</t>
  </si>
  <si>
    <t>312-998-1928</t>
  </si>
  <si>
    <t>Vancouver, WA</t>
  </si>
  <si>
    <t>11/30 or 12/21 &lt; Dates I would like to switch to</t>
  </si>
  <si>
    <t>360.333.7299</t>
  </si>
  <si>
    <t>St Mary Corwin/ Southern Colorado Family Medicine</t>
  </si>
  <si>
    <t>Pueblo, CO</t>
  </si>
  <si>
    <t>Dropped today</t>
  </si>
  <si>
    <t>Hope you get it!</t>
  </si>
  <si>
    <t>RUHS/UCR</t>
  </si>
  <si>
    <t>Dropped on 11/20</t>
  </si>
  <si>
    <t xml:space="preserve">Advocate Christ </t>
  </si>
  <si>
    <t>Oak Lawn, IL</t>
  </si>
  <si>
    <t>Dropped on 11/22</t>
  </si>
  <si>
    <t>Hope you get it!!</t>
  </si>
  <si>
    <t xml:space="preserve">Hinsdale </t>
  </si>
  <si>
    <t>Hinsdale, IL</t>
  </si>
  <si>
    <t>Dropped on 11/21</t>
  </si>
  <si>
    <t>dropped</t>
  </si>
  <si>
    <t xml:space="preserve">University of Missouri-Columbia </t>
  </si>
  <si>
    <t>University of Missouri-Kansas City</t>
  </si>
  <si>
    <t>Kansas City</t>
  </si>
  <si>
    <t>Dropped 11/22</t>
  </si>
  <si>
    <t>San Bernandino</t>
  </si>
  <si>
    <t>Dropped 11/23</t>
  </si>
  <si>
    <t>good luck!</t>
  </si>
  <si>
    <t>South Bend, IN</t>
  </si>
  <si>
    <t>Riverside Comm Hospital</t>
  </si>
  <si>
    <t>Riverside, CA</t>
  </si>
  <si>
    <t>dropped 11/24</t>
  </si>
  <si>
    <t>UPMC Pinnacle</t>
  </si>
  <si>
    <t>Any other date</t>
  </si>
  <si>
    <t xml:space="preserve">UMAS-Little rock arkansas </t>
  </si>
  <si>
    <t>Dropped 12/02</t>
  </si>
  <si>
    <t xml:space="preserve">Dropped hope you guys get it </t>
  </si>
  <si>
    <t>LaGrange Memorial Hospital</t>
  </si>
  <si>
    <t>Dropped on 11/26</t>
  </si>
  <si>
    <t>Good luck, hope someone gets it!</t>
  </si>
  <si>
    <t>Sending vibes to universe that its me!</t>
  </si>
  <si>
    <t>&lt;did you get it?</t>
  </si>
  <si>
    <t>Georgetown/Medstar</t>
  </si>
  <si>
    <t xml:space="preserve">Aurora Elkhorn RTT </t>
  </si>
  <si>
    <t>Elkhorn, WI</t>
  </si>
  <si>
    <t>Dropped 1/6/21</t>
  </si>
  <si>
    <t>Dropped</t>
  </si>
  <si>
    <t xml:space="preserve">MCWAH Froedtert </t>
  </si>
  <si>
    <t>Menomonee, WI</t>
  </si>
  <si>
    <t>Dropped 1/27/21</t>
  </si>
  <si>
    <t>Christiana</t>
  </si>
  <si>
    <t>University of Missouri-Columbia</t>
  </si>
  <si>
    <t>Columbia, MO</t>
  </si>
  <si>
    <t>Currently 1/25</t>
  </si>
  <si>
    <t>Would like to switch to 1/21</t>
  </si>
  <si>
    <t>210-843-8740</t>
  </si>
  <si>
    <t>BF's optho rank list is due on 1/25, trying to interview before</t>
  </si>
  <si>
    <t>can you do 1/7?</t>
  </si>
  <si>
    <t>&lt;-No, but thanks!</t>
  </si>
  <si>
    <t>UMPC Lititz</t>
  </si>
  <si>
    <t>Lititz PA</t>
  </si>
  <si>
    <t xml:space="preserve">currently 1/20 </t>
  </si>
  <si>
    <t>St Rtia Lima Ohio</t>
  </si>
  <si>
    <t>Would like 1/8 or 1/12</t>
  </si>
  <si>
    <t>currently 12/16 open</t>
  </si>
  <si>
    <t>Got 1/12 thank you whomever cancelled</t>
  </si>
  <si>
    <t>Texas A&amp;M Baylor S&amp;W- Temple</t>
  </si>
  <si>
    <t>Temple, TX</t>
  </si>
  <si>
    <t>on waitlist</t>
  </si>
  <si>
    <t>any date that is dropped</t>
  </si>
  <si>
    <t>Let me know if you drop! Thx</t>
  </si>
  <si>
    <t>I dropped for February 1st</t>
  </si>
  <si>
    <t>&lt;I got one!</t>
  </si>
  <si>
    <t>Durham, NC</t>
  </si>
  <si>
    <t>any date that's dropped</t>
  </si>
  <si>
    <t xml:space="preserve">I know it's probably wishful thinking, but this place is really my dream. </t>
  </si>
  <si>
    <t>Kaiser Washington</t>
  </si>
  <si>
    <t>Seattle, WA</t>
  </si>
  <si>
    <t>Dream place, and I'm on the waitlist. Let me know if you plan on dropping!</t>
  </si>
  <si>
    <t>AdventHealth Florida East Orlando</t>
  </si>
  <si>
    <t>Orlando, FL</t>
  </si>
  <si>
    <t xml:space="preserve">Dropped </t>
  </si>
  <si>
    <t>Want to drop</t>
  </si>
  <si>
    <t>Text me at 4023013790</t>
  </si>
  <si>
    <t>UT-Nashville Family Medicine Residency in Murfreesboro, Tennessee</t>
  </si>
  <si>
    <t>hope you get it</t>
  </si>
  <si>
    <t>Western Michigan University Battle Creek</t>
  </si>
  <si>
    <t>currently 1/29 Need to switch to 1/8 or 2/5</t>
  </si>
  <si>
    <t>Got 1/8 Thank you</t>
  </si>
  <si>
    <t>Community Health Network</t>
  </si>
  <si>
    <t>Indianapolis, IN</t>
  </si>
  <si>
    <t>1/7/21 or any other thursday</t>
  </si>
  <si>
    <t xml:space="preserve">University of Minnesota - Mankato </t>
  </si>
  <si>
    <t>Mankato, MN</t>
  </si>
  <si>
    <t>on Waitlist</t>
  </si>
  <si>
    <t>Any date that is dropped</t>
  </si>
  <si>
    <t>Sitting at 3 II currently and this would be my top program! If it is near the bottom of your list please consider dropping it.</t>
  </si>
  <si>
    <t>OH man this is so close to my house and Im on the wait list.. thatd be amazing</t>
  </si>
  <si>
    <t>University of Illinois Rockford</t>
  </si>
  <si>
    <t>Rockford, IL</t>
  </si>
  <si>
    <t>Ventura, CA</t>
  </si>
  <si>
    <t>Family Health Centers of SD</t>
  </si>
  <si>
    <t xml:space="preserve">dropped </t>
  </si>
  <si>
    <t xml:space="preserve">University of Wisconsin, Madison </t>
  </si>
  <si>
    <t>ready to pick up for whoever wants it!</t>
  </si>
  <si>
    <t>UAMS North Central</t>
  </si>
  <si>
    <t>Batesville, Arkansas</t>
  </si>
  <si>
    <t>dropped x2</t>
  </si>
  <si>
    <t>IU Health Ball Memorial</t>
  </si>
  <si>
    <t>Muncie, IN</t>
  </si>
  <si>
    <t>dropped 12/30</t>
  </si>
  <si>
    <t>Zucker Glen Cove</t>
  </si>
  <si>
    <t>please drop if you dont need this interview</t>
  </si>
  <si>
    <t>Idaho State University Program Family Medicine</t>
  </si>
  <si>
    <t>Pocatello, ID</t>
  </si>
  <si>
    <t xml:space="preserve">  waitlisted 1/12, 1/15</t>
  </si>
  <si>
    <t>my top pick - please drop if you dont need this interview</t>
  </si>
  <si>
    <t>Waitlisted</t>
  </si>
  <si>
    <t>I would love this a chance to interview at this program. This is my #1 choice as it's close to my partner and as an IMG with few interviews, I'd love to have the opportunity! &gt;&gt; Wish I applied so I could've helped you out, best of luck my friend</t>
  </si>
  <si>
    <t>FM in North Dakota</t>
  </si>
  <si>
    <t xml:space="preserve">Any drop let me know </t>
  </si>
  <si>
    <t>A</t>
  </si>
  <si>
    <t>B</t>
  </si>
  <si>
    <t>C</t>
  </si>
  <si>
    <t>D</t>
  </si>
  <si>
    <t>E</t>
  </si>
  <si>
    <t>tuck</t>
  </si>
  <si>
    <t>G</t>
  </si>
  <si>
    <t>H</t>
  </si>
  <si>
    <t>I</t>
  </si>
  <si>
    <t>J</t>
  </si>
  <si>
    <t>K</t>
  </si>
  <si>
    <t>L</t>
  </si>
  <si>
    <t>M</t>
  </si>
  <si>
    <t>O</t>
  </si>
  <si>
    <t>Q</t>
  </si>
  <si>
    <t>R</t>
  </si>
  <si>
    <t>S</t>
  </si>
  <si>
    <t>T</t>
  </si>
  <si>
    <t>U</t>
  </si>
  <si>
    <t>V</t>
  </si>
  <si>
    <t>W</t>
  </si>
  <si>
    <t>X</t>
  </si>
  <si>
    <t>Z</t>
  </si>
  <si>
    <t>AAAAA</t>
  </si>
  <si>
    <t>Abortion Training?</t>
  </si>
  <si>
    <t>Birth Control?</t>
  </si>
  <si>
    <t>Religious Affiliation?</t>
  </si>
  <si>
    <t>RHEDI Program?</t>
  </si>
  <si>
    <t>Did you all know that FQHC receive Title X funding so they cannot recommend abortions to any patients? They can only say "Planned Parenthood" in terms of prenatal care</t>
  </si>
  <si>
    <t>&lt; I have heard that you cannot preform abortions at FQHC, but I can't imagine they don't allow you to discuss with a patient that it is a possibility for them if they want it, albeit not with you and not with that program</t>
  </si>
  <si>
    <t>&lt;- no this is true. we got this lecture on our OB rotation. the gag order took away their right to even put abortion as an option on the table even if the pregnancy would not end well. x2 this is absolutely the case, unfortunately</t>
  </si>
  <si>
    <t>Mercy (Redding)</t>
  </si>
  <si>
    <t>Catholic</t>
  </si>
  <si>
    <t>Yes, i think only for medically indicated cases</t>
  </si>
  <si>
    <t>Yes; Seventh Day Adventist</t>
  </si>
  <si>
    <t>st joesphs eureka</t>
  </si>
  <si>
    <t>catholic</t>
  </si>
  <si>
    <t>Christiana Care</t>
  </si>
  <si>
    <t>No but have opt-in elective at Planned parenthood and EM/FM residents have rotated with in house OBs for late term abortions according to the PD</t>
  </si>
  <si>
    <t>St. Vincents</t>
  </si>
  <si>
    <t>Franciscan Health Olympia Fields</t>
  </si>
  <si>
    <r>
      <rPr>
        <b/>
        <sz val="10"/>
        <color rgb="FF000000"/>
        <rFont val="Arial"/>
      </rPr>
      <t>No IUD insertion o</t>
    </r>
    <r>
      <rPr>
        <sz val="10"/>
        <color rgb="FF000000"/>
        <rFont val="Arial"/>
      </rPr>
      <t xml:space="preserve">r Nexplanon implants; </t>
    </r>
    <r>
      <rPr>
        <b/>
        <sz val="10"/>
        <color rgb="FF000000"/>
        <rFont val="Arial"/>
      </rPr>
      <t>no other birth control options either.</t>
    </r>
    <r>
      <rPr>
        <sz val="10"/>
        <color rgb="FF000000"/>
        <rFont val="Arial"/>
      </rPr>
      <t xml:space="preserve"> Can "observe" an IUD insertion at the clinics but can never do one.</t>
    </r>
  </si>
  <si>
    <t>Faith-based program</t>
  </si>
  <si>
    <t>No abortion training at the program. No abortion training resources in Rockford. Would have to go to Chicago</t>
  </si>
  <si>
    <t>UIC Peoria</t>
  </si>
  <si>
    <t>Methodist</t>
  </si>
  <si>
    <t>Can do outside rotation to learn</t>
  </si>
  <si>
    <t>Yes, but no Paraguard</t>
  </si>
  <si>
    <t>No long-term contraceptive training; can remove not place</t>
  </si>
  <si>
    <t>Franciscan</t>
  </si>
  <si>
    <t>not for contraception reasons (can prescribe for dysmenorrhea instead), no in house IUD training (can learn from outside OB group)</t>
  </si>
  <si>
    <t>Sort of</t>
  </si>
  <si>
    <t>No, but residents can schedule elective time to learn from and work with OB/Gyn providers at an abortion clinic. One of the faculty did this elective during their own residency at University of Iowa.</t>
  </si>
  <si>
    <t>No, Kansas Legislature does not allow FamMed residents or faculty to rotate/partner with Kansas City Planned Parenthood. One of the current residents is fighting this and has PD support, unknown when this issue will be overcome.</t>
  </si>
  <si>
    <t>St. Elizabeth</t>
  </si>
  <si>
    <t>not for contraception reasons</t>
  </si>
  <si>
    <t>&lt;- does whoever posted this know if theyre really strict about it? this was one of my tops but I hadn't interviewed their yet. Kind of alarming they dont do contraceptive birth control...</t>
  </si>
  <si>
    <t>Yes, though currently only doing medication-induced abortion because their provider trained in surgical abortions has recently left. Also, Maine has an older population compared to much of the rest of the U.S., so fewer female patients require abortions, which will also reduce exposure to abortion training.</t>
  </si>
  <si>
    <t>Worcester Family Med</t>
  </si>
  <si>
    <t>Not a rhedi but its an opt-out program. So everyone gets abortion training unless you dont want to</t>
  </si>
  <si>
    <t>Allina-United</t>
  </si>
  <si>
    <t>No, but can do abortion electives. Per their coordinator: "our program has historically to present supported our residents who wish to receive training in terminations.  We would make plans to work the training into your rotation schedule.  There are two organizations that residents work with for this training, which we believe are the same open options for all Minnesota graduate medical education programs."</t>
  </si>
  <si>
    <t>U of M Main Campus</t>
  </si>
  <si>
    <t>Concord Hospital/Dartmouth</t>
  </si>
  <si>
    <t>Electives available at Equalty Health Center (used to be called Feminist Health Center). PD said they were also willing to set up electives at Fenway Health in Boston for more LGBTQ health</t>
  </si>
  <si>
    <t>Yes, though one faculty member said that the state of their RHEDI funding for next year is unknown/not yet guaranteed? She recommended reaching out to PD about this (PD was off on the floor dealing with COVID-19 patients and was unable to interview us that day).</t>
  </si>
  <si>
    <t>Phelps Northwell</t>
  </si>
  <si>
    <t>could seek out elective at planned parenthood- hasn't been done due to COVID</t>
  </si>
  <si>
    <t>Rochester Highland</t>
  </si>
  <si>
    <t>Recently RHEDI certified. Currently offering medication ab, working on surgical. Abortion training will be opt-out. PD supportive of training.</t>
  </si>
  <si>
    <t>St Joe's</t>
  </si>
  <si>
    <t>No- outside electives in abortion not allowed</t>
  </si>
  <si>
    <t>Yes- IUDs limited to medical indications on-site at clinic, opportunities to do more at separate clinic</t>
  </si>
  <si>
    <t>Mt. Carmel</t>
  </si>
  <si>
    <t xml:space="preserve">No* I shadowed here ~4-5 years ago and they can do BC for non contraceptive reasons and faculty very supportive of getting it for their pts . not sure if things have changed. </t>
  </si>
  <si>
    <t>PD told me program would be flexible &amp; encouraging if you wanted to you could create an elective with planned parenthood and did not see any barriers that would occur</t>
  </si>
  <si>
    <t>Christ Hospital/UC</t>
  </si>
  <si>
    <t>No formal training, available to spend two 1/2 days/month longitudinally with PP; seemed training would be supported</t>
  </si>
  <si>
    <t>UPMC Shadyshide</t>
  </si>
  <si>
    <t>Established opt-in elective at Allegheny Health which residents are currenty in even after COVID</t>
  </si>
  <si>
    <t>No (even though saint is in the name)</t>
  </si>
  <si>
    <t>PD told me he could make an elective at allegheny health but it has not been done yet</t>
  </si>
  <si>
    <t>UT Dell</t>
  </si>
  <si>
    <t>Catholic owned (ascension)</t>
  </si>
  <si>
    <t>if interested in abortion training, can do an elective. Has not been done for a few years, but newer intern class more interested in this. Seems faculty are open to it and don't appear to be offended by the question.</t>
  </si>
  <si>
    <t>St Francis</t>
  </si>
  <si>
    <t>University of Vermont</t>
  </si>
  <si>
    <t>Eastern Virginia Medical System</t>
  </si>
  <si>
    <t>No, can do 4-week elective at Planned Parenthood</t>
  </si>
  <si>
    <t>Faith-based institution</t>
  </si>
  <si>
    <t>Harrison</t>
  </si>
  <si>
    <t>Established elective available at Planned Parenthood in Bremerton or Tacoma - although no one has done it yet</t>
  </si>
  <si>
    <t>No, was hoping for option to pair up with OB/Gyn since there are no OB/Gyn residents there, but PD says there is no partnership for abortion training.</t>
  </si>
  <si>
    <t>Mayo-Eau Claire</t>
  </si>
  <si>
    <t xml:space="preserve">No. PD is super honest (and progressive) and says she wishes they could offer abortion training, but Mayo's Catholic affiliation (I was surprised to find out there was a religious affiliation!) prevents this. &gt; Have respect for Mayo knowing that they are open-minded and tolerant enough to partner with a Catholic organization to serve more patients. </t>
  </si>
  <si>
    <t>Sort of - community hospital site is SSM-St.Mary's (Catholic), yet they also train with non-religious-affiliated UW Hospital and Clinics (academic sites)</t>
  </si>
  <si>
    <t>No, Wisconsin Legislature does not allow FamMed residents to do elective with any city's Planned Parenthood.</t>
  </si>
  <si>
    <t>Kalispell and Missoula</t>
  </si>
  <si>
    <t>Dignity methodist</t>
  </si>
  <si>
    <t>Yes at planned parenthood</t>
  </si>
  <si>
    <t>Bought out by catholic system but hospital is not religious?</t>
  </si>
  <si>
    <t xml:space="preserve">California </t>
  </si>
  <si>
    <t>County hospital so no tax dollars can go towards abortion training, hard to get outside elective as well.</t>
  </si>
  <si>
    <t>USC Greenville</t>
  </si>
  <si>
    <t>Not allowed at any prisma hospitals</t>
  </si>
  <si>
    <t>USC Greer</t>
  </si>
  <si>
    <t>USC Seneca</t>
  </si>
  <si>
    <t>USC Columbia</t>
  </si>
  <si>
    <t>USC Sumter</t>
  </si>
  <si>
    <t xml:space="preserve">HERE!!! TX &lt; Hi, thanks for doing this. I sent apps to 9 programs in Texas. </t>
  </si>
  <si>
    <t>&lt;&lt;as long you are USMD, is very likely they will accept you</t>
  </si>
  <si>
    <t>I feel like my head is in a haze. I'm a US-IMG</t>
  </si>
  <si>
    <t>&lt;&lt;&lt; not problem, send to all TX, any rural program?</t>
  </si>
  <si>
    <t>&lt;&lt;&lt; Yes, applied to 2 rural programs</t>
  </si>
  <si>
    <t>&lt;&lt;&lt;&lt;&lt;Those are the programs you should aim, avoid big cities. try specially the ones close to the border</t>
  </si>
  <si>
    <t>&lt;&lt;&lt; I really appreciate you! Should I also apply to IM preliminary you think?</t>
  </si>
  <si>
    <t>&lt;&lt;&lt; I still haven't heard back from any programs</t>
  </si>
  <si>
    <t>za</t>
  </si>
  <si>
    <t xml:space="preserve">Story </t>
  </si>
  <si>
    <t>Responses</t>
  </si>
  <si>
    <t>University of California Riverside School of Medicine Program/Desert Regional Medical Center Program</t>
  </si>
  <si>
    <t xml:space="preserve">really </t>
  </si>
  <si>
    <t>Western Michigan (Battle Creek) University Homer Stryker MD School of Medicine Program</t>
  </si>
  <si>
    <t>hi</t>
  </si>
  <si>
    <t>Mountain Area Health Education Center Program (Ashville)</t>
  </si>
  <si>
    <t>Mountain Area Health Education Center Program (Boon)</t>
  </si>
  <si>
    <t xml:space="preserve">All the standard: Why FM? Why Here? Weakness? Strength? Something you overcame? Best experience in Med School/fav rotation? </t>
  </si>
  <si>
    <t>yup to all except last q</t>
  </si>
  <si>
    <t>Why fam and why here yup</t>
  </si>
  <si>
    <t>didnt ask directly, but more so in a subtle way</t>
  </si>
  <si>
    <t>You and a resident or attending disagree on something. How do you resolve it?</t>
  </si>
  <si>
    <t>yup x4</t>
  </si>
  <si>
    <t>Is there a "right" answer to this question?&lt;&lt; second that</t>
  </si>
  <si>
    <t xml:space="preserve">I'm state to notice a pattern with which faculty/ programs ask this question. </t>
  </si>
  <si>
    <t xml:space="preserve">How do you handle stress? </t>
  </si>
  <si>
    <t>yupx4</t>
  </si>
  <si>
    <t xml:space="preserve">Where do you see yourself in 5-10 years. </t>
  </si>
  <si>
    <t>Got this asked in so many different ways x6</t>
  </si>
  <si>
    <t>got this one</t>
  </si>
  <si>
    <t>recent books you have read?</t>
  </si>
  <si>
    <t>tell me about a recent book/movie/journal that you have read/watched that had a influence on you. X3</t>
  </si>
  <si>
    <t xml:space="preserve">favorite genre of books and tell me which authors are your favorite and which books are your favorite </t>
  </si>
  <si>
    <t>Marvel comic book, lol</t>
  </si>
  <si>
    <t>What have you read regarding Covid?</t>
  </si>
  <si>
    <t>how do you handle conflict?</t>
  </si>
  <si>
    <t>yupx3</t>
  </si>
  <si>
    <t>Are you a leader or a follower?</t>
  </si>
  <si>
    <t>Tell me a recent joke that you heard (seriously)</t>
  </si>
  <si>
    <t>Lol anyone got any good jokes we can all copy</t>
  </si>
  <si>
    <t>Please...pretty please?</t>
  </si>
  <si>
    <t>What do you call a joke that isn't funny? A sentence.</t>
  </si>
  <si>
    <t>What does a deaf gynecologist do? Read lips.</t>
  </si>
  <si>
    <t>https://www.fatherly.com/play/corny-jokes-to-tell-kids-you-love-and-adults-you-hate/</t>
  </si>
  <si>
    <t xml:space="preserve">Two things that never get old: dark humor and unvaccinated children </t>
  </si>
  <si>
    <t>&lt;this one killed me</t>
  </si>
  <si>
    <t>&lt;killed the unvaccinated children, too</t>
  </si>
  <si>
    <t>what do you call two orthopedic surgeons reading an ECG? A double blind study</t>
  </si>
  <si>
    <t>What the difference between hippo and zippo? One is heavier, one is little lighter</t>
  </si>
  <si>
    <t>If you could do anything right now, what would it be?</t>
  </si>
  <si>
    <t>This was horrible. I was completely thrown off by this and ended up saying sky diving, I turned it into how I like to push my boundaries idk lmao</t>
  </si>
  <si>
    <t>&gt; Maybe it is volunteering with children at city schools, being a part of a women's physicians interest group, raised concerns to med school faculty about adding in additional curriculum about LGBTQ health or derm findings in people of color</t>
  </si>
  <si>
    <t>How have you demonstrated leadership in diversity, inclusion, and equity work?</t>
  </si>
  <si>
    <t>wtff</t>
  </si>
  <si>
    <t>seriously how are we supposed to answer this? by participating in a diversity club on campus? I have a fairly diverse friend group but I never did any advocacy work &lt;&lt;&lt;&lt;   I think if you say you're interested in something, like advocacy, you should be prepared to answer whether you've engaged in it so far but also what your specific plan or hope is to engage with it in the future. The same way "I want to work with underserved populations" is a buzzword statement, you ideally can say what experiences you've had and what you desire in the future/from the program to de-buzzword it and provide some substance</t>
  </si>
  <si>
    <t xml:space="preserve">if you haven't then say no. </t>
  </si>
  <si>
    <t>You don't want to say no in an interview. But thanks for the other suggestions! I was in the women's club and participated in other volunteering opportunities, especially some that focused on promoting medicine to public school groups.</t>
  </si>
  <si>
    <t>hummingbird: i flee from threats</t>
  </si>
  <si>
    <t>What is your spirit animal?</t>
  </si>
  <si>
    <t>also asked for 3 description words</t>
  </si>
  <si>
    <t>empathetic, hard-working, kind? Does that sound good haha</t>
  </si>
  <si>
    <t>yep x2</t>
  </si>
  <si>
    <t>What are the characteristics or traits in colleagues or coworkers you dislike the most?</t>
  </si>
  <si>
    <t>What is your pet peeve?</t>
  </si>
  <si>
    <t>yup x2</t>
  </si>
  <si>
    <t>What did you do during your gap year/gap in education?</t>
  </si>
  <si>
    <t xml:space="preserve">What is something that has turned you away from Family Medicine? </t>
  </si>
  <si>
    <t>turned AWAY???</t>
  </si>
  <si>
    <t xml:space="preserve">yup </t>
  </si>
  <si>
    <t xml:space="preserve">This is a GREAT question, tbh -our chosen fields are not all sunshines and rainbows, and its good to reflect on the "bad" things about FM, but also think about how one could address it </t>
  </si>
  <si>
    <t>What are you most proud of?</t>
  </si>
  <si>
    <t>Who is your role model? Why?</t>
  </si>
  <si>
    <t xml:space="preserve">What do you fear most when working in this field? </t>
  </si>
  <si>
    <t>google</t>
  </si>
  <si>
    <t>Would you change anything from medical school?</t>
  </si>
  <si>
    <t>is this asking about red flags? &lt; i think so lol I was asked and mention I wish I would have studied more (probably shot myself in the foot though)</t>
  </si>
  <si>
    <t>What super power would you pick?</t>
  </si>
  <si>
    <t>What would your walk out song be?</t>
  </si>
  <si>
    <t>like from med school? or from a job?</t>
  </si>
  <si>
    <t>like for baseball. When a batter walks up to a plate they play him some pump up jamz</t>
  </si>
  <si>
    <t>Tell about a boss who got the best performance out of you. How did they do that?</t>
  </si>
  <si>
    <t>They believed in mex2</t>
  </si>
  <si>
    <t>Tell me about a resident that you worked with that you liked and why?</t>
  </si>
  <si>
    <t>Tell me about the last time you stayed up late to work on a project?</t>
  </si>
  <si>
    <t>Tell me about a time you have to motivate or convince a group one of your ideas, and what was your approach?</t>
  </si>
  <si>
    <t>Who is a leader that you admire?</t>
  </si>
  <si>
    <t>Negative interaction with colleague how did you handle it</t>
  </si>
  <si>
    <t>Tell me about a time when you were in/ had experienced an ethical issues</t>
  </si>
  <si>
    <t>yupx2</t>
  </si>
  <si>
    <t>Do you think covid-19 disproportionately affects communities of color?</t>
  </si>
  <si>
    <t>Curbsiders has a decent podcast surrounding this and similar issues</t>
  </si>
  <si>
    <t>https://www.cdc.gov/coronavirus/2019-ncov/community/health-equity/race-ethnicity.html</t>
  </si>
  <si>
    <t>duh</t>
  </si>
  <si>
    <t>Tell me anout a time where you disagreed with feedback from attending.</t>
  </si>
  <si>
    <t>What is a dealbreaker that you have for a residency program?</t>
  </si>
  <si>
    <t>Name a bias that you've held and how you moved past it</t>
  </si>
  <si>
    <t>If the wall behind you was made of brick, which brick would you be and why?</t>
  </si>
  <si>
    <t>... wut</t>
  </si>
  <si>
    <t>geeked</t>
  </si>
  <si>
    <t>If Hollywood wanted to do a movie about your life, what would the title be and who would play you in the movie?</t>
  </si>
  <si>
    <t>If you could be a super hero, which one would you be and why?</t>
  </si>
  <si>
    <t>How did you hear about our program?</t>
  </si>
  <si>
    <t>How do you deal with stress?</t>
  </si>
  <si>
    <t xml:space="preserve">got asked this in every single IV by every single person </t>
  </si>
  <si>
    <t>If you had a free weekend, what would you do with your time?</t>
  </si>
  <si>
    <t xml:space="preserve">Tell me something about yourself thats not on your application. </t>
  </si>
  <si>
    <t>yupx5</t>
  </si>
  <si>
    <t>yep</t>
  </si>
  <si>
    <t>What was the hardest thing you had to overcome during the pandemic?</t>
  </si>
  <si>
    <t>Is rescilience innate or something you learn from.</t>
  </si>
  <si>
    <t>what kitchen utensil would you be and why</t>
  </si>
  <si>
    <t xml:space="preserve">a floppy spatula </t>
  </si>
  <si>
    <t>A cheese grater - only rarely useful</t>
  </si>
  <si>
    <t>Tell me about a time you had a difficult patient and how you handled the situation</t>
  </si>
  <si>
    <t>Tell me about a time you worked on a team</t>
  </si>
  <si>
    <t>What do you think is a major challenge facing the field of Family Medicine?</t>
  </si>
  <si>
    <t>Tell me about a time you have been on a team and solved a problem when there was conflict</t>
  </si>
  <si>
    <t>How would you educate your patients about covid-19</t>
  </si>
  <si>
    <t>I had a similar q but it was hypothyroidism</t>
  </si>
  <si>
    <t>Out of all the applicants who have applied, how should we remember you by?</t>
  </si>
  <si>
    <t>like why tho</t>
  </si>
  <si>
    <t>Tell me about a situation that challenged your integrity?</t>
  </si>
  <si>
    <t>I hate this question</t>
  </si>
  <si>
    <t>This is a really important question, there is a good article published in NEJM about it I believe</t>
  </si>
  <si>
    <t>How would  you ensure that you target any implicit biases that are present in medicine towards certain groups of people? What would you do about it?</t>
  </si>
  <si>
    <t>I hate this question; But why though?! It's so important!; maybe he just wants to hate on "the gays"</t>
  </si>
  <si>
    <t>What is the most difficult part of being a resident?</t>
  </si>
  <si>
    <t>Bro I've been asked this and it is so hard for me to not be like well isn't it obvious?! it's the fact y'all work us like dogs!!</t>
  </si>
  <si>
    <t>What is the most difficult part about practicing rural medicine?</t>
  </si>
  <si>
    <t xml:space="preserve">If you were an organ which would it be and why? </t>
  </si>
  <si>
    <t>Why our program?</t>
  </si>
  <si>
    <t>Tell me about a time when someone tried to pressure you to do something and how you responded? Follow-up question: if you could go back, would you have done things differently?</t>
  </si>
  <si>
    <t>How did covid affect training?</t>
  </si>
  <si>
    <t xml:space="preserve">What is your favourite genre of film? </t>
  </si>
  <si>
    <t xml:space="preserve">Describe a time that you had a conflict with another colleague in medical school and how you handled it. </t>
  </si>
  <si>
    <t>"How do you communicate?"</t>
  </si>
  <si>
    <t>Enthusiastic jazz hands</t>
  </si>
  <si>
    <t xml:space="preserve">Personality trait that a team-member would find annoying? </t>
  </si>
  <si>
    <t>Do you have any ideas on how physicians as a whole could systemically address health inequities in our patients?</t>
  </si>
  <si>
    <t>Tell me about a time when you said or did something that offended a colleague/patient and how you handled it</t>
  </si>
  <si>
    <t>Tell me about a time when a patient's culture affected how you approached their care</t>
  </si>
  <si>
    <t>Can you give me a word or phrase that defines what family medicine means to you</t>
  </si>
  <si>
    <t>Tell me how you dealt with health equity problems in the past and how you will deal with it in your future career</t>
  </si>
  <si>
    <t>Tell me what you learned about yourself during the pandemic</t>
  </si>
  <si>
    <t>Tell me about a time you went above and beyond to achieve a goal</t>
  </si>
  <si>
    <t>just living</t>
  </si>
  <si>
    <t>Tell me about a time when you had to break the rules</t>
  </si>
  <si>
    <t xml:space="preserve">wut </t>
  </si>
  <si>
    <t>spicy lol</t>
  </si>
  <si>
    <t>Would you describe yourself as a hunter or a gatherer?</t>
  </si>
  <si>
    <t xml:space="preserve">What do you think the role of a physician is in racism? </t>
  </si>
  <si>
    <t>ugh; if this question bothers you, maybe there is a problem;&lt;&lt; def problem if it bothers you.</t>
  </si>
  <si>
    <t>work on our implicit bias. &gt;&gt; YES x4</t>
  </si>
  <si>
    <t>to be the most reasonable, neutral party in this age-old debate. we have to take care of the entire human race being in this field, so we have to agree that black=white=brown. but don't be too lenient on either side of the spectrum here in america, as we all know is happening with a certain movement. &lt; you must be YT (also not reasonable or neutral)x2</t>
  </si>
  <si>
    <t>What was your "aha" moment or experience that you knew family medicine was for you?</t>
  </si>
  <si>
    <t xml:space="preserve">tell me about an obstacle you had to overcome in medicine or in life </t>
  </si>
  <si>
    <t>what are you most worried about for residency?</t>
  </si>
  <si>
    <t>what would you bring to our program?</t>
  </si>
  <si>
    <t>Tell me about a time when you were surprised that your behavior or words had a negative effect on a coworker. What did you do?</t>
  </si>
  <si>
    <t>This is the worst interview question ever; I literally have never been in this situation</t>
  </si>
  <si>
    <t>me neither</t>
  </si>
  <si>
    <t xml:space="preserve">It's ok to say you have never had that happen. </t>
  </si>
  <si>
    <t>What drives you in life?</t>
  </si>
  <si>
    <t>waiting for eras updates</t>
  </si>
  <si>
    <t xml:space="preserve">My man servant, Warner </t>
  </si>
  <si>
    <t>Beyonce</t>
  </si>
  <si>
    <t>my '99 toyota corolla (barely)</t>
  </si>
  <si>
    <t>What 3 items would you bring with you on a desert island?</t>
  </si>
  <si>
    <t xml:space="preserve">Tell me about a time you had to change your approach to patient care due to a patient's culture. </t>
  </si>
  <si>
    <t xml:space="preserve">Tell me about an ethical dilemma you experienced in medical school and what you did about it. </t>
  </si>
  <si>
    <t xml:space="preserve">Walk me through a patient encounter and what professionalism looks like to you? </t>
  </si>
  <si>
    <t>Did your clerkship teach you how to communicate? (so dumb but seriously got asked this)</t>
  </si>
  <si>
    <t>What is the last piece of criticism you received?</t>
  </si>
  <si>
    <t>What do you want people to say when you retire</t>
  </si>
  <si>
    <t>Good riddance!</t>
  </si>
  <si>
    <t>What is the core of your being?</t>
  </si>
  <si>
    <t>Bones</t>
  </si>
  <si>
    <t>visceraaaaaaa</t>
  </si>
  <si>
    <t>You know, I might just blurt out bone marrow or something if someone asks me this question hahahahaha</t>
  </si>
  <si>
    <t>How would you describe the color yellow to a patient who's congenitally blind?</t>
  </si>
  <si>
    <t>I think this is a stupid question in a 20 minute interview, but I like it.</t>
  </si>
  <si>
    <t>Tell me about a time that you let your emotions get the best of you?</t>
  </si>
  <si>
    <t>What is your family origin and why it has disadvantaged you?</t>
  </si>
  <si>
    <t>Wtf?! That's not even appropriate.</t>
  </si>
  <si>
    <t>LOL WHAT</t>
  </si>
  <si>
    <t>is that a legal question?</t>
  </si>
  <si>
    <t>seems like they are looking for victims</t>
  </si>
  <si>
    <t>What types of team members wouldn't you work well with?</t>
  </si>
  <si>
    <t>How would you work with someone that you didn't like</t>
  </si>
  <si>
    <t>What are your hot-button topics?</t>
  </si>
  <si>
    <t>what&gt;&gt; basically what topics can you not talk about without going full on mental</t>
  </si>
  <si>
    <t>What do you do after stressful day and who do you rely on first? Who knows you the best?</t>
  </si>
  <si>
    <t>How would you react and how would you feel about being suddenly cornered by a bunch of faculty saying that youre behind in work and not meeting milestones and doing poorly on exams?</t>
  </si>
  <si>
    <t>I'd wonder why your program gives feedback like that &lt; LOVE this answer x3 &lt;&lt;after I answered he was like BTW we defs dont give feedback like this but it was for the question</t>
  </si>
  <si>
    <t>I've had one program who got very specific about handling conflict between residents... major red flag</t>
  </si>
  <si>
    <t>Tell me what you know about inpatient treatments for COVID</t>
  </si>
  <si>
    <t>!</t>
  </si>
  <si>
    <t>whut.why.</t>
  </si>
  <si>
    <t>What type of cookie are you? And how does that relate to FM..</t>
  </si>
  <si>
    <t xml:space="preserve">sugar cookie because im sweet on the inside and rough on the outside </t>
  </si>
  <si>
    <t>If you were a hot dog, would you eat yourself?</t>
  </si>
  <si>
    <t>I'm not that flexible, otherwise yes</t>
  </si>
  <si>
    <t>xxx</t>
  </si>
  <si>
    <t>Talk about a time you made a decision that your peers did not agree with and how did you deal with it?</t>
  </si>
  <si>
    <t>Are you comfortable seeing COVID patients? because our residents see/treat Covid patients.</t>
  </si>
  <si>
    <t>Tell me about the good/bad aspects of your clinical rotations</t>
  </si>
  <si>
    <t>Tell me what you have done to make sure you become a better physician?</t>
  </si>
  <si>
    <t>Tell me about any leadership roles that you have had in your life?</t>
  </si>
  <si>
    <t xml:space="preserve">We will be asking you X number of questions regarding a clinical scenario are you ready? </t>
  </si>
  <si>
    <t>Was there an event in your life that impacted you and made you decide what kind of a person or what kind of career you want to have?</t>
  </si>
  <si>
    <t>What was a challenging period and a highlight of your medical school years?</t>
  </si>
  <si>
    <t>How do you define a difficult patient, and who was your most difficult patient thus far?</t>
  </si>
  <si>
    <t>Question</t>
  </si>
  <si>
    <t>Response</t>
  </si>
  <si>
    <t>t</t>
  </si>
  <si>
    <t>Anyone else heard something about a toxic PD here?</t>
  </si>
  <si>
    <t>Do you think it's a strong program with good curriculum? Thanks!</t>
  </si>
  <si>
    <t>Are the faculty approchable and supportive? How's procedure opportunities? Thanks!</t>
  </si>
  <si>
    <t>Has arrowhead gotten back to anyone about dates? they requested 3 dates and said she'll let us know within a week, but it's been 2 weeks now</t>
  </si>
  <si>
    <t>I didn't have this problem but I recommend you call the PC to follow up. Good luck!</t>
  </si>
  <si>
    <t>Aside from long hours on inpatient, I am struggling to find any negatives for this program. Am I missing something?</t>
  </si>
  <si>
    <t>I really loved it too and the people were really down to earth. Patient population is very interesting as well. &lt;&lt;Glad I'm not alone! I don't know if it's the type of training I want (like I don't envision myself doing a ton of central lines as a family doc lol) but man did I get such great vibes from them</t>
  </si>
  <si>
    <t>I can't seem to find anything wrong with this program, it seems too good to be true. Am I missing something?</t>
  </si>
  <si>
    <t xml:space="preserve">Does anybody know if they are interviewing IMGs? </t>
  </si>
  <si>
    <t>Do you think we will have ample procedure opportunities? Thanks!</t>
  </si>
  <si>
    <t>Any IMGs receive an invite here? &lt;&lt; they sent me a rejection (US-IMG here) &gt; Damn I didn't even get that... And I sent an LOI.  I'm from Daytona, actually was born at Halifax, so I was hoping for a chance to go home.  I'm also US-IMG.</t>
  </si>
  <si>
    <t xml:space="preserve">When did you receive a zoom link for the interview? </t>
  </si>
  <si>
    <t xml:space="preserve">Not until like a day before </t>
  </si>
  <si>
    <t>Does anyone know their average COMLEX score range?</t>
  </si>
  <si>
    <t>ANyone received an attestation form for RUHS? I was told to sign it but I don't have it. x2</t>
  </si>
  <si>
    <t>Anyone know this Catholic hosptials stance on birth control?</t>
  </si>
  <si>
    <t xml:space="preserve">I've heard a lot about the high quality of OB training, but also heard about toxic OB environment with other residency programs - can anyone speak to this further? &lt;&lt; </t>
  </si>
  <si>
    <t xml:space="preserve">CU student; can attest this program is the bomb diggity </t>
  </si>
  <si>
    <t>Tried to look up this program and it said on ttheir website that they're closing the residency program and not making it open for 2020-2021 applicants</t>
  </si>
  <si>
    <t>Yes, that is correct I believe they closed this summer
It's also known as MercyOne Family Medicine Residency Program in Des Moines.  They're still open and interviewing</t>
  </si>
  <si>
    <t>I thought this program was closed?</t>
  </si>
  <si>
    <t>Yah. I'm pretty sure it is</t>
  </si>
  <si>
    <t>Anyone have the DL on this program?</t>
  </si>
  <si>
    <t>Great program, what do you wanna know? I'm not in the program but am a medical student at the school</t>
  </si>
  <si>
    <t>&lt; do they seem malignant at all? have a decent rep by other specalties? Any red flags that stick out to you?</t>
  </si>
  <si>
    <t>I would say not malignant at all-they've got a pretty cool PD who cares about the residents,  probably average rep by other specialtes-some respect some don't, no other red flags that I can think of</t>
  </si>
  <si>
    <t>It doesn't seem great for OB from my interview.</t>
  </si>
  <si>
    <t>Does anyone know why this program went from 4 residents down to 3? Is that a red flag?</t>
  </si>
  <si>
    <t>What's the reputation? I really liked the interview for the people, but am having trouble qualifying what I actually like about the program's curriculum.</t>
  </si>
  <si>
    <t>mediocre</t>
  </si>
  <si>
    <t>morristown question-- interview day was a + experience IMO. have heard mixed things about how overworked reisdents are... anyone have any leads on this?</t>
  </si>
  <si>
    <t xml:space="preserve">when do they email zoom information .. haven't gotten mine yet &lt;&lt; the night before around 7pm. I was worried about not getting an email and so emailed the PC 2 days before interview and she never responds to ANY emails! </t>
  </si>
  <si>
    <t>Interview invite says that in order to rank you have to have a passing COMLEX PE or USMLE CS...do we think this will change given that NBOME just extended their COMLEX testing suspension to April?</t>
  </si>
  <si>
    <t>procedure opportunities? QOL? Thanks!</t>
  </si>
  <si>
    <t>anyone get the zoom link?</t>
  </si>
  <si>
    <t>Has anyone heard anything about this program at all? Positives? Negatives?</t>
  </si>
  <si>
    <t>Look at u/camelrunner's NAME &amp; SHAME about this program, very interesting (1 year ago, u/camelrunner is an intern now at a different program)</t>
  </si>
  <si>
    <t xml:space="preserve"> Quality Of Life? Thanks!</t>
  </si>
  <si>
    <t>do they require 24 hour shifts?</t>
  </si>
  <si>
    <t>Is this the Williston Program? &lt;Yes</t>
  </si>
  <si>
    <t>How shitty is this program? I've heard rumors, but don't have my interview for awhile.</t>
  </si>
  <si>
    <t>anyone know what's happening here? rumor was they'd made some big changes that weren't well received, do people seem happy here?</t>
  </si>
  <si>
    <t>I think that the old name and shame was incorrect or supposed to be about a different program</t>
  </si>
  <si>
    <t>Any current M4 here give their impression on the program? Are they well respected/seem to have good opportunities within the system/etc?</t>
  </si>
  <si>
    <t>Does anyone know about Victoria, TX? I'm not from TX.. It is a good area to live in with a family? Ty!</t>
  </si>
  <si>
    <t xml:space="preserve">It is a good place to live since you have many big cities close </t>
  </si>
  <si>
    <t>Central Health Program</t>
  </si>
  <si>
    <t xml:space="preserve">Anyone have any experience here? </t>
  </si>
  <si>
    <t>Not directly. Heard second-hand that staff is nice, residents are alright. More classic residents hours. Suburban hospital. Richmond area is cool.</t>
  </si>
  <si>
    <t>Anyone know if interviews are virtual or in person here? They did not make it clear in the email they sent out, nor is it on their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</si>
</sst>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quot;$&quot;#,##0.00"/>
    <numFmt numFmtId="165" formatCode="m/d"/>
    <numFmt numFmtId="166" formatCode="mm/dd"/>
    <numFmt numFmtId="167" formatCode="m\-d"/>
    <numFmt numFmtId="168" formatCode="mm/dd/yyyy\ h:mm:ss"/>
    <numFmt numFmtId="169" formatCode="&quot;$&quot;#,##0"/>
    <numFmt numFmtId="170" formatCode="mm/dd/yyyy"/>
    <numFmt numFmtId="171" formatCode="mmm\ d"/>
    <numFmt numFmtId="172" formatCode="m/d/yy"/>
    <numFmt numFmtId="173" formatCode="mm/dd/yy"/>
    <numFmt numFmtId="174" formatCode="mmmm\ d"/>
  </numFmts>
  <fonts count="297">
    <font>
      <sz val="10"/>
      <color rgb="FF000000"/>
      <name val="Arial"/>
    </font>
    <font>
      <i/>
      <sz val="11"/>
      <color rgb="FF6D6E71"/>
      <name val="Arial"/>
    </font>
    <font>
      <b/>
      <sz val="18"/>
      <name val="Arial"/>
    </font>
    <font>
      <sz val="9"/>
      <color rgb="FF555555"/>
      <name val="Arial"/>
    </font>
    <font>
      <sz val="14"/>
      <name val="Arial"/>
    </font>
    <font>
      <sz val="10"/>
      <name val="Arial"/>
    </font>
    <font>
      <sz val="10"/>
      <color rgb="FFFFFFFF"/>
      <name val="Arial"/>
    </font>
    <font>
      <sz val="10"/>
      <name val="Arial"/>
    </font>
    <font>
      <sz val="20"/>
      <name val="Arial"/>
    </font>
    <font>
      <u/>
      <sz val="20"/>
      <color rgb="FF0000FF"/>
      <name val="Arial"/>
    </font>
    <font>
      <b/>
      <sz val="14"/>
      <color rgb="FFFFFFFF"/>
      <name val="Arial"/>
    </font>
    <font>
      <b/>
      <sz val="14"/>
      <color rgb="FFFFFFFF"/>
      <name val="Monospace"/>
    </font>
    <font>
      <sz val="14"/>
      <color rgb="FFFFFFFF"/>
      <name val="Arial"/>
    </font>
    <font>
      <u/>
      <sz val="14"/>
      <color rgb="FF1155CC"/>
      <name val="Arial"/>
    </font>
    <font>
      <sz val="9"/>
      <name val="Arial"/>
    </font>
    <font>
      <b/>
      <sz val="10"/>
      <name val="Arial"/>
    </font>
    <font>
      <i/>
      <u/>
      <sz val="18"/>
      <color rgb="FF1155CC"/>
      <name val="Arial"/>
    </font>
    <font>
      <b/>
      <sz val="9"/>
      <name val="Arial"/>
    </font>
    <font>
      <b/>
      <u/>
      <sz val="10"/>
      <color rgb="FF1155CC"/>
      <name val="Arial"/>
    </font>
    <font>
      <b/>
      <sz val="10"/>
      <name val="Arial"/>
    </font>
    <font>
      <b/>
      <u/>
      <sz val="10"/>
      <color rgb="FF1155CC"/>
      <name val="Arial"/>
    </font>
    <font>
      <i/>
      <sz val="10"/>
      <name val="Arial"/>
    </font>
    <font>
      <b/>
      <u/>
      <sz val="10"/>
      <color rgb="FF0000FF"/>
      <name val="Arial"/>
    </font>
    <font>
      <b/>
      <sz val="12"/>
      <name val="Arial"/>
    </font>
    <font>
      <b/>
      <u/>
      <sz val="12"/>
      <color rgb="FF1155CC"/>
      <name val="Arial"/>
    </font>
    <font>
      <u/>
      <sz val="10"/>
      <color rgb="FF000000"/>
      <name val="Arial"/>
    </font>
    <font>
      <u/>
      <sz val="10"/>
      <color rgb="FF0000FF"/>
      <name val="Arial"/>
    </font>
    <font>
      <sz val="9"/>
      <color rgb="FF000000"/>
      <name val="&quot;\\\&quot;Helvetica Neue\\\&quot;&quot;"/>
    </font>
    <font>
      <u/>
      <sz val="10"/>
      <color rgb="FF1155CC"/>
      <name val="Arial"/>
    </font>
    <font>
      <sz val="10"/>
      <color rgb="FF000000"/>
      <name val="Roboto"/>
    </font>
    <font>
      <sz val="11"/>
      <color rgb="FF555555"/>
      <name val="Arial"/>
    </font>
    <font>
      <sz val="11"/>
      <name val="Arial"/>
    </font>
    <font>
      <u/>
      <sz val="10"/>
      <color rgb="FF0000FF"/>
      <name val="Arial"/>
    </font>
    <font>
      <sz val="11"/>
      <color rgb="FF3C4043"/>
      <name val="Roboto"/>
    </font>
    <font>
      <sz val="24"/>
      <color rgb="FFFF0000"/>
      <name val="Comfortaa"/>
    </font>
    <font>
      <sz val="10"/>
      <color rgb="FF1A1A1B"/>
      <name val="Arial"/>
    </font>
    <font>
      <sz val="10"/>
      <name val="Arial"/>
    </font>
    <font>
      <sz val="11"/>
      <name val="Arial"/>
    </font>
    <font>
      <sz val="11"/>
      <color rgb="FF000000"/>
      <name val="Arial"/>
    </font>
    <font>
      <u/>
      <sz val="11"/>
      <color rgb="FF0563C1"/>
      <name val="Calibri"/>
    </font>
    <font>
      <sz val="10"/>
      <color rgb="FF000000"/>
      <name val="Arial"/>
    </font>
    <font>
      <b/>
      <sz val="10"/>
      <color rgb="FF000000"/>
      <name val="Arial"/>
    </font>
    <font>
      <sz val="11"/>
      <color rgb="FF000000"/>
      <name val="Arial"/>
    </font>
    <font>
      <u/>
      <sz val="11"/>
      <color rgb="FF0000FF"/>
      <name val="Arial"/>
    </font>
    <font>
      <u/>
      <sz val="10"/>
      <color rgb="FF1155CC"/>
      <name val="Arial"/>
    </font>
    <font>
      <b/>
      <sz val="11"/>
      <color rgb="FF000000"/>
      <name val="Arial"/>
    </font>
    <font>
      <b/>
      <sz val="11"/>
      <color rgb="FF1C4587"/>
      <name val="Arial"/>
    </font>
    <font>
      <u/>
      <sz val="10"/>
      <color rgb="FF1155CC"/>
      <name val="Arial"/>
    </font>
    <font>
      <i/>
      <sz val="11"/>
      <color rgb="FF3C4043"/>
      <name val="Roboto"/>
    </font>
    <font>
      <sz val="10"/>
      <color rgb="FF000000"/>
      <name val="Arial"/>
    </font>
    <font>
      <u/>
      <sz val="11"/>
      <color rgb="FF0000FF"/>
      <name val="Arial"/>
    </font>
    <font>
      <u/>
      <sz val="10"/>
      <color rgb="FF1155CC"/>
      <name val="Arial"/>
    </font>
    <font>
      <i/>
      <u/>
      <sz val="11"/>
      <color rgb="FF3C4043"/>
      <name val="Roboto"/>
    </font>
    <font>
      <b/>
      <sz val="11"/>
      <name val="Arial"/>
    </font>
    <font>
      <u/>
      <sz val="11"/>
      <color rgb="FF000000"/>
      <name val="Arial"/>
    </font>
    <font>
      <u/>
      <sz val="11"/>
      <color rgb="FF1155CC"/>
      <name val="Arial"/>
    </font>
    <font>
      <sz val="11"/>
      <color rgb="FFFFFFFF"/>
      <name val="Arial"/>
    </font>
    <font>
      <b/>
      <sz val="11"/>
      <color rgb="FF000000"/>
      <name val="Arial"/>
    </font>
    <font>
      <u/>
      <sz val="11"/>
      <color rgb="FF000000"/>
      <name val="Arial"/>
    </font>
    <font>
      <u/>
      <sz val="11"/>
      <color rgb="FF000000"/>
      <name val="Arial"/>
    </font>
    <font>
      <u/>
      <sz val="10"/>
      <color rgb="FF0000FF"/>
      <name val="Arial"/>
    </font>
    <font>
      <sz val="11"/>
      <color rgb="FF000000"/>
      <name val="Roboto"/>
    </font>
    <font>
      <u/>
      <sz val="11"/>
      <color rgb="FF000000"/>
      <name val="Arial"/>
    </font>
    <font>
      <u/>
      <sz val="11"/>
      <color rgb="FF000000"/>
      <name val="Arial"/>
    </font>
    <font>
      <u/>
      <sz val="11"/>
      <color rgb="FF1155CC"/>
      <name val="Arial"/>
    </font>
    <font>
      <sz val="8"/>
      <color rgb="FF000000"/>
      <name val="Arial"/>
    </font>
    <font>
      <sz val="11"/>
      <color rgb="FF1A1A1B"/>
      <name val="&quot;Noto Sans&quot;"/>
    </font>
    <font>
      <sz val="12"/>
      <name val="Inherit"/>
    </font>
    <font>
      <sz val="9"/>
      <color rgb="FF000000"/>
      <name val="Arial"/>
    </font>
    <font>
      <b/>
      <sz val="12"/>
      <color rgb="FF000000"/>
      <name val="Arial"/>
    </font>
    <font>
      <i/>
      <sz val="11"/>
      <color rgb="FF000000"/>
      <name val="Roboto"/>
    </font>
    <font>
      <u/>
      <sz val="11"/>
      <color rgb="FF000000"/>
      <name val="Arial"/>
    </font>
    <font>
      <u/>
      <sz val="11"/>
      <color rgb="FF000000"/>
      <name val="Arial"/>
    </font>
    <font>
      <sz val="11"/>
      <color rgb="FFFF0000"/>
      <name val="Arial"/>
    </font>
    <font>
      <u/>
      <sz val="11"/>
      <color rgb="FF1155CC"/>
      <name val="Arial"/>
    </font>
    <font>
      <sz val="14"/>
      <color rgb="FF000000"/>
      <name val="Arial"/>
    </font>
    <font>
      <sz val="11"/>
      <name val="Calibri"/>
    </font>
    <font>
      <u/>
      <sz val="11"/>
      <color rgb="FF000000"/>
      <name val="Roboto"/>
    </font>
    <font>
      <sz val="11"/>
      <color rgb="FF000000"/>
      <name val="&quot;Mukta Vaani&quot;"/>
    </font>
    <font>
      <u/>
      <sz val="11"/>
      <color rgb="FF000000"/>
      <name val="&quot;Mukta Vaani&quot;"/>
    </font>
    <font>
      <u/>
      <sz val="11"/>
      <color rgb="FF000000"/>
      <name val="&quot;Mukta Vaani&quot;"/>
    </font>
    <font>
      <u/>
      <sz val="10"/>
      <color rgb="FF000000"/>
      <name val="Arial"/>
    </font>
    <font>
      <u/>
      <sz val="11"/>
      <color rgb="FF3C4043"/>
      <name val="Roboto"/>
    </font>
    <font>
      <sz val="11"/>
      <color rgb="FF333333"/>
      <name val="Roboto"/>
    </font>
    <font>
      <sz val="12"/>
      <color rgb="FF3C4043"/>
      <name val="Roboto"/>
    </font>
    <font>
      <b/>
      <i/>
      <sz val="14"/>
      <color rgb="FF000000"/>
      <name val="Calibri"/>
    </font>
    <font>
      <sz val="14"/>
      <color rgb="FF000000"/>
      <name val="Calibri"/>
    </font>
    <font>
      <i/>
      <sz val="14"/>
      <color rgb="FF000000"/>
      <name val="Calibri"/>
    </font>
    <font>
      <sz val="12"/>
      <color rgb="FF000000"/>
      <name val="Calibri"/>
    </font>
    <font>
      <sz val="11"/>
      <color rgb="FF000000"/>
      <name val="Calibri"/>
    </font>
    <font>
      <sz val="11"/>
      <color rgb="FF050505"/>
      <name val="Arial"/>
    </font>
    <font>
      <u/>
      <sz val="11"/>
      <color rgb="FF050505"/>
      <name val="Arial"/>
    </font>
    <font>
      <b/>
      <sz val="11"/>
      <name val="Calibri"/>
    </font>
    <font>
      <sz val="11"/>
      <color rgb="FFFFFFFF"/>
      <name val="Calibri"/>
    </font>
    <font>
      <sz val="11"/>
      <name val="Docs-Calibri"/>
    </font>
    <font>
      <u/>
      <sz val="11"/>
      <color rgb="FF0000FF"/>
      <name val="Calibri"/>
    </font>
    <font>
      <u/>
      <sz val="11"/>
      <color rgb="FF0000FF"/>
      <name val="Calibri"/>
    </font>
    <font>
      <u/>
      <sz val="11"/>
      <color rgb="FF1155CC"/>
      <name val="Calibri"/>
    </font>
    <font>
      <sz val="10"/>
      <color rgb="FFFFFFFF"/>
      <name val="Arial"/>
    </font>
    <font>
      <u/>
      <sz val="11"/>
      <color rgb="FF0000FF"/>
      <name val="Calibri"/>
    </font>
    <font>
      <u/>
      <sz val="10"/>
      <color rgb="FF0000FF"/>
      <name val="Arial"/>
    </font>
    <font>
      <sz val="8"/>
      <name val="Arial"/>
    </font>
    <font>
      <sz val="24"/>
      <name val="Arial"/>
    </font>
    <font>
      <u/>
      <sz val="10"/>
      <color rgb="FF1155CC"/>
      <name val="Arial"/>
    </font>
    <font>
      <u/>
      <sz val="10"/>
      <color rgb="FF0000FF"/>
      <name val="Arial"/>
    </font>
    <font>
      <sz val="12"/>
      <name val="Arial"/>
    </font>
    <font>
      <sz val="11"/>
      <color rgb="FFFFFFFF"/>
      <name val="Arial"/>
    </font>
    <font>
      <u/>
      <sz val="10"/>
      <color rgb="FF1155CC"/>
      <name val="Arial"/>
    </font>
    <font>
      <sz val="10"/>
      <color rgb="FFFFFFFF"/>
      <name val="Arial"/>
    </font>
    <font>
      <sz val="10"/>
      <name val="Roboto"/>
    </font>
    <font>
      <u/>
      <sz val="10"/>
      <color rgb="FF0000FF"/>
      <name val="Arial"/>
    </font>
    <font>
      <u/>
      <sz val="10"/>
      <color rgb="FF0000FF"/>
      <name val="Arial"/>
    </font>
    <font>
      <sz val="10"/>
      <name val="Arial"/>
    </font>
    <font>
      <sz val="10"/>
      <color rgb="FFFFFFFF"/>
      <name val="Arial"/>
    </font>
    <font>
      <sz val="10"/>
      <name val="Roboto"/>
    </font>
    <font>
      <b/>
      <sz val="10"/>
      <name val="Arial"/>
    </font>
    <font>
      <u/>
      <sz val="11"/>
      <color rgb="FF0000FF"/>
      <name val="Arial"/>
    </font>
    <font>
      <u/>
      <sz val="10"/>
      <color rgb="FF1155CC"/>
      <name val="Arial"/>
    </font>
    <font>
      <b/>
      <sz val="10"/>
      <name val="Arial"/>
    </font>
    <font>
      <u/>
      <sz val="10"/>
      <color rgb="FF0000FF"/>
      <name val="Arial"/>
    </font>
    <font>
      <u/>
      <sz val="10"/>
      <color rgb="FF1155CC"/>
      <name val="Arial"/>
    </font>
    <font>
      <u/>
      <sz val="10"/>
      <color rgb="FF0000FF"/>
      <name val="Arial"/>
    </font>
    <font>
      <u/>
      <sz val="10"/>
      <color rgb="FF0000FF"/>
      <name val="Arial"/>
    </font>
    <font>
      <u/>
      <sz val="11"/>
      <color rgb="FF0000FF"/>
      <name val="Arial"/>
    </font>
    <font>
      <u/>
      <sz val="11"/>
      <color rgb="FF0000FF"/>
      <name val="Arial"/>
    </font>
    <font>
      <sz val="10"/>
      <color rgb="FF000000"/>
      <name val="Helvetica"/>
    </font>
    <font>
      <u/>
      <sz val="11"/>
      <color rgb="FF1155CC"/>
      <name val="Arial"/>
    </font>
    <font>
      <b/>
      <u/>
      <sz val="10"/>
      <color rgb="FF0000FF"/>
      <name val="&quot;Arial&quot;"/>
    </font>
    <font>
      <sz val="10"/>
      <name val="&quot;Arial&quot;"/>
    </font>
    <font>
      <sz val="10"/>
      <color rgb="FF000000"/>
      <name val="Calibri"/>
    </font>
    <font>
      <sz val="10"/>
      <color rgb="FF000000"/>
      <name val="Arial"/>
    </font>
    <font>
      <b/>
      <sz val="10"/>
      <color rgb="FF000000"/>
      <name val="Arial"/>
    </font>
    <font>
      <sz val="10"/>
      <color rgb="FF000000"/>
      <name val="Roboto"/>
    </font>
    <font>
      <u/>
      <sz val="10"/>
      <color rgb="FF0000FF"/>
      <name val="Arial"/>
    </font>
    <font>
      <u/>
      <sz val="10"/>
      <color rgb="FF000000"/>
      <name val="Arial"/>
    </font>
    <font>
      <b/>
      <sz val="14"/>
      <color rgb="FF000000"/>
      <name val="Calibri"/>
    </font>
    <font>
      <u/>
      <sz val="10"/>
      <color rgb="FF0000FF"/>
      <name val="Arial"/>
    </font>
    <font>
      <sz val="50"/>
      <name val="Arial"/>
    </font>
    <font>
      <sz val="11"/>
      <name val="Inconsolata"/>
    </font>
    <font>
      <sz val="15"/>
      <name val="Arial"/>
    </font>
    <font>
      <sz val="11"/>
      <name val="Roboto"/>
    </font>
    <font>
      <sz val="9"/>
      <name val="Arial"/>
    </font>
    <font>
      <u/>
      <sz val="10"/>
      <color rgb="FF000000"/>
      <name val="Arial"/>
    </font>
    <font>
      <u/>
      <sz val="10"/>
      <color rgb="FF000000"/>
      <name val="Roboto"/>
    </font>
    <font>
      <sz val="12"/>
      <color rgb="FF000000"/>
      <name val="Arial"/>
    </font>
    <font>
      <b/>
      <sz val="10"/>
      <color rgb="FF00FF00"/>
      <name val="Arial"/>
    </font>
    <font>
      <u/>
      <sz val="10"/>
      <color rgb="FF000000"/>
      <name val="Arial"/>
    </font>
    <font>
      <u/>
      <sz val="11"/>
      <color rgb="FF1155CC"/>
      <name val="Arial"/>
    </font>
    <font>
      <u/>
      <sz val="11"/>
      <color rgb="FF1155CC"/>
      <name val="Arial"/>
    </font>
    <font>
      <u/>
      <sz val="11"/>
      <color rgb="FF1155CC"/>
      <name val="Arial"/>
    </font>
    <font>
      <u/>
      <sz val="10"/>
      <color rgb="FF000000"/>
      <name val="Roboto"/>
    </font>
    <font>
      <u/>
      <sz val="11"/>
      <color rgb="FF1155CC"/>
      <name val="Arial"/>
    </font>
    <font>
      <sz val="10"/>
      <color rgb="FFFF0000"/>
      <name val="Arial"/>
    </font>
    <font>
      <sz val="8"/>
      <name val="Arial"/>
    </font>
    <font>
      <sz val="11"/>
      <color rgb="FFFF0000"/>
      <name val="Arial"/>
    </font>
    <font>
      <b/>
      <sz val="10"/>
      <color rgb="FF000000"/>
      <name val="Arial"/>
    </font>
    <font>
      <b/>
      <i/>
      <sz val="11"/>
      <color rgb="FF9900FF"/>
      <name val="Arial"/>
    </font>
    <font>
      <i/>
      <sz val="11"/>
      <color rgb="FF0000FF"/>
      <name val="Arial"/>
    </font>
    <font>
      <sz val="14"/>
      <name val="Arial"/>
    </font>
    <font>
      <u/>
      <sz val="10"/>
      <color rgb="FF0000FF"/>
      <name val="Arial"/>
    </font>
    <font>
      <sz val="18"/>
      <name val="Arial"/>
    </font>
    <font>
      <sz val="10"/>
      <color rgb="FF38761D"/>
      <name val="Arial"/>
    </font>
    <font>
      <sz val="10"/>
      <color rgb="FF980000"/>
      <name val="Arial"/>
    </font>
    <font>
      <sz val="10"/>
      <color rgb="FF6AA84F"/>
      <name val="Arial"/>
    </font>
    <font>
      <b/>
      <sz val="10"/>
      <color rgb="FF980000"/>
      <name val="Arial"/>
    </font>
    <font>
      <b/>
      <sz val="10"/>
      <color rgb="FF6AA84F"/>
      <name val="Arial"/>
    </font>
    <font>
      <sz val="10"/>
      <color rgb="FF3C78D8"/>
      <name val="Arial"/>
    </font>
    <font>
      <b/>
      <i/>
      <sz val="11"/>
      <color rgb="FF8E7CC3"/>
      <name val="Arial"/>
    </font>
    <font>
      <sz val="10"/>
      <color rgb="FF990000"/>
      <name val="Arial"/>
    </font>
    <font>
      <sz val="10"/>
      <color rgb="FF980000"/>
      <name val="Arial"/>
    </font>
    <font>
      <b/>
      <sz val="12"/>
      <name val="Arial"/>
    </font>
    <font>
      <u/>
      <sz val="10"/>
      <color rgb="FF980000"/>
      <name val="Arial"/>
    </font>
    <font>
      <u/>
      <sz val="11"/>
      <color rgb="FF000000"/>
      <name val="Arial"/>
    </font>
    <font>
      <sz val="10"/>
      <color rgb="FF6AA84F"/>
      <name val="Arial"/>
    </font>
    <font>
      <sz val="10"/>
      <color rgb="FF555555"/>
      <name val="Arial"/>
    </font>
    <font>
      <strike/>
      <sz val="10"/>
      <name val="Arial"/>
    </font>
    <font>
      <b/>
      <sz val="11"/>
      <color rgb="FFCC4125"/>
      <name val="Arial"/>
    </font>
    <font>
      <b/>
      <sz val="12"/>
      <color rgb="FFCC4125"/>
      <name val="Arial"/>
    </font>
    <font>
      <sz val="12"/>
      <name val="Arial"/>
    </font>
    <font>
      <b/>
      <sz val="12"/>
      <color rgb="FF000000"/>
      <name val="Calibri"/>
    </font>
    <font>
      <sz val="12"/>
      <color rgb="FFCC4125"/>
      <name val="Arial"/>
    </font>
    <font>
      <sz val="11"/>
      <color rgb="FFCC4125"/>
      <name val="Arial"/>
    </font>
    <font>
      <strike/>
      <sz val="12"/>
      <color rgb="FF000000"/>
      <name val="Calibri"/>
    </font>
    <font>
      <strike/>
      <sz val="12"/>
      <name val="Arial"/>
    </font>
    <font>
      <strike/>
      <sz val="12"/>
      <color rgb="FFCC4125"/>
      <name val="Arial"/>
    </font>
    <font>
      <sz val="12"/>
      <color rgb="FF000000"/>
      <name val="Helvetica Neue"/>
    </font>
    <font>
      <b/>
      <sz val="10"/>
      <color rgb="FF0000FF"/>
      <name val="Arial"/>
    </font>
    <font>
      <sz val="10"/>
      <color rgb="FF0000FF"/>
      <name val="Arial"/>
    </font>
    <font>
      <sz val="12"/>
      <color rgb="FFFF0000"/>
      <name val="Arial"/>
    </font>
    <font>
      <i/>
      <sz val="12"/>
      <color rgb="FF000000"/>
      <name val="Calibri"/>
    </font>
    <font>
      <sz val="12"/>
      <name val="Calibri"/>
    </font>
    <font>
      <b/>
      <sz val="14"/>
      <name val="Arial"/>
    </font>
    <font>
      <u/>
      <sz val="10"/>
      <color rgb="FF0000FF"/>
      <name val="Arial"/>
    </font>
    <font>
      <u/>
      <sz val="12"/>
      <color rgb="FF0000FF"/>
      <name val="Calibri"/>
    </font>
    <font>
      <u/>
      <sz val="10"/>
      <color rgb="FF1155CC"/>
      <name val="Arial"/>
    </font>
    <font>
      <sz val="10"/>
      <name val="Calibri"/>
    </font>
    <font>
      <u/>
      <sz val="10"/>
      <name val="Arial"/>
    </font>
    <font>
      <u/>
      <sz val="10"/>
      <name val="Arial"/>
    </font>
    <font>
      <b/>
      <sz val="18"/>
      <color rgb="FF000000"/>
      <name val="Arial"/>
    </font>
    <font>
      <sz val="11"/>
      <color rgb="FF000000"/>
      <name val="Inconsolata"/>
    </font>
    <font>
      <sz val="10"/>
      <color rgb="FFFF00FF"/>
      <name val="Arial"/>
    </font>
    <font>
      <b/>
      <sz val="11"/>
      <color rgb="FF000000"/>
      <name val="Inconsolata"/>
    </font>
    <font>
      <sz val="10"/>
      <color rgb="FF222222"/>
      <name val="Arial"/>
    </font>
    <font>
      <b/>
      <sz val="10"/>
      <color rgb="FF222222"/>
      <name val="Times"/>
    </font>
    <font>
      <sz val="9"/>
      <color rgb="FF222222"/>
      <name val="&quot;Times New Roman&quot;"/>
    </font>
    <font>
      <b/>
      <sz val="9"/>
      <color rgb="FF222222"/>
      <name val="&quot;Times New Roman&quot;"/>
    </font>
    <font>
      <sz val="11"/>
      <color rgb="FF555555"/>
      <name val="&quot;Open Sans&quot;"/>
    </font>
    <font>
      <sz val="10"/>
      <color rgb="FF222222"/>
      <name val="Roboto"/>
    </font>
    <font>
      <sz val="12"/>
      <color rgb="FF000000"/>
      <name val="Docs-Calibri"/>
    </font>
    <font>
      <sz val="11"/>
      <color rgb="FF303030"/>
      <name val="&quot;Trebuchet MS&quot;"/>
    </font>
    <font>
      <sz val="11"/>
      <color rgb="FF303030"/>
      <name val="Calibri"/>
    </font>
    <font>
      <sz val="10"/>
      <color rgb="FFFF00FF"/>
      <name val="Arial"/>
    </font>
    <font>
      <sz val="11"/>
      <color rgb="FF555555"/>
      <name val="Open Sans"/>
    </font>
    <font>
      <sz val="11"/>
      <color rgb="FF555555"/>
      <name val="Calibri"/>
    </font>
    <font>
      <sz val="12"/>
      <color rgb="FF000000"/>
      <name val="&quot;Times New Roman&quot;"/>
    </font>
    <font>
      <sz val="10"/>
      <color rgb="FF555555"/>
      <name val="Arial"/>
    </font>
    <font>
      <sz val="12"/>
      <color rgb="FF555555"/>
      <name val="&quot;Open Sans&quot;"/>
    </font>
    <font>
      <sz val="12"/>
      <color rgb="FF202124"/>
      <name val="Calibri"/>
    </font>
    <font>
      <sz val="11"/>
      <color rgb="FF000000"/>
      <name val="&quot;Arial&quot;"/>
    </font>
    <font>
      <b/>
      <sz val="14"/>
      <name val="Arial"/>
    </font>
    <font>
      <sz val="10"/>
      <color rgb="FF212121"/>
      <name val="Arial"/>
    </font>
    <font>
      <b/>
      <u/>
      <sz val="11"/>
      <name val="Arial"/>
    </font>
    <font>
      <sz val="10"/>
      <color rgb="FF000000"/>
      <name val="-apple-system"/>
    </font>
    <font>
      <b/>
      <sz val="14"/>
      <color rgb="FFFF0000"/>
      <name val="Arial"/>
    </font>
    <font>
      <sz val="10"/>
      <color rgb="FF000000"/>
      <name val="&quot;Arial&quot;"/>
    </font>
    <font>
      <b/>
      <sz val="10"/>
      <color rgb="FFFF0000"/>
      <name val="Arial"/>
    </font>
    <font>
      <b/>
      <sz val="12"/>
      <color rgb="FF000000"/>
      <name val="&quot;Open Sans&quot;"/>
    </font>
    <font>
      <sz val="10"/>
      <color rgb="FF6611CC"/>
      <name val="Roboto"/>
    </font>
    <font>
      <sz val="9"/>
      <color rgb="FFFFFFFF"/>
      <name val="Helvetica"/>
    </font>
    <font>
      <sz val="9"/>
      <color rgb="FF000000"/>
      <name val="Helvetica"/>
    </font>
    <font>
      <b/>
      <sz val="10"/>
      <color rgb="FFFF0000"/>
      <name val="Arial"/>
    </font>
    <font>
      <b/>
      <sz val="9"/>
      <color rgb="FFFF0000"/>
      <name val="Arial"/>
    </font>
    <font>
      <b/>
      <sz val="7"/>
      <color rgb="FFFF0000"/>
      <name val="Arial"/>
    </font>
    <font>
      <b/>
      <sz val="8"/>
      <color rgb="FFFF0000"/>
      <name val="Arial"/>
    </font>
    <font>
      <sz val="9"/>
      <color rgb="FF000000"/>
      <name val="Arial"/>
    </font>
    <font>
      <b/>
      <sz val="11"/>
      <color rgb="FFFF0000"/>
      <name val="Arial"/>
    </font>
    <font>
      <b/>
      <sz val="12"/>
      <color rgb="FFFF0000"/>
      <name val="Arial"/>
    </font>
    <font>
      <sz val="14"/>
      <color rgb="FFFF0000"/>
      <name val="Arial"/>
    </font>
    <font>
      <b/>
      <sz val="18"/>
      <color rgb="FFFF0000"/>
      <name val="Calibri"/>
    </font>
    <font>
      <sz val="12"/>
      <color rgb="FF000000"/>
      <name val="Arial"/>
    </font>
    <font>
      <b/>
      <sz val="14"/>
      <color rgb="FFFF0000"/>
      <name val="Arial"/>
    </font>
    <font>
      <sz val="9"/>
      <color rgb="FFFF0000"/>
      <name val="Arial"/>
    </font>
    <font>
      <sz val="8"/>
      <color rgb="FFFF0000"/>
      <name val="Arial"/>
    </font>
    <font>
      <u/>
      <sz val="12"/>
      <color rgb="FF000000"/>
      <name val="Calibri"/>
    </font>
    <font>
      <sz val="10"/>
      <color rgb="FF202124"/>
      <name val="&quot;Google Sans&quot;"/>
    </font>
    <font>
      <sz val="8"/>
      <color rgb="FF333333"/>
      <name val="Roboto"/>
    </font>
    <font>
      <sz val="8"/>
      <color rgb="FF5F6368"/>
      <name val="Roboto"/>
    </font>
    <font>
      <sz val="10"/>
      <color rgb="FF000000"/>
      <name val="Docs-Roboto"/>
    </font>
    <font>
      <sz val="8"/>
      <color rgb="FF222222"/>
      <name val="Roboto"/>
    </font>
    <font>
      <b/>
      <sz val="10"/>
      <name val="Calibri"/>
    </font>
    <font>
      <sz val="10"/>
      <name val="Calibri"/>
    </font>
    <font>
      <b/>
      <sz val="10"/>
      <color rgb="FFFF0000"/>
      <name val="Calibri"/>
    </font>
    <font>
      <u/>
      <sz val="10"/>
      <color rgb="FF1155CC"/>
      <name val="Arial"/>
    </font>
    <font>
      <u/>
      <sz val="12"/>
      <color rgb="FF000000"/>
      <name val="Arial"/>
    </font>
    <font>
      <b/>
      <sz val="10"/>
      <color rgb="FF222222"/>
      <name val="Arial"/>
    </font>
    <font>
      <b/>
      <sz val="10"/>
      <color rgb="FF1155CC"/>
      <name val="Arial"/>
    </font>
    <font>
      <u/>
      <sz val="20"/>
      <color rgb="FF1155CC"/>
      <name val="Arial"/>
    </font>
    <font>
      <u/>
      <sz val="11"/>
      <color rgb="FF1155CC"/>
      <name val="arial,sans,sans-serif"/>
    </font>
    <font>
      <sz val="11"/>
      <name val="arial,sans,sans-serif"/>
    </font>
    <font>
      <b/>
      <sz val="14"/>
      <color rgb="FF1C4587"/>
      <name val="Arial"/>
    </font>
    <font>
      <b/>
      <i/>
      <sz val="10"/>
      <name val="Arial"/>
    </font>
    <font>
      <strike/>
      <sz val="11"/>
      <color rgb="FF000000"/>
      <name val="Arial"/>
    </font>
    <font>
      <b/>
      <sz val="11"/>
      <color rgb="FF6AA84F"/>
      <name val="Arial"/>
    </font>
    <font>
      <b/>
      <i/>
      <sz val="11"/>
      <color rgb="FF000000"/>
      <name val="Arial"/>
    </font>
    <font>
      <i/>
      <sz val="11"/>
      <color rgb="FF000000"/>
      <name val="Arial"/>
    </font>
    <font>
      <sz val="18"/>
      <color rgb="FFFF0000"/>
      <name val="Arial"/>
    </font>
    <font>
      <b/>
      <sz val="9"/>
      <color rgb="FF000000"/>
      <name val="Arial"/>
    </font>
    <font>
      <sz val="11"/>
      <color rgb="FF3C4043"/>
      <name val="Arial"/>
    </font>
    <font>
      <b/>
      <sz val="11"/>
      <color rgb="FF3C4043"/>
      <name val="Arial"/>
    </font>
    <font>
      <sz val="11"/>
      <name val="arial, sans, sans-serif"/>
    </font>
    <font>
      <b/>
      <sz val="11"/>
      <name val="arial, sans, sans-serif"/>
    </font>
    <font>
      <b/>
      <sz val="11"/>
      <name val="Calibri, Arial"/>
    </font>
    <font>
      <sz val="11"/>
      <name val="Calibri, Arial"/>
    </font>
    <font>
      <u/>
      <sz val="11"/>
      <color rgb="FF1155CC"/>
      <name val="Calibri, Arial"/>
    </font>
    <font>
      <strike/>
      <sz val="11"/>
      <name val="Calibri"/>
    </font>
    <font>
      <u/>
      <sz val="11"/>
      <color rgb="FF000000"/>
      <name val="Calibri"/>
    </font>
    <font>
      <i/>
      <u/>
      <sz val="10"/>
      <name val="Arial"/>
    </font>
    <font>
      <u/>
      <sz val="11"/>
      <name val="Arial"/>
    </font>
    <font>
      <sz val="10"/>
      <name val="arial, sans, sans-serif"/>
    </font>
    <font>
      <b/>
      <u/>
      <sz val="10"/>
      <name val="arial, sans, sans-serif"/>
    </font>
    <font>
      <u/>
      <sz val="10"/>
      <name val="arial, sans, sans-serif"/>
    </font>
    <font>
      <b/>
      <i/>
      <u/>
      <sz val="10"/>
      <name val="arial, sans, sans-serif"/>
    </font>
    <font>
      <b/>
      <u/>
      <sz val="10"/>
      <name val="&quot;Arial&quot;"/>
    </font>
    <font>
      <b/>
      <sz val="10"/>
      <color rgb="FF000000"/>
      <name val="Helvetica"/>
    </font>
    <font>
      <b/>
      <u/>
      <sz val="10"/>
      <color rgb="FF000000"/>
      <name val="Arial"/>
    </font>
    <font>
      <i/>
      <sz val="10"/>
      <color rgb="FF000000"/>
      <name val="Arial"/>
    </font>
    <font>
      <sz val="10"/>
      <color rgb="FF000000"/>
      <name val="arial, sans, sans-serif"/>
    </font>
    <font>
      <b/>
      <sz val="10"/>
      <color rgb="FF000000"/>
      <name val="arial, sans, sans-serif"/>
    </font>
    <font>
      <i/>
      <sz val="11"/>
      <name val="Arial"/>
    </font>
    <font>
      <sz val="10"/>
      <color rgb="FF1155CC"/>
      <name val="Arial"/>
    </font>
    <font>
      <u/>
      <sz val="8"/>
      <color rgb="FF1155CC"/>
      <name val="Arial"/>
    </font>
    <font>
      <u/>
      <sz val="10"/>
      <color rgb="FFCC0000"/>
      <name val="Arial"/>
    </font>
    <font>
      <b/>
      <u/>
      <sz val="10"/>
      <name val="Arial"/>
    </font>
    <font>
      <u/>
      <sz val="12"/>
      <color rgb="FF1155CC"/>
      <name val="Calibri"/>
    </font>
    <font>
      <b/>
      <strike/>
      <sz val="10"/>
      <name val="Arial"/>
    </font>
    <font>
      <sz val="10"/>
      <color rgb="FFCC4125"/>
      <name val="Arial"/>
    </font>
    <font>
      <strike/>
      <sz val="10"/>
      <color rgb="FF000000"/>
      <name val="Arial"/>
    </font>
  </fonts>
  <fills count="39">
    <fill>
      <patternFill patternType="none"/>
    </fill>
    <fill>
      <patternFill patternType="gray125"/>
    </fill>
    <fill>
      <patternFill patternType="solid">
        <fgColor rgb="FFFFFFFF"/>
        <bgColor rgb="FFFFFFFF"/>
      </patternFill>
    </fill>
    <fill>
      <patternFill patternType="solid">
        <fgColor rgb="FF000000"/>
        <bgColor rgb="FF000000"/>
      </patternFill>
    </fill>
    <fill>
      <patternFill patternType="solid">
        <fgColor rgb="FFCC0000"/>
        <bgColor rgb="FFCC0000"/>
      </patternFill>
    </fill>
    <fill>
      <patternFill patternType="solid">
        <fgColor rgb="FFFFFF00"/>
        <bgColor rgb="FFFFFF00"/>
      </patternFill>
    </fill>
    <fill>
      <patternFill patternType="solid">
        <fgColor rgb="FFD9EAD3"/>
        <bgColor rgb="FFD9EAD3"/>
      </patternFill>
    </fill>
    <fill>
      <patternFill patternType="solid">
        <fgColor rgb="FFF4CCCC"/>
        <bgColor rgb="FFF4CCCC"/>
      </patternFill>
    </fill>
    <fill>
      <patternFill patternType="solid">
        <fgColor rgb="FFD9D9D9"/>
        <bgColor rgb="FFD9D9D9"/>
      </patternFill>
    </fill>
    <fill>
      <patternFill patternType="solid">
        <fgColor rgb="FFFCE5CD"/>
        <bgColor rgb="FFFCE5CD"/>
      </patternFill>
    </fill>
    <fill>
      <patternFill patternType="solid">
        <fgColor rgb="FFD9D2E9"/>
        <bgColor rgb="FFD9D2E9"/>
      </patternFill>
    </fill>
    <fill>
      <patternFill patternType="solid">
        <fgColor rgb="FF00FFFF"/>
        <bgColor rgb="FF00FFFF"/>
      </patternFill>
    </fill>
    <fill>
      <patternFill patternType="solid">
        <fgColor rgb="FF00FF00"/>
        <bgColor rgb="FF00FF00"/>
      </patternFill>
    </fill>
    <fill>
      <patternFill patternType="solid">
        <fgColor rgb="FFE8F0FE"/>
        <bgColor rgb="FFE8F0FE"/>
      </patternFill>
    </fill>
    <fill>
      <patternFill patternType="solid">
        <fgColor rgb="FF9900FF"/>
        <bgColor rgb="FF9900FF"/>
      </patternFill>
    </fill>
    <fill>
      <patternFill patternType="solid">
        <fgColor rgb="FFE6F4EA"/>
        <bgColor rgb="FFE6F4EA"/>
      </patternFill>
    </fill>
    <fill>
      <patternFill patternType="solid">
        <fgColor rgb="FFEFEFEF"/>
        <bgColor rgb="FFEFEFEF"/>
      </patternFill>
    </fill>
    <fill>
      <patternFill patternType="solid">
        <fgColor rgb="FFC9DAF8"/>
        <bgColor rgb="FFC9DAF8"/>
      </patternFill>
    </fill>
    <fill>
      <patternFill patternType="solid">
        <fgColor rgb="FFFF0000"/>
        <bgColor rgb="FFFF0000"/>
      </patternFill>
    </fill>
    <fill>
      <patternFill patternType="solid">
        <fgColor rgb="FFFFD966"/>
        <bgColor rgb="FFFFD966"/>
      </patternFill>
    </fill>
    <fill>
      <patternFill patternType="solid">
        <fgColor rgb="FFB6D7A8"/>
        <bgColor rgb="FFB6D7A8"/>
      </patternFill>
    </fill>
    <fill>
      <patternFill patternType="solid">
        <fgColor rgb="FF93C47D"/>
        <bgColor rgb="FF93C47D"/>
      </patternFill>
    </fill>
    <fill>
      <patternFill patternType="solid">
        <fgColor rgb="FF6AA84F"/>
        <bgColor rgb="FF6AA84F"/>
      </patternFill>
    </fill>
    <fill>
      <patternFill patternType="solid">
        <fgColor rgb="FFCFE2F3"/>
        <bgColor rgb="FFCFE2F3"/>
      </patternFill>
    </fill>
    <fill>
      <patternFill patternType="solid">
        <fgColor rgb="FFF3F3F3"/>
        <bgColor rgb="FFF3F3F3"/>
      </patternFill>
    </fill>
    <fill>
      <patternFill patternType="solid">
        <fgColor rgb="FFA4C2F4"/>
        <bgColor rgb="FFA4C2F4"/>
      </patternFill>
    </fill>
    <fill>
      <patternFill patternType="solid">
        <fgColor rgb="FF9FC5E8"/>
        <bgColor rgb="FF9FC5E8"/>
      </patternFill>
    </fill>
    <fill>
      <patternFill patternType="solid">
        <fgColor rgb="FFE7F9EF"/>
        <bgColor rgb="FFE7F9EF"/>
      </patternFill>
    </fill>
    <fill>
      <patternFill patternType="solid">
        <fgColor rgb="FFFFF2CC"/>
        <bgColor rgb="FFFFF2CC"/>
      </patternFill>
    </fill>
    <fill>
      <patternFill patternType="solid">
        <fgColor rgb="FF999999"/>
        <bgColor rgb="FF999999"/>
      </patternFill>
    </fill>
    <fill>
      <patternFill patternType="solid">
        <fgColor rgb="FFF8F8F8"/>
        <bgColor rgb="FFF8F8F8"/>
      </patternFill>
    </fill>
    <fill>
      <patternFill patternType="solid">
        <fgColor rgb="FFCCCCCC"/>
        <bgColor rgb="FFCCCCCC"/>
      </patternFill>
    </fill>
    <fill>
      <patternFill patternType="solid">
        <fgColor rgb="FFF9CB9C"/>
        <bgColor rgb="FFF9CB9C"/>
      </patternFill>
    </fill>
    <fill>
      <patternFill patternType="solid">
        <fgColor rgb="FFB7E1CD"/>
        <bgColor rgb="FFB7E1CD"/>
      </patternFill>
    </fill>
    <fill>
      <patternFill patternType="solid">
        <fgColor rgb="FF4DD0E1"/>
        <bgColor rgb="FF4DD0E1"/>
      </patternFill>
    </fill>
    <fill>
      <patternFill patternType="solid">
        <fgColor rgb="FFE0F7FA"/>
        <bgColor rgb="FFE0F7FA"/>
      </patternFill>
    </fill>
    <fill>
      <patternFill patternType="solid">
        <fgColor rgb="FFEEEEEE"/>
        <bgColor rgb="FFEEEEEE"/>
      </patternFill>
    </fill>
    <fill>
      <patternFill patternType="solid">
        <fgColor rgb="FFF8F9FA"/>
        <bgColor rgb="FFF8F9FA"/>
      </patternFill>
    </fill>
    <fill>
      <patternFill patternType="solid">
        <fgColor rgb="FFDADFE8"/>
        <bgColor rgb="FFDADFE8"/>
      </patternFill>
    </fill>
  </fills>
  <borders count="45">
    <border>
      <left/>
      <right/>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top/>
      <bottom/>
      <diagonal/>
    </border>
    <border>
      <left/>
      <right style="thick">
        <color rgb="FF000000"/>
      </right>
      <top/>
      <bottom/>
      <diagonal/>
    </border>
    <border>
      <left style="thick">
        <color rgb="FF000000"/>
      </left>
      <right style="thick">
        <color rgb="FF000000"/>
      </right>
      <top/>
      <bottom style="thick">
        <color rgb="FF000000"/>
      </bottom>
      <diagonal/>
    </border>
    <border>
      <left style="thick">
        <color rgb="FF000000"/>
      </left>
      <right/>
      <top style="thick">
        <color rgb="FF000000"/>
      </top>
      <bottom style="thick">
        <color rgb="FF000000"/>
      </bottom>
      <diagonal/>
    </border>
    <border>
      <left/>
      <right style="thick">
        <color rgb="FF000000"/>
      </right>
      <top style="thick">
        <color rgb="FF000000"/>
      </top>
      <bottom style="thick">
        <color rgb="FF000000"/>
      </bottom>
      <diagonal/>
    </border>
    <border>
      <left/>
      <right/>
      <top style="thick">
        <color rgb="FF000000"/>
      </top>
      <bottom style="thick">
        <color rgb="FF000000"/>
      </bottom>
      <diagonal/>
    </border>
    <border>
      <left style="thick">
        <color rgb="FF000000"/>
      </left>
      <right style="thick">
        <color rgb="FF000000"/>
      </right>
      <top/>
      <bottom/>
      <diagonal/>
    </border>
    <border>
      <left style="thick">
        <color rgb="FF000000"/>
      </left>
      <right style="thick">
        <color rgb="FF000000"/>
      </right>
      <top style="thick">
        <color rgb="FF000000"/>
      </top>
      <bottom/>
      <diagonal/>
    </border>
    <border>
      <left style="medium">
        <color rgb="FF000000"/>
      </left>
      <right/>
      <top/>
      <bottom/>
      <diagonal/>
    </border>
    <border>
      <left style="thin">
        <color rgb="FF000000"/>
      </left>
      <right style="thin">
        <color rgb="FF000000"/>
      </right>
      <top style="thin">
        <color rgb="FF000000"/>
      </top>
      <bottom style="thin">
        <color rgb="FF000000"/>
      </bottom>
      <diagonal/>
    </border>
    <border>
      <left style="thin">
        <color rgb="FFFF0000"/>
      </left>
      <right style="thin">
        <color rgb="FFFF0000"/>
      </right>
      <top style="thin">
        <color rgb="FFFF0000"/>
      </top>
      <bottom style="thin">
        <color rgb="FFFF0000"/>
      </bottom>
      <diagonal/>
    </border>
    <border>
      <left style="thin">
        <color rgb="FF000000"/>
      </left>
      <right style="thin">
        <color rgb="FF000000"/>
      </right>
      <top/>
      <bottom style="medium">
        <color rgb="FF000000"/>
      </bottom>
      <diagonal/>
    </border>
    <border>
      <left/>
      <right/>
      <top/>
      <bottom style="medium">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style="thin">
        <color rgb="FF000000"/>
      </top>
      <bottom/>
      <diagonal/>
    </border>
    <border>
      <left/>
      <right style="medium">
        <color rgb="FF000000"/>
      </right>
      <top style="thin">
        <color rgb="FF000000"/>
      </top>
      <bottom/>
      <diagonal/>
    </border>
    <border>
      <left/>
      <right/>
      <top style="thin">
        <color rgb="FF000000"/>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style="medium">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CCCCCC"/>
      </bottom>
      <diagonal/>
    </border>
    <border>
      <left/>
      <right/>
      <top/>
      <bottom style="double">
        <color rgb="FF000000"/>
      </bottom>
      <diagonal/>
    </border>
    <border>
      <left/>
      <right/>
      <top style="medium">
        <color rgb="FF000000"/>
      </top>
      <bottom/>
      <diagonal/>
    </border>
  </borders>
  <cellStyleXfs count="1">
    <xf numFmtId="0" fontId="0" fillId="0" borderId="0"/>
  </cellStyleXfs>
  <cellXfs count="1403">
    <xf numFmtId="0" fontId="0" fillId="0" borderId="0" xfId="0" applyFont="1" applyAlignment="1"/>
    <xf numFmtId="0" fontId="1" fillId="2" borderId="0" xfId="0" applyFont="1" applyFill="1" applyAlignment="1">
      <alignment horizontal="left"/>
    </xf>
    <xf numFmtId="0" fontId="3" fillId="2" borderId="0" xfId="0" applyFont="1" applyFill="1"/>
    <xf numFmtId="0" fontId="5" fillId="0" borderId="0" xfId="0" applyFont="1"/>
    <xf numFmtId="14" fontId="4" fillId="3" borderId="0" xfId="0" applyNumberFormat="1" applyFont="1" applyFill="1" applyAlignment="1">
      <alignment horizontal="right"/>
    </xf>
    <xf numFmtId="0" fontId="6" fillId="3" borderId="0" xfId="0" applyFont="1" applyFill="1" applyAlignment="1"/>
    <xf numFmtId="14" fontId="7" fillId="3" borderId="0" xfId="0" applyNumberFormat="1" applyFont="1" applyFill="1" applyAlignment="1">
      <alignment horizontal="right"/>
    </xf>
    <xf numFmtId="0" fontId="6" fillId="3" borderId="0" xfId="0" applyFont="1" applyFill="1" applyAlignment="1"/>
    <xf numFmtId="0" fontId="7" fillId="3" borderId="0" xfId="0" applyFont="1" applyFill="1" applyAlignment="1"/>
    <xf numFmtId="0" fontId="8" fillId="0" borderId="0" xfId="0" applyFont="1" applyAlignment="1">
      <alignment wrapText="1"/>
    </xf>
    <xf numFmtId="164" fontId="8" fillId="0" borderId="0" xfId="0" applyNumberFormat="1" applyFont="1" applyAlignment="1">
      <alignment wrapText="1"/>
    </xf>
    <xf numFmtId="0" fontId="6" fillId="3" borderId="0" xfId="0" applyFont="1" applyFill="1" applyAlignment="1">
      <alignment horizontal="center"/>
    </xf>
    <xf numFmtId="0" fontId="6" fillId="3" borderId="0" xfId="0" applyFont="1" applyFill="1" applyAlignment="1">
      <alignment horizontal="center"/>
    </xf>
    <xf numFmtId="0" fontId="10" fillId="4" borderId="0" xfId="0" applyFont="1" applyFill="1" applyAlignment="1">
      <alignment horizontal="center"/>
    </xf>
    <xf numFmtId="0" fontId="7" fillId="3" borderId="0" xfId="0" applyFont="1" applyFill="1" applyAlignment="1"/>
    <xf numFmtId="0" fontId="11" fillId="4" borderId="0" xfId="0" applyFont="1" applyFill="1" applyAlignment="1">
      <alignment horizontal="center"/>
    </xf>
    <xf numFmtId="0" fontId="12" fillId="3" borderId="0" xfId="0" applyFont="1" applyFill="1" applyAlignment="1">
      <alignment horizontal="center"/>
    </xf>
    <xf numFmtId="0" fontId="12" fillId="3" borderId="0" xfId="0" applyFont="1" applyFill="1" applyAlignment="1">
      <alignment horizontal="center"/>
    </xf>
    <xf numFmtId="0" fontId="14" fillId="2" borderId="0" xfId="0" applyFont="1" applyFill="1"/>
    <xf numFmtId="0" fontId="5" fillId="0" borderId="7" xfId="0" applyFont="1" applyBorder="1"/>
    <xf numFmtId="0" fontId="5" fillId="0" borderId="4" xfId="0" applyFont="1" applyBorder="1"/>
    <xf numFmtId="0" fontId="7" fillId="5" borderId="9" xfId="0" applyFont="1" applyFill="1" applyBorder="1" applyAlignment="1">
      <alignment horizontal="left"/>
    </xf>
    <xf numFmtId="0" fontId="5" fillId="0" borderId="0" xfId="0" applyFont="1" applyAlignment="1">
      <alignment horizontal="left"/>
    </xf>
    <xf numFmtId="0" fontId="5" fillId="0" borderId="0" xfId="0" applyFont="1" applyAlignment="1"/>
    <xf numFmtId="0" fontId="7" fillId="8" borderId="0" xfId="0" applyFont="1" applyFill="1" applyAlignment="1">
      <alignment wrapText="1"/>
    </xf>
    <xf numFmtId="165" fontId="7" fillId="8" borderId="8" xfId="0" applyNumberFormat="1" applyFont="1" applyFill="1" applyBorder="1" applyAlignment="1">
      <alignment horizontal="right"/>
    </xf>
    <xf numFmtId="0" fontId="17" fillId="2" borderId="0" xfId="0" applyFont="1" applyFill="1" applyAlignment="1">
      <alignment horizontal="center"/>
    </xf>
    <xf numFmtId="0" fontId="7" fillId="0" borderId="13" xfId="0" applyFont="1" applyBorder="1" applyAlignment="1">
      <alignment horizontal="left" wrapText="1"/>
    </xf>
    <xf numFmtId="0" fontId="7" fillId="0" borderId="0" xfId="0" applyFont="1" applyAlignment="1">
      <alignment wrapText="1"/>
    </xf>
    <xf numFmtId="165" fontId="7" fillId="0" borderId="8" xfId="0" applyNumberFormat="1" applyFont="1" applyBorder="1" applyAlignment="1">
      <alignment horizontal="right"/>
    </xf>
    <xf numFmtId="0" fontId="18" fillId="9" borderId="0" xfId="0" applyFont="1" applyFill="1" applyAlignment="1">
      <alignment wrapText="1"/>
    </xf>
    <xf numFmtId="0" fontId="19" fillId="9" borderId="0" xfId="0" applyFont="1" applyFill="1" applyAlignment="1">
      <alignment wrapText="1"/>
    </xf>
    <xf numFmtId="0" fontId="7" fillId="0" borderId="7" xfId="0" applyFont="1" applyBorder="1" applyAlignment="1">
      <alignment horizontal="left" wrapText="1"/>
    </xf>
    <xf numFmtId="0" fontId="19" fillId="9" borderId="14" xfId="0" applyFont="1" applyFill="1" applyBorder="1" applyAlignment="1">
      <alignment wrapText="1"/>
    </xf>
    <xf numFmtId="0" fontId="7" fillId="0" borderId="0" xfId="0" applyFont="1" applyAlignment="1">
      <alignment wrapText="1"/>
    </xf>
    <xf numFmtId="0" fontId="14" fillId="2" borderId="0" xfId="0" applyFont="1" applyFill="1" applyAlignment="1">
      <alignment horizontal="center"/>
    </xf>
    <xf numFmtId="0" fontId="14" fillId="2" borderId="0" xfId="0" applyFont="1" applyFill="1" applyAlignment="1">
      <alignment wrapText="1"/>
    </xf>
    <xf numFmtId="0" fontId="7" fillId="0" borderId="8" xfId="0" applyFont="1" applyBorder="1" applyAlignment="1">
      <alignment horizontal="left" wrapText="1"/>
    </xf>
    <xf numFmtId="0" fontId="21" fillId="0" borderId="0" xfId="0" applyFont="1"/>
    <xf numFmtId="165" fontId="7" fillId="0" borderId="8" xfId="0" applyNumberFormat="1" applyFont="1" applyBorder="1" applyAlignment="1">
      <alignment horizontal="right"/>
    </xf>
    <xf numFmtId="0" fontId="7" fillId="0" borderId="0" xfId="0" applyFont="1" applyAlignment="1"/>
    <xf numFmtId="165" fontId="7" fillId="0" borderId="8" xfId="0" applyNumberFormat="1" applyFont="1" applyBorder="1" applyAlignment="1"/>
    <xf numFmtId="0" fontId="7" fillId="0" borderId="0" xfId="0" applyFont="1" applyAlignment="1"/>
    <xf numFmtId="0" fontId="7" fillId="0" borderId="8" xfId="0" applyFont="1" applyBorder="1" applyAlignment="1"/>
    <xf numFmtId="0" fontId="5" fillId="0" borderId="0" xfId="0" applyFont="1" applyAlignment="1">
      <alignment horizontal="center"/>
    </xf>
    <xf numFmtId="0" fontId="5" fillId="0" borderId="7" xfId="0" applyFont="1" applyBorder="1"/>
    <xf numFmtId="0" fontId="5" fillId="0" borderId="0" xfId="0" applyFont="1"/>
    <xf numFmtId="0" fontId="7" fillId="0" borderId="0" xfId="0" applyFont="1" applyAlignment="1">
      <alignment horizontal="left" wrapText="1"/>
    </xf>
    <xf numFmtId="0" fontId="27" fillId="2" borderId="0" xfId="0" applyFont="1" applyFill="1" applyAlignment="1"/>
    <xf numFmtId="0" fontId="28" fillId="0" borderId="8" xfId="0" applyFont="1" applyBorder="1" applyAlignment="1">
      <alignment horizontal="left" wrapText="1"/>
    </xf>
    <xf numFmtId="0" fontId="7" fillId="0" borderId="8" xfId="0" applyFont="1" applyBorder="1" applyAlignment="1">
      <alignment horizontal="right"/>
    </xf>
    <xf numFmtId="14" fontId="5" fillId="0" borderId="0" xfId="0" applyNumberFormat="1" applyFont="1"/>
    <xf numFmtId="0" fontId="5" fillId="0" borderId="7" xfId="0" applyFont="1" applyBorder="1" applyAlignment="1">
      <alignment wrapText="1"/>
    </xf>
    <xf numFmtId="0" fontId="7" fillId="0" borderId="8" xfId="0" applyFont="1" applyBorder="1" applyAlignment="1">
      <alignment wrapText="1"/>
    </xf>
    <xf numFmtId="0" fontId="5" fillId="0" borderId="0" xfId="0" applyFont="1" applyAlignment="1">
      <alignment horizontal="left"/>
    </xf>
    <xf numFmtId="0" fontId="19" fillId="0" borderId="0" xfId="0" applyFont="1"/>
    <xf numFmtId="0" fontId="7" fillId="0" borderId="8" xfId="0" applyFont="1" applyBorder="1" applyAlignment="1">
      <alignment wrapText="1"/>
    </xf>
    <xf numFmtId="0" fontId="19" fillId="0" borderId="0" xfId="0" applyFont="1" applyAlignment="1">
      <alignment horizontal="center"/>
    </xf>
    <xf numFmtId="0" fontId="7" fillId="0" borderId="8" xfId="0" applyFont="1" applyBorder="1" applyAlignment="1"/>
    <xf numFmtId="165" fontId="7" fillId="0" borderId="8" xfId="0" applyNumberFormat="1" applyFont="1" applyBorder="1" applyAlignment="1"/>
    <xf numFmtId="0" fontId="14" fillId="2" borderId="0" xfId="0" applyFont="1" applyFill="1" applyAlignment="1">
      <alignment horizontal="left" wrapText="1"/>
    </xf>
    <xf numFmtId="165" fontId="7" fillId="0" borderId="8" xfId="0" applyNumberFormat="1" applyFont="1" applyBorder="1" applyAlignment="1">
      <alignment horizontal="left"/>
    </xf>
    <xf numFmtId="166" fontId="7" fillId="0" borderId="8" xfId="0" applyNumberFormat="1" applyFont="1" applyBorder="1" applyAlignment="1"/>
    <xf numFmtId="0" fontId="30" fillId="2" borderId="0" xfId="0" applyFont="1" applyFill="1" applyAlignment="1">
      <alignment wrapText="1"/>
    </xf>
    <xf numFmtId="0" fontId="5" fillId="0" borderId="0" xfId="0" applyFont="1" applyAlignment="1">
      <alignment wrapText="1"/>
    </xf>
    <xf numFmtId="0" fontId="7" fillId="0" borderId="5" xfId="0" applyFont="1" applyBorder="1" applyAlignment="1"/>
    <xf numFmtId="0" fontId="7" fillId="0" borderId="6" xfId="0" applyFont="1" applyBorder="1" applyAlignment="1"/>
    <xf numFmtId="0" fontId="32" fillId="0" borderId="0" xfId="0" applyFont="1" applyAlignment="1">
      <alignment horizontal="left"/>
    </xf>
    <xf numFmtId="0" fontId="33" fillId="12" borderId="0" xfId="0" applyFont="1" applyFill="1" applyAlignment="1">
      <alignment wrapText="1"/>
    </xf>
    <xf numFmtId="0" fontId="33" fillId="12" borderId="0" xfId="0" applyFont="1" applyFill="1" applyAlignment="1">
      <alignment horizontal="left" wrapText="1"/>
    </xf>
    <xf numFmtId="0" fontId="33" fillId="2" borderId="0" xfId="0" applyFont="1" applyFill="1" applyAlignment="1">
      <alignment wrapText="1"/>
    </xf>
    <xf numFmtId="165" fontId="33" fillId="12" borderId="0" xfId="0" applyNumberFormat="1" applyFont="1" applyFill="1" applyAlignment="1">
      <alignment wrapText="1"/>
    </xf>
    <xf numFmtId="0" fontId="33" fillId="2" borderId="0" xfId="0" applyFont="1" applyFill="1" applyAlignment="1">
      <alignment wrapText="1"/>
    </xf>
    <xf numFmtId="165" fontId="31" fillId="0" borderId="0" xfId="0" applyNumberFormat="1" applyFont="1" applyAlignment="1"/>
    <xf numFmtId="0" fontId="35" fillId="2" borderId="0" xfId="0" applyFont="1" applyFill="1" applyAlignment="1">
      <alignment horizontal="left" wrapText="1"/>
    </xf>
    <xf numFmtId="0" fontId="36" fillId="0" borderId="0" xfId="0" applyFont="1" applyAlignment="1">
      <alignment wrapText="1"/>
    </xf>
    <xf numFmtId="0" fontId="37" fillId="0" borderId="0" xfId="0" applyFont="1" applyAlignment="1">
      <alignment wrapText="1"/>
    </xf>
    <xf numFmtId="0" fontId="37" fillId="0" borderId="0" xfId="0" applyFont="1" applyAlignment="1">
      <alignment wrapText="1"/>
    </xf>
    <xf numFmtId="0" fontId="38" fillId="0" borderId="0" xfId="0" applyFont="1" applyAlignment="1">
      <alignment wrapText="1"/>
    </xf>
    <xf numFmtId="0" fontId="37" fillId="0" borderId="0" xfId="0" applyFont="1" applyAlignment="1">
      <alignment wrapText="1"/>
    </xf>
    <xf numFmtId="0" fontId="31" fillId="0" borderId="0" xfId="0" applyFont="1" applyAlignment="1"/>
    <xf numFmtId="0" fontId="35" fillId="2" borderId="0" xfId="0" applyFont="1" applyFill="1" applyAlignment="1">
      <alignment horizontal="left"/>
    </xf>
    <xf numFmtId="0" fontId="35" fillId="13" borderId="0" xfId="0" applyFont="1" applyFill="1" applyAlignment="1">
      <alignment horizontal="left"/>
    </xf>
    <xf numFmtId="0" fontId="0" fillId="0" borderId="0" xfId="0" applyFont="1" applyAlignment="1">
      <alignment wrapText="1"/>
    </xf>
    <xf numFmtId="0" fontId="39" fillId="0" borderId="0" xfId="0" applyFont="1" applyAlignment="1"/>
    <xf numFmtId="0" fontId="40" fillId="0" borderId="0" xfId="0" applyFont="1" applyAlignment="1">
      <alignment wrapText="1"/>
    </xf>
    <xf numFmtId="0" fontId="37" fillId="0" borderId="0" xfId="0" applyFont="1" applyAlignment="1">
      <alignment wrapText="1"/>
    </xf>
    <xf numFmtId="0" fontId="41" fillId="0" borderId="0" xfId="0" applyFont="1" applyAlignment="1"/>
    <xf numFmtId="0" fontId="40" fillId="0" borderId="0" xfId="0" applyFont="1" applyAlignment="1"/>
    <xf numFmtId="0" fontId="40" fillId="0" borderId="0" xfId="0" applyFont="1" applyAlignment="1"/>
    <xf numFmtId="0" fontId="5" fillId="0" borderId="0" xfId="0" applyFont="1" applyAlignment="1">
      <alignment wrapText="1"/>
    </xf>
    <xf numFmtId="46" fontId="37" fillId="0" borderId="0" xfId="0" applyNumberFormat="1" applyFont="1" applyAlignment="1">
      <alignment wrapText="1"/>
    </xf>
    <xf numFmtId="0" fontId="42" fillId="0" borderId="0" xfId="0" applyFont="1" applyAlignment="1">
      <alignment horizontal="left" wrapText="1"/>
    </xf>
    <xf numFmtId="0" fontId="43" fillId="0" borderId="0" xfId="0" applyFont="1" applyAlignment="1">
      <alignment wrapText="1"/>
    </xf>
    <xf numFmtId="0" fontId="37" fillId="0" borderId="0" xfId="0" applyFont="1" applyAlignment="1">
      <alignment horizontal="left" wrapText="1"/>
    </xf>
    <xf numFmtId="165" fontId="5" fillId="0" borderId="0" xfId="0" applyNumberFormat="1" applyFont="1" applyAlignment="1"/>
    <xf numFmtId="0" fontId="40" fillId="0" borderId="0" xfId="0" applyFont="1" applyAlignment="1">
      <alignment horizontal="left" wrapText="1"/>
    </xf>
    <xf numFmtId="0" fontId="40" fillId="0" borderId="0" xfId="0" applyFont="1" applyAlignment="1">
      <alignment horizontal="left"/>
    </xf>
    <xf numFmtId="0" fontId="40" fillId="5" borderId="0" xfId="0" applyFont="1" applyFill="1" applyAlignment="1">
      <alignment horizontal="left"/>
    </xf>
    <xf numFmtId="0" fontId="38" fillId="2" borderId="0" xfId="0" applyFont="1" applyFill="1" applyAlignment="1">
      <alignment wrapText="1"/>
    </xf>
    <xf numFmtId="0" fontId="38" fillId="2" borderId="0" xfId="0" applyFont="1" applyFill="1" applyAlignment="1">
      <alignment horizontal="center" wrapText="1"/>
    </xf>
    <xf numFmtId="0" fontId="44" fillId="0" borderId="0" xfId="0" applyFont="1" applyAlignment="1">
      <alignment wrapText="1"/>
    </xf>
    <xf numFmtId="0" fontId="45" fillId="2" borderId="0" xfId="0" applyFont="1" applyFill="1" applyAlignment="1">
      <alignment horizontal="center" wrapText="1"/>
    </xf>
    <xf numFmtId="0" fontId="46" fillId="2" borderId="0" xfId="0" applyFont="1" applyFill="1" applyAlignment="1">
      <alignment horizontal="center" wrapText="1"/>
    </xf>
    <xf numFmtId="0" fontId="42" fillId="0" borderId="0" xfId="0" applyFont="1" applyAlignment="1">
      <alignment wrapText="1"/>
    </xf>
    <xf numFmtId="0" fontId="47" fillId="0" borderId="0" xfId="0" applyFont="1" applyAlignment="1">
      <alignment horizontal="left" wrapText="1"/>
    </xf>
    <xf numFmtId="0" fontId="31" fillId="2" borderId="0" xfId="0" applyFont="1" applyFill="1" applyAlignment="1">
      <alignment horizontal="center" wrapText="1"/>
    </xf>
    <xf numFmtId="0" fontId="31" fillId="2" borderId="0" xfId="0" applyFont="1" applyFill="1" applyAlignment="1">
      <alignment wrapText="1"/>
    </xf>
    <xf numFmtId="0" fontId="31" fillId="5" borderId="0" xfId="0" applyFont="1" applyFill="1" applyAlignment="1">
      <alignment wrapText="1"/>
    </xf>
    <xf numFmtId="0" fontId="31" fillId="0" borderId="0" xfId="0" applyFont="1" applyAlignment="1">
      <alignment wrapText="1"/>
    </xf>
    <xf numFmtId="0" fontId="48" fillId="2" borderId="0" xfId="0" applyFont="1" applyFill="1" applyAlignment="1"/>
    <xf numFmtId="0" fontId="49" fillId="0" borderId="0" xfId="0" applyFont="1" applyAlignment="1">
      <alignment wrapText="1"/>
    </xf>
    <xf numFmtId="0" fontId="42" fillId="2" borderId="0" xfId="0" applyFont="1" applyFill="1" applyAlignment="1">
      <alignment horizontal="left" wrapText="1"/>
    </xf>
    <xf numFmtId="0" fontId="50" fillId="0" borderId="0" xfId="0" applyFont="1" applyAlignment="1">
      <alignment wrapText="1"/>
    </xf>
    <xf numFmtId="0" fontId="51" fillId="0" borderId="0" xfId="0" applyFont="1" applyAlignment="1"/>
    <xf numFmtId="0" fontId="42" fillId="2" borderId="0" xfId="0" applyFont="1" applyFill="1" applyAlignment="1">
      <alignment wrapText="1"/>
    </xf>
    <xf numFmtId="0" fontId="52" fillId="2" borderId="0" xfId="0" applyFont="1" applyFill="1" applyAlignment="1">
      <alignment wrapText="1"/>
    </xf>
    <xf numFmtId="0" fontId="37" fillId="0" borderId="0" xfId="0" applyFont="1" applyAlignment="1">
      <alignment wrapText="1"/>
    </xf>
    <xf numFmtId="0" fontId="42" fillId="2" borderId="0" xfId="0" applyFont="1" applyFill="1" applyAlignment="1">
      <alignment horizontal="left" wrapText="1"/>
    </xf>
    <xf numFmtId="0" fontId="53" fillId="0" borderId="0" xfId="0" applyFont="1" applyAlignment="1">
      <alignment wrapText="1"/>
    </xf>
    <xf numFmtId="0" fontId="54" fillId="2" borderId="0" xfId="0" applyFont="1" applyFill="1" applyAlignment="1">
      <alignment horizontal="left" wrapText="1"/>
    </xf>
    <xf numFmtId="0" fontId="55" fillId="2" borderId="0" xfId="0" applyFont="1" applyFill="1" applyAlignment="1">
      <alignment horizontal="left" wrapText="1"/>
    </xf>
    <xf numFmtId="0" fontId="31" fillId="0" borderId="0" xfId="0" applyFont="1" applyAlignment="1">
      <alignment wrapText="1"/>
    </xf>
    <xf numFmtId="0" fontId="42" fillId="2" borderId="0" xfId="0" applyFont="1" applyFill="1" applyAlignment="1">
      <alignment horizontal="right" wrapText="1"/>
    </xf>
    <xf numFmtId="0" fontId="56" fillId="3" borderId="0" xfId="0" applyFont="1" applyFill="1" applyAlignment="1">
      <alignment wrapText="1"/>
    </xf>
    <xf numFmtId="0" fontId="31" fillId="0" borderId="0" xfId="0" applyFont="1" applyAlignment="1">
      <alignment wrapText="1"/>
    </xf>
    <xf numFmtId="0" fontId="42" fillId="2" borderId="0" xfId="0" applyFont="1" applyFill="1" applyAlignment="1">
      <alignment wrapText="1"/>
    </xf>
    <xf numFmtId="0" fontId="57" fillId="2" borderId="0" xfId="0" applyFont="1" applyFill="1" applyAlignment="1">
      <alignment horizontal="left" wrapText="1"/>
    </xf>
    <xf numFmtId="0" fontId="31" fillId="0" borderId="0" xfId="0" applyFont="1" applyAlignment="1">
      <alignment horizontal="center" wrapText="1"/>
    </xf>
    <xf numFmtId="0" fontId="42" fillId="2" borderId="0" xfId="0" applyFont="1" applyFill="1" applyAlignment="1">
      <alignment horizontal="left"/>
    </xf>
    <xf numFmtId="0" fontId="58" fillId="2" borderId="0" xfId="0" applyFont="1" applyFill="1" applyAlignment="1">
      <alignment horizontal="left"/>
    </xf>
    <xf numFmtId="0" fontId="42" fillId="0" borderId="0" xfId="0" applyFont="1" applyAlignment="1">
      <alignment wrapText="1"/>
    </xf>
    <xf numFmtId="0" fontId="59" fillId="2" borderId="0" xfId="0" applyFont="1" applyFill="1" applyAlignment="1">
      <alignment wrapText="1"/>
    </xf>
    <xf numFmtId="0" fontId="42" fillId="2" borderId="0" xfId="0" applyFont="1" applyFill="1" applyAlignment="1">
      <alignment wrapText="1"/>
    </xf>
    <xf numFmtId="0" fontId="7" fillId="0" borderId="0" xfId="0" applyFont="1" applyAlignment="1">
      <alignment wrapText="1"/>
    </xf>
    <xf numFmtId="0" fontId="0" fillId="2" borderId="0" xfId="0" applyFont="1" applyFill="1" applyAlignment="1">
      <alignment wrapText="1"/>
    </xf>
    <xf numFmtId="0" fontId="5" fillId="0" borderId="0" xfId="0" applyFont="1" applyAlignment="1">
      <alignment wrapText="1"/>
    </xf>
    <xf numFmtId="0" fontId="60" fillId="0" borderId="0" xfId="0" applyFont="1" applyAlignment="1">
      <alignment wrapText="1"/>
    </xf>
    <xf numFmtId="0" fontId="61" fillId="2" borderId="0" xfId="0" applyFont="1" applyFill="1" applyAlignment="1">
      <alignment wrapText="1"/>
    </xf>
    <xf numFmtId="0" fontId="62" fillId="0" borderId="0" xfId="0" applyFont="1" applyAlignment="1">
      <alignment wrapText="1"/>
    </xf>
    <xf numFmtId="0" fontId="7" fillId="0" borderId="0" xfId="0" applyFont="1" applyAlignment="1">
      <alignment wrapText="1"/>
    </xf>
    <xf numFmtId="0" fontId="7" fillId="0" borderId="0" xfId="0" applyFont="1" applyAlignment="1">
      <alignment wrapText="1"/>
    </xf>
    <xf numFmtId="0" fontId="42" fillId="0" borderId="0" xfId="0" applyFont="1" applyAlignment="1">
      <alignment wrapText="1"/>
    </xf>
    <xf numFmtId="0" fontId="42" fillId="2" borderId="0" xfId="0" applyFont="1" applyFill="1" applyAlignment="1">
      <alignment wrapText="1"/>
    </xf>
    <xf numFmtId="0" fontId="63" fillId="0" borderId="0" xfId="0" applyFont="1" applyAlignment="1">
      <alignment wrapText="1"/>
    </xf>
    <xf numFmtId="0" fontId="42" fillId="0" borderId="0" xfId="0" applyFont="1" applyAlignment="1">
      <alignment wrapText="1"/>
    </xf>
    <xf numFmtId="0" fontId="42" fillId="2" borderId="0" xfId="0" applyFont="1" applyFill="1" applyAlignment="1">
      <alignment horizontal="left" wrapText="1"/>
    </xf>
    <xf numFmtId="0" fontId="42" fillId="0" borderId="0" xfId="0" applyFont="1" applyAlignment="1">
      <alignment wrapText="1"/>
    </xf>
    <xf numFmtId="0" fontId="48" fillId="2" borderId="0" xfId="0" applyFont="1" applyFill="1" applyAlignment="1">
      <alignment wrapText="1"/>
    </xf>
    <xf numFmtId="0" fontId="64" fillId="2" borderId="0" xfId="0" applyFont="1" applyFill="1" applyAlignment="1">
      <alignment horizontal="left" wrapText="1"/>
    </xf>
    <xf numFmtId="0" fontId="66" fillId="2" borderId="0" xfId="0" applyFont="1" applyFill="1" applyAlignment="1">
      <alignment wrapText="1"/>
    </xf>
    <xf numFmtId="0" fontId="42" fillId="0" borderId="0" xfId="0" applyFont="1" applyAlignment="1">
      <alignment horizontal="left" wrapText="1"/>
    </xf>
    <xf numFmtId="0" fontId="67" fillId="0" borderId="0" xfId="0" applyFont="1"/>
    <xf numFmtId="0" fontId="42" fillId="0" borderId="0" xfId="0" applyFont="1" applyAlignment="1">
      <alignment horizontal="left" vertical="center" wrapText="1"/>
    </xf>
    <xf numFmtId="0" fontId="19" fillId="0" borderId="0" xfId="0" applyFont="1" applyAlignment="1">
      <alignment wrapText="1"/>
    </xf>
    <xf numFmtId="0" fontId="42" fillId="2" borderId="0" xfId="0" applyFont="1" applyFill="1" applyAlignment="1">
      <alignment wrapText="1"/>
    </xf>
    <xf numFmtId="0" fontId="69" fillId="2" borderId="0" xfId="0" applyFont="1" applyFill="1" applyAlignment="1"/>
    <xf numFmtId="0" fontId="70" fillId="2" borderId="0" xfId="0" applyFont="1" applyFill="1" applyAlignment="1">
      <alignment wrapText="1"/>
    </xf>
    <xf numFmtId="0" fontId="5" fillId="0" borderId="0" xfId="0" applyFont="1" applyAlignment="1">
      <alignment horizontal="left" vertical="center" wrapText="1"/>
    </xf>
    <xf numFmtId="0" fontId="5" fillId="2" borderId="0" xfId="0" applyFont="1" applyFill="1" applyAlignment="1">
      <alignment wrapText="1"/>
    </xf>
    <xf numFmtId="0" fontId="5" fillId="2" borderId="0" xfId="0" applyFont="1" applyFill="1"/>
    <xf numFmtId="165" fontId="61" fillId="2" borderId="0" xfId="0" applyNumberFormat="1" applyFont="1" applyFill="1" applyAlignment="1">
      <alignment horizontal="center" wrapText="1"/>
    </xf>
    <xf numFmtId="0" fontId="61" fillId="2" borderId="0" xfId="0" applyFont="1" applyFill="1" applyAlignment="1">
      <alignment horizontal="left" wrapText="1"/>
    </xf>
    <xf numFmtId="0" fontId="61" fillId="2" borderId="0" xfId="0" applyFont="1" applyFill="1" applyAlignment="1">
      <alignment horizontal="center" wrapText="1"/>
    </xf>
    <xf numFmtId="0" fontId="42" fillId="2" borderId="0" xfId="0" applyFont="1" applyFill="1" applyAlignment="1">
      <alignment horizontal="left"/>
    </xf>
    <xf numFmtId="0" fontId="71" fillId="0" borderId="0" xfId="0" applyFont="1" applyAlignment="1">
      <alignment horizontal="left" wrapText="1"/>
    </xf>
    <xf numFmtId="0" fontId="72" fillId="0" borderId="0" xfId="0" applyFont="1" applyAlignment="1">
      <alignment horizontal="left" wrapText="1"/>
    </xf>
    <xf numFmtId="0" fontId="73" fillId="0" borderId="0" xfId="0" applyFont="1" applyAlignment="1">
      <alignment horizontal="left" wrapText="1"/>
    </xf>
    <xf numFmtId="0" fontId="74" fillId="0" borderId="0" xfId="0" applyFont="1" applyAlignment="1">
      <alignment horizontal="left" wrapText="1"/>
    </xf>
    <xf numFmtId="0" fontId="42" fillId="0" borderId="0" xfId="0" applyFont="1" applyAlignment="1">
      <alignment horizontal="left" wrapText="1"/>
    </xf>
    <xf numFmtId="0" fontId="75" fillId="0" borderId="0" xfId="0" applyFont="1" applyAlignment="1">
      <alignment wrapText="1"/>
    </xf>
    <xf numFmtId="0" fontId="76" fillId="0" borderId="0" xfId="0" applyFont="1" applyAlignment="1">
      <alignment wrapText="1"/>
    </xf>
    <xf numFmtId="0" fontId="40" fillId="2" borderId="0" xfId="0" applyFont="1" applyFill="1" applyAlignment="1">
      <alignment horizontal="left"/>
    </xf>
    <xf numFmtId="0" fontId="77" fillId="2" borderId="0" xfId="0" applyFont="1" applyFill="1" applyAlignment="1">
      <alignment horizontal="center" wrapText="1"/>
    </xf>
    <xf numFmtId="0" fontId="78" fillId="0" borderId="0" xfId="0" applyFont="1" applyAlignment="1">
      <alignment horizontal="left" wrapText="1"/>
    </xf>
    <xf numFmtId="0" fontId="42" fillId="2" borderId="0" xfId="0" applyFont="1" applyFill="1" applyAlignment="1">
      <alignment horizontal="center" wrapText="1"/>
    </xf>
    <xf numFmtId="0" fontId="79" fillId="0" borderId="0" xfId="0" applyFont="1" applyAlignment="1">
      <alignment horizontal="left" wrapText="1"/>
    </xf>
    <xf numFmtId="0" fontId="42" fillId="0" borderId="0" xfId="0" applyFont="1" applyAlignment="1">
      <alignment horizontal="center" wrapText="1"/>
    </xf>
    <xf numFmtId="0" fontId="80" fillId="14" borderId="0" xfId="0" applyFont="1" applyFill="1" applyAlignment="1">
      <alignment horizontal="left" wrapText="1"/>
    </xf>
    <xf numFmtId="165" fontId="33" fillId="2" borderId="0" xfId="0" applyNumberFormat="1" applyFont="1" applyFill="1" applyAlignment="1">
      <alignment horizontal="center" wrapText="1"/>
    </xf>
    <xf numFmtId="0" fontId="73" fillId="0" borderId="0" xfId="0" applyFont="1" applyAlignment="1">
      <alignment horizontal="left" wrapText="1"/>
    </xf>
    <xf numFmtId="0" fontId="33" fillId="2" borderId="0" xfId="0" applyFont="1" applyFill="1" applyAlignment="1">
      <alignment horizontal="center" wrapText="1"/>
    </xf>
    <xf numFmtId="0" fontId="61" fillId="2" borderId="0" xfId="0" applyFont="1" applyFill="1" applyAlignment="1">
      <alignment horizontal="center" wrapText="1"/>
    </xf>
    <xf numFmtId="0" fontId="29" fillId="2" borderId="0" xfId="0" applyFont="1" applyFill="1" applyAlignment="1">
      <alignment wrapText="1"/>
    </xf>
    <xf numFmtId="0" fontId="57" fillId="0" borderId="0" xfId="0" applyFont="1" applyAlignment="1">
      <alignment horizontal="left" wrapText="1"/>
    </xf>
    <xf numFmtId="0" fontId="61" fillId="2" borderId="0" xfId="0" applyFont="1" applyFill="1" applyAlignment="1">
      <alignment horizontal="left" wrapText="1"/>
    </xf>
    <xf numFmtId="0" fontId="78" fillId="0" borderId="0" xfId="0" applyFont="1" applyAlignment="1">
      <alignment horizontal="center" wrapText="1"/>
    </xf>
    <xf numFmtId="0" fontId="61" fillId="2" borderId="0" xfId="0" applyFont="1" applyFill="1" applyAlignment="1">
      <alignment horizontal="left" wrapText="1"/>
    </xf>
    <xf numFmtId="165" fontId="33" fillId="2" borderId="0" xfId="0" applyNumberFormat="1" applyFont="1" applyFill="1" applyAlignment="1">
      <alignment wrapText="1"/>
    </xf>
    <xf numFmtId="0" fontId="78" fillId="0" borderId="0" xfId="0" applyFont="1" applyAlignment="1">
      <alignment wrapText="1"/>
    </xf>
    <xf numFmtId="0" fontId="61" fillId="2" borderId="0" xfId="0" applyFont="1" applyFill="1" applyAlignment="1">
      <alignment wrapText="1"/>
    </xf>
    <xf numFmtId="0" fontId="0" fillId="0" borderId="0" xfId="0" applyFont="1" applyAlignment="1">
      <alignment wrapText="1"/>
    </xf>
    <xf numFmtId="0" fontId="81" fillId="0" borderId="0" xfId="0" applyFont="1" applyAlignment="1">
      <alignment wrapText="1"/>
    </xf>
    <xf numFmtId="0" fontId="61" fillId="11" borderId="0" xfId="0" applyFont="1" applyFill="1" applyAlignment="1">
      <alignment wrapText="1"/>
    </xf>
    <xf numFmtId="0" fontId="33" fillId="2" borderId="0" xfId="0" applyFont="1" applyFill="1" applyAlignment="1">
      <alignment horizontal="left" wrapText="1"/>
    </xf>
    <xf numFmtId="0" fontId="33" fillId="2" borderId="0" xfId="0" applyFont="1" applyFill="1" applyAlignment="1">
      <alignment horizontal="left" wrapText="1"/>
    </xf>
    <xf numFmtId="0" fontId="82" fillId="2" borderId="0" xfId="0" applyFont="1" applyFill="1" applyAlignment="1">
      <alignment wrapText="1"/>
    </xf>
    <xf numFmtId="0" fontId="61" fillId="2" borderId="0" xfId="0" applyFont="1" applyFill="1" applyAlignment="1">
      <alignment horizontal="left" wrapText="1"/>
    </xf>
    <xf numFmtId="0" fontId="83" fillId="15" borderId="0" xfId="0" applyFont="1" applyFill="1" applyAlignment="1">
      <alignment horizontal="left" wrapText="1"/>
    </xf>
    <xf numFmtId="0" fontId="83" fillId="15" borderId="0" xfId="0" applyFont="1" applyFill="1" applyAlignment="1">
      <alignment horizontal="left" wrapText="1"/>
    </xf>
    <xf numFmtId="0" fontId="61" fillId="2" borderId="0" xfId="0" applyFont="1" applyFill="1" applyAlignment="1">
      <alignment wrapText="1"/>
    </xf>
    <xf numFmtId="0" fontId="33" fillId="2" borderId="0" xfId="0" applyFont="1" applyFill="1" applyAlignment="1">
      <alignment wrapText="1"/>
    </xf>
    <xf numFmtId="0" fontId="37" fillId="0" borderId="0" xfId="0" applyFont="1" applyAlignment="1">
      <alignment wrapText="1"/>
    </xf>
    <xf numFmtId="0" fontId="33" fillId="2" borderId="0" xfId="0" applyFont="1" applyFill="1" applyAlignment="1">
      <alignment horizontal="left" wrapText="1"/>
    </xf>
    <xf numFmtId="0" fontId="37" fillId="0" borderId="0" xfId="0" applyFont="1" applyAlignment="1"/>
    <xf numFmtId="0" fontId="33" fillId="2" borderId="0" xfId="0" applyFont="1" applyFill="1" applyAlignment="1">
      <alignment wrapText="1"/>
    </xf>
    <xf numFmtId="0" fontId="84" fillId="2" borderId="0" xfId="0" applyFont="1" applyFill="1" applyAlignment="1">
      <alignment wrapText="1"/>
    </xf>
    <xf numFmtId="165" fontId="40" fillId="2" borderId="0" xfId="0" applyNumberFormat="1" applyFont="1" applyFill="1" applyAlignment="1">
      <alignment horizontal="left"/>
    </xf>
    <xf numFmtId="0" fontId="37" fillId="8" borderId="0" xfId="0" applyFont="1" applyFill="1" applyAlignment="1">
      <alignment wrapText="1"/>
    </xf>
    <xf numFmtId="0" fontId="85" fillId="8" borderId="0" xfId="0" applyFont="1" applyFill="1" applyAlignment="1">
      <alignment wrapText="1"/>
    </xf>
    <xf numFmtId="0" fontId="37" fillId="8" borderId="0" xfId="0" applyFont="1" applyFill="1" applyAlignment="1"/>
    <xf numFmtId="0" fontId="7" fillId="8" borderId="0" xfId="0" applyFont="1" applyFill="1" applyAlignment="1"/>
    <xf numFmtId="0" fontId="7" fillId="8" borderId="0" xfId="0" applyFont="1" applyFill="1" applyAlignment="1"/>
    <xf numFmtId="0" fontId="76" fillId="8" borderId="0" xfId="0" applyFont="1" applyFill="1" applyAlignment="1"/>
    <xf numFmtId="0" fontId="86" fillId="8" borderId="0" xfId="0" applyFont="1" applyFill="1" applyAlignment="1">
      <alignment wrapText="1"/>
    </xf>
    <xf numFmtId="0" fontId="37" fillId="8" borderId="0" xfId="0" applyFont="1" applyFill="1" applyAlignment="1">
      <alignment wrapText="1"/>
    </xf>
    <xf numFmtId="0" fontId="87" fillId="8" borderId="0" xfId="0" applyFont="1" applyFill="1" applyAlignment="1">
      <alignment wrapText="1"/>
    </xf>
    <xf numFmtId="0" fontId="88" fillId="8" borderId="0" xfId="0" applyFont="1" applyFill="1" applyAlignment="1">
      <alignment wrapText="1"/>
    </xf>
    <xf numFmtId="0" fontId="7" fillId="8" borderId="0" xfId="0" applyFont="1" applyFill="1" applyAlignment="1">
      <alignment wrapText="1"/>
    </xf>
    <xf numFmtId="0" fontId="7" fillId="8" borderId="0" xfId="0" applyFont="1" applyFill="1" applyAlignment="1"/>
    <xf numFmtId="0" fontId="40" fillId="2" borderId="0" xfId="0" applyFont="1" applyFill="1" applyAlignment="1">
      <alignment horizontal="left"/>
    </xf>
    <xf numFmtId="0" fontId="7" fillId="8" borderId="0" xfId="0" applyFont="1" applyFill="1" applyAlignment="1">
      <alignment wrapText="1"/>
    </xf>
    <xf numFmtId="0" fontId="7" fillId="8" borderId="0" xfId="0" applyFont="1" applyFill="1" applyAlignment="1">
      <alignment wrapText="1"/>
    </xf>
    <xf numFmtId="0" fontId="7" fillId="0" borderId="0" xfId="0" applyFont="1" applyAlignment="1"/>
    <xf numFmtId="0" fontId="89" fillId="8" borderId="0" xfId="0" applyFont="1" applyFill="1" applyAlignment="1">
      <alignment wrapText="1"/>
    </xf>
    <xf numFmtId="0" fontId="7" fillId="0" borderId="0" xfId="0" applyFont="1" applyAlignment="1"/>
    <xf numFmtId="0" fontId="7" fillId="2" borderId="0" xfId="0" applyFont="1" applyFill="1" applyAlignment="1"/>
    <xf numFmtId="0" fontId="7" fillId="2" borderId="0" xfId="0" applyFont="1" applyFill="1" applyAlignment="1"/>
    <xf numFmtId="0" fontId="76" fillId="2" borderId="0" xfId="0" applyFont="1" applyFill="1" applyAlignment="1"/>
    <xf numFmtId="0" fontId="7" fillId="0" borderId="0" xfId="0" applyFont="1" applyAlignment="1">
      <alignment wrapText="1"/>
    </xf>
    <xf numFmtId="0" fontId="89" fillId="8" borderId="0" xfId="0" applyFont="1" applyFill="1" applyAlignment="1">
      <alignment wrapText="1"/>
    </xf>
    <xf numFmtId="0" fontId="7" fillId="0" borderId="0" xfId="0" applyFont="1" applyAlignment="1"/>
    <xf numFmtId="0" fontId="90" fillId="2" borderId="0" xfId="0" applyFont="1" applyFill="1" applyAlignment="1">
      <alignmen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wrapText="1"/>
    </xf>
    <xf numFmtId="0" fontId="89" fillId="0" borderId="0" xfId="0" applyFont="1" applyAlignment="1">
      <alignment wrapText="1"/>
    </xf>
    <xf numFmtId="0" fontId="37" fillId="0" borderId="0" xfId="0" applyFont="1" applyAlignment="1">
      <alignment wrapText="1"/>
    </xf>
    <xf numFmtId="0" fontId="7" fillId="2" borderId="0" xfId="0" applyFont="1" applyFill="1" applyAlignment="1"/>
    <xf numFmtId="0" fontId="7" fillId="0" borderId="0" xfId="0" applyFont="1" applyAlignment="1">
      <alignment wrapText="1"/>
    </xf>
    <xf numFmtId="0" fontId="7" fillId="2" borderId="0" xfId="0" applyFont="1" applyFill="1" applyAlignment="1">
      <alignment wrapText="1"/>
    </xf>
    <xf numFmtId="0" fontId="76" fillId="2" borderId="0" xfId="0" applyFont="1" applyFill="1" applyAlignment="1"/>
    <xf numFmtId="0" fontId="7" fillId="0" borderId="0" xfId="0" applyFont="1" applyAlignment="1"/>
    <xf numFmtId="0" fontId="91" fillId="2" borderId="0" xfId="0" applyFont="1" applyFill="1" applyAlignment="1">
      <alignment wrapText="1"/>
    </xf>
    <xf numFmtId="0" fontId="90" fillId="0" borderId="0" xfId="0" applyFont="1" applyAlignment="1">
      <alignment wrapText="1"/>
    </xf>
    <xf numFmtId="0" fontId="89" fillId="0" borderId="0" xfId="0" applyFont="1" applyAlignment="1">
      <alignment wrapText="1"/>
    </xf>
    <xf numFmtId="0" fontId="90" fillId="2" borderId="0" xfId="0" applyFont="1" applyFill="1" applyAlignment="1">
      <alignment horizontal="center" wrapText="1"/>
    </xf>
    <xf numFmtId="0" fontId="90" fillId="2" borderId="0" xfId="0" applyFont="1" applyFill="1" applyAlignment="1">
      <alignment wrapText="1"/>
    </xf>
    <xf numFmtId="0" fontId="89" fillId="0" borderId="0" xfId="0" applyFont="1" applyAlignment="1">
      <alignment horizontal="center" wrapText="1"/>
    </xf>
    <xf numFmtId="0" fontId="92" fillId="2" borderId="0" xfId="0" applyFont="1" applyFill="1" applyAlignment="1">
      <alignment wrapText="1"/>
    </xf>
    <xf numFmtId="0" fontId="7" fillId="2" borderId="16" xfId="0" applyFont="1" applyFill="1" applyBorder="1" applyAlignment="1"/>
    <xf numFmtId="0" fontId="7" fillId="2" borderId="16" xfId="0" applyFont="1" applyFill="1" applyBorder="1" applyAlignment="1"/>
    <xf numFmtId="0" fontId="7" fillId="0" borderId="16" xfId="0" applyFont="1" applyBorder="1" applyAlignment="1"/>
    <xf numFmtId="0" fontId="7" fillId="2" borderId="16" xfId="0" applyFont="1" applyFill="1" applyBorder="1" applyAlignment="1"/>
    <xf numFmtId="0" fontId="89" fillId="0" borderId="16" xfId="0" applyFont="1" applyBorder="1" applyAlignment="1">
      <alignment wrapText="1"/>
    </xf>
    <xf numFmtId="0" fontId="7" fillId="0" borderId="16" xfId="0" applyFont="1" applyBorder="1" applyAlignment="1">
      <alignment wrapText="1"/>
    </xf>
    <xf numFmtId="0" fontId="7" fillId="0" borderId="16" xfId="0" applyFont="1" applyBorder="1" applyAlignment="1"/>
    <xf numFmtId="0" fontId="89" fillId="0" borderId="0" xfId="0" applyFont="1" applyAlignment="1">
      <alignment wrapText="1"/>
    </xf>
    <xf numFmtId="0" fontId="76" fillId="0" borderId="0" xfId="0" applyFont="1" applyAlignment="1">
      <alignment wrapText="1"/>
    </xf>
    <xf numFmtId="0" fontId="76" fillId="0" borderId="0" xfId="0" applyFont="1" applyAlignment="1">
      <alignment wrapText="1"/>
    </xf>
    <xf numFmtId="0" fontId="76" fillId="2" borderId="0" xfId="0" applyFont="1" applyFill="1" applyAlignment="1">
      <alignment wrapText="1"/>
    </xf>
    <xf numFmtId="0" fontId="76" fillId="2" borderId="0" xfId="0" applyFont="1" applyFill="1" applyAlignment="1"/>
    <xf numFmtId="0" fontId="76" fillId="0" borderId="0" xfId="0" applyFont="1" applyAlignment="1">
      <alignment wrapText="1"/>
    </xf>
    <xf numFmtId="0" fontId="76" fillId="0" borderId="0" xfId="0" applyFont="1" applyAlignment="1">
      <alignment wrapText="1"/>
    </xf>
    <xf numFmtId="0" fontId="89" fillId="2" borderId="0" xfId="0" applyFont="1" applyFill="1" applyAlignment="1">
      <alignment horizontal="left" wrapText="1"/>
    </xf>
    <xf numFmtId="0" fontId="88" fillId="16" borderId="0" xfId="0" applyFont="1" applyFill="1" applyAlignment="1">
      <alignment wrapText="1"/>
    </xf>
    <xf numFmtId="0" fontId="93" fillId="2" borderId="0" xfId="0" applyFont="1" applyFill="1" applyAlignment="1"/>
    <xf numFmtId="0" fontId="7" fillId="0" borderId="0" xfId="0" applyFont="1" applyAlignment="1"/>
    <xf numFmtId="0" fontId="7" fillId="0" borderId="0" xfId="0" applyFont="1" applyAlignment="1">
      <alignment wrapText="1"/>
    </xf>
    <xf numFmtId="0" fontId="37" fillId="0" borderId="0" xfId="0" applyFont="1" applyAlignment="1"/>
    <xf numFmtId="0" fontId="76" fillId="2" borderId="0" xfId="0" applyFont="1" applyFill="1" applyAlignment="1">
      <alignment wrapText="1"/>
    </xf>
    <xf numFmtId="0" fontId="7" fillId="2" borderId="0" xfId="0" applyFont="1" applyFill="1" applyAlignment="1"/>
    <xf numFmtId="0" fontId="76" fillId="0" borderId="0" xfId="0" applyFont="1" applyAlignment="1">
      <alignment wrapText="1"/>
    </xf>
    <xf numFmtId="0" fontId="76" fillId="2" borderId="0" xfId="0" applyFont="1" applyFill="1" applyAlignment="1">
      <alignment horizontal="left" wrapText="1"/>
    </xf>
    <xf numFmtId="0" fontId="94" fillId="2" borderId="0" xfId="0" applyFont="1" applyFill="1" applyAlignment="1">
      <alignment horizontal="left"/>
    </xf>
    <xf numFmtId="165" fontId="5" fillId="0" borderId="0" xfId="0" applyNumberFormat="1" applyFont="1"/>
    <xf numFmtId="0" fontId="76" fillId="2" borderId="0" xfId="0" applyFont="1" applyFill="1" applyAlignment="1">
      <alignment wrapText="1"/>
    </xf>
    <xf numFmtId="165" fontId="76" fillId="0" borderId="0" xfId="0" applyNumberFormat="1" applyFont="1" applyAlignment="1">
      <alignment vertical="center"/>
    </xf>
    <xf numFmtId="0" fontId="95" fillId="2" borderId="0" xfId="0" applyFont="1" applyFill="1" applyAlignment="1">
      <alignment wrapText="1"/>
    </xf>
    <xf numFmtId="0" fontId="96" fillId="2" borderId="0" xfId="0" applyFont="1" applyFill="1" applyAlignment="1">
      <alignment wrapText="1"/>
    </xf>
    <xf numFmtId="0" fontId="76" fillId="0" borderId="0" xfId="0" applyFont="1" applyAlignment="1">
      <alignment vertical="center"/>
    </xf>
    <xf numFmtId="0" fontId="97" fillId="0" borderId="0" xfId="0" applyFont="1" applyAlignment="1">
      <alignment wrapText="1"/>
    </xf>
    <xf numFmtId="0" fontId="76" fillId="0" borderId="0" xfId="0" applyFont="1" applyAlignment="1">
      <alignment wrapText="1"/>
    </xf>
    <xf numFmtId="0" fontId="98" fillId="2" borderId="0" xfId="0" applyFont="1" applyFill="1"/>
    <xf numFmtId="0" fontId="76" fillId="2" borderId="16" xfId="0" applyFont="1" applyFill="1" applyBorder="1" applyAlignment="1">
      <alignment wrapText="1"/>
    </xf>
    <xf numFmtId="0" fontId="76" fillId="2" borderId="16" xfId="0" applyFont="1" applyFill="1" applyBorder="1" applyAlignment="1">
      <alignment wrapText="1"/>
    </xf>
    <xf numFmtId="165" fontId="93" fillId="0" borderId="0" xfId="0" applyNumberFormat="1" applyFont="1" applyAlignment="1">
      <alignment vertical="center"/>
    </xf>
    <xf numFmtId="0" fontId="89" fillId="0" borderId="0" xfId="0" applyFont="1" applyAlignment="1">
      <alignment wrapText="1"/>
    </xf>
    <xf numFmtId="0" fontId="93" fillId="0" borderId="0" xfId="0" applyFont="1" applyAlignment="1">
      <alignment vertical="center"/>
    </xf>
    <xf numFmtId="11" fontId="76" fillId="0" borderId="0" xfId="0" applyNumberFormat="1" applyFont="1" applyAlignment="1">
      <alignment vertical="center" wrapText="1"/>
    </xf>
    <xf numFmtId="0" fontId="7" fillId="2" borderId="0" xfId="0" applyFont="1" applyFill="1" applyAlignment="1">
      <alignment wrapText="1"/>
    </xf>
    <xf numFmtId="0" fontId="37" fillId="2" borderId="0" xfId="0" applyFont="1" applyFill="1" applyAlignment="1">
      <alignment wrapText="1"/>
    </xf>
    <xf numFmtId="0" fontId="37" fillId="2" borderId="0" xfId="0" applyFont="1" applyFill="1" applyAlignment="1"/>
    <xf numFmtId="11" fontId="99" fillId="0" borderId="0" xfId="0" applyNumberFormat="1" applyFont="1" applyAlignment="1">
      <alignment vertical="center" wrapText="1"/>
    </xf>
    <xf numFmtId="0" fontId="36" fillId="2" borderId="0" xfId="0" applyFont="1" applyFill="1" applyAlignment="1">
      <alignment wrapText="1"/>
    </xf>
    <xf numFmtId="11" fontId="76" fillId="0" borderId="0" xfId="0" applyNumberFormat="1" applyFont="1" applyAlignment="1">
      <alignment vertical="center" wrapText="1"/>
    </xf>
    <xf numFmtId="0" fontId="76" fillId="2" borderId="0" xfId="0" applyFont="1" applyFill="1" applyAlignment="1">
      <alignment vertical="center"/>
    </xf>
    <xf numFmtId="0" fontId="76" fillId="2" borderId="0" xfId="0" applyFont="1" applyFill="1" applyAlignment="1">
      <alignment vertical="center"/>
    </xf>
    <xf numFmtId="0" fontId="100" fillId="2" borderId="0" xfId="0" applyFont="1" applyFill="1" applyAlignment="1">
      <alignment wrapText="1"/>
    </xf>
    <xf numFmtId="0" fontId="36" fillId="2" borderId="0" xfId="0" applyFont="1" applyFill="1" applyAlignment="1">
      <alignment vertical="center" wrapText="1"/>
    </xf>
    <xf numFmtId="0" fontId="7" fillId="2" borderId="0" xfId="0" applyFont="1" applyFill="1" applyAlignment="1"/>
    <xf numFmtId="0" fontId="6" fillId="2" borderId="0" xfId="0" applyFont="1" applyFill="1" applyAlignment="1"/>
    <xf numFmtId="0" fontId="101" fillId="2" borderId="0" xfId="0" applyFont="1" applyFill="1" applyAlignment="1">
      <alignment vertical="center" wrapText="1"/>
    </xf>
    <xf numFmtId="0" fontId="102" fillId="2" borderId="0" xfId="0" applyFont="1" applyFill="1" applyAlignment="1">
      <alignment vertical="center" wrapText="1"/>
    </xf>
    <xf numFmtId="0" fontId="103" fillId="2" borderId="0" xfId="0" applyFont="1" applyFill="1" applyAlignment="1">
      <alignment wrapText="1"/>
    </xf>
    <xf numFmtId="0" fontId="104" fillId="2" borderId="0" xfId="0" applyFont="1" applyFill="1" applyAlignment="1">
      <alignment wrapText="1"/>
    </xf>
    <xf numFmtId="0" fontId="105" fillId="2" borderId="0" xfId="0" applyFont="1" applyFill="1" applyAlignment="1">
      <alignment vertical="center" wrapText="1"/>
    </xf>
    <xf numFmtId="0" fontId="5" fillId="0" borderId="0" xfId="0" applyFont="1" applyAlignment="1">
      <alignment vertical="top" wrapText="1"/>
    </xf>
    <xf numFmtId="0" fontId="7" fillId="2" borderId="0" xfId="0" applyFont="1" applyFill="1" applyAlignment="1">
      <alignment vertical="top" wrapText="1"/>
    </xf>
    <xf numFmtId="0" fontId="5" fillId="2" borderId="0" xfId="0" applyFont="1" applyFill="1" applyAlignment="1">
      <alignment vertical="top" wrapText="1"/>
    </xf>
    <xf numFmtId="0" fontId="102" fillId="2" borderId="0" xfId="0" applyFont="1" applyFill="1" applyAlignment="1">
      <alignment wrapText="1"/>
    </xf>
    <xf numFmtId="0" fontId="101" fillId="2" borderId="0" xfId="0" applyFont="1" applyFill="1" applyAlignment="1">
      <alignment wrapText="1"/>
    </xf>
    <xf numFmtId="0" fontId="102" fillId="2" borderId="0" xfId="0" applyFont="1" applyFill="1" applyAlignment="1">
      <alignment wrapText="1"/>
    </xf>
    <xf numFmtId="0" fontId="4" fillId="2" borderId="0" xfId="0" applyFont="1" applyFill="1" applyAlignment="1">
      <alignment wrapText="1"/>
    </xf>
    <xf numFmtId="0" fontId="7" fillId="2" borderId="0" xfId="0" applyFont="1" applyFill="1" applyAlignment="1"/>
    <xf numFmtId="0" fontId="6" fillId="2" borderId="0" xfId="0" applyFont="1" applyFill="1" applyAlignment="1"/>
    <xf numFmtId="0" fontId="37" fillId="2" borderId="0" xfId="0" applyFont="1" applyFill="1" applyAlignment="1">
      <alignment wrapText="1"/>
    </xf>
    <xf numFmtId="0" fontId="7" fillId="2" borderId="0" xfId="0" applyFont="1" applyFill="1" applyAlignment="1">
      <alignment wrapText="1"/>
    </xf>
    <xf numFmtId="0" fontId="37" fillId="2" borderId="0" xfId="0" applyFont="1" applyFill="1" applyAlignment="1">
      <alignment wrapText="1"/>
    </xf>
    <xf numFmtId="0" fontId="37" fillId="2" borderId="0" xfId="0" applyFont="1" applyFill="1" applyAlignment="1"/>
    <xf numFmtId="0" fontId="106" fillId="2" borderId="0" xfId="0" applyFont="1" applyFill="1" applyAlignment="1"/>
    <xf numFmtId="0" fontId="107" fillId="2" borderId="0" xfId="0" applyFont="1" applyFill="1" applyAlignment="1">
      <alignment wrapText="1"/>
    </xf>
    <xf numFmtId="0" fontId="36" fillId="2" borderId="0" xfId="0" applyFont="1" applyFill="1" applyAlignment="1"/>
    <xf numFmtId="0" fontId="36" fillId="2" borderId="0" xfId="0" applyFont="1" applyFill="1" applyAlignment="1"/>
    <xf numFmtId="0" fontId="108" fillId="2" borderId="0" xfId="0" applyFont="1" applyFill="1" applyAlignment="1"/>
    <xf numFmtId="0" fontId="36" fillId="2" borderId="0" xfId="0" applyFont="1" applyFill="1" applyAlignment="1">
      <alignment wrapText="1"/>
    </xf>
    <xf numFmtId="0" fontId="23" fillId="2" borderId="0" xfId="0" applyFont="1" applyFill="1" applyAlignment="1">
      <alignment wrapText="1"/>
    </xf>
    <xf numFmtId="0" fontId="7" fillId="2" borderId="16" xfId="0" applyFont="1" applyFill="1" applyBorder="1" applyAlignment="1">
      <alignment horizontal="left" wrapText="1"/>
    </xf>
    <xf numFmtId="0" fontId="109" fillId="2" borderId="0" xfId="0" applyFont="1" applyFill="1"/>
    <xf numFmtId="0" fontId="7" fillId="2" borderId="0" xfId="0" applyFont="1" applyFill="1" applyAlignment="1">
      <alignment wrapText="1"/>
    </xf>
    <xf numFmtId="0" fontId="110" fillId="2" borderId="0" xfId="0" applyFont="1" applyFill="1" applyAlignment="1">
      <alignment wrapText="1"/>
    </xf>
    <xf numFmtId="0" fontId="111" fillId="2" borderId="0" xfId="0" applyFont="1" applyFill="1" applyAlignment="1">
      <alignment wrapText="1"/>
    </xf>
    <xf numFmtId="0" fontId="112" fillId="2" borderId="0" xfId="0" applyFont="1" applyFill="1"/>
    <xf numFmtId="0" fontId="113" fillId="2" borderId="0" xfId="0" applyFont="1" applyFill="1"/>
    <xf numFmtId="0" fontId="36" fillId="2" borderId="0" xfId="0" applyFont="1" applyFill="1" applyAlignment="1">
      <alignment wrapText="1"/>
    </xf>
    <xf numFmtId="0" fontId="112" fillId="2" borderId="0" xfId="0" applyFont="1" applyFill="1" applyAlignment="1">
      <alignment wrapText="1"/>
    </xf>
    <xf numFmtId="0" fontId="36" fillId="2" borderId="0" xfId="0" applyFont="1" applyFill="1" applyAlignment="1">
      <alignment wrapText="1"/>
    </xf>
    <xf numFmtId="0" fontId="37" fillId="2" borderId="0" xfId="0" applyFont="1" applyFill="1" applyAlignment="1">
      <alignment wrapText="1"/>
    </xf>
    <xf numFmtId="0" fontId="36" fillId="2" borderId="0" xfId="0" applyFont="1" applyFill="1" applyAlignment="1">
      <alignment vertical="top" wrapText="1"/>
    </xf>
    <xf numFmtId="0" fontId="37" fillId="2" borderId="0" xfId="0" applyFont="1" applyFill="1" applyAlignment="1">
      <alignment vertical="top" wrapText="1"/>
    </xf>
    <xf numFmtId="0" fontId="7" fillId="2" borderId="0" xfId="0" applyFont="1" applyFill="1" applyAlignment="1">
      <alignment vertical="top" wrapText="1"/>
    </xf>
    <xf numFmtId="0" fontId="112" fillId="2" borderId="0" xfId="0" applyFont="1" applyFill="1" applyAlignment="1">
      <alignment vertical="top" wrapText="1"/>
    </xf>
    <xf numFmtId="0" fontId="114" fillId="2" borderId="0" xfId="0" applyFont="1" applyFill="1" applyAlignment="1">
      <alignment vertical="top" wrapText="1"/>
    </xf>
    <xf numFmtId="0" fontId="36" fillId="2" borderId="0" xfId="0" applyFont="1" applyFill="1" applyAlignment="1">
      <alignment vertical="top" wrapText="1"/>
    </xf>
    <xf numFmtId="0" fontId="36" fillId="2" borderId="0" xfId="0" applyFont="1" applyFill="1" applyAlignment="1">
      <alignment vertical="top"/>
    </xf>
    <xf numFmtId="0" fontId="108" fillId="2" borderId="0" xfId="0" applyFont="1" applyFill="1" applyAlignment="1">
      <alignment vertical="top"/>
    </xf>
    <xf numFmtId="165" fontId="108" fillId="0" borderId="0" xfId="0" applyNumberFormat="1" applyFont="1" applyAlignment="1">
      <alignment horizontal="right" wrapText="1"/>
    </xf>
    <xf numFmtId="0" fontId="115" fillId="2" borderId="0" xfId="0" applyFont="1" applyFill="1" applyAlignment="1">
      <alignment wrapText="1"/>
    </xf>
    <xf numFmtId="0" fontId="36" fillId="3" borderId="0" xfId="0" applyFont="1" applyFill="1" applyAlignment="1">
      <alignment wrapText="1"/>
    </xf>
    <xf numFmtId="0" fontId="36" fillId="0" borderId="0" xfId="0" applyFont="1" applyAlignment="1">
      <alignment wrapText="1"/>
    </xf>
    <xf numFmtId="0" fontId="0" fillId="0" borderId="0" xfId="0" applyFont="1" applyAlignment="1">
      <alignment wrapText="1"/>
    </xf>
    <xf numFmtId="0" fontId="108" fillId="0" borderId="0" xfId="0" applyFont="1" applyAlignment="1">
      <alignment horizontal="right" wrapText="1"/>
    </xf>
    <xf numFmtId="0" fontId="116" fillId="2" borderId="0" xfId="0" applyFont="1" applyFill="1" applyAlignment="1">
      <alignment wrapText="1"/>
    </xf>
    <xf numFmtId="0" fontId="117" fillId="2" borderId="0" xfId="0" applyFont="1" applyFill="1" applyAlignment="1">
      <alignment wrapText="1"/>
    </xf>
    <xf numFmtId="0" fontId="53" fillId="2" borderId="0" xfId="0" applyFont="1" applyFill="1" applyAlignment="1">
      <alignment wrapText="1"/>
    </xf>
    <xf numFmtId="0" fontId="15" fillId="2" borderId="0" xfId="0" applyFont="1" applyFill="1" applyAlignment="1">
      <alignment wrapText="1"/>
    </xf>
    <xf numFmtId="0" fontId="118" fillId="2" borderId="0" xfId="0" applyFont="1" applyFill="1" applyAlignment="1">
      <alignment wrapText="1"/>
    </xf>
    <xf numFmtId="0" fontId="119" fillId="2" borderId="0" xfId="0" applyFont="1" applyFill="1" applyAlignment="1">
      <alignment wrapText="1"/>
    </xf>
    <xf numFmtId="0" fontId="36" fillId="2" borderId="0" xfId="0" applyFont="1" applyFill="1" applyAlignment="1">
      <alignment horizontal="left"/>
    </xf>
    <xf numFmtId="0" fontId="36" fillId="2" borderId="0" xfId="0" applyFont="1" applyFill="1" applyAlignment="1">
      <alignment wrapText="1"/>
    </xf>
    <xf numFmtId="0" fontId="120" fillId="2" borderId="0" xfId="0" applyFont="1" applyFill="1" applyAlignment="1">
      <alignment wrapText="1"/>
    </xf>
    <xf numFmtId="0" fontId="121" fillId="2" borderId="0" xfId="0" applyFont="1" applyFill="1" applyAlignment="1">
      <alignment wrapText="1"/>
    </xf>
    <xf numFmtId="0" fontId="122" fillId="2" borderId="0" xfId="0" applyFont="1" applyFill="1" applyAlignment="1">
      <alignment wrapText="1"/>
    </xf>
    <xf numFmtId="0" fontId="112" fillId="2" borderId="0" xfId="0" applyFont="1" applyFill="1" applyAlignment="1">
      <alignment wrapText="1"/>
    </xf>
    <xf numFmtId="0" fontId="112" fillId="2" borderId="0" xfId="0" applyFont="1" applyFill="1" applyAlignment="1">
      <alignment wrapText="1"/>
    </xf>
    <xf numFmtId="0" fontId="123" fillId="2" borderId="0" xfId="0" applyFont="1" applyFill="1" applyAlignment="1">
      <alignment wrapText="1"/>
    </xf>
    <xf numFmtId="0" fontId="37" fillId="2" borderId="0" xfId="0" applyFont="1" applyFill="1" applyAlignment="1">
      <alignment wrapText="1"/>
    </xf>
    <xf numFmtId="0" fontId="124" fillId="2" borderId="0" xfId="0" applyFont="1" applyFill="1" applyAlignment="1">
      <alignment wrapText="1"/>
    </xf>
    <xf numFmtId="0" fontId="125" fillId="0" borderId="0" xfId="0" applyFont="1" applyAlignment="1">
      <alignment wrapText="1"/>
    </xf>
    <xf numFmtId="0" fontId="126" fillId="2" borderId="0" xfId="0" applyFont="1" applyFill="1" applyAlignment="1">
      <alignment wrapText="1"/>
    </xf>
    <xf numFmtId="0" fontId="127" fillId="2" borderId="0" xfId="0" applyFont="1" applyFill="1" applyAlignment="1">
      <alignment wrapText="1"/>
    </xf>
    <xf numFmtId="0" fontId="128" fillId="2" borderId="0" xfId="0" applyFont="1" applyFill="1" applyAlignment="1">
      <alignment wrapText="1"/>
    </xf>
    <xf numFmtId="0" fontId="125" fillId="0" borderId="0" xfId="0" applyFont="1" applyAlignment="1">
      <alignment vertical="top" wrapText="1"/>
    </xf>
    <xf numFmtId="0" fontId="125" fillId="0" borderId="0" xfId="0" applyFont="1" applyAlignment="1">
      <alignment horizontal="center" wrapText="1"/>
    </xf>
    <xf numFmtId="0" fontId="7" fillId="2" borderId="0" xfId="0" applyFont="1" applyFill="1" applyAlignment="1">
      <alignment vertical="top"/>
    </xf>
    <xf numFmtId="0" fontId="125" fillId="2" borderId="0" xfId="0" applyFont="1" applyFill="1" applyAlignment="1">
      <alignment wrapText="1"/>
    </xf>
    <xf numFmtId="0" fontId="129" fillId="2" borderId="0" xfId="0" applyFont="1" applyFill="1" applyAlignment="1"/>
    <xf numFmtId="0" fontId="129" fillId="2" borderId="0" xfId="0" applyFont="1" applyFill="1"/>
    <xf numFmtId="0" fontId="125" fillId="2" borderId="0" xfId="0" applyFont="1" applyFill="1" applyAlignment="1"/>
    <xf numFmtId="0" fontId="130" fillId="2" borderId="0" xfId="0" applyFont="1" applyFill="1" applyAlignment="1">
      <alignment wrapText="1"/>
    </xf>
    <xf numFmtId="0" fontId="131" fillId="2" borderId="0" xfId="0" applyFont="1" applyFill="1" applyAlignment="1">
      <alignment horizontal="left" wrapText="1"/>
    </xf>
    <xf numFmtId="0" fontId="132" fillId="2" borderId="0" xfId="0" applyFont="1" applyFill="1" applyAlignment="1">
      <alignment wrapText="1"/>
    </xf>
    <xf numFmtId="167" fontId="108" fillId="0" borderId="0" xfId="0" applyNumberFormat="1" applyFont="1" applyAlignment="1">
      <alignment horizontal="right" wrapText="1"/>
    </xf>
    <xf numFmtId="167" fontId="106" fillId="0" borderId="0" xfId="0" applyNumberFormat="1" applyFont="1" applyAlignment="1">
      <alignment horizontal="right" wrapText="1"/>
    </xf>
    <xf numFmtId="165" fontId="106" fillId="0" borderId="0" xfId="0" applyNumberFormat="1" applyFont="1" applyAlignment="1">
      <alignment horizontal="right" wrapText="1"/>
    </xf>
    <xf numFmtId="0" fontId="5" fillId="2" borderId="0" xfId="0" applyFont="1" applyFill="1" applyAlignment="1"/>
    <xf numFmtId="0" fontId="88" fillId="2" borderId="0" xfId="0" applyFont="1" applyFill="1" applyAlignment="1">
      <alignment wrapText="1"/>
    </xf>
    <xf numFmtId="165" fontId="42" fillId="2" borderId="0" xfId="0" applyNumberFormat="1" applyFont="1" applyFill="1" applyAlignment="1">
      <alignment horizontal="right" wrapText="1"/>
    </xf>
    <xf numFmtId="0" fontId="7" fillId="2" borderId="0" xfId="0" applyFont="1" applyFill="1" applyAlignment="1"/>
    <xf numFmtId="0" fontId="106" fillId="0" borderId="0" xfId="0" applyFont="1" applyAlignment="1">
      <alignment horizontal="right" wrapText="1"/>
    </xf>
    <xf numFmtId="0" fontId="40" fillId="2" borderId="0" xfId="0" applyFont="1" applyFill="1" applyAlignment="1">
      <alignment horizontal="left" wrapText="1"/>
    </xf>
    <xf numFmtId="0" fontId="37" fillId="2" borderId="0" xfId="0" applyFont="1" applyFill="1" applyAlignment="1">
      <alignment horizontal="center" wrapText="1"/>
    </xf>
    <xf numFmtId="0" fontId="49" fillId="2" borderId="0" xfId="0" applyFont="1" applyFill="1" applyAlignment="1">
      <alignment wrapText="1"/>
    </xf>
    <xf numFmtId="0" fontId="133" fillId="2" borderId="17" xfId="0" applyFont="1" applyFill="1" applyBorder="1" applyAlignment="1">
      <alignment wrapText="1"/>
    </xf>
    <xf numFmtId="0" fontId="134" fillId="2" borderId="0" xfId="0" applyFont="1" applyFill="1" applyAlignment="1">
      <alignment wrapText="1"/>
    </xf>
    <xf numFmtId="0" fontId="49" fillId="2" borderId="0" xfId="0" applyFont="1" applyFill="1" applyAlignment="1">
      <alignment wrapText="1"/>
    </xf>
    <xf numFmtId="0" fontId="7" fillId="2" borderId="0" xfId="0" applyFont="1" applyFill="1" applyAlignment="1">
      <alignment wrapText="1"/>
    </xf>
    <xf numFmtId="0" fontId="88" fillId="2" borderId="0" xfId="0" applyFont="1" applyFill="1" applyAlignment="1">
      <alignment wrapText="1"/>
    </xf>
    <xf numFmtId="0" fontId="7" fillId="2" borderId="0" xfId="0" applyFont="1" applyFill="1" applyAlignment="1">
      <alignment horizontal="left" wrapText="1"/>
    </xf>
    <xf numFmtId="0" fontId="135" fillId="2" borderId="0" xfId="0" applyFont="1" applyFill="1" applyAlignment="1">
      <alignment wrapText="1"/>
    </xf>
    <xf numFmtId="165" fontId="106" fillId="0" borderId="0" xfId="0" applyNumberFormat="1" applyFont="1" applyAlignment="1">
      <alignment horizontal="right" wrapText="1"/>
    </xf>
    <xf numFmtId="0" fontId="88" fillId="2" borderId="0" xfId="0" applyFont="1" applyFill="1" applyAlignment="1">
      <alignment wrapText="1"/>
    </xf>
    <xf numFmtId="0" fontId="40" fillId="2" borderId="0" xfId="0" applyFont="1" applyFill="1" applyAlignment="1">
      <alignment wrapText="1"/>
    </xf>
    <xf numFmtId="0" fontId="7" fillId="2" borderId="0" xfId="0" applyFont="1" applyFill="1" applyAlignment="1">
      <alignment wrapText="1"/>
    </xf>
    <xf numFmtId="0" fontId="88" fillId="16" borderId="0" xfId="0" applyFont="1" applyFill="1" applyAlignment="1">
      <alignment wrapText="1"/>
    </xf>
    <xf numFmtId="0" fontId="42" fillId="2" borderId="0" xfId="0" applyFont="1" applyFill="1" applyAlignment="1">
      <alignment wrapText="1"/>
    </xf>
    <xf numFmtId="0" fontId="37" fillId="2" borderId="0" xfId="0" applyFont="1" applyFill="1" applyAlignment="1"/>
    <xf numFmtId="165" fontId="106" fillId="0" borderId="0" xfId="0" applyNumberFormat="1" applyFont="1" applyAlignment="1">
      <alignment wrapText="1"/>
    </xf>
    <xf numFmtId="0" fontId="37" fillId="2" borderId="0" xfId="0" applyFont="1" applyFill="1" applyAlignment="1">
      <alignment wrapText="1"/>
    </xf>
    <xf numFmtId="0" fontId="106" fillId="2" borderId="0" xfId="0" applyFont="1" applyFill="1" applyAlignment="1">
      <alignment wrapText="1"/>
    </xf>
    <xf numFmtId="165" fontId="6" fillId="0" borderId="0" xfId="0" applyNumberFormat="1" applyFont="1" applyAlignment="1"/>
    <xf numFmtId="0" fontId="136" fillId="2" borderId="0" xfId="0" applyFont="1" applyFill="1" applyAlignment="1">
      <alignment wrapText="1"/>
    </xf>
    <xf numFmtId="0" fontId="5" fillId="2" borderId="0" xfId="0" applyFont="1" applyFill="1" applyAlignment="1">
      <alignment wrapText="1"/>
    </xf>
    <xf numFmtId="0" fontId="98" fillId="2" borderId="0" xfId="0" applyFont="1" applyFill="1" applyAlignment="1">
      <alignment wrapText="1"/>
    </xf>
    <xf numFmtId="165" fontId="106" fillId="0" borderId="16" xfId="0" applyNumberFormat="1" applyFont="1" applyBorder="1" applyAlignment="1">
      <alignment horizontal="right" wrapText="1"/>
    </xf>
    <xf numFmtId="0" fontId="7" fillId="2" borderId="0" xfId="0" applyFont="1" applyFill="1" applyAlignment="1">
      <alignment horizontal="center" wrapText="1"/>
    </xf>
    <xf numFmtId="0" fontId="40" fillId="2" borderId="0" xfId="0" applyFont="1" applyFill="1" applyAlignment="1">
      <alignment wrapText="1"/>
    </xf>
    <xf numFmtId="0" fontId="37" fillId="2" borderId="0" xfId="0" applyFont="1" applyFill="1" applyAlignment="1"/>
    <xf numFmtId="0" fontId="41" fillId="17" borderId="0" xfId="0" applyFont="1" applyFill="1" applyAlignment="1">
      <alignment wrapText="1"/>
    </xf>
    <xf numFmtId="0" fontId="40" fillId="17" borderId="0" xfId="0" applyFont="1" applyFill="1" applyAlignment="1">
      <alignment wrapText="1"/>
    </xf>
    <xf numFmtId="0" fontId="40" fillId="2" borderId="0" xfId="0" applyFont="1" applyFill="1" applyAlignment="1">
      <alignment wrapText="1"/>
    </xf>
    <xf numFmtId="0" fontId="40" fillId="2" borderId="0" xfId="0" applyFont="1" applyFill="1" applyAlignment="1">
      <alignment wrapText="1"/>
    </xf>
    <xf numFmtId="0" fontId="137" fillId="2" borderId="0" xfId="0" applyFont="1" applyFill="1" applyAlignment="1">
      <alignment horizontal="center" vertical="center" wrapText="1"/>
    </xf>
    <xf numFmtId="0" fontId="138" fillId="2" borderId="0" xfId="0" applyFont="1" applyFill="1" applyAlignment="1">
      <alignment horizontal="center" wrapText="1"/>
    </xf>
    <xf numFmtId="0" fontId="102" fillId="2" borderId="0" xfId="0" applyFont="1" applyFill="1" applyAlignment="1">
      <alignment wrapText="1"/>
    </xf>
    <xf numFmtId="0" fontId="37" fillId="2" borderId="0" xfId="0" applyFont="1" applyFill="1" applyAlignment="1">
      <alignment wrapText="1"/>
    </xf>
    <xf numFmtId="0" fontId="40" fillId="2" borderId="0" xfId="0" applyFont="1" applyFill="1" applyAlignment="1">
      <alignment wrapText="1"/>
    </xf>
    <xf numFmtId="0" fontId="102" fillId="2" borderId="0" xfId="0" applyFont="1" applyFill="1" applyAlignment="1">
      <alignment wrapText="1"/>
    </xf>
    <xf numFmtId="0" fontId="40" fillId="2" borderId="0" xfId="0" applyFont="1" applyFill="1" applyAlignment="1">
      <alignment wrapText="1"/>
    </xf>
    <xf numFmtId="0" fontId="40" fillId="0" borderId="0" xfId="0" applyFont="1" applyAlignment="1">
      <alignment wrapText="1"/>
    </xf>
    <xf numFmtId="0" fontId="40" fillId="0" borderId="0" xfId="0" applyFont="1" applyAlignment="1"/>
    <xf numFmtId="0" fontId="40" fillId="0" borderId="0" xfId="0" applyFont="1" applyAlignment="1">
      <alignment wrapText="1"/>
    </xf>
    <xf numFmtId="0" fontId="139" fillId="2" borderId="0" xfId="0" applyFont="1" applyFill="1" applyAlignment="1">
      <alignment wrapText="1"/>
    </xf>
    <xf numFmtId="0" fontId="140" fillId="2" borderId="0" xfId="0" applyFont="1" applyFill="1" applyAlignment="1">
      <alignment wrapText="1"/>
    </xf>
    <xf numFmtId="0" fontId="109" fillId="2" borderId="0" xfId="0" applyFont="1" applyFill="1" applyAlignment="1">
      <alignment wrapText="1"/>
    </xf>
    <xf numFmtId="0" fontId="141" fillId="2" borderId="0" xfId="0" applyFont="1" applyFill="1" applyAlignment="1">
      <alignment wrapText="1"/>
    </xf>
    <xf numFmtId="165" fontId="106" fillId="0" borderId="16" xfId="0" applyNumberFormat="1" applyFont="1" applyBorder="1" applyAlignment="1">
      <alignment horizontal="right" wrapText="1"/>
    </xf>
    <xf numFmtId="165" fontId="6" fillId="0" borderId="0" xfId="0" applyNumberFormat="1" applyFont="1" applyAlignment="1">
      <alignment wrapText="1"/>
    </xf>
    <xf numFmtId="0" fontId="37" fillId="2" borderId="16" xfId="0" applyFont="1" applyFill="1" applyBorder="1" applyAlignment="1"/>
    <xf numFmtId="165" fontId="6" fillId="0" borderId="16" xfId="0" applyNumberFormat="1" applyFont="1" applyBorder="1" applyAlignment="1"/>
    <xf numFmtId="0" fontId="7" fillId="2" borderId="16" xfId="0" applyFont="1" applyFill="1" applyBorder="1" applyAlignment="1"/>
    <xf numFmtId="165" fontId="6" fillId="0" borderId="16" xfId="0" applyNumberFormat="1" applyFont="1" applyBorder="1" applyAlignment="1">
      <alignment horizontal="right" wrapText="1"/>
    </xf>
    <xf numFmtId="0" fontId="76" fillId="2" borderId="0" xfId="0" applyFont="1" applyFill="1" applyAlignment="1">
      <alignment wrapText="1"/>
    </xf>
    <xf numFmtId="0" fontId="142" fillId="0" borderId="0" xfId="0" applyFont="1" applyAlignment="1">
      <alignment wrapText="1"/>
    </xf>
    <xf numFmtId="0" fontId="29" fillId="2" borderId="0" xfId="0" applyFont="1" applyFill="1" applyAlignment="1">
      <alignment wrapText="1"/>
    </xf>
    <xf numFmtId="165" fontId="98" fillId="0" borderId="13" xfId="0" applyNumberFormat="1" applyFont="1" applyBorder="1" applyAlignment="1">
      <alignment wrapText="1"/>
    </xf>
    <xf numFmtId="0" fontId="5" fillId="2" borderId="0" xfId="0" applyFont="1" applyFill="1" applyAlignment="1">
      <alignment horizontal="center"/>
    </xf>
    <xf numFmtId="0" fontId="29" fillId="0" borderId="0" xfId="0" applyFont="1" applyAlignment="1">
      <alignment wrapText="1"/>
    </xf>
    <xf numFmtId="0" fontId="29" fillId="0" borderId="0" xfId="0" applyFont="1" applyAlignment="1">
      <alignment horizontal="center" wrapText="1"/>
    </xf>
    <xf numFmtId="0" fontId="29" fillId="0" borderId="0" xfId="0" applyFont="1" applyAlignment="1">
      <alignment horizontal="left" wrapText="1"/>
    </xf>
    <xf numFmtId="0" fontId="143" fillId="0" borderId="0" xfId="0" applyFont="1" applyAlignment="1">
      <alignment horizontal="center" wrapText="1"/>
    </xf>
    <xf numFmtId="0" fontId="144" fillId="0" borderId="0" xfId="0" applyFont="1" applyAlignment="1">
      <alignment horizontal="center" wrapText="1"/>
    </xf>
    <xf numFmtId="0" fontId="144" fillId="0" borderId="0" xfId="0" applyFont="1" applyAlignment="1">
      <alignment wrapText="1"/>
    </xf>
    <xf numFmtId="165" fontId="5" fillId="0" borderId="13" xfId="0" applyNumberFormat="1" applyFont="1" applyBorder="1" applyAlignment="1">
      <alignment wrapText="1"/>
    </xf>
    <xf numFmtId="0" fontId="37" fillId="2" borderId="16" xfId="0" applyFont="1" applyFill="1" applyBorder="1" applyAlignment="1">
      <alignment wrapText="1"/>
    </xf>
    <xf numFmtId="0" fontId="145" fillId="18" borderId="0" xfId="0" applyFont="1" applyFill="1" applyAlignment="1">
      <alignment wrapText="1"/>
    </xf>
    <xf numFmtId="0" fontId="7" fillId="0" borderId="0" xfId="0" applyFont="1" applyAlignment="1">
      <alignment wrapText="1"/>
    </xf>
    <xf numFmtId="0" fontId="146" fillId="0" borderId="0" xfId="0" applyFont="1" applyAlignment="1">
      <alignment horizontal="left" wrapText="1"/>
    </xf>
    <xf numFmtId="0" fontId="130" fillId="0" borderId="0" xfId="0" applyFont="1" applyAlignment="1">
      <alignment horizontal="left" wrapText="1"/>
    </xf>
    <xf numFmtId="0" fontId="147" fillId="2" borderId="0" xfId="0" applyFont="1" applyFill="1" applyAlignment="1"/>
    <xf numFmtId="0" fontId="19" fillId="0" borderId="0" xfId="0" applyFont="1" applyAlignment="1">
      <alignment wrapText="1"/>
    </xf>
    <xf numFmtId="0" fontId="148" fillId="2" borderId="16" xfId="0" applyFont="1" applyFill="1" applyBorder="1" applyAlignment="1"/>
    <xf numFmtId="0" fontId="149" fillId="2" borderId="0" xfId="0" applyFont="1" applyFill="1" applyAlignment="1">
      <alignment wrapText="1"/>
    </xf>
    <xf numFmtId="0" fontId="65" fillId="2" borderId="0" xfId="0" applyFont="1" applyFill="1" applyAlignment="1">
      <alignment wrapText="1"/>
    </xf>
    <xf numFmtId="0" fontId="29" fillId="2" borderId="0" xfId="0" applyFont="1" applyFill="1" applyAlignment="1">
      <alignment wrapText="1"/>
    </xf>
    <xf numFmtId="0" fontId="150" fillId="2" borderId="0" xfId="0" applyFont="1" applyFill="1" applyAlignment="1">
      <alignment wrapText="1"/>
    </xf>
    <xf numFmtId="0" fontId="5" fillId="0" borderId="0" xfId="0" applyFont="1" applyAlignment="1">
      <alignment horizontal="left" wrapText="1"/>
    </xf>
    <xf numFmtId="14" fontId="98" fillId="0" borderId="13" xfId="0" applyNumberFormat="1" applyFont="1" applyBorder="1" applyAlignment="1">
      <alignment wrapText="1"/>
    </xf>
    <xf numFmtId="0" fontId="151" fillId="2" borderId="0" xfId="0" applyFont="1" applyFill="1" applyAlignment="1">
      <alignment wrapText="1"/>
    </xf>
    <xf numFmtId="14" fontId="98" fillId="0" borderId="13" xfId="0" applyNumberFormat="1" applyFont="1" applyBorder="1" applyAlignment="1">
      <alignment wrapText="1"/>
    </xf>
    <xf numFmtId="14" fontId="98" fillId="0" borderId="13" xfId="0" applyNumberFormat="1" applyFont="1" applyBorder="1" applyAlignment="1">
      <alignment wrapText="1"/>
    </xf>
    <xf numFmtId="0" fontId="5" fillId="0" borderId="0" xfId="0" applyFont="1" applyAlignment="1">
      <alignment wrapText="1"/>
    </xf>
    <xf numFmtId="0" fontId="98" fillId="0" borderId="13" xfId="0" applyFont="1" applyBorder="1" applyAlignment="1">
      <alignment wrapText="1"/>
    </xf>
    <xf numFmtId="0" fontId="98" fillId="0" borderId="9" xfId="0" applyFont="1" applyBorder="1" applyAlignment="1">
      <alignment wrapText="1"/>
    </xf>
    <xf numFmtId="0" fontId="98" fillId="0" borderId="0" xfId="0" applyFont="1" applyAlignment="1">
      <alignment wrapText="1"/>
    </xf>
    <xf numFmtId="0" fontId="152" fillId="3" borderId="16" xfId="0" applyFont="1" applyFill="1" applyBorder="1" applyAlignment="1">
      <alignment wrapText="1"/>
    </xf>
    <xf numFmtId="0" fontId="152" fillId="0" borderId="0" xfId="0" applyFont="1" applyAlignment="1">
      <alignment wrapText="1"/>
    </xf>
    <xf numFmtId="0" fontId="15" fillId="19" borderId="18" xfId="0" applyFont="1" applyFill="1" applyBorder="1" applyAlignment="1">
      <alignment horizontal="center" wrapText="1"/>
    </xf>
    <xf numFmtId="0" fontId="15" fillId="6" borderId="19" xfId="0" applyFont="1" applyFill="1" applyBorder="1" applyAlignment="1">
      <alignment horizontal="center" wrapText="1"/>
    </xf>
    <xf numFmtId="0" fontId="15" fillId="20" borderId="19" xfId="0" applyFont="1" applyFill="1" applyBorder="1" applyAlignment="1">
      <alignment horizontal="center" wrapText="1"/>
    </xf>
    <xf numFmtId="0" fontId="15" fillId="21" borderId="19" xfId="0" applyFont="1" applyFill="1" applyBorder="1" applyAlignment="1">
      <alignment horizontal="center" wrapText="1"/>
    </xf>
    <xf numFmtId="0" fontId="15" fillId="22" borderId="19" xfId="0" applyFont="1" applyFill="1" applyBorder="1" applyAlignment="1">
      <alignment horizontal="center" wrapText="1"/>
    </xf>
    <xf numFmtId="0" fontId="15" fillId="23" borderId="19" xfId="0" applyFont="1" applyFill="1" applyBorder="1" applyAlignment="1">
      <alignment horizontal="center" wrapText="1"/>
    </xf>
    <xf numFmtId="0" fontId="7" fillId="23" borderId="19" xfId="0" applyFont="1" applyFill="1" applyBorder="1" applyAlignment="1"/>
    <xf numFmtId="0" fontId="19" fillId="0" borderId="0" xfId="0" applyFont="1" applyAlignment="1"/>
    <xf numFmtId="0" fontId="5" fillId="0" borderId="0" xfId="0" applyFont="1" applyAlignment="1">
      <alignment wrapText="1"/>
    </xf>
    <xf numFmtId="0" fontId="14" fillId="0" borderId="0" xfId="0" applyFont="1" applyAlignment="1">
      <alignment wrapText="1"/>
    </xf>
    <xf numFmtId="0" fontId="153" fillId="0" borderId="0" xfId="0" applyFont="1" applyAlignment="1">
      <alignment wrapText="1"/>
    </xf>
    <xf numFmtId="0" fontId="68" fillId="2" borderId="0" xfId="0" applyFont="1" applyFill="1" applyAlignment="1">
      <alignment horizontal="left" wrapText="1"/>
    </xf>
    <xf numFmtId="0" fontId="76" fillId="0" borderId="0" xfId="0" applyFont="1" applyAlignment="1">
      <alignment wrapText="1"/>
    </xf>
    <xf numFmtId="0" fontId="154" fillId="0" borderId="0" xfId="0" applyFont="1" applyAlignment="1">
      <alignment wrapText="1"/>
    </xf>
    <xf numFmtId="0" fontId="5" fillId="0" borderId="0" xfId="0" applyFont="1" applyAlignment="1">
      <alignment horizontal="left"/>
    </xf>
    <xf numFmtId="0" fontId="5" fillId="0" borderId="0" xfId="0" applyFont="1" applyAlignment="1">
      <alignment horizontal="left" wrapText="1"/>
    </xf>
    <xf numFmtId="0" fontId="155" fillId="0" borderId="0" xfId="0" applyFont="1" applyAlignment="1"/>
    <xf numFmtId="0" fontId="5" fillId="0" borderId="0" xfId="0" applyFont="1" applyAlignment="1"/>
    <xf numFmtId="0" fontId="5" fillId="0" borderId="0" xfId="0" applyFont="1" applyAlignment="1">
      <alignment horizontal="center" wrapText="1"/>
    </xf>
    <xf numFmtId="0" fontId="156" fillId="0" borderId="0" xfId="0" applyFont="1" applyAlignment="1">
      <alignment wrapText="1"/>
    </xf>
    <xf numFmtId="0" fontId="157" fillId="0" borderId="0" xfId="0" applyFont="1" applyAlignment="1">
      <alignment wrapText="1"/>
    </xf>
    <xf numFmtId="0" fontId="5" fillId="0" borderId="0" xfId="0" applyFont="1" applyAlignment="1">
      <alignment vertical="center" wrapText="1"/>
    </xf>
    <xf numFmtId="0" fontId="19" fillId="0" borderId="0" xfId="0" applyFont="1" applyAlignment="1">
      <alignment horizontal="center"/>
    </xf>
    <xf numFmtId="0" fontId="40" fillId="0" borderId="0" xfId="0" applyFont="1" applyAlignment="1">
      <alignment horizontal="left" wrapText="1"/>
    </xf>
    <xf numFmtId="0" fontId="5" fillId="0" borderId="0" xfId="0" applyFont="1" applyAlignment="1">
      <alignment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xf numFmtId="0" fontId="19" fillId="0" borderId="0" xfId="0" applyFont="1"/>
    <xf numFmtId="168" fontId="5" fillId="0" borderId="0" xfId="0" applyNumberFormat="1" applyFont="1" applyAlignment="1"/>
    <xf numFmtId="46" fontId="5" fillId="0" borderId="0" xfId="0" applyNumberFormat="1" applyFont="1" applyAlignment="1">
      <alignment wrapText="1"/>
    </xf>
    <xf numFmtId="0" fontId="159" fillId="0" borderId="0" xfId="0" applyFont="1" applyAlignment="1"/>
    <xf numFmtId="0" fontId="118" fillId="8" borderId="0" xfId="0" applyFont="1" applyFill="1" applyAlignment="1">
      <alignment horizontal="left" wrapText="1"/>
    </xf>
    <xf numFmtId="0" fontId="160" fillId="0" borderId="0" xfId="0" applyFont="1" applyAlignment="1">
      <alignment horizontal="left" wrapText="1"/>
    </xf>
    <xf numFmtId="0" fontId="160" fillId="8" borderId="5" xfId="0" applyFont="1" applyFill="1" applyBorder="1" applyAlignment="1">
      <alignment horizontal="left" wrapText="1"/>
    </xf>
    <xf numFmtId="0" fontId="160" fillId="18" borderId="5" xfId="0" applyFont="1" applyFill="1" applyBorder="1" applyAlignment="1">
      <alignment horizontal="left" wrapText="1"/>
    </xf>
    <xf numFmtId="0" fontId="160" fillId="12" borderId="5" xfId="0" applyFont="1" applyFill="1" applyBorder="1" applyAlignment="1">
      <alignment horizontal="left" wrapText="1"/>
    </xf>
    <xf numFmtId="0" fontId="160" fillId="12" borderId="0" xfId="0" applyFont="1" applyFill="1" applyAlignment="1">
      <alignment horizontal="left" wrapText="1"/>
    </xf>
    <xf numFmtId="0" fontId="160" fillId="12" borderId="0" xfId="0" applyFont="1" applyFill="1" applyAlignment="1">
      <alignment horizontal="left" wrapText="1"/>
    </xf>
    <xf numFmtId="0" fontId="31" fillId="8" borderId="5" xfId="0" applyFont="1" applyFill="1" applyBorder="1" applyAlignment="1">
      <alignment horizontal="left" wrapText="1"/>
    </xf>
    <xf numFmtId="0" fontId="5" fillId="0" borderId="0" xfId="0" applyFont="1" applyAlignment="1">
      <alignment horizontal="left" wrapText="1"/>
    </xf>
    <xf numFmtId="0" fontId="161" fillId="0" borderId="0" xfId="0" applyFont="1" applyAlignment="1">
      <alignment horizontal="left" wrapText="1"/>
    </xf>
    <xf numFmtId="0" fontId="161" fillId="0" borderId="0" xfId="0" applyFont="1" applyAlignment="1">
      <alignment horizontal="left" wrapText="1"/>
    </xf>
    <xf numFmtId="0" fontId="49" fillId="0" borderId="0" xfId="0" applyFont="1" applyAlignment="1">
      <alignment horizontal="left" wrapText="1"/>
    </xf>
    <xf numFmtId="0" fontId="49" fillId="0" borderId="0" xfId="0" applyFont="1" applyAlignment="1">
      <alignment horizontal="left" wrapText="1"/>
    </xf>
    <xf numFmtId="0" fontId="162" fillId="0" borderId="13" xfId="0" applyFont="1" applyBorder="1" applyAlignment="1">
      <alignment horizontal="left" wrapText="1"/>
    </xf>
    <xf numFmtId="0" fontId="112" fillId="8" borderId="5" xfId="0" applyFont="1" applyFill="1" applyBorder="1" applyAlignment="1">
      <alignment horizontal="left" wrapText="1"/>
    </xf>
    <xf numFmtId="0" fontId="5" fillId="0" borderId="8" xfId="0" applyFont="1" applyBorder="1" applyAlignment="1">
      <alignment horizontal="left" wrapText="1"/>
    </xf>
    <xf numFmtId="0" fontId="5" fillId="5" borderId="8" xfId="0" applyFont="1" applyFill="1" applyBorder="1" applyAlignment="1">
      <alignment horizontal="left" wrapText="1"/>
    </xf>
    <xf numFmtId="0" fontId="162" fillId="5" borderId="13" xfId="0" applyFont="1" applyFill="1" applyBorder="1" applyAlignment="1">
      <alignment horizontal="left" wrapText="1"/>
    </xf>
    <xf numFmtId="0" fontId="49" fillId="0" borderId="0" xfId="0" applyFont="1" applyAlignment="1">
      <alignment horizontal="left" wrapText="1"/>
    </xf>
    <xf numFmtId="0" fontId="49" fillId="0" borderId="0" xfId="0" applyFont="1" applyAlignment="1">
      <alignment horizontal="left" wrapText="1"/>
    </xf>
    <xf numFmtId="0" fontId="49" fillId="0" borderId="13" xfId="0" applyFont="1" applyBorder="1" applyAlignment="1">
      <alignment horizontal="left" wrapText="1"/>
    </xf>
    <xf numFmtId="0" fontId="163" fillId="0" borderId="0" xfId="0" applyFont="1" applyAlignment="1">
      <alignment horizontal="left" wrapText="1"/>
    </xf>
    <xf numFmtId="0" fontId="163" fillId="0" borderId="0" xfId="0" applyFont="1" applyAlignment="1">
      <alignment horizontal="left" wrapText="1"/>
    </xf>
    <xf numFmtId="0" fontId="19" fillId="0" borderId="8" xfId="0" applyFont="1" applyBorder="1" applyAlignment="1">
      <alignment horizontal="left" wrapText="1"/>
    </xf>
    <xf numFmtId="0" fontId="163" fillId="0" borderId="0" xfId="0" applyFont="1" applyAlignment="1">
      <alignment horizontal="left" wrapText="1"/>
    </xf>
    <xf numFmtId="0" fontId="49" fillId="0" borderId="8" xfId="0" applyFont="1" applyBorder="1" applyAlignment="1">
      <alignment horizontal="left" wrapText="1"/>
    </xf>
    <xf numFmtId="0" fontId="49" fillId="0" borderId="0" xfId="0" applyFont="1" applyAlignment="1">
      <alignment horizontal="left" wrapText="1"/>
    </xf>
    <xf numFmtId="0" fontId="5" fillId="0" borderId="8" xfId="0" applyFont="1" applyBorder="1" applyAlignment="1">
      <alignment horizontal="left" wrapText="1"/>
    </xf>
    <xf numFmtId="0" fontId="164" fillId="0" borderId="13" xfId="0" applyFont="1" applyBorder="1" applyAlignment="1">
      <alignment horizontal="left" wrapText="1"/>
    </xf>
    <xf numFmtId="0" fontId="163" fillId="0" borderId="0" xfId="0" applyFont="1" applyAlignment="1">
      <alignment horizontal="left" wrapText="1"/>
    </xf>
    <xf numFmtId="0" fontId="165" fillId="0" borderId="0" xfId="0" applyFont="1" applyAlignment="1">
      <alignment horizontal="left" wrapText="1"/>
    </xf>
    <xf numFmtId="0" fontId="19" fillId="0" borderId="0" xfId="0" applyFont="1" applyAlignment="1">
      <alignment horizontal="left" wrapText="1"/>
    </xf>
    <xf numFmtId="0" fontId="162" fillId="0" borderId="8" xfId="0" applyFont="1" applyBorder="1" applyAlignment="1">
      <alignment horizontal="left" wrapText="1"/>
    </xf>
    <xf numFmtId="0" fontId="31" fillId="0" borderId="8" xfId="0" applyFont="1" applyBorder="1" applyAlignment="1">
      <alignment horizontal="left" wrapText="1"/>
    </xf>
    <xf numFmtId="0" fontId="166" fillId="0" borderId="8" xfId="0" applyFont="1" applyBorder="1" applyAlignment="1">
      <alignment horizontal="left" wrapText="1"/>
    </xf>
    <xf numFmtId="0" fontId="167" fillId="0" borderId="13" xfId="0" applyFont="1" applyBorder="1" applyAlignment="1">
      <alignment horizontal="left" wrapText="1"/>
    </xf>
    <xf numFmtId="0" fontId="168" fillId="0" borderId="13" xfId="0" applyFont="1" applyBorder="1" applyAlignment="1">
      <alignment horizontal="left" vertical="top" wrapText="1"/>
    </xf>
    <xf numFmtId="0" fontId="169" fillId="24" borderId="0" xfId="0" applyFont="1" applyFill="1" applyAlignment="1">
      <alignment horizontal="left" wrapText="1"/>
    </xf>
    <xf numFmtId="0" fontId="170" fillId="0" borderId="8" xfId="0" applyFont="1" applyBorder="1" applyAlignment="1">
      <alignment horizontal="left" wrapText="1"/>
    </xf>
    <xf numFmtId="0" fontId="169" fillId="24" borderId="0" xfId="0" applyFont="1" applyFill="1" applyAlignment="1">
      <alignment horizontal="left"/>
    </xf>
    <xf numFmtId="0" fontId="163" fillId="0" borderId="0" xfId="0" applyFont="1" applyAlignment="1">
      <alignment horizontal="left" wrapText="1"/>
    </xf>
    <xf numFmtId="0" fontId="171" fillId="0" borderId="13" xfId="0" applyFont="1" applyBorder="1" applyAlignment="1">
      <alignment horizontal="left" wrapText="1"/>
    </xf>
    <xf numFmtId="0" fontId="172" fillId="2" borderId="0" xfId="0" applyFont="1" applyFill="1" applyAlignment="1">
      <alignment wrapText="1"/>
    </xf>
    <xf numFmtId="0" fontId="173" fillId="2" borderId="0" xfId="0" applyFont="1" applyFill="1" applyAlignment="1">
      <alignment horizontal="left" wrapText="1"/>
    </xf>
    <xf numFmtId="0" fontId="174" fillId="2" borderId="0" xfId="0" applyFont="1" applyFill="1" applyAlignment="1"/>
    <xf numFmtId="0" fontId="175" fillId="0" borderId="0" xfId="0" applyFont="1" applyAlignment="1">
      <alignment horizontal="left" wrapText="1"/>
    </xf>
    <xf numFmtId="0" fontId="5" fillId="0" borderId="0" xfId="0" applyFont="1" applyAlignment="1">
      <alignment horizontal="left" wrapText="1"/>
    </xf>
    <xf numFmtId="0" fontId="162" fillId="0" borderId="13" xfId="0" applyFont="1" applyBorder="1" applyAlignment="1">
      <alignment horizontal="left" wrapText="1"/>
    </xf>
    <xf numFmtId="169" fontId="163" fillId="0" borderId="0" xfId="0" applyNumberFormat="1" applyFont="1" applyAlignment="1">
      <alignment horizontal="left" wrapText="1"/>
    </xf>
    <xf numFmtId="0" fontId="170" fillId="25" borderId="16" xfId="0" applyFont="1" applyFill="1" applyBorder="1" applyAlignment="1">
      <alignment wrapText="1"/>
    </xf>
    <xf numFmtId="0" fontId="23" fillId="25" borderId="0" xfId="0" applyFont="1" applyFill="1" applyAlignment="1">
      <alignment horizontal="center" wrapText="1"/>
    </xf>
    <xf numFmtId="0" fontId="170" fillId="25" borderId="16" xfId="0" applyFont="1" applyFill="1" applyBorder="1" applyAlignment="1">
      <alignment wrapText="1"/>
    </xf>
    <xf numFmtId="0" fontId="176" fillId="25" borderId="16" xfId="0" applyFont="1" applyFill="1" applyBorder="1" applyAlignment="1">
      <alignment horizontal="center" wrapText="1"/>
    </xf>
    <xf numFmtId="0" fontId="177" fillId="26" borderId="0" xfId="0" applyFont="1" applyFill="1" applyAlignment="1">
      <alignment wrapText="1"/>
    </xf>
    <xf numFmtId="0" fontId="178" fillId="0" borderId="0" xfId="0" applyFont="1" applyAlignment="1">
      <alignment wrapText="1"/>
    </xf>
    <xf numFmtId="0" fontId="178" fillId="0" borderId="0" xfId="0" applyFont="1"/>
    <xf numFmtId="0" fontId="179" fillId="0" borderId="16" xfId="0" applyFont="1" applyBorder="1" applyAlignment="1">
      <alignment wrapText="1"/>
    </xf>
    <xf numFmtId="0" fontId="88" fillId="0" borderId="16" xfId="0" applyFont="1" applyBorder="1" applyAlignment="1">
      <alignment wrapText="1"/>
    </xf>
    <xf numFmtId="0" fontId="178" fillId="0" borderId="16" xfId="0" applyFont="1" applyBorder="1" applyAlignment="1">
      <alignment wrapText="1"/>
    </xf>
    <xf numFmtId="0" fontId="178" fillId="0" borderId="16" xfId="0" applyFont="1" applyBorder="1" applyAlignment="1">
      <alignment wrapText="1"/>
    </xf>
    <xf numFmtId="0" fontId="180" fillId="0" borderId="16" xfId="0" applyFont="1" applyBorder="1" applyAlignment="1">
      <alignment wrapText="1"/>
    </xf>
    <xf numFmtId="0" fontId="179" fillId="0" borderId="16" xfId="0" applyFont="1" applyBorder="1" applyAlignment="1">
      <alignment wrapText="1"/>
    </xf>
    <xf numFmtId="0" fontId="88" fillId="0" borderId="16" xfId="0" applyFont="1" applyBorder="1" applyAlignment="1">
      <alignment wrapText="1"/>
    </xf>
    <xf numFmtId="0" fontId="180" fillId="0" borderId="16" xfId="0" applyFont="1" applyBorder="1" applyAlignment="1">
      <alignment wrapText="1"/>
    </xf>
    <xf numFmtId="0" fontId="88" fillId="2" borderId="16" xfId="0" applyFont="1" applyFill="1" applyBorder="1" applyAlignment="1">
      <alignment wrapText="1"/>
    </xf>
    <xf numFmtId="0" fontId="88" fillId="0" borderId="16" xfId="0" applyFont="1" applyBorder="1" applyAlignment="1">
      <alignment wrapText="1"/>
    </xf>
    <xf numFmtId="0" fontId="88" fillId="0" borderId="16" xfId="0" applyFont="1" applyBorder="1" applyAlignment="1">
      <alignment wrapText="1"/>
    </xf>
    <xf numFmtId="0" fontId="48" fillId="2" borderId="16" xfId="0" applyFont="1" applyFill="1" applyBorder="1" applyAlignment="1">
      <alignment wrapText="1"/>
    </xf>
    <xf numFmtId="0" fontId="181" fillId="0" borderId="16" xfId="0" applyFont="1" applyBorder="1" applyAlignment="1"/>
    <xf numFmtId="0" fontId="5" fillId="0" borderId="16" xfId="0" applyFont="1" applyBorder="1"/>
    <xf numFmtId="0" fontId="5" fillId="5" borderId="0" xfId="0" applyFont="1" applyFill="1" applyAlignment="1">
      <alignment wrapText="1"/>
    </xf>
    <xf numFmtId="0" fontId="65" fillId="2" borderId="0" xfId="0" applyFont="1" applyFill="1" applyAlignment="1">
      <alignment horizontal="left"/>
    </xf>
    <xf numFmtId="0" fontId="182" fillId="0" borderId="16" xfId="0" applyFont="1" applyBorder="1" applyAlignment="1">
      <alignment wrapText="1"/>
    </xf>
    <xf numFmtId="0" fontId="183" fillId="0" borderId="16" xfId="0" applyFont="1" applyBorder="1" applyAlignment="1">
      <alignment wrapText="1"/>
    </xf>
    <xf numFmtId="0" fontId="184" fillId="0" borderId="16" xfId="0" applyFont="1" applyBorder="1" applyAlignment="1">
      <alignment wrapText="1"/>
    </xf>
    <xf numFmtId="0" fontId="31" fillId="2" borderId="0" xfId="0" applyFont="1" applyFill="1" applyAlignment="1">
      <alignment wrapText="1"/>
    </xf>
    <xf numFmtId="0" fontId="5" fillId="0" borderId="0" xfId="0" applyFont="1" applyAlignment="1">
      <alignment horizontal="left" vertical="top" wrapText="1"/>
    </xf>
    <xf numFmtId="0" fontId="88" fillId="0" borderId="16" xfId="0" applyFont="1" applyBorder="1" applyAlignment="1">
      <alignment wrapText="1"/>
    </xf>
    <xf numFmtId="0" fontId="5" fillId="0" borderId="16" xfId="0" applyFont="1" applyBorder="1" applyAlignment="1"/>
    <xf numFmtId="0" fontId="49" fillId="0" borderId="0" xfId="0" applyFont="1" applyAlignment="1">
      <alignment wrapText="1"/>
    </xf>
    <xf numFmtId="0" fontId="29" fillId="2" borderId="16" xfId="0" applyFont="1" applyFill="1" applyBorder="1" applyAlignment="1">
      <alignment wrapText="1"/>
    </xf>
    <xf numFmtId="0" fontId="48" fillId="0" borderId="0" xfId="0" applyFont="1" applyAlignment="1">
      <alignment wrapText="1"/>
    </xf>
    <xf numFmtId="0" fontId="19" fillId="5" borderId="0" xfId="0" applyFont="1" applyFill="1" applyAlignment="1">
      <alignment wrapText="1"/>
    </xf>
    <xf numFmtId="0" fontId="19" fillId="0" borderId="0" xfId="0" applyFont="1" applyAlignment="1">
      <alignment wrapText="1"/>
    </xf>
    <xf numFmtId="0" fontId="185" fillId="0" borderId="16" xfId="0" applyFont="1" applyBorder="1" applyAlignment="1">
      <alignment wrapText="1"/>
    </xf>
    <xf numFmtId="0" fontId="48" fillId="2" borderId="16" xfId="0" applyFont="1" applyFill="1" applyBorder="1" applyAlignment="1">
      <alignment wrapText="1"/>
    </xf>
    <xf numFmtId="0" fontId="19" fillId="7" borderId="0" xfId="0" applyFont="1" applyFill="1" applyAlignment="1">
      <alignment wrapText="1"/>
    </xf>
    <xf numFmtId="0" fontId="88" fillId="0" borderId="0" xfId="0" applyFont="1" applyAlignment="1">
      <alignment wrapText="1"/>
    </xf>
    <xf numFmtId="0" fontId="7" fillId="0" borderId="0" xfId="0" applyFont="1" applyAlignment="1"/>
    <xf numFmtId="0" fontId="178" fillId="0" borderId="16" xfId="0" applyFont="1" applyBorder="1"/>
    <xf numFmtId="0" fontId="178" fillId="0" borderId="16" xfId="0" applyFont="1" applyBorder="1" applyAlignment="1"/>
    <xf numFmtId="0" fontId="180" fillId="0" borderId="16" xfId="0" applyFont="1" applyBorder="1" applyAlignment="1"/>
    <xf numFmtId="0" fontId="144" fillId="0" borderId="16" xfId="0" applyFont="1" applyBorder="1" applyAlignment="1">
      <alignment wrapText="1"/>
    </xf>
    <xf numFmtId="0" fontId="179" fillId="0" borderId="16" xfId="0" applyFont="1" applyBorder="1" applyAlignment="1"/>
    <xf numFmtId="0" fontId="180" fillId="0" borderId="16" xfId="0" applyFont="1" applyBorder="1"/>
    <xf numFmtId="0" fontId="178" fillId="0" borderId="16" xfId="0" applyFont="1" applyBorder="1" applyAlignment="1">
      <alignment horizontal="left"/>
    </xf>
    <xf numFmtId="0" fontId="178" fillId="0" borderId="16" xfId="0" applyFont="1" applyBorder="1" applyAlignment="1">
      <alignment horizontal="left"/>
    </xf>
    <xf numFmtId="0" fontId="179" fillId="0" borderId="16" xfId="0" applyFont="1" applyBorder="1" applyAlignment="1"/>
    <xf numFmtId="0" fontId="186" fillId="0" borderId="0" xfId="0" applyFont="1" applyAlignment="1"/>
    <xf numFmtId="0" fontId="5" fillId="0" borderId="0" xfId="0" applyFont="1" applyAlignment="1">
      <alignment vertical="top"/>
    </xf>
    <xf numFmtId="0" fontId="29" fillId="2" borderId="16" xfId="0" applyFont="1" applyFill="1" applyBorder="1" applyAlignment="1"/>
    <xf numFmtId="0" fontId="88" fillId="24" borderId="16" xfId="0" applyFont="1" applyFill="1" applyBorder="1" applyAlignment="1">
      <alignment wrapText="1"/>
    </xf>
    <xf numFmtId="0" fontId="88" fillId="0" borderId="0" xfId="0" applyFont="1" applyAlignment="1">
      <alignment wrapText="1"/>
    </xf>
    <xf numFmtId="0" fontId="88" fillId="2" borderId="16" xfId="0" applyFont="1" applyFill="1" applyBorder="1" applyAlignment="1">
      <alignment horizontal="left"/>
    </xf>
    <xf numFmtId="0" fontId="187" fillId="5" borderId="0" xfId="0" applyFont="1" applyFill="1" applyAlignment="1">
      <alignment wrapText="1"/>
    </xf>
    <xf numFmtId="0" fontId="88" fillId="0" borderId="16" xfId="0" applyFont="1" applyBorder="1" applyAlignment="1">
      <alignment wrapText="1"/>
    </xf>
    <xf numFmtId="0" fontId="88" fillId="0" borderId="16" xfId="0" applyFont="1" applyBorder="1" applyAlignment="1">
      <alignment wrapText="1"/>
    </xf>
    <xf numFmtId="0" fontId="188" fillId="0" borderId="16" xfId="0" applyFont="1" applyBorder="1" applyAlignment="1"/>
    <xf numFmtId="0" fontId="144" fillId="0" borderId="16" xfId="0" applyFont="1" applyBorder="1" applyAlignment="1">
      <alignment wrapText="1"/>
    </xf>
    <xf numFmtId="0" fontId="189" fillId="0" borderId="16" xfId="0" applyFont="1" applyBorder="1" applyAlignment="1">
      <alignment wrapText="1"/>
    </xf>
    <xf numFmtId="0" fontId="190" fillId="0" borderId="16" xfId="0" applyFont="1" applyBorder="1" applyAlignment="1"/>
    <xf numFmtId="0" fontId="190" fillId="0" borderId="16" xfId="0" applyFont="1" applyBorder="1" applyAlignment="1">
      <alignment wrapText="1"/>
    </xf>
    <xf numFmtId="0" fontId="19" fillId="0" borderId="16" xfId="0" applyFont="1" applyBorder="1"/>
    <xf numFmtId="0" fontId="7" fillId="0" borderId="16" xfId="0" applyFont="1" applyBorder="1" applyAlignment="1"/>
    <xf numFmtId="0" fontId="191" fillId="11" borderId="25" xfId="0" applyFont="1" applyFill="1" applyBorder="1" applyAlignment="1">
      <alignment wrapText="1"/>
    </xf>
    <xf numFmtId="0" fontId="191" fillId="11" borderId="26" xfId="0" applyFont="1" applyFill="1" applyBorder="1" applyAlignment="1">
      <alignment wrapText="1"/>
    </xf>
    <xf numFmtId="0" fontId="191" fillId="11" borderId="19" xfId="0" applyFont="1" applyFill="1" applyBorder="1" applyAlignment="1">
      <alignment wrapText="1"/>
    </xf>
    <xf numFmtId="0" fontId="191" fillId="11" borderId="19" xfId="0" applyFont="1" applyFill="1" applyBorder="1" applyAlignment="1">
      <alignment wrapText="1"/>
    </xf>
    <xf numFmtId="0" fontId="191" fillId="11" borderId="19" xfId="0" applyFont="1" applyFill="1" applyBorder="1"/>
    <xf numFmtId="0" fontId="179" fillId="0" borderId="27" xfId="0" applyFont="1" applyBorder="1" applyAlignment="1">
      <alignment wrapText="1"/>
    </xf>
    <xf numFmtId="0" fontId="88" fillId="0" borderId="28" xfId="0" applyFont="1" applyBorder="1" applyAlignment="1">
      <alignment wrapText="1"/>
    </xf>
    <xf numFmtId="0" fontId="5" fillId="0" borderId="0" xfId="0" applyFont="1" applyAlignment="1">
      <alignment wrapText="1"/>
    </xf>
    <xf numFmtId="0" fontId="5" fillId="0" borderId="0" xfId="0" applyFont="1" applyAlignment="1">
      <alignment wrapText="1"/>
    </xf>
    <xf numFmtId="0" fontId="5" fillId="0" borderId="0" xfId="0" applyFont="1" applyAlignment="1">
      <alignment wrapText="1"/>
    </xf>
    <xf numFmtId="0" fontId="5" fillId="0" borderId="0" xfId="0" applyFont="1"/>
    <xf numFmtId="0" fontId="88" fillId="0" borderId="27" xfId="0" applyFont="1" applyBorder="1" applyAlignment="1">
      <alignment wrapText="1"/>
    </xf>
    <xf numFmtId="0" fontId="5" fillId="0" borderId="0" xfId="0" applyFont="1" applyAlignment="1">
      <alignment wrapText="1"/>
    </xf>
    <xf numFmtId="0" fontId="179" fillId="0" borderId="29" xfId="0" applyFont="1" applyBorder="1" applyAlignment="1">
      <alignment wrapText="1"/>
    </xf>
    <xf numFmtId="0" fontId="88" fillId="0" borderId="30" xfId="0" applyFont="1" applyBorder="1" applyAlignment="1">
      <alignment wrapText="1"/>
    </xf>
    <xf numFmtId="0" fontId="5" fillId="0" borderId="31" xfId="0" applyFont="1" applyBorder="1" applyAlignment="1">
      <alignment wrapText="1"/>
    </xf>
    <xf numFmtId="0" fontId="5" fillId="0" borderId="31" xfId="0" applyFont="1" applyBorder="1" applyAlignment="1">
      <alignment wrapText="1"/>
    </xf>
    <xf numFmtId="0" fontId="5" fillId="0" borderId="31" xfId="0" applyFont="1" applyBorder="1"/>
    <xf numFmtId="0" fontId="88" fillId="0" borderId="28" xfId="0" applyFont="1" applyBorder="1" applyAlignment="1">
      <alignment wrapText="1"/>
    </xf>
    <xf numFmtId="0" fontId="5" fillId="0" borderId="0" xfId="0" applyFont="1"/>
    <xf numFmtId="0" fontId="179" fillId="0" borderId="29" xfId="0" applyFont="1" applyBorder="1" applyAlignment="1">
      <alignment wrapText="1"/>
    </xf>
    <xf numFmtId="0" fontId="5" fillId="0" borderId="31" xfId="0" applyFont="1" applyBorder="1" applyAlignment="1">
      <alignment wrapText="1"/>
    </xf>
    <xf numFmtId="0" fontId="49" fillId="0" borderId="31" xfId="0" applyFont="1" applyBorder="1" applyAlignment="1">
      <alignment wrapText="1"/>
    </xf>
    <xf numFmtId="0" fontId="29" fillId="2" borderId="28" xfId="0" applyFont="1" applyFill="1" applyBorder="1" applyAlignment="1">
      <alignment wrapText="1"/>
    </xf>
    <xf numFmtId="0" fontId="5" fillId="0" borderId="27" xfId="0" applyFont="1" applyBorder="1" applyAlignment="1">
      <alignment wrapText="1"/>
    </xf>
    <xf numFmtId="0" fontId="88" fillId="24" borderId="0" xfId="0" applyFont="1" applyFill="1" applyAlignment="1">
      <alignment wrapText="1"/>
    </xf>
    <xf numFmtId="0" fontId="179" fillId="0" borderId="27" xfId="0" applyFont="1" applyBorder="1" applyAlignment="1">
      <alignment wrapText="1"/>
    </xf>
    <xf numFmtId="0" fontId="192" fillId="0" borderId="0" xfId="0" applyFont="1" applyAlignment="1">
      <alignment wrapText="1"/>
    </xf>
    <xf numFmtId="0" fontId="88" fillId="0" borderId="28" xfId="0" applyFont="1" applyBorder="1" applyAlignment="1">
      <alignment horizontal="left" wrapText="1"/>
    </xf>
    <xf numFmtId="0" fontId="5" fillId="0" borderId="0" xfId="0" applyFont="1" applyAlignment="1">
      <alignment horizontal="left" wrapText="1"/>
    </xf>
    <xf numFmtId="0" fontId="88" fillId="0" borderId="30" xfId="0" applyFont="1" applyBorder="1" applyAlignment="1">
      <alignment horizontal="left" wrapText="1"/>
    </xf>
    <xf numFmtId="0" fontId="5" fillId="0" borderId="31" xfId="0" applyFont="1" applyBorder="1" applyAlignment="1">
      <alignment horizontal="left" wrapText="1"/>
    </xf>
    <xf numFmtId="0" fontId="5" fillId="0" borderId="0" xfId="0" applyFont="1" applyAlignment="1">
      <alignment horizontal="center" wrapText="1"/>
    </xf>
    <xf numFmtId="0" fontId="40" fillId="24" borderId="0" xfId="0" applyFont="1" applyFill="1" applyAlignment="1">
      <alignment horizontal="left" wrapText="1"/>
    </xf>
    <xf numFmtId="0" fontId="5" fillId="0" borderId="28" xfId="0" applyFont="1" applyBorder="1" applyAlignment="1">
      <alignment wrapText="1"/>
    </xf>
    <xf numFmtId="0" fontId="5" fillId="0" borderId="27" xfId="0" applyFont="1" applyBorder="1" applyAlignment="1">
      <alignment wrapText="1"/>
    </xf>
    <xf numFmtId="0" fontId="5" fillId="0" borderId="28" xfId="0" applyFont="1" applyBorder="1" applyAlignment="1">
      <alignment wrapText="1"/>
    </xf>
    <xf numFmtId="0" fontId="5" fillId="0" borderId="28" xfId="0" applyFont="1" applyBorder="1" applyAlignment="1">
      <alignment wrapText="1"/>
    </xf>
    <xf numFmtId="0" fontId="5" fillId="0" borderId="32" xfId="0" applyFont="1" applyBorder="1" applyAlignment="1">
      <alignment wrapText="1"/>
    </xf>
    <xf numFmtId="0" fontId="5" fillId="0" borderId="33" xfId="0" applyFont="1" applyBorder="1" applyAlignment="1">
      <alignment wrapText="1"/>
    </xf>
    <xf numFmtId="0" fontId="5" fillId="2" borderId="22" xfId="0" applyFont="1" applyFill="1" applyBorder="1" applyAlignment="1">
      <alignment wrapText="1"/>
    </xf>
    <xf numFmtId="0" fontId="5" fillId="2" borderId="16" xfId="0" applyFont="1" applyFill="1" applyBorder="1" applyAlignment="1">
      <alignment wrapText="1"/>
    </xf>
    <xf numFmtId="0" fontId="5" fillId="0" borderId="16" xfId="0" applyFont="1" applyBorder="1" applyAlignment="1">
      <alignment wrapText="1"/>
    </xf>
    <xf numFmtId="0" fontId="5" fillId="2" borderId="20" xfId="0" applyFont="1" applyFill="1" applyBorder="1" applyAlignment="1">
      <alignment wrapText="1"/>
    </xf>
    <xf numFmtId="0" fontId="5" fillId="2" borderId="0" xfId="0" applyFont="1" applyFill="1" applyAlignment="1">
      <alignment wrapText="1"/>
    </xf>
    <xf numFmtId="0" fontId="5" fillId="0" borderId="16" xfId="0" applyFont="1" applyBorder="1" applyAlignment="1">
      <alignment wrapText="1"/>
    </xf>
    <xf numFmtId="0" fontId="5" fillId="0" borderId="0" xfId="0" applyFont="1" applyAlignment="1">
      <alignment wrapText="1"/>
    </xf>
    <xf numFmtId="0" fontId="5" fillId="0" borderId="22" xfId="0" applyFont="1" applyBorder="1" applyAlignment="1">
      <alignment wrapText="1"/>
    </xf>
    <xf numFmtId="0" fontId="5" fillId="0" borderId="20" xfId="0" applyFont="1" applyBorder="1" applyAlignment="1">
      <alignment wrapText="1"/>
    </xf>
    <xf numFmtId="0" fontId="40" fillId="24" borderId="22" xfId="0" applyFont="1" applyFill="1" applyBorder="1" applyAlignment="1">
      <alignment horizontal="left" wrapText="1"/>
    </xf>
    <xf numFmtId="0" fontId="40" fillId="24" borderId="16" xfId="0" applyFont="1" applyFill="1" applyBorder="1" applyAlignment="1">
      <alignment horizontal="left" wrapText="1"/>
    </xf>
    <xf numFmtId="0" fontId="5" fillId="2" borderId="16" xfId="0" applyFont="1" applyFill="1" applyBorder="1" applyAlignment="1">
      <alignment wrapText="1"/>
    </xf>
    <xf numFmtId="0" fontId="29" fillId="2" borderId="20" xfId="0" applyFont="1" applyFill="1" applyBorder="1" applyAlignment="1">
      <alignment wrapText="1"/>
    </xf>
    <xf numFmtId="0" fontId="5" fillId="2" borderId="0" xfId="0" applyFont="1" applyFill="1" applyAlignment="1">
      <alignment wrapText="1"/>
    </xf>
    <xf numFmtId="0" fontId="5" fillId="24" borderId="0" xfId="0" applyFont="1" applyFill="1" applyAlignment="1">
      <alignment wrapText="1"/>
    </xf>
    <xf numFmtId="0" fontId="5" fillId="24" borderId="0" xfId="0" applyFont="1" applyFill="1" applyAlignment="1">
      <alignment wrapText="1"/>
    </xf>
    <xf numFmtId="0" fontId="5" fillId="24" borderId="22" xfId="0" applyFont="1" applyFill="1" applyBorder="1" applyAlignment="1">
      <alignment wrapText="1"/>
    </xf>
    <xf numFmtId="0" fontId="5" fillId="24" borderId="16" xfId="0" applyFont="1" applyFill="1" applyBorder="1" applyAlignment="1">
      <alignment wrapText="1"/>
    </xf>
    <xf numFmtId="0" fontId="5" fillId="24" borderId="20" xfId="0" applyFont="1" applyFill="1" applyBorder="1" applyAlignment="1">
      <alignment wrapText="1"/>
    </xf>
    <xf numFmtId="0" fontId="5" fillId="2" borderId="20" xfId="0" applyFont="1" applyFill="1" applyBorder="1" applyAlignment="1">
      <alignment wrapText="1"/>
    </xf>
    <xf numFmtId="0" fontId="190" fillId="24" borderId="22" xfId="0" applyFont="1" applyFill="1" applyBorder="1" applyAlignment="1">
      <alignment wrapText="1"/>
    </xf>
    <xf numFmtId="0" fontId="190" fillId="24" borderId="16" xfId="0" applyFont="1" applyFill="1" applyBorder="1" applyAlignment="1">
      <alignment wrapText="1"/>
    </xf>
    <xf numFmtId="0" fontId="193" fillId="24" borderId="16" xfId="0" applyFont="1" applyFill="1" applyBorder="1" applyAlignment="1">
      <alignment wrapText="1"/>
    </xf>
    <xf numFmtId="0" fontId="190" fillId="24" borderId="16" xfId="0" applyFont="1" applyFill="1" applyBorder="1" applyAlignment="1">
      <alignment wrapText="1"/>
    </xf>
    <xf numFmtId="0" fontId="190" fillId="24" borderId="20" xfId="0" applyFont="1" applyFill="1" applyBorder="1" applyAlignment="1">
      <alignment wrapText="1"/>
    </xf>
    <xf numFmtId="0" fontId="190" fillId="24" borderId="0" xfId="0" applyFont="1" applyFill="1" applyAlignment="1">
      <alignment wrapText="1"/>
    </xf>
    <xf numFmtId="0" fontId="194" fillId="2" borderId="16" xfId="0" applyFont="1" applyFill="1" applyBorder="1" applyAlignment="1">
      <alignment wrapText="1"/>
    </xf>
    <xf numFmtId="0" fontId="5" fillId="24" borderId="28" xfId="0" applyFont="1" applyFill="1" applyBorder="1" applyAlignment="1">
      <alignment wrapText="1"/>
    </xf>
    <xf numFmtId="0" fontId="5" fillId="24" borderId="16" xfId="0" applyFont="1" applyFill="1" applyBorder="1" applyAlignment="1">
      <alignment wrapText="1"/>
    </xf>
    <xf numFmtId="0" fontId="5" fillId="24" borderId="20" xfId="0" applyFont="1" applyFill="1" applyBorder="1" applyAlignment="1">
      <alignment wrapText="1"/>
    </xf>
    <xf numFmtId="0" fontId="5" fillId="2" borderId="0" xfId="0" applyFont="1" applyFill="1" applyAlignment="1">
      <alignment horizontal="left" wrapText="1"/>
    </xf>
    <xf numFmtId="0" fontId="195" fillId="24" borderId="22" xfId="0" applyFont="1" applyFill="1" applyBorder="1" applyAlignment="1">
      <alignment wrapText="1"/>
    </xf>
    <xf numFmtId="0" fontId="88" fillId="2" borderId="22" xfId="0" applyFont="1" applyFill="1" applyBorder="1" applyAlignment="1">
      <alignment wrapText="1"/>
    </xf>
    <xf numFmtId="0" fontId="31" fillId="2" borderId="0" xfId="0" applyFont="1" applyFill="1" applyAlignment="1">
      <alignment wrapText="1"/>
    </xf>
    <xf numFmtId="0" fontId="5" fillId="24" borderId="22" xfId="0" applyFont="1" applyFill="1" applyBorder="1" applyAlignment="1">
      <alignment horizontal="left" wrapText="1"/>
    </xf>
    <xf numFmtId="0" fontId="5" fillId="24" borderId="21" xfId="0" applyFont="1" applyFill="1" applyBorder="1" applyAlignment="1">
      <alignment horizontal="left" wrapText="1"/>
    </xf>
    <xf numFmtId="0" fontId="5" fillId="24" borderId="0" xfId="0" applyFont="1" applyFill="1" applyAlignment="1">
      <alignment horizontal="left" wrapText="1"/>
    </xf>
    <xf numFmtId="0" fontId="5" fillId="2" borderId="16" xfId="0" applyFont="1" applyFill="1" applyBorder="1" applyAlignment="1">
      <alignment horizontal="left" wrapText="1"/>
    </xf>
    <xf numFmtId="0" fontId="5" fillId="24" borderId="22" xfId="0" applyFont="1" applyFill="1" applyBorder="1" applyAlignment="1">
      <alignment wrapText="1"/>
    </xf>
    <xf numFmtId="0" fontId="5" fillId="2" borderId="22" xfId="0" applyFont="1" applyFill="1" applyBorder="1" applyAlignment="1">
      <alignment wrapText="1"/>
    </xf>
    <xf numFmtId="0" fontId="5" fillId="0" borderId="22" xfId="0" applyFont="1" applyBorder="1" applyAlignment="1">
      <alignment wrapText="1"/>
    </xf>
    <xf numFmtId="0" fontId="5" fillId="0" borderId="16" xfId="0" applyFont="1" applyBorder="1" applyAlignment="1">
      <alignment wrapText="1"/>
    </xf>
    <xf numFmtId="0" fontId="5" fillId="0" borderId="20" xfId="0" applyFont="1" applyBorder="1" applyAlignment="1">
      <alignment wrapText="1"/>
    </xf>
    <xf numFmtId="0" fontId="5" fillId="0" borderId="0" xfId="0" applyFont="1" applyAlignment="1">
      <alignment wrapText="1"/>
    </xf>
    <xf numFmtId="0" fontId="5" fillId="0" borderId="34" xfId="0" applyFont="1" applyBorder="1" applyAlignment="1">
      <alignment wrapText="1"/>
    </xf>
    <xf numFmtId="0" fontId="5" fillId="0" borderId="23" xfId="0" applyFont="1" applyBorder="1" applyAlignment="1">
      <alignment wrapText="1"/>
    </xf>
    <xf numFmtId="0" fontId="5" fillId="0" borderId="35" xfId="0" applyFont="1" applyBorder="1" applyAlignment="1">
      <alignment wrapText="1"/>
    </xf>
    <xf numFmtId="0" fontId="191" fillId="0" borderId="0" xfId="0" applyFont="1" applyAlignment="1"/>
    <xf numFmtId="0" fontId="191" fillId="0" borderId="0" xfId="0" applyFont="1"/>
    <xf numFmtId="0" fontId="191" fillId="0" borderId="0" xfId="0" applyFont="1" applyAlignment="1">
      <alignment horizontal="left"/>
    </xf>
    <xf numFmtId="0" fontId="112" fillId="0" borderId="0" xfId="0" applyFont="1" applyAlignment="1"/>
    <xf numFmtId="0" fontId="112" fillId="0" borderId="0" xfId="0" applyFont="1" applyAlignment="1">
      <alignment wrapText="1"/>
    </xf>
    <xf numFmtId="0" fontId="196" fillId="0" borderId="0" xfId="0" applyFont="1" applyAlignment="1">
      <alignment horizontal="center" wrapText="1"/>
    </xf>
    <xf numFmtId="0" fontId="118" fillId="11" borderId="0" xfId="0" applyFont="1" applyFill="1" applyAlignment="1"/>
    <xf numFmtId="0" fontId="118" fillId="11" borderId="0" xfId="0" applyFont="1" applyFill="1" applyAlignment="1">
      <alignment wrapText="1"/>
    </xf>
    <xf numFmtId="0" fontId="112" fillId="0" borderId="0" xfId="0" applyFont="1" applyAlignment="1">
      <alignment horizontal="center" wrapText="1"/>
    </xf>
    <xf numFmtId="0" fontId="112" fillId="0" borderId="0" xfId="0" applyFont="1" applyAlignment="1"/>
    <xf numFmtId="0" fontId="112" fillId="0" borderId="0" xfId="0" applyFont="1" applyAlignment="1">
      <alignment wrapText="1"/>
    </xf>
    <xf numFmtId="0" fontId="112" fillId="0" borderId="0" xfId="0" applyFont="1" applyAlignment="1"/>
    <xf numFmtId="0" fontId="112" fillId="0" borderId="0" xfId="0" applyFont="1" applyAlignment="1">
      <alignment horizontal="center" wrapText="1"/>
    </xf>
    <xf numFmtId="164" fontId="112" fillId="0" borderId="0" xfId="0" applyNumberFormat="1" applyFont="1" applyAlignment="1">
      <alignment horizontal="center" wrapText="1"/>
    </xf>
    <xf numFmtId="0" fontId="40" fillId="27" borderId="0" xfId="0" applyFont="1" applyFill="1" applyAlignment="1">
      <alignment horizontal="center"/>
    </xf>
    <xf numFmtId="0" fontId="5" fillId="0" borderId="0" xfId="0" applyFont="1" applyAlignment="1"/>
    <xf numFmtId="0" fontId="156" fillId="0" borderId="0" xfId="0" applyFont="1" applyAlignment="1">
      <alignment wrapText="1"/>
    </xf>
    <xf numFmtId="0" fontId="5" fillId="0" borderId="0" xfId="0" applyFont="1" applyAlignment="1"/>
    <xf numFmtId="0" fontId="5" fillId="0" borderId="0" xfId="0" applyFont="1" applyAlignment="1"/>
    <xf numFmtId="0" fontId="31" fillId="0" borderId="0" xfId="0" applyFont="1" applyAlignment="1"/>
    <xf numFmtId="0" fontId="31" fillId="0" borderId="0" xfId="0" applyFont="1" applyAlignment="1">
      <alignment wrapText="1"/>
    </xf>
    <xf numFmtId="0" fontId="5" fillId="0" borderId="0" xfId="0" applyFont="1" applyAlignment="1">
      <alignment vertical="center" wrapText="1"/>
    </xf>
    <xf numFmtId="0" fontId="5" fillId="0" borderId="0" xfId="0" applyFont="1" applyAlignment="1"/>
    <xf numFmtId="0" fontId="31" fillId="0" borderId="0" xfId="0" applyFont="1" applyAlignment="1"/>
    <xf numFmtId="0" fontId="5" fillId="0" borderId="0" xfId="0" applyFont="1" applyAlignment="1">
      <alignment horizontal="center" wrapText="1"/>
    </xf>
    <xf numFmtId="0" fontId="162" fillId="0" borderId="0" xfId="0" applyFont="1" applyAlignment="1"/>
    <xf numFmtId="0" fontId="19" fillId="0" borderId="0" xfId="0" applyFont="1" applyAlignment="1">
      <alignment wrapText="1"/>
    </xf>
    <xf numFmtId="0" fontId="197" fillId="0" borderId="0" xfId="0" applyFont="1" applyAlignment="1">
      <alignment wrapText="1"/>
    </xf>
    <xf numFmtId="0" fontId="152" fillId="0" borderId="0" xfId="0" applyFont="1" applyAlignment="1"/>
    <xf numFmtId="0" fontId="152" fillId="0" borderId="0" xfId="0" applyFont="1" applyAlignment="1">
      <alignment wrapText="1"/>
    </xf>
    <xf numFmtId="0" fontId="152" fillId="0" borderId="0" xfId="0" applyFont="1" applyAlignment="1">
      <alignment wrapText="1"/>
    </xf>
    <xf numFmtId="0" fontId="152" fillId="0" borderId="0" xfId="0" applyFont="1"/>
    <xf numFmtId="0" fontId="40" fillId="27" borderId="0" xfId="0" applyFont="1" applyFill="1" applyAlignment="1">
      <alignment horizontal="left" wrapText="1"/>
    </xf>
    <xf numFmtId="0" fontId="5" fillId="5" borderId="0" xfId="0" applyFont="1" applyFill="1" applyAlignment="1"/>
    <xf numFmtId="0" fontId="19" fillId="0" borderId="0" xfId="0" applyFont="1" applyAlignment="1"/>
    <xf numFmtId="164" fontId="40" fillId="5" borderId="0" xfId="0" applyNumberFormat="1" applyFont="1" applyFill="1" applyAlignment="1"/>
    <xf numFmtId="0" fontId="5" fillId="20" borderId="12" xfId="0" applyFont="1" applyFill="1" applyBorder="1" applyAlignment="1">
      <alignment wrapText="1"/>
    </xf>
    <xf numFmtId="0" fontId="2" fillId="20" borderId="12" xfId="0" applyFont="1" applyFill="1" applyBorder="1" applyAlignment="1">
      <alignment wrapText="1"/>
    </xf>
    <xf numFmtId="2" fontId="198" fillId="20" borderId="11" xfId="0" applyNumberFormat="1" applyFont="1" applyFill="1" applyBorder="1" applyAlignment="1">
      <alignment wrapText="1"/>
    </xf>
    <xf numFmtId="0" fontId="5" fillId="6" borderId="27" xfId="0" applyFont="1" applyFill="1" applyBorder="1" applyAlignment="1">
      <alignment horizontal="center" wrapText="1"/>
    </xf>
    <xf numFmtId="0" fontId="5" fillId="28" borderId="27" xfId="0" applyFont="1" applyFill="1" applyBorder="1" applyAlignment="1">
      <alignment wrapText="1"/>
    </xf>
    <xf numFmtId="0" fontId="199" fillId="28" borderId="0" xfId="0" applyFont="1" applyFill="1"/>
    <xf numFmtId="0" fontId="49" fillId="28" borderId="0" xfId="0" applyFont="1" applyFill="1" applyAlignment="1">
      <alignment wrapText="1"/>
    </xf>
    <xf numFmtId="0" fontId="5" fillId="12" borderId="27" xfId="0" applyFont="1" applyFill="1" applyBorder="1" applyAlignment="1">
      <alignment wrapText="1"/>
    </xf>
    <xf numFmtId="0" fontId="5" fillId="0" borderId="27" xfId="0" applyFont="1" applyBorder="1" applyAlignment="1">
      <alignment wrapText="1"/>
    </xf>
    <xf numFmtId="0" fontId="5" fillId="23" borderId="36" xfId="0" applyFont="1" applyFill="1" applyBorder="1" applyAlignment="1">
      <alignment wrapText="1"/>
    </xf>
    <xf numFmtId="0" fontId="5" fillId="23" borderId="37" xfId="0" applyFont="1" applyFill="1" applyBorder="1" applyAlignment="1">
      <alignment wrapText="1"/>
    </xf>
    <xf numFmtId="0" fontId="5" fillId="7" borderId="38" xfId="0" applyFont="1" applyFill="1" applyBorder="1" applyAlignment="1">
      <alignment wrapText="1"/>
    </xf>
    <xf numFmtId="0" fontId="5" fillId="7" borderId="36" xfId="0" applyFont="1" applyFill="1" applyBorder="1" applyAlignment="1">
      <alignment wrapText="1"/>
    </xf>
    <xf numFmtId="0" fontId="5" fillId="6" borderId="36" xfId="0" applyFont="1" applyFill="1" applyBorder="1" applyAlignment="1">
      <alignment horizontal="center" wrapText="1"/>
    </xf>
    <xf numFmtId="0" fontId="5" fillId="6" borderId="36" xfId="0" applyFont="1" applyFill="1" applyBorder="1" applyAlignment="1">
      <alignment horizontal="center" wrapText="1"/>
    </xf>
    <xf numFmtId="0" fontId="5" fillId="28" borderId="36" xfId="0" applyFont="1" applyFill="1" applyBorder="1" applyAlignment="1">
      <alignment wrapText="1"/>
    </xf>
    <xf numFmtId="0" fontId="49" fillId="28" borderId="36" xfId="0" applyFont="1" applyFill="1" applyBorder="1" applyAlignment="1">
      <alignment wrapText="1"/>
    </xf>
    <xf numFmtId="0" fontId="200" fillId="28" borderId="36" xfId="0" applyFont="1" applyFill="1" applyBorder="1" applyAlignment="1">
      <alignment wrapText="1"/>
    </xf>
    <xf numFmtId="0" fontId="5" fillId="28" borderId="37" xfId="0" applyFont="1" applyFill="1" applyBorder="1" applyAlignment="1">
      <alignment wrapText="1"/>
    </xf>
    <xf numFmtId="0" fontId="49" fillId="11" borderId="36" xfId="0" applyFont="1" applyFill="1" applyBorder="1" applyAlignment="1">
      <alignment wrapText="1"/>
    </xf>
    <xf numFmtId="0" fontId="155" fillId="11" borderId="37" xfId="0" applyFont="1" applyFill="1" applyBorder="1" applyAlignment="1">
      <alignment wrapText="1"/>
    </xf>
    <xf numFmtId="0" fontId="49" fillId="11" borderId="38" xfId="0" applyFont="1" applyFill="1" applyBorder="1" applyAlignment="1">
      <alignment wrapText="1"/>
    </xf>
    <xf numFmtId="0" fontId="57" fillId="11" borderId="36" xfId="0" applyFont="1" applyFill="1" applyBorder="1" applyAlignment="1"/>
    <xf numFmtId="0" fontId="201" fillId="11" borderId="36" xfId="0" applyFont="1" applyFill="1" applyBorder="1"/>
    <xf numFmtId="0" fontId="19" fillId="28" borderId="36" xfId="0" applyFont="1" applyFill="1" applyBorder="1"/>
    <xf numFmtId="0" fontId="5" fillId="12" borderId="36" xfId="0" applyFont="1" applyFill="1" applyBorder="1" applyAlignment="1">
      <alignment wrapText="1"/>
    </xf>
    <xf numFmtId="0" fontId="179" fillId="16" borderId="0" xfId="0" applyFont="1" applyFill="1" applyAlignment="1">
      <alignment wrapText="1"/>
    </xf>
    <xf numFmtId="0" fontId="88" fillId="16" borderId="0" xfId="0" applyFont="1" applyFill="1" applyAlignment="1">
      <alignment wrapText="1"/>
    </xf>
    <xf numFmtId="0" fontId="5" fillId="29" borderId="0" xfId="0" applyFont="1" applyFill="1" applyAlignment="1">
      <alignment wrapText="1"/>
    </xf>
    <xf numFmtId="0" fontId="5" fillId="29" borderId="0" xfId="0" applyFont="1" applyFill="1" applyAlignment="1">
      <alignment wrapText="1"/>
    </xf>
    <xf numFmtId="0" fontId="200" fillId="29" borderId="0" xfId="0" applyFont="1" applyFill="1" applyAlignment="1">
      <alignment wrapText="1"/>
    </xf>
    <xf numFmtId="0" fontId="5" fillId="29" borderId="36" xfId="0" applyFont="1" applyFill="1" applyBorder="1"/>
    <xf numFmtId="0" fontId="5" fillId="29" borderId="27" xfId="0" applyFont="1" applyFill="1" applyBorder="1" applyAlignment="1">
      <alignment wrapText="1"/>
    </xf>
    <xf numFmtId="0" fontId="5" fillId="29" borderId="27" xfId="0" applyFont="1" applyFill="1" applyBorder="1" applyAlignment="1">
      <alignment wrapText="1"/>
    </xf>
    <xf numFmtId="0" fontId="5" fillId="0" borderId="27" xfId="0" applyFont="1" applyBorder="1" applyAlignment="1">
      <alignment wrapText="1"/>
    </xf>
    <xf numFmtId="0" fontId="5" fillId="29" borderId="27" xfId="0" applyFont="1" applyFill="1" applyBorder="1" applyAlignment="1">
      <alignment wrapText="1"/>
    </xf>
    <xf numFmtId="0" fontId="49" fillId="29" borderId="27" xfId="0" applyFont="1" applyFill="1" applyBorder="1" applyAlignment="1">
      <alignment wrapText="1"/>
    </xf>
    <xf numFmtId="0" fontId="5" fillId="12" borderId="27" xfId="0" applyFont="1" applyFill="1" applyBorder="1" applyAlignment="1">
      <alignment wrapText="1"/>
    </xf>
    <xf numFmtId="0" fontId="88" fillId="16" borderId="36" xfId="0" applyFont="1" applyFill="1" applyBorder="1" applyAlignment="1">
      <alignment wrapText="1"/>
    </xf>
    <xf numFmtId="0" fontId="88" fillId="16" borderId="37" xfId="0" applyFont="1" applyFill="1" applyBorder="1" applyAlignment="1">
      <alignment wrapText="1"/>
    </xf>
    <xf numFmtId="0" fontId="5" fillId="0" borderId="34" xfId="0" applyFont="1" applyBorder="1" applyAlignment="1">
      <alignment wrapText="1"/>
    </xf>
    <xf numFmtId="0" fontId="5" fillId="0" borderId="23" xfId="0" applyFont="1" applyBorder="1" applyAlignment="1">
      <alignment wrapText="1"/>
    </xf>
    <xf numFmtId="0" fontId="5" fillId="0" borderId="23" xfId="0" applyFont="1" applyBorder="1" applyAlignment="1">
      <alignment wrapText="1"/>
    </xf>
    <xf numFmtId="0" fontId="5" fillId="29" borderId="23" xfId="0" applyFont="1" applyFill="1" applyBorder="1" applyAlignment="1">
      <alignment wrapText="1"/>
    </xf>
    <xf numFmtId="0" fontId="5" fillId="29" borderId="23" xfId="0" applyFont="1" applyFill="1" applyBorder="1" applyAlignment="1">
      <alignment wrapText="1"/>
    </xf>
    <xf numFmtId="0" fontId="5" fillId="29" borderId="23" xfId="0" applyFont="1" applyFill="1" applyBorder="1" applyAlignment="1">
      <alignment wrapText="1"/>
    </xf>
    <xf numFmtId="0" fontId="5" fillId="29" borderId="36" xfId="0" applyFont="1" applyFill="1" applyBorder="1" applyAlignment="1"/>
    <xf numFmtId="0" fontId="200" fillId="29" borderId="23" xfId="0" applyFont="1" applyFill="1" applyBorder="1" applyAlignment="1">
      <alignment wrapText="1"/>
    </xf>
    <xf numFmtId="0" fontId="5" fillId="12" borderId="23" xfId="0" applyFont="1" applyFill="1" applyBorder="1" applyAlignment="1">
      <alignment wrapText="1"/>
    </xf>
    <xf numFmtId="0" fontId="5" fillId="0" borderId="23" xfId="0" applyFont="1" applyBorder="1" applyAlignment="1">
      <alignment wrapText="1"/>
    </xf>
    <xf numFmtId="0" fontId="5" fillId="0" borderId="35" xfId="0" applyFont="1" applyBorder="1" applyAlignment="1">
      <alignment wrapText="1"/>
    </xf>
    <xf numFmtId="0" fontId="5" fillId="0" borderId="38" xfId="0" applyFont="1" applyBorder="1" applyAlignment="1">
      <alignment wrapText="1"/>
    </xf>
    <xf numFmtId="0" fontId="5" fillId="0" borderId="36" xfId="0" applyFont="1" applyBorder="1" applyAlignment="1">
      <alignment wrapText="1"/>
    </xf>
    <xf numFmtId="0" fontId="5" fillId="0" borderId="36" xfId="0" applyFont="1" applyBorder="1" applyAlignment="1">
      <alignment wrapText="1"/>
    </xf>
    <xf numFmtId="0" fontId="5" fillId="29" borderId="36" xfId="0" applyFont="1" applyFill="1" applyBorder="1" applyAlignment="1">
      <alignment wrapText="1"/>
    </xf>
    <xf numFmtId="0" fontId="5" fillId="29" borderId="36" xfId="0" applyFont="1" applyFill="1" applyBorder="1" applyAlignment="1">
      <alignment wrapText="1"/>
    </xf>
    <xf numFmtId="0" fontId="5" fillId="29" borderId="36" xfId="0" applyFont="1" applyFill="1" applyBorder="1" applyAlignment="1">
      <alignment wrapText="1"/>
    </xf>
    <xf numFmtId="0" fontId="200" fillId="29" borderId="36" xfId="0" applyFont="1" applyFill="1" applyBorder="1" applyAlignment="1">
      <alignment wrapText="1"/>
    </xf>
    <xf numFmtId="0" fontId="5" fillId="12" borderId="36" xfId="0" applyFont="1" applyFill="1" applyBorder="1" applyAlignment="1">
      <alignment wrapText="1"/>
    </xf>
    <xf numFmtId="0" fontId="5" fillId="0" borderId="36" xfId="0" applyFont="1" applyBorder="1" applyAlignment="1">
      <alignment wrapText="1"/>
    </xf>
    <xf numFmtId="0" fontId="5" fillId="0" borderId="37" xfId="0" applyFont="1" applyBorder="1" applyAlignment="1">
      <alignment wrapText="1"/>
    </xf>
    <xf numFmtId="0" fontId="144" fillId="16" borderId="36" xfId="0" applyFont="1" applyFill="1" applyBorder="1" applyAlignment="1">
      <alignment wrapText="1"/>
    </xf>
    <xf numFmtId="0" fontId="5" fillId="0" borderId="36" xfId="0" applyFont="1" applyBorder="1"/>
    <xf numFmtId="0" fontId="200" fillId="29" borderId="36" xfId="0" applyFont="1" applyFill="1" applyBorder="1" applyAlignment="1">
      <alignment wrapText="1"/>
    </xf>
    <xf numFmtId="0" fontId="5" fillId="0" borderId="34" xfId="0" applyFont="1" applyBorder="1" applyAlignment="1">
      <alignment wrapText="1"/>
    </xf>
    <xf numFmtId="0" fontId="190" fillId="16" borderId="37" xfId="0" applyFont="1" applyFill="1" applyBorder="1" applyAlignment="1"/>
    <xf numFmtId="0" fontId="179" fillId="16" borderId="36" xfId="0" applyFont="1" applyFill="1" applyBorder="1" applyAlignment="1">
      <alignment wrapText="1"/>
    </xf>
    <xf numFmtId="0" fontId="179" fillId="16" borderId="36" xfId="0" applyFont="1" applyFill="1" applyBorder="1" applyAlignment="1">
      <alignment wrapText="1"/>
    </xf>
    <xf numFmtId="0" fontId="88" fillId="16" borderId="36" xfId="0" applyFont="1" applyFill="1" applyBorder="1" applyAlignment="1">
      <alignment wrapText="1"/>
    </xf>
    <xf numFmtId="0" fontId="5" fillId="12" borderId="36" xfId="0" applyFont="1" applyFill="1" applyBorder="1" applyAlignment="1">
      <alignment wrapText="1"/>
    </xf>
    <xf numFmtId="165" fontId="5" fillId="0" borderId="36" xfId="0" applyNumberFormat="1" applyFont="1" applyBorder="1" applyAlignment="1">
      <alignment wrapText="1"/>
    </xf>
    <xf numFmtId="165" fontId="5" fillId="0" borderId="36" xfId="0" applyNumberFormat="1" applyFont="1" applyBorder="1" applyAlignment="1">
      <alignment horizontal="left" wrapText="1"/>
    </xf>
    <xf numFmtId="0" fontId="88" fillId="16" borderId="37" xfId="0" applyFont="1" applyFill="1" applyBorder="1" applyAlignment="1">
      <alignment wrapText="1"/>
    </xf>
    <xf numFmtId="165" fontId="5" fillId="0" borderId="36" xfId="0" applyNumberFormat="1" applyFont="1" applyBorder="1" applyAlignment="1">
      <alignment wrapText="1"/>
    </xf>
    <xf numFmtId="0" fontId="49" fillId="29" borderId="36" xfId="0" applyFont="1" applyFill="1" applyBorder="1" applyAlignment="1">
      <alignment wrapText="1"/>
    </xf>
    <xf numFmtId="0" fontId="31" fillId="0" borderId="38" xfId="0" applyFont="1" applyBorder="1" applyAlignment="1">
      <alignment wrapText="1"/>
    </xf>
    <xf numFmtId="0" fontId="31" fillId="0" borderId="36" xfId="0" applyFont="1" applyBorder="1" applyAlignment="1">
      <alignment wrapText="1"/>
    </xf>
    <xf numFmtId="0" fontId="5" fillId="0" borderId="38" xfId="0" applyFont="1" applyBorder="1" applyAlignment="1">
      <alignment wrapText="1"/>
    </xf>
    <xf numFmtId="0" fontId="202" fillId="2" borderId="36" xfId="0" applyFont="1" applyFill="1" applyBorder="1" applyAlignment="1">
      <alignment wrapText="1"/>
    </xf>
    <xf numFmtId="0" fontId="202" fillId="2" borderId="36" xfId="0" applyFont="1" applyFill="1" applyBorder="1" applyAlignment="1"/>
    <xf numFmtId="0" fontId="31" fillId="29" borderId="36" xfId="0" applyFont="1" applyFill="1" applyBorder="1" applyAlignment="1">
      <alignment wrapText="1"/>
    </xf>
    <xf numFmtId="0" fontId="5" fillId="0" borderId="36" xfId="0" applyFont="1" applyBorder="1" applyAlignment="1"/>
    <xf numFmtId="0" fontId="0" fillId="2" borderId="36" xfId="0" applyFont="1" applyFill="1" applyBorder="1" applyAlignment="1">
      <alignment wrapText="1"/>
    </xf>
    <xf numFmtId="166" fontId="5" fillId="0" borderId="36" xfId="0" applyNumberFormat="1" applyFont="1" applyBorder="1" applyAlignment="1">
      <alignment wrapText="1"/>
    </xf>
    <xf numFmtId="0" fontId="49" fillId="0" borderId="36" xfId="0" applyFont="1" applyBorder="1" applyAlignment="1">
      <alignment wrapText="1"/>
    </xf>
    <xf numFmtId="0" fontId="190" fillId="16" borderId="37" xfId="0" applyFont="1" applyFill="1" applyBorder="1" applyAlignment="1"/>
    <xf numFmtId="0" fontId="5" fillId="0" borderId="38" xfId="0" applyFont="1" applyBorder="1" applyAlignment="1"/>
    <xf numFmtId="0" fontId="0" fillId="2" borderId="36" xfId="0" applyFont="1" applyFill="1" applyBorder="1" applyAlignment="1"/>
    <xf numFmtId="0" fontId="203" fillId="2" borderId="36" xfId="0" applyFont="1" applyFill="1" applyBorder="1" applyAlignment="1"/>
    <xf numFmtId="0" fontId="204" fillId="2" borderId="36" xfId="0" applyFont="1" applyFill="1" applyBorder="1" applyAlignment="1"/>
    <xf numFmtId="0" fontId="88" fillId="16" borderId="38" xfId="0" applyFont="1" applyFill="1" applyBorder="1" applyAlignment="1">
      <alignment wrapText="1"/>
    </xf>
    <xf numFmtId="0" fontId="31" fillId="29" borderId="36" xfId="0" applyFont="1" applyFill="1" applyBorder="1" applyAlignment="1"/>
    <xf numFmtId="0" fontId="205" fillId="2" borderId="36" xfId="0" applyFont="1" applyFill="1" applyBorder="1" applyAlignment="1"/>
    <xf numFmtId="14" fontId="5" fillId="0" borderId="36" xfId="0" applyNumberFormat="1" applyFont="1" applyBorder="1" applyAlignment="1">
      <alignment wrapText="1"/>
    </xf>
    <xf numFmtId="0" fontId="40" fillId="16" borderId="37" xfId="0" applyFont="1" applyFill="1" applyBorder="1" applyAlignment="1">
      <alignment horizontal="left"/>
    </xf>
    <xf numFmtId="0" fontId="200" fillId="29" borderId="36" xfId="0" applyFont="1" applyFill="1" applyBorder="1" applyAlignment="1">
      <alignment wrapText="1"/>
    </xf>
    <xf numFmtId="0" fontId="5" fillId="0" borderId="37" xfId="0" applyFont="1" applyBorder="1" applyAlignment="1">
      <alignment wrapText="1"/>
    </xf>
    <xf numFmtId="0" fontId="153" fillId="0" borderId="36" xfId="0" applyFont="1" applyBorder="1" applyAlignment="1">
      <alignment wrapText="1"/>
    </xf>
    <xf numFmtId="0" fontId="5" fillId="2" borderId="36" xfId="0" applyFont="1" applyFill="1" applyBorder="1" applyAlignment="1">
      <alignment wrapText="1"/>
    </xf>
    <xf numFmtId="166" fontId="5" fillId="0" borderId="36" xfId="0" applyNumberFormat="1" applyFont="1" applyBorder="1" applyAlignment="1">
      <alignment wrapText="1"/>
    </xf>
    <xf numFmtId="0" fontId="29" fillId="16" borderId="37" xfId="0" applyFont="1" applyFill="1" applyBorder="1" applyAlignment="1">
      <alignment wrapText="1"/>
    </xf>
    <xf numFmtId="0" fontId="5" fillId="0" borderId="37" xfId="0" applyFont="1" applyBorder="1" applyAlignment="1">
      <alignment wrapText="1"/>
    </xf>
    <xf numFmtId="0" fontId="112" fillId="0" borderId="38" xfId="0" applyFont="1" applyBorder="1" applyAlignment="1">
      <alignment wrapText="1"/>
    </xf>
    <xf numFmtId="0" fontId="112" fillId="0" borderId="36" xfId="0" applyFont="1" applyBorder="1" applyAlignment="1">
      <alignment wrapText="1"/>
    </xf>
    <xf numFmtId="170" fontId="5" fillId="0" borderId="36" xfId="0" applyNumberFormat="1" applyFont="1" applyBorder="1" applyAlignment="1">
      <alignment wrapText="1"/>
    </xf>
    <xf numFmtId="0" fontId="88" fillId="16" borderId="38" xfId="0" applyFont="1" applyFill="1" applyBorder="1" applyAlignment="1">
      <alignment wrapText="1"/>
    </xf>
    <xf numFmtId="0" fontId="200" fillId="29" borderId="27" xfId="0" applyFont="1" applyFill="1" applyBorder="1" applyAlignment="1">
      <alignment wrapText="1"/>
    </xf>
    <xf numFmtId="0" fontId="88" fillId="16" borderId="37" xfId="0" applyFont="1" applyFill="1" applyBorder="1" applyAlignment="1">
      <alignment horizontal="left"/>
    </xf>
    <xf numFmtId="0" fontId="206" fillId="2" borderId="36" xfId="0" applyFont="1" applyFill="1" applyBorder="1" applyAlignment="1"/>
    <xf numFmtId="0" fontId="207" fillId="2" borderId="36" xfId="0" applyFont="1" applyFill="1" applyBorder="1" applyAlignment="1">
      <alignment wrapText="1"/>
    </xf>
    <xf numFmtId="0" fontId="88" fillId="16" borderId="36" xfId="0" applyFont="1" applyFill="1" applyBorder="1" applyAlignment="1">
      <alignment horizontal="center" wrapText="1"/>
    </xf>
    <xf numFmtId="171" fontId="5" fillId="0" borderId="36" xfId="0" applyNumberFormat="1" applyFont="1" applyBorder="1" applyAlignment="1">
      <alignment wrapText="1"/>
    </xf>
    <xf numFmtId="0" fontId="88" fillId="16" borderId="37" xfId="0" applyFont="1" applyFill="1" applyBorder="1" applyAlignment="1"/>
    <xf numFmtId="0" fontId="88" fillId="18" borderId="37" xfId="0" applyFont="1" applyFill="1" applyBorder="1" applyAlignment="1">
      <alignment wrapText="1"/>
    </xf>
    <xf numFmtId="0" fontId="152" fillId="2" borderId="38" xfId="0" applyFont="1" applyFill="1" applyBorder="1" applyAlignment="1">
      <alignment wrapText="1"/>
    </xf>
    <xf numFmtId="0" fontId="152" fillId="0" borderId="36" xfId="0" applyFont="1" applyBorder="1" applyAlignment="1">
      <alignment wrapText="1"/>
    </xf>
    <xf numFmtId="0" fontId="144" fillId="16" borderId="37" xfId="0" applyFont="1" applyFill="1" applyBorder="1" applyAlignment="1">
      <alignment wrapText="1"/>
    </xf>
    <xf numFmtId="0" fontId="88" fillId="24" borderId="38" xfId="0" applyFont="1" applyFill="1" applyBorder="1" applyAlignment="1">
      <alignment wrapText="1"/>
    </xf>
    <xf numFmtId="0" fontId="5" fillId="18" borderId="36" xfId="0" applyFont="1" applyFill="1" applyBorder="1" applyAlignment="1">
      <alignment wrapText="1"/>
    </xf>
    <xf numFmtId="0" fontId="206" fillId="2" borderId="36" xfId="0" applyFont="1" applyFill="1" applyBorder="1" applyAlignment="1">
      <alignment wrapText="1"/>
    </xf>
    <xf numFmtId="172" fontId="5" fillId="0" borderId="36" xfId="0" applyNumberFormat="1" applyFont="1" applyBorder="1" applyAlignment="1">
      <alignment wrapText="1"/>
    </xf>
    <xf numFmtId="0" fontId="208" fillId="24" borderId="0" xfId="0" applyFont="1" applyFill="1" applyAlignment="1">
      <alignment horizontal="left"/>
    </xf>
    <xf numFmtId="0" fontId="49" fillId="29" borderId="0" xfId="0" applyFont="1" applyFill="1" applyAlignment="1">
      <alignment wrapText="1"/>
    </xf>
    <xf numFmtId="0" fontId="5" fillId="0" borderId="36" xfId="0" applyFont="1" applyBorder="1" applyAlignment="1">
      <alignment wrapText="1"/>
    </xf>
    <xf numFmtId="0" fontId="5" fillId="29" borderId="36" xfId="0" applyFont="1" applyFill="1" applyBorder="1" applyAlignment="1">
      <alignment horizontal="left" wrapText="1"/>
    </xf>
    <xf numFmtId="14" fontId="5" fillId="0" borderId="36" xfId="0" applyNumberFormat="1" applyFont="1" applyBorder="1" applyAlignment="1">
      <alignment wrapText="1"/>
    </xf>
    <xf numFmtId="0" fontId="40" fillId="2" borderId="37" xfId="0" applyFont="1" applyFill="1" applyBorder="1" applyAlignment="1">
      <alignment horizontal="left"/>
    </xf>
    <xf numFmtId="0" fontId="209" fillId="2" borderId="36" xfId="0" applyFont="1" applyFill="1" applyBorder="1" applyAlignment="1"/>
    <xf numFmtId="0" fontId="200" fillId="29" borderId="0" xfId="0" applyFont="1" applyFill="1" applyAlignment="1">
      <alignment wrapText="1"/>
    </xf>
    <xf numFmtId="0" fontId="210" fillId="2" borderId="36" xfId="0" applyFont="1" applyFill="1" applyBorder="1" applyAlignment="1"/>
    <xf numFmtId="0" fontId="5" fillId="29" borderId="0" xfId="0" applyFont="1" applyFill="1" applyAlignment="1">
      <alignment wrapText="1"/>
    </xf>
    <xf numFmtId="0" fontId="5" fillId="12" borderId="0" xfId="0" applyFont="1" applyFill="1" applyAlignment="1">
      <alignment wrapText="1"/>
    </xf>
    <xf numFmtId="0" fontId="88" fillId="16" borderId="37" xfId="0" applyFont="1" applyFill="1" applyBorder="1" applyAlignment="1">
      <alignment horizontal="center" wrapText="1"/>
    </xf>
    <xf numFmtId="0" fontId="5" fillId="0" borderId="38" xfId="0" applyFont="1" applyBorder="1" applyAlignment="1">
      <alignment horizontal="center" wrapText="1"/>
    </xf>
    <xf numFmtId="0" fontId="68" fillId="2" borderId="36" xfId="0" applyFont="1" applyFill="1" applyBorder="1" applyAlignment="1"/>
    <xf numFmtId="0" fontId="88" fillId="16" borderId="37" xfId="0" applyFont="1" applyFill="1" applyBorder="1" applyAlignment="1">
      <alignment horizontal="center" wrapText="1"/>
    </xf>
    <xf numFmtId="0" fontId="5" fillId="0" borderId="38" xfId="0" applyFont="1" applyBorder="1" applyAlignment="1">
      <alignment horizontal="center" wrapText="1"/>
    </xf>
    <xf numFmtId="167" fontId="5" fillId="0" borderId="36" xfId="0" applyNumberFormat="1" applyFont="1" applyBorder="1" applyAlignment="1">
      <alignment wrapText="1"/>
    </xf>
    <xf numFmtId="165" fontId="88" fillId="16" borderId="37" xfId="0" applyNumberFormat="1" applyFont="1" applyFill="1" applyBorder="1" applyAlignment="1">
      <alignment wrapText="1"/>
    </xf>
    <xf numFmtId="0" fontId="42" fillId="16" borderId="37" xfId="0" applyFont="1" applyFill="1" applyBorder="1" applyAlignment="1">
      <alignment horizontal="left"/>
    </xf>
    <xf numFmtId="0" fontId="33" fillId="2" borderId="0" xfId="0" applyFont="1" applyFill="1" applyAlignment="1">
      <alignment wrapText="1"/>
    </xf>
    <xf numFmtId="0" fontId="29" fillId="30" borderId="0" xfId="0" applyFont="1" applyFill="1" applyAlignment="1">
      <alignment wrapText="1"/>
    </xf>
    <xf numFmtId="0" fontId="5" fillId="8" borderId="37" xfId="0" applyFont="1" applyFill="1" applyBorder="1" applyAlignment="1"/>
    <xf numFmtId="0" fontId="5" fillId="0" borderId="39" xfId="0" applyFont="1" applyBorder="1" applyAlignment="1">
      <alignment wrapText="1"/>
    </xf>
    <xf numFmtId="0" fontId="112" fillId="0" borderId="36" xfId="0" applyFont="1" applyBorder="1" applyAlignment="1">
      <alignment wrapText="1"/>
    </xf>
    <xf numFmtId="0" fontId="112" fillId="29" borderId="36" xfId="0" applyFont="1" applyFill="1" applyBorder="1" applyAlignment="1">
      <alignment wrapText="1"/>
    </xf>
    <xf numFmtId="0" fontId="112" fillId="29" borderId="36" xfId="0" applyFont="1" applyFill="1" applyBorder="1" applyAlignment="1">
      <alignment wrapText="1"/>
    </xf>
    <xf numFmtId="0" fontId="112" fillId="29" borderId="36" xfId="0" applyFont="1" applyFill="1" applyBorder="1" applyAlignment="1">
      <alignment wrapText="1"/>
    </xf>
    <xf numFmtId="0" fontId="211" fillId="29" borderId="36" xfId="0" applyFont="1" applyFill="1" applyBorder="1" applyAlignment="1">
      <alignment wrapText="1"/>
    </xf>
    <xf numFmtId="0" fontId="112" fillId="12" borderId="36" xfId="0" applyFont="1" applyFill="1" applyBorder="1" applyAlignment="1">
      <alignment wrapText="1"/>
    </xf>
    <xf numFmtId="0" fontId="112" fillId="0" borderId="36" xfId="0" applyFont="1" applyBorder="1" applyAlignment="1">
      <alignment wrapText="1"/>
    </xf>
    <xf numFmtId="0" fontId="112" fillId="0" borderId="37" xfId="0" applyFont="1" applyBorder="1" applyAlignment="1">
      <alignment wrapText="1"/>
    </xf>
    <xf numFmtId="0" fontId="88" fillId="16" borderId="36" xfId="0" applyFont="1" applyFill="1" applyBorder="1" applyAlignment="1">
      <alignment horizontal="left" wrapText="1"/>
    </xf>
    <xf numFmtId="0" fontId="112" fillId="0" borderId="28" xfId="0" applyFont="1" applyBorder="1" applyAlignment="1">
      <alignment wrapText="1"/>
    </xf>
    <xf numFmtId="0" fontId="19" fillId="0" borderId="36" xfId="0" applyFont="1" applyBorder="1" applyAlignment="1">
      <alignment wrapText="1"/>
    </xf>
    <xf numFmtId="0" fontId="88" fillId="24" borderId="0" xfId="0" applyFont="1" applyFill="1" applyAlignment="1">
      <alignment horizontal="left"/>
    </xf>
    <xf numFmtId="0" fontId="212" fillId="0" borderId="36" xfId="0" applyFont="1" applyBorder="1" applyAlignment="1">
      <alignment wrapText="1"/>
    </xf>
    <xf numFmtId="0" fontId="5" fillId="0" borderId="36" xfId="0" applyFont="1" applyBorder="1" applyAlignment="1">
      <alignment wrapText="1"/>
    </xf>
    <xf numFmtId="0" fontId="5" fillId="16" borderId="36" xfId="0" applyFont="1" applyFill="1" applyBorder="1" applyAlignment="1"/>
    <xf numFmtId="0" fontId="88" fillId="16" borderId="37" xfId="0" applyFont="1" applyFill="1" applyBorder="1" applyAlignment="1">
      <alignment horizontal="left" wrapText="1"/>
    </xf>
    <xf numFmtId="0" fontId="5" fillId="0" borderId="36" xfId="0" applyFont="1" applyBorder="1" applyAlignment="1">
      <alignment horizontal="center" vertical="center" wrapText="1"/>
    </xf>
    <xf numFmtId="0" fontId="5" fillId="0" borderId="38" xfId="0" applyFont="1" applyBorder="1"/>
    <xf numFmtId="0" fontId="19" fillId="0" borderId="36" xfId="0" applyFont="1" applyBorder="1" applyAlignment="1">
      <alignment wrapText="1"/>
    </xf>
    <xf numFmtId="165" fontId="19" fillId="0" borderId="36" xfId="0" applyNumberFormat="1" applyFont="1" applyBorder="1" applyAlignment="1">
      <alignment wrapText="1"/>
    </xf>
    <xf numFmtId="0" fontId="48" fillId="2" borderId="37" xfId="0" applyFont="1" applyFill="1" applyBorder="1" applyAlignment="1"/>
    <xf numFmtId="0" fontId="5" fillId="0" borderId="36" xfId="0" applyFont="1" applyBorder="1" applyAlignment="1">
      <alignment horizontal="left" wrapText="1"/>
    </xf>
    <xf numFmtId="0" fontId="174" fillId="2" borderId="36" xfId="0" applyFont="1" applyFill="1" applyBorder="1" applyAlignment="1"/>
    <xf numFmtId="172" fontId="5" fillId="0" borderId="36" xfId="0" applyNumberFormat="1" applyFont="1" applyBorder="1" applyAlignment="1">
      <alignment wrapText="1"/>
    </xf>
    <xf numFmtId="0" fontId="213" fillId="0" borderId="36" xfId="0" applyFont="1" applyBorder="1" applyAlignment="1">
      <alignment wrapText="1"/>
    </xf>
    <xf numFmtId="0" fontId="213" fillId="0" borderId="36" xfId="0" applyFont="1" applyBorder="1" applyAlignment="1"/>
    <xf numFmtId="0" fontId="0" fillId="0" borderId="36" xfId="0" applyFont="1" applyBorder="1" applyAlignment="1"/>
    <xf numFmtId="0" fontId="65" fillId="0" borderId="36" xfId="0" applyFont="1" applyBorder="1" applyAlignment="1"/>
    <xf numFmtId="0" fontId="214" fillId="0" borderId="36" xfId="0" applyFont="1" applyBorder="1" applyAlignment="1"/>
    <xf numFmtId="0" fontId="0" fillId="0" borderId="36" xfId="0" applyFont="1" applyBorder="1" applyAlignment="1">
      <alignment wrapText="1"/>
    </xf>
    <xf numFmtId="0" fontId="36" fillId="0" borderId="38" xfId="0" applyFont="1" applyBorder="1" applyAlignment="1">
      <alignment wrapText="1"/>
    </xf>
    <xf numFmtId="0" fontId="36" fillId="0" borderId="36" xfId="0" applyFont="1" applyBorder="1" applyAlignment="1">
      <alignment wrapText="1"/>
    </xf>
    <xf numFmtId="0" fontId="36" fillId="0" borderId="36" xfId="0" applyFont="1" applyBorder="1" applyAlignment="1">
      <alignment wrapText="1"/>
    </xf>
    <xf numFmtId="0" fontId="36" fillId="0" borderId="36" xfId="0" applyFont="1" applyBorder="1" applyAlignment="1">
      <alignment horizontal="left" wrapText="1"/>
    </xf>
    <xf numFmtId="0" fontId="36" fillId="0" borderId="36" xfId="0" applyFont="1" applyBorder="1" applyAlignment="1"/>
    <xf numFmtId="0" fontId="0" fillId="2" borderId="36" xfId="0" applyFont="1" applyFill="1" applyBorder="1" applyAlignment="1">
      <alignment horizontal="left"/>
    </xf>
    <xf numFmtId="0" fontId="5" fillId="2" borderId="38" xfId="0" applyFont="1" applyFill="1" applyBorder="1" applyAlignment="1">
      <alignment wrapText="1"/>
    </xf>
    <xf numFmtId="0" fontId="5" fillId="2" borderId="36" xfId="0" applyFont="1" applyFill="1" applyBorder="1" applyAlignment="1">
      <alignment wrapText="1"/>
    </xf>
    <xf numFmtId="0" fontId="215" fillId="2" borderId="36" xfId="0" applyFont="1" applyFill="1" applyBorder="1" applyAlignment="1"/>
    <xf numFmtId="173" fontId="5" fillId="0" borderId="36" xfId="0" applyNumberFormat="1" applyFont="1" applyBorder="1" applyAlignment="1">
      <alignment wrapText="1"/>
    </xf>
    <xf numFmtId="0" fontId="49" fillId="29" borderId="36" xfId="0" applyFont="1" applyFill="1" applyBorder="1" applyAlignment="1">
      <alignment wrapText="1"/>
    </xf>
    <xf numFmtId="0" fontId="144" fillId="2" borderId="36" xfId="0" applyFont="1" applyFill="1" applyBorder="1" applyAlignment="1">
      <alignment wrapText="1"/>
    </xf>
    <xf numFmtId="0" fontId="29" fillId="16" borderId="36" xfId="0" applyFont="1" applyFill="1" applyBorder="1" applyAlignment="1">
      <alignment wrapText="1"/>
    </xf>
    <xf numFmtId="0" fontId="216" fillId="2" borderId="36" xfId="0" applyFont="1" applyFill="1" applyBorder="1" applyAlignment="1"/>
    <xf numFmtId="0" fontId="88" fillId="0" borderId="8" xfId="0" applyFont="1" applyBorder="1" applyAlignment="1">
      <alignment wrapText="1"/>
    </xf>
    <xf numFmtId="0" fontId="217" fillId="16" borderId="37" xfId="0" applyFont="1" applyFill="1" applyBorder="1" applyAlignment="1">
      <alignment wrapText="1"/>
    </xf>
    <xf numFmtId="0" fontId="218" fillId="16" borderId="0" xfId="0" applyFont="1" applyFill="1" applyAlignment="1">
      <alignment wrapText="1"/>
    </xf>
    <xf numFmtId="0" fontId="5" fillId="0" borderId="37" xfId="0" applyFont="1" applyBorder="1"/>
    <xf numFmtId="0" fontId="200" fillId="29" borderId="36" xfId="0" applyFont="1" applyFill="1" applyBorder="1"/>
    <xf numFmtId="0" fontId="5" fillId="12" borderId="36" xfId="0" applyFont="1" applyFill="1" applyBorder="1"/>
    <xf numFmtId="0" fontId="5" fillId="0" borderId="28" xfId="0" applyFont="1" applyBorder="1"/>
    <xf numFmtId="0" fontId="5" fillId="0" borderId="38" xfId="0" applyFont="1" applyBorder="1" applyAlignment="1">
      <alignment wrapText="1"/>
    </xf>
    <xf numFmtId="0" fontId="200" fillId="0" borderId="36" xfId="0" applyFont="1" applyBorder="1" applyAlignment="1">
      <alignment wrapText="1"/>
    </xf>
    <xf numFmtId="0" fontId="200" fillId="0" borderId="0" xfId="0" applyFont="1"/>
    <xf numFmtId="0" fontId="5" fillId="29" borderId="0" xfId="0" applyFont="1" applyFill="1"/>
    <xf numFmtId="0" fontId="5" fillId="12" borderId="0" xfId="0" applyFont="1" applyFill="1"/>
    <xf numFmtId="0" fontId="200" fillId="0" borderId="27" xfId="0" applyFont="1" applyBorder="1" applyAlignment="1">
      <alignment wrapText="1"/>
    </xf>
    <xf numFmtId="0" fontId="5" fillId="0" borderId="27" xfId="0" applyFont="1" applyBorder="1" applyAlignment="1">
      <alignment horizontal="center" wrapText="1"/>
    </xf>
    <xf numFmtId="0" fontId="200" fillId="0" borderId="27" xfId="0" applyFont="1" applyBorder="1" applyAlignment="1">
      <alignment wrapText="1"/>
    </xf>
    <xf numFmtId="0" fontId="191" fillId="31" borderId="16" xfId="0" applyFont="1" applyFill="1" applyBorder="1" applyAlignment="1">
      <alignment wrapText="1"/>
    </xf>
    <xf numFmtId="0" fontId="219" fillId="31" borderId="16" xfId="0" applyFont="1" applyFill="1" applyBorder="1" applyAlignment="1">
      <alignment wrapText="1"/>
    </xf>
    <xf numFmtId="0" fontId="0" fillId="0" borderId="16" xfId="0" applyFont="1" applyBorder="1" applyAlignment="1">
      <alignment wrapText="1"/>
    </xf>
    <xf numFmtId="0" fontId="0" fillId="2" borderId="0" xfId="0" applyFont="1" applyFill="1" applyAlignment="1">
      <alignment wrapText="1"/>
    </xf>
    <xf numFmtId="0" fontId="187" fillId="0" borderId="0" xfId="0" applyFont="1" applyAlignment="1">
      <alignment wrapText="1"/>
    </xf>
    <xf numFmtId="0" fontId="0" fillId="2" borderId="16" xfId="0" applyFont="1" applyFill="1" applyBorder="1" applyAlignment="1"/>
    <xf numFmtId="0" fontId="0" fillId="0" borderId="28" xfId="0" applyFont="1" applyBorder="1" applyAlignment="1">
      <alignment wrapText="1"/>
    </xf>
    <xf numFmtId="0" fontId="220" fillId="0" borderId="38" xfId="0" applyFont="1" applyBorder="1" applyAlignment="1">
      <alignment wrapText="1"/>
    </xf>
    <xf numFmtId="0" fontId="5" fillId="0" borderId="16" xfId="0" applyFont="1" applyBorder="1" applyAlignment="1">
      <alignment wrapText="1"/>
    </xf>
    <xf numFmtId="0" fontId="5" fillId="0" borderId="16" xfId="0" applyFont="1" applyBorder="1" applyAlignment="1">
      <alignment wrapText="1"/>
    </xf>
    <xf numFmtId="0" fontId="221" fillId="0" borderId="0" xfId="0" applyFont="1" applyAlignment="1">
      <alignment wrapText="1"/>
    </xf>
    <xf numFmtId="0" fontId="19" fillId="0" borderId="1" xfId="0" applyFont="1" applyBorder="1" applyAlignment="1">
      <alignment wrapText="1"/>
    </xf>
    <xf numFmtId="0" fontId="19" fillId="0" borderId="3" xfId="0" applyFont="1" applyBorder="1" applyAlignment="1">
      <alignment wrapText="1"/>
    </xf>
    <xf numFmtId="0" fontId="5" fillId="7" borderId="4" xfId="0" applyFont="1" applyFill="1" applyBorder="1" applyAlignment="1">
      <alignment wrapText="1"/>
    </xf>
    <xf numFmtId="0" fontId="5" fillId="7" borderId="5" xfId="0" applyFont="1" applyFill="1" applyBorder="1" applyAlignment="1">
      <alignment wrapText="1"/>
    </xf>
    <xf numFmtId="0" fontId="5" fillId="23" borderId="4" xfId="0" applyFont="1" applyFill="1" applyBorder="1" applyAlignment="1">
      <alignment wrapText="1"/>
    </xf>
    <xf numFmtId="0" fontId="5" fillId="23" borderId="5" xfId="0" applyFont="1" applyFill="1" applyBorder="1" applyAlignment="1">
      <alignment wrapText="1"/>
    </xf>
    <xf numFmtId="0" fontId="5" fillId="23" borderId="6" xfId="0" applyFont="1" applyFill="1" applyBorder="1" applyAlignment="1">
      <alignment wrapText="1"/>
    </xf>
    <xf numFmtId="0" fontId="5" fillId="6" borderId="4" xfId="0" applyFont="1" applyFill="1" applyBorder="1" applyAlignment="1">
      <alignment wrapText="1"/>
    </xf>
    <xf numFmtId="0" fontId="5" fillId="6" borderId="5" xfId="0" applyFont="1" applyFill="1" applyBorder="1" applyAlignment="1">
      <alignment wrapText="1"/>
    </xf>
    <xf numFmtId="0" fontId="5" fillId="6" borderId="5" xfId="0" applyFont="1" applyFill="1" applyBorder="1" applyAlignment="1">
      <alignment wrapText="1"/>
    </xf>
    <xf numFmtId="0" fontId="5" fillId="6" borderId="6" xfId="0" applyFont="1" applyFill="1" applyBorder="1" applyAlignment="1">
      <alignment wrapText="1"/>
    </xf>
    <xf numFmtId="0" fontId="179" fillId="0" borderId="7" xfId="0" applyFont="1" applyBorder="1" applyAlignment="1">
      <alignment wrapText="1"/>
    </xf>
    <xf numFmtId="0" fontId="5" fillId="0" borderId="1" xfId="0" applyFont="1" applyBorder="1" applyAlignment="1">
      <alignment wrapText="1"/>
    </xf>
    <xf numFmtId="0" fontId="5" fillId="0" borderId="2" xfId="0" applyFont="1" applyBorder="1" applyAlignment="1">
      <alignment wrapText="1"/>
    </xf>
    <xf numFmtId="0" fontId="5" fillId="0" borderId="1" xfId="0" applyFont="1" applyBorder="1" applyAlignment="1">
      <alignment wrapText="1"/>
    </xf>
    <xf numFmtId="0" fontId="5" fillId="0" borderId="2" xfId="0" applyFont="1" applyBorder="1" applyAlignment="1">
      <alignment wrapText="1"/>
    </xf>
    <xf numFmtId="0" fontId="5" fillId="0" borderId="3" xfId="0" applyFont="1" applyBorder="1" applyAlignment="1">
      <alignment wrapText="1"/>
    </xf>
    <xf numFmtId="0" fontId="88" fillId="0" borderId="7" xfId="0" applyFont="1" applyBorder="1" applyAlignment="1">
      <alignment wrapText="1"/>
    </xf>
    <xf numFmtId="0" fontId="5" fillId="0" borderId="8" xfId="0" applyFont="1" applyBorder="1" applyAlignment="1">
      <alignment wrapText="1"/>
    </xf>
    <xf numFmtId="0" fontId="5" fillId="0" borderId="7" xfId="0" applyFont="1" applyBorder="1" applyAlignment="1">
      <alignment wrapText="1"/>
    </xf>
    <xf numFmtId="0" fontId="29" fillId="2" borderId="0" xfId="0" applyFont="1" applyFill="1" applyAlignment="1">
      <alignment wrapText="1"/>
    </xf>
    <xf numFmtId="0" fontId="5" fillId="0" borderId="7" xfId="0" applyFont="1" applyBorder="1" applyAlignment="1">
      <alignment wrapText="1"/>
    </xf>
    <xf numFmtId="0" fontId="5" fillId="0" borderId="8" xfId="0" applyFont="1" applyBorder="1" applyAlignment="1">
      <alignment wrapText="1"/>
    </xf>
    <xf numFmtId="0" fontId="222" fillId="0" borderId="0" xfId="0" applyFont="1" applyAlignment="1">
      <alignment horizontal="left"/>
    </xf>
    <xf numFmtId="0" fontId="5" fillId="0" borderId="16" xfId="0" applyFont="1" applyBorder="1" applyAlignment="1">
      <alignment wrapText="1"/>
    </xf>
    <xf numFmtId="0" fontId="88" fillId="0" borderId="7" xfId="0" applyFont="1" applyBorder="1" applyAlignment="1">
      <alignment wrapText="1"/>
    </xf>
    <xf numFmtId="0" fontId="88" fillId="0" borderId="8" xfId="0" applyFont="1" applyBorder="1" applyAlignment="1">
      <alignment wrapText="1"/>
    </xf>
    <xf numFmtId="0" fontId="130" fillId="0" borderId="0" xfId="0" applyFont="1" applyAlignment="1">
      <alignment horizontal="center" wrapText="1"/>
    </xf>
    <xf numFmtId="0" fontId="223" fillId="0" borderId="0" xfId="0" applyFont="1" applyAlignment="1">
      <alignment horizontal="center" wrapText="1"/>
    </xf>
    <xf numFmtId="0" fontId="223" fillId="0" borderId="7" xfId="0" applyFont="1" applyBorder="1" applyAlignment="1">
      <alignment horizontal="center" wrapText="1"/>
    </xf>
    <xf numFmtId="0" fontId="223" fillId="0" borderId="8" xfId="0" applyFont="1" applyBorder="1" applyAlignment="1">
      <alignment horizontal="center" wrapText="1"/>
    </xf>
    <xf numFmtId="0" fontId="223" fillId="0" borderId="0" xfId="0" applyFont="1" applyAlignment="1">
      <alignment horizontal="center"/>
    </xf>
    <xf numFmtId="0" fontId="88" fillId="0" borderId="8" xfId="0" applyFont="1" applyBorder="1" applyAlignment="1">
      <alignment wrapText="1"/>
    </xf>
    <xf numFmtId="0" fontId="5" fillId="0" borderId="7" xfId="0" applyFont="1" applyBorder="1" applyAlignment="1">
      <alignment horizontal="center" wrapText="1"/>
    </xf>
    <xf numFmtId="0" fontId="88" fillId="0" borderId="7" xfId="0" applyFont="1" applyBorder="1" applyAlignment="1">
      <alignment wrapText="1"/>
    </xf>
    <xf numFmtId="0" fontId="31" fillId="0" borderId="7" xfId="0" applyFont="1" applyBorder="1" applyAlignment="1">
      <alignment wrapText="1"/>
    </xf>
    <xf numFmtId="0" fontId="31" fillId="0" borderId="8" xfId="0" applyFont="1" applyBorder="1" applyAlignment="1">
      <alignment wrapText="1"/>
    </xf>
    <xf numFmtId="0" fontId="40" fillId="2" borderId="0" xfId="0" applyFont="1" applyFill="1" applyAlignment="1">
      <alignment horizontal="left" wrapText="1"/>
    </xf>
    <xf numFmtId="0" fontId="182" fillId="0" borderId="8" xfId="0" applyFont="1" applyBorder="1" applyAlignment="1">
      <alignment wrapText="1"/>
    </xf>
    <xf numFmtId="0" fontId="19" fillId="0" borderId="0" xfId="0" applyFont="1" applyAlignment="1">
      <alignment horizontal="left" wrapText="1"/>
    </xf>
    <xf numFmtId="0" fontId="40" fillId="2" borderId="0" xfId="0" applyFont="1" applyFill="1" applyAlignment="1">
      <alignment horizontal="left" wrapText="1"/>
    </xf>
    <xf numFmtId="0" fontId="40" fillId="2" borderId="0" xfId="0" applyFont="1" applyFill="1" applyAlignment="1">
      <alignment horizontal="left" vertical="top" wrapText="1"/>
    </xf>
    <xf numFmtId="0" fontId="112" fillId="0" borderId="8" xfId="0" applyFont="1" applyBorder="1" applyAlignment="1">
      <alignment wrapText="1"/>
    </xf>
    <xf numFmtId="0" fontId="179" fillId="0" borderId="7" xfId="0" applyFont="1" applyBorder="1" applyAlignment="1">
      <alignment wrapText="1"/>
    </xf>
    <xf numFmtId="0" fontId="189" fillId="0" borderId="8" xfId="0" applyFont="1" applyBorder="1" applyAlignment="1">
      <alignment wrapText="1"/>
    </xf>
    <xf numFmtId="0" fontId="29" fillId="2" borderId="0" xfId="0" applyFont="1" applyFill="1" applyAlignment="1">
      <alignment wrapText="1"/>
    </xf>
    <xf numFmtId="0" fontId="179" fillId="0" borderId="0" xfId="0" applyFont="1" applyAlignment="1">
      <alignment wrapText="1"/>
    </xf>
    <xf numFmtId="0" fontId="179" fillId="0" borderId="0" xfId="0" applyFont="1" applyAlignment="1">
      <alignment wrapText="1"/>
    </xf>
    <xf numFmtId="0" fontId="88" fillId="0" borderId="0" xfId="0" applyFont="1" applyAlignment="1">
      <alignment wrapText="1"/>
    </xf>
    <xf numFmtId="0" fontId="5" fillId="0" borderId="0" xfId="0" applyFont="1" applyAlignment="1">
      <alignment horizontal="center" wrapText="1"/>
    </xf>
    <xf numFmtId="0" fontId="5" fillId="28" borderId="0" xfId="0" applyFont="1" applyFill="1" applyAlignment="1">
      <alignment wrapText="1"/>
    </xf>
    <xf numFmtId="0" fontId="179" fillId="0" borderId="8" xfId="0" applyFont="1" applyBorder="1" applyAlignment="1">
      <alignment wrapText="1"/>
    </xf>
    <xf numFmtId="0" fontId="40" fillId="2" borderId="8" xfId="0" applyFont="1" applyFill="1" applyBorder="1" applyAlignment="1">
      <alignment horizontal="left"/>
    </xf>
    <xf numFmtId="0" fontId="33" fillId="2" borderId="0" xfId="0" applyFont="1" applyFill="1" applyAlignment="1">
      <alignment wrapText="1"/>
    </xf>
    <xf numFmtId="0" fontId="5" fillId="28" borderId="7" xfId="0" applyFont="1" applyFill="1" applyBorder="1" applyAlignment="1">
      <alignment wrapText="1"/>
    </xf>
    <xf numFmtId="0" fontId="144" fillId="0" borderId="8" xfId="0" applyFont="1" applyBorder="1" applyAlignment="1">
      <alignment wrapText="1"/>
    </xf>
    <xf numFmtId="169" fontId="5" fillId="0" borderId="0" xfId="0" applyNumberFormat="1" applyFont="1" applyAlignment="1">
      <alignment wrapText="1"/>
    </xf>
    <xf numFmtId="0" fontId="224" fillId="0" borderId="0" xfId="0" applyFont="1" applyAlignment="1">
      <alignment wrapText="1"/>
    </xf>
    <xf numFmtId="0" fontId="88" fillId="24" borderId="8" xfId="0" applyFont="1" applyFill="1" applyBorder="1" applyAlignment="1">
      <alignment wrapText="1"/>
    </xf>
    <xf numFmtId="0" fontId="5" fillId="5" borderId="7" xfId="0" applyFont="1" applyFill="1" applyBorder="1" applyAlignment="1">
      <alignment wrapText="1"/>
    </xf>
    <xf numFmtId="0" fontId="206" fillId="2" borderId="0" xfId="0" applyFont="1" applyFill="1" applyAlignment="1"/>
    <xf numFmtId="0" fontId="40" fillId="0" borderId="7" xfId="0" applyFont="1" applyBorder="1" applyAlignment="1">
      <alignment wrapText="1"/>
    </xf>
    <xf numFmtId="0" fontId="152" fillId="0" borderId="7" xfId="0" applyFont="1" applyBorder="1" applyAlignment="1">
      <alignment wrapText="1"/>
    </xf>
    <xf numFmtId="0" fontId="225" fillId="0" borderId="7" xfId="0" applyFont="1" applyBorder="1" applyAlignment="1">
      <alignment wrapText="1"/>
    </xf>
    <xf numFmtId="0" fontId="7" fillId="0" borderId="0" xfId="0" applyFont="1" applyAlignment="1">
      <alignment horizontal="center" wrapText="1"/>
    </xf>
    <xf numFmtId="0" fontId="7" fillId="0" borderId="0" xfId="0" applyFont="1" applyAlignment="1">
      <alignment horizontal="center" wrapText="1"/>
    </xf>
    <xf numFmtId="0" fontId="7" fillId="0" borderId="8" xfId="0" applyFont="1" applyBorder="1" applyAlignment="1">
      <alignment wrapText="1"/>
    </xf>
    <xf numFmtId="0" fontId="179" fillId="0" borderId="7" xfId="0" applyFont="1" applyBorder="1" applyAlignment="1">
      <alignment vertical="top" wrapText="1"/>
    </xf>
    <xf numFmtId="0" fontId="88" fillId="0" borderId="8" xfId="0" applyFont="1" applyBorder="1" applyAlignment="1">
      <alignment vertical="top" wrapText="1"/>
    </xf>
    <xf numFmtId="0" fontId="5" fillId="0" borderId="7" xfId="0" applyFont="1" applyBorder="1" applyAlignment="1">
      <alignment vertical="top" wrapText="1"/>
    </xf>
    <xf numFmtId="0" fontId="187" fillId="0" borderId="0" xfId="0" applyFont="1" applyAlignment="1">
      <alignment vertical="top" wrapText="1"/>
    </xf>
    <xf numFmtId="0" fontId="5" fillId="0" borderId="7" xfId="0" applyFont="1" applyBorder="1" applyAlignment="1">
      <alignment vertical="top" wrapText="1"/>
    </xf>
    <xf numFmtId="0" fontId="5" fillId="0" borderId="0" xfId="0" applyFont="1" applyAlignment="1">
      <alignment vertical="top" wrapText="1"/>
    </xf>
    <xf numFmtId="0" fontId="5" fillId="0" borderId="0" xfId="0" applyFont="1" applyAlignment="1">
      <alignment vertical="top" wrapText="1"/>
    </xf>
    <xf numFmtId="0" fontId="5" fillId="0" borderId="0" xfId="0" applyFont="1" applyAlignment="1">
      <alignment vertical="top"/>
    </xf>
    <xf numFmtId="0" fontId="40" fillId="2" borderId="0" xfId="0" applyFont="1" applyFill="1" applyAlignment="1">
      <alignment horizontal="left" vertical="center" wrapText="1"/>
    </xf>
    <xf numFmtId="0" fontId="5" fillId="0" borderId="7" xfId="0" applyFont="1" applyBorder="1" applyAlignment="1">
      <alignment wrapText="1"/>
    </xf>
    <xf numFmtId="0" fontId="5" fillId="0" borderId="0" xfId="0" applyFont="1" applyAlignment="1">
      <alignment horizontal="left" wrapText="1"/>
    </xf>
    <xf numFmtId="0" fontId="19" fillId="14" borderId="0" xfId="0" applyFont="1" applyFill="1" applyAlignment="1">
      <alignment wrapText="1"/>
    </xf>
    <xf numFmtId="0" fontId="88" fillId="24" borderId="8" xfId="0" applyFont="1" applyFill="1" applyBorder="1" applyAlignment="1">
      <alignment horizontal="left" wrapText="1"/>
    </xf>
    <xf numFmtId="0" fontId="19" fillId="0" borderId="7" xfId="0" applyFont="1" applyBorder="1" applyAlignment="1">
      <alignment wrapText="1"/>
    </xf>
    <xf numFmtId="0" fontId="5" fillId="0" borderId="8" xfId="0" applyFont="1" applyBorder="1" applyAlignment="1">
      <alignment wrapText="1"/>
    </xf>
    <xf numFmtId="0" fontId="88" fillId="0" borderId="8" xfId="0" applyFont="1" applyBorder="1" applyAlignment="1">
      <alignment vertical="top" wrapText="1"/>
    </xf>
    <xf numFmtId="0" fontId="88" fillId="0" borderId="38" xfId="0" applyFont="1" applyBorder="1" applyAlignment="1">
      <alignment wrapText="1"/>
    </xf>
    <xf numFmtId="0" fontId="29" fillId="2" borderId="7" xfId="0" applyFont="1" applyFill="1" applyBorder="1" applyAlignment="1">
      <alignment wrapText="1"/>
    </xf>
    <xf numFmtId="0" fontId="7" fillId="0" borderId="7" xfId="0" applyFont="1" applyBorder="1" applyAlignment="1">
      <alignment wrapText="1"/>
    </xf>
    <xf numFmtId="0" fontId="179" fillId="0" borderId="4" xfId="0" applyFont="1" applyBorder="1" applyAlignment="1">
      <alignment wrapText="1"/>
    </xf>
    <xf numFmtId="0" fontId="88" fillId="0" borderId="6" xfId="0" applyFont="1" applyBorder="1" applyAlignment="1">
      <alignment wrapText="1"/>
    </xf>
    <xf numFmtId="0" fontId="5" fillId="0" borderId="4" xfId="0" applyFont="1" applyBorder="1" applyAlignment="1">
      <alignment wrapText="1"/>
    </xf>
    <xf numFmtId="0" fontId="5" fillId="0" borderId="5" xfId="0" applyFont="1" applyBorder="1" applyAlignment="1">
      <alignment wrapText="1"/>
    </xf>
    <xf numFmtId="0" fontId="5" fillId="0" borderId="4" xfId="0" applyFont="1" applyBorder="1" applyAlignment="1">
      <alignment wrapText="1"/>
    </xf>
    <xf numFmtId="0" fontId="5" fillId="0" borderId="5" xfId="0" applyFont="1" applyBorder="1" applyAlignment="1">
      <alignment wrapText="1"/>
    </xf>
    <xf numFmtId="0" fontId="5" fillId="0" borderId="6" xfId="0" applyFont="1" applyBorder="1" applyAlignment="1">
      <alignment wrapText="1"/>
    </xf>
    <xf numFmtId="0" fontId="7" fillId="24" borderId="0" xfId="0" applyFont="1" applyFill="1" applyAlignment="1">
      <alignment wrapText="1"/>
    </xf>
    <xf numFmtId="0" fontId="7" fillId="24" borderId="0" xfId="0" applyFont="1" applyFill="1" applyAlignment="1">
      <alignment wrapText="1"/>
    </xf>
    <xf numFmtId="0" fontId="7" fillId="24" borderId="0" xfId="0" applyFont="1" applyFill="1" applyAlignment="1">
      <alignment wrapText="1"/>
    </xf>
    <xf numFmtId="0" fontId="7" fillId="24" borderId="0" xfId="0" applyFont="1" applyFill="1" applyAlignment="1"/>
    <xf numFmtId="0" fontId="7" fillId="24" borderId="0" xfId="0" applyFont="1" applyFill="1" applyAlignment="1"/>
    <xf numFmtId="0" fontId="40" fillId="24" borderId="0" xfId="0" applyFont="1" applyFill="1" applyAlignment="1">
      <alignment horizontal="left"/>
    </xf>
    <xf numFmtId="0" fontId="29" fillId="2" borderId="0" xfId="0" applyFont="1" applyFill="1" applyAlignment="1"/>
    <xf numFmtId="0" fontId="226" fillId="2" borderId="0" xfId="0" applyFont="1" applyFill="1" applyAlignment="1"/>
    <xf numFmtId="0" fontId="219" fillId="2" borderId="16" xfId="0" applyFont="1" applyFill="1" applyBorder="1" applyAlignment="1">
      <alignment wrapText="1"/>
    </xf>
    <xf numFmtId="0" fontId="5" fillId="2" borderId="16" xfId="0" applyFont="1" applyFill="1" applyBorder="1"/>
    <xf numFmtId="0" fontId="0" fillId="2" borderId="16" xfId="0" applyFont="1" applyFill="1" applyBorder="1" applyAlignment="1">
      <alignment wrapText="1"/>
    </xf>
    <xf numFmtId="0" fontId="42" fillId="2" borderId="16" xfId="0" applyFont="1" applyFill="1" applyBorder="1" applyAlignment="1">
      <alignment wrapText="1"/>
    </xf>
    <xf numFmtId="0" fontId="5" fillId="2" borderId="16" xfId="0" applyFont="1" applyFill="1" applyBorder="1" applyAlignment="1">
      <alignment wrapText="1"/>
    </xf>
    <xf numFmtId="0" fontId="5" fillId="2" borderId="16" xfId="0" applyFont="1" applyFill="1" applyBorder="1" applyAlignment="1"/>
    <xf numFmtId="0" fontId="178" fillId="2" borderId="16" xfId="0" applyFont="1" applyFill="1" applyBorder="1"/>
    <xf numFmtId="0" fontId="0" fillId="2" borderId="16" xfId="0" applyFont="1" applyFill="1" applyBorder="1" applyAlignment="1">
      <alignment wrapText="1"/>
    </xf>
    <xf numFmtId="0" fontId="220" fillId="2" borderId="16" xfId="0" applyFont="1" applyFill="1" applyBorder="1" applyAlignment="1">
      <alignment wrapText="1"/>
    </xf>
    <xf numFmtId="0" fontId="30" fillId="2" borderId="16" xfId="0" applyFont="1" applyFill="1" applyBorder="1" applyAlignment="1">
      <alignment wrapText="1"/>
    </xf>
    <xf numFmtId="0" fontId="5" fillId="2" borderId="16" xfId="0" applyFont="1" applyFill="1" applyBorder="1" applyAlignment="1">
      <alignment wrapText="1"/>
    </xf>
    <xf numFmtId="0" fontId="5" fillId="2" borderId="16" xfId="0" applyFont="1" applyFill="1" applyBorder="1" applyAlignment="1">
      <alignment vertical="top"/>
    </xf>
    <xf numFmtId="0" fontId="175" fillId="2" borderId="16" xfId="0" applyFont="1" applyFill="1" applyBorder="1" applyAlignment="1">
      <alignment wrapText="1"/>
    </xf>
    <xf numFmtId="0" fontId="152" fillId="0" borderId="16" xfId="0" applyFont="1" applyBorder="1" applyAlignment="1">
      <alignment wrapText="1"/>
    </xf>
    <xf numFmtId="0" fontId="227" fillId="0" borderId="0" xfId="0" applyFont="1" applyAlignment="1"/>
    <xf numFmtId="0" fontId="7" fillId="0" borderId="24" xfId="0" applyFont="1" applyBorder="1" applyAlignment="1">
      <alignment horizontal="left" wrapText="1"/>
    </xf>
    <xf numFmtId="4" fontId="5" fillId="0" borderId="31" xfId="0" applyNumberFormat="1" applyFont="1" applyBorder="1" applyAlignment="1">
      <alignment horizontal="right" wrapText="1"/>
    </xf>
    <xf numFmtId="0" fontId="15" fillId="6" borderId="41" xfId="0" applyFont="1" applyFill="1" applyBorder="1" applyAlignment="1">
      <alignment horizontal="center" wrapText="1"/>
    </xf>
    <xf numFmtId="0" fontId="7" fillId="0" borderId="16" xfId="0" applyFont="1" applyBorder="1" applyAlignment="1">
      <alignment horizontal="left" wrapText="1"/>
    </xf>
    <xf numFmtId="0" fontId="40" fillId="0" borderId="16" xfId="0" applyFont="1" applyBorder="1" applyAlignment="1">
      <alignment horizontal="left" wrapText="1"/>
    </xf>
    <xf numFmtId="0" fontId="7" fillId="0" borderId="41" xfId="0" applyFont="1" applyBorder="1" applyAlignment="1">
      <alignment horizontal="center" wrapText="1"/>
    </xf>
    <xf numFmtId="0" fontId="7" fillId="0" borderId="41" xfId="0" applyFont="1" applyBorder="1" applyAlignment="1">
      <alignment horizontal="center" wrapText="1"/>
    </xf>
    <xf numFmtId="4" fontId="7" fillId="0" borderId="41" xfId="0" applyNumberFormat="1" applyFont="1" applyBorder="1" applyAlignment="1">
      <alignment horizontal="center" wrapText="1"/>
    </xf>
    <xf numFmtId="0" fontId="7" fillId="0" borderId="41" xfId="0" applyFont="1" applyBorder="1" applyAlignment="1">
      <alignment wrapText="1"/>
    </xf>
    <xf numFmtId="0" fontId="5" fillId="0" borderId="31" xfId="0" applyFont="1" applyBorder="1" applyAlignment="1">
      <alignment horizontal="left"/>
    </xf>
    <xf numFmtId="0" fontId="5" fillId="0" borderId="31" xfId="0" applyFont="1" applyBorder="1" applyAlignment="1"/>
    <xf numFmtId="0" fontId="5" fillId="0" borderId="0" xfId="0" applyFont="1" applyAlignment="1">
      <alignment horizontal="right"/>
    </xf>
    <xf numFmtId="0" fontId="5" fillId="0" borderId="0" xfId="0" applyFont="1" applyAlignment="1">
      <alignment horizontal="right"/>
    </xf>
    <xf numFmtId="0" fontId="5" fillId="0" borderId="31" xfId="0" applyFont="1" applyBorder="1" applyAlignment="1">
      <alignment horizontal="right"/>
    </xf>
    <xf numFmtId="0" fontId="5" fillId="0" borderId="31" xfId="0" applyFont="1" applyBorder="1"/>
    <xf numFmtId="0" fontId="5" fillId="0" borderId="31" xfId="0" applyFont="1" applyBorder="1" applyAlignment="1">
      <alignment horizontal="right"/>
    </xf>
    <xf numFmtId="0" fontId="5" fillId="0" borderId="0" xfId="0" applyFont="1" applyAlignment="1">
      <alignment horizontal="left"/>
    </xf>
    <xf numFmtId="4" fontId="5" fillId="0" borderId="0" xfId="0" applyNumberFormat="1" applyFont="1" applyAlignment="1">
      <alignment horizontal="center" wrapText="1"/>
    </xf>
    <xf numFmtId="0" fontId="5" fillId="2" borderId="0" xfId="0" applyFont="1" applyFill="1" applyAlignment="1">
      <alignment horizontal="left"/>
    </xf>
    <xf numFmtId="0" fontId="5" fillId="2" borderId="0" xfId="0" applyFont="1" applyFill="1" applyAlignment="1">
      <alignment horizontal="right"/>
    </xf>
    <xf numFmtId="4" fontId="5" fillId="2" borderId="0" xfId="0" applyNumberFormat="1" applyFont="1" applyFill="1" applyAlignment="1">
      <alignment horizontal="right" wrapText="1"/>
    </xf>
    <xf numFmtId="0" fontId="5" fillId="2" borderId="0" xfId="0" applyFont="1" applyFill="1"/>
    <xf numFmtId="4" fontId="5" fillId="0" borderId="0" xfId="0" applyNumberFormat="1" applyFont="1" applyAlignment="1">
      <alignment horizontal="right" wrapText="1"/>
    </xf>
    <xf numFmtId="0" fontId="5" fillId="0" borderId="0" xfId="0" applyFont="1" applyAlignment="1">
      <alignment horizontal="left"/>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right"/>
    </xf>
    <xf numFmtId="4" fontId="5" fillId="0" borderId="0" xfId="0" applyNumberFormat="1" applyFont="1" applyAlignment="1">
      <alignment horizontal="right" wrapText="1"/>
    </xf>
    <xf numFmtId="0" fontId="112" fillId="0" borderId="0" xfId="0" applyFont="1" applyAlignment="1">
      <alignment horizontal="left"/>
    </xf>
    <xf numFmtId="0" fontId="112" fillId="0" borderId="0" xfId="0" applyFont="1" applyAlignment="1">
      <alignment horizontal="right"/>
    </xf>
    <xf numFmtId="0" fontId="112" fillId="0" borderId="0" xfId="0" applyFont="1" applyAlignment="1">
      <alignment horizontal="right"/>
    </xf>
    <xf numFmtId="0" fontId="31" fillId="0" borderId="0" xfId="0" applyFont="1" applyAlignment="1">
      <alignment horizontal="right"/>
    </xf>
    <xf numFmtId="4" fontId="112" fillId="0" borderId="0" xfId="0" applyNumberFormat="1" applyFont="1" applyAlignment="1">
      <alignment horizontal="right" wrapText="1"/>
    </xf>
    <xf numFmtId="0" fontId="112" fillId="0" borderId="0" xfId="0" applyFont="1"/>
    <xf numFmtId="0" fontId="7" fillId="2" borderId="0" xfId="0" applyFont="1" applyFill="1" applyAlignment="1"/>
    <xf numFmtId="0" fontId="7" fillId="2" borderId="0" xfId="0" applyFont="1" applyFill="1" applyAlignment="1">
      <alignment horizontal="right"/>
    </xf>
    <xf numFmtId="0" fontId="7" fillId="2" borderId="0" xfId="0" applyFont="1" applyFill="1" applyAlignment="1"/>
    <xf numFmtId="0" fontId="7" fillId="2" borderId="0" xfId="0" applyFont="1" applyFill="1" applyAlignment="1">
      <alignment horizontal="right"/>
    </xf>
    <xf numFmtId="4" fontId="7" fillId="2" borderId="0" xfId="0" applyNumberFormat="1" applyFont="1" applyFill="1" applyAlignment="1">
      <alignment horizontal="right" wrapText="1"/>
    </xf>
    <xf numFmtId="0" fontId="7" fillId="2" borderId="0" xfId="0" applyFont="1" applyFill="1" applyAlignment="1"/>
    <xf numFmtId="0" fontId="5" fillId="0" borderId="0" xfId="0" applyFont="1"/>
    <xf numFmtId="0" fontId="5" fillId="0" borderId="0" xfId="0" applyFont="1" applyAlignment="1">
      <alignment horizontal="right"/>
    </xf>
    <xf numFmtId="4" fontId="199" fillId="2" borderId="0" xfId="0" applyNumberFormat="1" applyFont="1" applyFill="1" applyAlignment="1">
      <alignment horizontal="right"/>
    </xf>
    <xf numFmtId="0" fontId="5" fillId="0" borderId="0" xfId="0" applyFont="1" applyAlignment="1">
      <alignment horizontal="right" wrapText="1"/>
    </xf>
    <xf numFmtId="0" fontId="5" fillId="0" borderId="0" xfId="0" applyFont="1" applyAlignment="1">
      <alignment horizontal="right" wrapText="1"/>
    </xf>
    <xf numFmtId="0" fontId="65" fillId="2" borderId="0" xfId="0" applyFont="1" applyFill="1" applyAlignment="1">
      <alignment horizontal="left" wrapText="1"/>
    </xf>
    <xf numFmtId="0" fontId="40" fillId="2" borderId="0" xfId="0" applyFont="1" applyFill="1" applyAlignment="1">
      <alignment horizontal="left"/>
    </xf>
    <xf numFmtId="0" fontId="19" fillId="0" borderId="0" xfId="0" applyFont="1" applyAlignment="1">
      <alignment horizontal="right" wrapText="1"/>
    </xf>
    <xf numFmtId="0" fontId="5" fillId="0" borderId="0" xfId="0" applyFont="1" applyAlignment="1">
      <alignment horizontal="right" wrapText="1"/>
    </xf>
    <xf numFmtId="0" fontId="7" fillId="0" borderId="0" xfId="0" applyFont="1" applyAlignment="1">
      <alignment wrapText="1"/>
    </xf>
    <xf numFmtId="4" fontId="199" fillId="2" borderId="0" xfId="0" applyNumberFormat="1" applyFont="1" applyFill="1"/>
    <xf numFmtId="0" fontId="7" fillId="2" borderId="0" xfId="0" applyFont="1" applyFill="1" applyAlignment="1">
      <alignment horizontal="center" wrapText="1"/>
    </xf>
    <xf numFmtId="0" fontId="7" fillId="2" borderId="0" xfId="0" applyFont="1" applyFill="1" applyAlignment="1"/>
    <xf numFmtId="4" fontId="7" fillId="2" borderId="0" xfId="0" applyNumberFormat="1" applyFont="1" applyFill="1" applyAlignment="1"/>
    <xf numFmtId="4" fontId="5" fillId="0" borderId="0" xfId="0" applyNumberFormat="1" applyFont="1" applyAlignment="1">
      <alignment horizontal="center" wrapText="1"/>
    </xf>
    <xf numFmtId="4" fontId="5" fillId="0" borderId="0" xfId="0" applyNumberFormat="1" applyFont="1" applyAlignment="1">
      <alignment horizontal="center" wrapText="1"/>
    </xf>
    <xf numFmtId="4" fontId="5" fillId="0" borderId="0" xfId="0" applyNumberFormat="1" applyFont="1"/>
    <xf numFmtId="0" fontId="228" fillId="0" borderId="0" xfId="0" applyFont="1" applyAlignment="1"/>
    <xf numFmtId="0" fontId="19" fillId="0" borderId="0" xfId="0" applyFont="1" applyAlignment="1">
      <alignment horizontal="center" vertical="center" wrapText="1"/>
    </xf>
    <xf numFmtId="0" fontId="19" fillId="0" borderId="0" xfId="0" applyFont="1" applyAlignment="1">
      <alignment horizontal="center" vertical="center" wrapText="1"/>
    </xf>
    <xf numFmtId="0" fontId="5" fillId="0" borderId="0" xfId="0" applyFont="1" applyAlignment="1">
      <alignment horizontal="center" vertical="center" wrapText="1"/>
    </xf>
    <xf numFmtId="0" fontId="5" fillId="0" borderId="0" xfId="0" applyFont="1" applyAlignment="1">
      <alignment horizontal="center" vertical="center" wrapText="1"/>
    </xf>
    <xf numFmtId="0" fontId="228" fillId="0" borderId="0" xfId="0" applyFont="1"/>
    <xf numFmtId="0" fontId="229" fillId="0" borderId="0" xfId="0" applyFont="1" applyAlignment="1"/>
    <xf numFmtId="0" fontId="230" fillId="0" borderId="16" xfId="0" applyFont="1" applyBorder="1" applyAlignment="1">
      <alignment horizontal="center"/>
    </xf>
    <xf numFmtId="0" fontId="230" fillId="0" borderId="16" xfId="0" applyFont="1" applyBorder="1" applyAlignment="1">
      <alignment horizontal="center"/>
    </xf>
    <xf numFmtId="0" fontId="231" fillId="0" borderId="0" xfId="0" applyFont="1" applyAlignment="1">
      <alignment horizontal="center"/>
    </xf>
    <xf numFmtId="0" fontId="179" fillId="0" borderId="16" xfId="0" applyFont="1" applyBorder="1" applyAlignment="1"/>
    <xf numFmtId="0" fontId="88" fillId="0" borderId="16" xfId="0" applyFont="1" applyBorder="1" applyAlignment="1">
      <alignment wrapText="1"/>
    </xf>
    <xf numFmtId="165" fontId="223" fillId="0" borderId="16" xfId="0" applyNumberFormat="1" applyFont="1" applyBorder="1" applyAlignment="1">
      <alignment horizontal="center"/>
    </xf>
    <xf numFmtId="0" fontId="223" fillId="0" borderId="16" xfId="0" applyFont="1" applyBorder="1" applyAlignment="1">
      <alignment horizontal="center"/>
    </xf>
    <xf numFmtId="0" fontId="232" fillId="0" borderId="16" xfId="0" applyFont="1" applyBorder="1" applyAlignment="1">
      <alignment horizontal="center" wrapText="1"/>
    </xf>
    <xf numFmtId="0" fontId="233" fillId="0" borderId="0" xfId="0" applyFont="1" applyAlignment="1">
      <alignment horizontal="center" wrapText="1"/>
    </xf>
    <xf numFmtId="0" fontId="233" fillId="0" borderId="0" xfId="0" applyFont="1" applyAlignment="1">
      <alignment horizontal="center"/>
    </xf>
    <xf numFmtId="0" fontId="88" fillId="0" borderId="16" xfId="0" applyFont="1" applyBorder="1" applyAlignment="1"/>
    <xf numFmtId="0" fontId="233" fillId="0" borderId="16" xfId="0" applyFont="1" applyBorder="1" applyAlignment="1">
      <alignment horizontal="center" wrapText="1"/>
    </xf>
    <xf numFmtId="0" fontId="223" fillId="0" borderId="16" xfId="0" applyFont="1" applyBorder="1" applyAlignment="1">
      <alignment horizontal="center"/>
    </xf>
    <xf numFmtId="0" fontId="234" fillId="0" borderId="16" xfId="0" applyFont="1" applyBorder="1" applyAlignment="1">
      <alignment horizontal="center" wrapText="1"/>
    </xf>
    <xf numFmtId="0" fontId="88" fillId="2" borderId="16" xfId="0" applyFont="1" applyFill="1" applyBorder="1" applyAlignment="1">
      <alignment wrapText="1"/>
    </xf>
    <xf numFmtId="0" fontId="88" fillId="2" borderId="16" xfId="0" applyFont="1" applyFill="1" applyBorder="1" applyAlignment="1">
      <alignment wrapText="1"/>
    </xf>
    <xf numFmtId="165" fontId="5" fillId="0" borderId="0" xfId="0" applyNumberFormat="1" applyFont="1" applyAlignment="1"/>
    <xf numFmtId="0" fontId="235" fillId="0" borderId="0" xfId="0" applyFont="1" applyAlignment="1">
      <alignment horizontal="center"/>
    </xf>
    <xf numFmtId="165" fontId="234" fillId="0" borderId="16" xfId="0" applyNumberFormat="1" applyFont="1" applyBorder="1" applyAlignment="1">
      <alignment horizontal="center"/>
    </xf>
    <xf numFmtId="0" fontId="234" fillId="0" borderId="16" xfId="0" applyFont="1" applyBorder="1" applyAlignment="1">
      <alignment horizontal="center"/>
    </xf>
    <xf numFmtId="0" fontId="88" fillId="28" borderId="16" xfId="0" applyFont="1" applyFill="1" applyBorder="1" applyAlignment="1">
      <alignment wrapText="1"/>
    </xf>
    <xf numFmtId="165" fontId="223" fillId="0" borderId="16" xfId="0" applyNumberFormat="1" applyFont="1" applyBorder="1" applyAlignment="1">
      <alignment horizontal="center"/>
    </xf>
    <xf numFmtId="0" fontId="29" fillId="2" borderId="38" xfId="0" applyFont="1" applyFill="1" applyBorder="1"/>
    <xf numFmtId="0" fontId="223" fillId="0" borderId="16" xfId="0" applyFont="1" applyBorder="1" applyAlignment="1">
      <alignment horizontal="center" wrapText="1"/>
    </xf>
    <xf numFmtId="0" fontId="223" fillId="0" borderId="0" xfId="0" applyFont="1" applyAlignment="1">
      <alignment horizontal="center"/>
    </xf>
    <xf numFmtId="0" fontId="88" fillId="28" borderId="16" xfId="0" applyFont="1" applyFill="1" applyBorder="1" applyAlignment="1">
      <alignment wrapText="1"/>
    </xf>
    <xf numFmtId="172" fontId="223" fillId="0" borderId="16" xfId="0" applyNumberFormat="1" applyFont="1" applyBorder="1" applyAlignment="1">
      <alignment horizontal="center"/>
    </xf>
    <xf numFmtId="173" fontId="223" fillId="0" borderId="16" xfId="0" applyNumberFormat="1" applyFont="1" applyBorder="1" applyAlignment="1">
      <alignment horizontal="center"/>
    </xf>
    <xf numFmtId="0" fontId="223" fillId="0" borderId="16" xfId="0" applyFont="1" applyBorder="1" applyAlignment="1">
      <alignment horizontal="center" wrapText="1"/>
    </xf>
    <xf numFmtId="166" fontId="223" fillId="0" borderId="16" xfId="0" applyNumberFormat="1" applyFont="1" applyBorder="1" applyAlignment="1">
      <alignment horizontal="center"/>
    </xf>
    <xf numFmtId="0" fontId="29" fillId="2" borderId="0" xfId="0" applyFont="1" applyFill="1"/>
    <xf numFmtId="172" fontId="223" fillId="0" borderId="16" xfId="0" applyNumberFormat="1" applyFont="1" applyBorder="1" applyAlignment="1">
      <alignment horizontal="center"/>
    </xf>
    <xf numFmtId="0" fontId="230" fillId="0" borderId="16" xfId="0" applyFont="1" applyBorder="1" applyAlignment="1">
      <alignment horizontal="center" wrapText="1"/>
    </xf>
    <xf numFmtId="0" fontId="29" fillId="28" borderId="16" xfId="0" applyFont="1" applyFill="1" applyBorder="1" applyAlignment="1">
      <alignment wrapText="1"/>
    </xf>
    <xf numFmtId="0" fontId="235" fillId="0" borderId="16" xfId="0" applyFont="1" applyBorder="1" applyAlignment="1">
      <alignment horizontal="center"/>
    </xf>
    <xf numFmtId="165" fontId="234" fillId="0" borderId="16" xfId="0" applyNumberFormat="1" applyFont="1" applyBorder="1" applyAlignment="1">
      <alignment horizontal="center"/>
    </xf>
    <xf numFmtId="170" fontId="223" fillId="0" borderId="16" xfId="0" applyNumberFormat="1" applyFont="1" applyBorder="1" applyAlignment="1">
      <alignment horizontal="center"/>
    </xf>
    <xf numFmtId="0" fontId="236" fillId="0" borderId="16" xfId="0" applyFont="1" applyBorder="1" applyAlignment="1">
      <alignment horizontal="center"/>
    </xf>
    <xf numFmtId="165" fontId="130" fillId="0" borderId="16" xfId="0" applyNumberFormat="1" applyFont="1" applyBorder="1" applyAlignment="1">
      <alignment horizontal="center"/>
    </xf>
    <xf numFmtId="0" fontId="130" fillId="0" borderId="16" xfId="0" applyFont="1" applyBorder="1" applyAlignment="1">
      <alignment horizontal="center"/>
    </xf>
    <xf numFmtId="0" fontId="130" fillId="0" borderId="16" xfId="0" applyFont="1" applyBorder="1" applyAlignment="1">
      <alignment horizontal="center" wrapText="1"/>
    </xf>
    <xf numFmtId="0" fontId="130" fillId="0" borderId="0" xfId="0" applyFont="1" applyAlignment="1">
      <alignment horizontal="center"/>
    </xf>
    <xf numFmtId="0" fontId="236" fillId="0" borderId="16" xfId="0" applyFont="1" applyBorder="1" applyAlignment="1">
      <alignment horizontal="center" wrapText="1"/>
    </xf>
    <xf numFmtId="14" fontId="223" fillId="0" borderId="16" xfId="0" applyNumberFormat="1" applyFont="1" applyBorder="1" applyAlignment="1">
      <alignment horizontal="center"/>
    </xf>
    <xf numFmtId="165" fontId="88" fillId="0" borderId="16" xfId="0" applyNumberFormat="1" applyFont="1" applyBorder="1" applyAlignment="1">
      <alignment horizontal="center"/>
    </xf>
    <xf numFmtId="0" fontId="88" fillId="0" borderId="16" xfId="0" applyFont="1" applyBorder="1" applyAlignment="1">
      <alignment horizontal="center"/>
    </xf>
    <xf numFmtId="165" fontId="88" fillId="0" borderId="16" xfId="0" applyNumberFormat="1" applyFont="1" applyBorder="1" applyAlignment="1">
      <alignment horizontal="center"/>
    </xf>
    <xf numFmtId="0" fontId="129" fillId="0" borderId="16" xfId="0" applyFont="1" applyBorder="1" applyAlignment="1">
      <alignment horizontal="center" wrapText="1"/>
    </xf>
    <xf numFmtId="0" fontId="237" fillId="0" borderId="16" xfId="0" applyFont="1" applyBorder="1" applyAlignment="1">
      <alignment horizontal="center"/>
    </xf>
    <xf numFmtId="165" fontId="237" fillId="0" borderId="16" xfId="0" applyNumberFormat="1" applyFont="1" applyBorder="1" applyAlignment="1">
      <alignment horizontal="center"/>
    </xf>
    <xf numFmtId="165" fontId="238" fillId="0" borderId="16" xfId="0" applyNumberFormat="1" applyFont="1" applyBorder="1" applyAlignment="1">
      <alignment horizontal="center"/>
    </xf>
    <xf numFmtId="0" fontId="88" fillId="0" borderId="16" xfId="0" applyFont="1" applyBorder="1" applyAlignment="1">
      <alignment horizontal="center" wrapText="1"/>
    </xf>
    <xf numFmtId="165" fontId="239" fillId="0" borderId="16" xfId="0" applyNumberFormat="1" applyFont="1" applyBorder="1" applyAlignment="1">
      <alignment horizontal="center"/>
    </xf>
    <xf numFmtId="0" fontId="239" fillId="0" borderId="16" xfId="0" applyFont="1" applyBorder="1" applyAlignment="1">
      <alignment horizontal="center"/>
    </xf>
    <xf numFmtId="0" fontId="88" fillId="0" borderId="16" xfId="0" applyFont="1" applyBorder="1" applyAlignment="1">
      <alignment horizontal="center" wrapText="1"/>
    </xf>
    <xf numFmtId="14" fontId="240" fillId="2" borderId="0" xfId="0" applyNumberFormat="1" applyFont="1" applyFill="1" applyAlignment="1">
      <alignment horizontal="center"/>
    </xf>
    <xf numFmtId="170" fontId="223" fillId="0" borderId="16" xfId="0" applyNumberFormat="1" applyFont="1" applyBorder="1" applyAlignment="1">
      <alignment horizontal="center"/>
    </xf>
    <xf numFmtId="174" fontId="223" fillId="0" borderId="16" xfId="0" applyNumberFormat="1" applyFont="1" applyBorder="1" applyAlignment="1">
      <alignment horizontal="center"/>
    </xf>
    <xf numFmtId="173" fontId="223" fillId="0" borderId="16" xfId="0" applyNumberFormat="1" applyFont="1" applyBorder="1" applyAlignment="1">
      <alignment horizontal="center"/>
    </xf>
    <xf numFmtId="171" fontId="223" fillId="0" borderId="16" xfId="0" applyNumberFormat="1" applyFont="1" applyBorder="1" applyAlignment="1">
      <alignment horizontal="center"/>
    </xf>
    <xf numFmtId="172" fontId="241" fillId="0" borderId="16" xfId="0" applyNumberFormat="1" applyFont="1" applyBorder="1" applyAlignment="1">
      <alignment horizontal="center"/>
    </xf>
    <xf numFmtId="0" fontId="242" fillId="0" borderId="16" xfId="0" applyFont="1" applyBorder="1" applyAlignment="1">
      <alignment horizontal="center"/>
    </xf>
    <xf numFmtId="0" fontId="235" fillId="0" borderId="16" xfId="0" applyFont="1" applyBorder="1" applyAlignment="1">
      <alignment horizontal="center" wrapText="1"/>
    </xf>
    <xf numFmtId="0" fontId="179" fillId="2" borderId="16" xfId="0" applyFont="1" applyFill="1" applyBorder="1" applyAlignment="1"/>
    <xf numFmtId="0" fontId="144" fillId="2" borderId="16" xfId="0" applyFont="1" applyFill="1" applyBorder="1" applyAlignment="1">
      <alignment wrapText="1"/>
    </xf>
    <xf numFmtId="14" fontId="130" fillId="0" borderId="16" xfId="0" applyNumberFormat="1" applyFont="1" applyBorder="1" applyAlignment="1">
      <alignment horizontal="center"/>
    </xf>
    <xf numFmtId="0" fontId="29" fillId="2" borderId="16" xfId="0" applyFont="1" applyFill="1" applyBorder="1"/>
    <xf numFmtId="0" fontId="88" fillId="0" borderId="16" xfId="0" applyFont="1" applyBorder="1" applyAlignment="1"/>
    <xf numFmtId="171" fontId="223" fillId="0" borderId="16" xfId="0" applyNumberFormat="1" applyFont="1" applyBorder="1" applyAlignment="1">
      <alignment horizontal="center"/>
    </xf>
    <xf numFmtId="0" fontId="5" fillId="0" borderId="16" xfId="0" applyFont="1" applyBorder="1"/>
    <xf numFmtId="0" fontId="15" fillId="33" borderId="16" xfId="0" applyFont="1" applyFill="1" applyBorder="1" applyAlignment="1">
      <alignment wrapText="1"/>
    </xf>
    <xf numFmtId="0" fontId="208" fillId="2" borderId="0" xfId="0" applyFont="1" applyFill="1" applyAlignment="1">
      <alignment horizontal="left"/>
    </xf>
    <xf numFmtId="0" fontId="243" fillId="0" borderId="16" xfId="0" applyFont="1" applyBorder="1" applyAlignment="1">
      <alignment wrapText="1"/>
    </xf>
    <xf numFmtId="0" fontId="5" fillId="0" borderId="0" xfId="0" applyFont="1" applyAlignment="1">
      <alignment wrapText="1"/>
    </xf>
    <xf numFmtId="0" fontId="189" fillId="0" borderId="16" xfId="0" applyFont="1" applyBorder="1" applyAlignment="1">
      <alignment wrapText="1"/>
    </xf>
    <xf numFmtId="0" fontId="15" fillId="34" borderId="0" xfId="0" applyFont="1" applyFill="1" applyAlignment="1">
      <alignment horizontal="center" wrapText="1"/>
    </xf>
    <xf numFmtId="0" fontId="15" fillId="34" borderId="0" xfId="0" applyFont="1" applyFill="1" applyAlignment="1">
      <alignment horizontal="center" wrapText="1"/>
    </xf>
    <xf numFmtId="0" fontId="7" fillId="34" borderId="0" xfId="0" applyFont="1" applyFill="1"/>
    <xf numFmtId="0" fontId="7" fillId="28" borderId="0" xfId="0" applyFont="1" applyFill="1"/>
    <xf numFmtId="172" fontId="5" fillId="2" borderId="0" xfId="0" applyNumberFormat="1" applyFont="1" applyFill="1" applyAlignment="1"/>
    <xf numFmtId="0" fontId="5" fillId="35" borderId="0" xfId="0" applyFont="1" applyFill="1" applyAlignment="1"/>
    <xf numFmtId="165" fontId="5" fillId="35" borderId="0" xfId="0" applyNumberFormat="1" applyFont="1" applyFill="1" applyAlignment="1"/>
    <xf numFmtId="0" fontId="5" fillId="35" borderId="0" xfId="0" applyFont="1" applyFill="1"/>
    <xf numFmtId="170" fontId="5" fillId="2" borderId="0" xfId="0" applyNumberFormat="1" applyFont="1" applyFill="1" applyAlignment="1"/>
    <xf numFmtId="165" fontId="5" fillId="2" borderId="0" xfId="0" applyNumberFormat="1" applyFont="1" applyFill="1" applyAlignment="1"/>
    <xf numFmtId="170" fontId="5" fillId="35" borderId="0" xfId="0" applyNumberFormat="1" applyFont="1" applyFill="1" applyAlignment="1"/>
    <xf numFmtId="0" fontId="244" fillId="2" borderId="0" xfId="0" applyFont="1" applyFill="1" applyAlignment="1">
      <alignment wrapText="1"/>
    </xf>
    <xf numFmtId="165" fontId="5" fillId="35" borderId="0" xfId="0" applyNumberFormat="1" applyFont="1" applyFill="1" applyAlignment="1">
      <alignment horizontal="center"/>
    </xf>
    <xf numFmtId="0" fontId="5" fillId="35" borderId="0" xfId="0" applyFont="1" applyFill="1" applyAlignment="1">
      <alignment horizontal="center" wrapText="1"/>
    </xf>
    <xf numFmtId="0" fontId="5" fillId="35" borderId="0" xfId="0" applyFont="1" applyFill="1" applyAlignment="1">
      <alignment horizontal="left"/>
    </xf>
    <xf numFmtId="0" fontId="5" fillId="35" borderId="0" xfId="0" applyFont="1" applyFill="1" applyAlignment="1">
      <alignment horizontal="left" wrapText="1"/>
    </xf>
    <xf numFmtId="172" fontId="5" fillId="0" borderId="0" xfId="0" applyNumberFormat="1" applyFont="1" applyAlignment="1"/>
    <xf numFmtId="0" fontId="245" fillId="36" borderId="0" xfId="0" applyFont="1" applyFill="1" applyAlignment="1">
      <alignment horizontal="center" vertical="top" wrapText="1"/>
    </xf>
    <xf numFmtId="0" fontId="246" fillId="37" borderId="0" xfId="0" applyFont="1" applyFill="1" applyAlignment="1">
      <alignment horizontal="center" vertical="top" wrapText="1"/>
    </xf>
    <xf numFmtId="0" fontId="246" fillId="37" borderId="42" xfId="0" applyFont="1" applyFill="1" applyBorder="1" applyAlignment="1">
      <alignment horizontal="center" vertical="top" wrapText="1"/>
    </xf>
    <xf numFmtId="0" fontId="41" fillId="2" borderId="16" xfId="0" applyFont="1" applyFill="1" applyBorder="1" applyAlignment="1">
      <alignment horizontal="center" vertical="top" wrapText="1"/>
    </xf>
    <xf numFmtId="0" fontId="41" fillId="2" borderId="16" xfId="0" applyFont="1" applyFill="1" applyBorder="1" applyAlignment="1">
      <alignment horizontal="center" vertical="top" wrapText="1"/>
    </xf>
    <xf numFmtId="0" fontId="40" fillId="2" borderId="42" xfId="0" applyFont="1" applyFill="1" applyBorder="1" applyAlignment="1">
      <alignment horizontal="center" vertical="top" wrapText="1"/>
    </xf>
    <xf numFmtId="0" fontId="40" fillId="2" borderId="42" xfId="0" applyFont="1" applyFill="1" applyBorder="1" applyAlignment="1">
      <alignment horizontal="center" vertical="top" wrapText="1"/>
    </xf>
    <xf numFmtId="0" fontId="40" fillId="2" borderId="16" xfId="0" applyFont="1" applyFill="1" applyBorder="1" applyAlignment="1">
      <alignment horizontal="center" vertical="top" wrapText="1"/>
    </xf>
    <xf numFmtId="0" fontId="40" fillId="2" borderId="16" xfId="0" applyFont="1" applyFill="1" applyBorder="1" applyAlignment="1">
      <alignment horizontal="center" vertical="top" wrapText="1"/>
    </xf>
    <xf numFmtId="0" fontId="40" fillId="2" borderId="0" xfId="0" applyFont="1" applyFill="1" applyAlignment="1">
      <alignment horizontal="center" vertical="top" wrapText="1"/>
    </xf>
    <xf numFmtId="0" fontId="40" fillId="2" borderId="0" xfId="0" applyFont="1" applyFill="1" applyAlignment="1">
      <alignment horizontal="center" vertical="top" wrapText="1"/>
    </xf>
    <xf numFmtId="0" fontId="40" fillId="2" borderId="16" xfId="0" applyFont="1" applyFill="1" applyBorder="1" applyAlignment="1">
      <alignment horizontal="center" vertical="top" wrapText="1"/>
    </xf>
    <xf numFmtId="0" fontId="247" fillId="2" borderId="16" xfId="0" applyFont="1" applyFill="1" applyBorder="1" applyAlignment="1">
      <alignment horizontal="center" vertical="top" wrapText="1"/>
    </xf>
    <xf numFmtId="0" fontId="65" fillId="2" borderId="16" xfId="0" applyFont="1" applyFill="1" applyBorder="1" applyAlignment="1">
      <alignment horizontal="center" vertical="top" wrapText="1"/>
    </xf>
    <xf numFmtId="0" fontId="29" fillId="2" borderId="16" xfId="0" applyFont="1" applyFill="1" applyBorder="1" applyAlignment="1">
      <alignment horizontal="center" vertical="top" wrapText="1"/>
    </xf>
    <xf numFmtId="0" fontId="29" fillId="2" borderId="16" xfId="0" applyFont="1" applyFill="1" applyBorder="1" applyAlignment="1">
      <alignment horizontal="center" vertical="top" wrapText="1"/>
    </xf>
    <xf numFmtId="0" fontId="29" fillId="2" borderId="16" xfId="0" applyFont="1" applyFill="1" applyBorder="1" applyAlignment="1">
      <alignment horizontal="center" vertical="top" wrapText="1"/>
    </xf>
    <xf numFmtId="0" fontId="40" fillId="2" borderId="16" xfId="0" applyFont="1" applyFill="1" applyBorder="1" applyAlignment="1">
      <alignment horizontal="center" vertical="top" wrapText="1"/>
    </xf>
    <xf numFmtId="0" fontId="40" fillId="2" borderId="16" xfId="0" applyFont="1" applyFill="1" applyBorder="1" applyAlignment="1">
      <alignment horizontal="center" vertical="top" wrapText="1"/>
    </xf>
    <xf numFmtId="0" fontId="5" fillId="0" borderId="42" xfId="0" applyFont="1" applyBorder="1" applyAlignment="1">
      <alignment horizontal="center" vertical="top" wrapText="1"/>
    </xf>
    <xf numFmtId="0" fontId="5" fillId="0" borderId="16" xfId="0" applyFont="1" applyBorder="1" applyAlignment="1">
      <alignment horizontal="center" vertical="top" wrapText="1"/>
    </xf>
    <xf numFmtId="0" fontId="5" fillId="0" borderId="16" xfId="0" applyFont="1" applyBorder="1" applyAlignment="1">
      <alignment horizontal="center" vertical="top" wrapText="1"/>
    </xf>
    <xf numFmtId="0" fontId="248" fillId="38" borderId="42" xfId="0" applyFont="1" applyFill="1" applyBorder="1" applyAlignment="1">
      <alignment horizontal="center" vertical="top" wrapText="1"/>
    </xf>
    <xf numFmtId="0" fontId="29" fillId="38" borderId="16" xfId="0" applyFont="1" applyFill="1" applyBorder="1" applyAlignment="1">
      <alignment horizontal="center" vertical="top" wrapText="1"/>
    </xf>
    <xf numFmtId="0" fontId="29" fillId="38" borderId="16" xfId="0" applyFont="1" applyFill="1" applyBorder="1" applyAlignment="1">
      <alignment horizontal="center" vertical="top" wrapText="1"/>
    </xf>
    <xf numFmtId="0" fontId="29" fillId="30" borderId="0" xfId="0" applyFont="1" applyFill="1" applyAlignment="1">
      <alignment horizontal="center" vertical="top" wrapText="1"/>
    </xf>
    <xf numFmtId="0" fontId="5" fillId="0" borderId="0" xfId="0" applyFont="1" applyAlignment="1">
      <alignment horizontal="center" vertical="top" wrapText="1"/>
    </xf>
    <xf numFmtId="0" fontId="249" fillId="0" borderId="1" xfId="0" applyFont="1" applyBorder="1" applyAlignment="1"/>
    <xf numFmtId="0" fontId="250" fillId="0" borderId="3" xfId="0" applyFont="1" applyBorder="1" applyAlignment="1">
      <alignment wrapText="1"/>
    </xf>
    <xf numFmtId="0" fontId="249" fillId="10" borderId="0" xfId="0" applyFont="1" applyFill="1" applyAlignment="1">
      <alignment wrapText="1"/>
    </xf>
    <xf numFmtId="0" fontId="249" fillId="28" borderId="0" xfId="0" applyFont="1" applyFill="1"/>
    <xf numFmtId="0" fontId="5" fillId="0" borderId="7" xfId="0" applyFont="1" applyBorder="1"/>
    <xf numFmtId="0" fontId="5" fillId="0" borderId="8" xfId="0" applyFont="1" applyBorder="1"/>
    <xf numFmtId="0" fontId="129" fillId="0" borderId="15" xfId="0" applyFont="1" applyBorder="1" applyAlignment="1"/>
    <xf numFmtId="0" fontId="129" fillId="0" borderId="28" xfId="0" applyFont="1" applyBorder="1" applyAlignment="1">
      <alignment wrapText="1"/>
    </xf>
    <xf numFmtId="0" fontId="250" fillId="0" borderId="0" xfId="0" applyFont="1" applyAlignment="1">
      <alignment wrapText="1"/>
    </xf>
    <xf numFmtId="0" fontId="250" fillId="0" borderId="0" xfId="0" applyFont="1"/>
    <xf numFmtId="0" fontId="129" fillId="2" borderId="0" xfId="0" applyFont="1" applyFill="1"/>
    <xf numFmtId="0" fontId="250" fillId="0" borderId="7" xfId="0" applyFont="1" applyBorder="1"/>
    <xf numFmtId="0" fontId="250" fillId="0" borderId="8" xfId="0" applyFont="1" applyBorder="1" applyAlignment="1">
      <alignment wrapText="1"/>
    </xf>
    <xf numFmtId="0" fontId="250" fillId="0" borderId="7" xfId="0" applyFont="1" applyBorder="1"/>
    <xf numFmtId="0" fontId="251" fillId="0" borderId="7" xfId="0" applyFont="1" applyBorder="1" applyAlignment="1">
      <alignment horizontal="center"/>
    </xf>
    <xf numFmtId="0" fontId="250" fillId="0" borderId="0" xfId="0" applyFont="1"/>
    <xf numFmtId="0" fontId="223" fillId="0" borderId="0" xfId="0" applyFont="1" applyAlignment="1">
      <alignment horizontal="center"/>
    </xf>
    <xf numFmtId="0" fontId="250" fillId="0" borderId="38" xfId="0" applyFont="1" applyBorder="1"/>
    <xf numFmtId="0" fontId="5" fillId="0" borderId="36" xfId="0" applyFont="1" applyBorder="1"/>
    <xf numFmtId="0" fontId="250" fillId="0" borderId="8" xfId="0" applyFont="1" applyBorder="1" applyAlignment="1">
      <alignment wrapText="1"/>
    </xf>
    <xf numFmtId="0" fontId="5" fillId="0" borderId="8" xfId="0" applyFont="1" applyBorder="1" applyAlignment="1">
      <alignment wrapText="1"/>
    </xf>
    <xf numFmtId="0" fontId="5" fillId="0" borderId="38" xfId="0" applyFont="1" applyBorder="1"/>
    <xf numFmtId="0" fontId="5" fillId="0" borderId="8" xfId="0" applyFont="1" applyBorder="1" applyAlignment="1">
      <alignment wrapText="1"/>
    </xf>
    <xf numFmtId="0" fontId="5" fillId="0" borderId="0" xfId="0" applyFont="1" applyAlignment="1">
      <alignment horizontal="center"/>
    </xf>
    <xf numFmtId="0" fontId="5" fillId="0" borderId="38" xfId="0" applyFont="1" applyBorder="1" applyAlignment="1">
      <alignment wrapText="1"/>
    </xf>
    <xf numFmtId="0" fontId="7" fillId="0" borderId="38" xfId="0" applyFont="1" applyBorder="1" applyAlignment="1"/>
    <xf numFmtId="0" fontId="7" fillId="0" borderId="38" xfId="0" applyFont="1" applyBorder="1" applyAlignment="1"/>
    <xf numFmtId="0" fontId="5" fillId="0" borderId="7" xfId="0" applyFont="1" applyBorder="1"/>
    <xf numFmtId="0" fontId="5" fillId="0" borderId="8" xfId="0" applyFont="1" applyBorder="1" applyAlignment="1">
      <alignment wrapText="1"/>
    </xf>
    <xf numFmtId="0" fontId="5" fillId="0" borderId="6" xfId="0" applyFont="1" applyBorder="1" applyAlignment="1">
      <alignment wrapText="1"/>
    </xf>
    <xf numFmtId="0" fontId="7" fillId="0" borderId="0" xfId="0" applyFont="1" applyAlignment="1">
      <alignment vertical="top" wrapText="1"/>
    </xf>
    <xf numFmtId="0" fontId="252" fillId="0" borderId="0" xfId="0" applyFont="1" applyAlignment="1">
      <alignment vertical="top" wrapText="1"/>
    </xf>
    <xf numFmtId="0" fontId="31" fillId="0" borderId="0" xfId="0" applyFont="1" applyAlignment="1">
      <alignment vertical="top" wrapText="1"/>
    </xf>
    <xf numFmtId="0" fontId="253" fillId="0" borderId="0" xfId="0" applyFont="1" applyAlignment="1">
      <alignment wrapText="1"/>
    </xf>
    <xf numFmtId="0" fontId="7" fillId="0" borderId="0" xfId="0" applyFont="1" applyAlignment="1">
      <alignment vertical="top" wrapText="1"/>
    </xf>
    <xf numFmtId="0" fontId="202" fillId="2" borderId="0" xfId="0" applyFont="1" applyFill="1" applyAlignment="1"/>
    <xf numFmtId="0" fontId="2" fillId="0" borderId="44" xfId="0" applyFont="1" applyBorder="1" applyAlignment="1"/>
    <xf numFmtId="0" fontId="254" fillId="2" borderId="0" xfId="0" applyFont="1" applyFill="1" applyAlignment="1"/>
    <xf numFmtId="0" fontId="2" fillId="0" borderId="0" xfId="0" applyFont="1" applyAlignment="1"/>
    <xf numFmtId="0" fontId="254" fillId="2" borderId="0" xfId="0" applyFont="1" applyFill="1"/>
    <xf numFmtId="0" fontId="19" fillId="23" borderId="0" xfId="0" applyFont="1" applyFill="1" applyAlignment="1">
      <alignment wrapText="1"/>
    </xf>
    <xf numFmtId="0" fontId="179" fillId="0" borderId="0" xfId="0" applyFont="1" applyAlignment="1"/>
    <xf numFmtId="0" fontId="88" fillId="0" borderId="27" xfId="0" applyFont="1" applyBorder="1" applyAlignment="1">
      <alignment wrapText="1"/>
    </xf>
    <xf numFmtId="0" fontId="179" fillId="2" borderId="27" xfId="0" applyFont="1" applyFill="1" applyBorder="1" applyAlignment="1"/>
    <xf numFmtId="0" fontId="88" fillId="2" borderId="28" xfId="0" applyFont="1" applyFill="1" applyBorder="1" applyAlignment="1">
      <alignment wrapText="1"/>
    </xf>
    <xf numFmtId="0" fontId="179" fillId="0" borderId="27" xfId="0" applyFont="1" applyBorder="1" applyAlignment="1"/>
    <xf numFmtId="0" fontId="88" fillId="0" borderId="28" xfId="0" applyFont="1" applyBorder="1" applyAlignment="1">
      <alignment wrapText="1"/>
    </xf>
    <xf numFmtId="0" fontId="5" fillId="6" borderId="0" xfId="0" applyFont="1" applyFill="1" applyAlignment="1"/>
    <xf numFmtId="0" fontId="254" fillId="2" borderId="27" xfId="0" applyFont="1" applyFill="1" applyBorder="1" applyAlignment="1"/>
    <xf numFmtId="0" fontId="190" fillId="0" borderId="28" xfId="0" applyFont="1" applyBorder="1" applyAlignment="1">
      <alignment wrapText="1"/>
    </xf>
    <xf numFmtId="0" fontId="88" fillId="0" borderId="28" xfId="0" applyFont="1" applyBorder="1" applyAlignment="1">
      <alignment wrapText="1"/>
    </xf>
    <xf numFmtId="0" fontId="254" fillId="2" borderId="27" xfId="0" applyFont="1" applyFill="1" applyBorder="1"/>
    <xf numFmtId="0" fontId="29" fillId="2" borderId="28" xfId="0" applyFont="1" applyFill="1" applyBorder="1" applyAlignment="1">
      <alignment wrapText="1"/>
    </xf>
    <xf numFmtId="0" fontId="179" fillId="0" borderId="27" xfId="0" applyFont="1" applyBorder="1" applyAlignment="1"/>
    <xf numFmtId="0" fontId="255" fillId="2" borderId="27" xfId="0" applyFont="1" applyFill="1" applyBorder="1" applyAlignment="1"/>
    <xf numFmtId="0" fontId="179" fillId="0" borderId="28" xfId="0" applyFont="1" applyBorder="1" applyAlignment="1">
      <alignment wrapText="1"/>
    </xf>
    <xf numFmtId="0" fontId="88" fillId="0" borderId="28" xfId="0" applyFont="1" applyBorder="1" applyAlignment="1">
      <alignment vertical="center" wrapText="1"/>
    </xf>
    <xf numFmtId="0" fontId="144" fillId="0" borderId="28" xfId="0" applyFont="1" applyBorder="1" applyAlignment="1">
      <alignment wrapText="1"/>
    </xf>
    <xf numFmtId="0" fontId="179" fillId="0" borderId="27" xfId="0" applyFont="1" applyBorder="1" applyAlignment="1"/>
    <xf numFmtId="0" fontId="179" fillId="0" borderId="27" xfId="0" applyFont="1" applyBorder="1" applyAlignment="1"/>
    <xf numFmtId="0" fontId="19" fillId="0" borderId="27" xfId="0" applyFont="1" applyBorder="1"/>
    <xf numFmtId="0" fontId="5" fillId="0" borderId="33" xfId="0" applyFont="1" applyBorder="1" applyAlignment="1">
      <alignment wrapText="1"/>
    </xf>
    <xf numFmtId="0" fontId="19" fillId="0" borderId="27" xfId="0" applyFont="1" applyBorder="1"/>
    <xf numFmtId="0" fontId="19" fillId="0" borderId="32" xfId="0" applyFont="1" applyBorder="1"/>
    <xf numFmtId="0" fontId="2" fillId="0" borderId="0" xfId="0" applyFont="1" applyAlignment="1">
      <alignment horizontal="left"/>
    </xf>
    <xf numFmtId="0" fontId="0" fillId="0" borderId="0" xfId="0" applyFont="1" applyAlignment="1"/>
    <xf numFmtId="0" fontId="4" fillId="0" borderId="0" xfId="0" applyFont="1" applyAlignment="1">
      <alignment horizontal="center"/>
    </xf>
    <xf numFmtId="164" fontId="9" fillId="0" borderId="0" xfId="0" applyNumberFormat="1" applyFont="1" applyAlignment="1">
      <alignment horizontal="left" wrapText="1"/>
    </xf>
    <xf numFmtId="0" fontId="13" fillId="0" borderId="0" xfId="0" applyFont="1" applyAlignment="1"/>
    <xf numFmtId="0" fontId="15" fillId="5" borderId="1" xfId="0" applyFont="1" applyFill="1" applyBorder="1" applyAlignment="1">
      <alignment horizontal="left"/>
    </xf>
    <xf numFmtId="0" fontId="5" fillId="0" borderId="2" xfId="0" applyFont="1" applyBorder="1"/>
    <xf numFmtId="0" fontId="5" fillId="0" borderId="3" xfId="0" applyFont="1" applyBorder="1"/>
    <xf numFmtId="0" fontId="7" fillId="5" borderId="4" xfId="0" applyFont="1" applyFill="1" applyBorder="1" applyAlignment="1">
      <alignment horizontal="left"/>
    </xf>
    <xf numFmtId="0" fontId="5" fillId="0" borderId="5" xfId="0" applyFont="1" applyBorder="1"/>
    <xf numFmtId="0" fontId="5" fillId="0" borderId="6" xfId="0" applyFont="1" applyBorder="1"/>
    <xf numFmtId="0" fontId="15" fillId="7" borderId="1" xfId="0" applyFont="1" applyFill="1" applyBorder="1" applyAlignment="1">
      <alignment horizontal="left"/>
    </xf>
    <xf numFmtId="0" fontId="7" fillId="7" borderId="10" xfId="0" applyFont="1" applyFill="1" applyBorder="1" applyAlignment="1">
      <alignment horizontal="left"/>
    </xf>
    <xf numFmtId="0" fontId="5" fillId="0" borderId="11" xfId="0" applyFont="1" applyBorder="1"/>
    <xf numFmtId="0" fontId="7" fillId="7" borderId="12" xfId="0" applyFont="1" applyFill="1" applyBorder="1" applyAlignment="1">
      <alignment horizontal="center"/>
    </xf>
    <xf numFmtId="0" fontId="7" fillId="8" borderId="7" xfId="0" applyFont="1" applyFill="1" applyBorder="1" applyAlignment="1">
      <alignment horizontal="left" wrapText="1"/>
    </xf>
    <xf numFmtId="0" fontId="5" fillId="0" borderId="8" xfId="0" applyFont="1" applyBorder="1"/>
    <xf numFmtId="0" fontId="7" fillId="0" borderId="7" xfId="0" applyFont="1" applyBorder="1" applyAlignment="1">
      <alignment horizontal="left" wrapText="1"/>
    </xf>
    <xf numFmtId="0" fontId="16" fillId="6" borderId="1" xfId="0" applyFont="1" applyFill="1" applyBorder="1" applyAlignment="1">
      <alignment horizontal="left" wrapText="1"/>
    </xf>
    <xf numFmtId="0" fontId="5" fillId="0" borderId="7" xfId="0" applyFont="1" applyBorder="1"/>
    <xf numFmtId="0" fontId="5" fillId="0" borderId="4" xfId="0" applyFont="1" applyBorder="1"/>
    <xf numFmtId="0" fontId="20" fillId="9" borderId="1" xfId="0" applyFont="1" applyFill="1" applyBorder="1" applyAlignment="1">
      <alignment wrapText="1"/>
    </xf>
    <xf numFmtId="0" fontId="19" fillId="9" borderId="1" xfId="0" applyFont="1" applyFill="1" applyBorder="1" applyAlignment="1">
      <alignment wrapText="1"/>
    </xf>
    <xf numFmtId="0" fontId="5" fillId="9" borderId="7" xfId="0" applyFont="1" applyFill="1" applyBorder="1" applyAlignment="1">
      <alignment wrapText="1"/>
    </xf>
    <xf numFmtId="0" fontId="5" fillId="9" borderId="4" xfId="0" applyFont="1" applyFill="1" applyBorder="1" applyAlignment="1">
      <alignment wrapText="1"/>
    </xf>
    <xf numFmtId="0" fontId="22" fillId="0" borderId="7" xfId="0" applyFont="1" applyBorder="1" applyAlignment="1">
      <alignment horizontal="left" wrapText="1"/>
    </xf>
    <xf numFmtId="0" fontId="7" fillId="0" borderId="15" xfId="0" applyFont="1" applyBorder="1" applyAlignment="1">
      <alignment horizontal="left" wrapText="1"/>
    </xf>
    <xf numFmtId="0" fontId="15" fillId="0" borderId="7" xfId="0" applyFont="1" applyBorder="1" applyAlignment="1">
      <alignment horizontal="left" wrapText="1"/>
    </xf>
    <xf numFmtId="0" fontId="5" fillId="10" borderId="7" xfId="0" applyFont="1" applyFill="1" applyBorder="1"/>
    <xf numFmtId="0" fontId="5" fillId="10" borderId="4" xfId="0" applyFont="1" applyFill="1" applyBorder="1" applyAlignment="1"/>
    <xf numFmtId="0" fontId="19" fillId="10" borderId="1" xfId="0" applyFont="1" applyFill="1" applyBorder="1"/>
    <xf numFmtId="0" fontId="5" fillId="10" borderId="7" xfId="0" applyFont="1" applyFill="1" applyBorder="1" applyAlignment="1"/>
    <xf numFmtId="0" fontId="23" fillId="0" borderId="7" xfId="0" applyFont="1" applyBorder="1" applyAlignment="1">
      <alignment horizontal="left" wrapText="1"/>
    </xf>
    <xf numFmtId="0" fontId="24" fillId="0" borderId="7" xfId="0" applyFont="1" applyBorder="1" applyAlignment="1">
      <alignment horizontal="left" wrapText="1"/>
    </xf>
    <xf numFmtId="0" fontId="7" fillId="0" borderId="7" xfId="0" applyFont="1" applyBorder="1" applyAlignment="1">
      <alignment horizontal="left"/>
    </xf>
    <xf numFmtId="0" fontId="25" fillId="0" borderId="7" xfId="0" applyFont="1" applyBorder="1" applyAlignment="1">
      <alignment wrapText="1"/>
    </xf>
    <xf numFmtId="0" fontId="26" fillId="0" borderId="7" xfId="0" applyFont="1" applyBorder="1" applyAlignment="1">
      <alignment horizontal="left" wrapText="1"/>
    </xf>
    <xf numFmtId="0" fontId="5" fillId="0" borderId="7" xfId="0" applyFont="1" applyBorder="1" applyAlignment="1">
      <alignment horizontal="left" wrapText="1"/>
    </xf>
    <xf numFmtId="0" fontId="7" fillId="0" borderId="0" xfId="0" applyFont="1" applyAlignment="1">
      <alignment wrapText="1"/>
    </xf>
    <xf numFmtId="0" fontId="30" fillId="2" borderId="0" xfId="0" applyFont="1" applyFill="1" applyAlignment="1">
      <alignment wrapText="1"/>
    </xf>
    <xf numFmtId="0" fontId="5" fillId="11" borderId="0" xfId="0" applyFont="1" applyFill="1" applyAlignment="1">
      <alignment wrapText="1"/>
    </xf>
    <xf numFmtId="0" fontId="5" fillId="0" borderId="7" xfId="0" applyFont="1" applyBorder="1" applyAlignment="1">
      <alignment horizontal="left"/>
    </xf>
    <xf numFmtId="0" fontId="31" fillId="0" borderId="7" xfId="0" applyFont="1" applyBorder="1" applyAlignment="1">
      <alignment horizontal="left"/>
    </xf>
    <xf numFmtId="0" fontId="5" fillId="0" borderId="4" xfId="0" applyFont="1" applyBorder="1" applyAlignment="1">
      <alignment horizontal="left"/>
    </xf>
    <xf numFmtId="0" fontId="5" fillId="0" borderId="7" xfId="0" applyFont="1" applyBorder="1" applyAlignment="1">
      <alignment wrapText="1"/>
    </xf>
    <xf numFmtId="0" fontId="29" fillId="2" borderId="7" xfId="0" applyFont="1" applyFill="1" applyBorder="1" applyAlignment="1">
      <alignment horizontal="left" wrapText="1"/>
    </xf>
    <xf numFmtId="0" fontId="5" fillId="2" borderId="7" xfId="0" applyFont="1" applyFill="1" applyBorder="1" applyAlignment="1">
      <alignment horizontal="left" wrapText="1"/>
    </xf>
    <xf numFmtId="0" fontId="34" fillId="12" borderId="0" xfId="0" applyFont="1" applyFill="1" applyAlignment="1">
      <alignment horizontal="left" wrapText="1"/>
    </xf>
    <xf numFmtId="0" fontId="65" fillId="0" borderId="0" xfId="0" applyFont="1" applyAlignment="1">
      <alignment wrapText="1"/>
    </xf>
    <xf numFmtId="0" fontId="65" fillId="2" borderId="0" xfId="0" applyFont="1" applyFill="1" applyAlignment="1">
      <alignment horizontal="left" wrapText="1"/>
    </xf>
    <xf numFmtId="0" fontId="68" fillId="0" borderId="0" xfId="0" applyFont="1" applyAlignment="1">
      <alignment horizontal="left" wrapText="1"/>
    </xf>
    <xf numFmtId="0" fontId="5" fillId="0" borderId="0" xfId="0" applyFont="1" applyAlignment="1"/>
    <xf numFmtId="0" fontId="5" fillId="0" borderId="0" xfId="0" applyFont="1" applyAlignment="1">
      <alignment wrapText="1"/>
    </xf>
    <xf numFmtId="0" fontId="158" fillId="0" borderId="20" xfId="0" applyFont="1" applyBorder="1" applyAlignment="1">
      <alignment wrapText="1"/>
    </xf>
    <xf numFmtId="0" fontId="5" fillId="0" borderId="21" xfId="0" applyFont="1" applyBorder="1"/>
    <xf numFmtId="0" fontId="5" fillId="0" borderId="22" xfId="0" applyFont="1" applyBorder="1"/>
    <xf numFmtId="0" fontId="178" fillId="0" borderId="20" xfId="0" applyFont="1" applyBorder="1" applyAlignment="1">
      <alignment horizontal="center"/>
    </xf>
    <xf numFmtId="0" fontId="179" fillId="0" borderId="23" xfId="0" applyFont="1" applyBorder="1" applyAlignment="1"/>
    <xf numFmtId="0" fontId="5" fillId="0" borderId="24" xfId="0" applyFont="1" applyBorder="1"/>
    <xf numFmtId="0" fontId="88" fillId="0" borderId="23" xfId="0" applyFont="1" applyBorder="1" applyAlignment="1">
      <alignment wrapText="1"/>
    </xf>
    <xf numFmtId="0" fontId="178" fillId="0" borderId="23" xfId="0" applyFont="1" applyBorder="1" applyAlignment="1"/>
    <xf numFmtId="0" fontId="180" fillId="0" borderId="23" xfId="0" applyFont="1" applyBorder="1"/>
    <xf numFmtId="0" fontId="5" fillId="2" borderId="21" xfId="0" applyFont="1" applyFill="1" applyBorder="1" applyAlignment="1">
      <alignment horizontal="left" wrapText="1"/>
    </xf>
    <xf numFmtId="0" fontId="5" fillId="2" borderId="21" xfId="0" applyFont="1" applyFill="1" applyBorder="1"/>
    <xf numFmtId="0" fontId="5" fillId="2" borderId="22" xfId="0" applyFont="1" applyFill="1" applyBorder="1"/>
    <xf numFmtId="0" fontId="2" fillId="20" borderId="0" xfId="0" applyFont="1" applyFill="1" applyAlignment="1">
      <alignment wrapText="1"/>
    </xf>
    <xf numFmtId="0" fontId="5" fillId="0" borderId="8" xfId="0" applyFont="1" applyBorder="1" applyAlignment="1">
      <alignment wrapText="1"/>
    </xf>
    <xf numFmtId="0" fontId="5" fillId="7" borderId="1" xfId="0" applyFont="1" applyFill="1" applyBorder="1" applyAlignment="1">
      <alignment horizontal="center" wrapText="1"/>
    </xf>
    <xf numFmtId="0" fontId="5" fillId="23" borderId="1" xfId="0" applyFont="1" applyFill="1" applyBorder="1" applyAlignment="1">
      <alignment horizontal="center" wrapText="1"/>
    </xf>
    <xf numFmtId="0" fontId="5" fillId="6" borderId="1" xfId="0" applyFont="1" applyFill="1" applyBorder="1" applyAlignment="1">
      <alignment horizontal="center" wrapText="1"/>
    </xf>
    <xf numFmtId="0" fontId="88" fillId="0" borderId="8" xfId="0" applyFont="1" applyBorder="1" applyAlignment="1">
      <alignment wrapText="1"/>
    </xf>
    <xf numFmtId="0" fontId="15" fillId="32" borderId="40" xfId="0" applyFont="1" applyFill="1" applyBorder="1" applyAlignment="1">
      <alignment horizontal="center" wrapText="1"/>
    </xf>
    <xf numFmtId="0" fontId="5" fillId="0" borderId="41" xfId="0" applyFont="1" applyBorder="1"/>
    <xf numFmtId="0" fontId="15" fillId="25" borderId="40" xfId="0" applyFont="1" applyFill="1" applyBorder="1" applyAlignment="1">
      <alignment horizontal="center" wrapText="1"/>
    </xf>
    <xf numFmtId="0" fontId="5" fillId="0" borderId="40" xfId="0" applyFont="1" applyBorder="1"/>
    <xf numFmtId="0" fontId="15" fillId="10" borderId="40" xfId="0" applyFont="1" applyFill="1" applyBorder="1" applyAlignment="1">
      <alignment horizontal="center" wrapText="1"/>
    </xf>
    <xf numFmtId="4" fontId="5" fillId="0" borderId="31" xfId="0" applyNumberFormat="1" applyFont="1" applyBorder="1" applyAlignment="1">
      <alignment horizontal="right" wrapText="1"/>
    </xf>
    <xf numFmtId="0" fontId="5" fillId="0" borderId="31" xfId="0" applyFont="1" applyBorder="1"/>
    <xf numFmtId="0" fontId="219" fillId="0" borderId="43" xfId="0" applyFont="1" applyBorder="1" applyAlignment="1">
      <alignment vertical="top" wrapText="1"/>
    </xf>
    <xf numFmtId="0" fontId="5" fillId="0" borderId="43" xfId="0" applyFont="1" applyBorder="1"/>
  </cellXfs>
  <cellStyles count="1">
    <cellStyle name="Normal" xfId="0" builtinId="0"/>
  </cellStyles>
  <dxfs count="39">
    <dxf>
      <fill>
        <patternFill patternType="solid">
          <fgColor rgb="FFB7E1CD"/>
          <bgColor rgb="FFB7E1CD"/>
        </patternFill>
      </fill>
    </dxf>
    <dxf>
      <fill>
        <patternFill patternType="solid">
          <fgColor rgb="FFEA9999"/>
          <bgColor rgb="FFEA9999"/>
        </patternFill>
      </fill>
    </dxf>
    <dxf>
      <fill>
        <patternFill patternType="solid">
          <fgColor rgb="FFB7E1CD"/>
          <bgColor rgb="FFB7E1CD"/>
        </patternFill>
      </fill>
    </dxf>
    <dxf>
      <fill>
        <patternFill patternType="solid">
          <fgColor rgb="FFB7E1CD"/>
          <bgColor rgb="FFB7E1CD"/>
        </patternFill>
      </fill>
    </dxf>
    <dxf>
      <fill>
        <patternFill patternType="none"/>
      </fill>
    </dxf>
    <dxf>
      <fill>
        <patternFill patternType="solid">
          <fgColor rgb="FFB7E1CD"/>
          <bgColor rgb="FFB7E1CD"/>
        </patternFill>
      </fill>
    </dxf>
    <dxf>
      <fill>
        <patternFill patternType="solid">
          <fgColor rgb="FFB7E1CD"/>
          <bgColor rgb="FFB7E1CD"/>
        </patternFill>
      </fill>
    </dxf>
    <dxf>
      <fill>
        <patternFill patternType="none"/>
      </fill>
    </dxf>
    <dxf>
      <fill>
        <patternFill patternType="solid">
          <fgColor rgb="FFE0F7FA"/>
          <bgColor rgb="FFE0F7FA"/>
        </patternFill>
      </fill>
    </dxf>
    <dxf>
      <fill>
        <patternFill patternType="solid">
          <fgColor rgb="FFFFFFFF"/>
          <bgColor rgb="FFFFFFFF"/>
        </patternFill>
      </fill>
    </dxf>
    <dxf>
      <fill>
        <patternFill patternType="solid">
          <fgColor rgb="FFE0F7FA"/>
          <bgColor rgb="FFE0F7FA"/>
        </patternFill>
      </fill>
    </dxf>
    <dxf>
      <fill>
        <patternFill patternType="solid">
          <fgColor rgb="FFFFFFFF"/>
          <bgColor rgb="FFFFFFFF"/>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E0F7FA"/>
          <bgColor rgb="FFE0F7FA"/>
        </patternFill>
      </fill>
    </dxf>
    <dxf>
      <fill>
        <patternFill patternType="solid">
          <fgColor rgb="FFFFFFFF"/>
          <bgColor rgb="FFFFFFFF"/>
        </patternFill>
      </fill>
    </dxf>
    <dxf>
      <fill>
        <patternFill patternType="solid">
          <fgColor rgb="FFFDDCE8"/>
          <bgColor rgb="FFFDDCE8"/>
        </patternFill>
      </fill>
    </dxf>
    <dxf>
      <fill>
        <patternFill patternType="solid">
          <fgColor rgb="FFFFFFFF"/>
          <bgColor rgb="FFFFFFFF"/>
        </patternFill>
      </fill>
    </dxf>
    <dxf>
      <fill>
        <patternFill patternType="solid">
          <fgColor rgb="FFF8F2EB"/>
          <bgColor rgb="FFF8F2EB"/>
        </patternFill>
      </fill>
    </dxf>
    <dxf>
      <fill>
        <patternFill patternType="solid">
          <fgColor rgb="FFFFFFFF"/>
          <bgColor rgb="FFFFFFFF"/>
        </patternFill>
      </fill>
    </dxf>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E0F7FA"/>
          <bgColor rgb="FFE0F7FA"/>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3">
    <tableStyle name="SHAMEFAME Pre match-style" pivot="0" count="3" xr9:uid="{00000000-0011-0000-FFFF-FFFF00000000}">
      <tableStyleElement type="headerRow" dxfId="38"/>
      <tableStyleElement type="firstRowStripe" dxfId="37"/>
      <tableStyleElement type="secondRowStripe" dxfId="36"/>
    </tableStyle>
    <tableStyle name="Rank 123-style" pivot="0" count="2" xr9:uid="{00000000-0011-0000-FFFF-FFFF01000000}">
      <tableStyleElement type="firstRowStripe" dxfId="35"/>
      <tableStyleElement type="secondRowStripe" dxfId="34"/>
    </tableStyle>
    <tableStyle name="ImpressionsInfo-style" pivot="0" count="2" xr9:uid="{00000000-0011-0000-FFFF-FFFF02000000}">
      <tableStyleElement type="firstRowStripe" dxfId="33"/>
      <tableStyleElement type="secondRowStripe" dxfId="32"/>
    </tableStyle>
    <tableStyle name="Resident ExperienceAdvice-style" pivot="0" count="2" xr9:uid="{00000000-0011-0000-FFFF-FFFF03000000}">
      <tableStyleElement type="firstRowStripe" dxfId="31"/>
      <tableStyleElement type="secondRowStripe" dxfId="30"/>
    </tableStyle>
    <tableStyle name="A vs B-style" pivot="0" count="3" xr9:uid="{00000000-0011-0000-FFFF-FFFF04000000}">
      <tableStyleElement type="headerRow" dxfId="29"/>
      <tableStyleElement type="firstRowStripe" dxfId="28"/>
      <tableStyleElement type="secondRowStripe" dxfId="27"/>
    </tableStyle>
    <tableStyle name="IV Invites-style" pivot="0" count="2" xr9:uid="{00000000-0011-0000-FFFF-FFFF05000000}">
      <tableStyleElement type="firstRowStripe" dxfId="26"/>
      <tableStyleElement type="secondRowStripe" dxfId="25"/>
    </tableStyle>
    <tableStyle name="IV Invites-style 2" pivot="0" count="2" xr9:uid="{00000000-0011-0000-FFFF-FFFF06000000}">
      <tableStyleElement type="firstRowStripe" dxfId="24"/>
      <tableStyleElement type="secondRowStripe" dxfId="23"/>
    </tableStyle>
    <tableStyle name="IV Impressions-style" pivot="0" count="2" xr9:uid="{00000000-0011-0000-FFFF-FFFF07000000}">
      <tableStyleElement type="firstRowStripe" dxfId="22"/>
      <tableStyleElement type="secondRowStripe" dxfId="21"/>
    </tableStyle>
    <tableStyle name="Post IV Communication-style" pivot="0" count="3" xr9:uid="{00000000-0011-0000-FFFF-FFFF08000000}">
      <tableStyleElement type="headerRow" dxfId="20"/>
      <tableStyleElement type="firstRowStripe" dxfId="19"/>
      <tableStyleElement type="secondRowStripe" dxfId="18"/>
    </tableStyle>
    <tableStyle name="Applicant Info-style" pivot="0" count="3" xr9:uid="{00000000-0011-0000-FFFF-FFFF09000000}">
      <tableStyleElement type="headerRow" dxfId="17"/>
      <tableStyleElement type="firstRowStripe" dxfId="16"/>
      <tableStyleElement type="secondRowStripe" dxfId="15"/>
    </tableStyle>
    <tableStyle name="Second Look IV-style" pivot="0" count="3" xr9:uid="{00000000-0011-0000-FFFF-FFFF0A000000}">
      <tableStyleElement type="headerRow" dxfId="14"/>
      <tableStyleElement type="firstRowStripe" dxfId="13"/>
      <tableStyleElement type="secondRowStripe" dxfId="12"/>
    </tableStyle>
    <tableStyle name="Call Schedule-style" pivot="0" count="2" xr9:uid="{00000000-0011-0000-FFFF-FFFF0B000000}">
      <tableStyleElement type="firstRowStripe" dxfId="11"/>
      <tableStyleElement type="secondRowStripe" dxfId="10"/>
    </tableStyle>
    <tableStyle name="IV Stories-style" pivot="0" count="2" xr9:uid="{00000000-0011-0000-FFFF-FFFF0C000000}">
      <tableStyleElement type="firstRowStripe" dxfId="9"/>
      <tableStyleElement type="secondRowStripe"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7</xdr:col>
      <xdr:colOff>28575</xdr:colOff>
      <xdr:row>1093</xdr:row>
      <xdr:rowOff>381000</xdr:rowOff>
    </xdr:from>
    <xdr:ext cx="3848100" cy="2800350"/>
    <xdr:pic>
      <xdr:nvPicPr>
        <xdr:cNvPr id="2" name="image7.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3781425</xdr:colOff>
      <xdr:row>219</xdr:row>
      <xdr:rowOff>561975</xdr:rowOff>
    </xdr:from>
    <xdr:ext cx="1190625" cy="1190625"/>
    <xdr:pic>
      <xdr:nvPicPr>
        <xdr:cNvPr id="3" name="image1.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124</xdr:row>
      <xdr:rowOff>0</xdr:rowOff>
    </xdr:from>
    <xdr:ext cx="2981325" cy="1847850"/>
    <xdr:pic>
      <xdr:nvPicPr>
        <xdr:cNvPr id="4" name="image5.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0</xdr:colOff>
      <xdr:row>125</xdr:row>
      <xdr:rowOff>0</xdr:rowOff>
    </xdr:from>
    <xdr:ext cx="2295525" cy="1533525"/>
    <xdr:pic>
      <xdr:nvPicPr>
        <xdr:cNvPr id="5" name="image4.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126</xdr:row>
      <xdr:rowOff>0</xdr:rowOff>
    </xdr:from>
    <xdr:ext cx="3305175" cy="1962150"/>
    <xdr:pic>
      <xdr:nvPicPr>
        <xdr:cNvPr id="6" name="image6.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0</xdr:colOff>
      <xdr:row>233</xdr:row>
      <xdr:rowOff>0</xdr:rowOff>
    </xdr:from>
    <xdr:ext cx="2543175" cy="1866900"/>
    <xdr:pic>
      <xdr:nvPicPr>
        <xdr:cNvPr id="7" name="image3.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334</xdr:row>
      <xdr:rowOff>0</xdr:rowOff>
    </xdr:from>
    <xdr:ext cx="3590925" cy="2400300"/>
    <xdr:pic>
      <xdr:nvPicPr>
        <xdr:cNvPr id="8" name="image2.jp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2:K101" headerRowCount="0">
  <tableColumns count="11">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s>
  <tableStyleInfo name="SHAMEFAME Pre match-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2:C12" headerRowCount="0">
  <tableColumns count="3">
    <tableColumn id="1" xr3:uid="{00000000-0010-0000-0100-000001000000}" name="Column1"/>
    <tableColumn id="2" xr3:uid="{00000000-0010-0000-0100-000002000000}" name="Column2"/>
    <tableColumn id="3" xr3:uid="{00000000-0010-0000-0100-000003000000}" name="Column3"/>
  </tableColumns>
  <tableStyleInfo name="Rank 123-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AB704" headerRowCount="0">
  <tableColumns count="28">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 id="12" xr3:uid="{00000000-0010-0000-0200-00000C000000}" name="Column12"/>
    <tableColumn id="13" xr3:uid="{00000000-0010-0000-0200-00000D000000}" name="Column13"/>
    <tableColumn id="14" xr3:uid="{00000000-0010-0000-0200-00000E000000}" name="Column14"/>
    <tableColumn id="15" xr3:uid="{00000000-0010-0000-0200-00000F000000}" name="Column15"/>
    <tableColumn id="16" xr3:uid="{00000000-0010-0000-0200-000010000000}" name="Column16"/>
    <tableColumn id="17" xr3:uid="{00000000-0010-0000-0200-000011000000}" name="Column17"/>
    <tableColumn id="18" xr3:uid="{00000000-0010-0000-0200-000012000000}" name="Column18"/>
    <tableColumn id="19" xr3:uid="{00000000-0010-0000-0200-000013000000}" name="Column19"/>
    <tableColumn id="20" xr3:uid="{00000000-0010-0000-0200-000014000000}" name="Column20"/>
    <tableColumn id="21" xr3:uid="{00000000-0010-0000-0200-000015000000}" name="Column21"/>
    <tableColumn id="22" xr3:uid="{00000000-0010-0000-0200-000016000000}" name="Column22"/>
    <tableColumn id="23" xr3:uid="{00000000-0010-0000-0200-000017000000}" name="Column23"/>
    <tableColumn id="24" xr3:uid="{00000000-0010-0000-0200-000018000000}" name="Column24"/>
    <tableColumn id="25" xr3:uid="{00000000-0010-0000-0200-000019000000}" name="Column25"/>
    <tableColumn id="26" xr3:uid="{00000000-0010-0000-0200-00001A000000}" name="Column26"/>
    <tableColumn id="27" xr3:uid="{00000000-0010-0000-0200-00001B000000}" name="Column27"/>
    <tableColumn id="28" xr3:uid="{00000000-0010-0000-0200-00001C000000}" name="Column28"/>
  </tableColumns>
  <tableStyleInfo name="ImpressionsInfo-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AA1" headerRowCount="0">
  <tableColumns count="27">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 id="11" xr3:uid="{00000000-0010-0000-0300-00000B000000}" name="Column11"/>
    <tableColumn id="12" xr3:uid="{00000000-0010-0000-0300-00000C000000}" name="Column12"/>
    <tableColumn id="13" xr3:uid="{00000000-0010-0000-0300-00000D000000}" name="Column13"/>
    <tableColumn id="14" xr3:uid="{00000000-0010-0000-0300-00000E000000}" name="Column14"/>
    <tableColumn id="15" xr3:uid="{00000000-0010-0000-0300-00000F000000}" name="Column15"/>
    <tableColumn id="16" xr3:uid="{00000000-0010-0000-0300-000010000000}" name="Column16"/>
    <tableColumn id="17" xr3:uid="{00000000-0010-0000-0300-000011000000}" name="Column17"/>
    <tableColumn id="18" xr3:uid="{00000000-0010-0000-0300-000012000000}" name="Column18"/>
    <tableColumn id="19" xr3:uid="{00000000-0010-0000-0300-000013000000}" name="Column19"/>
    <tableColumn id="20" xr3:uid="{00000000-0010-0000-0300-000014000000}" name="Column20"/>
    <tableColumn id="21" xr3:uid="{00000000-0010-0000-0300-000015000000}" name="Column21"/>
    <tableColumn id="22" xr3:uid="{00000000-0010-0000-0300-000016000000}" name="Column22"/>
    <tableColumn id="23" xr3:uid="{00000000-0010-0000-0300-000017000000}" name="Column23"/>
    <tableColumn id="24" xr3:uid="{00000000-0010-0000-0300-000018000000}" name="Column24"/>
    <tableColumn id="25" xr3:uid="{00000000-0010-0000-0300-000019000000}" name="Column25"/>
    <tableColumn id="26" xr3:uid="{00000000-0010-0000-0300-00001A000000}" name="Column26"/>
    <tableColumn id="27" xr3:uid="{00000000-0010-0000-0300-00001B000000}" name="Column27"/>
  </tableColumns>
  <tableStyleInfo name="Resident ExperienceAdvice-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Z1019" headerRowCount="0">
  <tableColumns count="26">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 id="10" xr3:uid="{00000000-0010-0000-0400-00000A000000}" name="Column10"/>
    <tableColumn id="11" xr3:uid="{00000000-0010-0000-0400-00000B000000}" name="Column11"/>
    <tableColumn id="12" xr3:uid="{00000000-0010-0000-0400-00000C000000}" name="Column12"/>
    <tableColumn id="13" xr3:uid="{00000000-0010-0000-0400-00000D000000}" name="Column13"/>
    <tableColumn id="14" xr3:uid="{00000000-0010-0000-0400-00000E000000}" name="Column14"/>
    <tableColumn id="15" xr3:uid="{00000000-0010-0000-0400-00000F000000}" name="Column15"/>
    <tableColumn id="16" xr3:uid="{00000000-0010-0000-0400-000010000000}" name="Column16"/>
    <tableColumn id="17" xr3:uid="{00000000-0010-0000-0400-000011000000}" name="Column17"/>
    <tableColumn id="18" xr3:uid="{00000000-0010-0000-0400-000012000000}" name="Column18"/>
    <tableColumn id="19" xr3:uid="{00000000-0010-0000-0400-000013000000}" name="Column19"/>
    <tableColumn id="20" xr3:uid="{00000000-0010-0000-0400-000014000000}" name="Column20"/>
    <tableColumn id="21" xr3:uid="{00000000-0010-0000-0400-000015000000}" name="Column21"/>
    <tableColumn id="22" xr3:uid="{00000000-0010-0000-0400-000016000000}" name="Column22"/>
    <tableColumn id="23" xr3:uid="{00000000-0010-0000-0400-000017000000}" name="Column23"/>
    <tableColumn id="24" xr3:uid="{00000000-0010-0000-0400-000018000000}" name="Column24"/>
    <tableColumn id="25" xr3:uid="{00000000-0010-0000-0400-000019000000}" name="Column25"/>
    <tableColumn id="26" xr3:uid="{00000000-0010-0000-0400-00001A000000}" name="Column26"/>
  </tableColumns>
  <tableStyleInfo name="A vs B-style" showFirstColumn="1" showLastColumn="1" showRowStripes="1" showColumnStripes="0"/>
  <extLst>
    <ext uri="GoogleSheetsCustomDataVersion1">
      <go:sheetsCustomData xmlns:go="http://customooxmlschemas.google.com/" headerRowCount="1"/>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629:P629" headerRowCount="0">
  <tableColumns count="16">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 id="7" xr3:uid="{00000000-0010-0000-0500-000007000000}" name="Column7"/>
    <tableColumn id="8" xr3:uid="{00000000-0010-0000-0500-000008000000}" name="Column8"/>
    <tableColumn id="9" xr3:uid="{00000000-0010-0000-0500-000009000000}" name="Column9"/>
    <tableColumn id="10" xr3:uid="{00000000-0010-0000-0500-00000A000000}" name="Column10"/>
    <tableColumn id="11" xr3:uid="{00000000-0010-0000-0500-00000B000000}" name="Column11"/>
    <tableColumn id="12" xr3:uid="{00000000-0010-0000-0500-00000C000000}" name="Column12"/>
    <tableColumn id="13" xr3:uid="{00000000-0010-0000-0500-00000D000000}" name="Column13"/>
    <tableColumn id="14" xr3:uid="{00000000-0010-0000-0500-00000E000000}" name="Column14"/>
    <tableColumn id="15" xr3:uid="{00000000-0010-0000-0500-00000F000000}" name="Column15"/>
    <tableColumn id="16" xr3:uid="{00000000-0010-0000-0500-000010000000}" name="Column16"/>
  </tableColumns>
  <tableStyleInfo name="IV Invites-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18:AC18" headerRowCount="0">
  <tableColumns count="29">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 id="12" xr3:uid="{00000000-0010-0000-0600-00000C000000}" name="Column12"/>
    <tableColumn id="13" xr3:uid="{00000000-0010-0000-0600-00000D000000}" name="Column13"/>
    <tableColumn id="14" xr3:uid="{00000000-0010-0000-0600-00000E000000}" name="Column14"/>
    <tableColumn id="15" xr3:uid="{00000000-0010-0000-0600-00000F000000}" name="Column15"/>
    <tableColumn id="16" xr3:uid="{00000000-0010-0000-0600-000010000000}" name="Column16"/>
    <tableColumn id="17" xr3:uid="{00000000-0010-0000-0600-000011000000}" name="Column17"/>
    <tableColumn id="18" xr3:uid="{00000000-0010-0000-0600-000012000000}" name="Column18"/>
    <tableColumn id="19" xr3:uid="{00000000-0010-0000-0600-000013000000}" name="Column19"/>
    <tableColumn id="20" xr3:uid="{00000000-0010-0000-0600-000014000000}" name="Column20"/>
    <tableColumn id="21" xr3:uid="{00000000-0010-0000-0600-000015000000}" name="Column21"/>
    <tableColumn id="22" xr3:uid="{00000000-0010-0000-0600-000016000000}" name="Column22"/>
    <tableColumn id="23" xr3:uid="{00000000-0010-0000-0600-000017000000}" name="Column23"/>
    <tableColumn id="24" xr3:uid="{00000000-0010-0000-0600-000018000000}" name="Column24"/>
    <tableColumn id="25" xr3:uid="{00000000-0010-0000-0600-000019000000}" name="Column25"/>
    <tableColumn id="26" xr3:uid="{00000000-0010-0000-0600-00001A000000}" name="Column26"/>
    <tableColumn id="27" xr3:uid="{00000000-0010-0000-0600-00001B000000}" name="Column27"/>
    <tableColumn id="28" xr3:uid="{00000000-0010-0000-0600-00001C000000}" name="Column28"/>
    <tableColumn id="29" xr3:uid="{00000000-0010-0000-0600-00001D000000}" name="Column29"/>
  </tableColumns>
  <tableStyleInfo name="IV Invites-style 2"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19:AA19" headerRowCount="0">
  <tableColumns count="27">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 id="8" xr3:uid="{00000000-0010-0000-0700-000008000000}" name="Column8"/>
    <tableColumn id="9" xr3:uid="{00000000-0010-0000-0700-000009000000}" name="Column9"/>
    <tableColumn id="10" xr3:uid="{00000000-0010-0000-0700-00000A000000}" name="Column10"/>
    <tableColumn id="11" xr3:uid="{00000000-0010-0000-0700-00000B000000}" name="Column11"/>
    <tableColumn id="12" xr3:uid="{00000000-0010-0000-0700-00000C000000}" name="Column12"/>
    <tableColumn id="13" xr3:uid="{00000000-0010-0000-0700-00000D000000}" name="Column13"/>
    <tableColumn id="14" xr3:uid="{00000000-0010-0000-0700-00000E000000}" name="Column14"/>
    <tableColumn id="15" xr3:uid="{00000000-0010-0000-0700-00000F000000}" name="Column15"/>
    <tableColumn id="16" xr3:uid="{00000000-0010-0000-0700-000010000000}" name="Column16"/>
    <tableColumn id="17" xr3:uid="{00000000-0010-0000-0700-000011000000}" name="Column17"/>
    <tableColumn id="18" xr3:uid="{00000000-0010-0000-0700-000012000000}" name="Column18"/>
    <tableColumn id="19" xr3:uid="{00000000-0010-0000-0700-000013000000}" name="Column19"/>
    <tableColumn id="20" xr3:uid="{00000000-0010-0000-0700-000014000000}" name="Column20"/>
    <tableColumn id="21" xr3:uid="{00000000-0010-0000-0700-000015000000}" name="Column21"/>
    <tableColumn id="22" xr3:uid="{00000000-0010-0000-0700-000016000000}" name="Column22"/>
    <tableColumn id="23" xr3:uid="{00000000-0010-0000-0700-000017000000}" name="Column23"/>
    <tableColumn id="24" xr3:uid="{00000000-0010-0000-0700-000018000000}" name="Column24"/>
    <tableColumn id="25" xr3:uid="{00000000-0010-0000-0700-000019000000}" name="Column25"/>
    <tableColumn id="26" xr3:uid="{00000000-0010-0000-0700-00001A000000}" name="Column26"/>
    <tableColumn id="27" xr3:uid="{00000000-0010-0000-0700-00001B000000}" name="Column27"/>
  </tableColumns>
  <tableStyleInfo name="IV Impressions-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1:AB1038" headerRowCount="0">
  <tableColumns count="28">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 id="9" xr3:uid="{00000000-0010-0000-0800-000009000000}" name="Column9"/>
    <tableColumn id="10" xr3:uid="{00000000-0010-0000-0800-00000A000000}" name="Column10"/>
    <tableColumn id="11" xr3:uid="{00000000-0010-0000-0800-00000B000000}" name="Column11"/>
    <tableColumn id="12" xr3:uid="{00000000-0010-0000-0800-00000C000000}" name="Column12"/>
    <tableColumn id="13" xr3:uid="{00000000-0010-0000-0800-00000D000000}" name="Column13"/>
    <tableColumn id="14" xr3:uid="{00000000-0010-0000-0800-00000E000000}" name="Column14"/>
    <tableColumn id="15" xr3:uid="{00000000-0010-0000-0800-00000F000000}" name="Column15"/>
    <tableColumn id="16" xr3:uid="{00000000-0010-0000-0800-000010000000}" name="Column16"/>
    <tableColumn id="17" xr3:uid="{00000000-0010-0000-0800-000011000000}" name="Column17"/>
    <tableColumn id="18" xr3:uid="{00000000-0010-0000-0800-000012000000}" name="Column18"/>
    <tableColumn id="19" xr3:uid="{00000000-0010-0000-0800-000013000000}" name="Column19"/>
    <tableColumn id="20" xr3:uid="{00000000-0010-0000-0800-000014000000}" name="Column20"/>
    <tableColumn id="21" xr3:uid="{00000000-0010-0000-0800-000015000000}" name="Column21"/>
    <tableColumn id="22" xr3:uid="{00000000-0010-0000-0800-000016000000}" name="Column22"/>
    <tableColumn id="23" xr3:uid="{00000000-0010-0000-0800-000017000000}" name="Column23"/>
    <tableColumn id="24" xr3:uid="{00000000-0010-0000-0800-000018000000}" name="Column24"/>
    <tableColumn id="25" xr3:uid="{00000000-0010-0000-0800-000019000000}" name="Column25"/>
    <tableColumn id="26" xr3:uid="{00000000-0010-0000-0800-00001A000000}" name="Column26"/>
    <tableColumn id="27" xr3:uid="{00000000-0010-0000-0800-00001B000000}" name="Column27"/>
    <tableColumn id="28" xr3:uid="{00000000-0010-0000-0800-00001C000000}" name="Column28"/>
  </tableColumns>
  <tableStyleInfo name="Post IV Communication-style" showFirstColumn="1" showLastColumn="1" showRowStripes="1" showColumnStripes="0"/>
  <extLst>
    <ext uri="GoogleSheetsCustomDataVersion1">
      <go:sheetsCustomData xmlns:go="http://customooxmlschemas.google.com/" headerRowCount="1"/>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3:AB415" headerRowCount="0">
  <tableColumns count="28">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 id="7" xr3:uid="{00000000-0010-0000-0900-000007000000}" name="Column7"/>
    <tableColumn id="8" xr3:uid="{00000000-0010-0000-0900-000008000000}" name="Column8"/>
    <tableColumn id="9" xr3:uid="{00000000-0010-0000-0900-000009000000}" name="Column9"/>
    <tableColumn id="10" xr3:uid="{00000000-0010-0000-0900-00000A000000}" name="Column10"/>
    <tableColumn id="11" xr3:uid="{00000000-0010-0000-0900-00000B000000}" name="Column11"/>
    <tableColumn id="12" xr3:uid="{00000000-0010-0000-0900-00000C000000}" name="Column12"/>
    <tableColumn id="13" xr3:uid="{00000000-0010-0000-0900-00000D000000}" name="Column13"/>
    <tableColumn id="14" xr3:uid="{00000000-0010-0000-0900-00000E000000}" name="Column14"/>
    <tableColumn id="15" xr3:uid="{00000000-0010-0000-0900-00000F000000}" name="Column15"/>
    <tableColumn id="16" xr3:uid="{00000000-0010-0000-0900-000010000000}" name="Column16"/>
    <tableColumn id="17" xr3:uid="{00000000-0010-0000-0900-000011000000}" name="Column17"/>
    <tableColumn id="18" xr3:uid="{00000000-0010-0000-0900-000012000000}" name="Column18"/>
    <tableColumn id="19" xr3:uid="{00000000-0010-0000-0900-000013000000}" name="Column19"/>
    <tableColumn id="20" xr3:uid="{00000000-0010-0000-0900-000014000000}" name="Column20"/>
    <tableColumn id="21" xr3:uid="{00000000-0010-0000-0900-000015000000}" name="Column21"/>
    <tableColumn id="22" xr3:uid="{00000000-0010-0000-0900-000016000000}" name="Column22"/>
    <tableColumn id="23" xr3:uid="{00000000-0010-0000-0900-000017000000}" name="Column23"/>
    <tableColumn id="24" xr3:uid="{00000000-0010-0000-0900-000018000000}" name="Column24"/>
    <tableColumn id="25" xr3:uid="{00000000-0010-0000-0900-000019000000}" name="Column25"/>
    <tableColumn id="26" xr3:uid="{00000000-0010-0000-0900-00001A000000}" name="Column26"/>
    <tableColumn id="27" xr3:uid="{00000000-0010-0000-0900-00001B000000}" name="Column27"/>
    <tableColumn id="28" xr3:uid="{00000000-0010-0000-0900-00001C000000}" name="Column28"/>
  </tableColumns>
  <tableStyleInfo name="Applicant Info-style" showFirstColumn="1" showLastColumn="1" showRowStripes="1" showColumnStripes="0"/>
  <extLst>
    <ext uri="GoogleSheetsCustomDataVersion1">
      <go:sheetsCustomData xmlns:go="http://customooxmlschemas.google.com/" headerRowCount="1"/>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1:AA668" headerRowCount="0">
  <tableColumns count="27">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 id="8" xr3:uid="{00000000-0010-0000-0A00-000008000000}" name="Column8"/>
    <tableColumn id="9" xr3:uid="{00000000-0010-0000-0A00-000009000000}" name="Column9"/>
    <tableColumn id="10" xr3:uid="{00000000-0010-0000-0A00-00000A000000}" name="Column10"/>
    <tableColumn id="11" xr3:uid="{00000000-0010-0000-0A00-00000B000000}" name="Column11"/>
    <tableColumn id="12" xr3:uid="{00000000-0010-0000-0A00-00000C000000}" name="Column12"/>
    <tableColumn id="13" xr3:uid="{00000000-0010-0000-0A00-00000D000000}" name="Column13"/>
    <tableColumn id="14" xr3:uid="{00000000-0010-0000-0A00-00000E000000}" name="Column14"/>
    <tableColumn id="15" xr3:uid="{00000000-0010-0000-0A00-00000F000000}" name="Column15"/>
    <tableColumn id="16" xr3:uid="{00000000-0010-0000-0A00-000010000000}" name="Column16"/>
    <tableColumn id="17" xr3:uid="{00000000-0010-0000-0A00-000011000000}" name="Column17"/>
    <tableColumn id="18" xr3:uid="{00000000-0010-0000-0A00-000012000000}" name="Column18"/>
    <tableColumn id="19" xr3:uid="{00000000-0010-0000-0A00-000013000000}" name="Column19"/>
    <tableColumn id="20" xr3:uid="{00000000-0010-0000-0A00-000014000000}" name="Column20"/>
    <tableColumn id="21" xr3:uid="{00000000-0010-0000-0A00-000015000000}" name="Column21"/>
    <tableColumn id="22" xr3:uid="{00000000-0010-0000-0A00-000016000000}" name="Column22"/>
    <tableColumn id="23" xr3:uid="{00000000-0010-0000-0A00-000017000000}" name="Column23"/>
    <tableColumn id="24" xr3:uid="{00000000-0010-0000-0A00-000018000000}" name="Column24"/>
    <tableColumn id="25" xr3:uid="{00000000-0010-0000-0A00-000019000000}" name="Column25"/>
    <tableColumn id="26" xr3:uid="{00000000-0010-0000-0A00-00001A000000}" name="Column26"/>
    <tableColumn id="27" xr3:uid="{00000000-0010-0000-0A00-00001B000000}" name="Column27"/>
  </tableColumns>
  <tableStyleInfo name="Second Look IV-style" showFirstColumn="1" showLastColumn="1" showRowStripes="1" showColumnStripes="0"/>
  <extLst>
    <ext uri="GoogleSheetsCustomDataVersion1">
      <go:sheetsCustomData xmlns:go="http://customooxmlschemas.google.com/" headerRowCount="1"/>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12:B12" headerRowCount="0">
  <tableColumns count="2">
    <tableColumn id="1" xr3:uid="{00000000-0010-0000-0B00-000001000000}" name="Column1"/>
    <tableColumn id="2" xr3:uid="{00000000-0010-0000-0B00-000002000000}" name="Column2"/>
  </tableColumns>
  <tableStyleInfo name="Call Schedule-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1:D804" headerRowCount="0">
  <tableColumns count="4">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s>
  <tableStyleInfo name="IV Stories-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iscord.gg/Fhgk9Vt" TargetMode="External"/><Relationship Id="rId3" Type="http://schemas.openxmlformats.org/officeDocument/2006/relationships/hyperlink" Target="https://www.unmatchedmd.com/single-post/2020-2021-family-medicine-application-spreadsheet" TargetMode="External"/><Relationship Id="rId7" Type="http://schemas.openxmlformats.org/officeDocument/2006/relationships/hyperlink" Target="https://drive.google.com/drive/folders/1DshserOOizJaf1BW4hQ3MdJaixn4r5bg?usp=sharing" TargetMode="External"/><Relationship Id="rId2" Type="http://schemas.openxmlformats.org/officeDocument/2006/relationships/hyperlink" Target="https://www.instagram.com/virtualfmmatch/" TargetMode="External"/><Relationship Id="rId1" Type="http://schemas.openxmlformats.org/officeDocument/2006/relationships/hyperlink" Target="http://reddit.com/r/familymedicine" TargetMode="External"/><Relationship Id="rId6" Type="http://schemas.openxmlformats.org/officeDocument/2006/relationships/hyperlink" Target="http://google.com/spreadsheets/d/1hVnsR9exR6x8LpTY8O8HbEJZlcaIGgU_c6n6if-xjDg/edit?usp=sharing" TargetMode="External"/><Relationship Id="rId5" Type="http://schemas.openxmlformats.org/officeDocument/2006/relationships/hyperlink" Target="https://discord.gg/sn3HvjA" TargetMode="External"/><Relationship Id="rId10" Type="http://schemas.openxmlformats.org/officeDocument/2006/relationships/hyperlink" Target="https://discord.gg/KkEKNWyCk3" TargetMode="External"/><Relationship Id="rId4" Type="http://schemas.openxmlformats.org/officeDocument/2006/relationships/hyperlink" Target="https://drive.google.com/drive/folders/1DshserOOizJaf1BW4hQ3MdJaixn4r5bg?usp=sharing" TargetMode="External"/><Relationship Id="rId9" Type="http://schemas.openxmlformats.org/officeDocument/2006/relationships/hyperlink" Target="https://discord.gg/JjB62VM"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mk0nrmp3oyqui6wqfm.kinstacdn.com/wp-content/uploads/2017/11/Enter_Certify_ROL_MRM-App.pdf" TargetMode="External"/><Relationship Id="rId21" Type="http://schemas.openxmlformats.org/officeDocument/2006/relationships/hyperlink" Target="https://www.bsolomon.us/app/residency-match/?fbclid=IwAR0WFWu-xnh1wL2Y1CLjdv0blTlJ-nbUQbr0N6SaHZctHbgdeJKfbxJwX94" TargetMode="External"/><Relationship Id="rId42" Type="http://schemas.openxmlformats.org/officeDocument/2006/relationships/hyperlink" Target="https://www.aamc.org/media/50291/download" TargetMode="External"/><Relationship Id="rId47" Type="http://schemas.openxmlformats.org/officeDocument/2006/relationships/hyperlink" Target="https://www.fiercehealthcare.com/practices/some-elite-medical-schools-lack-family-medicine-departments" TargetMode="External"/><Relationship Id="rId63" Type="http://schemas.openxmlformats.org/officeDocument/2006/relationships/hyperlink" Target="https://bsolomon.us/app/residency-match/" TargetMode="External"/><Relationship Id="rId68" Type="http://schemas.openxmlformats.org/officeDocument/2006/relationships/hyperlink" Target="https://apps.acgme-i.org/ads/Public" TargetMode="External"/><Relationship Id="rId84" Type="http://schemas.openxmlformats.org/officeDocument/2006/relationships/hyperlink" Target="https://www.yakimaherald.com/news/business/local/yakima-hospital-decides-to-pull-funding-from-residency-program/article_50ab8c16-364f-11e9-9976-7b077c04bd7e.html" TargetMode="External"/><Relationship Id="rId89" Type="http://schemas.openxmlformats.org/officeDocument/2006/relationships/hyperlink" Target="https://medstudentedge.com/2020/10/21/mock-virtual-interviews/" TargetMode="External"/><Relationship Id="rId16" Type="http://schemas.openxmlformats.org/officeDocument/2006/relationships/hyperlink" Target="https://beta.documentcloud.org/documents/20493400-1" TargetMode="External"/><Relationship Id="rId11" Type="http://schemas.openxmlformats.org/officeDocument/2006/relationships/hyperlink" Target="https://teamhmh.com/financial-wellbeing/" TargetMode="External"/><Relationship Id="rId32" Type="http://schemas.openxmlformats.org/officeDocument/2006/relationships/hyperlink" Target="https://covid19.nychealthandhospitals.org/UnaffiliatedHealthCareWorkers" TargetMode="External"/><Relationship Id="rId37" Type="http://schemas.openxmlformats.org/officeDocument/2006/relationships/hyperlink" Target="https://twitter.com/EricaMichelle44/status/1343568690550173696?s=20" TargetMode="External"/><Relationship Id="rId53" Type="http://schemas.openxmlformats.org/officeDocument/2006/relationships/hyperlink" Target="https://apps.acgme-i.org/ads/Public/Programs/AccreditationHistoryReport?programId=10859&amp;ReturnUrl=https%3A%2F%2Fapps.acgme-i.org%2Fads%2FPublic%2FPrograms%2FSearch%2F" TargetMode="External"/><Relationship Id="rId58" Type="http://schemas.openxmlformats.org/officeDocument/2006/relationships/hyperlink" Target="https://www.inquirer.com/business/health/tower-health-may-sell-hospitals-chester-county-montgomery-philadelphia-20201110.html" TargetMode="External"/><Relationship Id="rId74" Type="http://schemas.openxmlformats.org/officeDocument/2006/relationships/hyperlink" Target="https://www.reddit.com/r/Residency/comments/k4w5gv/after_i_worked_through_thanksgiving_and_the/?utm_source=share&amp;utm_medium=ios_app&amp;utm_name=iossmf" TargetMode="External"/><Relationship Id="rId79" Type="http://schemas.openxmlformats.org/officeDocument/2006/relationships/hyperlink" Target="https://docs.google.com/document/d/1XeiTlY_7iGzZa8hdS_3owv5IhgkZt_yuCIvOYuPNBoM/edit" TargetMode="External"/><Relationship Id="rId102" Type="http://schemas.openxmlformats.org/officeDocument/2006/relationships/hyperlink" Target="https://tinyurl.com/Step1PassFail" TargetMode="External"/><Relationship Id="rId5" Type="http://schemas.openxmlformats.org/officeDocument/2006/relationships/hyperlink" Target="https://www.nrmp.org/faq-questions/why-does-it-take-three-weeks-from-the-rank-order-list-rol-deadline-to-match-day/" TargetMode="External"/><Relationship Id="rId90" Type="http://schemas.openxmlformats.org/officeDocument/2006/relationships/hyperlink" Target="https://residency-scal-kaiserpermanente.org/residency/familymedicine-woodlandhills/contacts/" TargetMode="External"/><Relationship Id="rId95" Type="http://schemas.openxmlformats.org/officeDocument/2006/relationships/hyperlink" Target="https://www.instagram.com/inside_thematch/" TargetMode="External"/><Relationship Id="rId22" Type="http://schemas.openxmlformats.org/officeDocument/2006/relationships/hyperlink" Target="https://www.bsolomon.us/app/residency-match/?fbclid=IwAR0WFWu-xnh1wL2Y1CLjdv0blTlJ-nbUQbr0N6SaHZctHbgdeJKfbxJwX94" TargetMode="External"/><Relationship Id="rId27" Type="http://schemas.openxmlformats.org/officeDocument/2006/relationships/hyperlink" Target="https://ufl.qualtrics.com/jfe/form/SV_71Xlm2bpuAT7LLv" TargetMode="External"/><Relationship Id="rId43" Type="http://schemas.openxmlformats.org/officeDocument/2006/relationships/hyperlink" Target="https://medicine.missouri.edu/education/graduate-medical-education/salaries-and-benefits" TargetMode="External"/><Relationship Id="rId48" Type="http://schemas.openxmlformats.org/officeDocument/2006/relationships/hyperlink" Target="https://www.nrmp.org/wp-content/uploads/2018/06/Charting-Outcomes-in-the-Match-2018-Seniors.pdf" TargetMode="External"/><Relationship Id="rId64" Type="http://schemas.openxmlformats.org/officeDocument/2006/relationships/hyperlink" Target="https://mk0nrmp3oyqui6wqfm.kinstacdn.com/wp-content/uploads/2020/05/Program-Results_2016_2020.pdf" TargetMode="External"/><Relationship Id="rId69" Type="http://schemas.openxmlformats.org/officeDocument/2006/relationships/hyperlink" Target="https://www.shemmassianconsulting.com/blog/mmi-interview" TargetMode="External"/><Relationship Id="rId80" Type="http://schemas.openxmlformats.org/officeDocument/2006/relationships/hyperlink" Target="https://docs.google.com/spreadsheets/d/1cuPuS6hb8PRymCdkxYh7QaZrjPUe-GA2EZnFC0MyjJ8/edit" TargetMode="External"/><Relationship Id="rId85" Type="http://schemas.openxmlformats.org/officeDocument/2006/relationships/hyperlink" Target="https://bsolomon.us/app/residency-match/" TargetMode="External"/><Relationship Id="rId12" Type="http://schemas.openxmlformats.org/officeDocument/2006/relationships/hyperlink" Target="https://images.app.goo.gl/927jE2dczwmWN4N67" TargetMode="External"/><Relationship Id="rId17" Type="http://schemas.openxmlformats.org/officeDocument/2006/relationships/hyperlink" Target="https://docs.google.com/spreadsheets/d/1UvHX4rTFMVKCEiIiYdOWQxmDWHsCOxcXpsAGPPAcTHg/edit" TargetMode="External"/><Relationship Id="rId33" Type="http://schemas.openxmlformats.org/officeDocument/2006/relationships/hyperlink" Target="https://www.nbcbayarea.com/news/coronavirus/43-san-jose-kaiser-staff-members-test-positive-in-covid-outbreak/2435694/" TargetMode="External"/><Relationship Id="rId38" Type="http://schemas.openxmlformats.org/officeDocument/2006/relationships/hyperlink" Target="https://www.reddit.com/r/Residency/comments/iz1sp1/uc_davis_residents_call_out_hospital_execs_in/" TargetMode="External"/><Relationship Id="rId59" Type="http://schemas.openxmlformats.org/officeDocument/2006/relationships/hyperlink" Target="https://journals.lww.com/academicmedicine/fulltext/2020/04000/the_hahnemann_university_hospital_closure_and_what.11.aspx" TargetMode="External"/><Relationship Id="rId103" Type="http://schemas.openxmlformats.org/officeDocument/2006/relationships/hyperlink" Target="http://www.matchmakr.io/" TargetMode="External"/><Relationship Id="rId20" Type="http://schemas.openxmlformats.org/officeDocument/2006/relationships/hyperlink" Target="http://studentloans.gov/" TargetMode="External"/><Relationship Id="rId41" Type="http://schemas.openxmlformats.org/officeDocument/2006/relationships/hyperlink" Target="https://www.aamc.org/media/50291/download" TargetMode="External"/><Relationship Id="rId54" Type="http://schemas.openxmlformats.org/officeDocument/2006/relationships/hyperlink" Target="https://mk0nrmp3oyqui6wqfm.kinstacdn.com/wp-content/uploads/2020/08/2020-PD-Survey.pdf" TargetMode="External"/><Relationship Id="rId62" Type="http://schemas.openxmlformats.org/officeDocument/2006/relationships/hyperlink" Target="https://mk0nrmp3oyqui6wqfm.kinstacdn.com/wp-content/uploads/2020/05/Program-Results_2016_2020.pdf" TargetMode="External"/><Relationship Id="rId70" Type="http://schemas.openxmlformats.org/officeDocument/2006/relationships/hyperlink" Target="https://www.cvmc.com/for-physicians/residency-programs/" TargetMode="External"/><Relationship Id="rId75" Type="http://schemas.openxmlformats.org/officeDocument/2006/relationships/hyperlink" Target="https://www.thelibramed.com/interview?fbclid=IwAR1_nJWbr9xTa9qek8RfhyTV3R2vRzZ4wOTdddyKGt07ermpbdQzfZlRMCU" TargetMode="External"/><Relationship Id="rId83" Type="http://schemas.openxmlformats.org/officeDocument/2006/relationships/hyperlink" Target="https://thalamusgme.com/confessions-of-a-program-director-making-my-programs-rank-list/" TargetMode="External"/><Relationship Id="rId88" Type="http://schemas.openxmlformats.org/officeDocument/2006/relationships/hyperlink" Target="https://bsolomon.us/app/residency-match/" TargetMode="External"/><Relationship Id="rId91" Type="http://schemas.openxmlformats.org/officeDocument/2006/relationships/hyperlink" Target="https://residency-scal-kaiserpermanente.org/residency/familymedicine-woodlandhills/contacts/" TargetMode="External"/><Relationship Id="rId96" Type="http://schemas.openxmlformats.org/officeDocument/2006/relationships/hyperlink" Target="https://www.youtube.com/watch?v=KB_hNJAE7MQ" TargetMode="External"/><Relationship Id="rId1" Type="http://schemas.openxmlformats.org/officeDocument/2006/relationships/hyperlink" Target="mailto:kepatel@sg2.com" TargetMode="External"/><Relationship Id="rId6" Type="http://schemas.openxmlformats.org/officeDocument/2006/relationships/hyperlink" Target="https://forums.studentdoctor.net/threads/want-to-know-where-you-matched.1060622/" TargetMode="External"/><Relationship Id="rId15" Type="http://schemas.openxmlformats.org/officeDocument/2006/relationships/hyperlink" Target="https://www.oregonlive.com/portland/2021/02/tiktok-doc-harassed-portland-colleague-with-texts-photos-unwanted-sexual-advances-45-million-lawsuit-alleges.html" TargetMode="External"/><Relationship Id="rId23" Type="http://schemas.openxmlformats.org/officeDocument/2006/relationships/hyperlink" Target="https://docs.google.com/spreadsheets/d/1UvHX4rTFMVKCEiIiYdOWQxmDWHsCOxcXpsAGPPAcTHg/edit" TargetMode="External"/><Relationship Id="rId28" Type="http://schemas.openxmlformats.org/officeDocument/2006/relationships/hyperlink" Target="http://place.my/" TargetMode="External"/><Relationship Id="rId36" Type="http://schemas.openxmlformats.org/officeDocument/2006/relationships/hyperlink" Target="https://twitter.com/EricaMichelle44/status/1344019544247914496" TargetMode="External"/><Relationship Id="rId49" Type="http://schemas.openxmlformats.org/officeDocument/2006/relationships/hyperlink" Target="https://www.nrmp.org/wp-content/uploads/2018/06/Charting-Outcomes-in-the-Match-2018-Seniors.pdf" TargetMode="External"/><Relationship Id="rId57" Type="http://schemas.openxmlformats.org/officeDocument/2006/relationships/hyperlink" Target="http://canva.com/" TargetMode="External"/><Relationship Id="rId106" Type="http://schemas.openxmlformats.org/officeDocument/2006/relationships/drawing" Target="../drawings/drawing1.xml"/><Relationship Id="rId10" Type="http://schemas.openxmlformats.org/officeDocument/2006/relationships/hyperlink" Target="https://news.ohsu.edu/2021/03/03/ohsu-statement-on-sexual-assault-lawsuit-filed-feb-26-2021" TargetMode="External"/><Relationship Id="rId31" Type="http://schemas.openxmlformats.org/officeDocument/2006/relationships/hyperlink" Target="https://docs.google.com/spreadsheets/d/1cuPuS6hb8PRymCdkxYh7QaZrjPUe-GA2EZnFC0MyjJ8/edit" TargetMode="External"/><Relationship Id="rId44" Type="http://schemas.openxmlformats.org/officeDocument/2006/relationships/hyperlink" Target="https://medicine.missouri.edu/education/graduate-medical-education/salaries-and-benefits" TargetMode="External"/><Relationship Id="rId52" Type="http://schemas.openxmlformats.org/officeDocument/2006/relationships/hyperlink" Target="https://docs.google.com/spreadsheets/d/1cuPuS6hb8PRymCdkxYh7QaZrjPUe-GA2EZnFC0MyjJ8/edit" TargetMode="External"/><Relationship Id="rId60" Type="http://schemas.openxmlformats.org/officeDocument/2006/relationships/hyperlink" Target="https://whyy.org/articles/will-a-merger-save-struggling-einstein-hospital-or-increase-costs-for-patients/" TargetMode="External"/><Relationship Id="rId65" Type="http://schemas.openxmlformats.org/officeDocument/2006/relationships/hyperlink" Target="https://apps.acgme-i.org/ads/Public" TargetMode="External"/><Relationship Id="rId73" Type="http://schemas.openxmlformats.org/officeDocument/2006/relationships/hyperlink" Target="https://www.cvmc.com/for-physicians/residency-programs/" TargetMode="External"/><Relationship Id="rId78" Type="http://schemas.openxmlformats.org/officeDocument/2006/relationships/hyperlink" Target="https://students-residents.aamc.org/applying-residency/filteredresult/apply-smart-data-consider-when-applying-residency/" TargetMode="External"/><Relationship Id="rId81" Type="http://schemas.openxmlformats.org/officeDocument/2006/relationships/hyperlink" Target="https://docs.google.com/spreadsheets/d/1cuPuS6hb8PRymCdkxYh7QaZrjPUe-GA2EZnFC0MyjJ8/edit" TargetMode="External"/><Relationship Id="rId86" Type="http://schemas.openxmlformats.org/officeDocument/2006/relationships/hyperlink" Target="https://bsolomon.us/app/residency-match/" TargetMode="External"/><Relationship Id="rId94" Type="http://schemas.openxmlformats.org/officeDocument/2006/relationships/hyperlink" Target="https://drive.google.com/drive/folders/1DshserOOizJaf1BW4hQ3MdJaixn4r5bg?usp=sharing" TargetMode="External"/><Relationship Id="rId99" Type="http://schemas.openxmlformats.org/officeDocument/2006/relationships/hyperlink" Target="https://medstudentedge.com/2020/09/14/exclusive-advice-from-program-directors-on-how-to-succeed-in-the-2021-residency-application-cycle/" TargetMode="External"/><Relationship Id="rId101" Type="http://schemas.openxmlformats.org/officeDocument/2006/relationships/hyperlink" Target="https://medstudentedge.com/" TargetMode="External"/><Relationship Id="rId4" Type="http://schemas.openxmlformats.org/officeDocument/2006/relationships/hyperlink" Target="https://vishnuravi.medium.com/how-long-does-the-residency-match-algorithm-take-to-run-c38c06cd4d57" TargetMode="External"/><Relationship Id="rId9" Type="http://schemas.openxmlformats.org/officeDocument/2006/relationships/hyperlink" Target="https://twitter.com/darakass/status/1367196920180047874?s=20" TargetMode="External"/><Relationship Id="rId13" Type="http://schemas.openxmlformats.org/officeDocument/2006/relationships/hyperlink" Target="https://www.nrmp.org/match-calendars/" TargetMode="External"/><Relationship Id="rId18" Type="http://schemas.openxmlformats.org/officeDocument/2006/relationships/hyperlink" Target="https://www.reddit.com/r/medicalschool/comments/g9cof5/residency_serious_2021_application_spreadsheets/" TargetMode="External"/><Relationship Id="rId39" Type="http://schemas.openxmlformats.org/officeDocument/2006/relationships/hyperlink" Target="https://portfolio.theabfm.org/assets/cert/residencyperformance_online.pdf" TargetMode="External"/><Relationship Id="rId34" Type="http://schemas.openxmlformats.org/officeDocument/2006/relationships/hyperlink" Target="https://twitter.com/EricaMichelle44/status/1344019544247914496" TargetMode="External"/><Relationship Id="rId50" Type="http://schemas.openxmlformats.org/officeDocument/2006/relationships/hyperlink" Target="https://docs.google.com/spreadsheets/d/1cuPuS6hb8PRymCdkxYh7QaZrjPUe-GA2EZnFC0MyjJ8/edit" TargetMode="External"/><Relationship Id="rId55" Type="http://schemas.openxmlformats.org/officeDocument/2006/relationships/hyperlink" Target="https://mk0nrmp3oyqui6wqfm.kinstacdn.com/wp-content/uploads/2020/06/MM_Results_and-Data_2020-1.pdf" TargetMode="External"/><Relationship Id="rId76" Type="http://schemas.openxmlformats.org/officeDocument/2006/relationships/hyperlink" Target="https://ark120202.github.io/easy-elo-ranker/?fbclid=IwAR36Z8kQxq-EAChGgOkGxFV8WggStCyQodSAxXfvZ7RbNlpBz4lL1juZylw" TargetMode="External"/><Relationship Id="rId97" Type="http://schemas.openxmlformats.org/officeDocument/2006/relationships/hyperlink" Target="https://www.instagram.com/virtualfmmatch/" TargetMode="External"/><Relationship Id="rId104" Type="http://schemas.openxmlformats.org/officeDocument/2006/relationships/hyperlink" Target="https://docs.google.com/spreadsheets/d/1cuPuS6hb8PRymCdkxYh7QaZrjPUe-GA2EZnFC0MyjJ8/edit?usp=sharing" TargetMode="External"/><Relationship Id="rId7" Type="http://schemas.openxmlformats.org/officeDocument/2006/relationships/hyperlink" Target="http://www.usmleforum.com/files/forum/2018/4/848467.php" TargetMode="External"/><Relationship Id="rId71" Type="http://schemas.openxmlformats.org/officeDocument/2006/relationships/hyperlink" Target="https://www.reddit.com/r/Residency/comments/k4w5gv/after_i_worked_through_thanksgiving_and_the/?utm_source=share&amp;utm_medium=ios_app&amp;utm_name=iossmf" TargetMode="External"/><Relationship Id="rId92" Type="http://schemas.openxmlformats.org/officeDocument/2006/relationships/hyperlink" Target="https://medstudentedge.com/2020/10/21/mock-virtual-interviews/" TargetMode="External"/><Relationship Id="rId2" Type="http://schemas.openxmlformats.org/officeDocument/2006/relationships/hyperlink" Target="http://residency.doximity.com/" TargetMode="External"/><Relationship Id="rId29" Type="http://schemas.openxmlformats.org/officeDocument/2006/relationships/hyperlink" Target="https://www.bestplaces.net/cost-of-living/" TargetMode="External"/><Relationship Id="rId24" Type="http://schemas.openxmlformats.org/officeDocument/2006/relationships/hyperlink" Target="https://twitter.com/EricaMichelle44/status/1356984932384395268?s=20" TargetMode="External"/><Relationship Id="rId40" Type="http://schemas.openxmlformats.org/officeDocument/2006/relationships/hyperlink" Target="https://portfolio.theabfm.org/assets/cert/residencyperformance_online.pdf" TargetMode="External"/><Relationship Id="rId45" Type="http://schemas.openxmlformats.org/officeDocument/2006/relationships/hyperlink" Target="https://forms.gle/egCGGnHRHhmBCo7p6Here" TargetMode="External"/><Relationship Id="rId66" Type="http://schemas.openxmlformats.org/officeDocument/2006/relationships/hyperlink" Target="https://apps.acgme-i.org/ads/Public" TargetMode="External"/><Relationship Id="rId87" Type="http://schemas.openxmlformats.org/officeDocument/2006/relationships/hyperlink" Target="https://bsolomon.us/app/residency-match/" TargetMode="External"/><Relationship Id="rId61" Type="http://schemas.openxmlformats.org/officeDocument/2006/relationships/hyperlink" Target="https://www.physiciansforpatientprotection.org/" TargetMode="External"/><Relationship Id="rId82" Type="http://schemas.openxmlformats.org/officeDocument/2006/relationships/hyperlink" Target="https://www.reddit.com/r/Residency/comments/iz1sp1/uc_davis_residents_call_out_hospital_execs_in/" TargetMode="External"/><Relationship Id="rId19" Type="http://schemas.openxmlformats.org/officeDocument/2006/relationships/hyperlink" Target="https://www.inquirer.com/business/health/tower-health-may-sell-hospitals-chester-county-montgomery-philadelphia-20201110.html" TargetMode="External"/><Relationship Id="rId14" Type="http://schemas.openxmlformats.org/officeDocument/2006/relationships/hyperlink" Target="https://www.nrmp.org/match-calendars/" TargetMode="External"/><Relationship Id="rId30" Type="http://schemas.openxmlformats.org/officeDocument/2006/relationships/hyperlink" Target="https://www.gofundme.com/f/support-the-northmemorial-family-med-residency" TargetMode="External"/><Relationship Id="rId35" Type="http://schemas.openxmlformats.org/officeDocument/2006/relationships/hyperlink" Target="https://twitter.com/EricaMichelle44/status/1344019544247914496" TargetMode="External"/><Relationship Id="rId56" Type="http://schemas.openxmlformats.org/officeDocument/2006/relationships/hyperlink" Target="https://mk0nrmp3oyqui6wqfm.kinstacdn.com/wp-content/uploads/2020/06/MM_Results_and-Data_2020-1.pdf" TargetMode="External"/><Relationship Id="rId77" Type="http://schemas.openxmlformats.org/officeDocument/2006/relationships/hyperlink" Target="https://www.thelibramed.com/interview?fbclid=IwAR1_nJWbr9xTa9qek8RfhyTV3R2vRzZ4wOTdddyKGt07ermpbdQzfZlRMCU" TargetMode="External"/><Relationship Id="rId100" Type="http://schemas.openxmlformats.org/officeDocument/2006/relationships/hyperlink" Target="https://docs.google.com/spreadsheets/d/1hVnsR9exR6x8LpTY8O8HbEJZlcaIGgU_c6n6if-xjDg/edit" TargetMode="External"/><Relationship Id="rId105" Type="http://schemas.openxmlformats.org/officeDocument/2006/relationships/hyperlink" Target="https://www.reddit.com/r/medicalschool/comments/ggplq8/a_call_to_strike_cs_serious/" TargetMode="External"/><Relationship Id="rId8" Type="http://schemas.openxmlformats.org/officeDocument/2006/relationships/hyperlink" Target="https://twitter.com/ohsufamilymed/status/1367188709603381249?s=20" TargetMode="External"/><Relationship Id="rId51" Type="http://schemas.openxmlformats.org/officeDocument/2006/relationships/hyperlink" Target="https://apps.acgme-i.org/ads/Public/Programs/AccreditationHistoryReport?programId=10859&amp;ReturnUrl=https%3A%2F%2Fapps.acgme-i.org%2Fads%2FPublic%2FPrograms%2FSearch%2F" TargetMode="External"/><Relationship Id="rId72" Type="http://schemas.openxmlformats.org/officeDocument/2006/relationships/hyperlink" Target="https://www.reddit.com/r/Residency/comments/iz1sp1/uc_davis_residents_call_out_hospital_execs_in/" TargetMode="External"/><Relationship Id="rId93" Type="http://schemas.openxmlformats.org/officeDocument/2006/relationships/hyperlink" Target="https://medstudentedge.com/2020/09/14/exclusive-advice-from-program-directors-on-how-to-succeed-in-the-2021-residency-application-cycle/" TargetMode="External"/><Relationship Id="rId98" Type="http://schemas.openxmlformats.org/officeDocument/2006/relationships/hyperlink" Target="https://youtu.be/fcg0ZpNGapM" TargetMode="External"/><Relationship Id="rId3" Type="http://schemas.openxmlformats.org/officeDocument/2006/relationships/hyperlink" Target="https://mk0nrmp3oyqui6wqfm.kinstacdn.com/wp-content/uploads/2020/02/NRMP-ERAS-SOAP-Guide-for-Applicants.pdf" TargetMode="External"/><Relationship Id="rId25" Type="http://schemas.openxmlformats.org/officeDocument/2006/relationships/hyperlink" Target="https://www.dignityhealth.org/sacramento/for-physicians/dignity-health-methodist-hospital-of-sacramento-family-medicine-residency-program/residents-faculty--staff/second-year-residents" TargetMode="External"/><Relationship Id="rId46" Type="http://schemas.openxmlformats.org/officeDocument/2006/relationships/hyperlink" Target="https://www.fiercehealthcare.com/practices/some-elite-medical-schools-lack-family-medicine-departments" TargetMode="External"/><Relationship Id="rId67" Type="http://schemas.openxmlformats.org/officeDocument/2006/relationships/hyperlink" Target="https://apps.acgme-i.org/ads/Public"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hyperlink" Target="https://www.nerdwallet.com/article/loans/student-loans/paye-vs-repaye)"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discord.gg/uB8baVP83e" TargetMode="External"/><Relationship Id="rId1" Type="http://schemas.openxmlformats.org/officeDocument/2006/relationships/hyperlink" Target="http://residency.doximity.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eta.documentcloud.org/documents/20493400-1" TargetMode="External"/><Relationship Id="rId2" Type="http://schemas.openxmlformats.org/officeDocument/2006/relationships/hyperlink" Target="https://www.reddit.com/r/Residency/comments/iz1sp1/uc_davis_residents_call_out_hospital_execs_in/" TargetMode="External"/><Relationship Id="rId1" Type="http://schemas.openxmlformats.org/officeDocument/2006/relationships/hyperlink" Target="https://www.reddit.com/r/medicalschool/comments/kftksj/residency_residents_getting_left_out_of/" TargetMode="External"/><Relationship Id="rId6" Type="http://schemas.openxmlformats.org/officeDocument/2006/relationships/comments" Target="../comments2.xml"/><Relationship Id="rId5" Type="http://schemas.openxmlformats.org/officeDocument/2006/relationships/table" Target="../tables/table1.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hyperlink" Target="https://forums.studentdoctor.net/threads/hennepin-healthcare-fm-residency-minneapolis-a-lot-of-imgs.1422598/" TargetMode="External"/><Relationship Id="rId1" Type="http://schemas.openxmlformats.org/officeDocument/2006/relationships/hyperlink" Target="https://www.reddit.com/r/Residency/comments/iz1sp1/uc_davis_residents_call_out_hospital_execs_in/" TargetMode="Externa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instagram.com/p/CG70pJ7AYH8" TargetMode="External"/></Relationships>
</file>

<file path=xl/worksheets/_rels/sheet1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hyperlink" Target="https://www.newyorker.com/science/medical-dispatch/what-happened-when-medical-residents-asked-for-hazard-pay" TargetMode="External"/><Relationship Id="rId1" Type="http://schemas.openxmlformats.org/officeDocument/2006/relationships/hyperlink" Target="https://www.atlantichealth.org/professionals-medical-education/residencies/family-medicine-residency-overlook/resident-testimonials.html" TargetMode="Externa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swedishcherryhillfmr.org/apply/residency" TargetMode="External"/></Relationships>
</file>

<file path=xl/worksheets/_rels/sheet14.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cdc.gov/coronavirus/2019-ncov/community/health-equity/race-ethnicity.html" TargetMode="External"/><Relationship Id="rId1" Type="http://schemas.openxmlformats.org/officeDocument/2006/relationships/hyperlink" Target="https://www.fatherly.com/play/corny-jokes-to-tell-kids-you-love-and-adults-you-h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Y1010"/>
  <sheetViews>
    <sheetView tabSelected="1" workbookViewId="0"/>
  </sheetViews>
  <sheetFormatPr defaultColWidth="14.42578125" defaultRowHeight="15.75" customHeight="1"/>
  <cols>
    <col min="1" max="1" width="3.85546875" customWidth="1"/>
    <col min="2" max="2" width="16" customWidth="1"/>
    <col min="3" max="3" width="40.85546875" customWidth="1"/>
    <col min="4" max="4" width="34.7109375" customWidth="1"/>
    <col min="5" max="5" width="15.28515625" customWidth="1"/>
    <col min="6" max="6" width="10.7109375" customWidth="1"/>
    <col min="11" max="11" width="20.5703125" customWidth="1"/>
  </cols>
  <sheetData>
    <row r="1" spans="1:11" ht="23.25">
      <c r="A1" s="1"/>
      <c r="B1" s="1323"/>
      <c r="C1" s="1324"/>
      <c r="D1" s="1324"/>
      <c r="E1" s="1324"/>
      <c r="F1" s="1324"/>
      <c r="G1" s="1324"/>
      <c r="H1" s="1324"/>
      <c r="I1" s="1324"/>
    </row>
    <row r="2" spans="1:11" ht="18">
      <c r="A2" s="2"/>
      <c r="B2" s="1325" t="s">
        <v>0</v>
      </c>
      <c r="C2" s="1324"/>
      <c r="D2" s="1324"/>
      <c r="E2" s="1324"/>
      <c r="F2" s="1324"/>
      <c r="H2" s="3"/>
      <c r="I2" s="3"/>
      <c r="J2" s="3"/>
      <c r="K2" s="3"/>
    </row>
    <row r="3" spans="1:11" ht="25.5">
      <c r="A3" s="2"/>
      <c r="B3" s="4"/>
      <c r="C3" s="5"/>
      <c r="D3" s="6"/>
      <c r="E3" s="7"/>
      <c r="F3" s="8"/>
      <c r="G3" s="9"/>
      <c r="H3" s="9"/>
      <c r="I3" s="9"/>
      <c r="J3" s="9"/>
      <c r="K3" s="9"/>
    </row>
    <row r="4" spans="1:11" ht="25.5">
      <c r="A4" s="2"/>
      <c r="B4" s="4"/>
      <c r="C4" s="5"/>
      <c r="D4" s="6"/>
      <c r="E4" s="7"/>
      <c r="F4" s="8"/>
      <c r="G4" s="9"/>
      <c r="H4" s="10"/>
      <c r="I4" s="9"/>
      <c r="J4" s="9"/>
      <c r="K4" s="9"/>
    </row>
    <row r="5" spans="1:11" ht="18">
      <c r="A5" s="2"/>
      <c r="B5" s="4">
        <v>44270</v>
      </c>
      <c r="C5" s="11" t="s">
        <v>1</v>
      </c>
      <c r="D5" s="6">
        <v>44274</v>
      </c>
      <c r="E5" s="12" t="s">
        <v>2</v>
      </c>
      <c r="F5" s="8"/>
      <c r="G5" s="1326" t="s">
        <v>3</v>
      </c>
      <c r="H5" s="1324"/>
      <c r="I5" s="1324"/>
      <c r="J5" s="1324"/>
      <c r="K5" s="1324"/>
    </row>
    <row r="6" spans="1:11" ht="18">
      <c r="A6" s="2"/>
      <c r="B6" s="8"/>
      <c r="C6" s="13" t="s">
        <v>4</v>
      </c>
      <c r="D6" s="14"/>
      <c r="E6" s="15" t="e">
        <f ca="1">_xludf.DAYS(D5, NOW())</f>
        <v>#NAME?</v>
      </c>
      <c r="F6" s="8"/>
      <c r="G6" s="1324"/>
      <c r="H6" s="1324"/>
      <c r="I6" s="1324"/>
      <c r="J6" s="1324"/>
      <c r="K6" s="1324"/>
    </row>
    <row r="7" spans="1:11" ht="18">
      <c r="A7" s="2"/>
      <c r="B7" s="8"/>
      <c r="C7" s="16" t="s">
        <v>5</v>
      </c>
      <c r="D7" s="14"/>
      <c r="E7" s="17" t="s">
        <v>5</v>
      </c>
      <c r="F7" s="8"/>
      <c r="G7" s="1327" t="s">
        <v>6</v>
      </c>
      <c r="H7" s="1324"/>
      <c r="I7" s="1324"/>
      <c r="J7" s="1324"/>
      <c r="K7" s="1324"/>
    </row>
    <row r="8" spans="1:11" ht="12.75">
      <c r="A8" s="18"/>
      <c r="B8" s="1328" t="s">
        <v>7</v>
      </c>
      <c r="C8" s="1329"/>
      <c r="D8" s="1329"/>
      <c r="E8" s="1330"/>
      <c r="G8" s="1341" t="s">
        <v>8</v>
      </c>
      <c r="H8" s="1329"/>
      <c r="I8" s="1329"/>
      <c r="J8" s="1329"/>
      <c r="K8" s="1330"/>
    </row>
    <row r="9" spans="1:11" ht="12.75">
      <c r="A9" s="18"/>
      <c r="B9" s="1331" t="s">
        <v>9</v>
      </c>
      <c r="C9" s="1332"/>
      <c r="D9" s="1332"/>
      <c r="E9" s="1333"/>
      <c r="G9" s="1342"/>
      <c r="H9" s="1324"/>
      <c r="I9" s="1324"/>
      <c r="J9" s="1324"/>
      <c r="K9" s="1339"/>
    </row>
    <row r="10" spans="1:11" ht="12.75">
      <c r="A10" s="18"/>
      <c r="B10" s="1331" t="s">
        <v>10</v>
      </c>
      <c r="C10" s="1332"/>
      <c r="D10" s="1332"/>
      <c r="E10" s="1333"/>
      <c r="G10" s="1343"/>
      <c r="H10" s="1332"/>
      <c r="I10" s="1332"/>
      <c r="J10" s="1332"/>
      <c r="K10" s="1333"/>
    </row>
    <row r="11" spans="1:11" ht="12.75">
      <c r="A11" s="18"/>
      <c r="B11" s="21"/>
      <c r="C11" s="21"/>
      <c r="D11" s="21"/>
      <c r="E11" s="21"/>
      <c r="G11" s="1341"/>
      <c r="H11" s="1329"/>
      <c r="I11" s="1329"/>
      <c r="J11" s="1329"/>
      <c r="K11" s="1330"/>
    </row>
    <row r="12" spans="1:11" ht="12.75">
      <c r="A12" s="18"/>
      <c r="B12" s="1331"/>
      <c r="C12" s="1332"/>
      <c r="D12" s="1332"/>
      <c r="E12" s="1333"/>
      <c r="G12" s="1342"/>
      <c r="H12" s="1324"/>
      <c r="I12" s="1324"/>
      <c r="J12" s="1324"/>
      <c r="K12" s="1339"/>
    </row>
    <row r="13" spans="1:11" ht="12.75">
      <c r="A13" s="18"/>
      <c r="B13" s="22"/>
      <c r="C13" s="22"/>
      <c r="G13" s="1343"/>
      <c r="H13" s="1332"/>
      <c r="I13" s="1332"/>
      <c r="J13" s="1332"/>
      <c r="K13" s="1333"/>
    </row>
    <row r="14" spans="1:11" ht="12.75">
      <c r="A14" s="18"/>
      <c r="B14" s="1334" t="s">
        <v>11</v>
      </c>
      <c r="C14" s="1329"/>
      <c r="D14" s="1329"/>
      <c r="E14" s="1330"/>
    </row>
    <row r="15" spans="1:11" ht="12.75">
      <c r="A15" s="18"/>
      <c r="B15" s="1335" t="s">
        <v>12</v>
      </c>
      <c r="C15" s="1336"/>
      <c r="D15" s="1337" t="s">
        <v>13</v>
      </c>
      <c r="E15" s="1336"/>
      <c r="F15" s="23" t="s">
        <v>14</v>
      </c>
    </row>
    <row r="16" spans="1:11" ht="12.75">
      <c r="A16" s="18"/>
      <c r="B16" s="1338" t="s">
        <v>15</v>
      </c>
      <c r="C16" s="1339"/>
      <c r="D16" s="24" t="s">
        <v>16</v>
      </c>
      <c r="E16" s="25">
        <v>43952</v>
      </c>
    </row>
    <row r="17" spans="1:19" ht="12.75">
      <c r="A17" s="26"/>
      <c r="B17" s="27"/>
      <c r="C17" s="27"/>
      <c r="D17" s="28"/>
      <c r="E17" s="29"/>
      <c r="G17" s="30"/>
      <c r="H17" s="30"/>
      <c r="I17" s="30"/>
      <c r="J17" s="31"/>
      <c r="K17" s="31"/>
    </row>
    <row r="18" spans="1:19" ht="38.25">
      <c r="A18" s="26"/>
      <c r="B18" s="27"/>
      <c r="C18" s="27" t="s">
        <v>17</v>
      </c>
      <c r="D18" s="28" t="s">
        <v>18</v>
      </c>
      <c r="E18" s="29"/>
      <c r="G18" s="30"/>
      <c r="H18" s="30"/>
      <c r="I18" s="30"/>
      <c r="J18" s="31"/>
      <c r="K18" s="31"/>
    </row>
    <row r="19" spans="1:19" ht="30" customHeight="1">
      <c r="A19" s="26"/>
      <c r="B19" s="1340" t="s">
        <v>19</v>
      </c>
      <c r="C19" s="1339"/>
      <c r="D19" s="28" t="s">
        <v>20</v>
      </c>
      <c r="E19" s="29">
        <v>43957</v>
      </c>
      <c r="G19" s="1344" t="s">
        <v>21</v>
      </c>
      <c r="H19" s="1329"/>
      <c r="I19" s="1330"/>
      <c r="J19" s="33"/>
      <c r="K19" s="33"/>
    </row>
    <row r="20" spans="1:19" ht="12.75">
      <c r="A20" s="26"/>
      <c r="B20" s="1340" t="s">
        <v>22</v>
      </c>
      <c r="C20" s="1339"/>
      <c r="D20" s="34"/>
      <c r="E20" s="29">
        <v>43957</v>
      </c>
      <c r="G20" s="33"/>
      <c r="H20" s="33"/>
      <c r="I20" s="33"/>
      <c r="J20" s="33"/>
      <c r="K20" s="33"/>
    </row>
    <row r="21" spans="1:19" ht="12.75">
      <c r="A21" s="26"/>
      <c r="B21" s="1340" t="s">
        <v>23</v>
      </c>
      <c r="C21" s="1339"/>
      <c r="D21" s="28"/>
      <c r="E21" s="29">
        <v>43969</v>
      </c>
      <c r="G21" s="1345" t="s">
        <v>24</v>
      </c>
      <c r="H21" s="1329"/>
      <c r="I21" s="1329"/>
      <c r="J21" s="1329"/>
      <c r="K21" s="1330"/>
    </row>
    <row r="22" spans="1:19" ht="12.75">
      <c r="A22" s="35"/>
      <c r="B22" s="1340" t="s">
        <v>25</v>
      </c>
      <c r="C22" s="1339"/>
      <c r="D22" s="28" t="s">
        <v>26</v>
      </c>
      <c r="E22" s="29">
        <v>43969</v>
      </c>
      <c r="G22" s="1346" t="s">
        <v>27</v>
      </c>
      <c r="H22" s="1324"/>
      <c r="I22" s="1324"/>
      <c r="J22" s="1324"/>
      <c r="K22" s="1339"/>
    </row>
    <row r="23" spans="1:19" ht="25.5">
      <c r="A23" s="36"/>
      <c r="B23" s="32" t="s">
        <v>28</v>
      </c>
      <c r="C23" s="37"/>
      <c r="D23" s="28" t="s">
        <v>29</v>
      </c>
      <c r="E23" s="29">
        <v>43981</v>
      </c>
      <c r="G23" s="1346" t="s">
        <v>30</v>
      </c>
      <c r="H23" s="1324"/>
      <c r="I23" s="1324"/>
      <c r="J23" s="1324"/>
      <c r="K23" s="1339"/>
      <c r="L23" s="23" t="s">
        <v>14</v>
      </c>
    </row>
    <row r="24" spans="1:19" ht="12.75">
      <c r="A24" s="36"/>
      <c r="B24" s="1340" t="s">
        <v>31</v>
      </c>
      <c r="C24" s="1339"/>
      <c r="D24" s="28" t="s">
        <v>32</v>
      </c>
      <c r="E24" s="29">
        <v>43999</v>
      </c>
      <c r="G24" s="1347" t="s">
        <v>33</v>
      </c>
      <c r="H24" s="1332"/>
      <c r="I24" s="1332"/>
      <c r="J24" s="1332"/>
      <c r="K24" s="1333"/>
      <c r="S24" s="38"/>
    </row>
    <row r="25" spans="1:19" ht="12.75">
      <c r="A25" s="36"/>
      <c r="B25" s="1340" t="s">
        <v>34</v>
      </c>
      <c r="C25" s="1339"/>
      <c r="D25" s="28" t="s">
        <v>35</v>
      </c>
      <c r="E25" s="39"/>
      <c r="G25" s="1353" t="s">
        <v>36</v>
      </c>
      <c r="H25" s="1329"/>
      <c r="I25" s="1329"/>
      <c r="J25" s="1329"/>
      <c r="K25" s="1330"/>
    </row>
    <row r="26" spans="1:19" ht="12.75">
      <c r="A26" s="36"/>
      <c r="B26" s="1348" t="s">
        <v>37</v>
      </c>
      <c r="C26" s="1339"/>
      <c r="D26" s="34"/>
      <c r="E26" s="39"/>
      <c r="G26" s="1351" t="s">
        <v>38</v>
      </c>
      <c r="H26" s="1324"/>
      <c r="I26" s="1324"/>
      <c r="J26" s="1324"/>
      <c r="K26" s="1339"/>
    </row>
    <row r="27" spans="1:19" ht="12.75">
      <c r="A27" s="36"/>
      <c r="B27" s="1349" t="s">
        <v>39</v>
      </c>
      <c r="C27" s="1339"/>
      <c r="D27" s="40" t="s">
        <v>40</v>
      </c>
      <c r="E27" s="41">
        <v>44062</v>
      </c>
      <c r="G27" s="1354" t="s">
        <v>41</v>
      </c>
      <c r="H27" s="1324"/>
      <c r="I27" s="1324"/>
      <c r="J27" s="1324"/>
      <c r="K27" s="1339"/>
    </row>
    <row r="28" spans="1:19" ht="12.75">
      <c r="A28" s="36"/>
      <c r="B28" s="1350"/>
      <c r="C28" s="1339"/>
      <c r="D28" s="42"/>
      <c r="E28" s="43"/>
      <c r="G28" s="1351" t="s">
        <v>42</v>
      </c>
      <c r="H28" s="1324"/>
      <c r="I28" s="1324"/>
      <c r="J28" s="1324"/>
      <c r="K28" s="1339"/>
    </row>
    <row r="29" spans="1:19" ht="51.75">
      <c r="A29" s="36"/>
      <c r="B29" s="1355" t="s">
        <v>43</v>
      </c>
      <c r="C29" s="1339"/>
      <c r="D29" s="28" t="s">
        <v>44</v>
      </c>
      <c r="E29" s="39"/>
      <c r="G29" s="1351" t="s">
        <v>45</v>
      </c>
      <c r="H29" s="1324"/>
      <c r="I29" s="1324"/>
      <c r="J29" s="1324"/>
      <c r="K29" s="1339"/>
      <c r="P29" s="44"/>
    </row>
    <row r="30" spans="1:19" ht="13.5">
      <c r="A30" s="36"/>
      <c r="B30" s="1356" t="s">
        <v>46</v>
      </c>
      <c r="C30" s="1339"/>
      <c r="D30" s="34"/>
      <c r="E30" s="39"/>
      <c r="G30" s="1354" t="s">
        <v>47</v>
      </c>
      <c r="H30" s="1324"/>
      <c r="I30" s="1324"/>
      <c r="J30" s="1324"/>
      <c r="K30" s="1339"/>
      <c r="L30" s="45"/>
      <c r="M30" s="46"/>
      <c r="N30" s="46"/>
      <c r="O30" s="46"/>
      <c r="P30" s="46"/>
    </row>
    <row r="31" spans="1:19" ht="12.75">
      <c r="A31" s="36"/>
      <c r="B31" s="1357" t="s">
        <v>48</v>
      </c>
      <c r="C31" s="1339"/>
      <c r="D31" s="28" t="s">
        <v>35</v>
      </c>
      <c r="E31" s="29">
        <v>44117</v>
      </c>
      <c r="G31" s="1354" t="s">
        <v>49</v>
      </c>
      <c r="H31" s="1324"/>
      <c r="I31" s="1324"/>
      <c r="J31" s="1324"/>
      <c r="K31" s="1339"/>
    </row>
    <row r="32" spans="1:19" ht="12.75">
      <c r="A32" s="36"/>
      <c r="B32" s="1358" t="s">
        <v>50</v>
      </c>
      <c r="C32" s="1339"/>
      <c r="D32" s="28" t="s">
        <v>51</v>
      </c>
      <c r="E32" s="39"/>
      <c r="G32" s="1351" t="s">
        <v>52</v>
      </c>
      <c r="H32" s="1324"/>
      <c r="I32" s="1324"/>
      <c r="J32" s="1324"/>
      <c r="K32" s="1339"/>
    </row>
    <row r="33" spans="1:11" ht="12.75">
      <c r="A33" s="36"/>
      <c r="B33" s="1340" t="s">
        <v>53</v>
      </c>
      <c r="C33" s="1339"/>
      <c r="D33" s="47" t="s">
        <v>54</v>
      </c>
      <c r="E33" s="29">
        <v>44125</v>
      </c>
      <c r="G33" s="1352" t="s">
        <v>55</v>
      </c>
      <c r="H33" s="1332"/>
      <c r="I33" s="1332"/>
      <c r="J33" s="1332"/>
      <c r="K33" s="1333"/>
    </row>
    <row r="34" spans="1:11" ht="12.75">
      <c r="A34" s="36"/>
      <c r="B34" s="1359" t="s">
        <v>56</v>
      </c>
      <c r="C34" s="1339"/>
      <c r="D34" s="28" t="s">
        <v>57</v>
      </c>
      <c r="E34" s="29">
        <v>44125</v>
      </c>
    </row>
    <row r="35" spans="1:11" ht="12.75">
      <c r="A35" s="36"/>
      <c r="B35" s="48"/>
      <c r="C35" s="49"/>
      <c r="D35" s="28" t="s">
        <v>35</v>
      </c>
      <c r="E35" s="50" t="s">
        <v>58</v>
      </c>
      <c r="G35" s="46"/>
      <c r="H35" s="46"/>
      <c r="I35" s="46"/>
      <c r="J35" s="46"/>
      <c r="K35" s="46"/>
    </row>
    <row r="36" spans="1:11" ht="12.75">
      <c r="A36" s="36"/>
      <c r="B36" s="48" t="s">
        <v>59</v>
      </c>
      <c r="C36" s="37"/>
      <c r="D36" s="28" t="s">
        <v>60</v>
      </c>
      <c r="E36" s="39"/>
      <c r="G36" s="51"/>
      <c r="H36" s="3"/>
      <c r="I36" s="51"/>
      <c r="J36" s="3"/>
    </row>
    <row r="37" spans="1:11" ht="12.75">
      <c r="A37" s="36"/>
      <c r="B37" s="1359" t="s">
        <v>61</v>
      </c>
      <c r="C37" s="1339"/>
      <c r="D37" s="34"/>
      <c r="E37" s="39"/>
      <c r="G37" s="46"/>
      <c r="H37" s="46"/>
      <c r="I37" s="46"/>
      <c r="J37" s="46"/>
    </row>
    <row r="38" spans="1:11" ht="12.75">
      <c r="A38" s="36"/>
      <c r="B38" s="1340" t="s">
        <v>62</v>
      </c>
      <c r="C38" s="1339"/>
      <c r="D38" s="28" t="s">
        <v>63</v>
      </c>
      <c r="E38" s="39"/>
      <c r="G38" s="46"/>
      <c r="H38" s="46"/>
      <c r="I38" s="46"/>
      <c r="J38" s="46"/>
    </row>
    <row r="39" spans="1:11" ht="12.75">
      <c r="A39" s="36"/>
      <c r="B39" s="1340" t="s">
        <v>64</v>
      </c>
      <c r="C39" s="1339"/>
      <c r="D39" s="28" t="s">
        <v>65</v>
      </c>
      <c r="E39" s="39"/>
    </row>
    <row r="40" spans="1:11" ht="25.5">
      <c r="A40" s="36"/>
      <c r="B40" s="1340" t="s">
        <v>66</v>
      </c>
      <c r="C40" s="1339"/>
      <c r="D40" s="28" t="s">
        <v>67</v>
      </c>
      <c r="E40" s="43"/>
    </row>
    <row r="41" spans="1:11" ht="63.75">
      <c r="A41" s="36"/>
      <c r="B41" s="1367" t="s">
        <v>68</v>
      </c>
      <c r="C41" s="1339"/>
      <c r="D41" s="28" t="s">
        <v>69</v>
      </c>
      <c r="E41" s="53" t="s">
        <v>70</v>
      </c>
      <c r="F41" s="54"/>
    </row>
    <row r="42" spans="1:11" ht="12.75">
      <c r="A42" s="36"/>
      <c r="B42" s="1340" t="s">
        <v>71</v>
      </c>
      <c r="C42" s="1339"/>
      <c r="D42" s="28" t="s">
        <v>72</v>
      </c>
      <c r="E42" s="39"/>
    </row>
    <row r="43" spans="1:11" ht="12.75">
      <c r="A43" s="36"/>
      <c r="B43" s="1340" t="s">
        <v>73</v>
      </c>
      <c r="C43" s="1339"/>
      <c r="D43" s="28" t="s">
        <v>74</v>
      </c>
      <c r="E43" s="39"/>
    </row>
    <row r="44" spans="1:11" ht="12.75">
      <c r="A44" s="36"/>
      <c r="B44" s="1340" t="s">
        <v>75</v>
      </c>
      <c r="C44" s="1339"/>
      <c r="D44" s="28" t="s">
        <v>76</v>
      </c>
      <c r="E44" s="39"/>
      <c r="I44" s="54"/>
    </row>
    <row r="45" spans="1:11" ht="12.75">
      <c r="A45" s="36"/>
      <c r="B45" s="1340" t="s">
        <v>77</v>
      </c>
      <c r="C45" s="1339"/>
      <c r="D45" s="28" t="s">
        <v>78</v>
      </c>
      <c r="E45" s="39"/>
    </row>
    <row r="46" spans="1:11" ht="12.75">
      <c r="A46" s="36"/>
      <c r="B46" s="1340" t="s">
        <v>79</v>
      </c>
      <c r="C46" s="1339"/>
      <c r="D46" s="28" t="s">
        <v>80</v>
      </c>
      <c r="E46" s="43"/>
    </row>
    <row r="47" spans="1:11" ht="38.25">
      <c r="A47" s="36"/>
      <c r="B47" s="1340" t="s">
        <v>81</v>
      </c>
      <c r="C47" s="1339"/>
      <c r="D47" s="28" t="s">
        <v>82</v>
      </c>
      <c r="E47" s="29">
        <v>44128</v>
      </c>
    </row>
    <row r="48" spans="1:11" ht="38.25">
      <c r="A48" s="36"/>
      <c r="B48" s="1340" t="s">
        <v>83</v>
      </c>
      <c r="C48" s="1339"/>
      <c r="D48" s="28" t="s">
        <v>84</v>
      </c>
      <c r="E48" s="39"/>
    </row>
    <row r="49" spans="1:12" ht="12.75">
      <c r="A49" s="36"/>
      <c r="B49" s="1340" t="s">
        <v>85</v>
      </c>
      <c r="C49" s="1339"/>
      <c r="D49" s="34"/>
      <c r="E49" s="39"/>
    </row>
    <row r="50" spans="1:12" ht="12.75">
      <c r="A50" s="36"/>
      <c r="B50" s="1340" t="s">
        <v>86</v>
      </c>
      <c r="C50" s="1339"/>
      <c r="D50" s="28" t="s">
        <v>87</v>
      </c>
      <c r="E50" s="50" t="s">
        <v>88</v>
      </c>
    </row>
    <row r="51" spans="1:12" ht="63.75">
      <c r="A51" s="36"/>
      <c r="B51" s="1340" t="s">
        <v>89</v>
      </c>
      <c r="C51" s="1339"/>
      <c r="D51" s="28" t="s">
        <v>90</v>
      </c>
      <c r="E51" s="50" t="s">
        <v>91</v>
      </c>
    </row>
    <row r="52" spans="1:12" ht="38.25">
      <c r="A52" s="36"/>
      <c r="B52" s="1340" t="s">
        <v>92</v>
      </c>
      <c r="C52" s="1339"/>
      <c r="D52" s="28" t="s">
        <v>93</v>
      </c>
      <c r="E52" s="50" t="s">
        <v>94</v>
      </c>
    </row>
    <row r="53" spans="1:12" ht="51">
      <c r="A53" s="36"/>
      <c r="B53" s="1340" t="s">
        <v>95</v>
      </c>
      <c r="C53" s="1339"/>
      <c r="D53" s="28" t="s">
        <v>96</v>
      </c>
      <c r="E53" s="53" t="s">
        <v>97</v>
      </c>
      <c r="H53" s="23" t="s">
        <v>98</v>
      </c>
      <c r="K53" s="23" t="s">
        <v>99</v>
      </c>
    </row>
    <row r="54" spans="1:12" ht="12.75">
      <c r="A54" s="36"/>
      <c r="B54" s="1340" t="s">
        <v>100</v>
      </c>
      <c r="C54" s="1339"/>
      <c r="D54" s="28" t="s">
        <v>101</v>
      </c>
      <c r="E54" s="50" t="s">
        <v>102</v>
      </c>
    </row>
    <row r="55" spans="1:12" ht="12.75">
      <c r="A55" s="36"/>
      <c r="B55" s="1340" t="s">
        <v>103</v>
      </c>
      <c r="C55" s="1339"/>
      <c r="D55" s="28" t="s">
        <v>76</v>
      </c>
      <c r="E55" s="50" t="s">
        <v>94</v>
      </c>
      <c r="J55" s="55"/>
    </row>
    <row r="56" spans="1:12" ht="25.5">
      <c r="A56" s="36"/>
      <c r="B56" s="1340" t="s">
        <v>104</v>
      </c>
      <c r="C56" s="1339"/>
      <c r="D56" s="28" t="s">
        <v>105</v>
      </c>
      <c r="E56" s="43"/>
    </row>
    <row r="57" spans="1:12" ht="12.75">
      <c r="A57" s="36"/>
      <c r="B57" s="1340" t="s">
        <v>106</v>
      </c>
      <c r="C57" s="1339"/>
      <c r="D57" s="28" t="s">
        <v>107</v>
      </c>
      <c r="E57" s="39"/>
    </row>
    <row r="58" spans="1:12" ht="25.5">
      <c r="A58" s="36"/>
      <c r="B58" s="1340" t="s">
        <v>108</v>
      </c>
      <c r="C58" s="1339"/>
      <c r="D58" s="28" t="s">
        <v>109</v>
      </c>
      <c r="E58" s="56"/>
      <c r="G58" s="57"/>
    </row>
    <row r="59" spans="1:12" ht="12.75">
      <c r="A59" s="36"/>
      <c r="B59" s="1340" t="s">
        <v>110</v>
      </c>
      <c r="C59" s="1339"/>
      <c r="D59" s="28" t="s">
        <v>111</v>
      </c>
      <c r="E59" s="39"/>
    </row>
    <row r="60" spans="1:12" ht="12.75">
      <c r="A60" s="36"/>
      <c r="B60" s="1340" t="s">
        <v>112</v>
      </c>
      <c r="C60" s="1339"/>
      <c r="D60" s="28" t="s">
        <v>113</v>
      </c>
      <c r="E60" s="50" t="s">
        <v>114</v>
      </c>
      <c r="L60" s="55"/>
    </row>
    <row r="61" spans="1:12" ht="51">
      <c r="A61" s="36"/>
      <c r="B61" s="1360" t="s">
        <v>115</v>
      </c>
      <c r="C61" s="1339"/>
      <c r="D61" s="40" t="s">
        <v>116</v>
      </c>
      <c r="E61" s="53" t="s">
        <v>117</v>
      </c>
    </row>
    <row r="62" spans="1:12" ht="38.25">
      <c r="A62" s="36"/>
      <c r="B62" s="1340" t="s">
        <v>118</v>
      </c>
      <c r="C62" s="1339"/>
      <c r="D62" s="40" t="s">
        <v>119</v>
      </c>
      <c r="E62" s="53" t="s">
        <v>120</v>
      </c>
    </row>
    <row r="63" spans="1:12" ht="12.75">
      <c r="A63" s="36"/>
      <c r="B63" s="1360" t="s">
        <v>121</v>
      </c>
      <c r="C63" s="1339"/>
      <c r="D63" s="28" t="s">
        <v>122</v>
      </c>
      <c r="E63" s="58" t="s">
        <v>102</v>
      </c>
    </row>
    <row r="64" spans="1:12" ht="42.75" customHeight="1">
      <c r="A64" s="36"/>
      <c r="B64" s="1360" t="s">
        <v>123</v>
      </c>
      <c r="C64" s="1339"/>
      <c r="D64" s="28" t="s">
        <v>124</v>
      </c>
      <c r="E64" s="53" t="s">
        <v>125</v>
      </c>
    </row>
    <row r="65" spans="1:25" ht="12.75">
      <c r="A65" s="36"/>
      <c r="B65" s="1360" t="s">
        <v>126</v>
      </c>
      <c r="C65" s="1339"/>
      <c r="D65" s="28" t="s">
        <v>127</v>
      </c>
      <c r="E65" s="59"/>
    </row>
    <row r="66" spans="1:25" ht="12.75">
      <c r="A66" s="36"/>
      <c r="B66" s="1360" t="s">
        <v>128</v>
      </c>
      <c r="C66" s="1339"/>
      <c r="D66" s="28" t="s">
        <v>129</v>
      </c>
      <c r="E66" s="58" t="s">
        <v>130</v>
      </c>
    </row>
    <row r="67" spans="1:25" ht="25.5">
      <c r="A67" s="36"/>
      <c r="B67" s="1360" t="s">
        <v>131</v>
      </c>
      <c r="C67" s="1339"/>
      <c r="D67" s="28" t="s">
        <v>132</v>
      </c>
      <c r="E67" s="58" t="s">
        <v>133</v>
      </c>
      <c r="F67" s="23" t="s">
        <v>134</v>
      </c>
    </row>
    <row r="68" spans="1:25" ht="12.75">
      <c r="A68" s="36"/>
      <c r="B68" s="1360" t="s">
        <v>135</v>
      </c>
      <c r="C68" s="1339"/>
      <c r="D68" s="28" t="s">
        <v>136</v>
      </c>
      <c r="E68" s="59"/>
    </row>
    <row r="69" spans="1:25" ht="12.75">
      <c r="A69" s="36"/>
      <c r="B69" s="1360" t="s">
        <v>137</v>
      </c>
      <c r="C69" s="1339"/>
      <c r="D69" s="28" t="s">
        <v>138</v>
      </c>
      <c r="E69" s="58" t="s">
        <v>102</v>
      </c>
    </row>
    <row r="70" spans="1:25" ht="12.75">
      <c r="A70" s="36"/>
      <c r="B70" s="1360" t="s">
        <v>139</v>
      </c>
      <c r="C70" s="1339"/>
      <c r="D70" s="28" t="s">
        <v>140</v>
      </c>
      <c r="E70" s="58" t="s">
        <v>88</v>
      </c>
    </row>
    <row r="71" spans="1:25" ht="63.75">
      <c r="A71" s="36"/>
      <c r="B71" s="1360" t="s">
        <v>141</v>
      </c>
      <c r="C71" s="1339"/>
      <c r="D71" s="28" t="s">
        <v>142</v>
      </c>
      <c r="E71" s="59"/>
    </row>
    <row r="72" spans="1:25" ht="51">
      <c r="A72" s="36"/>
      <c r="B72" s="1360" t="s">
        <v>143</v>
      </c>
      <c r="C72" s="1339"/>
      <c r="D72" s="28" t="s">
        <v>144</v>
      </c>
      <c r="E72" s="43"/>
    </row>
    <row r="73" spans="1:25" ht="38.25">
      <c r="A73" s="36"/>
      <c r="B73" s="1360" t="s">
        <v>145</v>
      </c>
      <c r="C73" s="1339"/>
      <c r="D73" s="28" t="s">
        <v>146</v>
      </c>
      <c r="E73" s="59"/>
    </row>
    <row r="74" spans="1:25" ht="12.75">
      <c r="A74" s="36"/>
      <c r="B74" s="1368" t="s">
        <v>147</v>
      </c>
      <c r="C74" s="1339"/>
      <c r="D74" s="34"/>
      <c r="E74" s="59"/>
    </row>
    <row r="75" spans="1:25" ht="12.75">
      <c r="A75" s="36"/>
      <c r="B75" s="1360" t="s">
        <v>148</v>
      </c>
      <c r="C75" s="1339"/>
      <c r="D75" s="34"/>
      <c r="E75" s="59"/>
    </row>
    <row r="76" spans="1:25" ht="12.75">
      <c r="A76" s="60"/>
      <c r="B76" s="1369" t="s">
        <v>149</v>
      </c>
      <c r="C76" s="1339"/>
      <c r="D76" s="47" t="s">
        <v>74</v>
      </c>
      <c r="E76" s="61"/>
      <c r="F76" s="54"/>
      <c r="G76" s="54"/>
      <c r="H76" s="54"/>
      <c r="I76" s="54"/>
      <c r="J76" s="54"/>
      <c r="K76" s="54"/>
      <c r="L76" s="54"/>
      <c r="M76" s="54"/>
      <c r="N76" s="54"/>
      <c r="O76" s="54"/>
      <c r="P76" s="54"/>
      <c r="Q76" s="54"/>
      <c r="R76" s="54"/>
      <c r="S76" s="54"/>
      <c r="T76" s="54"/>
      <c r="U76" s="54"/>
      <c r="V76" s="54"/>
      <c r="W76" s="54"/>
      <c r="X76" s="54"/>
      <c r="Y76" s="54"/>
    </row>
    <row r="77" spans="1:25" ht="12.75">
      <c r="A77" s="36"/>
      <c r="B77" s="1360" t="s">
        <v>150</v>
      </c>
      <c r="C77" s="1339"/>
      <c r="D77" s="28" t="s">
        <v>74</v>
      </c>
      <c r="E77" s="59"/>
    </row>
    <row r="78" spans="1:25" ht="12.75">
      <c r="A78" s="36"/>
      <c r="B78" s="1360" t="s">
        <v>151</v>
      </c>
      <c r="C78" s="1339"/>
      <c r="D78" s="34"/>
      <c r="E78" s="59"/>
    </row>
    <row r="79" spans="1:25" ht="12.75">
      <c r="A79" s="36"/>
      <c r="B79" s="1360" t="s">
        <v>152</v>
      </c>
      <c r="C79" s="1339"/>
      <c r="D79" s="34"/>
      <c r="E79" s="59"/>
    </row>
    <row r="80" spans="1:25" ht="51">
      <c r="A80" s="36"/>
      <c r="B80" s="1360" t="s">
        <v>153</v>
      </c>
      <c r="C80" s="1339"/>
      <c r="D80" s="28" t="s">
        <v>154</v>
      </c>
      <c r="E80" s="59"/>
    </row>
    <row r="81" spans="1:5" ht="12.75">
      <c r="A81" s="36"/>
      <c r="B81" s="1360" t="s">
        <v>155</v>
      </c>
      <c r="C81" s="1339"/>
      <c r="D81" s="34"/>
      <c r="E81" s="43"/>
    </row>
    <row r="82" spans="1:5" ht="63.75">
      <c r="A82" s="36"/>
      <c r="B82" s="1360" t="s">
        <v>156</v>
      </c>
      <c r="C82" s="1339"/>
      <c r="D82" s="28" t="s">
        <v>157</v>
      </c>
      <c r="E82" s="59"/>
    </row>
    <row r="83" spans="1:5" ht="12.75">
      <c r="A83" s="36"/>
      <c r="B83" s="1360" t="s">
        <v>158</v>
      </c>
      <c r="C83" s="1339"/>
      <c r="D83" s="34"/>
      <c r="E83" s="59"/>
    </row>
    <row r="84" spans="1:5" ht="12.75">
      <c r="A84" s="36"/>
      <c r="B84" s="1360" t="s">
        <v>159</v>
      </c>
      <c r="C84" s="1339"/>
      <c r="D84" s="34"/>
      <c r="E84" s="59"/>
    </row>
    <row r="85" spans="1:5" ht="12.75">
      <c r="A85" s="36"/>
      <c r="B85" s="1360" t="s">
        <v>160</v>
      </c>
      <c r="C85" s="1339"/>
      <c r="D85" s="28" t="s">
        <v>161</v>
      </c>
      <c r="E85" s="62"/>
    </row>
    <row r="86" spans="1:5" ht="12.75">
      <c r="A86" s="36"/>
      <c r="B86" s="1360" t="s">
        <v>162</v>
      </c>
      <c r="C86" s="1339"/>
      <c r="D86" s="34"/>
      <c r="E86" s="59"/>
    </row>
    <row r="87" spans="1:5" ht="165.75">
      <c r="A87" s="36"/>
      <c r="B87" s="1360" t="s">
        <v>163</v>
      </c>
      <c r="C87" s="1339"/>
      <c r="D87" s="28" t="s">
        <v>164</v>
      </c>
      <c r="E87" s="59"/>
    </row>
    <row r="88" spans="1:5" ht="114.75">
      <c r="A88" s="36"/>
      <c r="B88" s="1360" t="s">
        <v>165</v>
      </c>
      <c r="C88" s="1339"/>
      <c r="D88" s="28" t="s">
        <v>166</v>
      </c>
      <c r="E88" s="59"/>
    </row>
    <row r="89" spans="1:5" ht="12.75">
      <c r="A89" s="36"/>
      <c r="B89" s="1360"/>
      <c r="C89" s="1339"/>
      <c r="D89" s="34"/>
      <c r="E89" s="59"/>
    </row>
    <row r="90" spans="1:5" ht="12.75">
      <c r="A90" s="36"/>
      <c r="B90" s="1360" t="s">
        <v>167</v>
      </c>
      <c r="C90" s="1339"/>
      <c r="D90" s="28" t="s">
        <v>168</v>
      </c>
      <c r="E90" s="59"/>
    </row>
    <row r="91" spans="1:5" ht="12.75">
      <c r="A91" s="36"/>
      <c r="B91" s="1360" t="s">
        <v>169</v>
      </c>
      <c r="C91" s="1339"/>
      <c r="D91" s="28" t="s">
        <v>168</v>
      </c>
      <c r="E91" s="59"/>
    </row>
    <row r="92" spans="1:5" ht="12.75">
      <c r="A92" s="36"/>
      <c r="B92" s="1360" t="s">
        <v>170</v>
      </c>
      <c r="C92" s="1339"/>
      <c r="D92" s="28" t="s">
        <v>168</v>
      </c>
      <c r="E92" s="59"/>
    </row>
    <row r="93" spans="1:5" ht="12.75">
      <c r="A93" s="36"/>
      <c r="B93" s="1360" t="s">
        <v>171</v>
      </c>
      <c r="C93" s="1339"/>
      <c r="D93" s="34"/>
      <c r="E93" s="59"/>
    </row>
    <row r="94" spans="1:5" ht="12.75">
      <c r="A94" s="36"/>
      <c r="B94" s="1360" t="s">
        <v>172</v>
      </c>
      <c r="C94" s="1339"/>
      <c r="D94" s="34"/>
      <c r="E94" s="59"/>
    </row>
    <row r="95" spans="1:5" ht="12.75">
      <c r="A95" s="36"/>
      <c r="B95" s="1360" t="s">
        <v>173</v>
      </c>
      <c r="C95" s="1339"/>
      <c r="D95" s="34"/>
      <c r="E95" s="59"/>
    </row>
    <row r="96" spans="1:5" ht="12.75">
      <c r="A96" s="36"/>
      <c r="B96" s="1360" t="s">
        <v>174</v>
      </c>
      <c r="C96" s="1339"/>
      <c r="D96" s="34"/>
      <c r="E96" s="59"/>
    </row>
    <row r="97" spans="1:10" ht="63.75">
      <c r="A97" s="36"/>
      <c r="B97" s="1360" t="s">
        <v>175</v>
      </c>
      <c r="C97" s="1339"/>
      <c r="D97" s="28" t="s">
        <v>176</v>
      </c>
      <c r="E97" s="53" t="s">
        <v>177</v>
      </c>
    </row>
    <row r="98" spans="1:10" ht="127.5">
      <c r="A98" s="36"/>
      <c r="B98" s="1360" t="s">
        <v>178</v>
      </c>
      <c r="C98" s="1339"/>
      <c r="D98" s="27" t="s">
        <v>179</v>
      </c>
      <c r="E98" s="41">
        <v>44167</v>
      </c>
    </row>
    <row r="99" spans="1:10" ht="12.75">
      <c r="A99" s="36"/>
      <c r="B99" s="1362" t="s">
        <v>180</v>
      </c>
      <c r="C99" s="1324"/>
      <c r="D99" s="34"/>
      <c r="E99" s="59"/>
    </row>
    <row r="100" spans="1:10" ht="76.5">
      <c r="A100" s="36"/>
      <c r="B100" s="1324"/>
      <c r="C100" s="1324"/>
      <c r="D100" s="34"/>
      <c r="E100" s="59"/>
      <c r="F100" s="1363" t="s">
        <v>181</v>
      </c>
      <c r="G100" s="1324"/>
      <c r="H100" s="1324"/>
      <c r="I100" s="1324"/>
      <c r="J100" s="64" t="s">
        <v>182</v>
      </c>
    </row>
    <row r="101" spans="1:10" ht="12.75">
      <c r="A101" s="36"/>
      <c r="B101" s="1324"/>
      <c r="C101" s="1324"/>
      <c r="D101" s="34"/>
      <c r="E101" s="41"/>
      <c r="F101" s="1324"/>
      <c r="G101" s="1324"/>
      <c r="H101" s="1324"/>
      <c r="I101" s="1324"/>
    </row>
    <row r="102" spans="1:10" ht="12.75">
      <c r="A102" s="36"/>
      <c r="B102" s="1364"/>
      <c r="C102" s="1339"/>
      <c r="D102" s="34"/>
      <c r="E102" s="43"/>
      <c r="F102" s="1324"/>
      <c r="G102" s="1324"/>
      <c r="H102" s="1324"/>
      <c r="I102" s="1324"/>
    </row>
    <row r="103" spans="1:10" ht="12.75">
      <c r="A103" s="36"/>
      <c r="B103" s="1364" t="s">
        <v>183</v>
      </c>
      <c r="C103" s="1339"/>
      <c r="D103" s="34"/>
      <c r="E103" s="43"/>
      <c r="F103" s="1324"/>
      <c r="G103" s="1324"/>
      <c r="H103" s="1324"/>
      <c r="I103" s="1324"/>
    </row>
    <row r="104" spans="1:10" ht="12.75">
      <c r="A104" s="36"/>
      <c r="B104" s="1360" t="s">
        <v>184</v>
      </c>
      <c r="C104" s="1339"/>
      <c r="D104" s="34"/>
      <c r="E104" s="43"/>
      <c r="F104" s="1324"/>
      <c r="G104" s="1324"/>
      <c r="H104" s="1324"/>
      <c r="I104" s="1324"/>
    </row>
    <row r="105" spans="1:10" ht="14.25">
      <c r="A105" s="36"/>
      <c r="B105" s="1365"/>
      <c r="C105" s="1339"/>
      <c r="D105" s="34"/>
      <c r="E105" s="43"/>
    </row>
    <row r="106" spans="1:10" ht="12.75">
      <c r="A106" s="36"/>
      <c r="B106" s="1360" t="s">
        <v>185</v>
      </c>
      <c r="C106" s="1339"/>
      <c r="D106" s="34"/>
      <c r="E106" s="43"/>
    </row>
    <row r="107" spans="1:10" ht="12.75">
      <c r="A107" s="36"/>
      <c r="B107" s="1364"/>
      <c r="C107" s="1339"/>
      <c r="D107" s="34"/>
      <c r="E107" s="43"/>
    </row>
    <row r="108" spans="1:10" ht="153">
      <c r="A108" s="36"/>
      <c r="B108" s="1360" t="s">
        <v>186</v>
      </c>
      <c r="C108" s="1339"/>
      <c r="D108" s="1361" t="s">
        <v>187</v>
      </c>
      <c r="E108" s="1324"/>
      <c r="F108" s="1324"/>
      <c r="G108" s="1324"/>
      <c r="H108" s="1324"/>
      <c r="I108" s="64" t="s">
        <v>188</v>
      </c>
    </row>
    <row r="109" spans="1:10" ht="12.75">
      <c r="A109" s="36"/>
      <c r="B109" s="1364" t="s">
        <v>189</v>
      </c>
      <c r="C109" s="1339"/>
      <c r="D109" s="42"/>
      <c r="E109" s="43"/>
    </row>
    <row r="110" spans="1:10" ht="12.75">
      <c r="A110" s="36"/>
      <c r="B110" s="1360" t="s">
        <v>190</v>
      </c>
      <c r="C110" s="1339"/>
      <c r="D110" s="42"/>
      <c r="E110" s="43"/>
    </row>
    <row r="111" spans="1:10" ht="12.75">
      <c r="A111" s="36"/>
      <c r="B111" s="1364" t="s">
        <v>191</v>
      </c>
      <c r="C111" s="1339"/>
      <c r="D111" s="42"/>
      <c r="E111" s="43"/>
    </row>
    <row r="112" spans="1:10" ht="12.75">
      <c r="A112" s="36"/>
      <c r="B112" s="1364"/>
      <c r="C112" s="1339"/>
      <c r="D112" s="42"/>
      <c r="E112" s="43"/>
    </row>
    <row r="113" spans="1:5" ht="55.5" customHeight="1">
      <c r="A113" s="36"/>
      <c r="B113" s="1360" t="s">
        <v>192</v>
      </c>
      <c r="C113" s="1339"/>
      <c r="D113" s="40" t="s">
        <v>193</v>
      </c>
      <c r="E113" s="43"/>
    </row>
    <row r="114" spans="1:5" ht="12.75">
      <c r="A114" s="36"/>
      <c r="B114" s="1364" t="s">
        <v>194</v>
      </c>
      <c r="C114" s="1339"/>
      <c r="D114" s="42"/>
      <c r="E114" s="43"/>
    </row>
    <row r="115" spans="1:5" ht="40.5" customHeight="1">
      <c r="A115" s="36"/>
      <c r="B115" s="1360" t="s">
        <v>195</v>
      </c>
      <c r="C115" s="1339"/>
      <c r="D115" s="40" t="s">
        <v>196</v>
      </c>
      <c r="E115" s="43"/>
    </row>
    <row r="116" spans="1:5" ht="12.75">
      <c r="A116" s="36"/>
      <c r="B116" s="64"/>
      <c r="D116" s="42"/>
      <c r="E116" s="43"/>
    </row>
    <row r="117" spans="1:5" ht="12.75">
      <c r="A117" s="36"/>
      <c r="B117" s="1364" t="s">
        <v>197</v>
      </c>
      <c r="C117" s="1339"/>
      <c r="D117" s="40" t="s">
        <v>198</v>
      </c>
      <c r="E117" s="58" t="s">
        <v>199</v>
      </c>
    </row>
    <row r="118" spans="1:5" ht="12.75">
      <c r="A118" s="36"/>
      <c r="B118" s="1364" t="s">
        <v>200</v>
      </c>
      <c r="C118" s="1339"/>
      <c r="D118" s="42"/>
      <c r="E118" s="43"/>
    </row>
    <row r="119" spans="1:5" ht="12.75">
      <c r="A119" s="36"/>
      <c r="B119" s="1366" t="s">
        <v>201</v>
      </c>
      <c r="C119" s="1333"/>
      <c r="D119" s="65"/>
      <c r="E119" s="66"/>
    </row>
    <row r="120" spans="1:5" ht="12.75">
      <c r="A120" s="36"/>
      <c r="B120" s="67" t="s">
        <v>202</v>
      </c>
      <c r="C120" s="22"/>
    </row>
    <row r="121" spans="1:5" ht="12.75">
      <c r="A121" s="36"/>
      <c r="B121" s="22"/>
      <c r="C121" s="22"/>
    </row>
    <row r="122" spans="1:5" ht="12.75">
      <c r="A122" s="36"/>
      <c r="B122" s="22"/>
      <c r="C122" s="22"/>
    </row>
    <row r="123" spans="1:5" ht="12.75">
      <c r="A123" s="36"/>
      <c r="B123" s="22"/>
      <c r="C123" s="22"/>
    </row>
    <row r="124" spans="1:5" ht="12.75">
      <c r="A124" s="36"/>
      <c r="B124" s="22"/>
      <c r="C124" s="22"/>
    </row>
    <row r="125" spans="1:5" ht="12.75">
      <c r="A125" s="36"/>
      <c r="B125" s="22"/>
      <c r="C125" s="22"/>
    </row>
    <row r="126" spans="1:5" ht="12.75">
      <c r="A126" s="36"/>
      <c r="B126" s="22"/>
      <c r="C126" s="22"/>
    </row>
    <row r="127" spans="1:5" ht="12.75">
      <c r="A127" s="36"/>
      <c r="B127" s="22"/>
      <c r="C127" s="22"/>
    </row>
    <row r="128" spans="1:5" ht="12.75">
      <c r="A128" s="36"/>
      <c r="B128" s="22"/>
      <c r="C128" s="22"/>
    </row>
    <row r="129" spans="1:3" ht="12.75">
      <c r="A129" s="36"/>
      <c r="B129" s="22"/>
      <c r="C129" s="22"/>
    </row>
    <row r="130" spans="1:3" ht="12.75">
      <c r="A130" s="36"/>
      <c r="B130" s="22"/>
      <c r="C130" s="22"/>
    </row>
    <row r="131" spans="1:3" ht="12.75">
      <c r="A131" s="36"/>
      <c r="B131" s="22"/>
      <c r="C131" s="22"/>
    </row>
    <row r="132" spans="1:3" ht="12.75">
      <c r="A132" s="36"/>
      <c r="B132" s="22"/>
      <c r="C132" s="22"/>
    </row>
    <row r="133" spans="1:3" ht="12.75">
      <c r="A133" s="36"/>
      <c r="B133" s="22"/>
      <c r="C133" s="22"/>
    </row>
    <row r="134" spans="1:3" ht="12.75">
      <c r="A134" s="36"/>
      <c r="B134" s="22"/>
      <c r="C134" s="22"/>
    </row>
    <row r="135" spans="1:3" ht="12.75">
      <c r="A135" s="36"/>
      <c r="B135" s="22"/>
      <c r="C135" s="22"/>
    </row>
    <row r="136" spans="1:3" ht="12.75">
      <c r="A136" s="36"/>
      <c r="B136" s="22"/>
      <c r="C136" s="22"/>
    </row>
    <row r="137" spans="1:3" ht="12.75">
      <c r="A137" s="36"/>
      <c r="B137" s="22"/>
      <c r="C137" s="22"/>
    </row>
    <row r="138" spans="1:3" ht="12.75">
      <c r="A138" s="36"/>
      <c r="B138" s="22"/>
      <c r="C138" s="22"/>
    </row>
    <row r="139" spans="1:3" ht="12.75">
      <c r="A139" s="36"/>
      <c r="B139" s="22"/>
      <c r="C139" s="22"/>
    </row>
    <row r="140" spans="1:3" ht="12.75">
      <c r="A140" s="36"/>
      <c r="B140" s="22"/>
      <c r="C140" s="22"/>
    </row>
    <row r="141" spans="1:3" ht="12.75">
      <c r="A141" s="36"/>
      <c r="B141" s="22"/>
      <c r="C141" s="22"/>
    </row>
    <row r="142" spans="1:3" ht="12.75">
      <c r="A142" s="36"/>
      <c r="B142" s="22"/>
      <c r="C142" s="22"/>
    </row>
    <row r="143" spans="1:3" ht="12.75">
      <c r="A143" s="36"/>
      <c r="B143" s="22"/>
      <c r="C143" s="22"/>
    </row>
    <row r="144" spans="1:3" ht="12.75">
      <c r="A144" s="36"/>
      <c r="B144" s="22"/>
      <c r="C144" s="22"/>
    </row>
    <row r="145" spans="1:3" ht="12.75">
      <c r="A145" s="36"/>
      <c r="B145" s="22"/>
      <c r="C145" s="22"/>
    </row>
    <row r="146" spans="1:3" ht="12.75">
      <c r="A146" s="36"/>
      <c r="B146" s="22"/>
      <c r="C146" s="22"/>
    </row>
    <row r="147" spans="1:3" ht="12.75">
      <c r="A147" s="36"/>
      <c r="B147" s="22"/>
      <c r="C147" s="22"/>
    </row>
    <row r="148" spans="1:3" ht="12.75">
      <c r="A148" s="36"/>
      <c r="B148" s="22"/>
      <c r="C148" s="22"/>
    </row>
    <row r="149" spans="1:3" ht="12.75">
      <c r="A149" s="36"/>
      <c r="B149" s="22"/>
      <c r="C149" s="22"/>
    </row>
    <row r="150" spans="1:3" ht="12.75">
      <c r="A150" s="36"/>
      <c r="B150" s="22"/>
      <c r="C150" s="22"/>
    </row>
    <row r="151" spans="1:3" ht="12.75">
      <c r="A151" s="36"/>
      <c r="B151" s="22"/>
      <c r="C151" s="22"/>
    </row>
    <row r="152" spans="1:3" ht="12.75">
      <c r="A152" s="36"/>
      <c r="B152" s="22"/>
      <c r="C152" s="22"/>
    </row>
    <row r="153" spans="1:3" ht="12.75">
      <c r="A153" s="36"/>
      <c r="B153" s="22"/>
      <c r="C153" s="22"/>
    </row>
    <row r="154" spans="1:3" ht="12.75">
      <c r="A154" s="36"/>
      <c r="B154" s="22"/>
      <c r="C154" s="22"/>
    </row>
    <row r="155" spans="1:3" ht="12.75">
      <c r="A155" s="36"/>
      <c r="B155" s="22"/>
      <c r="C155" s="22"/>
    </row>
    <row r="156" spans="1:3" ht="12.75">
      <c r="A156" s="36"/>
      <c r="B156" s="22"/>
      <c r="C156" s="22"/>
    </row>
    <row r="157" spans="1:3" ht="12.75">
      <c r="A157" s="36"/>
      <c r="B157" s="22"/>
      <c r="C157" s="22"/>
    </row>
    <row r="158" spans="1:3" ht="12.75">
      <c r="A158" s="36"/>
      <c r="B158" s="22"/>
      <c r="C158" s="22"/>
    </row>
    <row r="159" spans="1:3" ht="12.75">
      <c r="A159" s="36"/>
      <c r="B159" s="22"/>
      <c r="C159" s="22"/>
    </row>
    <row r="160" spans="1:3" ht="12.75">
      <c r="A160" s="36"/>
      <c r="B160" s="22"/>
      <c r="C160" s="22"/>
    </row>
    <row r="161" spans="1:3" ht="12.75">
      <c r="A161" s="36"/>
      <c r="B161" s="22"/>
      <c r="C161" s="22"/>
    </row>
    <row r="162" spans="1:3" ht="12.75">
      <c r="A162" s="36"/>
      <c r="B162" s="22"/>
      <c r="C162" s="22"/>
    </row>
    <row r="163" spans="1:3" ht="12.75">
      <c r="A163" s="36"/>
      <c r="B163" s="22"/>
      <c r="C163" s="22"/>
    </row>
    <row r="164" spans="1:3" ht="12.75">
      <c r="A164" s="36"/>
      <c r="B164" s="22"/>
      <c r="C164" s="22"/>
    </row>
    <row r="165" spans="1:3" ht="12.75">
      <c r="A165" s="36"/>
      <c r="B165" s="22"/>
      <c r="C165" s="22"/>
    </row>
    <row r="166" spans="1:3" ht="12.75">
      <c r="A166" s="36"/>
      <c r="B166" s="22"/>
      <c r="C166" s="22"/>
    </row>
    <row r="167" spans="1:3" ht="12.75">
      <c r="A167" s="36"/>
      <c r="B167" s="22"/>
      <c r="C167" s="22"/>
    </row>
    <row r="168" spans="1:3" ht="12.75">
      <c r="A168" s="36"/>
      <c r="B168" s="22"/>
      <c r="C168" s="22"/>
    </row>
    <row r="169" spans="1:3" ht="12.75">
      <c r="A169" s="36"/>
      <c r="B169" s="22"/>
      <c r="C169" s="22"/>
    </row>
    <row r="170" spans="1:3" ht="12.75">
      <c r="A170" s="36"/>
      <c r="B170" s="22"/>
      <c r="C170" s="22"/>
    </row>
    <row r="171" spans="1:3" ht="12.75">
      <c r="A171" s="36"/>
      <c r="B171" s="22"/>
      <c r="C171" s="22"/>
    </row>
    <row r="172" spans="1:3" ht="12.75">
      <c r="A172" s="36"/>
      <c r="B172" s="22"/>
      <c r="C172" s="22"/>
    </row>
    <row r="173" spans="1:3" ht="12.75">
      <c r="A173" s="36"/>
      <c r="B173" s="22"/>
      <c r="C173" s="22"/>
    </row>
    <row r="174" spans="1:3" ht="12.75">
      <c r="A174" s="36"/>
      <c r="B174" s="22"/>
      <c r="C174" s="22"/>
    </row>
    <row r="175" spans="1:3" ht="12.75">
      <c r="A175" s="36"/>
      <c r="B175" s="22"/>
      <c r="C175" s="22"/>
    </row>
    <row r="176" spans="1:3" ht="12.75">
      <c r="A176" s="36"/>
      <c r="B176" s="22"/>
      <c r="C176" s="22"/>
    </row>
    <row r="177" spans="1:3" ht="12.75">
      <c r="A177" s="36"/>
      <c r="B177" s="22"/>
      <c r="C177" s="22"/>
    </row>
    <row r="178" spans="1:3" ht="12.75">
      <c r="A178" s="36"/>
      <c r="B178" s="22"/>
      <c r="C178" s="22"/>
    </row>
    <row r="179" spans="1:3" ht="12.75">
      <c r="A179" s="36"/>
      <c r="B179" s="22"/>
      <c r="C179" s="22"/>
    </row>
    <row r="180" spans="1:3" ht="12.75">
      <c r="A180" s="36"/>
      <c r="B180" s="22"/>
      <c r="C180" s="22"/>
    </row>
    <row r="181" spans="1:3" ht="12.75">
      <c r="A181" s="36"/>
      <c r="B181" s="22"/>
      <c r="C181" s="22"/>
    </row>
    <row r="182" spans="1:3" ht="12.75">
      <c r="A182" s="36"/>
      <c r="B182" s="22"/>
      <c r="C182" s="22"/>
    </row>
    <row r="183" spans="1:3" ht="12.75">
      <c r="A183" s="18"/>
      <c r="B183" s="22"/>
      <c r="C183" s="22"/>
    </row>
    <row r="184" spans="1:3" ht="12.75">
      <c r="A184" s="18"/>
      <c r="B184" s="22"/>
      <c r="C184" s="22"/>
    </row>
    <row r="185" spans="1:3" ht="12.75">
      <c r="A185" s="18"/>
      <c r="B185" s="22"/>
      <c r="C185" s="22"/>
    </row>
    <row r="186" spans="1:3" ht="12.75">
      <c r="A186" s="18"/>
      <c r="B186" s="22"/>
      <c r="C186" s="22"/>
    </row>
    <row r="187" spans="1:3" ht="12.75">
      <c r="A187" s="18"/>
      <c r="B187" s="22"/>
      <c r="C187" s="22"/>
    </row>
    <row r="188" spans="1:3" ht="12.75">
      <c r="A188" s="18"/>
      <c r="B188" s="22"/>
      <c r="C188" s="22"/>
    </row>
    <row r="189" spans="1:3" ht="12.75">
      <c r="A189" s="18"/>
      <c r="B189" s="22"/>
      <c r="C189" s="22"/>
    </row>
    <row r="190" spans="1:3" ht="12.75">
      <c r="A190" s="18"/>
      <c r="B190" s="22"/>
      <c r="C190" s="22"/>
    </row>
    <row r="191" spans="1:3" ht="12.75">
      <c r="A191" s="18"/>
      <c r="B191" s="22"/>
      <c r="C191" s="22"/>
    </row>
    <row r="192" spans="1:3" ht="12.75">
      <c r="A192" s="18"/>
      <c r="B192" s="22"/>
      <c r="C192" s="22"/>
    </row>
    <row r="193" spans="1:3" ht="12.75">
      <c r="A193" s="18"/>
      <c r="B193" s="22"/>
      <c r="C193" s="22"/>
    </row>
    <row r="194" spans="1:3" ht="12.75">
      <c r="A194" s="18"/>
      <c r="B194" s="22"/>
      <c r="C194" s="22"/>
    </row>
    <row r="195" spans="1:3" ht="12.75">
      <c r="A195" s="18"/>
      <c r="B195" s="22"/>
      <c r="C195" s="22"/>
    </row>
    <row r="196" spans="1:3" ht="12.75">
      <c r="A196" s="18"/>
      <c r="B196" s="22"/>
      <c r="C196" s="22"/>
    </row>
    <row r="197" spans="1:3" ht="12.75">
      <c r="A197" s="18"/>
      <c r="B197" s="22"/>
      <c r="C197" s="22"/>
    </row>
    <row r="198" spans="1:3" ht="12.75">
      <c r="A198" s="18"/>
      <c r="B198" s="22"/>
      <c r="C198" s="22"/>
    </row>
    <row r="199" spans="1:3" ht="12.75">
      <c r="A199" s="18"/>
      <c r="B199" s="22"/>
      <c r="C199" s="22"/>
    </row>
    <row r="200" spans="1:3" ht="12.75">
      <c r="A200" s="18"/>
      <c r="B200" s="22"/>
      <c r="C200" s="22"/>
    </row>
    <row r="201" spans="1:3" ht="12.75">
      <c r="A201" s="18"/>
      <c r="B201" s="22"/>
      <c r="C201" s="22"/>
    </row>
    <row r="202" spans="1:3" ht="12.75">
      <c r="A202" s="18"/>
      <c r="B202" s="22"/>
      <c r="C202" s="22"/>
    </row>
    <row r="203" spans="1:3" ht="12.75">
      <c r="A203" s="18"/>
      <c r="B203" s="22"/>
      <c r="C203" s="22"/>
    </row>
    <row r="204" spans="1:3" ht="12.75">
      <c r="A204" s="18"/>
      <c r="B204" s="22"/>
      <c r="C204" s="22"/>
    </row>
    <row r="205" spans="1:3" ht="12.75">
      <c r="A205" s="18"/>
      <c r="B205" s="22"/>
      <c r="C205" s="22"/>
    </row>
    <row r="206" spans="1:3" ht="12.75">
      <c r="A206" s="18"/>
      <c r="B206" s="22"/>
      <c r="C206" s="22"/>
    </row>
    <row r="207" spans="1:3" ht="12.75">
      <c r="A207" s="18"/>
      <c r="B207" s="22"/>
      <c r="C207" s="22"/>
    </row>
    <row r="208" spans="1:3" ht="12.75">
      <c r="A208" s="18"/>
      <c r="B208" s="22"/>
      <c r="C208" s="22"/>
    </row>
    <row r="209" spans="1:3" ht="12.75">
      <c r="A209" s="18"/>
      <c r="B209" s="22"/>
      <c r="C209" s="22"/>
    </row>
    <row r="210" spans="1:3" ht="12.75">
      <c r="A210" s="18"/>
      <c r="B210" s="22"/>
      <c r="C210" s="22"/>
    </row>
    <row r="211" spans="1:3" ht="12.75">
      <c r="A211" s="18"/>
      <c r="B211" s="22"/>
      <c r="C211" s="22"/>
    </row>
    <row r="212" spans="1:3" ht="12.75">
      <c r="A212" s="18"/>
      <c r="B212" s="22"/>
      <c r="C212" s="22"/>
    </row>
    <row r="213" spans="1:3" ht="12.75">
      <c r="A213" s="18"/>
      <c r="B213" s="22"/>
      <c r="C213" s="22"/>
    </row>
    <row r="214" spans="1:3" ht="12.75">
      <c r="A214" s="18"/>
      <c r="B214" s="22"/>
      <c r="C214" s="22"/>
    </row>
    <row r="215" spans="1:3" ht="12.75">
      <c r="A215" s="18"/>
      <c r="B215" s="22"/>
      <c r="C215" s="22"/>
    </row>
    <row r="216" spans="1:3" ht="12.75">
      <c r="A216" s="18"/>
      <c r="B216" s="22"/>
      <c r="C216" s="22"/>
    </row>
    <row r="217" spans="1:3" ht="12.75">
      <c r="A217" s="18"/>
      <c r="B217" s="22"/>
      <c r="C217" s="22"/>
    </row>
    <row r="218" spans="1:3" ht="12.75">
      <c r="A218" s="18"/>
      <c r="B218" s="22"/>
      <c r="C218" s="22"/>
    </row>
    <row r="219" spans="1:3" ht="12.75">
      <c r="A219" s="18"/>
      <c r="B219" s="22"/>
      <c r="C219" s="22"/>
    </row>
    <row r="220" spans="1:3" ht="12.75">
      <c r="A220" s="18"/>
      <c r="B220" s="22"/>
      <c r="C220" s="22"/>
    </row>
    <row r="221" spans="1:3" ht="12.75">
      <c r="A221" s="18"/>
      <c r="B221" s="22"/>
      <c r="C221" s="22"/>
    </row>
    <row r="222" spans="1:3" ht="12.75">
      <c r="A222" s="18"/>
      <c r="B222" s="22"/>
      <c r="C222" s="22"/>
    </row>
    <row r="223" spans="1:3" ht="12.75">
      <c r="A223" s="18"/>
      <c r="B223" s="22"/>
      <c r="C223" s="22"/>
    </row>
    <row r="224" spans="1:3" ht="12.75">
      <c r="A224" s="18"/>
      <c r="B224" s="22"/>
      <c r="C224" s="22"/>
    </row>
    <row r="225" spans="1:3" ht="12.75">
      <c r="A225" s="18"/>
      <c r="B225" s="22"/>
      <c r="C225" s="22"/>
    </row>
    <row r="226" spans="1:3" ht="12.75">
      <c r="A226" s="18"/>
      <c r="B226" s="22"/>
      <c r="C226" s="22"/>
    </row>
    <row r="227" spans="1:3" ht="12.75">
      <c r="A227" s="18"/>
      <c r="B227" s="22"/>
      <c r="C227" s="22"/>
    </row>
    <row r="228" spans="1:3" ht="12.75">
      <c r="A228" s="18"/>
      <c r="B228" s="22"/>
      <c r="C228" s="22"/>
    </row>
    <row r="229" spans="1:3" ht="12.75">
      <c r="A229" s="18"/>
    </row>
    <row r="230" spans="1:3" ht="12.75">
      <c r="A230" s="18"/>
    </row>
    <row r="231" spans="1:3" ht="12.75">
      <c r="A231" s="18"/>
    </row>
    <row r="232" spans="1:3" ht="12.75">
      <c r="A232" s="18"/>
    </row>
    <row r="233" spans="1:3" ht="12.75">
      <c r="A233" s="18"/>
    </row>
    <row r="234" spans="1:3" ht="12.75">
      <c r="A234" s="18"/>
    </row>
    <row r="235" spans="1:3" ht="12.75">
      <c r="A235" s="18"/>
    </row>
    <row r="236" spans="1:3" ht="12.75">
      <c r="A236" s="18"/>
    </row>
    <row r="237" spans="1:3" ht="12.75">
      <c r="A237" s="18"/>
    </row>
    <row r="238" spans="1:3" ht="12.75">
      <c r="A238" s="18"/>
    </row>
    <row r="239" spans="1:3" ht="12.75">
      <c r="A239" s="18"/>
    </row>
    <row r="240" spans="1:3" ht="12.75">
      <c r="A240" s="18"/>
    </row>
    <row r="241" spans="1:1" ht="12.75">
      <c r="A241" s="18"/>
    </row>
    <row r="242" spans="1:1" ht="12.75">
      <c r="A242" s="18"/>
    </row>
    <row r="243" spans="1:1" ht="12.75">
      <c r="A243" s="18"/>
    </row>
    <row r="244" spans="1:1" ht="12.75">
      <c r="A244" s="18"/>
    </row>
    <row r="245" spans="1:1" ht="12.75">
      <c r="A245" s="18"/>
    </row>
    <row r="246" spans="1:1" ht="12.75">
      <c r="A246" s="18"/>
    </row>
    <row r="247" spans="1:1" ht="12.75">
      <c r="A247" s="18"/>
    </row>
    <row r="248" spans="1:1" ht="12.75">
      <c r="A248" s="18"/>
    </row>
    <row r="249" spans="1:1" ht="12.75">
      <c r="A249" s="18"/>
    </row>
    <row r="250" spans="1:1" ht="12.75">
      <c r="A250" s="18"/>
    </row>
    <row r="251" spans="1:1" ht="12.75">
      <c r="A251" s="18"/>
    </row>
    <row r="252" spans="1:1" ht="12.75">
      <c r="A252" s="18"/>
    </row>
    <row r="253" spans="1:1" ht="12.75">
      <c r="A253" s="18"/>
    </row>
    <row r="254" spans="1:1" ht="12.75">
      <c r="A254" s="18"/>
    </row>
    <row r="255" spans="1:1" ht="12.75">
      <c r="A255" s="18"/>
    </row>
    <row r="256" spans="1:1" ht="12.75">
      <c r="A256" s="18"/>
    </row>
    <row r="257" spans="1:1" ht="12.75">
      <c r="A257" s="18"/>
    </row>
    <row r="258" spans="1:1" ht="12.75">
      <c r="A258" s="18"/>
    </row>
    <row r="259" spans="1:1" ht="12.75">
      <c r="A259" s="18"/>
    </row>
    <row r="260" spans="1:1" ht="12.75">
      <c r="A260" s="18"/>
    </row>
    <row r="261" spans="1:1" ht="12.75">
      <c r="A261" s="18"/>
    </row>
    <row r="262" spans="1:1" ht="12.75">
      <c r="A262" s="18"/>
    </row>
    <row r="263" spans="1:1" ht="12.75">
      <c r="A263" s="18"/>
    </row>
    <row r="264" spans="1:1" ht="12.75">
      <c r="A264" s="18"/>
    </row>
    <row r="265" spans="1:1" ht="12.75">
      <c r="A265" s="18"/>
    </row>
    <row r="266" spans="1:1" ht="12.75">
      <c r="A266" s="18"/>
    </row>
    <row r="267" spans="1:1" ht="12.75">
      <c r="A267" s="18"/>
    </row>
    <row r="268" spans="1:1" ht="12.75">
      <c r="A268" s="18"/>
    </row>
    <row r="269" spans="1:1" ht="12.75">
      <c r="A269" s="18"/>
    </row>
    <row r="270" spans="1:1" ht="12.75">
      <c r="A270" s="18"/>
    </row>
    <row r="271" spans="1:1" ht="12.75">
      <c r="A271" s="18"/>
    </row>
    <row r="272" spans="1:1" ht="12.75">
      <c r="A272" s="18"/>
    </row>
    <row r="273" spans="1:1" ht="12.75">
      <c r="A273" s="18"/>
    </row>
    <row r="274" spans="1:1" ht="12.75">
      <c r="A274" s="18"/>
    </row>
    <row r="275" spans="1:1" ht="12.75">
      <c r="A275" s="18"/>
    </row>
    <row r="276" spans="1:1" ht="12.75">
      <c r="A276" s="18"/>
    </row>
    <row r="277" spans="1:1" ht="12.75">
      <c r="A277" s="18"/>
    </row>
    <row r="278" spans="1:1" ht="12.75">
      <c r="A278" s="18"/>
    </row>
    <row r="279" spans="1:1" ht="12.75">
      <c r="A279" s="18"/>
    </row>
    <row r="280" spans="1:1" ht="12.75">
      <c r="A280" s="18"/>
    </row>
    <row r="281" spans="1:1" ht="12.75">
      <c r="A281" s="18"/>
    </row>
    <row r="282" spans="1:1" ht="12.75">
      <c r="A282" s="18"/>
    </row>
    <row r="283" spans="1:1" ht="12.75">
      <c r="A283" s="18"/>
    </row>
    <row r="284" spans="1:1" ht="12.75">
      <c r="A284" s="18"/>
    </row>
    <row r="285" spans="1:1" ht="12.75">
      <c r="A285" s="18"/>
    </row>
    <row r="286" spans="1:1" ht="12.75">
      <c r="A286" s="18"/>
    </row>
    <row r="287" spans="1:1" ht="12.75">
      <c r="A287" s="18"/>
    </row>
    <row r="288" spans="1:1" ht="12.75">
      <c r="A288" s="18"/>
    </row>
    <row r="289" spans="1:1" ht="12.75">
      <c r="A289" s="18"/>
    </row>
    <row r="290" spans="1:1" ht="12.75">
      <c r="A290" s="18"/>
    </row>
    <row r="291" spans="1:1" ht="12.75">
      <c r="A291" s="18"/>
    </row>
    <row r="292" spans="1:1" ht="12.75">
      <c r="A292" s="18"/>
    </row>
    <row r="293" spans="1:1" ht="12.75">
      <c r="A293" s="18"/>
    </row>
    <row r="294" spans="1:1" ht="12.75">
      <c r="A294" s="18"/>
    </row>
    <row r="295" spans="1:1" ht="12.75">
      <c r="A295" s="18"/>
    </row>
    <row r="296" spans="1:1" ht="12.75">
      <c r="A296" s="18"/>
    </row>
    <row r="297" spans="1:1" ht="12.75">
      <c r="A297" s="18"/>
    </row>
    <row r="298" spans="1:1" ht="12.75">
      <c r="A298" s="18"/>
    </row>
    <row r="299" spans="1:1" ht="12.75">
      <c r="A299" s="18"/>
    </row>
    <row r="300" spans="1:1" ht="12.75">
      <c r="A300" s="18"/>
    </row>
    <row r="301" spans="1:1" ht="12.75"/>
    <row r="302" spans="1:1" ht="12.75"/>
    <row r="303" spans="1:1" ht="12.75"/>
    <row r="304" spans="1:1"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row r="997" ht="12.75"/>
    <row r="998" ht="12.75"/>
    <row r="999" ht="12.75"/>
    <row r="1000" ht="12.75"/>
    <row r="1001" ht="12.75"/>
    <row r="1002" ht="12.75"/>
    <row r="1003" ht="12.75"/>
    <row r="1004" ht="12.75"/>
    <row r="1005" ht="12.75"/>
    <row r="1006" ht="12.75"/>
    <row r="1007" ht="12.75"/>
    <row r="1008" ht="12.75"/>
    <row r="1009" ht="12.75"/>
    <row r="1010" ht="12.75"/>
  </sheetData>
  <mergeCells count="125">
    <mergeCell ref="B80:C80"/>
    <mergeCell ref="B81:C81"/>
    <mergeCell ref="B82:C82"/>
    <mergeCell ref="B83:C83"/>
    <mergeCell ref="B84:C84"/>
    <mergeCell ref="B85:C85"/>
    <mergeCell ref="B86:C86"/>
    <mergeCell ref="B71:C71"/>
    <mergeCell ref="B72:C72"/>
    <mergeCell ref="B73:C73"/>
    <mergeCell ref="B74:C74"/>
    <mergeCell ref="B75:C75"/>
    <mergeCell ref="B76:C76"/>
    <mergeCell ref="B77:C77"/>
    <mergeCell ref="B78:C78"/>
    <mergeCell ref="B79:C79"/>
    <mergeCell ref="B62:C62"/>
    <mergeCell ref="B63:C63"/>
    <mergeCell ref="B64:C64"/>
    <mergeCell ref="B65:C65"/>
    <mergeCell ref="B66:C66"/>
    <mergeCell ref="B67:C67"/>
    <mergeCell ref="B68:C68"/>
    <mergeCell ref="B69:C69"/>
    <mergeCell ref="B70:C70"/>
    <mergeCell ref="B53:C53"/>
    <mergeCell ref="B54:C54"/>
    <mergeCell ref="B55:C55"/>
    <mergeCell ref="B56:C56"/>
    <mergeCell ref="B57:C57"/>
    <mergeCell ref="B58:C58"/>
    <mergeCell ref="B59:C59"/>
    <mergeCell ref="B60:C60"/>
    <mergeCell ref="B61:C61"/>
    <mergeCell ref="B109:C109"/>
    <mergeCell ref="B118:C118"/>
    <mergeCell ref="B119:C119"/>
    <mergeCell ref="B110:C110"/>
    <mergeCell ref="B111:C111"/>
    <mergeCell ref="B112:C112"/>
    <mergeCell ref="B113:C113"/>
    <mergeCell ref="B114:C114"/>
    <mergeCell ref="B115:C115"/>
    <mergeCell ref="B117:C117"/>
    <mergeCell ref="B104:C104"/>
    <mergeCell ref="D108:H108"/>
    <mergeCell ref="B94:C94"/>
    <mergeCell ref="B95:C95"/>
    <mergeCell ref="B96:C96"/>
    <mergeCell ref="B97:C97"/>
    <mergeCell ref="B98:C98"/>
    <mergeCell ref="B99:C101"/>
    <mergeCell ref="F100:I104"/>
    <mergeCell ref="B102:C102"/>
    <mergeCell ref="B103:C103"/>
    <mergeCell ref="B105:C105"/>
    <mergeCell ref="B106:C106"/>
    <mergeCell ref="B107:C107"/>
    <mergeCell ref="B108:C108"/>
    <mergeCell ref="B34:C34"/>
    <mergeCell ref="B37:C37"/>
    <mergeCell ref="B87:C87"/>
    <mergeCell ref="B88:C88"/>
    <mergeCell ref="B89:C89"/>
    <mergeCell ref="B90:C90"/>
    <mergeCell ref="B91:C91"/>
    <mergeCell ref="B92:C92"/>
    <mergeCell ref="B93:C93"/>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28:C28"/>
    <mergeCell ref="G32:K32"/>
    <mergeCell ref="G33:K33"/>
    <mergeCell ref="G25:K25"/>
    <mergeCell ref="G26:K26"/>
    <mergeCell ref="G27:K27"/>
    <mergeCell ref="G28:K28"/>
    <mergeCell ref="G29:K29"/>
    <mergeCell ref="G30:K30"/>
    <mergeCell ref="G31:K31"/>
    <mergeCell ref="B29:C29"/>
    <mergeCell ref="B30:C30"/>
    <mergeCell ref="B31:C31"/>
    <mergeCell ref="B32:C32"/>
    <mergeCell ref="B33:C33"/>
    <mergeCell ref="G22:K22"/>
    <mergeCell ref="G23:K23"/>
    <mergeCell ref="G24:K24"/>
    <mergeCell ref="B21:C21"/>
    <mergeCell ref="B22:C22"/>
    <mergeCell ref="B24:C24"/>
    <mergeCell ref="B25:C25"/>
    <mergeCell ref="B26:C26"/>
    <mergeCell ref="B27:C27"/>
    <mergeCell ref="B15:C15"/>
    <mergeCell ref="D15:E15"/>
    <mergeCell ref="B16:C16"/>
    <mergeCell ref="B19:C19"/>
    <mergeCell ref="B20:C20"/>
    <mergeCell ref="G8:K10"/>
    <mergeCell ref="G11:K13"/>
    <mergeCell ref="G19:I19"/>
    <mergeCell ref="G21:K21"/>
    <mergeCell ref="B1:I1"/>
    <mergeCell ref="B2:F2"/>
    <mergeCell ref="G5:K6"/>
    <mergeCell ref="G7:K7"/>
    <mergeCell ref="B8:E8"/>
    <mergeCell ref="B9:E9"/>
    <mergeCell ref="B10:E10"/>
    <mergeCell ref="B12:E12"/>
    <mergeCell ref="B14:E14"/>
  </mergeCells>
  <conditionalFormatting sqref="B31:C31">
    <cfRule type="notContainsBlanks" dxfId="7" priority="1">
      <formula>LEN(TRIM(B31))&gt;0</formula>
    </cfRule>
  </conditionalFormatting>
  <hyperlinks>
    <hyperlink ref="G5" r:id="rId1" xr:uid="{00000000-0004-0000-0000-000000000000}"/>
    <hyperlink ref="G7" r:id="rId2" xr:uid="{00000000-0004-0000-0000-000001000000}"/>
    <hyperlink ref="G8" r:id="rId3" xr:uid="{00000000-0004-0000-0000-000002000000}"/>
    <hyperlink ref="G19" r:id="rId4" xr:uid="{00000000-0004-0000-0000-000003000000}"/>
    <hyperlink ref="B26" r:id="rId5" xr:uid="{00000000-0004-0000-0000-000004000000}"/>
    <hyperlink ref="B30" r:id="rId6" xr:uid="{00000000-0004-0000-0000-000005000000}"/>
    <hyperlink ref="B32" r:id="rId7" xr:uid="{00000000-0004-0000-0000-000006000000}"/>
    <hyperlink ref="B34" r:id="rId8" xr:uid="{00000000-0004-0000-0000-000007000000}"/>
    <hyperlink ref="B37" r:id="rId9" xr:uid="{00000000-0004-0000-0000-000008000000}"/>
    <hyperlink ref="B120" r:id="rId10" xr:uid="{00000000-0004-0000-0000-000009000000}"/>
  </hyperlinks>
  <printOptions horizontalCentered="1" gridLines="1"/>
  <pageMargins left="0.7" right="0.7" top="0.75" bottom="0.75" header="0" footer="0"/>
  <pageSetup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2CC"/>
    <outlinePr summaryBelow="0" summaryRight="0"/>
  </sheetPr>
  <dimension ref="A1:Z3773"/>
  <sheetViews>
    <sheetView workbookViewId="0"/>
  </sheetViews>
  <sheetFormatPr defaultColWidth="14.42578125" defaultRowHeight="15.75" customHeight="1"/>
  <cols>
    <col min="1" max="1" width="5.7109375" customWidth="1"/>
    <col min="2" max="2" width="80" customWidth="1"/>
    <col min="3" max="3" width="76.140625" customWidth="1"/>
    <col min="4" max="4" width="71.140625" customWidth="1"/>
    <col min="5" max="5" width="69.7109375" customWidth="1"/>
    <col min="6" max="6" width="90" customWidth="1"/>
    <col min="7" max="7" width="49" customWidth="1"/>
    <col min="8" max="8" width="56.7109375" customWidth="1"/>
    <col min="9" max="16" width="53.85546875" customWidth="1"/>
    <col min="17" max="17" width="0.42578125" customWidth="1"/>
    <col min="18" max="26" width="53.85546875" customWidth="1"/>
  </cols>
  <sheetData>
    <row r="1" spans="1:26" ht="28.5">
      <c r="A1" s="68"/>
      <c r="B1" s="69" t="s">
        <v>203</v>
      </c>
      <c r="C1" s="69"/>
      <c r="D1" s="70"/>
      <c r="E1" s="70"/>
      <c r="F1" s="70"/>
      <c r="G1" s="70"/>
      <c r="H1" s="70"/>
      <c r="I1" s="70"/>
      <c r="J1" s="70"/>
      <c r="K1" s="70"/>
      <c r="L1" s="70"/>
      <c r="M1" s="70"/>
      <c r="N1" s="70"/>
      <c r="O1" s="70"/>
      <c r="P1" s="70"/>
      <c r="Q1" s="70"/>
      <c r="R1" s="70"/>
      <c r="S1" s="70"/>
      <c r="T1" s="70"/>
      <c r="U1" s="70"/>
      <c r="V1" s="70"/>
      <c r="W1" s="70"/>
      <c r="X1" s="70"/>
      <c r="Y1" s="70"/>
      <c r="Z1" s="70"/>
    </row>
    <row r="2" spans="1:26" ht="14.25">
      <c r="A2" s="68"/>
      <c r="B2" s="1370" t="s">
        <v>204</v>
      </c>
      <c r="C2" s="1324"/>
      <c r="D2" s="70"/>
      <c r="E2" s="70"/>
      <c r="F2" s="70"/>
      <c r="G2" s="70"/>
      <c r="H2" s="70"/>
      <c r="I2" s="70"/>
      <c r="J2" s="70"/>
      <c r="K2" s="70"/>
      <c r="L2" s="70"/>
      <c r="M2" s="70"/>
      <c r="N2" s="70"/>
      <c r="O2" s="70"/>
      <c r="P2" s="70"/>
      <c r="Q2" s="70"/>
      <c r="R2" s="70"/>
      <c r="S2" s="70"/>
      <c r="T2" s="70"/>
      <c r="U2" s="70"/>
      <c r="V2" s="70"/>
      <c r="W2" s="70"/>
      <c r="X2" s="70"/>
      <c r="Y2" s="70"/>
      <c r="Z2" s="70"/>
    </row>
    <row r="3" spans="1:26" ht="14.25">
      <c r="A3" s="71"/>
      <c r="B3" s="1324"/>
      <c r="C3" s="1324"/>
      <c r="D3" s="72"/>
      <c r="E3" s="70"/>
      <c r="F3" s="70"/>
      <c r="G3" s="70"/>
      <c r="H3" s="70"/>
      <c r="I3" s="70"/>
      <c r="J3" s="70"/>
      <c r="K3" s="70"/>
      <c r="L3" s="70"/>
      <c r="M3" s="70"/>
      <c r="N3" s="70"/>
      <c r="O3" s="70"/>
      <c r="P3" s="70"/>
      <c r="Q3" s="70"/>
      <c r="R3" s="70"/>
      <c r="S3" s="70"/>
      <c r="T3" s="70"/>
      <c r="U3" s="70"/>
      <c r="V3" s="70"/>
      <c r="W3" s="70"/>
      <c r="X3" s="70"/>
      <c r="Y3" s="70"/>
      <c r="Z3" s="70"/>
    </row>
    <row r="4" spans="1:26" ht="51">
      <c r="A4" s="73"/>
      <c r="B4" s="74" t="s">
        <v>205</v>
      </c>
      <c r="C4" s="75" t="s">
        <v>206</v>
      </c>
      <c r="D4" s="76"/>
      <c r="E4" s="77"/>
      <c r="F4" s="78"/>
      <c r="G4" s="64"/>
      <c r="H4" s="64"/>
    </row>
    <row r="5" spans="1:26" ht="63.75">
      <c r="A5" s="73"/>
      <c r="B5" s="74" t="s">
        <v>207</v>
      </c>
      <c r="C5" s="75" t="s">
        <v>208</v>
      </c>
      <c r="D5" s="76"/>
      <c r="E5" s="77"/>
      <c r="F5" s="78"/>
      <c r="G5" s="64"/>
      <c r="H5" s="64"/>
    </row>
    <row r="6" spans="1:26" ht="38.25">
      <c r="A6" s="73"/>
      <c r="B6" s="74" t="s">
        <v>209</v>
      </c>
      <c r="C6" s="75" t="s">
        <v>210</v>
      </c>
      <c r="D6" s="76"/>
      <c r="E6" s="77"/>
      <c r="F6" s="78"/>
      <c r="G6" s="64"/>
      <c r="H6" s="64"/>
    </row>
    <row r="7" spans="1:26" ht="114">
      <c r="A7" s="73">
        <v>44289</v>
      </c>
      <c r="B7" s="74" t="s">
        <v>211</v>
      </c>
      <c r="C7" s="75" t="s">
        <v>212</v>
      </c>
      <c r="D7" s="76" t="s">
        <v>213</v>
      </c>
      <c r="E7" s="77" t="s">
        <v>214</v>
      </c>
      <c r="F7" s="78"/>
      <c r="G7" s="64"/>
      <c r="H7" s="64"/>
    </row>
    <row r="8" spans="1:26" ht="99.75">
      <c r="A8" s="73"/>
      <c r="B8" s="74" t="s">
        <v>215</v>
      </c>
      <c r="C8" s="79" t="s">
        <v>216</v>
      </c>
      <c r="D8" s="76"/>
      <c r="E8" s="77"/>
      <c r="F8" s="78"/>
      <c r="G8" s="64"/>
      <c r="H8" s="64"/>
    </row>
    <row r="9" spans="1:26" ht="14.25">
      <c r="A9" s="73"/>
      <c r="B9" s="74" t="s">
        <v>217</v>
      </c>
      <c r="C9" s="79" t="s">
        <v>218</v>
      </c>
      <c r="D9" s="76"/>
      <c r="E9" s="77"/>
      <c r="F9" s="78"/>
      <c r="G9" s="64"/>
      <c r="H9" s="64"/>
    </row>
    <row r="10" spans="1:26" ht="51">
      <c r="A10" s="73"/>
      <c r="B10" s="74" t="s">
        <v>219</v>
      </c>
      <c r="C10" s="79" t="s">
        <v>220</v>
      </c>
      <c r="D10" s="76"/>
      <c r="E10" s="77"/>
      <c r="F10" s="78"/>
      <c r="G10" s="64"/>
      <c r="H10" s="64"/>
    </row>
    <row r="11" spans="1:26" ht="28.5">
      <c r="A11" s="73"/>
      <c r="B11" s="74" t="s">
        <v>221</v>
      </c>
      <c r="C11" s="79" t="s">
        <v>222</v>
      </c>
      <c r="D11" s="76" t="s">
        <v>223</v>
      </c>
      <c r="E11" s="77"/>
      <c r="F11" s="78"/>
      <c r="G11" s="64"/>
      <c r="H11" s="64"/>
    </row>
    <row r="12" spans="1:26" ht="99.75">
      <c r="A12" s="73">
        <v>44287</v>
      </c>
      <c r="B12" s="74" t="s">
        <v>224</v>
      </c>
      <c r="C12" s="79" t="s">
        <v>225</v>
      </c>
      <c r="D12" s="76" t="s">
        <v>226</v>
      </c>
      <c r="E12" s="77" t="s">
        <v>227</v>
      </c>
      <c r="F12" s="78" t="s">
        <v>228</v>
      </c>
      <c r="G12" s="64"/>
      <c r="H12" s="64"/>
    </row>
    <row r="13" spans="1:26" ht="14.25">
      <c r="A13" s="80" t="s">
        <v>14</v>
      </c>
      <c r="B13" s="74" t="s">
        <v>229</v>
      </c>
      <c r="C13" s="79"/>
      <c r="D13" s="76"/>
      <c r="E13" s="77"/>
      <c r="F13" s="78"/>
      <c r="G13" s="64"/>
      <c r="H13" s="64"/>
    </row>
    <row r="14" spans="1:26" ht="114">
      <c r="A14" s="73">
        <v>44286</v>
      </c>
      <c r="B14" s="79" t="s">
        <v>230</v>
      </c>
      <c r="C14" s="76" t="s">
        <v>231</v>
      </c>
      <c r="D14" s="77"/>
      <c r="E14" s="78"/>
      <c r="F14" s="64"/>
      <c r="G14" s="64"/>
    </row>
    <row r="15" spans="1:26" ht="99.75">
      <c r="A15" s="73">
        <v>44284</v>
      </c>
      <c r="B15" s="74" t="s">
        <v>232</v>
      </c>
      <c r="C15" s="79" t="s">
        <v>233</v>
      </c>
      <c r="D15" s="76" t="s">
        <v>234</v>
      </c>
      <c r="E15" s="77"/>
      <c r="F15" s="78"/>
      <c r="G15" s="64"/>
      <c r="H15" s="64"/>
    </row>
    <row r="16" spans="1:26" ht="14.25">
      <c r="A16" s="73">
        <v>44281</v>
      </c>
      <c r="B16" s="81" t="s">
        <v>235</v>
      </c>
      <c r="C16" s="79" t="s">
        <v>236</v>
      </c>
      <c r="D16" s="76" t="s">
        <v>237</v>
      </c>
      <c r="E16" s="77"/>
      <c r="F16" s="78"/>
      <c r="G16" s="64"/>
      <c r="H16" s="64"/>
    </row>
    <row r="17" spans="1:8" ht="14.25">
      <c r="A17" s="73">
        <v>44280</v>
      </c>
      <c r="B17" s="81" t="s">
        <v>238</v>
      </c>
      <c r="C17" s="79"/>
      <c r="D17" s="76"/>
      <c r="E17" s="77"/>
      <c r="F17" s="78"/>
      <c r="G17" s="64"/>
      <c r="H17" s="64"/>
    </row>
    <row r="18" spans="1:8" ht="14.25">
      <c r="A18" s="80"/>
      <c r="B18" s="81" t="s">
        <v>239</v>
      </c>
      <c r="C18" s="79" t="s">
        <v>240</v>
      </c>
      <c r="D18" s="76" t="s">
        <v>241</v>
      </c>
      <c r="E18" s="77" t="s">
        <v>242</v>
      </c>
      <c r="F18" s="78"/>
      <c r="G18" s="64"/>
      <c r="H18" s="64"/>
    </row>
    <row r="19" spans="1:8" ht="14.25">
      <c r="A19" s="80" t="s">
        <v>243</v>
      </c>
      <c r="B19" s="82" t="s">
        <v>244</v>
      </c>
      <c r="C19" s="79" t="s">
        <v>245</v>
      </c>
      <c r="D19" s="76" t="s">
        <v>246</v>
      </c>
      <c r="E19" s="77"/>
      <c r="F19" s="78"/>
      <c r="G19" s="64"/>
      <c r="H19" s="64"/>
    </row>
    <row r="20" spans="1:8" ht="42.75">
      <c r="A20" s="73">
        <v>44277</v>
      </c>
      <c r="B20" s="83" t="s">
        <v>247</v>
      </c>
      <c r="C20" s="79" t="s">
        <v>248</v>
      </c>
      <c r="D20" s="79" t="s">
        <v>249</v>
      </c>
      <c r="E20" s="77" t="s">
        <v>250</v>
      </c>
      <c r="F20" s="78" t="s">
        <v>251</v>
      </c>
      <c r="G20" s="64"/>
      <c r="H20" s="64"/>
    </row>
    <row r="21" spans="1:8" ht="28.5">
      <c r="A21" s="73">
        <v>44277</v>
      </c>
      <c r="B21" s="83" t="s">
        <v>252</v>
      </c>
      <c r="C21" s="79" t="s">
        <v>253</v>
      </c>
      <c r="D21" s="76" t="s">
        <v>254</v>
      </c>
      <c r="E21" s="77"/>
      <c r="F21" s="78"/>
      <c r="G21" s="64"/>
      <c r="H21" s="64"/>
    </row>
    <row r="22" spans="1:8" ht="115.5">
      <c r="A22" s="73">
        <v>44276</v>
      </c>
      <c r="B22" s="83" t="s">
        <v>255</v>
      </c>
      <c r="C22" s="84" t="s">
        <v>256</v>
      </c>
      <c r="D22" s="76"/>
      <c r="E22" s="77"/>
      <c r="F22" s="78"/>
      <c r="G22" s="64"/>
      <c r="H22" s="64"/>
    </row>
    <row r="23" spans="1:8" ht="57">
      <c r="A23" s="73"/>
      <c r="B23" s="85" t="s">
        <v>257</v>
      </c>
      <c r="C23" s="79" t="s">
        <v>258</v>
      </c>
      <c r="D23" s="76" t="s">
        <v>259</v>
      </c>
      <c r="E23" s="77" t="s">
        <v>260</v>
      </c>
      <c r="F23" s="78"/>
      <c r="G23" s="64"/>
      <c r="H23" s="64"/>
    </row>
    <row r="24" spans="1:8" ht="14.25">
      <c r="A24" s="73"/>
      <c r="B24" s="85" t="s">
        <v>261</v>
      </c>
      <c r="C24" s="79" t="s">
        <v>262</v>
      </c>
      <c r="D24" s="86"/>
      <c r="E24" s="77"/>
      <c r="F24" s="78"/>
      <c r="G24" s="64"/>
      <c r="H24" s="64"/>
    </row>
    <row r="25" spans="1:8" ht="28.5">
      <c r="A25" s="73">
        <v>44274</v>
      </c>
      <c r="B25" s="85" t="s">
        <v>263</v>
      </c>
      <c r="C25" s="79" t="s">
        <v>264</v>
      </c>
      <c r="D25" s="76" t="s">
        <v>265</v>
      </c>
      <c r="E25" s="77" t="s">
        <v>266</v>
      </c>
      <c r="F25" s="78" t="s">
        <v>267</v>
      </c>
      <c r="G25" s="64" t="s">
        <v>268</v>
      </c>
      <c r="H25" s="64"/>
    </row>
    <row r="26" spans="1:8" ht="71.25">
      <c r="A26" s="73"/>
      <c r="B26" s="87" t="s">
        <v>269</v>
      </c>
      <c r="C26" s="79" t="s">
        <v>270</v>
      </c>
      <c r="D26" s="86"/>
      <c r="E26" s="77"/>
      <c r="F26" s="78"/>
      <c r="G26" s="64"/>
      <c r="H26" s="64"/>
    </row>
    <row r="27" spans="1:8" ht="28.5">
      <c r="A27" s="73"/>
      <c r="B27" s="87" t="s">
        <v>271</v>
      </c>
      <c r="C27" s="79" t="s">
        <v>272</v>
      </c>
      <c r="D27" s="76" t="s">
        <v>273</v>
      </c>
      <c r="E27" s="77"/>
      <c r="F27" s="78"/>
      <c r="G27" s="64"/>
      <c r="H27" s="64"/>
    </row>
    <row r="28" spans="1:8" ht="14.25">
      <c r="A28" s="73"/>
      <c r="B28" s="88" t="s">
        <v>274</v>
      </c>
      <c r="C28" s="79"/>
      <c r="D28" s="86"/>
      <c r="E28" s="77"/>
      <c r="F28" s="78"/>
      <c r="G28" s="64"/>
      <c r="H28" s="64"/>
    </row>
    <row r="29" spans="1:8" ht="14.25">
      <c r="A29" s="73"/>
      <c r="B29" s="89"/>
      <c r="C29" s="79"/>
      <c r="D29" s="86"/>
      <c r="E29" s="77"/>
      <c r="F29" s="78"/>
      <c r="G29" s="64"/>
      <c r="H29" s="64"/>
    </row>
    <row r="30" spans="1:8" ht="14.25">
      <c r="A30" s="73">
        <v>44274</v>
      </c>
      <c r="B30" s="89" t="s">
        <v>275</v>
      </c>
      <c r="C30" s="79" t="s">
        <v>276</v>
      </c>
      <c r="D30" s="86"/>
      <c r="E30" s="77"/>
      <c r="F30" s="78"/>
      <c r="G30" s="64"/>
      <c r="H30" s="64"/>
    </row>
    <row r="31" spans="1:8" ht="14.25">
      <c r="A31" s="73"/>
      <c r="B31" s="64"/>
      <c r="C31" s="79"/>
      <c r="D31" s="76"/>
      <c r="E31" s="77"/>
      <c r="F31" s="78"/>
      <c r="G31" s="64"/>
      <c r="H31" s="64"/>
    </row>
    <row r="32" spans="1:8" ht="28.5">
      <c r="A32" s="73">
        <v>44273</v>
      </c>
      <c r="B32" s="64" t="s">
        <v>277</v>
      </c>
      <c r="C32" s="79" t="s">
        <v>278</v>
      </c>
      <c r="D32" s="76" t="s">
        <v>279</v>
      </c>
      <c r="E32" s="77" t="s">
        <v>280</v>
      </c>
      <c r="F32" s="78"/>
      <c r="G32" s="64"/>
      <c r="H32" s="64"/>
    </row>
    <row r="33" spans="1:8" ht="14.25">
      <c r="A33" s="73">
        <v>44273</v>
      </c>
      <c r="B33" s="64" t="s">
        <v>281</v>
      </c>
      <c r="C33" s="79" t="s">
        <v>282</v>
      </c>
      <c r="D33" s="76" t="s">
        <v>283</v>
      </c>
      <c r="E33" s="77" t="s">
        <v>284</v>
      </c>
      <c r="F33" s="78" t="s">
        <v>285</v>
      </c>
      <c r="G33" s="64" t="s">
        <v>286</v>
      </c>
      <c r="H33" s="64" t="s">
        <v>287</v>
      </c>
    </row>
    <row r="34" spans="1:8" ht="25.5">
      <c r="A34" s="73">
        <v>44273</v>
      </c>
      <c r="B34" s="64" t="s">
        <v>288</v>
      </c>
      <c r="C34" s="79" t="s">
        <v>289</v>
      </c>
      <c r="D34" s="86"/>
      <c r="E34" s="77"/>
      <c r="F34" s="78"/>
      <c r="G34" s="64"/>
      <c r="H34" s="64"/>
    </row>
    <row r="35" spans="1:8" ht="28.5">
      <c r="A35" s="73">
        <v>44273</v>
      </c>
      <c r="B35" s="64" t="s">
        <v>290</v>
      </c>
      <c r="C35" s="79" t="s">
        <v>291</v>
      </c>
      <c r="D35" s="76" t="s">
        <v>292</v>
      </c>
      <c r="E35" s="77"/>
      <c r="F35" s="78"/>
      <c r="G35" s="64"/>
      <c r="H35" s="64"/>
    </row>
    <row r="36" spans="1:8" ht="14.25">
      <c r="A36" s="73">
        <v>44272</v>
      </c>
      <c r="B36" s="90">
        <v>44274.5</v>
      </c>
      <c r="C36" s="91">
        <f ca="1">B36-NOW()</f>
        <v>-38.289212499999849</v>
      </c>
      <c r="D36" s="86" t="s">
        <v>293</v>
      </c>
      <c r="E36" s="77"/>
      <c r="F36" s="78"/>
      <c r="G36" s="64"/>
      <c r="H36" s="64"/>
    </row>
    <row r="37" spans="1:8" ht="38.25">
      <c r="A37" s="73">
        <v>44272</v>
      </c>
      <c r="B37" s="64" t="s">
        <v>294</v>
      </c>
      <c r="C37" s="79" t="s">
        <v>295</v>
      </c>
      <c r="D37" s="76" t="s">
        <v>296</v>
      </c>
      <c r="E37" s="77" t="s">
        <v>297</v>
      </c>
      <c r="F37" s="78" t="s">
        <v>298</v>
      </c>
      <c r="G37" s="64" t="s">
        <v>299</v>
      </c>
      <c r="H37" s="64"/>
    </row>
    <row r="38" spans="1:8" ht="153">
      <c r="A38" s="73">
        <v>44272</v>
      </c>
      <c r="B38" s="64" t="e">
        <f ca="1">DIVIDE(B40)</f>
        <v>#NAME?</v>
      </c>
      <c r="C38" s="79" t="s">
        <v>300</v>
      </c>
      <c r="D38" s="76" t="s">
        <v>301</v>
      </c>
      <c r="E38" s="77" t="s">
        <v>302</v>
      </c>
      <c r="F38" s="78" t="s">
        <v>303</v>
      </c>
      <c r="G38" s="64" t="s">
        <v>304</v>
      </c>
      <c r="H38" s="64" t="s">
        <v>305</v>
      </c>
    </row>
    <row r="39" spans="1:8" ht="71.25">
      <c r="A39" s="73">
        <v>44272</v>
      </c>
      <c r="B39" s="64" t="s">
        <v>306</v>
      </c>
      <c r="C39" s="79" t="s">
        <v>307</v>
      </c>
      <c r="D39" s="76" t="s">
        <v>308</v>
      </c>
      <c r="E39" s="77"/>
      <c r="F39" s="78"/>
      <c r="G39" s="64"/>
      <c r="H39" s="64"/>
    </row>
    <row r="40" spans="1:8" ht="42.75">
      <c r="A40" s="73"/>
      <c r="B40" s="64" t="s">
        <v>309</v>
      </c>
      <c r="C40" s="79" t="s">
        <v>310</v>
      </c>
      <c r="D40" s="76" t="s">
        <v>311</v>
      </c>
      <c r="E40" s="77" t="s">
        <v>312</v>
      </c>
      <c r="F40" s="78" t="s">
        <v>313</v>
      </c>
      <c r="G40" s="64"/>
      <c r="H40" s="64"/>
    </row>
    <row r="41" spans="1:8" ht="14.25">
      <c r="A41" s="73"/>
      <c r="B41" s="64" t="s">
        <v>314</v>
      </c>
      <c r="C41" s="79" t="s">
        <v>315</v>
      </c>
      <c r="D41" s="76"/>
      <c r="E41" s="77"/>
      <c r="F41" s="78"/>
      <c r="G41" s="64"/>
      <c r="H41" s="64"/>
    </row>
    <row r="42" spans="1:8" ht="142.5">
      <c r="A42" s="73"/>
      <c r="B42" s="64" t="s">
        <v>316</v>
      </c>
      <c r="C42" s="79" t="s">
        <v>317</v>
      </c>
      <c r="D42" s="76" t="s">
        <v>318</v>
      </c>
      <c r="E42" s="77"/>
      <c r="F42" s="78"/>
      <c r="G42" s="64"/>
      <c r="H42" s="64"/>
    </row>
    <row r="43" spans="1:8" ht="76.5">
      <c r="A43" s="73"/>
      <c r="B43" s="64" t="s">
        <v>319</v>
      </c>
      <c r="C43" s="79" t="s">
        <v>320</v>
      </c>
      <c r="D43" s="76"/>
      <c r="E43" s="77"/>
      <c r="F43" s="78"/>
      <c r="G43" s="64"/>
      <c r="H43" s="64"/>
    </row>
    <row r="44" spans="1:8" ht="42.75">
      <c r="A44" s="73"/>
      <c r="B44" s="64" t="s">
        <v>321</v>
      </c>
      <c r="C44" s="79" t="s">
        <v>322</v>
      </c>
      <c r="D44" s="76" t="s">
        <v>323</v>
      </c>
      <c r="E44" s="77"/>
      <c r="F44" s="78"/>
      <c r="G44" s="64"/>
      <c r="H44" s="64"/>
    </row>
    <row r="45" spans="1:8" ht="30" customHeight="1">
      <c r="A45" s="73"/>
      <c r="B45" s="64" t="s">
        <v>324</v>
      </c>
      <c r="C45" s="79" t="s">
        <v>325</v>
      </c>
      <c r="D45" s="76" t="s">
        <v>326</v>
      </c>
      <c r="E45" s="23" t="s">
        <v>327</v>
      </c>
      <c r="F45" s="78"/>
      <c r="G45" s="64"/>
      <c r="H45" s="64"/>
    </row>
    <row r="46" spans="1:8" ht="30" customHeight="1">
      <c r="A46" s="73"/>
      <c r="B46" s="64" t="s">
        <v>328</v>
      </c>
      <c r="C46" s="79" t="s">
        <v>329</v>
      </c>
      <c r="D46" s="76" t="s">
        <v>330</v>
      </c>
      <c r="E46" s="77"/>
      <c r="F46" s="78"/>
      <c r="G46" s="64"/>
      <c r="H46" s="64"/>
    </row>
    <row r="47" spans="1:8" ht="30" customHeight="1">
      <c r="A47" s="73"/>
      <c r="C47" s="79" t="s">
        <v>331</v>
      </c>
      <c r="D47" s="76"/>
      <c r="E47" s="77"/>
      <c r="F47" s="78"/>
      <c r="G47" s="64"/>
      <c r="H47" s="64"/>
    </row>
    <row r="48" spans="1:8" ht="30" customHeight="1">
      <c r="A48" s="73"/>
      <c r="B48" s="23" t="s">
        <v>332</v>
      </c>
      <c r="C48" s="79" t="s">
        <v>333</v>
      </c>
      <c r="D48" s="76" t="s">
        <v>334</v>
      </c>
      <c r="E48" s="77"/>
      <c r="F48" s="78"/>
      <c r="G48" s="64"/>
      <c r="H48" s="64"/>
    </row>
    <row r="49" spans="1:8" ht="30" customHeight="1">
      <c r="A49" s="73"/>
      <c r="B49" s="23" t="s">
        <v>335</v>
      </c>
      <c r="C49" s="79"/>
      <c r="D49" s="76"/>
      <c r="E49" s="77"/>
      <c r="F49" s="78"/>
      <c r="G49" s="64"/>
      <c r="H49" s="64"/>
    </row>
    <row r="50" spans="1:8" ht="30" customHeight="1">
      <c r="A50" s="73"/>
      <c r="B50" s="92" t="s">
        <v>336</v>
      </c>
      <c r="C50" s="79" t="s">
        <v>337</v>
      </c>
      <c r="D50" s="76"/>
      <c r="E50" s="77"/>
      <c r="F50" s="78"/>
      <c r="G50" s="64"/>
      <c r="H50" s="64"/>
    </row>
    <row r="51" spans="1:8" ht="30" customHeight="1">
      <c r="A51" s="73">
        <v>44271</v>
      </c>
      <c r="B51" s="92" t="s">
        <v>338</v>
      </c>
      <c r="C51" s="79" t="s">
        <v>339</v>
      </c>
      <c r="D51" s="76"/>
      <c r="E51" s="77"/>
      <c r="F51" s="78"/>
      <c r="G51" s="64"/>
      <c r="H51" s="64"/>
    </row>
    <row r="52" spans="1:8" ht="30" customHeight="1">
      <c r="A52" s="73">
        <v>44271</v>
      </c>
      <c r="B52" s="92" t="s">
        <v>340</v>
      </c>
      <c r="C52" s="79" t="s">
        <v>341</v>
      </c>
      <c r="D52" s="76" t="s">
        <v>342</v>
      </c>
      <c r="E52" s="77"/>
      <c r="F52" s="78"/>
      <c r="G52" s="64"/>
      <c r="H52" s="64"/>
    </row>
    <row r="53" spans="1:8" ht="76.5">
      <c r="A53" s="73">
        <v>44272</v>
      </c>
      <c r="B53" s="92" t="s">
        <v>343</v>
      </c>
      <c r="C53" s="79"/>
      <c r="D53" s="76" t="s">
        <v>344</v>
      </c>
      <c r="E53" s="77" t="s">
        <v>345</v>
      </c>
      <c r="F53" s="78" t="s">
        <v>346</v>
      </c>
      <c r="G53" s="64" t="s">
        <v>347</v>
      </c>
      <c r="H53" s="64" t="s">
        <v>348</v>
      </c>
    </row>
    <row r="54" spans="1:8" ht="111.75" customHeight="1">
      <c r="A54" s="73">
        <v>44271</v>
      </c>
      <c r="B54" s="92" t="s">
        <v>349</v>
      </c>
      <c r="C54" s="79" t="s">
        <v>350</v>
      </c>
      <c r="D54" s="76" t="s">
        <v>351</v>
      </c>
      <c r="E54" s="77" t="s">
        <v>352</v>
      </c>
      <c r="F54" s="78" t="s">
        <v>353</v>
      </c>
      <c r="G54" s="64"/>
      <c r="H54" s="64"/>
    </row>
    <row r="55" spans="1:8" ht="30" customHeight="1">
      <c r="A55" s="73">
        <v>44270</v>
      </c>
      <c r="B55" s="92" t="s">
        <v>354</v>
      </c>
      <c r="C55" s="79" t="s">
        <v>355</v>
      </c>
      <c r="D55" s="76"/>
      <c r="E55" s="77"/>
      <c r="F55" s="78"/>
      <c r="G55" s="64"/>
      <c r="H55" s="64"/>
    </row>
    <row r="56" spans="1:8" ht="30" customHeight="1">
      <c r="A56" s="73">
        <v>44270</v>
      </c>
      <c r="B56" s="92" t="s">
        <v>356</v>
      </c>
      <c r="C56" s="79" t="s">
        <v>357</v>
      </c>
      <c r="D56" s="76" t="s">
        <v>358</v>
      </c>
      <c r="E56" s="77" t="s">
        <v>359</v>
      </c>
      <c r="F56" s="78" t="s">
        <v>360</v>
      </c>
      <c r="G56" s="64"/>
      <c r="H56" s="64"/>
    </row>
    <row r="57" spans="1:8" ht="30" customHeight="1">
      <c r="A57" s="73">
        <v>44270</v>
      </c>
      <c r="B57" s="92" t="s">
        <v>361</v>
      </c>
      <c r="C57" s="93" t="s">
        <v>362</v>
      </c>
      <c r="D57" s="76"/>
      <c r="E57" s="77"/>
      <c r="F57" s="78"/>
      <c r="G57" s="64"/>
      <c r="H57" s="64"/>
    </row>
    <row r="58" spans="1:8" ht="30" customHeight="1">
      <c r="A58" s="73">
        <v>44270</v>
      </c>
      <c r="B58" s="92" t="s">
        <v>363</v>
      </c>
      <c r="C58" s="76" t="s">
        <v>364</v>
      </c>
      <c r="D58" s="76"/>
      <c r="E58" s="77"/>
      <c r="F58" s="78"/>
      <c r="G58" s="64"/>
      <c r="H58" s="64"/>
    </row>
    <row r="59" spans="1:8" ht="27" customHeight="1">
      <c r="A59" s="73">
        <v>44270</v>
      </c>
      <c r="B59" s="92" t="s">
        <v>365</v>
      </c>
      <c r="C59" s="76" t="s">
        <v>366</v>
      </c>
      <c r="D59" s="76" t="s">
        <v>367</v>
      </c>
      <c r="E59" s="77" t="s">
        <v>368</v>
      </c>
      <c r="F59" s="78"/>
      <c r="G59" s="64"/>
      <c r="H59" s="64"/>
    </row>
    <row r="60" spans="1:8" ht="99.75">
      <c r="A60" s="73">
        <v>44270</v>
      </c>
      <c r="B60" s="92" t="s">
        <v>369</v>
      </c>
      <c r="C60" s="94" t="s">
        <v>370</v>
      </c>
      <c r="D60" s="76" t="s">
        <v>371</v>
      </c>
      <c r="E60" s="77"/>
      <c r="F60" s="78"/>
      <c r="G60" s="64"/>
      <c r="H60" s="64"/>
    </row>
    <row r="61" spans="1:8" ht="73.5" customHeight="1">
      <c r="A61" s="95">
        <v>44270</v>
      </c>
      <c r="B61" s="96" t="s">
        <v>372</v>
      </c>
      <c r="C61" s="76" t="s">
        <v>373</v>
      </c>
      <c r="D61" s="76" t="s">
        <v>366</v>
      </c>
      <c r="E61" s="77" t="s">
        <v>374</v>
      </c>
      <c r="F61" s="78" t="s">
        <v>375</v>
      </c>
      <c r="G61" s="64" t="s">
        <v>376</v>
      </c>
      <c r="H61" s="64"/>
    </row>
    <row r="62" spans="1:8" ht="140.25">
      <c r="A62" s="95">
        <v>44270</v>
      </c>
      <c r="B62" s="96" t="s">
        <v>377</v>
      </c>
      <c r="C62" s="76" t="s">
        <v>378</v>
      </c>
      <c r="D62" s="76" t="s">
        <v>379</v>
      </c>
      <c r="E62" s="77" t="s">
        <v>380</v>
      </c>
      <c r="F62" s="78" t="s">
        <v>381</v>
      </c>
      <c r="G62" s="64" t="s">
        <v>382</v>
      </c>
      <c r="H62" s="64"/>
    </row>
    <row r="63" spans="1:8" ht="14.25">
      <c r="A63" s="95">
        <v>44270</v>
      </c>
      <c r="B63" s="96" t="s">
        <v>383</v>
      </c>
      <c r="C63" s="76"/>
      <c r="D63" s="76"/>
      <c r="E63" s="77"/>
      <c r="F63" s="78"/>
      <c r="G63" s="64"/>
      <c r="H63" s="64"/>
    </row>
    <row r="64" spans="1:8" ht="14.25">
      <c r="A64" s="95">
        <v>44270</v>
      </c>
      <c r="B64" s="96" t="s">
        <v>384</v>
      </c>
      <c r="C64" s="76" t="s">
        <v>385</v>
      </c>
      <c r="D64" s="76" t="s">
        <v>386</v>
      </c>
      <c r="E64" s="77"/>
      <c r="F64" s="78"/>
      <c r="G64" s="64"/>
      <c r="H64" s="64"/>
    </row>
    <row r="65" spans="1:10" ht="14.25">
      <c r="A65" s="95">
        <v>44269</v>
      </c>
      <c r="B65" s="96" t="s">
        <v>387</v>
      </c>
      <c r="C65" s="76"/>
      <c r="D65" s="76"/>
      <c r="E65" s="77"/>
      <c r="F65" s="78"/>
      <c r="G65" s="64"/>
      <c r="H65" s="64"/>
    </row>
    <row r="66" spans="1:10" ht="71.25">
      <c r="A66" s="95">
        <v>44269</v>
      </c>
      <c r="B66" s="96" t="s">
        <v>388</v>
      </c>
      <c r="C66" s="76" t="s">
        <v>389</v>
      </c>
      <c r="D66" s="76" t="s">
        <v>390</v>
      </c>
      <c r="E66" s="77"/>
      <c r="F66" s="78"/>
      <c r="G66" s="64"/>
      <c r="H66" s="64"/>
    </row>
    <row r="67" spans="1:10" ht="51">
      <c r="A67" s="95">
        <v>44269</v>
      </c>
      <c r="B67" s="96" t="s">
        <v>391</v>
      </c>
      <c r="C67" s="76" t="s">
        <v>392</v>
      </c>
      <c r="D67" s="76"/>
      <c r="E67" s="77"/>
      <c r="F67" s="78"/>
      <c r="G67" s="64"/>
      <c r="H67" s="64"/>
    </row>
    <row r="68" spans="1:10" ht="28.5">
      <c r="A68" s="95">
        <v>44269</v>
      </c>
      <c r="B68" s="97" t="s">
        <v>393</v>
      </c>
      <c r="C68" s="76" t="s">
        <v>394</v>
      </c>
      <c r="D68" s="76" t="s">
        <v>395</v>
      </c>
      <c r="E68" s="77" t="s">
        <v>396</v>
      </c>
      <c r="F68" s="78"/>
      <c r="G68" s="64"/>
      <c r="H68" s="64"/>
    </row>
    <row r="69" spans="1:10" ht="42.75">
      <c r="A69" s="95">
        <v>44268</v>
      </c>
      <c r="B69" s="97" t="s">
        <v>397</v>
      </c>
      <c r="C69" s="76" t="s">
        <v>398</v>
      </c>
      <c r="D69" s="76" t="s">
        <v>399</v>
      </c>
      <c r="E69" s="77" t="s">
        <v>400</v>
      </c>
      <c r="F69" s="78" t="s">
        <v>401</v>
      </c>
      <c r="G69" s="64" t="s">
        <v>402</v>
      </c>
      <c r="H69" s="64" t="s">
        <v>403</v>
      </c>
    </row>
    <row r="70" spans="1:10" ht="14.25">
      <c r="A70" s="95">
        <v>44268</v>
      </c>
      <c r="B70" s="98" t="s">
        <v>404</v>
      </c>
      <c r="C70" s="76" t="s">
        <v>405</v>
      </c>
      <c r="D70" s="76" t="s">
        <v>406</v>
      </c>
      <c r="E70" s="77" t="s">
        <v>407</v>
      </c>
      <c r="F70" s="78"/>
      <c r="G70" s="64"/>
      <c r="H70" s="64"/>
    </row>
    <row r="71" spans="1:10" ht="25.5">
      <c r="A71" s="95"/>
      <c r="B71" s="96" t="s">
        <v>408</v>
      </c>
      <c r="C71" s="76" t="s">
        <v>409</v>
      </c>
      <c r="D71" s="76"/>
      <c r="E71" s="77"/>
      <c r="F71" s="78"/>
      <c r="G71" s="64"/>
      <c r="H71" s="64"/>
    </row>
    <row r="72" spans="1:10" ht="28.5">
      <c r="A72" s="95"/>
      <c r="B72" s="97" t="s">
        <v>410</v>
      </c>
      <c r="C72" s="76" t="s">
        <v>411</v>
      </c>
      <c r="D72" s="76" t="s">
        <v>412</v>
      </c>
      <c r="E72" s="77" t="s">
        <v>413</v>
      </c>
      <c r="F72" s="78"/>
      <c r="G72" s="64"/>
      <c r="H72" s="64"/>
    </row>
    <row r="73" spans="1:10" ht="28.5">
      <c r="A73" s="95">
        <v>44267</v>
      </c>
      <c r="B73" s="97" t="s">
        <v>414</v>
      </c>
      <c r="C73" s="76"/>
      <c r="D73" s="76" t="s">
        <v>415</v>
      </c>
      <c r="E73" s="77"/>
      <c r="F73" s="78"/>
      <c r="G73" s="64"/>
      <c r="H73" s="64"/>
    </row>
    <row r="74" spans="1:10" ht="28.5">
      <c r="A74" s="95">
        <v>44267</v>
      </c>
      <c r="B74" s="99" t="s">
        <v>416</v>
      </c>
      <c r="C74" s="76" t="s">
        <v>417</v>
      </c>
      <c r="D74" s="76"/>
      <c r="E74" s="77"/>
      <c r="F74" s="78"/>
      <c r="G74" s="64"/>
      <c r="H74" s="64"/>
    </row>
    <row r="75" spans="1:10" ht="153">
      <c r="A75" s="95">
        <v>44267</v>
      </c>
      <c r="B75" s="100" t="s">
        <v>418</v>
      </c>
      <c r="C75" s="76" t="s">
        <v>419</v>
      </c>
      <c r="D75" s="76" t="s">
        <v>420</v>
      </c>
      <c r="E75" s="77" t="s">
        <v>421</v>
      </c>
      <c r="F75" s="78" t="s">
        <v>422</v>
      </c>
      <c r="G75" s="64" t="s">
        <v>423</v>
      </c>
      <c r="H75" s="64" t="s">
        <v>424</v>
      </c>
      <c r="I75" s="64" t="s">
        <v>425</v>
      </c>
      <c r="J75" s="64" t="s">
        <v>426</v>
      </c>
    </row>
    <row r="76" spans="1:10" ht="46.5" customHeight="1">
      <c r="A76" s="95">
        <v>44267</v>
      </c>
      <c r="B76" s="100" t="s">
        <v>427</v>
      </c>
      <c r="C76" s="76" t="s">
        <v>428</v>
      </c>
      <c r="D76" s="76" t="s">
        <v>429</v>
      </c>
      <c r="E76" s="77" t="s">
        <v>430</v>
      </c>
      <c r="F76" s="101"/>
      <c r="G76" s="23"/>
    </row>
    <row r="77" spans="1:10" ht="46.5" customHeight="1">
      <c r="A77" s="95">
        <v>44266</v>
      </c>
      <c r="B77" s="100" t="s">
        <v>431</v>
      </c>
      <c r="C77" s="76" t="s">
        <v>432</v>
      </c>
      <c r="D77" s="76" t="s">
        <v>433</v>
      </c>
      <c r="E77" s="77" t="s">
        <v>434</v>
      </c>
      <c r="F77" s="101" t="s">
        <v>435</v>
      </c>
      <c r="G77" s="23"/>
    </row>
    <row r="78" spans="1:10" ht="43.5">
      <c r="A78" s="95">
        <v>44265</v>
      </c>
      <c r="B78" s="102" t="s">
        <v>436</v>
      </c>
      <c r="C78" s="76" t="s">
        <v>437</v>
      </c>
      <c r="D78" s="76" t="s">
        <v>438</v>
      </c>
      <c r="E78" s="77"/>
      <c r="F78" s="101"/>
      <c r="G78" s="23"/>
    </row>
    <row r="79" spans="1:10" ht="171.75">
      <c r="A79" s="95">
        <v>44265</v>
      </c>
      <c r="B79" s="103" t="s">
        <v>439</v>
      </c>
      <c r="C79" s="104" t="s">
        <v>440</v>
      </c>
      <c r="D79" s="76" t="s">
        <v>441</v>
      </c>
      <c r="E79" s="77"/>
      <c r="F79" s="105"/>
      <c r="G79" s="23"/>
    </row>
    <row r="80" spans="1:10" ht="42.75">
      <c r="A80" s="95">
        <v>44265</v>
      </c>
      <c r="B80" s="106" t="s">
        <v>442</v>
      </c>
      <c r="C80" s="104"/>
      <c r="D80" s="76"/>
      <c r="E80" s="77"/>
      <c r="F80" s="101"/>
      <c r="G80" s="23"/>
    </row>
    <row r="81" spans="1:12" ht="42.75">
      <c r="A81" s="95">
        <v>44265</v>
      </c>
      <c r="B81" s="107" t="s">
        <v>443</v>
      </c>
      <c r="C81" s="104"/>
      <c r="D81" s="76"/>
      <c r="E81" s="77"/>
      <c r="F81" s="101"/>
      <c r="G81" s="23"/>
    </row>
    <row r="82" spans="1:12" ht="42.75">
      <c r="A82" s="95"/>
      <c r="B82" s="107" t="s">
        <v>444</v>
      </c>
      <c r="C82" s="104" t="s">
        <v>445</v>
      </c>
      <c r="D82" s="76" t="s">
        <v>446</v>
      </c>
      <c r="E82" s="77" t="s">
        <v>447</v>
      </c>
      <c r="F82" s="101" t="s">
        <v>448</v>
      </c>
      <c r="G82" s="23"/>
    </row>
    <row r="83" spans="1:12" ht="42.75">
      <c r="A83" s="95">
        <v>44264</v>
      </c>
      <c r="B83" s="108" t="s">
        <v>449</v>
      </c>
      <c r="C83" s="104" t="s">
        <v>450</v>
      </c>
      <c r="D83" s="76" t="s">
        <v>451</v>
      </c>
      <c r="E83" s="77"/>
      <c r="F83" s="101"/>
      <c r="G83" s="23"/>
    </row>
    <row r="84" spans="1:12" ht="28.5">
      <c r="A84" s="23">
        <v>3.9</v>
      </c>
      <c r="B84" s="109" t="s">
        <v>452</v>
      </c>
      <c r="C84" s="104" t="s">
        <v>453</v>
      </c>
      <c r="D84" s="76"/>
      <c r="E84" s="77"/>
      <c r="F84" s="101"/>
      <c r="G84" s="23"/>
    </row>
    <row r="85" spans="1:12" ht="57">
      <c r="A85" s="95">
        <v>44264</v>
      </c>
      <c r="B85" s="109" t="s">
        <v>454</v>
      </c>
      <c r="C85" s="110" t="s">
        <v>455</v>
      </c>
      <c r="D85" s="76" t="s">
        <v>456</v>
      </c>
      <c r="E85" s="77" t="s">
        <v>457</v>
      </c>
      <c r="F85" s="111" t="s">
        <v>458</v>
      </c>
      <c r="G85" s="23"/>
    </row>
    <row r="86" spans="1:12" ht="71.25">
      <c r="A86" s="95">
        <v>44263</v>
      </c>
      <c r="B86" s="109" t="s">
        <v>459</v>
      </c>
      <c r="C86" s="104" t="s">
        <v>460</v>
      </c>
      <c r="D86" s="76" t="s">
        <v>461</v>
      </c>
      <c r="E86" s="77" t="s">
        <v>462</v>
      </c>
      <c r="F86" s="101"/>
      <c r="G86" s="23"/>
    </row>
    <row r="87" spans="1:12" ht="28.5">
      <c r="A87" s="95"/>
      <c r="B87" s="109" t="s">
        <v>463</v>
      </c>
      <c r="C87" s="112" t="s">
        <v>464</v>
      </c>
      <c r="D87" s="104" t="s">
        <v>465</v>
      </c>
      <c r="E87" s="76" t="s">
        <v>466</v>
      </c>
      <c r="F87" s="77"/>
      <c r="G87" s="101"/>
      <c r="H87" s="23"/>
    </row>
    <row r="88" spans="1:12" ht="14.25">
      <c r="A88" s="95"/>
      <c r="B88" s="109" t="s">
        <v>467</v>
      </c>
      <c r="C88" s="112" t="s">
        <v>468</v>
      </c>
      <c r="D88" s="104" t="s">
        <v>469</v>
      </c>
      <c r="E88" s="76" t="s">
        <v>469</v>
      </c>
      <c r="F88" s="77" t="s">
        <v>470</v>
      </c>
      <c r="G88" s="101"/>
      <c r="H88" s="23"/>
    </row>
    <row r="89" spans="1:12" ht="128.25">
      <c r="A89" s="95">
        <v>44263</v>
      </c>
      <c r="B89" s="109"/>
      <c r="C89" s="112" t="s">
        <v>471</v>
      </c>
      <c r="D89" s="104" t="s">
        <v>472</v>
      </c>
      <c r="E89" s="76"/>
      <c r="F89" s="77"/>
      <c r="G89" s="101"/>
      <c r="H89" s="23"/>
    </row>
    <row r="90" spans="1:12" ht="85.5">
      <c r="A90" s="95">
        <v>44263</v>
      </c>
      <c r="B90" s="113" t="s">
        <v>473</v>
      </c>
      <c r="C90" s="112" t="s">
        <v>474</v>
      </c>
      <c r="D90" s="104" t="s">
        <v>475</v>
      </c>
      <c r="E90" s="76"/>
      <c r="F90" s="77"/>
      <c r="G90" s="101"/>
      <c r="H90" s="23"/>
    </row>
    <row r="91" spans="1:12" ht="85.5">
      <c r="A91" s="95">
        <v>44263</v>
      </c>
      <c r="B91" s="109" t="s">
        <v>476</v>
      </c>
      <c r="C91" s="112" t="s">
        <v>477</v>
      </c>
      <c r="D91" s="104" t="s">
        <v>478</v>
      </c>
      <c r="E91" s="76" t="s">
        <v>479</v>
      </c>
      <c r="F91" s="77" t="s">
        <v>480</v>
      </c>
      <c r="G91" s="101"/>
      <c r="H91" s="23" t="s">
        <v>481</v>
      </c>
    </row>
    <row r="92" spans="1:12" ht="102">
      <c r="A92" s="95">
        <v>44262</v>
      </c>
      <c r="B92" s="109" t="s">
        <v>482</v>
      </c>
      <c r="C92" s="112" t="s">
        <v>483</v>
      </c>
      <c r="D92" s="104" t="s">
        <v>484</v>
      </c>
      <c r="E92" s="76" t="s">
        <v>485</v>
      </c>
      <c r="F92" s="77" t="s">
        <v>486</v>
      </c>
      <c r="G92" s="101" t="s">
        <v>487</v>
      </c>
      <c r="H92" s="23" t="s">
        <v>488</v>
      </c>
      <c r="I92" s="64" t="s">
        <v>489</v>
      </c>
      <c r="J92" s="64" t="s">
        <v>490</v>
      </c>
      <c r="K92" s="114" t="s">
        <v>491</v>
      </c>
      <c r="L92" s="23" t="s">
        <v>492</v>
      </c>
    </row>
    <row r="93" spans="1:12" ht="42.75">
      <c r="A93" s="95">
        <v>44262</v>
      </c>
      <c r="B93" s="109" t="s">
        <v>493</v>
      </c>
      <c r="C93" s="112" t="s">
        <v>494</v>
      </c>
      <c r="D93" s="104" t="s">
        <v>495</v>
      </c>
      <c r="E93" s="76" t="s">
        <v>496</v>
      </c>
      <c r="F93" s="77" t="s">
        <v>497</v>
      </c>
      <c r="G93" s="112" t="s">
        <v>498</v>
      </c>
      <c r="H93" s="23" t="s">
        <v>499</v>
      </c>
    </row>
    <row r="94" spans="1:12" ht="42.75">
      <c r="A94" s="95">
        <v>44260</v>
      </c>
      <c r="B94" s="109" t="s">
        <v>500</v>
      </c>
      <c r="C94" s="115" t="s">
        <v>501</v>
      </c>
      <c r="D94" s="104" t="s">
        <v>502</v>
      </c>
      <c r="E94" s="76" t="s">
        <v>503</v>
      </c>
      <c r="F94" s="77" t="s">
        <v>504</v>
      </c>
      <c r="G94" s="64"/>
    </row>
    <row r="95" spans="1:12" ht="171">
      <c r="A95" s="95">
        <v>44260</v>
      </c>
      <c r="B95" s="109" t="s">
        <v>505</v>
      </c>
      <c r="C95" s="115" t="s">
        <v>506</v>
      </c>
      <c r="D95" s="104" t="s">
        <v>507</v>
      </c>
      <c r="E95" s="76" t="s">
        <v>508</v>
      </c>
      <c r="F95" s="77"/>
      <c r="G95" s="64"/>
    </row>
    <row r="96" spans="1:12" ht="99.75">
      <c r="A96" s="23" t="s">
        <v>14</v>
      </c>
      <c r="B96" s="109" t="s">
        <v>509</v>
      </c>
      <c r="C96" s="115" t="s">
        <v>510</v>
      </c>
      <c r="D96" s="104" t="s">
        <v>511</v>
      </c>
      <c r="E96" s="76" t="s">
        <v>512</v>
      </c>
      <c r="F96" s="77" t="s">
        <v>513</v>
      </c>
      <c r="G96" s="64" t="s">
        <v>514</v>
      </c>
    </row>
    <row r="97" spans="1:12" ht="71.25">
      <c r="A97" s="95"/>
      <c r="B97" s="116" t="s">
        <v>515</v>
      </c>
      <c r="C97" s="115" t="s">
        <v>516</v>
      </c>
      <c r="D97" s="104" t="s">
        <v>517</v>
      </c>
      <c r="E97" s="93" t="s">
        <v>518</v>
      </c>
      <c r="F97" s="117" t="s">
        <v>519</v>
      </c>
      <c r="G97" s="64" t="s">
        <v>520</v>
      </c>
      <c r="H97" s="64" t="s">
        <v>521</v>
      </c>
      <c r="I97" s="64" t="s">
        <v>522</v>
      </c>
      <c r="J97" s="64"/>
      <c r="K97" s="64"/>
      <c r="L97" s="64"/>
    </row>
    <row r="98" spans="1:12" ht="14.25">
      <c r="A98" s="95"/>
      <c r="B98" s="109" t="s">
        <v>523</v>
      </c>
      <c r="C98" s="115" t="s">
        <v>524</v>
      </c>
      <c r="D98" s="104"/>
      <c r="E98" s="76"/>
      <c r="F98" s="77"/>
      <c r="G98" s="64"/>
    </row>
    <row r="99" spans="1:12" ht="71.25">
      <c r="A99" s="95">
        <v>44259</v>
      </c>
      <c r="B99" s="109" t="s">
        <v>525</v>
      </c>
      <c r="C99" s="115" t="s">
        <v>526</v>
      </c>
      <c r="D99" s="104" t="s">
        <v>527</v>
      </c>
      <c r="E99" s="76" t="s">
        <v>528</v>
      </c>
      <c r="F99" s="77" t="s">
        <v>529</v>
      </c>
      <c r="G99" s="64"/>
    </row>
    <row r="100" spans="1:12" ht="14.25">
      <c r="A100" s="95">
        <v>44259</v>
      </c>
      <c r="B100" s="110" t="s">
        <v>530</v>
      </c>
      <c r="C100" s="115" t="s">
        <v>531</v>
      </c>
      <c r="D100" s="104" t="s">
        <v>532</v>
      </c>
      <c r="E100" s="76"/>
      <c r="F100" s="77"/>
      <c r="G100" s="64"/>
    </row>
    <row r="101" spans="1:12" ht="65.25" customHeight="1">
      <c r="A101" s="95">
        <v>44259</v>
      </c>
      <c r="B101" s="109" t="s">
        <v>533</v>
      </c>
      <c r="C101" s="115" t="s">
        <v>534</v>
      </c>
      <c r="D101" s="104" t="s">
        <v>535</v>
      </c>
      <c r="E101" s="76" t="s">
        <v>536</v>
      </c>
      <c r="F101" s="77"/>
      <c r="G101" s="64"/>
    </row>
    <row r="102" spans="1:12" ht="45" customHeight="1">
      <c r="A102" s="95">
        <v>44259</v>
      </c>
      <c r="B102" s="109" t="s">
        <v>537</v>
      </c>
      <c r="C102" s="118" t="s">
        <v>538</v>
      </c>
      <c r="D102" s="104"/>
      <c r="E102" s="76"/>
      <c r="F102" s="77"/>
      <c r="G102" s="64"/>
    </row>
    <row r="103" spans="1:12" ht="15.75" customHeight="1">
      <c r="A103" s="95">
        <v>44259</v>
      </c>
      <c r="C103" s="118" t="s">
        <v>539</v>
      </c>
      <c r="D103" s="104" t="s">
        <v>540</v>
      </c>
      <c r="E103" s="76"/>
      <c r="F103" s="77"/>
      <c r="G103" s="64"/>
    </row>
    <row r="104" spans="1:12" ht="54" customHeight="1">
      <c r="A104" s="95">
        <v>44259</v>
      </c>
      <c r="B104" s="109" t="s">
        <v>541</v>
      </c>
      <c r="C104" s="118" t="s">
        <v>542</v>
      </c>
      <c r="D104" s="104"/>
      <c r="E104" s="76"/>
      <c r="F104" s="77"/>
      <c r="G104" s="64"/>
    </row>
    <row r="105" spans="1:12" ht="57">
      <c r="A105" s="95">
        <v>44259</v>
      </c>
      <c r="B105" s="109" t="s">
        <v>543</v>
      </c>
      <c r="C105" s="118" t="s">
        <v>544</v>
      </c>
      <c r="D105" s="104" t="s">
        <v>545</v>
      </c>
      <c r="E105" s="76" t="s">
        <v>546</v>
      </c>
      <c r="F105" s="77" t="s">
        <v>547</v>
      </c>
      <c r="G105" s="64" t="s">
        <v>548</v>
      </c>
      <c r="H105" s="23" t="s">
        <v>549</v>
      </c>
    </row>
    <row r="106" spans="1:12" ht="57">
      <c r="A106" s="95">
        <v>44258</v>
      </c>
      <c r="B106" s="109" t="s">
        <v>550</v>
      </c>
      <c r="C106" s="118" t="s">
        <v>551</v>
      </c>
      <c r="D106" s="104" t="s">
        <v>552</v>
      </c>
      <c r="E106" s="76" t="s">
        <v>553</v>
      </c>
      <c r="F106" s="77" t="s">
        <v>554</v>
      </c>
      <c r="G106" s="64" t="s">
        <v>555</v>
      </c>
      <c r="H106" s="23" t="s">
        <v>556</v>
      </c>
      <c r="I106" s="64" t="s">
        <v>557</v>
      </c>
      <c r="J106" s="64" t="s">
        <v>558</v>
      </c>
      <c r="K106" s="64" t="s">
        <v>559</v>
      </c>
    </row>
    <row r="107" spans="1:12" ht="14.25">
      <c r="A107" s="95">
        <v>44258</v>
      </c>
      <c r="B107" s="109" t="s">
        <v>560</v>
      </c>
      <c r="C107" s="118" t="s">
        <v>561</v>
      </c>
      <c r="D107" s="104" t="s">
        <v>562</v>
      </c>
      <c r="E107" s="76"/>
      <c r="F107" s="77"/>
      <c r="G107" s="64"/>
    </row>
    <row r="108" spans="1:12" ht="28.5">
      <c r="A108" s="95"/>
      <c r="B108" s="109" t="s">
        <v>563</v>
      </c>
      <c r="C108" s="118" t="s">
        <v>564</v>
      </c>
      <c r="D108" s="104" t="s">
        <v>565</v>
      </c>
      <c r="E108" s="76"/>
      <c r="F108" s="77"/>
      <c r="G108" s="64"/>
    </row>
    <row r="109" spans="1:12" ht="229.5">
      <c r="A109" s="95"/>
      <c r="B109" s="109" t="s">
        <v>566</v>
      </c>
      <c r="C109" s="118" t="s">
        <v>567</v>
      </c>
      <c r="D109" s="104" t="s">
        <v>568</v>
      </c>
      <c r="E109" s="76" t="s">
        <v>569</v>
      </c>
      <c r="F109" s="77" t="s">
        <v>570</v>
      </c>
      <c r="G109" s="64" t="s">
        <v>571</v>
      </c>
      <c r="H109" s="64" t="s">
        <v>572</v>
      </c>
      <c r="I109" s="64" t="s">
        <v>573</v>
      </c>
      <c r="J109" s="23" t="s">
        <v>574</v>
      </c>
    </row>
    <row r="110" spans="1:12" ht="14.25">
      <c r="A110" s="95">
        <v>44258</v>
      </c>
      <c r="B110" s="109" t="s">
        <v>575</v>
      </c>
      <c r="C110" s="118" t="s">
        <v>576</v>
      </c>
      <c r="D110" s="104"/>
      <c r="E110" s="76"/>
      <c r="F110" s="77"/>
      <c r="G110" s="64"/>
    </row>
    <row r="111" spans="1:12" ht="28.5">
      <c r="A111" s="95">
        <v>44258</v>
      </c>
      <c r="B111" s="109" t="s">
        <v>577</v>
      </c>
      <c r="C111" s="118" t="s">
        <v>578</v>
      </c>
      <c r="D111" s="104"/>
      <c r="E111" s="76"/>
      <c r="F111" s="77"/>
      <c r="G111" s="64"/>
    </row>
    <row r="112" spans="1:12" ht="313.5">
      <c r="A112" s="95">
        <v>44258</v>
      </c>
      <c r="B112" s="109" t="s">
        <v>579</v>
      </c>
      <c r="C112" s="118" t="s">
        <v>580</v>
      </c>
      <c r="D112" s="104" t="s">
        <v>581</v>
      </c>
      <c r="E112" s="76" t="s">
        <v>582</v>
      </c>
      <c r="F112" s="77" t="s">
        <v>583</v>
      </c>
      <c r="G112" s="64" t="s">
        <v>584</v>
      </c>
      <c r="H112" s="23" t="s">
        <v>585</v>
      </c>
      <c r="I112" s="64" t="s">
        <v>586</v>
      </c>
      <c r="J112" s="23" t="s">
        <v>587</v>
      </c>
      <c r="K112" s="23" t="s">
        <v>588</v>
      </c>
    </row>
    <row r="113" spans="1:8" ht="29.25" customHeight="1">
      <c r="A113" s="95">
        <v>44258</v>
      </c>
      <c r="B113" s="109" t="s">
        <v>589</v>
      </c>
      <c r="C113" s="118" t="s">
        <v>590</v>
      </c>
      <c r="D113" s="104" t="s">
        <v>591</v>
      </c>
      <c r="E113" s="76" t="s">
        <v>592</v>
      </c>
      <c r="F113" s="119" t="s">
        <v>593</v>
      </c>
    </row>
    <row r="114" spans="1:8" ht="29.25">
      <c r="A114" s="95">
        <v>44258</v>
      </c>
      <c r="B114" s="109" t="s">
        <v>594</v>
      </c>
      <c r="C114" s="118" t="s">
        <v>595</v>
      </c>
      <c r="D114" s="104"/>
      <c r="E114" s="76"/>
      <c r="F114" s="119"/>
    </row>
    <row r="115" spans="1:8" ht="43.5">
      <c r="A115" s="95">
        <v>44258</v>
      </c>
      <c r="B115" s="109" t="s">
        <v>596</v>
      </c>
      <c r="C115" s="120" t="s">
        <v>597</v>
      </c>
      <c r="D115" s="104" t="s">
        <v>598</v>
      </c>
      <c r="E115" s="76" t="s">
        <v>599</v>
      </c>
      <c r="F115" s="119"/>
    </row>
    <row r="116" spans="1:8" ht="72">
      <c r="A116" s="95"/>
      <c r="B116" s="109" t="s">
        <v>600</v>
      </c>
      <c r="C116" s="118" t="s">
        <v>601</v>
      </c>
      <c r="D116" s="104"/>
      <c r="E116" s="76"/>
      <c r="F116" s="119"/>
    </row>
    <row r="117" spans="1:8" ht="28.5">
      <c r="A117" s="95"/>
      <c r="B117" s="113" t="s">
        <v>602</v>
      </c>
      <c r="C117" s="121" t="s">
        <v>603</v>
      </c>
      <c r="D117" s="104" t="s">
        <v>604</v>
      </c>
      <c r="E117" s="76" t="s">
        <v>605</v>
      </c>
      <c r="F117" s="93" t="s">
        <v>606</v>
      </c>
      <c r="G117" s="64" t="s">
        <v>607</v>
      </c>
    </row>
    <row r="118" spans="1:8" ht="29.25">
      <c r="A118" s="95"/>
      <c r="B118" s="113" t="s">
        <v>608</v>
      </c>
      <c r="C118" s="118" t="s">
        <v>609</v>
      </c>
      <c r="D118" s="104"/>
      <c r="E118" s="76"/>
      <c r="F118" s="119"/>
    </row>
    <row r="119" spans="1:8" ht="28.5">
      <c r="A119" s="95"/>
      <c r="B119" s="122" t="s">
        <v>610</v>
      </c>
      <c r="C119" s="118" t="s">
        <v>611</v>
      </c>
      <c r="D119" s="104" t="s">
        <v>612</v>
      </c>
      <c r="E119" s="76" t="s">
        <v>613</v>
      </c>
      <c r="F119" s="76" t="s">
        <v>614</v>
      </c>
      <c r="G119" s="23" t="s">
        <v>615</v>
      </c>
    </row>
    <row r="120" spans="1:8" ht="29.25">
      <c r="A120" s="95"/>
      <c r="B120" s="122" t="s">
        <v>616</v>
      </c>
      <c r="C120" s="118" t="s">
        <v>617</v>
      </c>
      <c r="D120" s="104" t="s">
        <v>618</v>
      </c>
      <c r="E120" s="76" t="s">
        <v>619</v>
      </c>
      <c r="F120" s="119" t="s">
        <v>620</v>
      </c>
    </row>
    <row r="121" spans="1:8" ht="43.5">
      <c r="A121" s="95"/>
      <c r="B121" s="122" t="s">
        <v>621</v>
      </c>
      <c r="C121" s="118" t="s">
        <v>622</v>
      </c>
      <c r="D121" s="104" t="s">
        <v>623</v>
      </c>
      <c r="E121" s="76" t="s">
        <v>624</v>
      </c>
      <c r="F121" s="119"/>
    </row>
    <row r="122" spans="1:8" ht="72">
      <c r="A122" s="95">
        <v>44258</v>
      </c>
      <c r="B122" s="122" t="s">
        <v>625</v>
      </c>
      <c r="C122" s="118" t="s">
        <v>626</v>
      </c>
      <c r="D122" s="104" t="s">
        <v>627</v>
      </c>
      <c r="E122" s="76" t="s">
        <v>628</v>
      </c>
      <c r="F122" s="119"/>
    </row>
    <row r="123" spans="1:8" ht="99.75">
      <c r="A123" s="95">
        <v>44258</v>
      </c>
      <c r="B123" s="122" t="s">
        <v>629</v>
      </c>
      <c r="C123" s="118" t="s">
        <v>630</v>
      </c>
      <c r="D123" s="104" t="s">
        <v>631</v>
      </c>
      <c r="E123" s="76" t="s">
        <v>632</v>
      </c>
      <c r="F123" s="77" t="s">
        <v>633</v>
      </c>
      <c r="G123" s="64" t="s">
        <v>634</v>
      </c>
      <c r="H123" s="64" t="s">
        <v>635</v>
      </c>
    </row>
    <row r="124" spans="1:8" ht="43.5">
      <c r="A124" s="73">
        <v>44258</v>
      </c>
      <c r="B124" s="122" t="s">
        <v>636</v>
      </c>
      <c r="C124" s="118" t="s">
        <v>637</v>
      </c>
      <c r="D124" s="104" t="s">
        <v>638</v>
      </c>
      <c r="E124" s="76"/>
      <c r="F124" s="119"/>
    </row>
    <row r="125" spans="1:8" ht="145.5" customHeight="1">
      <c r="A125" s="95">
        <v>44258</v>
      </c>
      <c r="B125" s="122"/>
      <c r="C125" s="118" t="s">
        <v>639</v>
      </c>
      <c r="D125" s="104"/>
      <c r="E125" s="76"/>
      <c r="F125" s="119"/>
    </row>
    <row r="126" spans="1:8" ht="120.75" customHeight="1">
      <c r="A126" s="95">
        <v>44258</v>
      </c>
      <c r="B126" s="122" t="s">
        <v>640</v>
      </c>
      <c r="C126" s="118" t="s">
        <v>641</v>
      </c>
      <c r="D126" s="104" t="s">
        <v>642</v>
      </c>
      <c r="E126" s="76"/>
      <c r="F126" s="119"/>
    </row>
    <row r="127" spans="1:8" ht="155.25" customHeight="1">
      <c r="A127" s="95">
        <v>44258</v>
      </c>
      <c r="B127" s="122" t="s">
        <v>643</v>
      </c>
      <c r="C127" s="123" t="s">
        <v>644</v>
      </c>
      <c r="D127" s="104"/>
      <c r="E127" s="104" t="s">
        <v>645</v>
      </c>
      <c r="F127" s="76" t="s">
        <v>646</v>
      </c>
    </row>
    <row r="128" spans="1:8" ht="57.75">
      <c r="A128" s="95">
        <v>44258</v>
      </c>
      <c r="B128" s="122" t="s">
        <v>647</v>
      </c>
      <c r="C128" s="118" t="s">
        <v>648</v>
      </c>
      <c r="D128" s="104" t="s">
        <v>649</v>
      </c>
      <c r="E128" s="76" t="s">
        <v>650</v>
      </c>
      <c r="F128" s="119"/>
    </row>
    <row r="129" spans="1:10" ht="71.25">
      <c r="A129" s="95">
        <v>44258</v>
      </c>
      <c r="B129" s="122" t="s">
        <v>651</v>
      </c>
      <c r="C129" s="118" t="s">
        <v>652</v>
      </c>
      <c r="D129" s="104" t="s">
        <v>653</v>
      </c>
      <c r="E129" s="76" t="s">
        <v>654</v>
      </c>
      <c r="F129" s="77" t="s">
        <v>655</v>
      </c>
      <c r="G129" s="23" t="s">
        <v>656</v>
      </c>
      <c r="H129" s="23" t="s">
        <v>657</v>
      </c>
      <c r="I129" s="23" t="s">
        <v>658</v>
      </c>
      <c r="J129" s="23" t="s">
        <v>659</v>
      </c>
    </row>
    <row r="130" spans="1:10" ht="29.25">
      <c r="A130" s="95">
        <v>44258</v>
      </c>
      <c r="B130" s="122" t="s">
        <v>660</v>
      </c>
      <c r="C130" s="118" t="s">
        <v>661</v>
      </c>
      <c r="D130" s="104"/>
      <c r="E130" s="76"/>
      <c r="F130" s="119"/>
    </row>
    <row r="131" spans="1:10" ht="29.25">
      <c r="A131" s="95">
        <v>44257</v>
      </c>
      <c r="B131" s="122" t="s">
        <v>662</v>
      </c>
      <c r="C131" s="118" t="s">
        <v>663</v>
      </c>
      <c r="D131" s="104" t="s">
        <v>664</v>
      </c>
      <c r="E131" s="76" t="s">
        <v>665</v>
      </c>
      <c r="F131" s="119"/>
    </row>
    <row r="132" spans="1:10" ht="15">
      <c r="A132" s="95">
        <v>44257</v>
      </c>
      <c r="B132" s="122" t="s">
        <v>666</v>
      </c>
      <c r="C132" s="118" t="s">
        <v>667</v>
      </c>
      <c r="D132" s="104"/>
      <c r="E132" s="76"/>
      <c r="F132" s="119"/>
    </row>
    <row r="133" spans="1:10" ht="15">
      <c r="A133" s="95"/>
      <c r="B133" s="122" t="s">
        <v>668</v>
      </c>
      <c r="C133" s="118"/>
      <c r="D133" s="104"/>
      <c r="E133" s="76"/>
      <c r="F133" s="119"/>
    </row>
    <row r="134" spans="1:10" ht="15">
      <c r="A134" s="95"/>
      <c r="B134" s="122" t="s">
        <v>669</v>
      </c>
      <c r="C134" s="118" t="s">
        <v>670</v>
      </c>
      <c r="D134" s="104"/>
      <c r="E134" s="76"/>
      <c r="F134" s="119"/>
    </row>
    <row r="135" spans="1:10" ht="72">
      <c r="A135" s="95">
        <v>44257</v>
      </c>
      <c r="B135" s="122" t="s">
        <v>671</v>
      </c>
      <c r="C135" s="80" t="s">
        <v>672</v>
      </c>
      <c r="D135" s="104" t="s">
        <v>673</v>
      </c>
      <c r="E135" s="76"/>
      <c r="F135" s="119"/>
    </row>
    <row r="136" spans="1:10" ht="57.75">
      <c r="A136" s="95">
        <v>44257</v>
      </c>
      <c r="B136" s="122" t="s">
        <v>674</v>
      </c>
      <c r="C136" s="118" t="s">
        <v>675</v>
      </c>
      <c r="D136" s="124" t="s">
        <v>676</v>
      </c>
      <c r="E136" s="76" t="s">
        <v>677</v>
      </c>
      <c r="F136" s="119"/>
    </row>
    <row r="137" spans="1:10" ht="43.5">
      <c r="A137" s="95">
        <v>44257</v>
      </c>
      <c r="B137" s="125" t="s">
        <v>678</v>
      </c>
      <c r="C137" s="118"/>
      <c r="D137" s="126" t="s">
        <v>679</v>
      </c>
      <c r="E137" s="76" t="s">
        <v>680</v>
      </c>
      <c r="F137" s="119"/>
    </row>
    <row r="138" spans="1:10" ht="29.25">
      <c r="A138" s="95">
        <v>44257</v>
      </c>
      <c r="B138" s="125" t="s">
        <v>681</v>
      </c>
      <c r="C138" s="118" t="s">
        <v>682</v>
      </c>
      <c r="D138" s="126" t="s">
        <v>683</v>
      </c>
      <c r="E138" s="76"/>
      <c r="F138" s="119"/>
    </row>
    <row r="139" spans="1:10" ht="43.5">
      <c r="A139" s="95">
        <v>44257</v>
      </c>
      <c r="B139" s="125" t="s">
        <v>684</v>
      </c>
      <c r="C139" s="118" t="s">
        <v>685</v>
      </c>
      <c r="D139" s="126" t="s">
        <v>686</v>
      </c>
      <c r="E139" s="76" t="s">
        <v>687</v>
      </c>
      <c r="F139" s="119" t="s">
        <v>688</v>
      </c>
    </row>
    <row r="140" spans="1:10" ht="60">
      <c r="A140" s="95">
        <v>44257</v>
      </c>
      <c r="B140" s="125" t="s">
        <v>689</v>
      </c>
      <c r="C140" s="127" t="s">
        <v>690</v>
      </c>
      <c r="D140" s="126"/>
      <c r="E140" s="76"/>
      <c r="F140" s="119"/>
    </row>
    <row r="141" spans="1:10" ht="15">
      <c r="A141" s="95">
        <v>44257</v>
      </c>
      <c r="B141" s="128" t="s">
        <v>691</v>
      </c>
      <c r="C141" s="118" t="s">
        <v>692</v>
      </c>
      <c r="D141" s="126"/>
      <c r="E141" s="76"/>
      <c r="F141" s="119"/>
    </row>
    <row r="142" spans="1:10" ht="15">
      <c r="A142" s="95"/>
      <c r="B142" s="125" t="s">
        <v>693</v>
      </c>
      <c r="C142" s="127"/>
      <c r="D142" s="126"/>
      <c r="E142" s="76"/>
      <c r="F142" s="119"/>
    </row>
    <row r="143" spans="1:10" ht="242.25">
      <c r="A143" s="95">
        <v>44257</v>
      </c>
      <c r="B143" s="125" t="s">
        <v>694</v>
      </c>
      <c r="C143" s="118" t="s">
        <v>695</v>
      </c>
      <c r="D143" s="126" t="s">
        <v>696</v>
      </c>
      <c r="E143" s="76" t="s">
        <v>697</v>
      </c>
      <c r="F143" s="77" t="s">
        <v>698</v>
      </c>
      <c r="G143" s="64" t="s">
        <v>699</v>
      </c>
      <c r="H143" s="64" t="s">
        <v>700</v>
      </c>
      <c r="I143" s="64" t="s">
        <v>701</v>
      </c>
    </row>
    <row r="144" spans="1:10" ht="200.25">
      <c r="A144" s="95">
        <v>44257</v>
      </c>
      <c r="B144" s="64" t="s">
        <v>702</v>
      </c>
      <c r="C144" s="118"/>
      <c r="D144" s="126" t="s">
        <v>703</v>
      </c>
      <c r="E144" s="76"/>
      <c r="F144" s="119"/>
    </row>
    <row r="145" spans="1:9" ht="26.25">
      <c r="A145" s="95"/>
      <c r="B145" s="64" t="s">
        <v>704</v>
      </c>
      <c r="C145" s="129" t="s">
        <v>705</v>
      </c>
      <c r="D145" s="126" t="s">
        <v>706</v>
      </c>
      <c r="E145" s="76" t="s">
        <v>707</v>
      </c>
      <c r="F145" s="119" t="s">
        <v>708</v>
      </c>
      <c r="G145" s="23" t="s">
        <v>709</v>
      </c>
      <c r="H145" s="64" t="s">
        <v>710</v>
      </c>
      <c r="I145" s="64" t="s">
        <v>711</v>
      </c>
    </row>
    <row r="146" spans="1:9" ht="15">
      <c r="A146" s="95">
        <v>44257</v>
      </c>
      <c r="B146" s="64" t="s">
        <v>712</v>
      </c>
      <c r="C146" s="129" t="s">
        <v>713</v>
      </c>
      <c r="D146" s="126"/>
      <c r="E146" s="76"/>
      <c r="F146" s="119"/>
    </row>
    <row r="147" spans="1:9" ht="39">
      <c r="A147" s="95">
        <v>44257</v>
      </c>
      <c r="B147" s="64" t="s">
        <v>714</v>
      </c>
      <c r="C147" s="130" t="s">
        <v>715</v>
      </c>
      <c r="D147" s="126"/>
      <c r="E147" s="76"/>
      <c r="F147" s="119"/>
    </row>
    <row r="148" spans="1:9" ht="99.75">
      <c r="A148" s="95">
        <v>44257</v>
      </c>
      <c r="B148" s="64" t="s">
        <v>716</v>
      </c>
      <c r="C148" s="131" t="s">
        <v>717</v>
      </c>
      <c r="D148" s="132" t="s">
        <v>718</v>
      </c>
      <c r="E148" s="76" t="s">
        <v>719</v>
      </c>
      <c r="F148" s="76" t="s">
        <v>720</v>
      </c>
      <c r="G148" s="64" t="s">
        <v>721</v>
      </c>
      <c r="H148" s="23" t="s">
        <v>722</v>
      </c>
    </row>
    <row r="149" spans="1:9" ht="51">
      <c r="A149" s="23" t="s">
        <v>723</v>
      </c>
      <c r="B149" s="64" t="s">
        <v>724</v>
      </c>
      <c r="C149" s="131" t="s">
        <v>725</v>
      </c>
      <c r="D149" s="133" t="s">
        <v>726</v>
      </c>
      <c r="E149" s="76" t="s">
        <v>727</v>
      </c>
      <c r="F149" s="134" t="s">
        <v>728</v>
      </c>
      <c r="G149" s="64" t="s">
        <v>729</v>
      </c>
    </row>
    <row r="150" spans="1:9" ht="42.75">
      <c r="A150" s="95">
        <v>44256</v>
      </c>
      <c r="B150" s="64" t="s">
        <v>730</v>
      </c>
      <c r="C150" s="131" t="s">
        <v>731</v>
      </c>
      <c r="D150" s="133"/>
      <c r="E150" s="76"/>
      <c r="F150" s="134"/>
    </row>
    <row r="151" spans="1:9" ht="38.25">
      <c r="A151" s="95">
        <v>44256</v>
      </c>
      <c r="B151" s="64" t="s">
        <v>732</v>
      </c>
      <c r="C151" s="131" t="s">
        <v>733</v>
      </c>
      <c r="D151" s="133"/>
      <c r="E151" s="76"/>
      <c r="F151" s="134"/>
    </row>
    <row r="152" spans="1:9" ht="25.5">
      <c r="A152" s="95">
        <v>44256</v>
      </c>
      <c r="B152" s="64" t="s">
        <v>734</v>
      </c>
      <c r="C152" s="131" t="s">
        <v>735</v>
      </c>
      <c r="D152" s="133" t="s">
        <v>736</v>
      </c>
      <c r="E152" s="76"/>
      <c r="F152" s="134"/>
    </row>
    <row r="153" spans="1:9" ht="51">
      <c r="A153" s="95">
        <v>44256</v>
      </c>
      <c r="B153" s="64" t="s">
        <v>737</v>
      </c>
      <c r="C153" s="131" t="s">
        <v>738</v>
      </c>
      <c r="D153" s="133" t="s">
        <v>739</v>
      </c>
      <c r="E153" s="76"/>
      <c r="F153" s="134"/>
    </row>
    <row r="154" spans="1:9" ht="99.75">
      <c r="A154" s="95"/>
      <c r="B154" s="23" t="s">
        <v>740</v>
      </c>
      <c r="C154" s="131" t="s">
        <v>741</v>
      </c>
      <c r="D154" s="133" t="s">
        <v>742</v>
      </c>
      <c r="E154" s="76"/>
      <c r="F154" s="134"/>
    </row>
    <row r="155" spans="1:9" ht="142.5">
      <c r="A155" s="95"/>
      <c r="B155" s="23" t="s">
        <v>743</v>
      </c>
      <c r="C155" s="131" t="s">
        <v>744</v>
      </c>
      <c r="D155" s="133" t="s">
        <v>745</v>
      </c>
      <c r="E155" s="76" t="s">
        <v>746</v>
      </c>
      <c r="F155" s="134"/>
    </row>
    <row r="156" spans="1:9" ht="14.25">
      <c r="A156" s="95"/>
      <c r="B156" s="23" t="s">
        <v>747</v>
      </c>
      <c r="C156" s="131"/>
      <c r="D156" s="133"/>
      <c r="E156" s="76"/>
      <c r="F156" s="134"/>
    </row>
    <row r="157" spans="1:9" ht="318.75">
      <c r="A157" s="95"/>
      <c r="B157" s="23" t="s">
        <v>748</v>
      </c>
      <c r="C157" s="135" t="s">
        <v>749</v>
      </c>
      <c r="D157" s="76" t="s">
        <v>750</v>
      </c>
      <c r="E157" s="134"/>
    </row>
    <row r="158" spans="1:9" ht="38.25">
      <c r="A158" s="95"/>
      <c r="B158" s="136" t="s">
        <v>751</v>
      </c>
      <c r="C158" s="131" t="s">
        <v>752</v>
      </c>
      <c r="D158" s="133" t="s">
        <v>753</v>
      </c>
      <c r="E158" s="76" t="s">
        <v>754</v>
      </c>
      <c r="F158" s="134" t="s">
        <v>755</v>
      </c>
    </row>
    <row r="159" spans="1:9" ht="128.25">
      <c r="A159" s="95">
        <v>44256</v>
      </c>
      <c r="B159" s="136" t="s">
        <v>756</v>
      </c>
      <c r="C159" s="131" t="s">
        <v>757</v>
      </c>
      <c r="D159" s="133" t="s">
        <v>758</v>
      </c>
      <c r="E159" s="76" t="s">
        <v>759</v>
      </c>
      <c r="F159" s="134" t="s">
        <v>760</v>
      </c>
    </row>
    <row r="160" spans="1:9" ht="38.25">
      <c r="A160" s="95">
        <v>44256</v>
      </c>
      <c r="B160" s="136" t="s">
        <v>761</v>
      </c>
      <c r="C160" s="131" t="s">
        <v>762</v>
      </c>
      <c r="D160" s="112" t="s">
        <v>763</v>
      </c>
      <c r="E160" s="76"/>
      <c r="F160" s="134"/>
    </row>
    <row r="161" spans="1:10" ht="114">
      <c r="A161" s="95">
        <v>44256</v>
      </c>
      <c r="B161" s="136" t="s">
        <v>764</v>
      </c>
      <c r="C161" s="131" t="s">
        <v>765</v>
      </c>
      <c r="D161" s="133" t="s">
        <v>766</v>
      </c>
      <c r="E161" s="76" t="s">
        <v>767</v>
      </c>
      <c r="F161" s="134" t="s">
        <v>768</v>
      </c>
    </row>
    <row r="162" spans="1:10" ht="85.5">
      <c r="A162" s="95">
        <v>44256</v>
      </c>
      <c r="B162" s="136" t="s">
        <v>769</v>
      </c>
      <c r="C162" s="131" t="s">
        <v>770</v>
      </c>
      <c r="D162" s="133" t="s">
        <v>771</v>
      </c>
      <c r="E162" s="76" t="s">
        <v>772</v>
      </c>
      <c r="F162" s="134" t="s">
        <v>773</v>
      </c>
    </row>
    <row r="163" spans="1:10" ht="342">
      <c r="A163" s="95">
        <v>44256</v>
      </c>
      <c r="B163" s="136" t="s">
        <v>774</v>
      </c>
      <c r="C163" s="131" t="s">
        <v>775</v>
      </c>
      <c r="D163" s="133" t="s">
        <v>776</v>
      </c>
      <c r="E163" s="76" t="s">
        <v>777</v>
      </c>
      <c r="F163" s="134"/>
    </row>
    <row r="164" spans="1:10" ht="14.25">
      <c r="A164" s="95">
        <v>44256</v>
      </c>
      <c r="B164" s="136" t="s">
        <v>778</v>
      </c>
      <c r="C164" s="131" t="s">
        <v>779</v>
      </c>
      <c r="D164" s="133"/>
      <c r="E164" s="76"/>
      <c r="F164" s="134"/>
    </row>
    <row r="165" spans="1:10" ht="140.25">
      <c r="A165" s="23" t="s">
        <v>780</v>
      </c>
      <c r="B165" s="137" t="s">
        <v>781</v>
      </c>
      <c r="C165" s="131" t="s">
        <v>782</v>
      </c>
      <c r="D165" s="132" t="s">
        <v>783</v>
      </c>
      <c r="E165" s="76" t="s">
        <v>784</v>
      </c>
      <c r="F165" s="134" t="s">
        <v>785</v>
      </c>
      <c r="G165" s="64" t="s">
        <v>786</v>
      </c>
      <c r="H165" s="64" t="s">
        <v>787</v>
      </c>
      <c r="I165" s="64" t="s">
        <v>788</v>
      </c>
      <c r="J165" s="64" t="s">
        <v>789</v>
      </c>
    </row>
    <row r="166" spans="1:10" ht="57">
      <c r="A166" s="95">
        <v>44256</v>
      </c>
      <c r="B166" s="64" t="s">
        <v>790</v>
      </c>
      <c r="C166" s="131" t="s">
        <v>791</v>
      </c>
      <c r="D166" s="133" t="s">
        <v>792</v>
      </c>
      <c r="E166" s="76"/>
      <c r="F166" s="134"/>
    </row>
    <row r="167" spans="1:10" ht="102">
      <c r="A167" s="95">
        <v>44256</v>
      </c>
      <c r="B167" s="64" t="s">
        <v>793</v>
      </c>
      <c r="C167" s="131" t="s">
        <v>794</v>
      </c>
      <c r="D167" s="133"/>
      <c r="E167" s="76"/>
      <c r="F167" s="134"/>
    </row>
    <row r="168" spans="1:10" ht="46.5" customHeight="1">
      <c r="A168" s="95">
        <v>44256</v>
      </c>
      <c r="B168" s="64" t="s">
        <v>795</v>
      </c>
      <c r="C168" s="131" t="s">
        <v>796</v>
      </c>
      <c r="D168" s="133" t="s">
        <v>797</v>
      </c>
      <c r="E168" s="76"/>
      <c r="F168" s="134"/>
    </row>
    <row r="169" spans="1:10" ht="228">
      <c r="A169" s="95">
        <v>44256</v>
      </c>
      <c r="B169" s="64" t="s">
        <v>798</v>
      </c>
      <c r="C169" s="131" t="s">
        <v>799</v>
      </c>
      <c r="D169" s="133"/>
      <c r="E169" s="76"/>
      <c r="F169" s="134"/>
    </row>
    <row r="170" spans="1:10" ht="14.25">
      <c r="A170" s="95"/>
      <c r="B170" s="64" t="s">
        <v>800</v>
      </c>
      <c r="C170" s="131" t="s">
        <v>801</v>
      </c>
      <c r="D170" s="133"/>
      <c r="E170" s="76"/>
      <c r="F170" s="134"/>
    </row>
    <row r="171" spans="1:10" ht="28.5">
      <c r="A171" s="95"/>
      <c r="B171" s="64" t="s">
        <v>802</v>
      </c>
      <c r="C171" s="131" t="s">
        <v>803</v>
      </c>
      <c r="D171" s="133" t="s">
        <v>804</v>
      </c>
      <c r="E171" s="76" t="s">
        <v>805</v>
      </c>
      <c r="F171" s="134"/>
    </row>
    <row r="172" spans="1:10" ht="28.5">
      <c r="A172" s="95">
        <v>44255</v>
      </c>
      <c r="B172" s="64" t="s">
        <v>806</v>
      </c>
      <c r="C172" s="131" t="s">
        <v>807</v>
      </c>
      <c r="D172" s="133"/>
      <c r="E172" s="76"/>
      <c r="F172" s="134"/>
    </row>
    <row r="173" spans="1:10" ht="51">
      <c r="A173" s="23">
        <v>2.2799999999999998</v>
      </c>
      <c r="B173" s="64" t="s">
        <v>808</v>
      </c>
      <c r="C173" s="131" t="s">
        <v>809</v>
      </c>
      <c r="D173" s="133"/>
      <c r="E173" s="76"/>
      <c r="F173" s="134"/>
    </row>
    <row r="174" spans="1:10" ht="85.5">
      <c r="A174" s="95"/>
      <c r="B174" s="64" t="s">
        <v>810</v>
      </c>
      <c r="C174" s="131" t="s">
        <v>811</v>
      </c>
      <c r="D174" s="133" t="s">
        <v>812</v>
      </c>
      <c r="E174" s="76" t="s">
        <v>813</v>
      </c>
      <c r="F174" s="134" t="s">
        <v>814</v>
      </c>
    </row>
    <row r="175" spans="1:10" ht="99.75">
      <c r="A175" s="95"/>
      <c r="B175" s="64" t="s">
        <v>815</v>
      </c>
      <c r="C175" s="131" t="s">
        <v>816</v>
      </c>
      <c r="D175" s="133" t="s">
        <v>817</v>
      </c>
      <c r="E175" s="76" t="s">
        <v>818</v>
      </c>
      <c r="F175" s="134"/>
    </row>
    <row r="176" spans="1:10" ht="25.5">
      <c r="A176" s="95">
        <v>44255</v>
      </c>
      <c r="B176" s="64" t="s">
        <v>819</v>
      </c>
      <c r="C176" s="131"/>
      <c r="D176" s="133"/>
      <c r="E176" s="76"/>
      <c r="F176" s="134"/>
    </row>
    <row r="177" spans="1:6" ht="28.5">
      <c r="A177" s="95">
        <v>44255</v>
      </c>
      <c r="B177" s="64" t="s">
        <v>820</v>
      </c>
      <c r="C177" s="131" t="s">
        <v>821</v>
      </c>
      <c r="D177" s="133" t="s">
        <v>822</v>
      </c>
      <c r="E177" s="76" t="s">
        <v>823</v>
      </c>
      <c r="F177" s="134"/>
    </row>
    <row r="178" spans="1:6" ht="46.5">
      <c r="A178" s="95"/>
      <c r="B178" s="64" t="s">
        <v>824</v>
      </c>
      <c r="C178" s="131" t="s">
        <v>825</v>
      </c>
      <c r="D178" s="133"/>
      <c r="E178" s="76"/>
      <c r="F178" s="134"/>
    </row>
    <row r="179" spans="1:6" ht="51">
      <c r="A179" s="95">
        <v>44255</v>
      </c>
      <c r="B179" s="64" t="s">
        <v>826</v>
      </c>
      <c r="C179" s="131" t="s">
        <v>827</v>
      </c>
      <c r="D179" s="133" t="s">
        <v>828</v>
      </c>
      <c r="E179" s="76" t="s">
        <v>829</v>
      </c>
      <c r="F179" s="134" t="s">
        <v>830</v>
      </c>
    </row>
    <row r="180" spans="1:6" ht="71.25">
      <c r="A180" s="95">
        <v>44255</v>
      </c>
      <c r="B180" s="64" t="s">
        <v>831</v>
      </c>
      <c r="C180" s="131" t="s">
        <v>832</v>
      </c>
      <c r="D180" s="133" t="s">
        <v>833</v>
      </c>
      <c r="E180" s="76"/>
      <c r="F180" s="134"/>
    </row>
    <row r="181" spans="1:6" ht="14.25">
      <c r="A181" s="95">
        <v>44255</v>
      </c>
      <c r="B181" s="64" t="s">
        <v>834</v>
      </c>
      <c r="C181" s="131" t="s">
        <v>835</v>
      </c>
      <c r="D181" s="133" t="s">
        <v>836</v>
      </c>
      <c r="E181" s="76" t="s">
        <v>469</v>
      </c>
      <c r="F181" s="134"/>
    </row>
    <row r="182" spans="1:6" ht="14.25">
      <c r="A182" s="95">
        <v>44255</v>
      </c>
      <c r="B182" s="64" t="s">
        <v>837</v>
      </c>
      <c r="C182" s="131"/>
      <c r="D182" s="133"/>
      <c r="E182" s="76"/>
      <c r="F182" s="134"/>
    </row>
    <row r="183" spans="1:6" ht="99.75">
      <c r="A183" s="95">
        <v>44255</v>
      </c>
      <c r="B183" s="64" t="s">
        <v>838</v>
      </c>
      <c r="C183" s="131" t="s">
        <v>839</v>
      </c>
      <c r="D183" s="133" t="s">
        <v>840</v>
      </c>
      <c r="E183" s="76"/>
      <c r="F183" s="134"/>
    </row>
    <row r="184" spans="1:6" ht="213.75">
      <c r="A184" s="23" t="s">
        <v>841</v>
      </c>
      <c r="B184" s="64" t="s">
        <v>842</v>
      </c>
      <c r="C184" s="131" t="s">
        <v>843</v>
      </c>
      <c r="D184" s="133" t="s">
        <v>844</v>
      </c>
      <c r="E184" s="76" t="s">
        <v>845</v>
      </c>
      <c r="F184" s="134"/>
    </row>
    <row r="185" spans="1:6" ht="14.25">
      <c r="A185" s="95">
        <v>44254</v>
      </c>
      <c r="B185" s="64" t="s">
        <v>846</v>
      </c>
      <c r="C185" s="131"/>
      <c r="D185" s="133"/>
      <c r="E185" s="76"/>
      <c r="F185" s="134"/>
    </row>
    <row r="186" spans="1:6" ht="25.5">
      <c r="A186" s="95">
        <v>44254</v>
      </c>
      <c r="B186" s="64" t="s">
        <v>847</v>
      </c>
      <c r="C186" s="131"/>
      <c r="D186" s="133"/>
      <c r="E186" s="76"/>
      <c r="F186" s="134"/>
    </row>
    <row r="187" spans="1:6" ht="28.5">
      <c r="A187" s="95">
        <v>44254</v>
      </c>
      <c r="B187" s="64" t="s">
        <v>848</v>
      </c>
      <c r="C187" s="131" t="s">
        <v>849</v>
      </c>
      <c r="D187" s="133" t="s">
        <v>850</v>
      </c>
      <c r="E187" s="76"/>
      <c r="F187" s="134"/>
    </row>
    <row r="188" spans="1:6" ht="71.25">
      <c r="A188" s="95">
        <v>44254</v>
      </c>
      <c r="B188" s="64" t="s">
        <v>851</v>
      </c>
      <c r="C188" s="131" t="s">
        <v>852</v>
      </c>
      <c r="D188" s="133" t="s">
        <v>853</v>
      </c>
      <c r="E188" s="76" t="s">
        <v>854</v>
      </c>
      <c r="F188" s="134"/>
    </row>
    <row r="189" spans="1:6" ht="42.75">
      <c r="A189" s="95">
        <v>44254</v>
      </c>
      <c r="B189" s="64" t="s">
        <v>855</v>
      </c>
      <c r="C189" s="131" t="s">
        <v>856</v>
      </c>
      <c r="D189" s="133" t="s">
        <v>857</v>
      </c>
      <c r="E189" s="76" t="s">
        <v>858</v>
      </c>
      <c r="F189" s="134"/>
    </row>
    <row r="190" spans="1:6" ht="14.25">
      <c r="A190" s="95">
        <v>44254</v>
      </c>
      <c r="B190" s="64" t="s">
        <v>859</v>
      </c>
      <c r="C190" s="131" t="s">
        <v>860</v>
      </c>
      <c r="D190" s="133"/>
      <c r="E190" s="76"/>
      <c r="F190" s="134"/>
    </row>
    <row r="191" spans="1:6" ht="28.5">
      <c r="A191" s="95">
        <v>44254</v>
      </c>
      <c r="B191" s="64" t="s">
        <v>861</v>
      </c>
      <c r="C191" s="131" t="s">
        <v>862</v>
      </c>
      <c r="D191" s="133"/>
      <c r="E191" s="76"/>
      <c r="F191" s="134"/>
    </row>
    <row r="192" spans="1:6" ht="42.75">
      <c r="A192" s="95">
        <v>44254</v>
      </c>
      <c r="B192" s="64" t="s">
        <v>863</v>
      </c>
      <c r="C192" s="131" t="s">
        <v>864</v>
      </c>
      <c r="D192" s="133"/>
      <c r="E192" s="76"/>
      <c r="F192" s="134"/>
    </row>
    <row r="193" spans="1:6" ht="14.25">
      <c r="A193" s="95"/>
      <c r="B193" s="64" t="s">
        <v>865</v>
      </c>
      <c r="C193" s="131"/>
      <c r="D193" s="133"/>
      <c r="E193" s="76"/>
      <c r="F193" s="134"/>
    </row>
    <row r="194" spans="1:6" ht="28.5">
      <c r="A194" s="95">
        <v>44253</v>
      </c>
      <c r="B194" s="64" t="s">
        <v>866</v>
      </c>
      <c r="C194" s="131" t="s">
        <v>867</v>
      </c>
      <c r="D194" s="133" t="s">
        <v>868</v>
      </c>
      <c r="E194" s="76"/>
      <c r="F194" s="134"/>
    </row>
    <row r="195" spans="1:6" ht="28.5">
      <c r="A195" s="95">
        <v>44253</v>
      </c>
      <c r="B195" s="64" t="s">
        <v>869</v>
      </c>
      <c r="C195" s="138" t="s">
        <v>870</v>
      </c>
      <c r="D195" s="133"/>
      <c r="E195" s="76"/>
      <c r="F195" s="134"/>
    </row>
    <row r="196" spans="1:6" ht="157.5">
      <c r="A196" s="95">
        <v>44253</v>
      </c>
      <c r="B196" s="64" t="s">
        <v>871</v>
      </c>
      <c r="C196" s="131" t="s">
        <v>872</v>
      </c>
      <c r="D196" s="133" t="s">
        <v>873</v>
      </c>
      <c r="E196" s="76"/>
      <c r="F196" s="134"/>
    </row>
    <row r="197" spans="1:6" ht="25.5">
      <c r="A197" s="95">
        <v>44253</v>
      </c>
      <c r="B197" s="64" t="s">
        <v>874</v>
      </c>
      <c r="C197" s="131" t="s">
        <v>875</v>
      </c>
      <c r="D197" s="133"/>
      <c r="E197" s="76"/>
      <c r="F197" s="134"/>
    </row>
    <row r="198" spans="1:6" ht="57">
      <c r="A198" s="95">
        <v>44253</v>
      </c>
      <c r="B198" s="64" t="s">
        <v>876</v>
      </c>
      <c r="C198" s="131" t="s">
        <v>877</v>
      </c>
      <c r="D198" s="133" t="s">
        <v>878</v>
      </c>
      <c r="E198" s="76"/>
      <c r="F198" s="134"/>
    </row>
    <row r="199" spans="1:6" ht="71.25">
      <c r="A199" s="95">
        <v>44253</v>
      </c>
      <c r="B199" s="64" t="s">
        <v>879</v>
      </c>
      <c r="C199" s="131" t="s">
        <v>880</v>
      </c>
      <c r="D199" s="133" t="s">
        <v>881</v>
      </c>
      <c r="E199" s="76"/>
      <c r="F199" s="134"/>
    </row>
    <row r="200" spans="1:6" ht="51">
      <c r="A200" s="95">
        <v>44253</v>
      </c>
      <c r="B200" s="64" t="s">
        <v>882</v>
      </c>
      <c r="C200" s="131" t="s">
        <v>883</v>
      </c>
      <c r="D200" s="133"/>
      <c r="E200" s="76"/>
      <c r="F200" s="134"/>
    </row>
    <row r="201" spans="1:6" ht="28.5">
      <c r="A201" s="95">
        <v>44253</v>
      </c>
      <c r="B201" s="23" t="s">
        <v>884</v>
      </c>
      <c r="C201" s="131" t="s">
        <v>885</v>
      </c>
      <c r="D201" s="133" t="s">
        <v>886</v>
      </c>
      <c r="E201" s="76" t="s">
        <v>887</v>
      </c>
      <c r="F201" s="134" t="s">
        <v>888</v>
      </c>
    </row>
    <row r="202" spans="1:6" ht="14.25">
      <c r="A202" s="95">
        <v>44253</v>
      </c>
      <c r="B202" s="23" t="s">
        <v>889</v>
      </c>
      <c r="C202" s="131" t="s">
        <v>890</v>
      </c>
      <c r="D202" s="133"/>
      <c r="E202" s="76"/>
      <c r="F202" s="134"/>
    </row>
    <row r="203" spans="1:6" ht="14.25">
      <c r="A203" s="95">
        <v>44253</v>
      </c>
      <c r="B203" s="23" t="s">
        <v>891</v>
      </c>
      <c r="C203" s="131" t="s">
        <v>892</v>
      </c>
      <c r="D203" s="133"/>
      <c r="E203" s="76"/>
      <c r="F203" s="134"/>
    </row>
    <row r="204" spans="1:6" ht="14.25">
      <c r="A204" s="95">
        <v>44253</v>
      </c>
      <c r="B204" s="110" t="s">
        <v>893</v>
      </c>
      <c r="C204" s="131" t="s">
        <v>894</v>
      </c>
      <c r="D204" s="133"/>
      <c r="E204" s="76"/>
      <c r="F204" s="134"/>
    </row>
    <row r="205" spans="1:6" ht="142.5">
      <c r="A205" s="95">
        <v>44253</v>
      </c>
      <c r="B205" s="131" t="s">
        <v>895</v>
      </c>
      <c r="C205" s="131" t="s">
        <v>896</v>
      </c>
      <c r="D205" s="133"/>
      <c r="E205" s="76"/>
      <c r="F205" s="134"/>
    </row>
    <row r="206" spans="1:6" ht="14.25">
      <c r="A206" s="95">
        <v>44253</v>
      </c>
      <c r="B206" s="131" t="s">
        <v>897</v>
      </c>
      <c r="C206" s="131"/>
      <c r="D206" s="133"/>
      <c r="E206" s="76"/>
      <c r="F206" s="134"/>
    </row>
    <row r="207" spans="1:6" ht="57">
      <c r="A207" s="95"/>
      <c r="B207" s="131" t="s">
        <v>898</v>
      </c>
      <c r="C207" s="131" t="s">
        <v>899</v>
      </c>
      <c r="D207" s="133" t="s">
        <v>900</v>
      </c>
      <c r="E207" s="76" t="s">
        <v>901</v>
      </c>
      <c r="F207" s="134"/>
    </row>
    <row r="208" spans="1:6" ht="14.25">
      <c r="A208" s="95"/>
      <c r="B208" s="131" t="s">
        <v>902</v>
      </c>
      <c r="C208" s="131" t="s">
        <v>903</v>
      </c>
      <c r="D208" s="133"/>
      <c r="E208" s="76"/>
      <c r="F208" s="134"/>
    </row>
    <row r="209" spans="1:8" ht="71.25">
      <c r="A209" s="95">
        <v>44252</v>
      </c>
      <c r="B209" s="131" t="s">
        <v>904</v>
      </c>
      <c r="C209" s="131" t="s">
        <v>905</v>
      </c>
      <c r="D209" s="133" t="s">
        <v>906</v>
      </c>
      <c r="E209" s="76"/>
      <c r="F209" s="134"/>
    </row>
    <row r="210" spans="1:8" ht="57">
      <c r="A210" s="95">
        <v>44252</v>
      </c>
      <c r="B210" s="131" t="s">
        <v>907</v>
      </c>
      <c r="C210" s="131" t="s">
        <v>908</v>
      </c>
      <c r="D210" s="133"/>
      <c r="E210" s="76"/>
      <c r="F210" s="134"/>
    </row>
    <row r="211" spans="1:8" ht="42.75">
      <c r="A211" s="95">
        <v>44252</v>
      </c>
      <c r="B211" s="131" t="s">
        <v>909</v>
      </c>
      <c r="C211" s="131" t="s">
        <v>910</v>
      </c>
      <c r="D211" s="133"/>
      <c r="E211" s="76"/>
      <c r="F211" s="134"/>
    </row>
    <row r="212" spans="1:8" ht="28.5">
      <c r="A212" s="95">
        <v>44252</v>
      </c>
      <c r="B212" s="131"/>
      <c r="C212" s="131" t="s">
        <v>911</v>
      </c>
      <c r="D212" s="133" t="s">
        <v>912</v>
      </c>
      <c r="E212" s="76" t="s">
        <v>913</v>
      </c>
      <c r="F212" s="134"/>
    </row>
    <row r="213" spans="1:8" ht="71.25">
      <c r="A213" s="95">
        <v>44252</v>
      </c>
      <c r="B213" s="131" t="s">
        <v>914</v>
      </c>
      <c r="C213" s="131" t="s">
        <v>915</v>
      </c>
      <c r="D213" s="133" t="s">
        <v>916</v>
      </c>
      <c r="E213" s="76" t="s">
        <v>917</v>
      </c>
      <c r="F213" s="134" t="s">
        <v>918</v>
      </c>
    </row>
    <row r="214" spans="1:8" ht="28.5">
      <c r="A214" s="95"/>
      <c r="B214" s="131" t="s">
        <v>919</v>
      </c>
      <c r="C214" s="131"/>
      <c r="D214" s="133"/>
      <c r="E214" s="76"/>
      <c r="F214" s="134"/>
    </row>
    <row r="215" spans="1:8" ht="99.75">
      <c r="A215" s="95">
        <v>44252</v>
      </c>
      <c r="B215" s="131" t="s">
        <v>920</v>
      </c>
      <c r="C215" s="131" t="s">
        <v>921</v>
      </c>
      <c r="D215" s="133" t="s">
        <v>922</v>
      </c>
      <c r="E215" s="76"/>
      <c r="F215" s="134"/>
    </row>
    <row r="216" spans="1:8" ht="28.5">
      <c r="A216" s="95"/>
      <c r="B216" s="131" t="s">
        <v>923</v>
      </c>
      <c r="C216" s="131" t="s">
        <v>924</v>
      </c>
      <c r="D216" s="133"/>
      <c r="E216" s="76"/>
      <c r="F216" s="134"/>
    </row>
    <row r="217" spans="1:8" ht="28.5">
      <c r="A217" s="95"/>
      <c r="B217" s="131" t="s">
        <v>925</v>
      </c>
      <c r="C217" s="139" t="s">
        <v>926</v>
      </c>
      <c r="D217" s="132" t="s">
        <v>927</v>
      </c>
      <c r="E217" s="76"/>
      <c r="F217" s="134"/>
    </row>
    <row r="218" spans="1:8" ht="142.5">
      <c r="A218" s="95">
        <v>44252</v>
      </c>
      <c r="B218" s="131" t="s">
        <v>928</v>
      </c>
      <c r="C218" s="131" t="s">
        <v>929</v>
      </c>
      <c r="D218" s="133" t="s">
        <v>930</v>
      </c>
      <c r="E218" s="76" t="s">
        <v>931</v>
      </c>
      <c r="F218" s="134"/>
    </row>
    <row r="219" spans="1:8" ht="71.25">
      <c r="A219" s="95">
        <v>44251</v>
      </c>
      <c r="B219" s="131" t="s">
        <v>932</v>
      </c>
      <c r="C219" s="131" t="s">
        <v>933</v>
      </c>
      <c r="D219" s="133" t="s">
        <v>934</v>
      </c>
      <c r="E219" s="76" t="s">
        <v>935</v>
      </c>
      <c r="F219" s="134" t="s">
        <v>936</v>
      </c>
    </row>
    <row r="220" spans="1:8" ht="42.75">
      <c r="A220" s="95">
        <v>44251</v>
      </c>
      <c r="B220" s="131" t="s">
        <v>937</v>
      </c>
      <c r="C220" s="131" t="s">
        <v>938</v>
      </c>
      <c r="D220" s="133" t="s">
        <v>939</v>
      </c>
      <c r="E220" s="76"/>
      <c r="F220" s="134"/>
    </row>
    <row r="221" spans="1:8" ht="115.5">
      <c r="A221" s="95">
        <v>44251</v>
      </c>
      <c r="B221" s="131" t="s">
        <v>940</v>
      </c>
      <c r="C221" s="131" t="s">
        <v>941</v>
      </c>
      <c r="D221" s="133" t="s">
        <v>942</v>
      </c>
      <c r="E221" s="76" t="s">
        <v>943</v>
      </c>
      <c r="F221" s="134" t="s">
        <v>944</v>
      </c>
      <c r="G221" s="64" t="s">
        <v>945</v>
      </c>
      <c r="H221" s="64" t="s">
        <v>946</v>
      </c>
    </row>
    <row r="222" spans="1:8" ht="42.75">
      <c r="A222" s="95">
        <v>44251</v>
      </c>
      <c r="B222" s="131" t="s">
        <v>947</v>
      </c>
      <c r="C222" s="131" t="s">
        <v>948</v>
      </c>
      <c r="D222" s="133" t="s">
        <v>949</v>
      </c>
      <c r="E222" s="134"/>
      <c r="F222" s="134"/>
    </row>
    <row r="223" spans="1:8" ht="57">
      <c r="A223" s="95">
        <v>44251</v>
      </c>
      <c r="B223" s="131" t="s">
        <v>950</v>
      </c>
      <c r="C223" s="131" t="s">
        <v>951</v>
      </c>
      <c r="D223" s="133" t="s">
        <v>952</v>
      </c>
      <c r="E223" s="134"/>
      <c r="F223" s="134"/>
    </row>
    <row r="224" spans="1:8" ht="99.75">
      <c r="A224" s="95">
        <v>44251</v>
      </c>
      <c r="B224" s="131" t="s">
        <v>953</v>
      </c>
      <c r="C224" s="131" t="s">
        <v>954</v>
      </c>
      <c r="D224" s="133" t="s">
        <v>955</v>
      </c>
      <c r="E224" s="134" t="s">
        <v>956</v>
      </c>
      <c r="F224" s="134"/>
    </row>
    <row r="225" spans="1:12" ht="28.5">
      <c r="A225" s="95"/>
      <c r="B225" s="131" t="s">
        <v>957</v>
      </c>
      <c r="C225" s="131" t="s">
        <v>958</v>
      </c>
      <c r="D225" s="133" t="s">
        <v>959</v>
      </c>
      <c r="E225" s="134" t="s">
        <v>960</v>
      </c>
      <c r="F225" s="134"/>
    </row>
    <row r="226" spans="1:12" ht="71.25">
      <c r="A226" s="95">
        <v>44250</v>
      </c>
      <c r="B226" s="131" t="s">
        <v>961</v>
      </c>
      <c r="C226" s="131" t="s">
        <v>962</v>
      </c>
      <c r="D226" s="133" t="s">
        <v>963</v>
      </c>
      <c r="E226" s="134" t="s">
        <v>964</v>
      </c>
      <c r="F226" s="134" t="s">
        <v>965</v>
      </c>
    </row>
    <row r="227" spans="1:12" ht="165.75">
      <c r="A227" s="95">
        <v>44250</v>
      </c>
      <c r="B227" s="131" t="s">
        <v>966</v>
      </c>
      <c r="C227" s="131" t="s">
        <v>967</v>
      </c>
      <c r="D227" s="133" t="s">
        <v>968</v>
      </c>
      <c r="E227" s="134" t="s">
        <v>969</v>
      </c>
      <c r="F227" s="76" t="s">
        <v>970</v>
      </c>
      <c r="G227" s="64" t="s">
        <v>971</v>
      </c>
      <c r="H227" s="64" t="s">
        <v>972</v>
      </c>
      <c r="I227" s="64" t="s">
        <v>973</v>
      </c>
      <c r="J227" s="125" t="s">
        <v>974</v>
      </c>
      <c r="K227" s="64" t="s">
        <v>975</v>
      </c>
      <c r="L227" s="23" t="s">
        <v>976</v>
      </c>
    </row>
    <row r="228" spans="1:12" ht="42.75">
      <c r="A228" s="95">
        <v>44250</v>
      </c>
      <c r="B228" s="131" t="s">
        <v>977</v>
      </c>
      <c r="C228" s="131" t="s">
        <v>978</v>
      </c>
      <c r="D228" s="133" t="s">
        <v>979</v>
      </c>
      <c r="E228" s="134" t="s">
        <v>980</v>
      </c>
      <c r="F228" s="134"/>
    </row>
    <row r="229" spans="1:12" ht="14.25">
      <c r="A229" s="95"/>
      <c r="B229" s="131" t="s">
        <v>981</v>
      </c>
      <c r="C229" s="131" t="s">
        <v>982</v>
      </c>
      <c r="D229" s="133"/>
      <c r="E229" s="134"/>
      <c r="F229" s="134"/>
    </row>
    <row r="230" spans="1:12" ht="63.75">
      <c r="A230" s="95">
        <v>44250</v>
      </c>
      <c r="B230" s="131" t="s">
        <v>983</v>
      </c>
      <c r="C230" s="131" t="s">
        <v>984</v>
      </c>
      <c r="D230" s="133" t="s">
        <v>985</v>
      </c>
      <c r="E230" s="134" t="s">
        <v>986</v>
      </c>
      <c r="F230" s="134" t="s">
        <v>987</v>
      </c>
    </row>
    <row r="231" spans="1:12" ht="85.5">
      <c r="A231" s="95">
        <v>44250</v>
      </c>
      <c r="B231" s="131" t="s">
        <v>988</v>
      </c>
      <c r="C231" s="131" t="s">
        <v>989</v>
      </c>
      <c r="D231" s="133" t="s">
        <v>990</v>
      </c>
      <c r="E231" s="134" t="s">
        <v>991</v>
      </c>
      <c r="F231" s="134"/>
    </row>
    <row r="232" spans="1:12" ht="28.5">
      <c r="A232" s="95">
        <v>44250</v>
      </c>
      <c r="B232" s="131" t="s">
        <v>992</v>
      </c>
      <c r="C232" s="131" t="s">
        <v>993</v>
      </c>
      <c r="D232" s="133"/>
      <c r="E232" s="134"/>
      <c r="F232" s="134"/>
    </row>
    <row r="233" spans="1:12" ht="85.5">
      <c r="A233" s="95"/>
      <c r="B233" s="131" t="s">
        <v>994</v>
      </c>
      <c r="C233" s="131" t="s">
        <v>995</v>
      </c>
      <c r="D233" s="133" t="s">
        <v>996</v>
      </c>
      <c r="E233" s="134"/>
      <c r="F233" s="134"/>
    </row>
    <row r="234" spans="1:12" ht="147" customHeight="1">
      <c r="A234" s="95">
        <v>44250</v>
      </c>
      <c r="B234" s="131" t="s">
        <v>997</v>
      </c>
      <c r="C234" s="131" t="s">
        <v>998</v>
      </c>
      <c r="D234" s="133" t="s">
        <v>999</v>
      </c>
      <c r="E234" s="134"/>
      <c r="F234" s="134" t="s">
        <v>1000</v>
      </c>
      <c r="G234" s="64" t="s">
        <v>1001</v>
      </c>
    </row>
    <row r="235" spans="1:12" ht="128.25">
      <c r="A235" s="95">
        <v>44250</v>
      </c>
      <c r="B235" s="131" t="s">
        <v>1002</v>
      </c>
      <c r="C235" s="131" t="s">
        <v>102</v>
      </c>
      <c r="D235" s="133" t="s">
        <v>1003</v>
      </c>
      <c r="E235" s="134"/>
      <c r="F235" s="134"/>
    </row>
    <row r="236" spans="1:12" ht="57">
      <c r="A236" s="95">
        <v>44249</v>
      </c>
      <c r="B236" s="131" t="s">
        <v>1004</v>
      </c>
      <c r="C236" s="131" t="s">
        <v>1005</v>
      </c>
      <c r="D236" s="133" t="s">
        <v>1006</v>
      </c>
      <c r="E236" s="134" t="s">
        <v>1007</v>
      </c>
      <c r="F236" s="134"/>
    </row>
    <row r="237" spans="1:12" ht="409.5">
      <c r="A237" s="23" t="s">
        <v>1008</v>
      </c>
      <c r="B237" s="131" t="s">
        <v>1009</v>
      </c>
      <c r="C237" s="131" t="s">
        <v>1010</v>
      </c>
      <c r="D237" s="133" t="s">
        <v>1011</v>
      </c>
      <c r="E237" s="134" t="s">
        <v>1012</v>
      </c>
      <c r="F237" s="134" t="s">
        <v>1013</v>
      </c>
    </row>
    <row r="238" spans="1:12" ht="114">
      <c r="A238" s="95">
        <v>44249</v>
      </c>
      <c r="B238" s="131" t="s">
        <v>1014</v>
      </c>
      <c r="C238" s="131" t="s">
        <v>1015</v>
      </c>
      <c r="D238" s="133"/>
      <c r="E238" s="140"/>
      <c r="F238" s="141"/>
    </row>
    <row r="239" spans="1:12" ht="99.75">
      <c r="A239" s="95">
        <v>44249</v>
      </c>
      <c r="B239" s="131" t="s">
        <v>1016</v>
      </c>
      <c r="C239" s="131" t="s">
        <v>1017</v>
      </c>
      <c r="D239" s="133" t="s">
        <v>1018</v>
      </c>
      <c r="E239" s="134" t="s">
        <v>1019</v>
      </c>
      <c r="F239" s="141"/>
    </row>
    <row r="240" spans="1:12" ht="42.75">
      <c r="A240" s="95">
        <v>44249</v>
      </c>
      <c r="B240" s="131" t="s">
        <v>1020</v>
      </c>
      <c r="C240" s="131" t="s">
        <v>1021</v>
      </c>
      <c r="D240" s="133" t="s">
        <v>1022</v>
      </c>
      <c r="E240" s="134" t="s">
        <v>1023</v>
      </c>
      <c r="F240" s="141"/>
    </row>
    <row r="241" spans="1:7" ht="28.5">
      <c r="A241" s="95">
        <v>44249</v>
      </c>
      <c r="B241" s="131" t="s">
        <v>1024</v>
      </c>
      <c r="C241" s="131" t="s">
        <v>1025</v>
      </c>
      <c r="D241" s="133"/>
      <c r="E241" s="140"/>
      <c r="F241" s="141"/>
    </row>
    <row r="242" spans="1:7" ht="71.25">
      <c r="A242" s="95">
        <v>44249</v>
      </c>
      <c r="B242" s="131" t="s">
        <v>1026</v>
      </c>
      <c r="C242" s="131" t="s">
        <v>1027</v>
      </c>
      <c r="D242" s="133" t="s">
        <v>1028</v>
      </c>
      <c r="E242" s="134" t="s">
        <v>1029</v>
      </c>
      <c r="F242" s="141"/>
    </row>
    <row r="243" spans="1:7" ht="34.5" customHeight="1">
      <c r="A243" s="95">
        <v>44249</v>
      </c>
      <c r="B243" s="131" t="s">
        <v>1030</v>
      </c>
      <c r="C243" s="131" t="s">
        <v>392</v>
      </c>
      <c r="D243" s="133"/>
      <c r="E243" s="140"/>
      <c r="F243" s="141"/>
    </row>
    <row r="244" spans="1:7" ht="57">
      <c r="A244" s="95">
        <v>44249</v>
      </c>
      <c r="B244" s="131" t="s">
        <v>1031</v>
      </c>
      <c r="C244" s="131" t="s">
        <v>1032</v>
      </c>
      <c r="D244" s="133"/>
      <c r="E244" s="140"/>
      <c r="F244" s="141"/>
    </row>
    <row r="245" spans="1:7" ht="85.5">
      <c r="A245" s="95">
        <v>44249</v>
      </c>
      <c r="B245" s="131" t="s">
        <v>1033</v>
      </c>
      <c r="C245" s="131" t="s">
        <v>1034</v>
      </c>
      <c r="D245" s="133" t="s">
        <v>1035</v>
      </c>
      <c r="E245" s="134" t="s">
        <v>1036</v>
      </c>
      <c r="F245" s="134" t="s">
        <v>1037</v>
      </c>
      <c r="G245" s="23" t="s">
        <v>1038</v>
      </c>
    </row>
    <row r="246" spans="1:7" ht="114">
      <c r="A246" s="95"/>
      <c r="B246" s="142" t="s">
        <v>1039</v>
      </c>
      <c r="C246" s="131" t="s">
        <v>1040</v>
      </c>
      <c r="D246" s="143" t="s">
        <v>1041</v>
      </c>
      <c r="E246" s="140" t="s">
        <v>1042</v>
      </c>
      <c r="F246" s="141" t="s">
        <v>1043</v>
      </c>
    </row>
    <row r="247" spans="1:7" ht="28.5">
      <c r="A247" s="95">
        <v>44249</v>
      </c>
      <c r="B247" s="144" t="s">
        <v>1044</v>
      </c>
      <c r="C247" s="145" t="s">
        <v>1045</v>
      </c>
      <c r="D247" s="146" t="s">
        <v>1046</v>
      </c>
      <c r="E247" s="64" t="s">
        <v>1047</v>
      </c>
      <c r="F247" s="23"/>
    </row>
    <row r="248" spans="1:7" ht="57">
      <c r="A248" s="95">
        <v>44249</v>
      </c>
      <c r="B248" s="147" t="s">
        <v>1048</v>
      </c>
      <c r="C248" s="145" t="s">
        <v>1049</v>
      </c>
      <c r="D248" s="146"/>
      <c r="E248" s="64"/>
      <c r="F248" s="23"/>
    </row>
    <row r="249" spans="1:7" ht="25.5">
      <c r="A249" s="95">
        <v>44249</v>
      </c>
      <c r="B249" s="147" t="s">
        <v>1050</v>
      </c>
      <c r="C249" s="145" t="s">
        <v>1051</v>
      </c>
      <c r="D249" s="146" t="s">
        <v>1052</v>
      </c>
      <c r="E249" s="64" t="s">
        <v>1053</v>
      </c>
      <c r="F249" s="23"/>
    </row>
    <row r="250" spans="1:7" ht="25.5">
      <c r="A250" s="95">
        <v>44249</v>
      </c>
      <c r="B250" s="147" t="s">
        <v>1054</v>
      </c>
      <c r="C250" s="145" t="s">
        <v>1055</v>
      </c>
      <c r="D250" s="146" t="s">
        <v>1056</v>
      </c>
      <c r="E250" s="64" t="s">
        <v>1057</v>
      </c>
      <c r="F250" s="23" t="s">
        <v>1058</v>
      </c>
    </row>
    <row r="251" spans="1:7" ht="42.75">
      <c r="A251" s="95">
        <v>44249</v>
      </c>
      <c r="B251" s="147" t="s">
        <v>1059</v>
      </c>
      <c r="C251" s="145" t="s">
        <v>1060</v>
      </c>
      <c r="D251" s="146" t="s">
        <v>1061</v>
      </c>
      <c r="E251" s="64"/>
      <c r="F251" s="23"/>
    </row>
    <row r="252" spans="1:7" ht="14.25">
      <c r="A252" s="95"/>
      <c r="B252" s="147" t="s">
        <v>1062</v>
      </c>
      <c r="C252" s="145"/>
      <c r="D252" s="146"/>
      <c r="E252" s="64"/>
      <c r="F252" s="23"/>
    </row>
    <row r="253" spans="1:7" ht="14.25">
      <c r="A253" s="95">
        <v>44249</v>
      </c>
      <c r="B253" s="147" t="s">
        <v>1063</v>
      </c>
      <c r="C253" s="145"/>
      <c r="D253" s="146"/>
      <c r="E253" s="64"/>
      <c r="F253" s="23"/>
    </row>
    <row r="254" spans="1:7" ht="28.5">
      <c r="A254" s="95">
        <v>44249</v>
      </c>
      <c r="B254" s="147" t="s">
        <v>1064</v>
      </c>
      <c r="C254" s="145" t="s">
        <v>1065</v>
      </c>
      <c r="D254" s="146"/>
      <c r="E254" s="64"/>
      <c r="F254" s="23"/>
    </row>
    <row r="255" spans="1:7" ht="42.75">
      <c r="A255" s="23"/>
      <c r="B255" s="147" t="s">
        <v>1066</v>
      </c>
      <c r="C255" s="145" t="s">
        <v>1067</v>
      </c>
      <c r="D255" s="146" t="s">
        <v>1068</v>
      </c>
      <c r="E255" s="64"/>
      <c r="F255" s="23"/>
    </row>
    <row r="256" spans="1:7" ht="229.5">
      <c r="A256" s="23">
        <v>2.2200000000000002</v>
      </c>
      <c r="B256" s="147" t="s">
        <v>1069</v>
      </c>
      <c r="C256" s="145" t="s">
        <v>1070</v>
      </c>
      <c r="D256" s="146" t="s">
        <v>1071</v>
      </c>
      <c r="E256" s="64" t="s">
        <v>1072</v>
      </c>
      <c r="F256" s="64" t="s">
        <v>1073</v>
      </c>
      <c r="G256" s="64" t="s">
        <v>1074</v>
      </c>
    </row>
    <row r="257" spans="1:7" ht="57">
      <c r="A257" s="95">
        <v>44248</v>
      </c>
      <c r="B257" s="147" t="s">
        <v>1075</v>
      </c>
      <c r="C257" s="145" t="s">
        <v>1076</v>
      </c>
      <c r="D257" s="146" t="s">
        <v>1077</v>
      </c>
      <c r="E257" s="64"/>
      <c r="F257" s="23"/>
    </row>
    <row r="258" spans="1:7" ht="14.25">
      <c r="A258" s="95">
        <v>44248</v>
      </c>
      <c r="B258" s="147" t="s">
        <v>1078</v>
      </c>
      <c r="C258" s="145" t="s">
        <v>1079</v>
      </c>
      <c r="D258" s="146"/>
      <c r="E258" s="64"/>
      <c r="F258" s="23"/>
    </row>
    <row r="259" spans="1:7" ht="51">
      <c r="A259" s="95">
        <v>44248</v>
      </c>
      <c r="B259" s="147" t="s">
        <v>1080</v>
      </c>
      <c r="C259" s="145" t="s">
        <v>1081</v>
      </c>
      <c r="D259" s="146" t="s">
        <v>1082</v>
      </c>
      <c r="E259" s="64" t="s">
        <v>1083</v>
      </c>
      <c r="F259" s="23" t="s">
        <v>1084</v>
      </c>
    </row>
    <row r="260" spans="1:7" ht="45" customHeight="1">
      <c r="A260" s="95">
        <v>44248</v>
      </c>
      <c r="B260" s="147" t="s">
        <v>1085</v>
      </c>
      <c r="C260" s="145" t="s">
        <v>1086</v>
      </c>
      <c r="D260" s="146" t="s">
        <v>1087</v>
      </c>
      <c r="E260" s="64" t="s">
        <v>1088</v>
      </c>
      <c r="F260" s="23"/>
    </row>
    <row r="261" spans="1:7" ht="62.25" customHeight="1">
      <c r="A261" s="95">
        <v>44248</v>
      </c>
      <c r="B261" s="147" t="s">
        <v>1089</v>
      </c>
      <c r="C261" s="145" t="s">
        <v>1090</v>
      </c>
      <c r="D261" s="146" t="s">
        <v>1091</v>
      </c>
      <c r="E261" s="64"/>
      <c r="F261" s="23"/>
    </row>
    <row r="262" spans="1:7" ht="33.75" customHeight="1">
      <c r="A262" s="95">
        <v>44248</v>
      </c>
      <c r="B262" s="147" t="s">
        <v>1092</v>
      </c>
      <c r="C262" s="145" t="s">
        <v>1093</v>
      </c>
      <c r="D262" s="146"/>
      <c r="E262" s="64"/>
      <c r="F262" s="23"/>
    </row>
    <row r="263" spans="1:7" ht="100.5">
      <c r="A263" s="95">
        <v>44248</v>
      </c>
      <c r="B263" s="147" t="s">
        <v>1094</v>
      </c>
      <c r="C263" s="145" t="s">
        <v>1095</v>
      </c>
      <c r="D263" s="146"/>
      <c r="E263" s="64"/>
      <c r="F263" s="23"/>
    </row>
    <row r="264" spans="1:7" ht="143.25">
      <c r="A264" s="95">
        <v>44248</v>
      </c>
      <c r="B264" s="147" t="s">
        <v>1096</v>
      </c>
      <c r="C264" s="145" t="s">
        <v>1097</v>
      </c>
      <c r="D264" s="146" t="s">
        <v>1098</v>
      </c>
      <c r="E264" s="64" t="s">
        <v>1099</v>
      </c>
      <c r="F264" s="23" t="s">
        <v>1100</v>
      </c>
      <c r="G264" s="64" t="s">
        <v>1101</v>
      </c>
    </row>
    <row r="265" spans="1:7" ht="14.25">
      <c r="A265" s="95">
        <v>44248</v>
      </c>
      <c r="B265" s="147" t="s">
        <v>1102</v>
      </c>
      <c r="C265" s="145" t="s">
        <v>1103</v>
      </c>
      <c r="D265" s="146"/>
      <c r="E265" s="64"/>
      <c r="F265" s="23"/>
    </row>
    <row r="266" spans="1:7" ht="42.75">
      <c r="A266" s="95">
        <v>44248</v>
      </c>
      <c r="B266" s="147" t="s">
        <v>1104</v>
      </c>
      <c r="C266" s="23" t="s">
        <v>1105</v>
      </c>
      <c r="D266" s="146" t="s">
        <v>1106</v>
      </c>
      <c r="E266" s="64" t="s">
        <v>1107</v>
      </c>
      <c r="F266" s="23"/>
    </row>
    <row r="267" spans="1:7" ht="57">
      <c r="A267" s="95"/>
      <c r="B267" s="147" t="s">
        <v>1108</v>
      </c>
      <c r="C267" s="145" t="s">
        <v>1109</v>
      </c>
      <c r="D267" s="146" t="s">
        <v>1110</v>
      </c>
      <c r="E267" s="64"/>
      <c r="F267" s="23"/>
    </row>
    <row r="268" spans="1:7" ht="42.75">
      <c r="A268" s="95">
        <v>44248</v>
      </c>
      <c r="B268" s="147" t="s">
        <v>1111</v>
      </c>
      <c r="C268" s="145" t="s">
        <v>1112</v>
      </c>
      <c r="D268" s="146" t="s">
        <v>1113</v>
      </c>
      <c r="E268" s="64" t="s">
        <v>1114</v>
      </c>
      <c r="F268" s="23"/>
    </row>
    <row r="269" spans="1:7" ht="14.25">
      <c r="A269" s="95">
        <v>44248</v>
      </c>
      <c r="B269" s="147"/>
      <c r="C269" s="145"/>
      <c r="D269" s="146"/>
      <c r="E269" s="64"/>
      <c r="F269" s="23"/>
    </row>
    <row r="270" spans="1:7" ht="14.25">
      <c r="A270" s="95">
        <v>44248</v>
      </c>
      <c r="B270" s="147" t="s">
        <v>1115</v>
      </c>
      <c r="C270" s="145"/>
      <c r="D270" s="146"/>
      <c r="E270" s="64"/>
      <c r="F270" s="23"/>
    </row>
    <row r="271" spans="1:7" ht="42.75">
      <c r="A271" s="23" t="s">
        <v>14</v>
      </c>
      <c r="B271" s="147" t="s">
        <v>1116</v>
      </c>
      <c r="C271" s="145" t="s">
        <v>1117</v>
      </c>
      <c r="D271" s="146"/>
      <c r="E271" s="64"/>
    </row>
    <row r="272" spans="1:7" ht="57">
      <c r="A272" s="95">
        <v>44247</v>
      </c>
      <c r="B272" s="147" t="s">
        <v>1118</v>
      </c>
      <c r="C272" s="145" t="s">
        <v>1119</v>
      </c>
      <c r="D272" s="146" t="s">
        <v>1120</v>
      </c>
      <c r="E272" s="64" t="s">
        <v>1121</v>
      </c>
      <c r="F272" s="64" t="s">
        <v>1122</v>
      </c>
      <c r="G272" s="23" t="s">
        <v>1123</v>
      </c>
    </row>
    <row r="273" spans="1:11" ht="38.25">
      <c r="A273" s="95">
        <v>44247</v>
      </c>
      <c r="B273" s="147" t="s">
        <v>1124</v>
      </c>
      <c r="C273" s="145" t="s">
        <v>1125</v>
      </c>
      <c r="D273" s="146" t="s">
        <v>1126</v>
      </c>
      <c r="E273" s="64" t="s">
        <v>1127</v>
      </c>
      <c r="F273" s="23"/>
    </row>
    <row r="274" spans="1:11" ht="99.75">
      <c r="A274" s="95">
        <v>44247</v>
      </c>
      <c r="B274" s="147" t="s">
        <v>1039</v>
      </c>
      <c r="C274" s="145" t="s">
        <v>1128</v>
      </c>
      <c r="D274" s="146" t="s">
        <v>1041</v>
      </c>
      <c r="E274" s="64" t="s">
        <v>1042</v>
      </c>
      <c r="F274" s="64" t="s">
        <v>1043</v>
      </c>
    </row>
    <row r="275" spans="1:11" ht="114">
      <c r="A275" s="95">
        <v>44247</v>
      </c>
      <c r="B275" s="147" t="s">
        <v>1129</v>
      </c>
      <c r="C275" s="145" t="s">
        <v>1130</v>
      </c>
      <c r="D275" s="146" t="s">
        <v>1131</v>
      </c>
      <c r="E275" s="64"/>
      <c r="F275" s="23"/>
    </row>
    <row r="276" spans="1:11" ht="28.5">
      <c r="A276" s="95">
        <v>44247</v>
      </c>
      <c r="B276" s="147" t="s">
        <v>1132</v>
      </c>
      <c r="C276" s="145" t="s">
        <v>1133</v>
      </c>
      <c r="D276" s="146"/>
      <c r="E276" s="64"/>
      <c r="F276" s="23"/>
    </row>
    <row r="277" spans="1:11" ht="242.25">
      <c r="A277" s="95">
        <v>44247</v>
      </c>
      <c r="B277" s="147" t="s">
        <v>1134</v>
      </c>
      <c r="C277" s="144" t="s">
        <v>1135</v>
      </c>
      <c r="D277" s="146" t="s">
        <v>1136</v>
      </c>
      <c r="E277" s="64" t="s">
        <v>1137</v>
      </c>
      <c r="F277" s="64" t="s">
        <v>1138</v>
      </c>
      <c r="G277" s="64" t="s">
        <v>1139</v>
      </c>
      <c r="H277" s="64" t="s">
        <v>1140</v>
      </c>
      <c r="I277" s="64" t="s">
        <v>1141</v>
      </c>
    </row>
    <row r="278" spans="1:11" ht="28.5">
      <c r="A278" s="95">
        <v>44245</v>
      </c>
      <c r="B278" s="147" t="s">
        <v>1142</v>
      </c>
      <c r="C278" s="147" t="s">
        <v>1143</v>
      </c>
      <c r="D278" s="146" t="s">
        <v>1144</v>
      </c>
      <c r="E278" s="64"/>
      <c r="F278" s="23"/>
    </row>
    <row r="279" spans="1:11" ht="28.5">
      <c r="A279" s="95">
        <v>44247</v>
      </c>
      <c r="B279" s="147" t="s">
        <v>1145</v>
      </c>
      <c r="C279" s="147" t="s">
        <v>1146</v>
      </c>
      <c r="D279" s="146"/>
      <c r="E279" s="64"/>
      <c r="F279" s="23"/>
    </row>
    <row r="280" spans="1:11" ht="14.25">
      <c r="A280" s="95">
        <v>44247</v>
      </c>
      <c r="B280" s="147"/>
      <c r="C280" s="147"/>
      <c r="D280" s="146"/>
      <c r="E280" s="64"/>
    </row>
    <row r="281" spans="1:11" ht="42.75">
      <c r="A281" s="95">
        <v>44246</v>
      </c>
      <c r="B281" s="147" t="s">
        <v>1147</v>
      </c>
      <c r="C281" s="147" t="s">
        <v>1148</v>
      </c>
      <c r="D281" s="146" t="s">
        <v>1149</v>
      </c>
      <c r="E281" s="64" t="s">
        <v>1150</v>
      </c>
      <c r="F281" s="23" t="s">
        <v>1151</v>
      </c>
    </row>
    <row r="282" spans="1:11" ht="57">
      <c r="A282" s="95">
        <v>44246</v>
      </c>
      <c r="B282" s="147" t="s">
        <v>1152</v>
      </c>
      <c r="C282" s="147" t="s">
        <v>1153</v>
      </c>
      <c r="D282" s="146" t="s">
        <v>1154</v>
      </c>
      <c r="E282" s="64" t="s">
        <v>1155</v>
      </c>
      <c r="F282" s="64"/>
    </row>
    <row r="283" spans="1:11" ht="28.5">
      <c r="A283" s="95">
        <v>44246</v>
      </c>
      <c r="B283" s="147" t="s">
        <v>1156</v>
      </c>
      <c r="C283" s="147" t="s">
        <v>1157</v>
      </c>
      <c r="D283" s="146" t="s">
        <v>1158</v>
      </c>
      <c r="E283" s="64" t="s">
        <v>1159</v>
      </c>
      <c r="F283" s="23" t="s">
        <v>1160</v>
      </c>
      <c r="G283" s="23" t="s">
        <v>1161</v>
      </c>
      <c r="H283" s="23" t="s">
        <v>1162</v>
      </c>
      <c r="I283" s="23" t="s">
        <v>1163</v>
      </c>
      <c r="J283" s="23" t="s">
        <v>1164</v>
      </c>
      <c r="K283" s="23" t="s">
        <v>1165</v>
      </c>
    </row>
    <row r="284" spans="1:11" ht="28.5">
      <c r="A284" s="95">
        <v>44246</v>
      </c>
      <c r="B284" s="147" t="s">
        <v>1166</v>
      </c>
      <c r="C284" s="147"/>
      <c r="D284" s="146"/>
      <c r="E284" s="64"/>
      <c r="F284" s="23"/>
    </row>
    <row r="285" spans="1:11" ht="28.5">
      <c r="A285" s="95">
        <v>44246</v>
      </c>
      <c r="B285" s="147" t="s">
        <v>1167</v>
      </c>
      <c r="C285" s="147" t="s">
        <v>1168</v>
      </c>
      <c r="D285" s="147"/>
      <c r="E285" s="64"/>
      <c r="F285" s="23"/>
    </row>
    <row r="286" spans="1:11" ht="57">
      <c r="A286" s="95">
        <v>44246</v>
      </c>
      <c r="B286" s="148" t="s">
        <v>1169</v>
      </c>
      <c r="C286" s="147" t="s">
        <v>1170</v>
      </c>
      <c r="D286" s="146" t="s">
        <v>1171</v>
      </c>
      <c r="E286" s="64" t="s">
        <v>1172</v>
      </c>
      <c r="F286" s="80" t="s">
        <v>1173</v>
      </c>
      <c r="H286" s="23" t="s">
        <v>1174</v>
      </c>
    </row>
    <row r="287" spans="1:11" ht="99.75">
      <c r="A287" s="95">
        <v>44246</v>
      </c>
      <c r="B287" s="147" t="s">
        <v>1175</v>
      </c>
      <c r="C287" s="147" t="s">
        <v>1176</v>
      </c>
      <c r="D287" s="146" t="s">
        <v>1177</v>
      </c>
      <c r="E287" s="64" t="s">
        <v>1178</v>
      </c>
      <c r="F287" s="64" t="s">
        <v>1179</v>
      </c>
    </row>
    <row r="288" spans="1:11" ht="28.5">
      <c r="A288" s="95">
        <v>44245</v>
      </c>
      <c r="B288" s="147" t="s">
        <v>1180</v>
      </c>
      <c r="C288" s="147" t="s">
        <v>1181</v>
      </c>
      <c r="D288" s="146"/>
      <c r="E288" s="64"/>
      <c r="F288" s="23"/>
    </row>
    <row r="289" spans="1:10" ht="57">
      <c r="A289" s="95">
        <v>44245</v>
      </c>
      <c r="B289" s="147" t="s">
        <v>1182</v>
      </c>
      <c r="C289" s="147" t="s">
        <v>1183</v>
      </c>
      <c r="D289" s="146" t="s">
        <v>1184</v>
      </c>
      <c r="E289" s="64"/>
      <c r="F289" s="23"/>
    </row>
    <row r="290" spans="1:10" ht="49.5" customHeight="1">
      <c r="A290" s="95">
        <v>44245</v>
      </c>
      <c r="B290" s="147" t="s">
        <v>1185</v>
      </c>
      <c r="C290" s="147" t="s">
        <v>1186</v>
      </c>
      <c r="D290" s="146"/>
      <c r="E290" s="64"/>
      <c r="F290" s="23"/>
    </row>
    <row r="291" spans="1:10" ht="85.5">
      <c r="A291" s="95">
        <v>44245</v>
      </c>
      <c r="B291" s="147" t="s">
        <v>1187</v>
      </c>
      <c r="C291" s="147" t="s">
        <v>1188</v>
      </c>
      <c r="D291" s="146" t="s">
        <v>1189</v>
      </c>
      <c r="E291" s="64" t="s">
        <v>1190</v>
      </c>
      <c r="F291" s="23"/>
    </row>
    <row r="292" spans="1:10" ht="85.5">
      <c r="A292" s="95">
        <v>44245</v>
      </c>
      <c r="B292" s="147" t="s">
        <v>1191</v>
      </c>
      <c r="C292" s="147" t="s">
        <v>1192</v>
      </c>
      <c r="D292" s="146" t="s">
        <v>1193</v>
      </c>
      <c r="E292" s="64" t="s">
        <v>1194</v>
      </c>
      <c r="F292" s="23"/>
    </row>
    <row r="293" spans="1:10" ht="14.25">
      <c r="A293" s="95">
        <v>44245</v>
      </c>
      <c r="B293" s="95">
        <v>44245</v>
      </c>
      <c r="C293" s="149"/>
      <c r="D293" s="146"/>
      <c r="E293" s="64"/>
      <c r="F293" s="23"/>
    </row>
    <row r="294" spans="1:10" ht="57">
      <c r="A294" s="95">
        <v>44245</v>
      </c>
      <c r="B294" s="147" t="s">
        <v>1195</v>
      </c>
      <c r="C294" s="149" t="s">
        <v>1196</v>
      </c>
      <c r="D294" s="146"/>
      <c r="E294" s="64"/>
      <c r="F294" s="23"/>
    </row>
    <row r="295" spans="1:10" ht="14.25">
      <c r="A295" s="95">
        <v>44245</v>
      </c>
      <c r="B295" s="147" t="s">
        <v>1197</v>
      </c>
      <c r="C295" s="146" t="s">
        <v>1198</v>
      </c>
      <c r="D295" s="23" t="s">
        <v>1199</v>
      </c>
      <c r="E295" s="64"/>
      <c r="F295" s="23"/>
    </row>
    <row r="296" spans="1:10" ht="42.75" customHeight="1">
      <c r="A296" s="95">
        <v>44245</v>
      </c>
      <c r="B296" s="147" t="s">
        <v>1200</v>
      </c>
      <c r="C296" s="112" t="s">
        <v>1201</v>
      </c>
      <c r="D296" s="146" t="s">
        <v>1202</v>
      </c>
      <c r="E296" s="64"/>
      <c r="F296" s="23"/>
    </row>
    <row r="297" spans="1:10" ht="178.5">
      <c r="A297" s="95">
        <v>44245</v>
      </c>
      <c r="B297" s="1371" t="s">
        <v>1203</v>
      </c>
      <c r="C297" s="1324"/>
      <c r="D297" s="1372" t="s">
        <v>1204</v>
      </c>
      <c r="E297" s="1324"/>
      <c r="F297" s="64" t="s">
        <v>1205</v>
      </c>
      <c r="G297" s="64" t="s">
        <v>1206</v>
      </c>
      <c r="H297" s="150" t="s">
        <v>1207</v>
      </c>
      <c r="I297" s="64" t="s">
        <v>1208</v>
      </c>
      <c r="J297" s="64" t="s">
        <v>1209</v>
      </c>
    </row>
    <row r="298" spans="1:10" ht="28.5">
      <c r="A298" s="95">
        <v>44245</v>
      </c>
      <c r="B298" s="151" t="s">
        <v>1210</v>
      </c>
      <c r="C298" s="112" t="s">
        <v>1211</v>
      </c>
      <c r="D298" s="146" t="s">
        <v>1212</v>
      </c>
      <c r="E298" s="64"/>
      <c r="F298" s="23"/>
      <c r="H298" s="152"/>
    </row>
    <row r="299" spans="1:10" ht="14.25">
      <c r="A299" s="95">
        <v>44245</v>
      </c>
      <c r="B299" s="151" t="s">
        <v>1213</v>
      </c>
      <c r="C299" s="112" t="s">
        <v>623</v>
      </c>
      <c r="D299" s="146" t="s">
        <v>1214</v>
      </c>
      <c r="E299" s="64" t="s">
        <v>1215</v>
      </c>
      <c r="F299" s="23"/>
    </row>
    <row r="300" spans="1:10" ht="63.75">
      <c r="A300" s="95">
        <v>44244</v>
      </c>
      <c r="B300" s="151" t="s">
        <v>1216</v>
      </c>
      <c r="C300" s="112" t="s">
        <v>1217</v>
      </c>
      <c r="D300" s="146" t="s">
        <v>1218</v>
      </c>
      <c r="E300" s="64" t="s">
        <v>1219</v>
      </c>
      <c r="F300" s="64" t="s">
        <v>1220</v>
      </c>
      <c r="G300" s="23" t="s">
        <v>1221</v>
      </c>
      <c r="H300" s="23" t="s">
        <v>1222</v>
      </c>
    </row>
    <row r="301" spans="1:10" ht="14.25">
      <c r="A301" s="95">
        <v>44244</v>
      </c>
      <c r="B301" s="151" t="s">
        <v>1223</v>
      </c>
      <c r="C301" s="112"/>
      <c r="D301" s="146"/>
      <c r="E301" s="64"/>
    </row>
    <row r="302" spans="1:10" ht="28.5">
      <c r="A302" s="95">
        <v>44244</v>
      </c>
      <c r="B302" s="151" t="s">
        <v>1224</v>
      </c>
      <c r="C302" s="112" t="s">
        <v>1225</v>
      </c>
      <c r="D302" s="146"/>
      <c r="E302" s="64"/>
    </row>
    <row r="303" spans="1:10" ht="71.25">
      <c r="A303" s="95">
        <v>44244</v>
      </c>
      <c r="B303" s="151" t="s">
        <v>1226</v>
      </c>
      <c r="C303" s="112" t="s">
        <v>1227</v>
      </c>
      <c r="D303" s="146"/>
      <c r="E303" s="64"/>
    </row>
    <row r="304" spans="1:10" ht="102">
      <c r="A304" s="95">
        <v>44244</v>
      </c>
      <c r="B304" s="151" t="s">
        <v>1228</v>
      </c>
      <c r="C304" s="1373" t="s">
        <v>1229</v>
      </c>
      <c r="D304" s="1324"/>
      <c r="E304" s="64" t="s">
        <v>1230</v>
      </c>
      <c r="F304" s="23" t="s">
        <v>1231</v>
      </c>
      <c r="G304" s="23" t="s">
        <v>1232</v>
      </c>
      <c r="H304" s="23" t="s">
        <v>1233</v>
      </c>
    </row>
    <row r="305" spans="1:7" ht="38.25" customHeight="1">
      <c r="A305" s="95">
        <v>44243</v>
      </c>
      <c r="B305" s="151" t="s">
        <v>1234</v>
      </c>
      <c r="C305" s="151" t="s">
        <v>1235</v>
      </c>
      <c r="D305" s="146" t="s">
        <v>1236</v>
      </c>
      <c r="E305" s="64" t="s">
        <v>1237</v>
      </c>
      <c r="F305" s="23" t="s">
        <v>1238</v>
      </c>
    </row>
    <row r="306" spans="1:7" ht="128.25">
      <c r="A306" s="95">
        <v>44243</v>
      </c>
      <c r="B306" s="151" t="s">
        <v>1239</v>
      </c>
      <c r="C306" s="151" t="s">
        <v>1240</v>
      </c>
      <c r="D306" s="146" t="s">
        <v>1241</v>
      </c>
      <c r="E306" s="64"/>
    </row>
    <row r="307" spans="1:7" ht="57">
      <c r="A307" s="95">
        <v>44243</v>
      </c>
      <c r="B307" s="151" t="s">
        <v>1242</v>
      </c>
      <c r="C307" s="151" t="s">
        <v>1243</v>
      </c>
      <c r="D307" s="146"/>
      <c r="E307" s="64"/>
    </row>
    <row r="308" spans="1:7" ht="28.5">
      <c r="A308" s="95">
        <v>44243</v>
      </c>
      <c r="B308" s="151" t="s">
        <v>1244</v>
      </c>
      <c r="C308" s="151" t="s">
        <v>1245</v>
      </c>
      <c r="D308" s="146" t="s">
        <v>1246</v>
      </c>
      <c r="E308" s="64"/>
    </row>
    <row r="309" spans="1:7" ht="114.75">
      <c r="A309" s="95">
        <v>44243</v>
      </c>
      <c r="B309" s="151" t="s">
        <v>1247</v>
      </c>
      <c r="C309" s="151" t="s">
        <v>1248</v>
      </c>
      <c r="D309" s="146" t="s">
        <v>1249</v>
      </c>
      <c r="E309" s="64" t="s">
        <v>1250</v>
      </c>
      <c r="F309" s="64" t="s">
        <v>1251</v>
      </c>
    </row>
    <row r="310" spans="1:7" ht="28.5">
      <c r="A310" s="95">
        <v>44243</v>
      </c>
      <c r="B310" s="151" t="s">
        <v>1252</v>
      </c>
      <c r="C310" s="151" t="s">
        <v>1253</v>
      </c>
      <c r="D310" s="146" t="s">
        <v>1254</v>
      </c>
      <c r="E310" s="64"/>
    </row>
    <row r="311" spans="1:7" ht="114.75">
      <c r="A311" s="95">
        <v>44243</v>
      </c>
      <c r="B311" s="151" t="s">
        <v>1255</v>
      </c>
      <c r="C311" s="151" t="s">
        <v>1256</v>
      </c>
      <c r="D311" s="146" t="s">
        <v>1257</v>
      </c>
      <c r="E311" s="64" t="s">
        <v>1258</v>
      </c>
    </row>
    <row r="312" spans="1:7" ht="14.25">
      <c r="A312" s="95">
        <v>44243</v>
      </c>
      <c r="B312" s="151" t="s">
        <v>1259</v>
      </c>
      <c r="C312" s="151" t="s">
        <v>1260</v>
      </c>
      <c r="D312" s="146"/>
      <c r="E312" s="64"/>
    </row>
    <row r="313" spans="1:7" ht="114">
      <c r="A313" s="95">
        <v>44243</v>
      </c>
      <c r="B313" s="151" t="s">
        <v>1261</v>
      </c>
      <c r="C313" s="151" t="s">
        <v>1262</v>
      </c>
      <c r="D313" s="146" t="s">
        <v>1263</v>
      </c>
      <c r="E313" s="64" t="s">
        <v>1264</v>
      </c>
    </row>
    <row r="314" spans="1:7" ht="71.25">
      <c r="A314" s="95">
        <v>44243</v>
      </c>
      <c r="B314" s="151" t="s">
        <v>1265</v>
      </c>
      <c r="C314" s="151" t="s">
        <v>1266</v>
      </c>
      <c r="D314" s="146"/>
      <c r="E314" s="64"/>
    </row>
    <row r="315" spans="1:7" ht="71.25">
      <c r="A315" s="95">
        <v>44243</v>
      </c>
      <c r="B315" s="153" t="s">
        <v>1267</v>
      </c>
      <c r="C315" s="151" t="s">
        <v>1268</v>
      </c>
      <c r="D315" s="146" t="s">
        <v>1269</v>
      </c>
      <c r="E315" s="64"/>
    </row>
    <row r="316" spans="1:7" ht="42.75">
      <c r="A316" s="95">
        <v>44243</v>
      </c>
      <c r="B316" s="153" t="s">
        <v>1270</v>
      </c>
      <c r="C316" s="151" t="s">
        <v>1271</v>
      </c>
      <c r="D316" s="146" t="s">
        <v>1272</v>
      </c>
      <c r="E316" s="64" t="s">
        <v>1273</v>
      </c>
    </row>
    <row r="317" spans="1:7" ht="128.25">
      <c r="A317" s="95">
        <v>44243</v>
      </c>
      <c r="B317" s="153" t="s">
        <v>1274</v>
      </c>
      <c r="C317" s="151" t="s">
        <v>1275</v>
      </c>
      <c r="D317" s="146"/>
      <c r="E317" s="64"/>
    </row>
    <row r="318" spans="1:7" ht="71.25">
      <c r="A318" s="95">
        <v>44243</v>
      </c>
      <c r="B318" s="153" t="s">
        <v>1276</v>
      </c>
      <c r="C318" s="151" t="s">
        <v>1277</v>
      </c>
      <c r="D318" s="146"/>
      <c r="E318" s="64"/>
    </row>
    <row r="319" spans="1:7" ht="85.5">
      <c r="A319" s="95">
        <v>44243</v>
      </c>
      <c r="B319" s="153" t="s">
        <v>1278</v>
      </c>
      <c r="C319" s="151" t="s">
        <v>1279</v>
      </c>
      <c r="D319" s="146" t="s">
        <v>1280</v>
      </c>
      <c r="E319" s="64" t="s">
        <v>1281</v>
      </c>
      <c r="F319" s="23" t="s">
        <v>1282</v>
      </c>
    </row>
    <row r="320" spans="1:7" ht="102">
      <c r="A320" s="95">
        <v>44243</v>
      </c>
      <c r="B320" s="153" t="s">
        <v>1283</v>
      </c>
      <c r="C320" s="151" t="s">
        <v>1284</v>
      </c>
      <c r="D320" s="146" t="s">
        <v>1285</v>
      </c>
      <c r="E320" s="64" t="s">
        <v>1286</v>
      </c>
      <c r="F320" s="64" t="s">
        <v>1287</v>
      </c>
      <c r="G320" s="23" t="s">
        <v>1288</v>
      </c>
    </row>
    <row r="321" spans="1:6" ht="57">
      <c r="A321" s="95">
        <v>44243</v>
      </c>
      <c r="B321" s="153" t="s">
        <v>1289</v>
      </c>
      <c r="C321" s="151" t="s">
        <v>1290</v>
      </c>
      <c r="D321" s="146" t="s">
        <v>1291</v>
      </c>
      <c r="E321" s="64" t="s">
        <v>1292</v>
      </c>
      <c r="F321" s="23" t="s">
        <v>1293</v>
      </c>
    </row>
    <row r="322" spans="1:6" ht="71.25">
      <c r="A322" s="95">
        <v>44243</v>
      </c>
      <c r="B322" s="153" t="s">
        <v>1294</v>
      </c>
      <c r="C322" s="151" t="s">
        <v>1295</v>
      </c>
      <c r="D322" s="146" t="s">
        <v>1296</v>
      </c>
      <c r="E322" s="23" t="s">
        <v>14</v>
      </c>
    </row>
    <row r="323" spans="1:6" ht="114">
      <c r="A323" s="95">
        <v>44243</v>
      </c>
      <c r="B323" s="153" t="s">
        <v>1297</v>
      </c>
      <c r="C323" s="151" t="s">
        <v>1298</v>
      </c>
      <c r="D323" s="146" t="s">
        <v>1299</v>
      </c>
      <c r="E323" s="154" t="s">
        <v>1300</v>
      </c>
      <c r="F323" s="23" t="s">
        <v>1301</v>
      </c>
    </row>
    <row r="324" spans="1:6" ht="71.25">
      <c r="A324" s="95">
        <v>44242</v>
      </c>
      <c r="B324" s="153" t="s">
        <v>1302</v>
      </c>
      <c r="C324" s="151" t="s">
        <v>1303</v>
      </c>
      <c r="D324" s="146" t="s">
        <v>1304</v>
      </c>
      <c r="E324" s="23"/>
    </row>
    <row r="325" spans="1:6" ht="28.5">
      <c r="A325" s="95">
        <v>44242</v>
      </c>
      <c r="B325" s="153" t="s">
        <v>1305</v>
      </c>
      <c r="C325" s="151"/>
      <c r="D325" s="146" t="s">
        <v>1306</v>
      </c>
      <c r="E325" s="23"/>
    </row>
    <row r="326" spans="1:6" ht="57">
      <c r="A326" s="95">
        <v>44242</v>
      </c>
      <c r="B326" s="153" t="s">
        <v>1307</v>
      </c>
      <c r="C326" s="151" t="s">
        <v>1308</v>
      </c>
      <c r="D326" s="146" t="s">
        <v>1309</v>
      </c>
      <c r="E326" s="23"/>
    </row>
    <row r="327" spans="1:6" ht="43.5" customHeight="1">
      <c r="A327" s="95">
        <v>44242</v>
      </c>
      <c r="B327" s="151" t="s">
        <v>1310</v>
      </c>
      <c r="C327" s="151" t="s">
        <v>1311</v>
      </c>
      <c r="D327" s="146" t="s">
        <v>1312</v>
      </c>
      <c r="E327" s="23"/>
    </row>
    <row r="328" spans="1:6" ht="43.5" customHeight="1">
      <c r="A328" s="95">
        <v>44242</v>
      </c>
      <c r="B328" s="151" t="s">
        <v>1313</v>
      </c>
      <c r="C328" s="151" t="s">
        <v>1314</v>
      </c>
      <c r="D328" s="146"/>
      <c r="E328" s="23"/>
    </row>
    <row r="329" spans="1:6" ht="43.5" customHeight="1">
      <c r="A329" s="95"/>
      <c r="B329" s="151" t="s">
        <v>1315</v>
      </c>
      <c r="C329" s="151" t="s">
        <v>1316</v>
      </c>
      <c r="D329" s="146" t="s">
        <v>1317</v>
      </c>
      <c r="E329" s="23"/>
    </row>
    <row r="330" spans="1:6" ht="43.5" customHeight="1">
      <c r="A330" s="95">
        <v>44241</v>
      </c>
      <c r="B330" s="151" t="s">
        <v>1318</v>
      </c>
      <c r="C330" s="151" t="s">
        <v>1319</v>
      </c>
      <c r="D330" s="146" t="s">
        <v>1320</v>
      </c>
      <c r="E330" s="64" t="s">
        <v>1321</v>
      </c>
      <c r="F330" s="64" t="s">
        <v>1322</v>
      </c>
    </row>
    <row r="331" spans="1:6" ht="69.75" customHeight="1">
      <c r="A331" s="95">
        <v>44240</v>
      </c>
      <c r="B331" s="151" t="s">
        <v>1323</v>
      </c>
      <c r="C331" s="151" t="s">
        <v>1324</v>
      </c>
      <c r="D331" s="146" t="s">
        <v>1325</v>
      </c>
      <c r="E331" s="64" t="s">
        <v>1321</v>
      </c>
    </row>
    <row r="332" spans="1:6" ht="43.5" customHeight="1">
      <c r="A332" s="95">
        <v>44241</v>
      </c>
      <c r="B332" s="151" t="s">
        <v>1326</v>
      </c>
      <c r="C332" s="151" t="s">
        <v>1327</v>
      </c>
      <c r="D332" s="146"/>
      <c r="E332" s="23"/>
    </row>
    <row r="333" spans="1:6" ht="43.5" customHeight="1">
      <c r="A333" s="95">
        <v>44241</v>
      </c>
      <c r="B333" s="151" t="s">
        <v>1328</v>
      </c>
      <c r="C333" s="151" t="s">
        <v>1329</v>
      </c>
      <c r="D333" s="146"/>
      <c r="E333" s="23"/>
    </row>
    <row r="334" spans="1:6" ht="63.75">
      <c r="A334" s="95"/>
      <c r="B334" s="151" t="s">
        <v>1330</v>
      </c>
      <c r="C334" s="151" t="s">
        <v>1331</v>
      </c>
      <c r="D334" s="146" t="s">
        <v>1332</v>
      </c>
      <c r="E334" s="64" t="s">
        <v>1333</v>
      </c>
    </row>
    <row r="335" spans="1:6" ht="189" customHeight="1">
      <c r="A335" s="95">
        <v>44241</v>
      </c>
      <c r="B335" s="155" t="s">
        <v>1334</v>
      </c>
      <c r="C335" s="64"/>
      <c r="D335" s="64"/>
      <c r="E335" s="23"/>
    </row>
    <row r="336" spans="1:6" ht="372" customHeight="1">
      <c r="A336" s="95">
        <v>44241</v>
      </c>
      <c r="B336" s="110" t="s">
        <v>1335</v>
      </c>
      <c r="C336" s="148" t="s">
        <v>1336</v>
      </c>
      <c r="D336" s="64" t="s">
        <v>1337</v>
      </c>
      <c r="E336" s="64" t="s">
        <v>1338</v>
      </c>
    </row>
    <row r="337" spans="1:7" ht="38.25">
      <c r="A337" s="95">
        <v>44241</v>
      </c>
      <c r="B337" s="155" t="s">
        <v>1339</v>
      </c>
      <c r="C337" s="64" t="s">
        <v>1340</v>
      </c>
      <c r="D337" s="64"/>
      <c r="E337" s="23"/>
    </row>
    <row r="338" spans="1:7" ht="42.75">
      <c r="A338" s="95">
        <v>44241</v>
      </c>
      <c r="B338" s="155" t="s">
        <v>1341</v>
      </c>
      <c r="C338" s="64" t="s">
        <v>1342</v>
      </c>
      <c r="D338" s="64" t="s">
        <v>1343</v>
      </c>
      <c r="E338" s="23" t="s">
        <v>1344</v>
      </c>
    </row>
    <row r="339" spans="1:7" ht="14.25">
      <c r="A339" s="95">
        <v>44241</v>
      </c>
      <c r="B339" s="155" t="s">
        <v>1345</v>
      </c>
      <c r="C339" s="64" t="s">
        <v>1346</v>
      </c>
      <c r="D339" s="64"/>
      <c r="E339" s="23"/>
    </row>
    <row r="340" spans="1:7" ht="28.5">
      <c r="A340" s="95">
        <v>44241</v>
      </c>
      <c r="B340" s="155" t="s">
        <v>1347</v>
      </c>
      <c r="C340" s="64" t="s">
        <v>1348</v>
      </c>
      <c r="D340" s="64" t="s">
        <v>1349</v>
      </c>
      <c r="E340" s="23"/>
    </row>
    <row r="341" spans="1:7" ht="57">
      <c r="A341" s="95">
        <v>44240</v>
      </c>
      <c r="B341" s="155" t="s">
        <v>1350</v>
      </c>
      <c r="C341" s="64" t="s">
        <v>1351</v>
      </c>
      <c r="D341" s="64" t="s">
        <v>1352</v>
      </c>
      <c r="E341" s="23"/>
    </row>
    <row r="342" spans="1:7" ht="14.25">
      <c r="A342" s="95">
        <v>44240</v>
      </c>
      <c r="B342" s="155" t="s">
        <v>1353</v>
      </c>
      <c r="C342" s="64" t="s">
        <v>1354</v>
      </c>
      <c r="D342" s="64"/>
      <c r="E342" s="23"/>
    </row>
    <row r="343" spans="1:7" ht="14.25">
      <c r="A343" s="95">
        <v>44240</v>
      </c>
      <c r="B343" s="155"/>
      <c r="C343" s="64"/>
      <c r="D343" s="64"/>
      <c r="E343" s="23"/>
    </row>
    <row r="344" spans="1:7" ht="26.25">
      <c r="A344" s="95">
        <v>44239</v>
      </c>
      <c r="B344" s="156" t="s">
        <v>1355</v>
      </c>
      <c r="C344" s="101" t="s">
        <v>1356</v>
      </c>
      <c r="D344" s="101" t="s">
        <v>1357</v>
      </c>
      <c r="E344" s="23" t="s">
        <v>1358</v>
      </c>
    </row>
    <row r="345" spans="1:7" ht="51" customHeight="1">
      <c r="A345" s="95">
        <v>44239</v>
      </c>
      <c r="B345" s="115" t="s">
        <v>1359</v>
      </c>
      <c r="C345" s="64" t="s">
        <v>1360</v>
      </c>
      <c r="D345" s="64"/>
      <c r="E345" s="23"/>
    </row>
    <row r="346" spans="1:7" ht="199.5">
      <c r="A346" s="95">
        <v>44239</v>
      </c>
      <c r="B346" s="115" t="s">
        <v>1361</v>
      </c>
      <c r="C346" s="157" t="s">
        <v>1362</v>
      </c>
      <c r="D346" s="64" t="s">
        <v>1363</v>
      </c>
      <c r="E346" s="64" t="s">
        <v>1364</v>
      </c>
      <c r="F346" s="64" t="s">
        <v>1365</v>
      </c>
      <c r="G346" s="64" t="s">
        <v>1366</v>
      </c>
    </row>
    <row r="347" spans="1:7" ht="63.75">
      <c r="A347" s="95">
        <v>44239</v>
      </c>
      <c r="B347" s="115" t="s">
        <v>1367</v>
      </c>
      <c r="C347" s="64" t="s">
        <v>1368</v>
      </c>
      <c r="D347" s="158" t="s">
        <v>1369</v>
      </c>
      <c r="E347" s="23" t="s">
        <v>1370</v>
      </c>
      <c r="G347" s="23" t="s">
        <v>1371</v>
      </c>
    </row>
    <row r="348" spans="1:7" ht="38.25">
      <c r="A348" s="95">
        <v>44239</v>
      </c>
      <c r="B348" s="64" t="s">
        <v>1372</v>
      </c>
      <c r="C348" s="64" t="s">
        <v>1373</v>
      </c>
      <c r="D348" s="64"/>
      <c r="E348" s="23"/>
    </row>
    <row r="349" spans="1:7" ht="153">
      <c r="A349" s="95">
        <v>44239</v>
      </c>
      <c r="B349" s="64" t="s">
        <v>1374</v>
      </c>
      <c r="C349" s="64" t="s">
        <v>1375</v>
      </c>
      <c r="D349" s="64" t="s">
        <v>1376</v>
      </c>
      <c r="E349" s="23" t="s">
        <v>1377</v>
      </c>
      <c r="F349" s="159" t="s">
        <v>1378</v>
      </c>
    </row>
    <row r="350" spans="1:7" ht="38.25">
      <c r="A350" s="95">
        <v>44239</v>
      </c>
      <c r="B350" s="64"/>
      <c r="C350" s="64" t="s">
        <v>1379</v>
      </c>
      <c r="D350" s="64" t="s">
        <v>1380</v>
      </c>
      <c r="E350" s="23"/>
      <c r="F350" s="160"/>
    </row>
    <row r="351" spans="1:7" ht="12.75">
      <c r="A351" s="95">
        <v>44238</v>
      </c>
      <c r="B351" s="64" t="s">
        <v>1381</v>
      </c>
      <c r="C351" s="64" t="s">
        <v>1382</v>
      </c>
      <c r="D351" s="64"/>
      <c r="E351" s="23"/>
    </row>
    <row r="352" spans="1:7" ht="38.25">
      <c r="A352" s="95">
        <v>44238</v>
      </c>
      <c r="B352" s="64" t="s">
        <v>1383</v>
      </c>
      <c r="C352" s="64" t="s">
        <v>1384</v>
      </c>
      <c r="D352" s="64" t="s">
        <v>1385</v>
      </c>
      <c r="E352" s="23"/>
    </row>
    <row r="353" spans="1:26" ht="79.5" customHeight="1">
      <c r="A353" s="95">
        <v>44238</v>
      </c>
      <c r="B353" s="64" t="s">
        <v>1386</v>
      </c>
      <c r="C353" s="64" t="s">
        <v>1387</v>
      </c>
      <c r="D353" s="64" t="s">
        <v>1388</v>
      </c>
      <c r="E353" s="23"/>
    </row>
    <row r="354" spans="1:26" ht="38.25">
      <c r="A354" s="95">
        <v>44238</v>
      </c>
      <c r="B354" s="64" t="s">
        <v>1389</v>
      </c>
      <c r="C354" s="64"/>
      <c r="D354" s="64"/>
      <c r="E354" s="23"/>
    </row>
    <row r="355" spans="1:26" ht="178.5">
      <c r="A355" s="95">
        <v>44238</v>
      </c>
      <c r="B355" s="64" t="s">
        <v>1390</v>
      </c>
      <c r="C355" s="64" t="s">
        <v>1391</v>
      </c>
      <c r="D355" s="64" t="s">
        <v>1392</v>
      </c>
      <c r="E355" s="64" t="s">
        <v>1393</v>
      </c>
    </row>
    <row r="356" spans="1:26" ht="25.5">
      <c r="A356" s="95">
        <v>44237</v>
      </c>
      <c r="B356" s="64" t="s">
        <v>1394</v>
      </c>
      <c r="C356" s="64"/>
      <c r="D356" s="64"/>
      <c r="E356" s="23"/>
    </row>
    <row r="357" spans="1:26" ht="25.5">
      <c r="A357" s="95">
        <v>44237</v>
      </c>
      <c r="B357" s="64" t="s">
        <v>1395</v>
      </c>
      <c r="C357" s="64" t="s">
        <v>1396</v>
      </c>
      <c r="E357" s="23"/>
    </row>
    <row r="358" spans="1:26" ht="63.75">
      <c r="A358" s="95"/>
      <c r="B358" s="64" t="s">
        <v>1397</v>
      </c>
      <c r="C358" s="64" t="s">
        <v>1398</v>
      </c>
      <c r="D358" s="64"/>
      <c r="E358" s="23"/>
    </row>
    <row r="359" spans="1:26" ht="38.25">
      <c r="A359" s="95">
        <v>44237</v>
      </c>
      <c r="B359" s="64" t="s">
        <v>1399</v>
      </c>
      <c r="C359" s="64" t="s">
        <v>1400</v>
      </c>
      <c r="D359" s="64"/>
      <c r="E359" s="23"/>
    </row>
    <row r="360" spans="1:26" ht="306">
      <c r="A360" s="95">
        <v>44237</v>
      </c>
      <c r="B360" s="64" t="s">
        <v>1401</v>
      </c>
      <c r="C360" s="64" t="s">
        <v>1402</v>
      </c>
      <c r="D360" s="64" t="s">
        <v>1403</v>
      </c>
      <c r="E360" s="64" t="s">
        <v>1404</v>
      </c>
      <c r="F360" s="64" t="s">
        <v>1405</v>
      </c>
      <c r="G360" s="64" t="s">
        <v>1406</v>
      </c>
      <c r="H360" s="64" t="s">
        <v>1407</v>
      </c>
      <c r="I360" s="64" t="s">
        <v>1408</v>
      </c>
      <c r="J360" s="64" t="s">
        <v>1409</v>
      </c>
      <c r="K360" s="23" t="s">
        <v>1410</v>
      </c>
    </row>
    <row r="361" spans="1:26" ht="63.75">
      <c r="A361" s="95">
        <v>44237</v>
      </c>
      <c r="B361" s="64" t="s">
        <v>1411</v>
      </c>
      <c r="C361" s="64" t="s">
        <v>1412</v>
      </c>
      <c r="D361" s="64" t="s">
        <v>1413</v>
      </c>
      <c r="E361" s="23" t="s">
        <v>1414</v>
      </c>
    </row>
    <row r="362" spans="1:26" ht="142.5">
      <c r="A362" s="161">
        <v>44237</v>
      </c>
      <c r="B362" s="151" t="s">
        <v>1415</v>
      </c>
      <c r="C362" s="162" t="s">
        <v>1416</v>
      </c>
      <c r="D362" s="146" t="s">
        <v>1417</v>
      </c>
      <c r="E362" s="163" t="s">
        <v>1418</v>
      </c>
      <c r="F362" s="163" t="s">
        <v>1419</v>
      </c>
      <c r="G362" s="163"/>
      <c r="H362" s="163"/>
      <c r="I362" s="163"/>
      <c r="J362" s="163"/>
      <c r="K362" s="163"/>
      <c r="L362" s="163"/>
      <c r="M362" s="163"/>
      <c r="N362" s="163"/>
      <c r="O362" s="163"/>
      <c r="P362" s="163"/>
      <c r="Q362" s="163"/>
      <c r="R362" s="163"/>
      <c r="S362" s="163"/>
      <c r="T362" s="163"/>
      <c r="U362" s="163"/>
      <c r="V362" s="163"/>
      <c r="W362" s="163"/>
      <c r="X362" s="163"/>
      <c r="Y362" s="163"/>
      <c r="Z362" s="163"/>
    </row>
    <row r="363" spans="1:26" ht="57">
      <c r="A363" s="161">
        <v>44237</v>
      </c>
      <c r="B363" s="115" t="s">
        <v>1420</v>
      </c>
      <c r="C363" s="163" t="s">
        <v>1421</v>
      </c>
      <c r="D363" s="146"/>
      <c r="E363" s="163"/>
      <c r="F363" s="163"/>
      <c r="G363" s="163"/>
      <c r="H363" s="163"/>
      <c r="I363" s="163"/>
      <c r="J363" s="163"/>
      <c r="K363" s="163"/>
      <c r="L363" s="163"/>
      <c r="M363" s="163"/>
      <c r="N363" s="163"/>
      <c r="O363" s="163"/>
      <c r="P363" s="163"/>
      <c r="Q363" s="163"/>
      <c r="R363" s="163"/>
      <c r="S363" s="163"/>
      <c r="T363" s="163"/>
      <c r="U363" s="163"/>
      <c r="V363" s="163"/>
      <c r="W363" s="163"/>
      <c r="X363" s="163"/>
      <c r="Y363" s="163"/>
      <c r="Z363" s="163"/>
    </row>
    <row r="364" spans="1:26" ht="199.5">
      <c r="A364" s="161">
        <v>44237</v>
      </c>
      <c r="B364" s="151" t="s">
        <v>1422</v>
      </c>
      <c r="C364" s="163" t="s">
        <v>1423</v>
      </c>
      <c r="D364" s="146" t="s">
        <v>1424</v>
      </c>
      <c r="E364" s="163"/>
      <c r="F364" s="163"/>
      <c r="G364" s="163"/>
      <c r="H364" s="163"/>
      <c r="I364" s="163"/>
      <c r="J364" s="163"/>
      <c r="K364" s="163"/>
      <c r="L364" s="163"/>
      <c r="M364" s="163"/>
      <c r="N364" s="163"/>
      <c r="O364" s="163"/>
      <c r="P364" s="163"/>
      <c r="Q364" s="163"/>
      <c r="R364" s="163"/>
      <c r="S364" s="163"/>
      <c r="T364" s="163"/>
      <c r="U364" s="163"/>
      <c r="V364" s="163"/>
      <c r="W364" s="163"/>
      <c r="X364" s="163"/>
      <c r="Y364" s="163"/>
      <c r="Z364" s="163"/>
    </row>
    <row r="365" spans="1:26" ht="14.25">
      <c r="A365" s="161">
        <v>44237</v>
      </c>
      <c r="B365" s="151"/>
      <c r="C365" s="151"/>
      <c r="D365" s="146"/>
      <c r="E365" s="163"/>
      <c r="F365" s="163"/>
      <c r="G365" s="163"/>
      <c r="H365" s="163"/>
      <c r="I365" s="163"/>
      <c r="J365" s="163"/>
      <c r="K365" s="163"/>
      <c r="L365" s="163"/>
      <c r="M365" s="163"/>
      <c r="N365" s="163"/>
      <c r="O365" s="163"/>
      <c r="P365" s="163"/>
      <c r="Q365" s="163"/>
      <c r="R365" s="163"/>
      <c r="S365" s="163"/>
      <c r="T365" s="163"/>
      <c r="U365" s="163"/>
      <c r="V365" s="163"/>
      <c r="W365" s="163"/>
      <c r="X365" s="163"/>
      <c r="Y365" s="163"/>
      <c r="Z365" s="163"/>
    </row>
    <row r="366" spans="1:26" ht="171">
      <c r="A366" s="161">
        <v>44237</v>
      </c>
      <c r="B366" s="151" t="s">
        <v>1425</v>
      </c>
      <c r="C366" s="151" t="s">
        <v>1426</v>
      </c>
      <c r="D366" s="146" t="s">
        <v>1427</v>
      </c>
      <c r="E366" s="163" t="s">
        <v>1428</v>
      </c>
      <c r="F366" s="163" t="s">
        <v>1429</v>
      </c>
      <c r="G366" s="163" t="s">
        <v>1430</v>
      </c>
      <c r="H366" s="163" t="s">
        <v>1431</v>
      </c>
      <c r="I366" s="163"/>
      <c r="J366" s="163"/>
      <c r="K366" s="163"/>
      <c r="L366" s="163"/>
      <c r="M366" s="163"/>
      <c r="N366" s="163"/>
      <c r="O366" s="163"/>
      <c r="P366" s="163"/>
      <c r="Q366" s="163"/>
      <c r="R366" s="163"/>
      <c r="S366" s="163"/>
      <c r="T366" s="163"/>
      <c r="U366" s="163"/>
      <c r="V366" s="163"/>
      <c r="W366" s="163"/>
      <c r="X366" s="163"/>
      <c r="Y366" s="163"/>
      <c r="Z366" s="163"/>
    </row>
    <row r="367" spans="1:26" ht="57">
      <c r="A367" s="161"/>
      <c r="B367" s="151" t="s">
        <v>1432</v>
      </c>
      <c r="C367" s="151" t="s">
        <v>1433</v>
      </c>
      <c r="D367" s="146" t="s">
        <v>1434</v>
      </c>
      <c r="E367" s="163" t="s">
        <v>1435</v>
      </c>
      <c r="F367" s="163" t="s">
        <v>1436</v>
      </c>
      <c r="G367" s="162" t="s">
        <v>1437</v>
      </c>
      <c r="H367" s="163"/>
      <c r="I367" s="163"/>
      <c r="J367" s="163"/>
      <c r="K367" s="163"/>
      <c r="L367" s="163"/>
      <c r="M367" s="163"/>
      <c r="N367" s="163"/>
      <c r="O367" s="163"/>
      <c r="P367" s="163"/>
      <c r="Q367" s="163"/>
      <c r="R367" s="163"/>
      <c r="S367" s="163"/>
      <c r="T367" s="163"/>
      <c r="U367" s="163"/>
      <c r="V367" s="163"/>
      <c r="W367" s="163"/>
      <c r="X367" s="163"/>
      <c r="Y367" s="163"/>
      <c r="Z367" s="163"/>
    </row>
    <row r="368" spans="1:26" ht="213.75">
      <c r="A368" s="161">
        <v>44236</v>
      </c>
      <c r="B368" s="151" t="s">
        <v>1438</v>
      </c>
      <c r="C368" s="151" t="s">
        <v>1439</v>
      </c>
      <c r="D368" s="146" t="s">
        <v>1440</v>
      </c>
      <c r="E368" s="163"/>
      <c r="F368" s="163"/>
      <c r="G368" s="163"/>
      <c r="H368" s="163"/>
      <c r="I368" s="163"/>
      <c r="J368" s="163"/>
      <c r="K368" s="163"/>
      <c r="L368" s="163"/>
      <c r="M368" s="163"/>
      <c r="N368" s="163"/>
      <c r="O368" s="163"/>
      <c r="P368" s="163"/>
      <c r="Q368" s="163"/>
      <c r="R368" s="163"/>
      <c r="S368" s="163"/>
      <c r="T368" s="163"/>
      <c r="U368" s="163"/>
      <c r="V368" s="163"/>
      <c r="W368" s="163"/>
      <c r="X368" s="163"/>
      <c r="Y368" s="163"/>
      <c r="Z368" s="163"/>
    </row>
    <row r="369" spans="1:26" ht="57">
      <c r="A369" s="161">
        <v>44236</v>
      </c>
      <c r="B369" s="151" t="s">
        <v>1330</v>
      </c>
      <c r="C369" s="151" t="s">
        <v>1331</v>
      </c>
      <c r="D369" s="146" t="s">
        <v>1441</v>
      </c>
      <c r="E369" s="163"/>
      <c r="F369" s="163"/>
      <c r="G369" s="163"/>
      <c r="H369" s="163"/>
      <c r="I369" s="163"/>
      <c r="J369" s="163"/>
      <c r="K369" s="163"/>
      <c r="L369" s="163"/>
      <c r="M369" s="163"/>
      <c r="N369" s="163"/>
      <c r="O369" s="163"/>
      <c r="P369" s="163"/>
      <c r="Q369" s="163"/>
      <c r="R369" s="163"/>
      <c r="S369" s="163"/>
      <c r="T369" s="163"/>
      <c r="U369" s="163"/>
      <c r="V369" s="163"/>
      <c r="W369" s="163"/>
      <c r="X369" s="163"/>
      <c r="Y369" s="163"/>
      <c r="Z369" s="163"/>
    </row>
    <row r="370" spans="1:26" ht="29.25">
      <c r="A370" s="161"/>
      <c r="B370" s="151" t="s">
        <v>1442</v>
      </c>
      <c r="C370" s="151"/>
      <c r="D370" s="146"/>
      <c r="E370" s="163"/>
      <c r="F370" s="163"/>
      <c r="G370" s="163"/>
      <c r="H370" s="163"/>
      <c r="I370" s="163"/>
      <c r="J370" s="163"/>
      <c r="K370" s="163"/>
      <c r="L370" s="163"/>
      <c r="M370" s="163"/>
      <c r="N370" s="163"/>
      <c r="O370" s="163"/>
      <c r="P370" s="163"/>
      <c r="Q370" s="163"/>
      <c r="R370" s="163"/>
      <c r="S370" s="163"/>
      <c r="T370" s="163"/>
      <c r="U370" s="163"/>
      <c r="V370" s="163"/>
      <c r="W370" s="163"/>
      <c r="X370" s="163"/>
      <c r="Y370" s="163"/>
      <c r="Z370" s="163"/>
    </row>
    <row r="371" spans="1:26" ht="57">
      <c r="A371" s="161"/>
      <c r="B371" s="151" t="s">
        <v>1443</v>
      </c>
      <c r="C371" s="151" t="s">
        <v>1444</v>
      </c>
      <c r="D371" s="146" t="s">
        <v>1445</v>
      </c>
      <c r="E371" s="163" t="s">
        <v>1446</v>
      </c>
      <c r="F371" s="163"/>
      <c r="G371" s="163"/>
      <c r="H371" s="163"/>
      <c r="I371" s="163"/>
      <c r="J371" s="163"/>
      <c r="K371" s="163"/>
      <c r="L371" s="163"/>
      <c r="M371" s="163"/>
      <c r="N371" s="163"/>
      <c r="O371" s="163"/>
      <c r="P371" s="163"/>
      <c r="Q371" s="163"/>
      <c r="R371" s="163"/>
      <c r="S371" s="163"/>
      <c r="T371" s="163"/>
      <c r="U371" s="163"/>
      <c r="V371" s="163"/>
      <c r="W371" s="163"/>
      <c r="X371" s="163"/>
      <c r="Y371" s="163"/>
      <c r="Z371" s="163"/>
    </row>
    <row r="372" spans="1:26" ht="57">
      <c r="A372" s="161"/>
      <c r="B372" s="151" t="s">
        <v>1447</v>
      </c>
      <c r="C372" s="146" t="s">
        <v>1448</v>
      </c>
      <c r="D372" s="163" t="s">
        <v>1449</v>
      </c>
      <c r="E372" s="163" t="s">
        <v>1450</v>
      </c>
      <c r="F372" s="163"/>
      <c r="G372" s="163"/>
      <c r="H372" s="163"/>
      <c r="I372" s="163"/>
      <c r="J372" s="163"/>
      <c r="K372" s="163"/>
      <c r="L372" s="163"/>
      <c r="N372" s="163"/>
      <c r="O372" s="163"/>
      <c r="P372" s="163"/>
      <c r="Q372" s="163"/>
      <c r="R372" s="163"/>
      <c r="S372" s="163"/>
      <c r="T372" s="163"/>
      <c r="U372" s="163"/>
      <c r="V372" s="163"/>
      <c r="W372" s="163"/>
      <c r="X372" s="163"/>
      <c r="Y372" s="163"/>
      <c r="Z372" s="163"/>
    </row>
    <row r="373" spans="1:26" ht="14.25">
      <c r="A373" s="161">
        <v>44236</v>
      </c>
      <c r="B373" s="151"/>
      <c r="C373" s="151"/>
      <c r="N373" s="163"/>
      <c r="O373" s="163"/>
      <c r="P373" s="163"/>
      <c r="Q373" s="163"/>
      <c r="R373" s="163"/>
      <c r="S373" s="163"/>
      <c r="T373" s="163"/>
      <c r="U373" s="163"/>
      <c r="V373" s="163"/>
      <c r="W373" s="163"/>
      <c r="X373" s="163"/>
      <c r="Y373" s="163"/>
      <c r="Z373" s="163"/>
    </row>
    <row r="374" spans="1:26" ht="57">
      <c r="A374" s="161">
        <v>44236</v>
      </c>
      <c r="B374" s="151" t="s">
        <v>1451</v>
      </c>
      <c r="C374" s="151" t="s">
        <v>1452</v>
      </c>
      <c r="D374" s="146" t="s">
        <v>1453</v>
      </c>
      <c r="E374" s="163"/>
      <c r="F374" s="163"/>
      <c r="G374" s="163"/>
      <c r="H374" s="163"/>
      <c r="I374" s="163"/>
      <c r="J374" s="163"/>
      <c r="K374" s="163"/>
      <c r="L374" s="163"/>
      <c r="M374" s="163"/>
      <c r="N374" s="163"/>
      <c r="O374" s="163"/>
      <c r="P374" s="163"/>
      <c r="Q374" s="163"/>
      <c r="R374" s="163"/>
      <c r="S374" s="163"/>
      <c r="T374" s="163"/>
      <c r="U374" s="163"/>
      <c r="V374" s="163"/>
      <c r="W374" s="163"/>
      <c r="X374" s="163"/>
      <c r="Y374" s="163"/>
      <c r="Z374" s="163"/>
    </row>
    <row r="375" spans="1:26" ht="99.75">
      <c r="A375" s="161">
        <v>44235</v>
      </c>
      <c r="B375" s="151" t="s">
        <v>1454</v>
      </c>
      <c r="C375" s="151" t="s">
        <v>1455</v>
      </c>
      <c r="D375" s="146" t="s">
        <v>1456</v>
      </c>
      <c r="E375" s="163" t="s">
        <v>1457</v>
      </c>
      <c r="F375" s="163" t="s">
        <v>1458</v>
      </c>
      <c r="G375" s="163" t="s">
        <v>1459</v>
      </c>
      <c r="H375" s="163"/>
      <c r="I375" s="163"/>
      <c r="J375" s="163"/>
      <c r="K375" s="163"/>
      <c r="L375" s="163"/>
      <c r="M375" s="163"/>
      <c r="N375" s="163"/>
      <c r="O375" s="163"/>
      <c r="P375" s="163"/>
      <c r="Q375" s="163"/>
      <c r="R375" s="163"/>
      <c r="S375" s="163"/>
      <c r="T375" s="163"/>
      <c r="U375" s="163"/>
      <c r="V375" s="163"/>
      <c r="W375" s="163"/>
      <c r="X375" s="163"/>
      <c r="Y375" s="163"/>
      <c r="Z375" s="163"/>
    </row>
    <row r="376" spans="1:26" ht="57">
      <c r="A376" s="161">
        <v>44235</v>
      </c>
      <c r="B376" s="151" t="s">
        <v>1460</v>
      </c>
      <c r="C376" s="151" t="s">
        <v>1461</v>
      </c>
      <c r="D376" s="146" t="s">
        <v>1462</v>
      </c>
      <c r="E376" s="163"/>
      <c r="F376" s="163"/>
      <c r="G376" s="163"/>
      <c r="H376" s="163"/>
      <c r="I376" s="163"/>
      <c r="J376" s="163"/>
      <c r="K376" s="163"/>
      <c r="L376" s="163"/>
      <c r="M376" s="163"/>
      <c r="N376" s="163"/>
      <c r="O376" s="163"/>
      <c r="P376" s="163"/>
      <c r="Q376" s="163"/>
      <c r="R376" s="163"/>
      <c r="S376" s="163"/>
      <c r="T376" s="163"/>
      <c r="U376" s="163"/>
      <c r="V376" s="163"/>
      <c r="W376" s="163"/>
      <c r="X376" s="163"/>
      <c r="Y376" s="163"/>
      <c r="Z376" s="163"/>
    </row>
    <row r="377" spans="1:26" ht="128.25">
      <c r="A377" s="161">
        <v>44235</v>
      </c>
      <c r="B377" s="151" t="s">
        <v>1463</v>
      </c>
      <c r="C377" s="151" t="s">
        <v>1464</v>
      </c>
      <c r="D377" s="146"/>
      <c r="E377" s="163"/>
      <c r="F377" s="163"/>
      <c r="G377" s="163"/>
      <c r="H377" s="163"/>
      <c r="I377" s="163"/>
      <c r="J377" s="163"/>
      <c r="K377" s="163"/>
      <c r="L377" s="163"/>
      <c r="M377" s="163"/>
      <c r="N377" s="163"/>
      <c r="O377" s="163"/>
      <c r="P377" s="163"/>
      <c r="Q377" s="163"/>
      <c r="R377" s="163"/>
      <c r="S377" s="163"/>
      <c r="T377" s="163"/>
      <c r="U377" s="163"/>
      <c r="V377" s="163"/>
      <c r="W377" s="163"/>
      <c r="X377" s="163"/>
      <c r="Y377" s="163"/>
      <c r="Z377" s="163"/>
    </row>
    <row r="378" spans="1:26" ht="171">
      <c r="A378" s="161">
        <v>44235</v>
      </c>
      <c r="B378" s="151" t="s">
        <v>1465</v>
      </c>
      <c r="C378" s="151" t="s">
        <v>1466</v>
      </c>
      <c r="D378" s="146" t="s">
        <v>1467</v>
      </c>
      <c r="E378" s="163" t="s">
        <v>1468</v>
      </c>
      <c r="F378" s="163" t="s">
        <v>1469</v>
      </c>
      <c r="G378" s="163" t="s">
        <v>1470</v>
      </c>
      <c r="H378" s="163"/>
      <c r="I378" s="163"/>
      <c r="J378" s="163"/>
      <c r="K378" s="163"/>
      <c r="L378" s="163"/>
      <c r="M378" s="163"/>
      <c r="N378" s="163"/>
      <c r="O378" s="163"/>
      <c r="P378" s="163"/>
      <c r="Q378" s="163"/>
      <c r="R378" s="163"/>
      <c r="S378" s="163"/>
      <c r="T378" s="163"/>
      <c r="U378" s="163"/>
      <c r="V378" s="163"/>
      <c r="W378" s="163"/>
      <c r="X378" s="163"/>
      <c r="Y378" s="163"/>
      <c r="Z378" s="163"/>
    </row>
    <row r="379" spans="1:26" ht="114">
      <c r="A379" s="161"/>
      <c r="B379" s="151" t="s">
        <v>1471</v>
      </c>
      <c r="C379" s="151" t="s">
        <v>1472</v>
      </c>
      <c r="D379" s="146" t="s">
        <v>1473</v>
      </c>
      <c r="E379" s="163"/>
      <c r="F379" s="163"/>
      <c r="G379" s="163"/>
      <c r="H379" s="163"/>
      <c r="I379" s="163"/>
      <c r="J379" s="163"/>
      <c r="K379" s="163"/>
      <c r="L379" s="163"/>
      <c r="M379" s="163"/>
      <c r="N379" s="163"/>
      <c r="O379" s="163"/>
      <c r="P379" s="163"/>
      <c r="Q379" s="163"/>
      <c r="R379" s="163"/>
      <c r="S379" s="163"/>
      <c r="T379" s="163"/>
      <c r="U379" s="163"/>
      <c r="V379" s="163"/>
      <c r="W379" s="163"/>
      <c r="X379" s="163"/>
      <c r="Y379" s="163"/>
      <c r="Z379" s="163"/>
    </row>
    <row r="380" spans="1:26" ht="14.25">
      <c r="A380" s="161"/>
      <c r="B380" s="151" t="s">
        <v>1474</v>
      </c>
      <c r="C380" s="151" t="s">
        <v>1475</v>
      </c>
      <c r="D380" s="146"/>
      <c r="E380" s="163"/>
      <c r="F380" s="163"/>
      <c r="G380" s="163"/>
      <c r="H380" s="163"/>
      <c r="I380" s="163"/>
      <c r="J380" s="163"/>
      <c r="K380" s="163"/>
      <c r="L380" s="163"/>
      <c r="M380" s="163"/>
      <c r="N380" s="163"/>
      <c r="O380" s="163"/>
      <c r="P380" s="163"/>
      <c r="Q380" s="163"/>
      <c r="R380" s="163"/>
      <c r="S380" s="163"/>
      <c r="T380" s="163"/>
      <c r="U380" s="163"/>
      <c r="V380" s="163"/>
      <c r="W380" s="163"/>
      <c r="X380" s="163"/>
      <c r="Y380" s="163"/>
      <c r="Z380" s="163"/>
    </row>
    <row r="381" spans="1:26" ht="128.25">
      <c r="A381" s="161"/>
      <c r="B381" s="151" t="s">
        <v>1476</v>
      </c>
      <c r="C381" s="151" t="s">
        <v>1477</v>
      </c>
      <c r="D381" s="146" t="s">
        <v>1478</v>
      </c>
      <c r="E381" s="163"/>
      <c r="F381" s="163"/>
      <c r="G381" s="163"/>
      <c r="H381" s="163"/>
      <c r="I381" s="163"/>
      <c r="J381" s="163"/>
      <c r="K381" s="163"/>
      <c r="L381" s="163"/>
      <c r="M381" s="163"/>
      <c r="N381" s="163"/>
      <c r="O381" s="163"/>
      <c r="P381" s="163"/>
      <c r="Q381" s="163"/>
      <c r="R381" s="163"/>
      <c r="S381" s="163"/>
      <c r="T381" s="163"/>
      <c r="U381" s="163"/>
      <c r="V381" s="163"/>
      <c r="W381" s="163"/>
      <c r="X381" s="163"/>
      <c r="Y381" s="163"/>
      <c r="Z381" s="163"/>
    </row>
    <row r="382" spans="1:26" ht="28.5">
      <c r="A382" s="161">
        <v>44235</v>
      </c>
      <c r="B382" s="151" t="s">
        <v>1479</v>
      </c>
      <c r="C382" s="151" t="s">
        <v>1480</v>
      </c>
      <c r="D382" s="146" t="s">
        <v>1481</v>
      </c>
      <c r="E382" s="163" t="s">
        <v>1482</v>
      </c>
      <c r="F382" s="163"/>
      <c r="G382" s="163"/>
      <c r="H382" s="163"/>
      <c r="I382" s="163"/>
      <c r="J382" s="163"/>
      <c r="K382" s="163"/>
      <c r="L382" s="163"/>
      <c r="M382" s="163"/>
      <c r="N382" s="163"/>
      <c r="O382" s="163"/>
      <c r="P382" s="163"/>
      <c r="Q382" s="163"/>
      <c r="R382" s="163"/>
      <c r="S382" s="163"/>
      <c r="T382" s="163"/>
      <c r="U382" s="163"/>
      <c r="V382" s="163"/>
      <c r="W382" s="163"/>
      <c r="X382" s="163"/>
      <c r="Y382" s="163"/>
      <c r="Z382" s="163"/>
    </row>
    <row r="383" spans="1:26" ht="57">
      <c r="A383" s="161"/>
      <c r="B383" s="151" t="s">
        <v>1483</v>
      </c>
      <c r="C383" s="151" t="s">
        <v>1484</v>
      </c>
      <c r="D383" s="146" t="s">
        <v>1485</v>
      </c>
      <c r="E383" s="163"/>
      <c r="F383" s="163"/>
      <c r="G383" s="163"/>
      <c r="H383" s="163"/>
      <c r="I383" s="163"/>
      <c r="J383" s="163"/>
      <c r="K383" s="163"/>
      <c r="L383" s="163"/>
      <c r="M383" s="163"/>
      <c r="N383" s="163"/>
      <c r="O383" s="163"/>
      <c r="P383" s="163"/>
      <c r="Q383" s="163"/>
      <c r="R383" s="163"/>
      <c r="S383" s="163"/>
      <c r="T383" s="163"/>
      <c r="U383" s="163"/>
      <c r="V383" s="163"/>
      <c r="W383" s="163"/>
      <c r="X383" s="163"/>
      <c r="Y383" s="163"/>
      <c r="Z383" s="163"/>
    </row>
    <row r="384" spans="1:26" ht="14.25">
      <c r="A384" s="161">
        <v>44235</v>
      </c>
      <c r="B384" s="112" t="s">
        <v>1486</v>
      </c>
      <c r="C384" s="151"/>
      <c r="D384" s="146"/>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row>
    <row r="385" spans="1:26" ht="42.75">
      <c r="A385" s="161">
        <v>44235</v>
      </c>
      <c r="B385" s="112" t="s">
        <v>1487</v>
      </c>
      <c r="C385" s="151" t="s">
        <v>1488</v>
      </c>
      <c r="D385" s="146" t="s">
        <v>1489</v>
      </c>
      <c r="E385" s="163"/>
      <c r="F385" s="163"/>
      <c r="G385" s="163"/>
      <c r="H385" s="163"/>
      <c r="I385" s="163"/>
      <c r="J385" s="163"/>
      <c r="K385" s="163"/>
      <c r="L385" s="163"/>
      <c r="M385" s="163"/>
      <c r="N385" s="163"/>
      <c r="O385" s="163"/>
      <c r="P385" s="163"/>
      <c r="Q385" s="163"/>
      <c r="R385" s="163"/>
      <c r="S385" s="163"/>
      <c r="T385" s="163"/>
      <c r="U385" s="163"/>
      <c r="V385" s="163"/>
      <c r="W385" s="163"/>
      <c r="X385" s="163"/>
      <c r="Y385" s="163"/>
      <c r="Z385" s="163"/>
    </row>
    <row r="386" spans="1:26" ht="57">
      <c r="A386" s="161">
        <v>44234</v>
      </c>
      <c r="B386" s="112" t="s">
        <v>1490</v>
      </c>
      <c r="C386" s="151"/>
      <c r="D386" s="146" t="s">
        <v>1491</v>
      </c>
      <c r="E386" s="163" t="s">
        <v>1492</v>
      </c>
      <c r="F386" s="163"/>
      <c r="G386" s="163"/>
      <c r="H386" s="163"/>
      <c r="I386" s="163"/>
      <c r="J386" s="163"/>
      <c r="K386" s="163"/>
      <c r="L386" s="163"/>
      <c r="M386" s="163"/>
      <c r="N386" s="163"/>
      <c r="O386" s="163"/>
      <c r="P386" s="163"/>
      <c r="Q386" s="163"/>
      <c r="R386" s="163"/>
      <c r="S386" s="163"/>
      <c r="T386" s="163"/>
      <c r="U386" s="163"/>
      <c r="V386" s="163"/>
      <c r="W386" s="163"/>
      <c r="X386" s="163"/>
      <c r="Y386" s="163"/>
      <c r="Z386" s="163"/>
    </row>
    <row r="387" spans="1:26" ht="28.5">
      <c r="A387" s="161">
        <v>44234</v>
      </c>
      <c r="B387" s="112" t="s">
        <v>1493</v>
      </c>
      <c r="C387" s="151" t="s">
        <v>1494</v>
      </c>
      <c r="D387" s="146" t="s">
        <v>1495</v>
      </c>
      <c r="E387" s="163"/>
      <c r="F387" s="163"/>
      <c r="G387" s="163"/>
      <c r="H387" s="163"/>
      <c r="I387" s="163"/>
      <c r="J387" s="163"/>
      <c r="K387" s="163"/>
      <c r="L387" s="163"/>
      <c r="M387" s="163"/>
      <c r="N387" s="163"/>
      <c r="O387" s="163"/>
      <c r="P387" s="163"/>
      <c r="Q387" s="163"/>
      <c r="R387" s="163"/>
      <c r="S387" s="163"/>
      <c r="T387" s="163"/>
      <c r="U387" s="163"/>
      <c r="V387" s="163"/>
      <c r="W387" s="163"/>
      <c r="X387" s="163"/>
      <c r="Y387" s="163"/>
      <c r="Z387" s="163"/>
    </row>
    <row r="388" spans="1:26" ht="99.75">
      <c r="A388" s="161">
        <v>44234</v>
      </c>
      <c r="B388" s="112" t="s">
        <v>1496</v>
      </c>
      <c r="C388" s="151" t="s">
        <v>1497</v>
      </c>
      <c r="D388" s="146"/>
      <c r="E388" s="163"/>
      <c r="F388" s="163"/>
      <c r="G388" s="163"/>
      <c r="H388" s="163"/>
      <c r="I388" s="163"/>
      <c r="J388" s="163"/>
      <c r="K388" s="163"/>
      <c r="L388" s="163"/>
      <c r="M388" s="163"/>
      <c r="N388" s="163"/>
      <c r="O388" s="163"/>
      <c r="P388" s="163"/>
      <c r="Q388" s="163"/>
      <c r="R388" s="163"/>
      <c r="S388" s="163"/>
      <c r="T388" s="163"/>
      <c r="U388" s="163"/>
      <c r="V388" s="163"/>
      <c r="W388" s="163"/>
      <c r="X388" s="163"/>
      <c r="Y388" s="163"/>
      <c r="Z388" s="163"/>
    </row>
    <row r="389" spans="1:26" ht="28.5">
      <c r="A389" s="161">
        <v>44234</v>
      </c>
      <c r="B389" s="151" t="s">
        <v>1498</v>
      </c>
      <c r="C389" s="151"/>
      <c r="D389" s="146"/>
      <c r="E389" s="163"/>
      <c r="F389" s="163"/>
      <c r="G389" s="163"/>
      <c r="H389" s="163"/>
      <c r="I389" s="163"/>
      <c r="J389" s="163"/>
      <c r="K389" s="163"/>
      <c r="L389" s="163"/>
      <c r="M389" s="163"/>
      <c r="N389" s="163"/>
      <c r="O389" s="163"/>
      <c r="P389" s="163"/>
      <c r="Q389" s="163"/>
      <c r="R389" s="163"/>
      <c r="S389" s="163"/>
      <c r="T389" s="163"/>
      <c r="U389" s="163"/>
      <c r="V389" s="163"/>
      <c r="W389" s="163"/>
      <c r="X389" s="163"/>
      <c r="Y389" s="163"/>
      <c r="Z389" s="163"/>
    </row>
    <row r="390" spans="1:26" ht="28.5">
      <c r="A390" s="161"/>
      <c r="B390" s="151" t="s">
        <v>1499</v>
      </c>
      <c r="C390" s="151" t="s">
        <v>1500</v>
      </c>
      <c r="D390" s="146" t="s">
        <v>1501</v>
      </c>
      <c r="E390" s="163" t="s">
        <v>1502</v>
      </c>
      <c r="F390" s="163"/>
      <c r="G390" s="163"/>
      <c r="H390" s="163"/>
      <c r="I390" s="163"/>
      <c r="J390" s="163"/>
      <c r="K390" s="163"/>
      <c r="L390" s="163"/>
      <c r="M390" s="163"/>
      <c r="N390" s="163"/>
      <c r="O390" s="163"/>
      <c r="P390" s="163"/>
      <c r="Q390" s="163"/>
      <c r="R390" s="163"/>
      <c r="S390" s="163"/>
      <c r="T390" s="163"/>
      <c r="U390" s="163"/>
      <c r="V390" s="163"/>
      <c r="W390" s="163"/>
      <c r="X390" s="163"/>
      <c r="Y390" s="163"/>
      <c r="Z390" s="163"/>
    </row>
    <row r="391" spans="1:26" ht="14.25">
      <c r="A391" s="161">
        <v>44234</v>
      </c>
      <c r="B391" s="151" t="s">
        <v>1503</v>
      </c>
      <c r="C391" s="151" t="s">
        <v>1504</v>
      </c>
      <c r="D391" s="146"/>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row>
    <row r="392" spans="1:26" ht="71.25">
      <c r="A392" s="161">
        <v>44234</v>
      </c>
      <c r="B392" s="151"/>
      <c r="C392" s="151" t="s">
        <v>1505</v>
      </c>
      <c r="D392" s="146" t="s">
        <v>1506</v>
      </c>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row>
    <row r="393" spans="1:26" ht="142.5">
      <c r="A393" s="161">
        <v>44234</v>
      </c>
      <c r="B393" s="151" t="s">
        <v>1507</v>
      </c>
      <c r="C393" s="151" t="s">
        <v>1508</v>
      </c>
      <c r="D393" s="146" t="s">
        <v>1509</v>
      </c>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row>
    <row r="394" spans="1:26" ht="67.5" customHeight="1">
      <c r="A394" s="161">
        <v>44234</v>
      </c>
      <c r="B394" s="164" t="s">
        <v>1510</v>
      </c>
      <c r="C394" s="151" t="s">
        <v>1511</v>
      </c>
      <c r="D394" s="146" t="s">
        <v>1512</v>
      </c>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row>
    <row r="395" spans="1:26" ht="34.5" customHeight="1">
      <c r="A395" s="161">
        <v>44234</v>
      </c>
      <c r="B395" s="151" t="s">
        <v>1513</v>
      </c>
      <c r="C395" s="151" t="s">
        <v>1514</v>
      </c>
      <c r="D395" s="146"/>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row>
    <row r="396" spans="1:26" ht="34.5" customHeight="1">
      <c r="A396" s="161">
        <v>44234</v>
      </c>
      <c r="B396" s="151" t="s">
        <v>1515</v>
      </c>
      <c r="C396" s="151" t="s">
        <v>1516</v>
      </c>
      <c r="D396" s="146"/>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row>
    <row r="397" spans="1:26" ht="71.25">
      <c r="A397" s="161">
        <v>44234</v>
      </c>
      <c r="B397" s="151" t="s">
        <v>1517</v>
      </c>
      <c r="C397" s="151" t="s">
        <v>1518</v>
      </c>
      <c r="D397" s="146" t="s">
        <v>1519</v>
      </c>
      <c r="E397" s="163" t="s">
        <v>1520</v>
      </c>
      <c r="F397" s="163"/>
      <c r="G397" s="163"/>
      <c r="H397" s="163"/>
      <c r="I397" s="163"/>
      <c r="J397" s="163"/>
      <c r="K397" s="163"/>
      <c r="L397" s="163"/>
      <c r="M397" s="163"/>
      <c r="N397" s="163"/>
      <c r="O397" s="163"/>
      <c r="P397" s="163"/>
      <c r="Q397" s="163"/>
      <c r="R397" s="163"/>
      <c r="S397" s="163"/>
      <c r="T397" s="163"/>
      <c r="U397" s="163"/>
      <c r="V397" s="163"/>
      <c r="W397" s="163"/>
      <c r="X397" s="163"/>
      <c r="Y397" s="163"/>
      <c r="Z397" s="163"/>
    </row>
    <row r="398" spans="1:26" ht="34.5" customHeight="1">
      <c r="A398" s="161">
        <v>44234</v>
      </c>
      <c r="B398" s="151" t="s">
        <v>1521</v>
      </c>
      <c r="C398" s="151" t="s">
        <v>1522</v>
      </c>
      <c r="D398" s="146" t="s">
        <v>1523</v>
      </c>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row>
    <row r="399" spans="1:26" ht="57">
      <c r="A399" s="161">
        <v>44234</v>
      </c>
      <c r="B399" s="151" t="s">
        <v>1483</v>
      </c>
      <c r="C399" s="151" t="s">
        <v>1524</v>
      </c>
      <c r="D399" s="146" t="s">
        <v>1485</v>
      </c>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row>
    <row r="400" spans="1:26" ht="85.5">
      <c r="A400" s="161">
        <v>44233</v>
      </c>
      <c r="B400" s="151" t="s">
        <v>1525</v>
      </c>
      <c r="C400" s="151" t="s">
        <v>1526</v>
      </c>
      <c r="D400" s="146"/>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row>
    <row r="401" spans="1:26" ht="28.5">
      <c r="A401" s="161">
        <v>44233</v>
      </c>
      <c r="B401" s="151" t="s">
        <v>1527</v>
      </c>
      <c r="C401" s="151" t="s">
        <v>1528</v>
      </c>
      <c r="D401" s="146" t="s">
        <v>1529</v>
      </c>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row>
    <row r="402" spans="1:26" ht="71.25">
      <c r="A402" s="161">
        <v>44233</v>
      </c>
      <c r="B402" s="151" t="s">
        <v>1530</v>
      </c>
      <c r="C402" s="151" t="s">
        <v>1531</v>
      </c>
      <c r="D402" s="146" t="s">
        <v>1532</v>
      </c>
      <c r="E402" s="163" t="s">
        <v>1533</v>
      </c>
      <c r="F402" s="163" t="s">
        <v>1534</v>
      </c>
      <c r="G402" s="163" t="s">
        <v>1535</v>
      </c>
      <c r="H402" s="163" t="s">
        <v>1536</v>
      </c>
      <c r="I402" s="163"/>
      <c r="J402" s="163"/>
      <c r="K402" s="163"/>
      <c r="L402" s="163"/>
      <c r="M402" s="163"/>
      <c r="N402" s="163"/>
      <c r="O402" s="163"/>
      <c r="P402" s="163"/>
      <c r="Q402" s="163"/>
      <c r="R402" s="163"/>
      <c r="S402" s="163"/>
      <c r="T402" s="163"/>
      <c r="U402" s="163"/>
      <c r="V402" s="163"/>
      <c r="W402" s="163"/>
      <c r="X402" s="163"/>
      <c r="Y402" s="163"/>
      <c r="Z402" s="163"/>
    </row>
    <row r="403" spans="1:26" ht="71.25">
      <c r="A403" s="161"/>
      <c r="B403" s="151" t="s">
        <v>1537</v>
      </c>
      <c r="C403" s="151" t="s">
        <v>1538</v>
      </c>
      <c r="D403" s="146" t="s">
        <v>1539</v>
      </c>
      <c r="E403" s="163" t="s">
        <v>1540</v>
      </c>
      <c r="F403" s="163"/>
      <c r="G403" s="163"/>
      <c r="H403" s="163"/>
      <c r="I403" s="163"/>
      <c r="J403" s="163"/>
      <c r="K403" s="163"/>
      <c r="L403" s="163"/>
      <c r="M403" s="163"/>
      <c r="N403" s="163"/>
      <c r="O403" s="163"/>
      <c r="P403" s="163"/>
      <c r="Q403" s="163"/>
      <c r="R403" s="163"/>
      <c r="S403" s="163"/>
      <c r="T403" s="163"/>
      <c r="U403" s="163"/>
      <c r="V403" s="163"/>
      <c r="W403" s="163"/>
      <c r="X403" s="163"/>
      <c r="Y403" s="163"/>
      <c r="Z403" s="163"/>
    </row>
    <row r="404" spans="1:26" ht="99.75">
      <c r="A404" s="161">
        <v>44233</v>
      </c>
      <c r="B404" s="151" t="s">
        <v>1541</v>
      </c>
      <c r="C404" s="151" t="s">
        <v>1542</v>
      </c>
      <c r="D404" s="146" t="s">
        <v>1543</v>
      </c>
      <c r="E404" s="163" t="s">
        <v>1544</v>
      </c>
      <c r="F404" s="163" t="s">
        <v>1545</v>
      </c>
      <c r="G404" s="163" t="s">
        <v>1546</v>
      </c>
      <c r="H404" s="163"/>
      <c r="I404" s="163"/>
      <c r="J404" s="163"/>
      <c r="K404" s="163"/>
      <c r="L404" s="163"/>
      <c r="M404" s="163"/>
      <c r="N404" s="163"/>
      <c r="O404" s="163"/>
      <c r="P404" s="163"/>
      <c r="Q404" s="163"/>
      <c r="R404" s="163"/>
      <c r="S404" s="163"/>
      <c r="T404" s="163"/>
      <c r="U404" s="163"/>
      <c r="V404" s="163"/>
      <c r="W404" s="163"/>
      <c r="X404" s="163"/>
      <c r="Y404" s="163"/>
      <c r="Z404" s="163"/>
    </row>
    <row r="405" spans="1:26" ht="171">
      <c r="A405" s="161">
        <v>44233</v>
      </c>
      <c r="B405" s="151" t="s">
        <v>1547</v>
      </c>
      <c r="C405" s="151" t="s">
        <v>1548</v>
      </c>
      <c r="D405" s="146" t="s">
        <v>1549</v>
      </c>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row>
    <row r="406" spans="1:26" ht="28.5">
      <c r="A406" s="161">
        <v>44233</v>
      </c>
      <c r="B406" s="151" t="s">
        <v>1550</v>
      </c>
      <c r="C406" s="151" t="s">
        <v>1551</v>
      </c>
      <c r="D406" s="146" t="s">
        <v>1552</v>
      </c>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row>
    <row r="407" spans="1:26" ht="57">
      <c r="A407" s="161"/>
      <c r="B407" s="151" t="s">
        <v>1553</v>
      </c>
      <c r="C407" s="151"/>
      <c r="D407" s="146" t="s">
        <v>1554</v>
      </c>
      <c r="E407" s="163" t="s">
        <v>1555</v>
      </c>
      <c r="F407" s="163"/>
      <c r="G407" s="163"/>
      <c r="H407" s="163"/>
      <c r="I407" s="163"/>
      <c r="J407" s="163"/>
      <c r="K407" s="163"/>
      <c r="L407" s="163"/>
      <c r="M407" s="163"/>
      <c r="N407" s="163"/>
      <c r="O407" s="163"/>
      <c r="P407" s="163"/>
      <c r="Q407" s="163"/>
      <c r="R407" s="163"/>
      <c r="S407" s="163"/>
      <c r="T407" s="163"/>
      <c r="U407" s="163"/>
      <c r="V407" s="163"/>
      <c r="W407" s="163"/>
      <c r="X407" s="163"/>
      <c r="Y407" s="163"/>
      <c r="Z407" s="163"/>
    </row>
    <row r="408" spans="1:26" ht="99.75">
      <c r="A408" s="161">
        <v>44232</v>
      </c>
      <c r="B408" s="151" t="s">
        <v>1556</v>
      </c>
      <c r="C408" s="151" t="s">
        <v>1557</v>
      </c>
      <c r="D408" s="146" t="s">
        <v>1558</v>
      </c>
      <c r="E408" s="163"/>
      <c r="F408" s="163"/>
      <c r="G408" s="163"/>
      <c r="H408" s="163"/>
      <c r="I408" s="163"/>
      <c r="J408" s="163"/>
      <c r="K408" s="163"/>
      <c r="L408" s="163"/>
      <c r="M408" s="163"/>
      <c r="N408" s="163"/>
      <c r="O408" s="163"/>
      <c r="P408" s="163"/>
      <c r="Q408" s="163"/>
      <c r="R408" s="163"/>
      <c r="S408" s="163"/>
      <c r="T408" s="163"/>
      <c r="U408" s="163"/>
      <c r="V408" s="163"/>
      <c r="W408" s="163"/>
      <c r="X408" s="163"/>
      <c r="Y408" s="163"/>
      <c r="Z408" s="163"/>
    </row>
    <row r="409" spans="1:26" ht="57">
      <c r="A409" s="161">
        <v>44232</v>
      </c>
      <c r="B409" s="151" t="s">
        <v>1559</v>
      </c>
      <c r="C409" s="151" t="s">
        <v>1560</v>
      </c>
      <c r="D409" s="146"/>
      <c r="E409" s="163"/>
      <c r="F409" s="163"/>
      <c r="G409" s="163"/>
      <c r="H409" s="163"/>
      <c r="I409" s="163"/>
      <c r="J409" s="163"/>
      <c r="K409" s="163"/>
      <c r="L409" s="163"/>
      <c r="M409" s="163"/>
      <c r="N409" s="163"/>
      <c r="O409" s="163"/>
      <c r="P409" s="163"/>
      <c r="Q409" s="163"/>
      <c r="R409" s="163"/>
      <c r="S409" s="163"/>
      <c r="T409" s="163"/>
      <c r="U409" s="163"/>
      <c r="V409" s="163"/>
      <c r="W409" s="163"/>
      <c r="X409" s="163"/>
      <c r="Y409" s="163"/>
      <c r="Z409" s="163"/>
    </row>
    <row r="410" spans="1:26" ht="28.5">
      <c r="A410" s="161">
        <v>44232</v>
      </c>
      <c r="B410" s="151" t="s">
        <v>1561</v>
      </c>
      <c r="C410" s="151" t="s">
        <v>1562</v>
      </c>
      <c r="D410" s="146" t="s">
        <v>1563</v>
      </c>
      <c r="E410" s="163"/>
      <c r="F410" s="163"/>
      <c r="G410" s="163"/>
      <c r="H410" s="163"/>
      <c r="I410" s="163"/>
      <c r="J410" s="163"/>
      <c r="K410" s="163"/>
      <c r="L410" s="163"/>
      <c r="M410" s="163"/>
      <c r="N410" s="163"/>
      <c r="O410" s="163"/>
      <c r="P410" s="163"/>
      <c r="Q410" s="163"/>
      <c r="R410" s="163"/>
      <c r="S410" s="163"/>
      <c r="T410" s="163"/>
      <c r="U410" s="163"/>
      <c r="V410" s="163"/>
      <c r="W410" s="163"/>
      <c r="X410" s="163"/>
      <c r="Y410" s="163"/>
      <c r="Z410" s="163"/>
    </row>
    <row r="411" spans="1:26" ht="142.5">
      <c r="A411" s="161">
        <v>44232</v>
      </c>
      <c r="B411" s="151" t="s">
        <v>1564</v>
      </c>
      <c r="C411" s="151" t="s">
        <v>1565</v>
      </c>
      <c r="D411" s="146" t="s">
        <v>1566</v>
      </c>
      <c r="E411" s="163" t="s">
        <v>1567</v>
      </c>
      <c r="F411" s="163"/>
      <c r="G411" s="163"/>
      <c r="H411" s="163"/>
      <c r="I411" s="163"/>
      <c r="J411" s="163"/>
      <c r="K411" s="163"/>
      <c r="L411" s="163"/>
      <c r="M411" s="163"/>
      <c r="N411" s="163"/>
      <c r="O411" s="163"/>
      <c r="P411" s="163"/>
      <c r="Q411" s="163"/>
      <c r="R411" s="163"/>
      <c r="S411" s="163"/>
      <c r="T411" s="163"/>
      <c r="U411" s="163"/>
      <c r="V411" s="163"/>
      <c r="W411" s="163"/>
      <c r="X411" s="163"/>
      <c r="Y411" s="163"/>
      <c r="Z411" s="163"/>
    </row>
    <row r="412" spans="1:26" ht="28.5">
      <c r="A412" s="161"/>
      <c r="B412" s="151" t="s">
        <v>1568</v>
      </c>
      <c r="C412" s="165"/>
      <c r="D412" s="146"/>
      <c r="E412" s="163"/>
      <c r="F412" s="163"/>
      <c r="G412" s="163"/>
      <c r="H412" s="163"/>
      <c r="I412" s="163"/>
      <c r="J412" s="163"/>
      <c r="K412" s="163"/>
      <c r="L412" s="163"/>
      <c r="M412" s="163"/>
      <c r="N412" s="163"/>
      <c r="O412" s="163"/>
      <c r="P412" s="163"/>
      <c r="Q412" s="163"/>
      <c r="R412" s="163"/>
      <c r="S412" s="163"/>
      <c r="T412" s="163"/>
      <c r="U412" s="163"/>
      <c r="V412" s="163"/>
      <c r="W412" s="163"/>
      <c r="X412" s="163"/>
      <c r="Y412" s="163"/>
      <c r="Z412" s="163"/>
    </row>
    <row r="413" spans="1:26" ht="28.5">
      <c r="A413" s="165"/>
      <c r="B413" s="151" t="s">
        <v>1569</v>
      </c>
      <c r="D413" s="146"/>
      <c r="E413" s="163"/>
      <c r="F413" s="163"/>
      <c r="G413" s="163"/>
      <c r="H413" s="163"/>
      <c r="I413" s="163"/>
      <c r="J413" s="163"/>
      <c r="K413" s="163"/>
      <c r="L413" s="163"/>
      <c r="M413" s="163"/>
      <c r="N413" s="163"/>
      <c r="O413" s="163"/>
      <c r="P413" s="163"/>
      <c r="Q413" s="163"/>
      <c r="R413" s="163"/>
      <c r="S413" s="163"/>
      <c r="T413" s="163"/>
      <c r="U413" s="163"/>
      <c r="V413" s="163"/>
      <c r="W413" s="163"/>
      <c r="X413" s="163"/>
      <c r="Y413" s="163"/>
      <c r="Z413" s="163"/>
    </row>
    <row r="414" spans="1:26" ht="14.25">
      <c r="A414" s="161"/>
      <c r="B414" s="151" t="s">
        <v>1570</v>
      </c>
      <c r="C414" s="165" t="s">
        <v>1571</v>
      </c>
      <c r="D414" s="146"/>
      <c r="E414" s="163"/>
      <c r="F414" s="163"/>
      <c r="G414" s="163"/>
      <c r="H414" s="163"/>
      <c r="I414" s="163"/>
      <c r="J414" s="163"/>
      <c r="K414" s="163"/>
      <c r="L414" s="163"/>
      <c r="M414" s="163"/>
      <c r="N414" s="163"/>
      <c r="O414" s="163"/>
      <c r="P414" s="163"/>
      <c r="Q414" s="163"/>
      <c r="R414" s="163"/>
      <c r="S414" s="163"/>
      <c r="T414" s="163"/>
      <c r="U414" s="163"/>
      <c r="V414" s="163"/>
      <c r="W414" s="163"/>
      <c r="X414" s="163"/>
      <c r="Y414" s="163"/>
      <c r="Z414" s="163"/>
    </row>
    <row r="415" spans="1:26" ht="28.5">
      <c r="A415" s="161"/>
      <c r="B415" s="151" t="s">
        <v>1572</v>
      </c>
      <c r="C415" s="165" t="s">
        <v>1573</v>
      </c>
      <c r="D415" s="146"/>
      <c r="E415" s="163"/>
      <c r="F415" s="163"/>
      <c r="G415" s="163"/>
      <c r="H415" s="163"/>
      <c r="I415" s="163"/>
      <c r="J415" s="163"/>
      <c r="K415" s="163"/>
      <c r="L415" s="163"/>
      <c r="M415" s="163"/>
      <c r="N415" s="163"/>
      <c r="O415" s="163"/>
      <c r="P415" s="163"/>
      <c r="Q415" s="163"/>
      <c r="R415" s="163"/>
      <c r="S415" s="163"/>
      <c r="T415" s="163"/>
      <c r="U415" s="163"/>
      <c r="V415" s="163"/>
      <c r="W415" s="163"/>
      <c r="X415" s="163"/>
      <c r="Y415" s="163"/>
      <c r="Z415" s="163"/>
    </row>
    <row r="416" spans="1:26" ht="71.25">
      <c r="A416" s="161"/>
      <c r="B416" s="151" t="s">
        <v>1574</v>
      </c>
      <c r="C416" s="151" t="s">
        <v>1575</v>
      </c>
      <c r="D416" s="146" t="s">
        <v>1576</v>
      </c>
      <c r="E416" s="163"/>
      <c r="F416" s="163"/>
      <c r="G416" s="163"/>
      <c r="H416" s="163"/>
      <c r="I416" s="163"/>
      <c r="J416" s="163"/>
      <c r="K416" s="163"/>
      <c r="L416" s="163"/>
      <c r="M416" s="163"/>
      <c r="N416" s="163"/>
      <c r="O416" s="163"/>
      <c r="P416" s="163"/>
      <c r="Q416" s="163"/>
      <c r="R416" s="163"/>
      <c r="S416" s="163"/>
      <c r="T416" s="163"/>
      <c r="U416" s="163"/>
      <c r="V416" s="163"/>
      <c r="W416" s="163"/>
      <c r="X416" s="163"/>
      <c r="Y416" s="163"/>
      <c r="Z416" s="163"/>
    </row>
    <row r="417" spans="1:26" ht="57">
      <c r="A417" s="161"/>
      <c r="B417" s="151" t="s">
        <v>1577</v>
      </c>
      <c r="C417" s="166" t="s">
        <v>1578</v>
      </c>
      <c r="D417" s="146" t="s">
        <v>1579</v>
      </c>
      <c r="E417" s="163" t="s">
        <v>1580</v>
      </c>
      <c r="F417" s="163"/>
      <c r="G417" s="163"/>
      <c r="H417" s="163"/>
      <c r="I417" s="163"/>
      <c r="J417" s="163"/>
      <c r="K417" s="163"/>
      <c r="L417" s="163"/>
      <c r="M417" s="163"/>
      <c r="N417" s="163"/>
      <c r="O417" s="163"/>
      <c r="P417" s="163"/>
      <c r="Q417" s="163"/>
      <c r="R417" s="163"/>
      <c r="S417" s="163"/>
      <c r="T417" s="163"/>
      <c r="U417" s="163"/>
      <c r="V417" s="163"/>
      <c r="W417" s="163"/>
      <c r="X417" s="163"/>
      <c r="Y417" s="163"/>
      <c r="Z417" s="163"/>
    </row>
    <row r="418" spans="1:26" ht="42.75">
      <c r="A418" s="161"/>
      <c r="B418" s="151" t="s">
        <v>1581</v>
      </c>
      <c r="C418" s="151" t="s">
        <v>1582</v>
      </c>
      <c r="D418" s="146"/>
      <c r="E418" s="163"/>
      <c r="F418" s="163"/>
      <c r="G418" s="163"/>
      <c r="H418" s="163"/>
      <c r="I418" s="163"/>
      <c r="J418" s="163"/>
      <c r="K418" s="163"/>
      <c r="L418" s="163"/>
      <c r="M418" s="163"/>
      <c r="N418" s="163"/>
      <c r="O418" s="163"/>
      <c r="P418" s="163"/>
      <c r="Q418" s="163"/>
      <c r="R418" s="163"/>
      <c r="S418" s="163"/>
      <c r="T418" s="163"/>
      <c r="U418" s="163"/>
      <c r="V418" s="163"/>
      <c r="W418" s="163"/>
      <c r="X418" s="163"/>
      <c r="Y418" s="163"/>
      <c r="Z418" s="163"/>
    </row>
    <row r="419" spans="1:26" ht="85.5">
      <c r="A419" s="161">
        <v>44231</v>
      </c>
      <c r="B419" s="151" t="s">
        <v>1583</v>
      </c>
      <c r="C419" s="92" t="s">
        <v>1584</v>
      </c>
      <c r="D419" s="146"/>
      <c r="E419" s="163"/>
      <c r="F419" s="163"/>
      <c r="G419" s="163"/>
      <c r="H419" s="163"/>
      <c r="I419" s="163"/>
      <c r="J419" s="163"/>
      <c r="K419" s="163"/>
      <c r="L419" s="163"/>
      <c r="M419" s="163"/>
      <c r="N419" s="163"/>
      <c r="O419" s="163"/>
      <c r="P419" s="163"/>
      <c r="Q419" s="163"/>
      <c r="R419" s="163"/>
      <c r="S419" s="163"/>
      <c r="T419" s="163"/>
      <c r="U419" s="163"/>
      <c r="V419" s="163"/>
      <c r="W419" s="163"/>
      <c r="X419" s="163"/>
      <c r="Y419" s="163"/>
      <c r="Z419" s="163"/>
    </row>
    <row r="420" spans="1:26" ht="142.5">
      <c r="A420" s="161">
        <v>44231</v>
      </c>
      <c r="B420" s="151" t="s">
        <v>1585</v>
      </c>
      <c r="C420" s="92" t="s">
        <v>1586</v>
      </c>
      <c r="D420" s="146" t="s">
        <v>1587</v>
      </c>
      <c r="E420" s="163" t="s">
        <v>1588</v>
      </c>
      <c r="F420" s="163"/>
      <c r="G420" s="163"/>
      <c r="H420" s="163"/>
      <c r="I420" s="163"/>
      <c r="J420" s="163"/>
      <c r="K420" s="163"/>
      <c r="L420" s="163"/>
      <c r="M420" s="163"/>
      <c r="N420" s="163"/>
      <c r="O420" s="163"/>
      <c r="P420" s="163"/>
      <c r="Q420" s="163"/>
      <c r="R420" s="163"/>
      <c r="S420" s="163"/>
      <c r="T420" s="163"/>
      <c r="U420" s="163"/>
      <c r="V420" s="163"/>
      <c r="W420" s="163"/>
      <c r="X420" s="163"/>
      <c r="Y420" s="163"/>
      <c r="Z420" s="163"/>
    </row>
    <row r="421" spans="1:26" ht="100.5">
      <c r="A421" s="161">
        <v>44231</v>
      </c>
      <c r="B421" s="167" t="s">
        <v>1589</v>
      </c>
      <c r="C421" s="92" t="s">
        <v>1590</v>
      </c>
      <c r="D421" s="146" t="s">
        <v>1591</v>
      </c>
      <c r="E421" s="163" t="s">
        <v>1592</v>
      </c>
      <c r="F421" s="163" t="s">
        <v>1593</v>
      </c>
      <c r="G421" s="163"/>
      <c r="H421" s="163"/>
      <c r="I421" s="163"/>
      <c r="J421" s="163"/>
      <c r="K421" s="163"/>
      <c r="L421" s="163"/>
      <c r="M421" s="163"/>
      <c r="N421" s="163"/>
      <c r="O421" s="163"/>
      <c r="P421" s="163"/>
      <c r="Q421" s="163"/>
      <c r="R421" s="163"/>
      <c r="S421" s="163"/>
      <c r="T421" s="163"/>
      <c r="U421" s="163"/>
      <c r="V421" s="163"/>
      <c r="W421" s="163"/>
      <c r="X421" s="163"/>
      <c r="Y421" s="163"/>
      <c r="Z421" s="163"/>
    </row>
    <row r="422" spans="1:26" ht="74.25" customHeight="1">
      <c r="A422" s="161">
        <v>44231</v>
      </c>
      <c r="B422" s="151" t="s">
        <v>1594</v>
      </c>
      <c r="D422" s="146"/>
      <c r="E422" s="163"/>
      <c r="F422" s="163"/>
      <c r="G422" s="163"/>
      <c r="H422" s="163"/>
      <c r="I422" s="163"/>
      <c r="J422" s="163"/>
      <c r="K422" s="163"/>
      <c r="L422" s="163"/>
      <c r="M422" s="163"/>
      <c r="N422" s="163"/>
      <c r="O422" s="163"/>
      <c r="P422" s="163"/>
      <c r="Q422" s="163"/>
      <c r="R422" s="163"/>
      <c r="S422" s="163"/>
      <c r="T422" s="163"/>
      <c r="U422" s="163"/>
      <c r="V422" s="163"/>
      <c r="W422" s="163"/>
      <c r="X422" s="163"/>
      <c r="Y422" s="163"/>
      <c r="Z422" s="163"/>
    </row>
    <row r="423" spans="1:26" ht="74.25" customHeight="1">
      <c r="A423" s="161">
        <v>44231</v>
      </c>
      <c r="B423" s="151" t="s">
        <v>1595</v>
      </c>
      <c r="C423" s="92" t="s">
        <v>1596</v>
      </c>
      <c r="D423" s="146" t="s">
        <v>1597</v>
      </c>
      <c r="E423" s="163"/>
      <c r="F423" s="163"/>
      <c r="G423" s="163"/>
      <c r="H423" s="163"/>
      <c r="I423" s="163"/>
      <c r="J423" s="163"/>
      <c r="K423" s="163"/>
      <c r="L423" s="163"/>
      <c r="M423" s="163"/>
      <c r="N423" s="163"/>
      <c r="O423" s="163"/>
      <c r="P423" s="163"/>
      <c r="Q423" s="163"/>
      <c r="R423" s="163"/>
      <c r="S423" s="163"/>
      <c r="T423" s="163"/>
      <c r="U423" s="163"/>
      <c r="V423" s="163"/>
      <c r="W423" s="163"/>
      <c r="X423" s="163"/>
      <c r="Y423" s="163"/>
      <c r="Z423" s="163"/>
    </row>
    <row r="424" spans="1:26" ht="146.25" customHeight="1">
      <c r="A424" s="161"/>
      <c r="B424" s="151" t="s">
        <v>1598</v>
      </c>
      <c r="C424" s="151" t="s">
        <v>1599</v>
      </c>
      <c r="D424" s="146"/>
      <c r="E424" s="163"/>
      <c r="F424" s="163"/>
      <c r="G424" s="163"/>
      <c r="H424" s="163"/>
      <c r="I424" s="163"/>
      <c r="J424" s="163"/>
      <c r="K424" s="163"/>
      <c r="L424" s="163"/>
      <c r="M424" s="163"/>
      <c r="N424" s="163"/>
      <c r="O424" s="163"/>
      <c r="P424" s="163"/>
      <c r="Q424" s="163"/>
      <c r="R424" s="163"/>
      <c r="S424" s="163"/>
      <c r="T424" s="163"/>
      <c r="U424" s="163"/>
      <c r="V424" s="163"/>
      <c r="W424" s="163"/>
      <c r="X424" s="163"/>
      <c r="Y424" s="163"/>
      <c r="Z424" s="163"/>
    </row>
    <row r="425" spans="1:26" ht="74.25" customHeight="1">
      <c r="A425" s="161"/>
      <c r="B425" s="151" t="s">
        <v>1600</v>
      </c>
      <c r="C425" s="92" t="s">
        <v>1601</v>
      </c>
      <c r="D425" s="146"/>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row>
    <row r="426" spans="1:26" ht="124.5" customHeight="1">
      <c r="A426" s="161"/>
      <c r="B426" s="168" t="s">
        <v>1602</v>
      </c>
      <c r="C426" s="92" t="s">
        <v>1603</v>
      </c>
      <c r="D426" s="146" t="s">
        <v>1604</v>
      </c>
      <c r="E426" s="163" t="s">
        <v>1605</v>
      </c>
      <c r="F426" s="163" t="s">
        <v>1606</v>
      </c>
      <c r="G426" s="163" t="s">
        <v>1607</v>
      </c>
      <c r="H426" s="163" t="s">
        <v>1608</v>
      </c>
      <c r="I426" s="163"/>
      <c r="J426" s="163"/>
      <c r="K426" s="163"/>
      <c r="L426" s="163"/>
      <c r="M426" s="163"/>
      <c r="N426" s="163"/>
      <c r="O426" s="163"/>
      <c r="P426" s="163"/>
      <c r="Q426" s="163"/>
      <c r="R426" s="163"/>
      <c r="S426" s="163"/>
      <c r="T426" s="163"/>
      <c r="U426" s="163"/>
      <c r="V426" s="163"/>
      <c r="W426" s="163"/>
      <c r="X426" s="163"/>
      <c r="Y426" s="163"/>
      <c r="Z426" s="163"/>
    </row>
    <row r="427" spans="1:26" ht="124.5" customHeight="1">
      <c r="A427" s="161">
        <v>44230</v>
      </c>
      <c r="B427" s="169" t="s">
        <v>1609</v>
      </c>
      <c r="C427" s="92" t="s">
        <v>1610</v>
      </c>
      <c r="D427" s="146" t="s">
        <v>1611</v>
      </c>
      <c r="E427" s="163" t="s">
        <v>1612</v>
      </c>
      <c r="F427" s="170" t="s">
        <v>1613</v>
      </c>
      <c r="G427" s="163"/>
      <c r="H427" s="163"/>
      <c r="I427" s="163"/>
      <c r="J427" s="163"/>
      <c r="K427" s="163"/>
      <c r="L427" s="163"/>
      <c r="M427" s="163"/>
      <c r="N427" s="163"/>
      <c r="O427" s="163"/>
      <c r="P427" s="163"/>
      <c r="Q427" s="163"/>
      <c r="R427" s="163"/>
      <c r="S427" s="163"/>
      <c r="T427" s="163"/>
      <c r="U427" s="163"/>
      <c r="V427" s="163"/>
      <c r="W427" s="163"/>
      <c r="X427" s="163"/>
      <c r="Y427" s="163"/>
      <c r="Z427" s="163"/>
    </row>
    <row r="428" spans="1:26" ht="124.5" customHeight="1">
      <c r="A428" s="161">
        <v>44230</v>
      </c>
      <c r="B428" s="169" t="s">
        <v>1614</v>
      </c>
      <c r="C428" s="92" t="s">
        <v>1615</v>
      </c>
      <c r="D428" s="146"/>
      <c r="E428" s="163"/>
      <c r="F428" s="163"/>
      <c r="G428" s="163"/>
      <c r="H428" s="163"/>
      <c r="I428" s="163"/>
      <c r="J428" s="163"/>
      <c r="K428" s="163"/>
      <c r="L428" s="163"/>
      <c r="M428" s="163"/>
      <c r="N428" s="163"/>
      <c r="O428" s="163"/>
      <c r="P428" s="163"/>
      <c r="Q428" s="163"/>
      <c r="R428" s="163"/>
      <c r="S428" s="163"/>
      <c r="T428" s="163"/>
      <c r="U428" s="163"/>
      <c r="V428" s="163"/>
      <c r="W428" s="163"/>
      <c r="X428" s="163"/>
      <c r="Y428" s="163"/>
      <c r="Z428" s="163"/>
    </row>
    <row r="429" spans="1:26" ht="124.5" customHeight="1">
      <c r="A429" s="161">
        <v>44228</v>
      </c>
      <c r="B429" s="169" t="s">
        <v>1616</v>
      </c>
      <c r="C429" s="92" t="s">
        <v>1617</v>
      </c>
      <c r="D429" s="146"/>
      <c r="E429" s="163"/>
      <c r="F429" s="163"/>
      <c r="G429" s="163"/>
      <c r="H429" s="163"/>
      <c r="I429" s="163"/>
      <c r="J429" s="163"/>
      <c r="K429" s="163"/>
      <c r="L429" s="163"/>
      <c r="M429" s="163"/>
      <c r="N429" s="163"/>
      <c r="O429" s="163"/>
      <c r="P429" s="163"/>
      <c r="Q429" s="163"/>
      <c r="R429" s="163"/>
      <c r="S429" s="163"/>
      <c r="T429" s="163"/>
      <c r="U429" s="163"/>
      <c r="V429" s="163"/>
      <c r="W429" s="163"/>
      <c r="X429" s="163"/>
      <c r="Y429" s="163"/>
      <c r="Z429" s="163"/>
    </row>
    <row r="430" spans="1:26" ht="124.5" customHeight="1">
      <c r="A430" s="161">
        <v>44230</v>
      </c>
      <c r="B430" s="169" t="s">
        <v>1618</v>
      </c>
      <c r="C430" s="92" t="s">
        <v>1619</v>
      </c>
      <c r="D430" s="146"/>
      <c r="E430" s="163"/>
      <c r="F430" s="163"/>
      <c r="G430" s="163"/>
      <c r="H430" s="163"/>
      <c r="I430" s="163"/>
      <c r="J430" s="163"/>
      <c r="K430" s="163"/>
      <c r="L430" s="163"/>
      <c r="M430" s="163"/>
      <c r="N430" s="163"/>
      <c r="O430" s="163"/>
      <c r="P430" s="163"/>
      <c r="Q430" s="163"/>
      <c r="R430" s="163"/>
      <c r="S430" s="163"/>
      <c r="T430" s="163"/>
      <c r="U430" s="163"/>
      <c r="V430" s="163"/>
      <c r="W430" s="163"/>
      <c r="X430" s="163"/>
      <c r="Y430" s="163"/>
      <c r="Z430" s="163"/>
    </row>
    <row r="431" spans="1:26" ht="186.75" customHeight="1">
      <c r="A431" s="161"/>
      <c r="B431" s="169" t="s">
        <v>1620</v>
      </c>
      <c r="C431" s="92" t="s">
        <v>1621</v>
      </c>
      <c r="D431" s="146"/>
      <c r="E431" s="163"/>
      <c r="F431" s="163"/>
      <c r="G431" s="163"/>
      <c r="H431" s="163"/>
      <c r="I431" s="163"/>
      <c r="J431" s="163"/>
      <c r="K431" s="163"/>
      <c r="L431" s="163"/>
      <c r="M431" s="163"/>
      <c r="N431" s="163"/>
      <c r="O431" s="163"/>
      <c r="P431" s="163"/>
      <c r="Q431" s="163"/>
      <c r="R431" s="163"/>
      <c r="S431" s="163"/>
      <c r="T431" s="163"/>
      <c r="U431" s="163"/>
      <c r="V431" s="163"/>
      <c r="W431" s="163"/>
      <c r="X431" s="163"/>
      <c r="Y431" s="163"/>
      <c r="Z431" s="163"/>
    </row>
    <row r="432" spans="1:26" ht="124.5" customHeight="1">
      <c r="A432" s="161"/>
      <c r="B432" s="169" t="s">
        <v>1622</v>
      </c>
      <c r="C432" s="92"/>
      <c r="D432" s="146"/>
      <c r="E432" s="163"/>
      <c r="F432" s="163"/>
      <c r="G432" s="163"/>
      <c r="H432" s="163"/>
      <c r="I432" s="163"/>
      <c r="J432" s="163"/>
      <c r="K432" s="163"/>
      <c r="L432" s="163"/>
      <c r="M432" s="163"/>
      <c r="N432" s="163"/>
      <c r="O432" s="163"/>
      <c r="P432" s="163"/>
      <c r="Q432" s="163"/>
      <c r="R432" s="163"/>
      <c r="S432" s="163"/>
      <c r="T432" s="163"/>
      <c r="U432" s="163"/>
      <c r="V432" s="163"/>
      <c r="W432" s="163"/>
      <c r="X432" s="163"/>
      <c r="Y432" s="163"/>
      <c r="Z432" s="163"/>
    </row>
    <row r="433" spans="1:26" ht="124.5" customHeight="1">
      <c r="A433" s="161"/>
      <c r="B433" s="171"/>
      <c r="C433" s="92" t="s">
        <v>1623</v>
      </c>
      <c r="D433" s="146" t="s">
        <v>1624</v>
      </c>
      <c r="E433" s="163"/>
      <c r="F433" s="163"/>
      <c r="G433" s="163"/>
      <c r="H433" s="163"/>
      <c r="I433" s="163"/>
      <c r="J433" s="163"/>
      <c r="K433" s="163"/>
      <c r="L433" s="163"/>
      <c r="M433" s="163"/>
      <c r="N433" s="163"/>
      <c r="O433" s="163"/>
      <c r="P433" s="163"/>
      <c r="Q433" s="163"/>
      <c r="R433" s="163"/>
      <c r="S433" s="163"/>
      <c r="T433" s="163"/>
      <c r="U433" s="163"/>
      <c r="V433" s="163"/>
      <c r="W433" s="163"/>
      <c r="X433" s="163"/>
      <c r="Y433" s="163"/>
      <c r="Z433" s="163"/>
    </row>
    <row r="434" spans="1:26" ht="124.5" customHeight="1">
      <c r="A434" s="161"/>
      <c r="B434" s="171" t="s">
        <v>1625</v>
      </c>
      <c r="C434" s="92" t="s">
        <v>1626</v>
      </c>
      <c r="D434" s="146" t="s">
        <v>1627</v>
      </c>
      <c r="E434" s="163"/>
      <c r="F434" s="163"/>
      <c r="G434" s="163"/>
      <c r="H434" s="163"/>
      <c r="I434" s="163"/>
      <c r="J434" s="163"/>
      <c r="K434" s="163"/>
      <c r="L434" s="163"/>
      <c r="M434" s="163"/>
      <c r="N434" s="163"/>
      <c r="O434" s="163"/>
      <c r="P434" s="163"/>
      <c r="Q434" s="163"/>
      <c r="R434" s="163"/>
      <c r="S434" s="163"/>
      <c r="T434" s="163"/>
      <c r="U434" s="163"/>
      <c r="V434" s="163"/>
      <c r="W434" s="163"/>
      <c r="X434" s="163"/>
      <c r="Y434" s="163"/>
      <c r="Z434" s="163"/>
    </row>
    <row r="435" spans="1:26" ht="124.5" customHeight="1">
      <c r="A435" s="161"/>
      <c r="B435" s="171" t="s">
        <v>1628</v>
      </c>
      <c r="C435" s="92" t="s">
        <v>1629</v>
      </c>
      <c r="D435" s="146" t="s">
        <v>1630</v>
      </c>
      <c r="E435" s="163" t="s">
        <v>1631</v>
      </c>
      <c r="F435" s="163" t="s">
        <v>1632</v>
      </c>
      <c r="G435" s="163" t="s">
        <v>1633</v>
      </c>
      <c r="H435" s="163" t="s">
        <v>1634</v>
      </c>
      <c r="I435" s="163"/>
      <c r="J435" s="163"/>
      <c r="K435" s="163"/>
      <c r="L435" s="163"/>
      <c r="M435" s="163"/>
      <c r="N435" s="163"/>
      <c r="O435" s="163"/>
      <c r="P435" s="163"/>
      <c r="Q435" s="163"/>
      <c r="R435" s="163"/>
      <c r="S435" s="163"/>
      <c r="T435" s="163"/>
      <c r="U435" s="163"/>
      <c r="V435" s="163"/>
      <c r="W435" s="163"/>
      <c r="X435" s="163"/>
      <c r="Y435" s="163"/>
      <c r="Z435" s="163"/>
    </row>
    <row r="436" spans="1:26" ht="124.5" customHeight="1">
      <c r="A436" s="161"/>
      <c r="B436" s="23" t="s">
        <v>1635</v>
      </c>
      <c r="C436" s="92" t="s">
        <v>1636</v>
      </c>
      <c r="D436" s="146" t="s">
        <v>1637</v>
      </c>
      <c r="E436" s="163"/>
      <c r="F436" s="163"/>
      <c r="G436" s="163"/>
      <c r="H436" s="163"/>
      <c r="I436" s="163"/>
      <c r="J436" s="163"/>
      <c r="K436" s="163"/>
      <c r="L436" s="163"/>
      <c r="M436" s="163"/>
      <c r="N436" s="163"/>
      <c r="O436" s="163"/>
      <c r="P436" s="163"/>
      <c r="Q436" s="163"/>
      <c r="R436" s="163"/>
      <c r="S436" s="163"/>
      <c r="T436" s="163"/>
      <c r="U436" s="163"/>
      <c r="V436" s="163"/>
      <c r="W436" s="163"/>
      <c r="X436" s="163"/>
      <c r="Y436" s="163"/>
      <c r="Z436" s="163"/>
    </row>
    <row r="437" spans="1:26" ht="85.5">
      <c r="A437" s="161"/>
      <c r="B437" s="169" t="s">
        <v>1638</v>
      </c>
      <c r="C437" s="92" t="s">
        <v>1639</v>
      </c>
      <c r="D437" s="146" t="s">
        <v>1640</v>
      </c>
      <c r="E437" s="163"/>
      <c r="F437" s="163"/>
      <c r="G437" s="163"/>
      <c r="H437" s="163"/>
      <c r="I437" s="163"/>
      <c r="J437" s="163"/>
      <c r="K437" s="163"/>
      <c r="L437" s="163"/>
      <c r="M437" s="163"/>
      <c r="N437" s="163"/>
      <c r="O437" s="163"/>
      <c r="P437" s="163"/>
      <c r="Q437" s="163"/>
      <c r="R437" s="163"/>
      <c r="S437" s="163"/>
      <c r="T437" s="163"/>
      <c r="U437" s="163"/>
      <c r="V437" s="163"/>
      <c r="W437" s="163"/>
      <c r="X437" s="163"/>
      <c r="Y437" s="163"/>
      <c r="Z437" s="163"/>
    </row>
    <row r="438" spans="1:26" ht="100.5" customHeight="1">
      <c r="A438" s="161">
        <v>44229</v>
      </c>
      <c r="B438" s="169" t="s">
        <v>1641</v>
      </c>
      <c r="C438" s="92" t="s">
        <v>1642</v>
      </c>
      <c r="D438" s="146" t="s">
        <v>1643</v>
      </c>
      <c r="E438" s="163" t="s">
        <v>1644</v>
      </c>
      <c r="F438" s="163"/>
      <c r="G438" s="163"/>
      <c r="H438" s="163"/>
      <c r="I438" s="163"/>
      <c r="J438" s="163"/>
      <c r="K438" s="163"/>
      <c r="L438" s="163"/>
      <c r="M438" s="163"/>
      <c r="N438" s="163"/>
      <c r="O438" s="163"/>
      <c r="P438" s="163"/>
      <c r="Q438" s="163"/>
      <c r="R438" s="163"/>
      <c r="S438" s="163"/>
      <c r="T438" s="163"/>
      <c r="U438" s="163"/>
      <c r="V438" s="163"/>
      <c r="W438" s="163"/>
      <c r="X438" s="163"/>
      <c r="Y438" s="163"/>
      <c r="Z438" s="163"/>
    </row>
    <row r="439" spans="1:26" ht="78" customHeight="1">
      <c r="A439" s="161">
        <v>44229</v>
      </c>
      <c r="B439" s="169" t="s">
        <v>1645</v>
      </c>
      <c r="C439" s="92" t="s">
        <v>1646</v>
      </c>
      <c r="D439" s="146" t="s">
        <v>1647</v>
      </c>
      <c r="E439" s="163"/>
      <c r="F439" s="163"/>
      <c r="G439" s="163"/>
      <c r="H439" s="163"/>
      <c r="I439" s="163"/>
      <c r="J439" s="163"/>
      <c r="K439" s="163"/>
      <c r="L439" s="163"/>
      <c r="M439" s="163"/>
      <c r="N439" s="163"/>
      <c r="O439" s="163"/>
      <c r="P439" s="163"/>
      <c r="Q439" s="163"/>
      <c r="R439" s="163"/>
      <c r="S439" s="163"/>
      <c r="T439" s="163"/>
      <c r="U439" s="163"/>
      <c r="V439" s="163"/>
      <c r="W439" s="163"/>
      <c r="X439" s="163"/>
      <c r="Y439" s="163"/>
      <c r="Z439" s="163"/>
    </row>
    <row r="440" spans="1:26" ht="129.75" customHeight="1">
      <c r="A440" s="161">
        <v>44229</v>
      </c>
      <c r="B440" s="169" t="s">
        <v>1648</v>
      </c>
      <c r="C440" s="92" t="s">
        <v>1649</v>
      </c>
      <c r="D440" s="146" t="s">
        <v>1650</v>
      </c>
      <c r="E440" s="163" t="s">
        <v>1651</v>
      </c>
      <c r="F440" s="163" t="s">
        <v>1652</v>
      </c>
      <c r="G440" s="163" t="s">
        <v>1653</v>
      </c>
      <c r="H440" s="163" t="s">
        <v>1654</v>
      </c>
      <c r="I440" s="163"/>
      <c r="J440" s="163"/>
      <c r="K440" s="163"/>
      <c r="L440" s="163"/>
      <c r="M440" s="163"/>
      <c r="N440" s="163"/>
      <c r="O440" s="163"/>
      <c r="P440" s="163"/>
      <c r="Q440" s="163"/>
      <c r="R440" s="163"/>
      <c r="S440" s="163"/>
      <c r="T440" s="163"/>
      <c r="U440" s="163"/>
      <c r="V440" s="163"/>
      <c r="W440" s="163"/>
      <c r="X440" s="163"/>
      <c r="Y440" s="163"/>
      <c r="Z440" s="163"/>
    </row>
    <row r="441" spans="1:26" ht="14.25">
      <c r="A441" s="161">
        <v>44229</v>
      </c>
      <c r="B441" s="169" t="s">
        <v>1655</v>
      </c>
      <c r="C441" s="92" t="s">
        <v>1656</v>
      </c>
      <c r="D441" s="146"/>
      <c r="E441" s="163"/>
      <c r="F441" s="163"/>
      <c r="G441" s="163"/>
      <c r="H441" s="163"/>
      <c r="I441" s="163"/>
      <c r="J441" s="163"/>
      <c r="K441" s="163"/>
      <c r="L441" s="163"/>
      <c r="M441" s="163"/>
      <c r="N441" s="163"/>
      <c r="O441" s="163"/>
      <c r="P441" s="163"/>
      <c r="Q441" s="163"/>
      <c r="R441" s="163"/>
      <c r="S441" s="163"/>
      <c r="T441" s="163"/>
      <c r="U441" s="163"/>
      <c r="V441" s="163"/>
      <c r="W441" s="163"/>
      <c r="X441" s="163"/>
      <c r="Y441" s="163"/>
      <c r="Z441" s="163"/>
    </row>
    <row r="442" spans="1:26" ht="28.5">
      <c r="A442" s="161">
        <v>44229</v>
      </c>
      <c r="B442" s="169" t="s">
        <v>1657</v>
      </c>
      <c r="C442" s="92" t="s">
        <v>1658</v>
      </c>
      <c r="D442" s="146" t="s">
        <v>1659</v>
      </c>
      <c r="E442" s="163"/>
      <c r="F442" s="163"/>
      <c r="G442" s="163"/>
      <c r="H442" s="163"/>
      <c r="I442" s="163"/>
      <c r="J442" s="163"/>
      <c r="K442" s="163"/>
      <c r="L442" s="163"/>
      <c r="M442" s="163"/>
      <c r="N442" s="163"/>
      <c r="O442" s="163"/>
      <c r="P442" s="163"/>
      <c r="Q442" s="163"/>
      <c r="R442" s="163"/>
      <c r="S442" s="163"/>
      <c r="T442" s="163"/>
      <c r="U442" s="163"/>
      <c r="V442" s="163"/>
      <c r="W442" s="163"/>
      <c r="X442" s="163"/>
      <c r="Y442" s="163"/>
      <c r="Z442" s="163"/>
    </row>
    <row r="443" spans="1:26" ht="14.25">
      <c r="A443" s="161">
        <v>44229</v>
      </c>
      <c r="B443" s="169" t="s">
        <v>1660</v>
      </c>
      <c r="C443" s="92" t="s">
        <v>1661</v>
      </c>
      <c r="D443" s="146"/>
      <c r="E443" s="163"/>
      <c r="F443" s="163"/>
      <c r="G443" s="163"/>
      <c r="H443" s="163"/>
      <c r="I443" s="163"/>
      <c r="J443" s="163"/>
      <c r="K443" s="163"/>
      <c r="L443" s="163"/>
      <c r="M443" s="163"/>
      <c r="N443" s="163"/>
      <c r="O443" s="163"/>
      <c r="P443" s="163"/>
      <c r="Q443" s="163"/>
      <c r="R443" s="163"/>
      <c r="S443" s="163"/>
      <c r="T443" s="163"/>
      <c r="U443" s="163"/>
      <c r="V443" s="163"/>
      <c r="W443" s="163"/>
      <c r="X443" s="163"/>
      <c r="Y443" s="163"/>
      <c r="Z443" s="163"/>
    </row>
    <row r="444" spans="1:26" ht="28.5">
      <c r="A444" s="161">
        <v>44229</v>
      </c>
      <c r="B444" s="169" t="s">
        <v>1662</v>
      </c>
      <c r="C444" s="92" t="s">
        <v>1663</v>
      </c>
      <c r="D444" s="146" t="s">
        <v>1664</v>
      </c>
      <c r="E444" s="163"/>
      <c r="F444" s="163"/>
      <c r="G444" s="163"/>
      <c r="H444" s="163"/>
      <c r="I444" s="163"/>
      <c r="J444" s="163"/>
      <c r="K444" s="163"/>
      <c r="L444" s="163"/>
      <c r="M444" s="163"/>
      <c r="N444" s="163"/>
      <c r="O444" s="163"/>
      <c r="P444" s="163"/>
      <c r="Q444" s="163"/>
      <c r="R444" s="163"/>
      <c r="S444" s="163"/>
      <c r="T444" s="163"/>
      <c r="U444" s="163"/>
      <c r="V444" s="163"/>
      <c r="W444" s="163"/>
      <c r="X444" s="163"/>
      <c r="Y444" s="163"/>
      <c r="Z444" s="163"/>
    </row>
    <row r="445" spans="1:26" ht="57">
      <c r="A445" s="161">
        <v>44229</v>
      </c>
      <c r="B445" s="169" t="s">
        <v>1665</v>
      </c>
      <c r="C445" s="92" t="s">
        <v>1666</v>
      </c>
      <c r="D445" s="146" t="s">
        <v>1667</v>
      </c>
      <c r="E445" s="163" t="s">
        <v>1668</v>
      </c>
      <c r="F445" s="163" t="s">
        <v>1669</v>
      </c>
      <c r="G445" s="163"/>
      <c r="H445" s="163"/>
      <c r="I445" s="163"/>
      <c r="J445" s="163"/>
      <c r="K445" s="163"/>
      <c r="L445" s="163"/>
      <c r="M445" s="163"/>
      <c r="N445" s="163"/>
      <c r="O445" s="163"/>
      <c r="P445" s="163"/>
      <c r="Q445" s="163"/>
      <c r="R445" s="163"/>
      <c r="S445" s="163"/>
      <c r="T445" s="163"/>
      <c r="U445" s="163"/>
      <c r="V445" s="163"/>
      <c r="W445" s="163"/>
      <c r="X445" s="163"/>
      <c r="Y445" s="163"/>
      <c r="Z445" s="163"/>
    </row>
    <row r="446" spans="1:26" ht="42.75">
      <c r="A446" s="161">
        <v>44229</v>
      </c>
      <c r="B446" s="169" t="s">
        <v>1670</v>
      </c>
      <c r="C446" s="92" t="s">
        <v>1671</v>
      </c>
      <c r="D446" s="146" t="s">
        <v>1672</v>
      </c>
      <c r="E446" s="163" t="s">
        <v>1673</v>
      </c>
      <c r="F446" s="163" t="s">
        <v>1674</v>
      </c>
      <c r="G446" s="163"/>
      <c r="H446" s="163"/>
      <c r="I446" s="163"/>
      <c r="J446" s="163"/>
      <c r="K446" s="163"/>
      <c r="L446" s="163"/>
      <c r="M446" s="163"/>
      <c r="N446" s="163"/>
      <c r="O446" s="163"/>
      <c r="P446" s="163"/>
      <c r="Q446" s="163"/>
      <c r="R446" s="163"/>
      <c r="S446" s="163"/>
      <c r="T446" s="163"/>
      <c r="U446" s="163"/>
      <c r="V446" s="163"/>
      <c r="W446" s="163"/>
      <c r="X446" s="163"/>
      <c r="Y446" s="163"/>
      <c r="Z446" s="163"/>
    </row>
    <row r="447" spans="1:26" ht="28.5">
      <c r="A447" s="161">
        <v>44229</v>
      </c>
      <c r="B447" s="169" t="s">
        <v>1675</v>
      </c>
      <c r="C447" s="92" t="s">
        <v>1676</v>
      </c>
      <c r="D447" s="146"/>
      <c r="E447" s="163"/>
      <c r="F447" s="163"/>
      <c r="G447" s="163"/>
      <c r="H447" s="163"/>
      <c r="I447" s="163"/>
      <c r="J447" s="163"/>
      <c r="K447" s="163"/>
      <c r="L447" s="163"/>
      <c r="M447" s="163"/>
      <c r="N447" s="163"/>
      <c r="O447" s="163"/>
      <c r="P447" s="163"/>
      <c r="Q447" s="163"/>
      <c r="R447" s="163"/>
      <c r="S447" s="163"/>
      <c r="T447" s="163"/>
      <c r="U447" s="163"/>
      <c r="V447" s="163"/>
      <c r="W447" s="163"/>
      <c r="X447" s="163"/>
      <c r="Y447" s="163"/>
      <c r="Z447" s="163"/>
    </row>
    <row r="448" spans="1:26" ht="58.5">
      <c r="A448" s="161">
        <v>44229</v>
      </c>
      <c r="B448" s="169" t="s">
        <v>1677</v>
      </c>
      <c r="C448" s="92" t="s">
        <v>1678</v>
      </c>
      <c r="D448" s="146"/>
      <c r="E448" s="163"/>
      <c r="F448" s="163"/>
      <c r="G448" s="163"/>
      <c r="H448" s="163"/>
      <c r="I448" s="163"/>
      <c r="J448" s="163"/>
      <c r="K448" s="163"/>
      <c r="L448" s="163"/>
      <c r="M448" s="163"/>
      <c r="N448" s="163"/>
      <c r="O448" s="163"/>
      <c r="P448" s="163"/>
      <c r="Q448" s="163"/>
      <c r="R448" s="163"/>
      <c r="S448" s="163"/>
      <c r="T448" s="163"/>
      <c r="U448" s="163"/>
      <c r="V448" s="163"/>
      <c r="W448" s="163"/>
      <c r="X448" s="163"/>
      <c r="Y448" s="163"/>
      <c r="Z448" s="163"/>
    </row>
    <row r="449" spans="1:26" ht="42.75">
      <c r="A449" s="161">
        <v>44229</v>
      </c>
      <c r="B449" s="169" t="s">
        <v>1679</v>
      </c>
      <c r="C449" s="92" t="s">
        <v>1680</v>
      </c>
      <c r="D449" s="146" t="s">
        <v>1681</v>
      </c>
      <c r="E449" s="163"/>
      <c r="F449" s="163"/>
      <c r="G449" s="163"/>
      <c r="H449" s="163"/>
      <c r="I449" s="163"/>
      <c r="J449" s="163"/>
      <c r="K449" s="163"/>
      <c r="L449" s="163"/>
      <c r="M449" s="163"/>
      <c r="N449" s="163"/>
      <c r="O449" s="163"/>
      <c r="P449" s="163"/>
      <c r="Q449" s="163"/>
      <c r="R449" s="163"/>
      <c r="S449" s="163"/>
      <c r="T449" s="163"/>
      <c r="U449" s="163"/>
      <c r="V449" s="163"/>
      <c r="W449" s="163"/>
      <c r="X449" s="163"/>
      <c r="Y449" s="163"/>
      <c r="Z449" s="163"/>
    </row>
    <row r="450" spans="1:26" ht="28.5">
      <c r="A450" s="161">
        <v>44228</v>
      </c>
      <c r="B450" s="169" t="s">
        <v>1682</v>
      </c>
      <c r="C450" s="92" t="s">
        <v>1683</v>
      </c>
      <c r="D450" s="146"/>
      <c r="E450" s="163"/>
      <c r="F450" s="163"/>
      <c r="G450" s="163"/>
      <c r="H450" s="163"/>
      <c r="I450" s="163"/>
      <c r="J450" s="163"/>
      <c r="K450" s="163"/>
      <c r="L450" s="163"/>
      <c r="M450" s="163"/>
      <c r="N450" s="163"/>
      <c r="O450" s="163"/>
      <c r="P450" s="163"/>
      <c r="Q450" s="163"/>
      <c r="R450" s="163"/>
      <c r="S450" s="163"/>
      <c r="T450" s="163"/>
      <c r="U450" s="163"/>
      <c r="V450" s="163"/>
      <c r="W450" s="163"/>
      <c r="X450" s="163"/>
      <c r="Y450" s="163"/>
      <c r="Z450" s="163"/>
    </row>
    <row r="451" spans="1:26" ht="14.25">
      <c r="A451" s="161">
        <v>44228</v>
      </c>
      <c r="B451" s="169" t="s">
        <v>1684</v>
      </c>
      <c r="C451" s="92" t="s">
        <v>1685</v>
      </c>
      <c r="D451" s="146"/>
      <c r="E451" s="163"/>
      <c r="F451" s="163"/>
      <c r="G451" s="163"/>
      <c r="H451" s="163"/>
      <c r="I451" s="163"/>
      <c r="J451" s="163"/>
      <c r="K451" s="163"/>
      <c r="L451" s="163"/>
      <c r="M451" s="163"/>
      <c r="N451" s="163"/>
      <c r="O451" s="163"/>
      <c r="P451" s="163"/>
      <c r="Q451" s="163"/>
      <c r="R451" s="163"/>
      <c r="S451" s="163"/>
      <c r="T451" s="163"/>
      <c r="U451" s="163"/>
      <c r="V451" s="163"/>
      <c r="W451" s="163"/>
      <c r="X451" s="163"/>
      <c r="Y451" s="163"/>
      <c r="Z451" s="163"/>
    </row>
    <row r="452" spans="1:26" ht="42.75">
      <c r="A452" s="161"/>
      <c r="B452" s="169" t="s">
        <v>1686</v>
      </c>
      <c r="C452" s="92" t="s">
        <v>1687</v>
      </c>
      <c r="D452" s="146"/>
      <c r="E452" s="163"/>
      <c r="F452" s="163"/>
      <c r="G452" s="163"/>
      <c r="H452" s="163"/>
      <c r="I452" s="163"/>
      <c r="J452" s="163"/>
      <c r="K452" s="163"/>
      <c r="L452" s="163"/>
      <c r="M452" s="163"/>
      <c r="N452" s="163"/>
      <c r="O452" s="163"/>
      <c r="P452" s="163"/>
      <c r="Q452" s="163"/>
      <c r="R452" s="163"/>
      <c r="S452" s="163"/>
      <c r="T452" s="163"/>
      <c r="U452" s="163"/>
      <c r="V452" s="163"/>
      <c r="W452" s="163"/>
      <c r="X452" s="163"/>
      <c r="Y452" s="163"/>
      <c r="Z452" s="163"/>
    </row>
    <row r="453" spans="1:26" ht="42.75">
      <c r="A453" s="161">
        <v>44228</v>
      </c>
      <c r="B453" s="169" t="s">
        <v>1688</v>
      </c>
      <c r="C453" s="92" t="s">
        <v>1689</v>
      </c>
      <c r="D453" s="146" t="s">
        <v>1690</v>
      </c>
      <c r="E453" s="163"/>
      <c r="F453" s="163"/>
      <c r="G453" s="163"/>
      <c r="H453" s="163"/>
      <c r="I453" s="163"/>
      <c r="J453" s="163"/>
      <c r="K453" s="163"/>
      <c r="L453" s="163"/>
      <c r="M453" s="163"/>
      <c r="N453" s="163"/>
      <c r="O453" s="163"/>
      <c r="P453" s="163"/>
      <c r="Q453" s="163"/>
      <c r="R453" s="163"/>
      <c r="S453" s="163"/>
      <c r="T453" s="163"/>
      <c r="U453" s="163"/>
      <c r="V453" s="163"/>
      <c r="W453" s="163"/>
      <c r="X453" s="163"/>
      <c r="Y453" s="163"/>
      <c r="Z453" s="163"/>
    </row>
    <row r="454" spans="1:26" ht="42.75">
      <c r="A454" s="161">
        <v>44228</v>
      </c>
      <c r="B454" s="169" t="s">
        <v>1691</v>
      </c>
      <c r="C454" s="92" t="s">
        <v>1692</v>
      </c>
      <c r="D454" s="146"/>
      <c r="E454" s="163"/>
      <c r="F454" s="163"/>
      <c r="G454" s="163"/>
      <c r="H454" s="163"/>
      <c r="I454" s="163"/>
      <c r="J454" s="163"/>
      <c r="K454" s="163"/>
      <c r="L454" s="163"/>
      <c r="M454" s="163"/>
      <c r="N454" s="163"/>
      <c r="O454" s="163"/>
      <c r="P454" s="163"/>
      <c r="Q454" s="163"/>
      <c r="R454" s="163"/>
      <c r="S454" s="163"/>
      <c r="T454" s="163"/>
      <c r="U454" s="163"/>
      <c r="V454" s="163"/>
      <c r="W454" s="163"/>
      <c r="X454" s="163"/>
      <c r="Y454" s="163"/>
      <c r="Z454" s="163"/>
    </row>
    <row r="455" spans="1:26" ht="14.25">
      <c r="A455" s="161">
        <v>44228</v>
      </c>
      <c r="B455" s="169" t="s">
        <v>1693</v>
      </c>
      <c r="C455" s="92"/>
      <c r="D455" s="146"/>
      <c r="E455" s="163"/>
      <c r="F455" s="163"/>
      <c r="G455" s="163"/>
      <c r="H455" s="163"/>
      <c r="I455" s="163"/>
      <c r="J455" s="163"/>
      <c r="K455" s="163"/>
      <c r="L455" s="163"/>
      <c r="M455" s="163"/>
      <c r="N455" s="163"/>
      <c r="O455" s="163"/>
      <c r="P455" s="163"/>
      <c r="Q455" s="163"/>
      <c r="R455" s="163"/>
      <c r="S455" s="163"/>
      <c r="T455" s="163"/>
      <c r="U455" s="163"/>
      <c r="V455" s="163"/>
      <c r="W455" s="163"/>
      <c r="X455" s="163"/>
      <c r="Y455" s="163"/>
      <c r="Z455" s="163"/>
    </row>
    <row r="456" spans="1:26" ht="42.75">
      <c r="A456" s="161">
        <v>44228</v>
      </c>
      <c r="B456" s="169" t="s">
        <v>1694</v>
      </c>
      <c r="C456" s="92" t="s">
        <v>1695</v>
      </c>
      <c r="D456" s="146" t="s">
        <v>1696</v>
      </c>
      <c r="E456" s="163"/>
      <c r="F456" s="163"/>
      <c r="G456" s="163"/>
      <c r="H456" s="163"/>
      <c r="I456" s="163"/>
      <c r="J456" s="163"/>
      <c r="K456" s="163"/>
      <c r="L456" s="163"/>
      <c r="M456" s="163"/>
      <c r="N456" s="163"/>
      <c r="O456" s="163"/>
      <c r="P456" s="163"/>
      <c r="Q456" s="163"/>
      <c r="R456" s="163"/>
      <c r="S456" s="163"/>
      <c r="T456" s="163"/>
      <c r="U456" s="163"/>
      <c r="V456" s="163"/>
      <c r="W456" s="163"/>
      <c r="X456" s="163"/>
      <c r="Y456" s="163"/>
      <c r="Z456" s="163"/>
    </row>
    <row r="457" spans="1:26" ht="14.25">
      <c r="A457" s="161">
        <v>44228</v>
      </c>
      <c r="B457" s="169" t="s">
        <v>1697</v>
      </c>
      <c r="C457" s="92"/>
      <c r="D457" s="146"/>
      <c r="E457" s="163"/>
      <c r="F457" s="163"/>
      <c r="G457" s="163"/>
      <c r="H457" s="163"/>
      <c r="I457" s="163"/>
      <c r="J457" s="163"/>
      <c r="K457" s="163"/>
      <c r="L457" s="163"/>
      <c r="M457" s="163"/>
      <c r="N457" s="163"/>
      <c r="O457" s="163"/>
      <c r="P457" s="163"/>
      <c r="Q457" s="163"/>
      <c r="R457" s="163"/>
      <c r="S457" s="163"/>
      <c r="T457" s="163"/>
      <c r="U457" s="163"/>
      <c r="V457" s="163"/>
      <c r="W457" s="163"/>
      <c r="X457" s="163"/>
      <c r="Y457" s="163"/>
      <c r="Z457" s="163"/>
    </row>
    <row r="458" spans="1:26" ht="28.5">
      <c r="A458" s="161">
        <v>44228</v>
      </c>
      <c r="B458" s="169" t="s">
        <v>1698</v>
      </c>
      <c r="C458" s="92" t="s">
        <v>1699</v>
      </c>
      <c r="D458" s="146" t="s">
        <v>1700</v>
      </c>
      <c r="E458" s="172" t="s">
        <v>1701</v>
      </c>
      <c r="F458" s="163"/>
      <c r="G458" s="163"/>
      <c r="H458" s="163"/>
      <c r="I458" s="163"/>
      <c r="J458" s="163"/>
      <c r="K458" s="163"/>
      <c r="L458" s="163"/>
      <c r="M458" s="163"/>
      <c r="N458" s="163"/>
      <c r="O458" s="163"/>
      <c r="P458" s="163"/>
      <c r="Q458" s="163"/>
      <c r="R458" s="163"/>
      <c r="S458" s="163"/>
      <c r="T458" s="163"/>
      <c r="U458" s="163"/>
      <c r="V458" s="163"/>
      <c r="W458" s="163"/>
      <c r="X458" s="163"/>
      <c r="Y458" s="163"/>
      <c r="Z458" s="163"/>
    </row>
    <row r="459" spans="1:26" ht="14.25">
      <c r="A459" s="161"/>
      <c r="B459" s="169"/>
      <c r="C459" s="92"/>
      <c r="D459" s="146"/>
      <c r="E459" s="163"/>
      <c r="F459" s="163"/>
      <c r="G459" s="163"/>
      <c r="H459" s="163"/>
      <c r="I459" s="163"/>
      <c r="J459" s="163"/>
      <c r="K459" s="163"/>
      <c r="L459" s="163"/>
      <c r="M459" s="163"/>
      <c r="N459" s="163"/>
      <c r="O459" s="163"/>
      <c r="P459" s="163"/>
      <c r="Q459" s="163"/>
      <c r="R459" s="163"/>
      <c r="S459" s="163"/>
      <c r="T459" s="163"/>
      <c r="U459" s="163"/>
      <c r="V459" s="163"/>
      <c r="W459" s="163"/>
      <c r="X459" s="163"/>
      <c r="Y459" s="163"/>
      <c r="Z459" s="163"/>
    </row>
    <row r="460" spans="1:26" ht="128.25">
      <c r="A460" s="161">
        <v>44228</v>
      </c>
      <c r="B460" s="169" t="s">
        <v>1702</v>
      </c>
      <c r="C460" s="92" t="s">
        <v>1703</v>
      </c>
      <c r="D460" s="146" t="s">
        <v>1704</v>
      </c>
      <c r="E460" s="163" t="s">
        <v>1705</v>
      </c>
      <c r="F460" s="163"/>
      <c r="G460" s="163"/>
      <c r="H460" s="163"/>
      <c r="I460" s="163"/>
      <c r="J460" s="163"/>
      <c r="K460" s="163"/>
      <c r="L460" s="163"/>
      <c r="M460" s="163"/>
      <c r="N460" s="163"/>
      <c r="O460" s="163"/>
      <c r="P460" s="163"/>
      <c r="Q460" s="163"/>
      <c r="R460" s="163"/>
      <c r="S460" s="163"/>
      <c r="T460" s="163"/>
      <c r="U460" s="163"/>
      <c r="V460" s="163"/>
      <c r="W460" s="163"/>
      <c r="X460" s="163"/>
      <c r="Y460" s="163"/>
      <c r="Z460" s="163"/>
    </row>
    <row r="461" spans="1:26" ht="28.5">
      <c r="A461" s="161">
        <v>44228</v>
      </c>
      <c r="B461" s="169" t="s">
        <v>1706</v>
      </c>
      <c r="C461" s="92" t="s">
        <v>1707</v>
      </c>
      <c r="D461" s="146" t="s">
        <v>1708</v>
      </c>
      <c r="E461" s="163"/>
      <c r="F461" s="163"/>
      <c r="G461" s="163"/>
      <c r="H461" s="163"/>
      <c r="I461" s="163"/>
      <c r="J461" s="163"/>
      <c r="K461" s="163"/>
      <c r="L461" s="163"/>
      <c r="M461" s="163"/>
      <c r="N461" s="163"/>
      <c r="O461" s="163"/>
      <c r="P461" s="163"/>
      <c r="Q461" s="163"/>
      <c r="R461" s="163"/>
      <c r="S461" s="163"/>
      <c r="T461" s="163"/>
      <c r="U461" s="163"/>
      <c r="V461" s="163"/>
      <c r="W461" s="163"/>
      <c r="X461" s="163"/>
      <c r="Y461" s="163"/>
      <c r="Z461" s="163"/>
    </row>
    <row r="462" spans="1:26" ht="114">
      <c r="A462" s="161">
        <v>44228</v>
      </c>
      <c r="B462" s="169" t="s">
        <v>1709</v>
      </c>
      <c r="C462" s="92" t="s">
        <v>1710</v>
      </c>
      <c r="D462" s="146" t="s">
        <v>1711</v>
      </c>
      <c r="E462" s="163" t="s">
        <v>1712</v>
      </c>
      <c r="F462" s="163"/>
      <c r="G462" s="163"/>
      <c r="H462" s="163"/>
      <c r="I462" s="163"/>
      <c r="J462" s="163"/>
      <c r="K462" s="163"/>
      <c r="L462" s="163"/>
      <c r="M462" s="163"/>
      <c r="N462" s="163"/>
      <c r="O462" s="163"/>
      <c r="P462" s="163"/>
      <c r="Q462" s="163"/>
      <c r="R462" s="163"/>
      <c r="S462" s="163"/>
      <c r="T462" s="163"/>
      <c r="U462" s="163"/>
      <c r="V462" s="163"/>
      <c r="W462" s="163"/>
      <c r="X462" s="163"/>
      <c r="Y462" s="163"/>
      <c r="Z462" s="163"/>
    </row>
    <row r="463" spans="1:26" ht="42.75">
      <c r="A463" s="161">
        <v>44228</v>
      </c>
      <c r="B463" s="169" t="s">
        <v>1713</v>
      </c>
      <c r="C463" s="92" t="s">
        <v>1714</v>
      </c>
      <c r="D463" s="146" t="s">
        <v>1715</v>
      </c>
      <c r="E463" s="163"/>
      <c r="F463" s="163"/>
      <c r="G463" s="163"/>
      <c r="H463" s="163"/>
      <c r="I463" s="163"/>
      <c r="J463" s="163"/>
      <c r="K463" s="163"/>
      <c r="L463" s="163"/>
      <c r="M463" s="163"/>
      <c r="N463" s="163"/>
      <c r="O463" s="163"/>
      <c r="P463" s="163"/>
      <c r="Q463" s="163"/>
      <c r="R463" s="163"/>
      <c r="S463" s="163"/>
      <c r="T463" s="163"/>
      <c r="U463" s="163"/>
      <c r="V463" s="163"/>
      <c r="W463" s="163"/>
      <c r="X463" s="163"/>
      <c r="Y463" s="163"/>
      <c r="Z463" s="163"/>
    </row>
    <row r="464" spans="1:26" ht="57">
      <c r="A464" s="161">
        <v>44228</v>
      </c>
      <c r="B464" s="169" t="s">
        <v>1716</v>
      </c>
      <c r="C464" s="92" t="s">
        <v>1717</v>
      </c>
      <c r="D464" s="146" t="s">
        <v>1718</v>
      </c>
      <c r="E464" s="163" t="s">
        <v>1719</v>
      </c>
      <c r="F464" s="163"/>
      <c r="G464" s="163"/>
      <c r="H464" s="163"/>
      <c r="I464" s="163"/>
      <c r="J464" s="163"/>
      <c r="K464" s="163"/>
      <c r="L464" s="163"/>
      <c r="M464" s="163"/>
      <c r="N464" s="163"/>
      <c r="O464" s="163"/>
      <c r="P464" s="163"/>
      <c r="Q464" s="163"/>
      <c r="R464" s="163"/>
      <c r="S464" s="163"/>
      <c r="T464" s="163"/>
      <c r="U464" s="163"/>
      <c r="V464" s="163"/>
      <c r="W464" s="163"/>
      <c r="X464" s="163"/>
      <c r="Y464" s="163"/>
      <c r="Z464" s="163"/>
    </row>
    <row r="465" spans="1:26" ht="71.25">
      <c r="A465" s="161">
        <v>44228</v>
      </c>
      <c r="B465" s="169" t="s">
        <v>1720</v>
      </c>
      <c r="C465" s="92" t="s">
        <v>1721</v>
      </c>
      <c r="D465" s="146" t="s">
        <v>1722</v>
      </c>
      <c r="E465" s="163" t="s">
        <v>1723</v>
      </c>
      <c r="F465" s="163" t="s">
        <v>1724</v>
      </c>
      <c r="G465" s="163"/>
      <c r="H465" s="163"/>
      <c r="I465" s="163"/>
      <c r="J465" s="163"/>
      <c r="K465" s="163"/>
      <c r="L465" s="163"/>
      <c r="M465" s="163"/>
      <c r="N465" s="163"/>
      <c r="O465" s="163"/>
      <c r="P465" s="163"/>
      <c r="Q465" s="163"/>
      <c r="R465" s="163"/>
      <c r="S465" s="163"/>
      <c r="T465" s="163"/>
      <c r="U465" s="163"/>
      <c r="V465" s="163"/>
      <c r="W465" s="163"/>
      <c r="X465" s="163"/>
      <c r="Y465" s="163"/>
      <c r="Z465" s="163"/>
    </row>
    <row r="466" spans="1:26" ht="52.5" customHeight="1">
      <c r="A466" s="161">
        <v>44228</v>
      </c>
      <c r="B466" s="169" t="s">
        <v>1725</v>
      </c>
      <c r="C466" s="92"/>
      <c r="D466" s="146"/>
      <c r="E466" s="163"/>
      <c r="F466" s="163"/>
      <c r="G466" s="163"/>
      <c r="H466" s="163"/>
      <c r="I466" s="163"/>
      <c r="J466" s="163"/>
      <c r="K466" s="163"/>
      <c r="L466" s="163"/>
      <c r="M466" s="163"/>
      <c r="N466" s="163"/>
      <c r="O466" s="163"/>
      <c r="P466" s="163"/>
      <c r="Q466" s="163"/>
      <c r="R466" s="163"/>
      <c r="S466" s="163"/>
      <c r="T466" s="163"/>
      <c r="U466" s="163"/>
      <c r="V466" s="163"/>
      <c r="W466" s="163"/>
      <c r="X466" s="163"/>
      <c r="Y466" s="163"/>
      <c r="Z466" s="163"/>
    </row>
    <row r="467" spans="1:26" ht="52.5" customHeight="1">
      <c r="A467" s="161">
        <v>44228</v>
      </c>
      <c r="B467" s="169" t="s">
        <v>1726</v>
      </c>
      <c r="C467" s="92" t="s">
        <v>1727</v>
      </c>
      <c r="D467" s="146" t="s">
        <v>1728</v>
      </c>
      <c r="E467" s="163" t="s">
        <v>1729</v>
      </c>
      <c r="F467" s="173" t="s">
        <v>1730</v>
      </c>
      <c r="G467" s="163" t="s">
        <v>1731</v>
      </c>
      <c r="H467" s="163"/>
      <c r="I467" s="163"/>
      <c r="J467" s="163"/>
      <c r="K467" s="163"/>
      <c r="L467" s="163"/>
      <c r="M467" s="163"/>
      <c r="N467" s="163"/>
      <c r="O467" s="163"/>
      <c r="P467" s="163"/>
      <c r="Q467" s="163"/>
      <c r="R467" s="163"/>
      <c r="S467" s="163"/>
      <c r="T467" s="163"/>
      <c r="U467" s="163"/>
      <c r="V467" s="163"/>
      <c r="W467" s="163"/>
      <c r="X467" s="163"/>
      <c r="Y467" s="163"/>
      <c r="Z467" s="163"/>
    </row>
    <row r="468" spans="1:26" ht="52.5" customHeight="1">
      <c r="A468" s="161">
        <v>44228</v>
      </c>
      <c r="B468" s="169" t="s">
        <v>1732</v>
      </c>
      <c r="C468" s="92" t="s">
        <v>1733</v>
      </c>
      <c r="D468" s="146" t="s">
        <v>1734</v>
      </c>
      <c r="E468" s="163" t="s">
        <v>1735</v>
      </c>
      <c r="F468" s="163"/>
      <c r="G468" s="163"/>
      <c r="H468" s="163"/>
      <c r="I468" s="163"/>
      <c r="J468" s="163"/>
      <c r="K468" s="163"/>
      <c r="L468" s="163"/>
      <c r="M468" s="163"/>
      <c r="N468" s="163"/>
      <c r="O468" s="163"/>
      <c r="P468" s="163"/>
      <c r="Q468" s="163"/>
      <c r="R468" s="163"/>
      <c r="S468" s="163"/>
      <c r="T468" s="163"/>
      <c r="U468" s="163"/>
      <c r="V468" s="163"/>
      <c r="W468" s="163"/>
      <c r="X468" s="163"/>
      <c r="Y468" s="163"/>
      <c r="Z468" s="163"/>
    </row>
    <row r="469" spans="1:26" ht="115.5">
      <c r="A469" s="163">
        <v>2.1</v>
      </c>
      <c r="B469" s="169" t="s">
        <v>1736</v>
      </c>
      <c r="C469" s="92" t="s">
        <v>1737</v>
      </c>
      <c r="D469" s="146" t="s">
        <v>1738</v>
      </c>
      <c r="E469" s="163" t="s">
        <v>1739</v>
      </c>
      <c r="F469" s="163" t="s">
        <v>1740</v>
      </c>
      <c r="G469" s="163" t="s">
        <v>1741</v>
      </c>
      <c r="H469" s="163"/>
      <c r="I469" s="163"/>
      <c r="J469" s="163"/>
      <c r="K469" s="163"/>
      <c r="L469" s="163"/>
      <c r="M469" s="163"/>
      <c r="N469" s="163"/>
      <c r="O469" s="163"/>
      <c r="P469" s="163"/>
      <c r="Q469" s="163"/>
      <c r="R469" s="163"/>
      <c r="S469" s="163"/>
      <c r="T469" s="163"/>
      <c r="U469" s="163"/>
      <c r="V469" s="163"/>
      <c r="W469" s="163"/>
      <c r="X469" s="163"/>
      <c r="Y469" s="163"/>
      <c r="Z469" s="163"/>
    </row>
    <row r="470" spans="1:26" ht="156.75">
      <c r="A470" s="161">
        <v>44227</v>
      </c>
      <c r="B470" s="169" t="s">
        <v>1742</v>
      </c>
      <c r="C470" s="92" t="s">
        <v>1743</v>
      </c>
      <c r="D470" s="146" t="s">
        <v>1744</v>
      </c>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row>
    <row r="471" spans="1:26" ht="85.5">
      <c r="A471" s="163" t="s">
        <v>14</v>
      </c>
      <c r="B471" s="169" t="s">
        <v>1745</v>
      </c>
      <c r="C471" s="92" t="s">
        <v>1746</v>
      </c>
      <c r="D471" s="146" t="s">
        <v>1747</v>
      </c>
      <c r="E471" s="163"/>
      <c r="F471" s="163"/>
      <c r="G471" s="163"/>
      <c r="H471" s="163"/>
      <c r="I471" s="163"/>
      <c r="J471" s="163"/>
      <c r="K471" s="163"/>
      <c r="L471" s="163"/>
      <c r="M471" s="163"/>
      <c r="N471" s="163"/>
      <c r="O471" s="163"/>
      <c r="P471" s="163"/>
      <c r="Q471" s="163"/>
      <c r="R471" s="163"/>
      <c r="S471" s="163"/>
      <c r="T471" s="163"/>
      <c r="U471" s="163"/>
      <c r="V471" s="163"/>
      <c r="W471" s="163"/>
      <c r="X471" s="163"/>
      <c r="Y471" s="163"/>
      <c r="Z471" s="163"/>
    </row>
    <row r="472" spans="1:26" ht="52.5" customHeight="1">
      <c r="A472" s="161">
        <v>44227</v>
      </c>
      <c r="B472" s="169" t="s">
        <v>1748</v>
      </c>
      <c r="C472" s="92" t="s">
        <v>1749</v>
      </c>
      <c r="D472" s="146" t="s">
        <v>1750</v>
      </c>
      <c r="E472" s="163"/>
      <c r="F472" s="163"/>
      <c r="G472" s="163"/>
      <c r="H472" s="163"/>
      <c r="I472" s="163"/>
      <c r="J472" s="163"/>
      <c r="K472" s="163"/>
      <c r="L472" s="163"/>
      <c r="M472" s="163"/>
      <c r="N472" s="163"/>
      <c r="O472" s="163"/>
      <c r="P472" s="163"/>
      <c r="Q472" s="163"/>
      <c r="R472" s="163"/>
      <c r="S472" s="163"/>
      <c r="T472" s="163"/>
      <c r="U472" s="163"/>
      <c r="V472" s="163"/>
      <c r="W472" s="163"/>
      <c r="X472" s="163"/>
      <c r="Y472" s="163"/>
      <c r="Z472" s="163"/>
    </row>
    <row r="473" spans="1:26" ht="52.5" customHeight="1">
      <c r="A473" s="161">
        <v>44227</v>
      </c>
      <c r="B473" s="169" t="s">
        <v>1751</v>
      </c>
      <c r="C473" s="174" t="s">
        <v>1752</v>
      </c>
      <c r="D473" s="175"/>
      <c r="E473" s="163"/>
      <c r="F473" s="163"/>
      <c r="G473" s="163"/>
      <c r="H473" s="163"/>
      <c r="I473" s="163"/>
      <c r="J473" s="163"/>
      <c r="K473" s="163"/>
      <c r="L473" s="163"/>
      <c r="M473" s="163"/>
      <c r="N473" s="163"/>
      <c r="O473" s="163"/>
      <c r="P473" s="163"/>
      <c r="Q473" s="163"/>
      <c r="R473" s="163"/>
      <c r="S473" s="163"/>
      <c r="T473" s="163"/>
      <c r="U473" s="163"/>
      <c r="V473" s="163"/>
      <c r="W473" s="163"/>
      <c r="X473" s="163"/>
      <c r="Y473" s="163"/>
      <c r="Z473" s="163"/>
    </row>
    <row r="474" spans="1:26" ht="52.5" customHeight="1">
      <c r="A474" s="161">
        <v>44227</v>
      </c>
      <c r="B474" s="169" t="s">
        <v>1622</v>
      </c>
      <c r="C474" s="174" t="s">
        <v>1753</v>
      </c>
      <c r="D474" s="175"/>
      <c r="E474" s="163"/>
      <c r="F474" s="163"/>
      <c r="G474" s="163"/>
      <c r="H474" s="163"/>
      <c r="I474" s="163"/>
      <c r="J474" s="163"/>
      <c r="K474" s="163"/>
      <c r="L474" s="163"/>
      <c r="M474" s="163"/>
      <c r="N474" s="163"/>
      <c r="O474" s="163"/>
      <c r="P474" s="163"/>
      <c r="Q474" s="163"/>
      <c r="R474" s="163"/>
      <c r="S474" s="163"/>
      <c r="T474" s="163"/>
      <c r="U474" s="163"/>
      <c r="V474" s="163"/>
      <c r="W474" s="163"/>
      <c r="X474" s="163"/>
      <c r="Y474" s="163"/>
      <c r="Z474" s="163"/>
    </row>
    <row r="475" spans="1:26" ht="28.5">
      <c r="A475" s="161">
        <v>44227</v>
      </c>
      <c r="B475" s="161">
        <v>44227</v>
      </c>
      <c r="C475" s="174" t="s">
        <v>1754</v>
      </c>
      <c r="D475" s="175" t="s">
        <v>1755</v>
      </c>
      <c r="E475" s="163" t="s">
        <v>1756</v>
      </c>
      <c r="F475" s="163"/>
      <c r="G475" s="163"/>
      <c r="H475" s="163"/>
      <c r="I475" s="163"/>
      <c r="J475" s="163"/>
      <c r="K475" s="163"/>
      <c r="L475" s="163"/>
      <c r="M475" s="163"/>
      <c r="N475" s="163"/>
      <c r="O475" s="163"/>
      <c r="P475" s="163"/>
      <c r="Q475" s="163"/>
      <c r="R475" s="163"/>
      <c r="S475" s="163"/>
      <c r="T475" s="163"/>
      <c r="U475" s="163"/>
      <c r="V475" s="163"/>
      <c r="W475" s="163"/>
      <c r="X475" s="163"/>
      <c r="Y475" s="163"/>
      <c r="Z475" s="163"/>
    </row>
    <row r="476" spans="1:26" ht="14.25">
      <c r="A476" s="161">
        <v>44227</v>
      </c>
      <c r="B476" s="169"/>
      <c r="C476" s="174"/>
      <c r="D476" s="175"/>
      <c r="E476" s="163"/>
      <c r="F476" s="163"/>
      <c r="G476" s="163"/>
      <c r="H476" s="163"/>
      <c r="I476" s="163"/>
      <c r="J476" s="163"/>
      <c r="K476" s="163"/>
      <c r="L476" s="163"/>
      <c r="M476" s="163"/>
      <c r="N476" s="163"/>
      <c r="O476" s="163"/>
      <c r="P476" s="163"/>
      <c r="Q476" s="163"/>
      <c r="R476" s="163"/>
      <c r="S476" s="163"/>
      <c r="T476" s="163"/>
      <c r="U476" s="163"/>
      <c r="V476" s="163"/>
      <c r="W476" s="163"/>
      <c r="X476" s="163"/>
      <c r="Y476" s="163"/>
      <c r="Z476" s="163"/>
    </row>
    <row r="477" spans="1:26" ht="28.5">
      <c r="A477" s="161">
        <v>44226</v>
      </c>
      <c r="B477" s="169" t="s">
        <v>1757</v>
      </c>
      <c r="C477" s="174" t="s">
        <v>1758</v>
      </c>
      <c r="D477" s="175" t="s">
        <v>1759</v>
      </c>
      <c r="E477" s="163"/>
      <c r="F477" s="163"/>
      <c r="G477" s="163"/>
      <c r="H477" s="163"/>
      <c r="I477" s="163"/>
      <c r="J477" s="163"/>
      <c r="K477" s="163"/>
      <c r="L477" s="163"/>
      <c r="M477" s="163"/>
      <c r="N477" s="163"/>
      <c r="O477" s="163"/>
      <c r="P477" s="163"/>
      <c r="Q477" s="163"/>
      <c r="R477" s="163"/>
      <c r="S477" s="163"/>
      <c r="T477" s="163"/>
      <c r="U477" s="163"/>
      <c r="V477" s="163"/>
      <c r="W477" s="163"/>
      <c r="X477" s="163"/>
      <c r="Y477" s="163"/>
      <c r="Z477" s="163"/>
    </row>
    <row r="478" spans="1:26" ht="71.25">
      <c r="A478" s="161">
        <v>44226</v>
      </c>
      <c r="B478" s="169" t="s">
        <v>1760</v>
      </c>
      <c r="C478" s="176" t="s">
        <v>1761</v>
      </c>
      <c r="D478" s="175" t="s">
        <v>1762</v>
      </c>
      <c r="E478" s="163" t="s">
        <v>1763</v>
      </c>
      <c r="F478" s="163" t="s">
        <v>1764</v>
      </c>
      <c r="G478" s="163"/>
      <c r="H478" s="163"/>
      <c r="I478" s="163"/>
      <c r="J478" s="163"/>
      <c r="K478" s="163"/>
      <c r="L478" s="163"/>
      <c r="M478" s="163"/>
      <c r="N478" s="163"/>
      <c r="O478" s="163"/>
      <c r="P478" s="163"/>
      <c r="Q478" s="163"/>
      <c r="R478" s="163"/>
      <c r="S478" s="163"/>
      <c r="T478" s="163"/>
      <c r="U478" s="163"/>
      <c r="V478" s="163"/>
      <c r="W478" s="163"/>
      <c r="X478" s="163"/>
      <c r="Y478" s="163"/>
      <c r="Z478" s="163"/>
    </row>
    <row r="479" spans="1:26" ht="42.75">
      <c r="A479" s="161">
        <v>44226</v>
      </c>
      <c r="B479" s="169"/>
      <c r="C479" s="174" t="s">
        <v>1765</v>
      </c>
      <c r="D479" s="175"/>
      <c r="E479" s="163"/>
      <c r="F479" s="163"/>
      <c r="G479" s="163"/>
      <c r="H479" s="163"/>
      <c r="I479" s="163"/>
      <c r="J479" s="163"/>
      <c r="K479" s="163"/>
      <c r="L479" s="163"/>
      <c r="M479" s="163"/>
      <c r="N479" s="163"/>
      <c r="O479" s="163"/>
      <c r="P479" s="163"/>
      <c r="Q479" s="163"/>
      <c r="R479" s="163"/>
      <c r="S479" s="163"/>
      <c r="T479" s="163"/>
      <c r="U479" s="163"/>
      <c r="V479" s="163"/>
      <c r="W479" s="163"/>
      <c r="X479" s="163"/>
      <c r="Y479" s="163"/>
      <c r="Z479" s="163"/>
    </row>
    <row r="480" spans="1:26" ht="71.25">
      <c r="A480" s="161">
        <v>44226</v>
      </c>
      <c r="B480" s="169" t="s">
        <v>1766</v>
      </c>
      <c r="C480" s="174" t="s">
        <v>1767</v>
      </c>
      <c r="D480" s="175" t="s">
        <v>1768</v>
      </c>
      <c r="E480" s="163" t="s">
        <v>1769</v>
      </c>
      <c r="F480" s="163"/>
      <c r="G480" s="163"/>
      <c r="H480" s="163"/>
      <c r="I480" s="163"/>
      <c r="J480" s="163"/>
      <c r="K480" s="163"/>
      <c r="L480" s="163"/>
      <c r="M480" s="163"/>
      <c r="N480" s="163"/>
      <c r="O480" s="163"/>
      <c r="P480" s="163"/>
      <c r="Q480" s="163"/>
      <c r="R480" s="163"/>
      <c r="S480" s="163"/>
      <c r="T480" s="163"/>
      <c r="U480" s="163"/>
      <c r="V480" s="163"/>
      <c r="W480" s="163"/>
      <c r="X480" s="163"/>
      <c r="Y480" s="163"/>
      <c r="Z480" s="163"/>
    </row>
    <row r="481" spans="1:26" ht="57">
      <c r="A481" s="161">
        <v>44226</v>
      </c>
      <c r="B481" s="161">
        <v>44227</v>
      </c>
      <c r="C481" s="174" t="s">
        <v>1770</v>
      </c>
      <c r="D481" s="175"/>
      <c r="E481" s="163"/>
      <c r="F481" s="163"/>
      <c r="G481" s="163"/>
      <c r="H481" s="163"/>
      <c r="I481" s="163"/>
      <c r="J481" s="163"/>
      <c r="K481" s="163"/>
      <c r="L481" s="163"/>
      <c r="M481" s="163"/>
      <c r="N481" s="163"/>
      <c r="O481" s="163"/>
      <c r="P481" s="163"/>
      <c r="Q481" s="163"/>
      <c r="R481" s="163"/>
      <c r="S481" s="163"/>
      <c r="T481" s="163"/>
      <c r="U481" s="163"/>
      <c r="V481" s="163"/>
      <c r="W481" s="163"/>
      <c r="X481" s="163"/>
      <c r="Y481" s="163"/>
      <c r="Z481" s="163"/>
    </row>
    <row r="482" spans="1:26" ht="99.75">
      <c r="A482" s="161">
        <v>44226</v>
      </c>
      <c r="B482" s="169" t="s">
        <v>1771</v>
      </c>
      <c r="C482" s="174" t="s">
        <v>1772</v>
      </c>
      <c r="D482" s="175" t="s">
        <v>1773</v>
      </c>
      <c r="E482" s="163"/>
      <c r="F482" s="163"/>
      <c r="G482" s="163"/>
      <c r="H482" s="163"/>
      <c r="I482" s="163"/>
      <c r="J482" s="163"/>
      <c r="K482" s="163"/>
      <c r="L482" s="163"/>
      <c r="M482" s="163"/>
      <c r="N482" s="163"/>
      <c r="O482" s="163"/>
      <c r="P482" s="163"/>
      <c r="Q482" s="163"/>
      <c r="R482" s="163"/>
      <c r="S482" s="163"/>
      <c r="T482" s="163"/>
      <c r="U482" s="163"/>
      <c r="V482" s="163"/>
      <c r="W482" s="163"/>
      <c r="X482" s="163"/>
      <c r="Y482" s="163"/>
      <c r="Z482" s="163"/>
    </row>
    <row r="483" spans="1:26" ht="36.75" customHeight="1">
      <c r="A483" s="161">
        <v>44226</v>
      </c>
      <c r="B483" s="177" t="s">
        <v>1774</v>
      </c>
      <c r="C483" s="174" t="s">
        <v>1775</v>
      </c>
      <c r="D483" s="175" t="s">
        <v>1776</v>
      </c>
      <c r="E483" s="163"/>
      <c r="F483" s="163"/>
      <c r="G483" s="163"/>
      <c r="H483" s="163"/>
      <c r="I483" s="163"/>
      <c r="J483" s="163"/>
      <c r="K483" s="163"/>
      <c r="L483" s="163"/>
      <c r="M483" s="163"/>
      <c r="N483" s="163"/>
      <c r="O483" s="163"/>
      <c r="P483" s="163"/>
      <c r="Q483" s="163"/>
      <c r="R483" s="163"/>
      <c r="S483" s="163"/>
      <c r="T483" s="163"/>
      <c r="U483" s="163"/>
      <c r="V483" s="163"/>
      <c r="W483" s="163"/>
      <c r="X483" s="163"/>
      <c r="Y483" s="163"/>
      <c r="Z483" s="163"/>
    </row>
    <row r="484" spans="1:26" ht="42.75">
      <c r="A484" s="163">
        <v>129</v>
      </c>
      <c r="B484" s="169" t="s">
        <v>1777</v>
      </c>
      <c r="C484" s="174" t="s">
        <v>1778</v>
      </c>
      <c r="D484" s="175"/>
      <c r="E484" s="163"/>
      <c r="F484" s="163"/>
      <c r="G484" s="163"/>
      <c r="H484" s="163"/>
      <c r="I484" s="163"/>
      <c r="J484" s="163"/>
      <c r="K484" s="163"/>
      <c r="L484" s="163"/>
      <c r="M484" s="163"/>
      <c r="N484" s="163"/>
      <c r="O484" s="163"/>
      <c r="P484" s="163"/>
      <c r="Q484" s="163"/>
      <c r="R484" s="163"/>
      <c r="S484" s="163"/>
      <c r="T484" s="163"/>
      <c r="U484" s="163"/>
      <c r="V484" s="163"/>
      <c r="W484" s="163"/>
      <c r="X484" s="163"/>
      <c r="Y484" s="163"/>
      <c r="Z484" s="163"/>
    </row>
    <row r="485" spans="1:26" ht="57">
      <c r="A485" s="161">
        <v>44225</v>
      </c>
      <c r="B485" s="169" t="s">
        <v>1779</v>
      </c>
      <c r="C485" s="174" t="s">
        <v>1780</v>
      </c>
      <c r="D485" s="175"/>
      <c r="E485" s="163"/>
      <c r="F485" s="163"/>
      <c r="G485" s="163"/>
      <c r="H485" s="163"/>
      <c r="I485" s="163"/>
      <c r="J485" s="163"/>
      <c r="K485" s="163"/>
      <c r="L485" s="163"/>
      <c r="M485" s="163"/>
      <c r="N485" s="163"/>
      <c r="O485" s="163"/>
      <c r="P485" s="163"/>
      <c r="Q485" s="163"/>
      <c r="R485" s="163"/>
      <c r="S485" s="163"/>
      <c r="T485" s="163"/>
      <c r="U485" s="163"/>
      <c r="V485" s="163"/>
      <c r="W485" s="163"/>
      <c r="X485" s="163"/>
      <c r="Y485" s="163"/>
      <c r="Z485" s="163"/>
    </row>
    <row r="486" spans="1:26" ht="99.75">
      <c r="A486" s="161">
        <v>44225</v>
      </c>
      <c r="B486" s="169" t="s">
        <v>1781</v>
      </c>
      <c r="C486" s="174" t="s">
        <v>1782</v>
      </c>
      <c r="D486" s="175"/>
      <c r="E486" s="163"/>
      <c r="F486" s="163"/>
      <c r="G486" s="163"/>
      <c r="H486" s="163"/>
      <c r="I486" s="163"/>
      <c r="J486" s="163"/>
      <c r="K486" s="163"/>
      <c r="L486" s="163"/>
      <c r="M486" s="163"/>
      <c r="N486" s="163"/>
      <c r="O486" s="163"/>
      <c r="P486" s="163"/>
      <c r="Q486" s="163"/>
      <c r="R486" s="163"/>
      <c r="S486" s="163"/>
      <c r="T486" s="163"/>
      <c r="U486" s="163"/>
      <c r="V486" s="163"/>
      <c r="W486" s="163"/>
      <c r="X486" s="163"/>
      <c r="Y486" s="163"/>
      <c r="Z486" s="163"/>
    </row>
    <row r="487" spans="1:26" ht="42.75">
      <c r="A487" s="161">
        <v>44225</v>
      </c>
      <c r="B487" s="169" t="s">
        <v>1783</v>
      </c>
      <c r="C487" s="174"/>
      <c r="D487" s="175"/>
      <c r="E487" s="163"/>
      <c r="F487" s="163"/>
      <c r="G487" s="163"/>
      <c r="H487" s="163"/>
      <c r="I487" s="163"/>
      <c r="J487" s="163"/>
      <c r="K487" s="163"/>
      <c r="L487" s="163"/>
      <c r="M487" s="163"/>
      <c r="N487" s="163"/>
      <c r="O487" s="163"/>
      <c r="P487" s="163"/>
      <c r="Q487" s="163"/>
      <c r="R487" s="163"/>
      <c r="S487" s="163"/>
      <c r="T487" s="163"/>
      <c r="U487" s="163"/>
      <c r="V487" s="163"/>
      <c r="W487" s="163"/>
      <c r="X487" s="163"/>
      <c r="Y487" s="163"/>
      <c r="Z487" s="163"/>
    </row>
    <row r="488" spans="1:26" ht="28.5">
      <c r="A488" s="161">
        <v>44225</v>
      </c>
      <c r="B488" s="169" t="s">
        <v>1784</v>
      </c>
      <c r="C488" s="178" t="s">
        <v>1785</v>
      </c>
      <c r="D488" s="175" t="s">
        <v>1786</v>
      </c>
      <c r="E488" s="163"/>
      <c r="F488" s="163"/>
      <c r="G488" s="163"/>
      <c r="H488" s="163"/>
      <c r="I488" s="163"/>
      <c r="J488" s="163"/>
      <c r="K488" s="163"/>
      <c r="L488" s="163"/>
      <c r="M488" s="163"/>
      <c r="N488" s="163"/>
      <c r="O488" s="163"/>
      <c r="P488" s="163"/>
      <c r="Q488" s="163"/>
      <c r="R488" s="163"/>
      <c r="S488" s="163"/>
      <c r="T488" s="163"/>
      <c r="U488" s="163"/>
      <c r="V488" s="163"/>
      <c r="W488" s="163"/>
      <c r="X488" s="163"/>
      <c r="Y488" s="163"/>
      <c r="Z488" s="163"/>
    </row>
    <row r="489" spans="1:26" ht="14.25">
      <c r="A489" s="179">
        <v>44225</v>
      </c>
      <c r="B489" s="180" t="s">
        <v>1787</v>
      </c>
      <c r="C489" s="174" t="s">
        <v>1788</v>
      </c>
      <c r="D489" s="175"/>
      <c r="E489" s="181"/>
      <c r="F489" s="181"/>
      <c r="G489" s="181"/>
      <c r="H489" s="181"/>
      <c r="I489" s="181"/>
      <c r="J489" s="181"/>
      <c r="K489" s="181"/>
      <c r="L489" s="181"/>
      <c r="M489" s="181"/>
      <c r="N489" s="181"/>
      <c r="O489" s="181"/>
      <c r="P489" s="181"/>
      <c r="Q489" s="181"/>
      <c r="R489" s="181"/>
      <c r="S489" s="181"/>
      <c r="T489" s="181"/>
      <c r="U489" s="181"/>
      <c r="V489" s="181"/>
      <c r="W489" s="181"/>
      <c r="X489" s="181"/>
      <c r="Y489" s="181"/>
      <c r="Z489" s="181"/>
    </row>
    <row r="490" spans="1:26" ht="42.75">
      <c r="A490" s="179">
        <v>44225</v>
      </c>
      <c r="B490" s="180" t="s">
        <v>1789</v>
      </c>
      <c r="C490" s="174" t="s">
        <v>1790</v>
      </c>
      <c r="D490" s="175" t="s">
        <v>1791</v>
      </c>
      <c r="E490" s="181"/>
      <c r="F490" s="181"/>
      <c r="G490" s="181"/>
      <c r="H490" s="181"/>
      <c r="I490" s="181"/>
      <c r="J490" s="181"/>
      <c r="K490" s="181"/>
      <c r="L490" s="181"/>
      <c r="M490" s="181"/>
      <c r="N490" s="181"/>
      <c r="O490" s="181"/>
      <c r="P490" s="181"/>
      <c r="Q490" s="181"/>
      <c r="R490" s="181"/>
      <c r="S490" s="181"/>
      <c r="T490" s="181"/>
      <c r="U490" s="181"/>
      <c r="V490" s="181"/>
      <c r="W490" s="181"/>
      <c r="X490" s="181"/>
      <c r="Y490" s="181"/>
      <c r="Z490" s="181"/>
    </row>
    <row r="491" spans="1:26" ht="14.25">
      <c r="A491" s="179">
        <v>44225</v>
      </c>
      <c r="B491" s="169"/>
      <c r="C491" s="174"/>
      <c r="D491" s="175"/>
      <c r="E491" s="181"/>
      <c r="F491" s="181"/>
      <c r="G491" s="181"/>
      <c r="H491" s="181"/>
      <c r="I491" s="181"/>
      <c r="J491" s="181"/>
      <c r="K491" s="181"/>
      <c r="L491" s="181"/>
      <c r="M491" s="181"/>
      <c r="N491" s="181"/>
      <c r="O491" s="181"/>
      <c r="P491" s="181"/>
      <c r="Q491" s="181"/>
      <c r="R491" s="181"/>
      <c r="S491" s="181"/>
      <c r="T491" s="181"/>
      <c r="U491" s="181"/>
      <c r="V491" s="181"/>
      <c r="W491" s="181"/>
      <c r="X491" s="181"/>
      <c r="Y491" s="181"/>
      <c r="Z491" s="181"/>
    </row>
    <row r="492" spans="1:26" ht="14.25">
      <c r="A492" s="179">
        <v>44225</v>
      </c>
      <c r="B492" s="169" t="s">
        <v>1792</v>
      </c>
      <c r="C492" s="174"/>
      <c r="D492" s="175"/>
      <c r="E492" s="181"/>
      <c r="F492" s="181"/>
      <c r="G492" s="181"/>
      <c r="H492" s="181"/>
      <c r="I492" s="181"/>
      <c r="J492" s="181"/>
      <c r="K492" s="181"/>
      <c r="L492" s="181"/>
      <c r="M492" s="181"/>
      <c r="N492" s="181"/>
      <c r="O492" s="181"/>
      <c r="P492" s="181"/>
      <c r="Q492" s="181"/>
      <c r="R492" s="181"/>
      <c r="S492" s="181"/>
      <c r="T492" s="181"/>
      <c r="U492" s="181"/>
      <c r="V492" s="181"/>
      <c r="W492" s="181"/>
      <c r="X492" s="181"/>
      <c r="Y492" s="181"/>
      <c r="Z492" s="181"/>
    </row>
    <row r="493" spans="1:26" ht="99.75">
      <c r="A493" s="179">
        <v>44224</v>
      </c>
      <c r="B493" s="169" t="s">
        <v>1793</v>
      </c>
      <c r="C493" s="174" t="s">
        <v>1794</v>
      </c>
      <c r="D493" s="175" t="s">
        <v>1795</v>
      </c>
      <c r="E493" s="181" t="s">
        <v>1796</v>
      </c>
      <c r="F493" s="181"/>
      <c r="G493" s="181"/>
      <c r="H493" s="181"/>
      <c r="I493" s="181"/>
      <c r="J493" s="181"/>
      <c r="K493" s="181"/>
      <c r="L493" s="181"/>
      <c r="M493" s="181"/>
      <c r="N493" s="181"/>
      <c r="O493" s="181"/>
      <c r="P493" s="181"/>
      <c r="Q493" s="181"/>
      <c r="R493" s="181"/>
      <c r="S493" s="181"/>
      <c r="T493" s="181"/>
      <c r="U493" s="181"/>
      <c r="V493" s="181"/>
      <c r="W493" s="181"/>
      <c r="X493" s="181"/>
      <c r="Y493" s="181"/>
      <c r="Z493" s="181"/>
    </row>
    <row r="494" spans="1:26" ht="14.25">
      <c r="A494" s="179">
        <v>44224</v>
      </c>
      <c r="B494" s="169" t="s">
        <v>1797</v>
      </c>
      <c r="C494" s="174" t="s">
        <v>1798</v>
      </c>
      <c r="D494" s="182"/>
      <c r="E494" s="181"/>
      <c r="F494" s="181"/>
      <c r="G494" s="181"/>
      <c r="H494" s="181"/>
      <c r="I494" s="181"/>
      <c r="J494" s="181"/>
      <c r="K494" s="181"/>
      <c r="L494" s="181"/>
      <c r="M494" s="181"/>
      <c r="N494" s="181"/>
      <c r="O494" s="181"/>
      <c r="P494" s="181"/>
      <c r="Q494" s="181"/>
      <c r="R494" s="181"/>
      <c r="S494" s="181"/>
      <c r="T494" s="181"/>
      <c r="U494" s="181"/>
      <c r="V494" s="181"/>
      <c r="W494" s="181"/>
      <c r="X494" s="181"/>
      <c r="Y494" s="181"/>
      <c r="Z494" s="181"/>
    </row>
    <row r="495" spans="1:26" ht="57">
      <c r="A495" s="179">
        <v>44224</v>
      </c>
      <c r="B495" s="169" t="s">
        <v>1799</v>
      </c>
      <c r="C495" s="174" t="s">
        <v>1800</v>
      </c>
      <c r="D495" s="182" t="s">
        <v>1801</v>
      </c>
      <c r="E495" s="181" t="s">
        <v>1802</v>
      </c>
      <c r="F495" s="181" t="s">
        <v>1803</v>
      </c>
      <c r="G495" s="181"/>
      <c r="H495" s="181"/>
      <c r="I495" s="181"/>
      <c r="J495" s="181"/>
      <c r="K495" s="181"/>
      <c r="L495" s="181"/>
      <c r="M495" s="181"/>
      <c r="N495" s="181"/>
      <c r="O495" s="181"/>
      <c r="P495" s="181"/>
      <c r="Q495" s="181"/>
      <c r="R495" s="181"/>
      <c r="S495" s="181"/>
      <c r="T495" s="181"/>
      <c r="U495" s="181"/>
      <c r="V495" s="181"/>
      <c r="W495" s="181"/>
      <c r="X495" s="181"/>
      <c r="Y495" s="181"/>
      <c r="Z495" s="181"/>
    </row>
    <row r="496" spans="1:26" ht="85.5">
      <c r="A496" s="179">
        <v>44224</v>
      </c>
      <c r="B496" s="169" t="s">
        <v>1804</v>
      </c>
      <c r="C496" s="174" t="s">
        <v>1805</v>
      </c>
      <c r="D496" s="183" t="s">
        <v>1806</v>
      </c>
      <c r="E496" s="181"/>
      <c r="F496" s="181"/>
      <c r="G496" s="181"/>
      <c r="H496" s="181"/>
      <c r="I496" s="181"/>
      <c r="J496" s="181"/>
      <c r="K496" s="181"/>
      <c r="L496" s="181"/>
      <c r="M496" s="181"/>
      <c r="N496" s="181"/>
      <c r="O496" s="181"/>
      <c r="P496" s="181"/>
      <c r="Q496" s="181"/>
      <c r="R496" s="181"/>
      <c r="S496" s="181"/>
      <c r="T496" s="181"/>
      <c r="U496" s="181"/>
      <c r="V496" s="181"/>
      <c r="W496" s="181"/>
      <c r="X496" s="181"/>
      <c r="Y496" s="181"/>
      <c r="Z496" s="181"/>
    </row>
    <row r="497" spans="1:26" ht="57">
      <c r="A497" s="179">
        <v>44224</v>
      </c>
      <c r="B497" s="169" t="s">
        <v>1807</v>
      </c>
      <c r="C497" s="174" t="s">
        <v>1808</v>
      </c>
      <c r="D497" s="182" t="s">
        <v>1809</v>
      </c>
      <c r="E497" s="181" t="s">
        <v>752</v>
      </c>
      <c r="F497" s="181"/>
      <c r="G497" s="181"/>
      <c r="H497" s="181"/>
      <c r="I497" s="181"/>
      <c r="J497" s="181"/>
      <c r="K497" s="181"/>
      <c r="L497" s="181"/>
      <c r="M497" s="181"/>
      <c r="N497" s="181"/>
      <c r="O497" s="181"/>
      <c r="P497" s="181"/>
      <c r="Q497" s="181"/>
      <c r="R497" s="181"/>
      <c r="S497" s="181"/>
      <c r="T497" s="181"/>
      <c r="U497" s="181"/>
      <c r="V497" s="181"/>
      <c r="W497" s="181"/>
      <c r="X497" s="181"/>
      <c r="Y497" s="181"/>
      <c r="Z497" s="181"/>
    </row>
    <row r="498" spans="1:26" ht="57">
      <c r="A498" s="179">
        <v>44224</v>
      </c>
      <c r="B498" s="169" t="s">
        <v>1810</v>
      </c>
      <c r="C498" s="169" t="s">
        <v>1811</v>
      </c>
      <c r="D498" s="182" t="s">
        <v>1812</v>
      </c>
      <c r="E498" s="181" t="s">
        <v>1813</v>
      </c>
      <c r="F498" s="181"/>
      <c r="G498" s="181"/>
      <c r="H498" s="181"/>
      <c r="I498" s="181"/>
      <c r="J498" s="181"/>
      <c r="K498" s="181"/>
      <c r="L498" s="181"/>
      <c r="M498" s="181"/>
      <c r="N498" s="181"/>
      <c r="O498" s="181"/>
      <c r="P498" s="181"/>
      <c r="Q498" s="181"/>
      <c r="R498" s="181"/>
      <c r="S498" s="181"/>
      <c r="T498" s="181"/>
      <c r="U498" s="181"/>
      <c r="V498" s="181"/>
      <c r="W498" s="181"/>
      <c r="X498" s="181"/>
      <c r="Y498" s="181"/>
      <c r="Z498" s="181"/>
    </row>
    <row r="499" spans="1:26" ht="14.25">
      <c r="A499" s="179"/>
      <c r="B499" s="169" t="s">
        <v>1814</v>
      </c>
      <c r="C499" s="174" t="s">
        <v>1815</v>
      </c>
      <c r="D499" s="182" t="s">
        <v>1232</v>
      </c>
      <c r="E499" s="181" t="s">
        <v>1816</v>
      </c>
      <c r="F499" s="181"/>
      <c r="G499" s="181"/>
      <c r="H499" s="181"/>
      <c r="I499" s="181"/>
      <c r="J499" s="181"/>
      <c r="K499" s="181"/>
      <c r="L499" s="181"/>
      <c r="M499" s="181"/>
      <c r="N499" s="181"/>
      <c r="O499" s="181"/>
      <c r="P499" s="181"/>
      <c r="Q499" s="181"/>
      <c r="R499" s="181"/>
      <c r="S499" s="181"/>
      <c r="T499" s="181"/>
      <c r="U499" s="181"/>
      <c r="V499" s="181"/>
      <c r="W499" s="181"/>
      <c r="X499" s="181"/>
      <c r="Y499" s="181"/>
      <c r="Z499" s="181"/>
    </row>
    <row r="500" spans="1:26" ht="99.75">
      <c r="A500" s="179">
        <v>44224</v>
      </c>
      <c r="B500" s="174" t="s">
        <v>1817</v>
      </c>
      <c r="C500" s="174" t="s">
        <v>1818</v>
      </c>
      <c r="D500" s="182" t="s">
        <v>1819</v>
      </c>
      <c r="E500" s="181" t="s">
        <v>1820</v>
      </c>
      <c r="F500" s="181" t="s">
        <v>1821</v>
      </c>
      <c r="G500" s="181" t="s">
        <v>1822</v>
      </c>
      <c r="H500" s="181"/>
      <c r="I500" s="181"/>
      <c r="J500" s="181"/>
      <c r="K500" s="181"/>
      <c r="L500" s="181"/>
      <c r="M500" s="181"/>
      <c r="N500" s="181"/>
      <c r="O500" s="181"/>
      <c r="P500" s="181"/>
      <c r="Q500" s="181"/>
      <c r="R500" s="181"/>
      <c r="S500" s="181"/>
      <c r="T500" s="181"/>
      <c r="U500" s="181"/>
      <c r="V500" s="181"/>
      <c r="W500" s="181"/>
      <c r="X500" s="181"/>
      <c r="Y500" s="181"/>
      <c r="Z500" s="181"/>
    </row>
    <row r="501" spans="1:26" ht="42.75" customHeight="1">
      <c r="A501" s="179">
        <v>44224</v>
      </c>
      <c r="B501" s="169" t="s">
        <v>1823</v>
      </c>
      <c r="C501" s="174" t="s">
        <v>1824</v>
      </c>
      <c r="D501" s="182"/>
      <c r="E501" s="181"/>
      <c r="F501" s="181"/>
      <c r="G501" s="181"/>
      <c r="H501" s="181"/>
      <c r="I501" s="181"/>
      <c r="J501" s="181"/>
      <c r="K501" s="181"/>
      <c r="L501" s="181"/>
      <c r="M501" s="181"/>
      <c r="N501" s="181"/>
      <c r="O501" s="181"/>
      <c r="P501" s="181"/>
      <c r="Q501" s="181"/>
      <c r="R501" s="181"/>
      <c r="S501" s="181"/>
      <c r="T501" s="181"/>
      <c r="U501" s="181"/>
      <c r="V501" s="181"/>
      <c r="W501" s="181"/>
      <c r="X501" s="181"/>
      <c r="Y501" s="181"/>
      <c r="Z501" s="181"/>
    </row>
    <row r="502" spans="1:26" ht="42.75" customHeight="1">
      <c r="A502" s="181">
        <v>128</v>
      </c>
      <c r="B502" s="169" t="s">
        <v>1825</v>
      </c>
      <c r="C502" s="174"/>
      <c r="D502" s="182"/>
      <c r="E502" s="181"/>
      <c r="F502" s="181"/>
      <c r="G502" s="181"/>
      <c r="H502" s="181"/>
      <c r="I502" s="181"/>
      <c r="J502" s="181"/>
      <c r="K502" s="181"/>
      <c r="L502" s="181"/>
      <c r="M502" s="181"/>
      <c r="N502" s="181"/>
      <c r="O502" s="181"/>
      <c r="P502" s="181"/>
      <c r="Q502" s="181"/>
      <c r="R502" s="181"/>
      <c r="S502" s="181"/>
      <c r="T502" s="181"/>
      <c r="U502" s="181"/>
      <c r="V502" s="181"/>
      <c r="W502" s="181"/>
      <c r="X502" s="181"/>
      <c r="Y502" s="181"/>
      <c r="Z502" s="181"/>
    </row>
    <row r="503" spans="1:26" ht="61.5" customHeight="1">
      <c r="A503" s="179">
        <v>44224</v>
      </c>
      <c r="B503" s="169" t="s">
        <v>1826</v>
      </c>
      <c r="C503" s="174" t="s">
        <v>1827</v>
      </c>
      <c r="D503" s="182" t="s">
        <v>1828</v>
      </c>
      <c r="E503" s="181"/>
      <c r="F503" s="181"/>
      <c r="G503" s="181"/>
      <c r="H503" s="181"/>
      <c r="I503" s="181"/>
      <c r="J503" s="181"/>
      <c r="K503" s="181"/>
      <c r="L503" s="181"/>
      <c r="M503" s="181"/>
      <c r="N503" s="181"/>
      <c r="O503" s="181"/>
      <c r="P503" s="181"/>
      <c r="Q503" s="181"/>
      <c r="R503" s="181"/>
      <c r="S503" s="181"/>
      <c r="T503" s="181"/>
      <c r="U503" s="181"/>
      <c r="V503" s="181"/>
      <c r="W503" s="181"/>
      <c r="X503" s="181"/>
      <c r="Y503" s="181"/>
      <c r="Z503" s="181"/>
    </row>
    <row r="504" spans="1:26" ht="42.75" customHeight="1">
      <c r="A504" s="179">
        <v>44224</v>
      </c>
      <c r="B504" s="169" t="s">
        <v>1829</v>
      </c>
      <c r="C504" s="174" t="s">
        <v>1830</v>
      </c>
      <c r="D504" s="182"/>
      <c r="E504" s="181"/>
      <c r="F504" s="181"/>
      <c r="G504" s="181"/>
      <c r="H504" s="181"/>
      <c r="I504" s="181"/>
      <c r="J504" s="181"/>
      <c r="K504" s="181"/>
      <c r="L504" s="181"/>
      <c r="M504" s="181"/>
      <c r="N504" s="181"/>
      <c r="O504" s="181"/>
      <c r="P504" s="181"/>
      <c r="Q504" s="181"/>
      <c r="R504" s="181"/>
      <c r="S504" s="181"/>
      <c r="T504" s="181"/>
      <c r="U504" s="181"/>
      <c r="V504" s="181"/>
      <c r="W504" s="181"/>
      <c r="X504" s="181"/>
      <c r="Y504" s="181"/>
      <c r="Z504" s="181"/>
    </row>
    <row r="505" spans="1:26" ht="106.5" customHeight="1">
      <c r="A505" s="179">
        <v>44224</v>
      </c>
      <c r="B505" s="169" t="s">
        <v>1831</v>
      </c>
      <c r="C505" s="174" t="s">
        <v>1832</v>
      </c>
      <c r="D505" s="182" t="s">
        <v>1833</v>
      </c>
      <c r="E505" s="181"/>
      <c r="F505" s="181"/>
      <c r="G505" s="181"/>
      <c r="H505" s="181"/>
      <c r="I505" s="181"/>
      <c r="J505" s="181"/>
      <c r="K505" s="181"/>
      <c r="L505" s="181"/>
      <c r="M505" s="181"/>
      <c r="N505" s="181"/>
      <c r="O505" s="181"/>
      <c r="P505" s="181"/>
      <c r="Q505" s="181"/>
      <c r="R505" s="181"/>
      <c r="S505" s="181"/>
      <c r="T505" s="181"/>
      <c r="U505" s="181"/>
      <c r="V505" s="181"/>
      <c r="W505" s="181"/>
      <c r="X505" s="181"/>
      <c r="Y505" s="181"/>
      <c r="Z505" s="181"/>
    </row>
    <row r="506" spans="1:26" ht="73.5" customHeight="1">
      <c r="A506" s="179">
        <v>44224</v>
      </c>
      <c r="B506" s="169" t="s">
        <v>1834</v>
      </c>
      <c r="C506" s="174" t="s">
        <v>1835</v>
      </c>
      <c r="D506" s="182" t="s">
        <v>1836</v>
      </c>
      <c r="E506" s="181" t="s">
        <v>1837</v>
      </c>
      <c r="F506" s="181" t="s">
        <v>1838</v>
      </c>
      <c r="G506" s="181" t="s">
        <v>1839</v>
      </c>
      <c r="H506" s="181" t="s">
        <v>1840</v>
      </c>
      <c r="I506" s="181" t="s">
        <v>1841</v>
      </c>
      <c r="J506" s="181" t="s">
        <v>1842</v>
      </c>
      <c r="K506" s="181"/>
      <c r="L506" s="181"/>
      <c r="M506" s="181"/>
      <c r="N506" s="181"/>
      <c r="O506" s="181"/>
      <c r="P506" s="181"/>
      <c r="Q506" s="181"/>
      <c r="R506" s="181"/>
      <c r="S506" s="181"/>
      <c r="T506" s="181"/>
      <c r="U506" s="181"/>
      <c r="V506" s="181"/>
      <c r="W506" s="181"/>
      <c r="X506" s="181"/>
      <c r="Y506" s="181"/>
      <c r="Z506" s="181"/>
    </row>
    <row r="507" spans="1:26" ht="78.75" customHeight="1">
      <c r="A507" s="179">
        <v>44224</v>
      </c>
      <c r="B507" s="169" t="s">
        <v>1843</v>
      </c>
      <c r="C507" s="182" t="s">
        <v>1844</v>
      </c>
      <c r="D507" s="64" t="s">
        <v>1845</v>
      </c>
      <c r="E507" s="181" t="s">
        <v>1846</v>
      </c>
      <c r="F507" s="181" t="s">
        <v>1847</v>
      </c>
      <c r="G507" s="181" t="s">
        <v>1848</v>
      </c>
      <c r="H507" s="181"/>
      <c r="I507" s="181"/>
      <c r="J507" s="181"/>
      <c r="K507" s="181"/>
      <c r="L507" s="181"/>
      <c r="M507" s="181"/>
      <c r="N507" s="181"/>
      <c r="O507" s="181"/>
      <c r="P507" s="181"/>
      <c r="Q507" s="181"/>
      <c r="R507" s="181"/>
      <c r="S507" s="181"/>
      <c r="T507" s="181"/>
      <c r="U507" s="181"/>
      <c r="V507" s="181"/>
      <c r="W507" s="181"/>
      <c r="X507" s="181"/>
      <c r="Y507" s="181"/>
      <c r="Z507" s="181"/>
    </row>
    <row r="508" spans="1:26" ht="99.75">
      <c r="A508" s="179">
        <v>44224</v>
      </c>
      <c r="B508" s="169" t="s">
        <v>1849</v>
      </c>
      <c r="C508" s="174" t="s">
        <v>1850</v>
      </c>
      <c r="D508" s="182"/>
      <c r="E508" s="181"/>
      <c r="F508" s="181"/>
      <c r="G508" s="181"/>
      <c r="H508" s="181"/>
      <c r="I508" s="181"/>
      <c r="J508" s="181"/>
      <c r="K508" s="181"/>
      <c r="L508" s="181"/>
      <c r="M508" s="181"/>
      <c r="N508" s="181"/>
      <c r="O508" s="181"/>
      <c r="P508" s="181"/>
      <c r="Q508" s="181"/>
      <c r="R508" s="181"/>
      <c r="S508" s="181"/>
      <c r="T508" s="181"/>
      <c r="U508" s="181"/>
      <c r="V508" s="181"/>
      <c r="W508" s="181"/>
      <c r="X508" s="181"/>
      <c r="Y508" s="181"/>
      <c r="Z508" s="181"/>
    </row>
    <row r="509" spans="1:26" ht="71.25">
      <c r="A509" s="179">
        <v>44224</v>
      </c>
      <c r="B509" s="169" t="s">
        <v>1851</v>
      </c>
      <c r="C509" s="174" t="s">
        <v>1852</v>
      </c>
      <c r="D509" s="182" t="s">
        <v>1853</v>
      </c>
      <c r="E509" s="181" t="s">
        <v>1854</v>
      </c>
      <c r="F509" s="181"/>
      <c r="G509" s="181"/>
      <c r="H509" s="181"/>
      <c r="I509" s="181"/>
      <c r="J509" s="181"/>
      <c r="K509" s="181"/>
      <c r="L509" s="181"/>
      <c r="M509" s="181"/>
      <c r="N509" s="181"/>
      <c r="O509" s="181"/>
      <c r="P509" s="181"/>
      <c r="Q509" s="181"/>
      <c r="R509" s="181"/>
      <c r="S509" s="181"/>
      <c r="T509" s="181"/>
      <c r="U509" s="181"/>
      <c r="V509" s="181"/>
      <c r="W509" s="181"/>
      <c r="X509" s="181"/>
      <c r="Y509" s="181"/>
      <c r="Z509" s="181"/>
    </row>
    <row r="510" spans="1:26" ht="39" customHeight="1">
      <c r="A510" s="179">
        <v>44223</v>
      </c>
      <c r="B510" s="169" t="s">
        <v>1855</v>
      </c>
      <c r="C510" s="174" t="s">
        <v>1856</v>
      </c>
      <c r="D510" s="182"/>
      <c r="E510" s="181"/>
      <c r="F510" s="181"/>
      <c r="G510" s="181"/>
      <c r="H510" s="181"/>
      <c r="I510" s="181"/>
      <c r="J510" s="181"/>
      <c r="K510" s="181"/>
      <c r="L510" s="181"/>
      <c r="M510" s="181"/>
      <c r="N510" s="181"/>
      <c r="O510" s="181"/>
      <c r="P510" s="181"/>
      <c r="Q510" s="181"/>
      <c r="R510" s="181"/>
      <c r="S510" s="181"/>
      <c r="T510" s="181"/>
      <c r="U510" s="181"/>
      <c r="V510" s="181"/>
      <c r="W510" s="181"/>
      <c r="X510" s="181"/>
      <c r="Y510" s="181"/>
      <c r="Z510" s="181"/>
    </row>
    <row r="511" spans="1:26" ht="82.5" customHeight="1">
      <c r="A511" s="179">
        <v>44223</v>
      </c>
      <c r="B511" s="169" t="s">
        <v>1857</v>
      </c>
      <c r="C511" s="174" t="s">
        <v>1858</v>
      </c>
      <c r="D511" s="182" t="s">
        <v>1859</v>
      </c>
      <c r="E511" s="181"/>
      <c r="F511" s="181"/>
      <c r="G511" s="181"/>
      <c r="H511" s="181"/>
      <c r="I511" s="181"/>
      <c r="J511" s="181"/>
      <c r="K511" s="181"/>
      <c r="L511" s="181"/>
      <c r="M511" s="181"/>
      <c r="N511" s="181"/>
      <c r="O511" s="181"/>
      <c r="P511" s="181"/>
      <c r="Q511" s="181"/>
      <c r="R511" s="181"/>
      <c r="S511" s="181"/>
      <c r="T511" s="181"/>
      <c r="U511" s="181"/>
      <c r="V511" s="181"/>
      <c r="W511" s="181"/>
      <c r="X511" s="181"/>
      <c r="Y511" s="181"/>
      <c r="Z511" s="181"/>
    </row>
    <row r="512" spans="1:26" ht="14.25">
      <c r="A512" s="179"/>
      <c r="B512" s="169"/>
      <c r="C512" s="174"/>
      <c r="D512" s="182"/>
      <c r="E512" s="181"/>
      <c r="F512" s="181"/>
      <c r="G512" s="181"/>
      <c r="H512" s="181"/>
      <c r="I512" s="181"/>
      <c r="J512" s="181"/>
      <c r="K512" s="181"/>
      <c r="L512" s="181"/>
      <c r="M512" s="181"/>
      <c r="N512" s="181"/>
      <c r="O512" s="181"/>
      <c r="P512" s="181"/>
      <c r="Q512" s="181"/>
      <c r="R512" s="181"/>
      <c r="S512" s="181"/>
      <c r="T512" s="181"/>
      <c r="U512" s="181"/>
      <c r="V512" s="181"/>
      <c r="W512" s="181"/>
      <c r="X512" s="181"/>
      <c r="Y512" s="181"/>
      <c r="Z512" s="181"/>
    </row>
    <row r="513" spans="1:26" ht="39" customHeight="1">
      <c r="A513" s="179">
        <v>44223</v>
      </c>
      <c r="B513" s="169" t="s">
        <v>1860</v>
      </c>
      <c r="C513" s="174" t="s">
        <v>1861</v>
      </c>
      <c r="D513" s="182"/>
      <c r="E513" s="181"/>
      <c r="F513" s="181"/>
      <c r="G513" s="181"/>
      <c r="H513" s="181"/>
      <c r="I513" s="181"/>
      <c r="J513" s="181"/>
      <c r="K513" s="181"/>
      <c r="L513" s="181"/>
      <c r="M513" s="181"/>
      <c r="N513" s="181"/>
      <c r="O513" s="181"/>
      <c r="P513" s="181"/>
      <c r="Q513" s="181"/>
      <c r="R513" s="181"/>
      <c r="S513" s="181"/>
      <c r="T513" s="181"/>
      <c r="U513" s="181"/>
      <c r="V513" s="181"/>
      <c r="W513" s="181"/>
      <c r="X513" s="181"/>
      <c r="Y513" s="181"/>
      <c r="Z513" s="181"/>
    </row>
    <row r="514" spans="1:26" ht="120" customHeight="1">
      <c r="A514" s="179">
        <v>44223</v>
      </c>
      <c r="B514" s="184" t="s">
        <v>1862</v>
      </c>
      <c r="C514" s="174" t="s">
        <v>1863</v>
      </c>
      <c r="D514" s="185" t="s">
        <v>1864</v>
      </c>
      <c r="E514" s="181" t="s">
        <v>1865</v>
      </c>
      <c r="F514" s="181"/>
      <c r="G514" s="181"/>
      <c r="H514" s="181"/>
      <c r="I514" s="181"/>
      <c r="J514" s="181"/>
      <c r="K514" s="181"/>
      <c r="L514" s="181"/>
      <c r="M514" s="181"/>
      <c r="N514" s="181"/>
      <c r="O514" s="181"/>
      <c r="P514" s="181"/>
      <c r="Q514" s="181"/>
      <c r="R514" s="181"/>
      <c r="S514" s="181"/>
      <c r="T514" s="181"/>
      <c r="U514" s="181"/>
      <c r="V514" s="181"/>
      <c r="W514" s="181"/>
      <c r="X514" s="181"/>
      <c r="Y514" s="181"/>
      <c r="Z514" s="181"/>
    </row>
    <row r="515" spans="1:26" ht="42.75">
      <c r="A515" s="179">
        <v>44223</v>
      </c>
      <c r="B515" s="169" t="s">
        <v>1866</v>
      </c>
      <c r="C515" s="186" t="s">
        <v>1867</v>
      </c>
      <c r="D515" s="185"/>
      <c r="E515" s="181" t="s">
        <v>1868</v>
      </c>
      <c r="F515" s="181" t="s">
        <v>1869</v>
      </c>
      <c r="G515" s="181"/>
      <c r="H515" s="181"/>
      <c r="I515" s="181"/>
      <c r="J515" s="181"/>
      <c r="K515" s="181"/>
      <c r="L515" s="181"/>
      <c r="M515" s="181"/>
      <c r="N515" s="181"/>
      <c r="O515" s="181"/>
      <c r="P515" s="181"/>
      <c r="Q515" s="181"/>
      <c r="R515" s="181"/>
      <c r="S515" s="181"/>
      <c r="T515" s="181"/>
      <c r="U515" s="181"/>
      <c r="V515" s="181"/>
      <c r="W515" s="181"/>
      <c r="X515" s="181"/>
      <c r="Y515" s="181"/>
      <c r="Z515" s="181"/>
    </row>
    <row r="516" spans="1:26" ht="39" customHeight="1">
      <c r="A516" s="179">
        <v>44223</v>
      </c>
      <c r="B516" s="169" t="s">
        <v>1870</v>
      </c>
      <c r="C516" s="186" t="s">
        <v>1871</v>
      </c>
      <c r="D516" s="182"/>
      <c r="E516" s="181"/>
      <c r="F516" s="181"/>
      <c r="G516" s="181"/>
      <c r="H516" s="181"/>
      <c r="I516" s="181"/>
      <c r="J516" s="181"/>
      <c r="K516" s="181"/>
      <c r="L516" s="181"/>
      <c r="M516" s="181"/>
      <c r="N516" s="181"/>
      <c r="O516" s="181"/>
      <c r="P516" s="181"/>
      <c r="Q516" s="181"/>
      <c r="R516" s="181"/>
      <c r="S516" s="181"/>
      <c r="T516" s="181"/>
      <c r="U516" s="181"/>
      <c r="V516" s="181"/>
      <c r="W516" s="181"/>
      <c r="X516" s="181"/>
      <c r="Y516" s="181"/>
      <c r="Z516" s="181"/>
    </row>
    <row r="517" spans="1:26" ht="57">
      <c r="A517" s="179">
        <v>44223</v>
      </c>
      <c r="B517" s="179">
        <v>44223</v>
      </c>
      <c r="C517" s="186" t="s">
        <v>1872</v>
      </c>
      <c r="D517" s="182" t="s">
        <v>1873</v>
      </c>
      <c r="E517" s="181" t="s">
        <v>1874</v>
      </c>
      <c r="F517" s="181" t="s">
        <v>1875</v>
      </c>
      <c r="G517" s="181"/>
      <c r="H517" s="181"/>
      <c r="I517" s="181"/>
      <c r="J517" s="181"/>
      <c r="K517" s="181"/>
      <c r="L517" s="181"/>
      <c r="M517" s="181"/>
      <c r="N517" s="181"/>
      <c r="O517" s="181"/>
      <c r="P517" s="181"/>
      <c r="Q517" s="181"/>
      <c r="R517" s="181"/>
      <c r="S517" s="181"/>
      <c r="T517" s="181"/>
      <c r="U517" s="181"/>
      <c r="V517" s="181"/>
      <c r="W517" s="181"/>
      <c r="X517" s="181"/>
      <c r="Y517" s="181"/>
      <c r="Z517" s="181"/>
    </row>
    <row r="518" spans="1:26" ht="71.25">
      <c r="A518" s="179">
        <v>44223</v>
      </c>
      <c r="B518" s="169" t="s">
        <v>1876</v>
      </c>
      <c r="C518" s="174" t="s">
        <v>1877</v>
      </c>
      <c r="D518" s="187" t="s">
        <v>1878</v>
      </c>
      <c r="E518" s="181"/>
      <c r="F518" s="181"/>
      <c r="G518" s="181"/>
      <c r="H518" s="181"/>
      <c r="I518" s="181"/>
      <c r="J518" s="181"/>
      <c r="K518" s="181"/>
      <c r="L518" s="181"/>
      <c r="M518" s="181"/>
      <c r="N518" s="181"/>
      <c r="O518" s="181"/>
      <c r="P518" s="181"/>
      <c r="Q518" s="181"/>
      <c r="R518" s="181"/>
      <c r="S518" s="181"/>
      <c r="T518" s="181"/>
      <c r="U518" s="181"/>
      <c r="V518" s="181"/>
      <c r="W518" s="181"/>
      <c r="X518" s="181"/>
      <c r="Y518" s="181"/>
      <c r="Z518" s="181"/>
    </row>
    <row r="519" spans="1:26" ht="70.5" customHeight="1">
      <c r="A519" s="179">
        <v>44223</v>
      </c>
      <c r="B519" s="169" t="s">
        <v>1879</v>
      </c>
      <c r="C519" s="186" t="s">
        <v>1880</v>
      </c>
      <c r="D519" s="182" t="s">
        <v>1881</v>
      </c>
      <c r="E519" s="181" t="s">
        <v>1882</v>
      </c>
      <c r="F519" s="181" t="s">
        <v>1883</v>
      </c>
      <c r="G519" s="181"/>
      <c r="H519" s="181"/>
      <c r="I519" s="181"/>
      <c r="J519" s="181"/>
      <c r="K519" s="181"/>
      <c r="L519" s="181"/>
      <c r="M519" s="181"/>
      <c r="N519" s="181"/>
      <c r="O519" s="181"/>
      <c r="P519" s="181"/>
      <c r="Q519" s="181"/>
      <c r="R519" s="181"/>
      <c r="S519" s="181"/>
      <c r="T519" s="181"/>
      <c r="U519" s="181"/>
      <c r="V519" s="181"/>
      <c r="W519" s="181"/>
      <c r="X519" s="181"/>
      <c r="Y519" s="181"/>
      <c r="Z519" s="181"/>
    </row>
    <row r="520" spans="1:26" ht="42.75">
      <c r="A520" s="188">
        <v>44223</v>
      </c>
      <c r="B520" s="145" t="s">
        <v>1884</v>
      </c>
      <c r="C520" s="189" t="s">
        <v>1885</v>
      </c>
      <c r="D520" s="190"/>
      <c r="E520" s="70"/>
      <c r="F520" s="70"/>
      <c r="G520" s="70"/>
      <c r="H520" s="70"/>
      <c r="I520" s="70"/>
      <c r="J520" s="70"/>
      <c r="K520" s="70"/>
      <c r="L520" s="70"/>
      <c r="M520" s="70"/>
      <c r="N520" s="70"/>
      <c r="O520" s="70"/>
      <c r="P520" s="70"/>
      <c r="Q520" s="70"/>
      <c r="R520" s="70"/>
      <c r="S520" s="70"/>
      <c r="T520" s="70"/>
      <c r="U520" s="70"/>
      <c r="V520" s="70"/>
      <c r="W520" s="70"/>
      <c r="X520" s="70"/>
      <c r="Y520" s="70"/>
      <c r="Z520" s="70"/>
    </row>
    <row r="521" spans="1:26" ht="114">
      <c r="A521" s="188">
        <v>44223</v>
      </c>
      <c r="B521" s="145" t="s">
        <v>1886</v>
      </c>
      <c r="C521" s="189" t="s">
        <v>1887</v>
      </c>
      <c r="D521" s="190" t="s">
        <v>1888</v>
      </c>
      <c r="E521" s="70"/>
      <c r="F521" s="70"/>
      <c r="G521" s="70"/>
      <c r="H521" s="70"/>
      <c r="I521" s="70"/>
      <c r="J521" s="70"/>
      <c r="K521" s="70"/>
      <c r="L521" s="70"/>
      <c r="M521" s="70"/>
      <c r="N521" s="70"/>
      <c r="O521" s="70"/>
      <c r="P521" s="70"/>
      <c r="Q521" s="70"/>
      <c r="R521" s="70"/>
      <c r="S521" s="70"/>
      <c r="T521" s="70"/>
      <c r="U521" s="70"/>
      <c r="V521" s="70"/>
      <c r="W521" s="70"/>
      <c r="X521" s="70"/>
      <c r="Y521" s="70"/>
      <c r="Z521" s="70"/>
    </row>
    <row r="522" spans="1:26" ht="57">
      <c r="A522" s="188">
        <v>44223</v>
      </c>
      <c r="B522" s="145" t="s">
        <v>1889</v>
      </c>
      <c r="C522" s="189" t="s">
        <v>1890</v>
      </c>
      <c r="D522" s="190"/>
      <c r="E522" s="70"/>
      <c r="F522" s="70"/>
      <c r="G522" s="70"/>
      <c r="H522" s="70"/>
      <c r="I522" s="70"/>
      <c r="J522" s="70"/>
      <c r="K522" s="70"/>
      <c r="L522" s="70"/>
      <c r="M522" s="70"/>
      <c r="N522" s="70"/>
      <c r="O522" s="70"/>
      <c r="P522" s="70"/>
      <c r="Q522" s="70"/>
      <c r="R522" s="70"/>
      <c r="S522" s="70"/>
      <c r="T522" s="70"/>
      <c r="U522" s="70"/>
      <c r="V522" s="70"/>
      <c r="W522" s="70"/>
      <c r="X522" s="70"/>
      <c r="Y522" s="70"/>
      <c r="Z522" s="70"/>
    </row>
    <row r="523" spans="1:26" ht="57">
      <c r="A523" s="188">
        <v>44223</v>
      </c>
      <c r="B523" s="145" t="s">
        <v>1891</v>
      </c>
      <c r="C523" s="189" t="s">
        <v>1892</v>
      </c>
      <c r="D523" s="190" t="s">
        <v>1893</v>
      </c>
      <c r="E523" s="70"/>
      <c r="F523" s="70"/>
      <c r="G523" s="70"/>
      <c r="H523" s="70"/>
      <c r="I523" s="70"/>
      <c r="J523" s="70"/>
      <c r="K523" s="70"/>
      <c r="L523" s="70"/>
      <c r="M523" s="70"/>
      <c r="N523" s="70"/>
      <c r="O523" s="70"/>
      <c r="P523" s="70"/>
      <c r="Q523" s="70"/>
      <c r="R523" s="70"/>
      <c r="S523" s="70"/>
      <c r="T523" s="70"/>
      <c r="U523" s="70"/>
      <c r="V523" s="70"/>
      <c r="W523" s="70"/>
      <c r="X523" s="70"/>
      <c r="Y523" s="70"/>
      <c r="Z523" s="70"/>
    </row>
    <row r="524" spans="1:26" ht="343.5">
      <c r="A524" s="188">
        <v>44223</v>
      </c>
      <c r="B524" s="145" t="s">
        <v>1894</v>
      </c>
      <c r="C524" s="189" t="s">
        <v>1895</v>
      </c>
      <c r="D524" s="190" t="s">
        <v>1896</v>
      </c>
      <c r="E524" s="70" t="s">
        <v>1897</v>
      </c>
      <c r="F524" s="70" t="s">
        <v>1898</v>
      </c>
      <c r="G524" s="70" t="s">
        <v>1899</v>
      </c>
      <c r="H524" s="70" t="s">
        <v>1900</v>
      </c>
      <c r="I524" s="70" t="s">
        <v>1901</v>
      </c>
      <c r="J524" s="70"/>
      <c r="K524" s="70"/>
      <c r="L524" s="70"/>
      <c r="M524" s="70"/>
      <c r="N524" s="70"/>
      <c r="O524" s="70"/>
      <c r="P524" s="70"/>
      <c r="Q524" s="70"/>
      <c r="R524" s="70"/>
      <c r="S524" s="70"/>
      <c r="T524" s="70"/>
      <c r="U524" s="70"/>
      <c r="V524" s="70"/>
      <c r="W524" s="70"/>
      <c r="X524" s="70"/>
      <c r="Y524" s="70"/>
      <c r="Z524" s="70"/>
    </row>
    <row r="525" spans="1:26" ht="57.75" customHeight="1">
      <c r="A525" s="188">
        <v>44223</v>
      </c>
      <c r="B525" s="145" t="s">
        <v>1902</v>
      </c>
      <c r="C525" s="189" t="s">
        <v>1903</v>
      </c>
      <c r="D525" s="190"/>
      <c r="E525" s="70"/>
      <c r="F525" s="70"/>
      <c r="G525" s="70"/>
      <c r="H525" s="70"/>
      <c r="I525" s="70"/>
      <c r="J525" s="70"/>
      <c r="K525" s="70"/>
      <c r="L525" s="70"/>
      <c r="M525" s="70"/>
      <c r="N525" s="70"/>
      <c r="O525" s="70"/>
      <c r="P525" s="70"/>
      <c r="Q525" s="70"/>
      <c r="R525" s="70"/>
      <c r="S525" s="70"/>
      <c r="T525" s="70"/>
      <c r="U525" s="70"/>
      <c r="V525" s="70"/>
      <c r="W525" s="70"/>
      <c r="X525" s="70"/>
      <c r="Y525" s="70"/>
      <c r="Z525" s="70"/>
    </row>
    <row r="526" spans="1:26" ht="57.75" customHeight="1">
      <c r="A526" s="188">
        <v>44222</v>
      </c>
      <c r="B526" s="145" t="s">
        <v>1904</v>
      </c>
      <c r="C526" s="189" t="s">
        <v>1905</v>
      </c>
      <c r="D526" s="190" t="s">
        <v>1906</v>
      </c>
      <c r="E526" s="70"/>
      <c r="F526" s="70"/>
      <c r="G526" s="70"/>
      <c r="H526" s="70"/>
      <c r="I526" s="70"/>
      <c r="J526" s="70"/>
      <c r="K526" s="70"/>
      <c r="L526" s="70"/>
      <c r="M526" s="70"/>
      <c r="N526" s="70"/>
      <c r="O526" s="70"/>
      <c r="P526" s="70"/>
      <c r="Q526" s="70"/>
      <c r="R526" s="70"/>
      <c r="S526" s="70"/>
      <c r="T526" s="70"/>
      <c r="U526" s="70"/>
      <c r="V526" s="70"/>
      <c r="W526" s="70"/>
      <c r="X526" s="70"/>
      <c r="Y526" s="70"/>
      <c r="Z526" s="70"/>
    </row>
    <row r="527" spans="1:26" ht="28.5">
      <c r="A527" s="188">
        <v>44222</v>
      </c>
      <c r="B527" s="145" t="s">
        <v>1907</v>
      </c>
      <c r="C527" s="189" t="s">
        <v>1908</v>
      </c>
      <c r="D527" s="190"/>
      <c r="E527" s="70"/>
      <c r="F527" s="70"/>
      <c r="G527" s="70"/>
      <c r="H527" s="70"/>
      <c r="I527" s="70"/>
      <c r="J527" s="70"/>
      <c r="K527" s="70"/>
      <c r="L527" s="70"/>
      <c r="M527" s="70"/>
      <c r="N527" s="70"/>
      <c r="O527" s="70"/>
      <c r="P527" s="70"/>
      <c r="Q527" s="70"/>
      <c r="R527" s="70"/>
      <c r="S527" s="70"/>
      <c r="T527" s="70"/>
      <c r="U527" s="70"/>
      <c r="V527" s="70"/>
      <c r="W527" s="70"/>
      <c r="X527" s="70"/>
      <c r="Y527" s="70"/>
      <c r="Z527" s="70"/>
    </row>
    <row r="528" spans="1:26" ht="213.75">
      <c r="A528" s="188">
        <v>44222</v>
      </c>
      <c r="B528" s="145" t="s">
        <v>1909</v>
      </c>
      <c r="C528" s="189" t="s">
        <v>1910</v>
      </c>
      <c r="D528" s="190" t="s">
        <v>1911</v>
      </c>
      <c r="E528" s="70" t="s">
        <v>1912</v>
      </c>
      <c r="F528" s="70" t="s">
        <v>1913</v>
      </c>
      <c r="G528" s="70" t="s">
        <v>1914</v>
      </c>
      <c r="H528" s="70" t="s">
        <v>1915</v>
      </c>
      <c r="I528" s="70"/>
      <c r="J528" s="70"/>
      <c r="K528" s="70"/>
      <c r="L528" s="70"/>
      <c r="M528" s="70"/>
      <c r="N528" s="70"/>
      <c r="O528" s="70"/>
      <c r="P528" s="70"/>
      <c r="Q528" s="70"/>
      <c r="R528" s="70"/>
      <c r="S528" s="70"/>
      <c r="T528" s="70"/>
      <c r="U528" s="70"/>
      <c r="V528" s="70"/>
      <c r="W528" s="70"/>
      <c r="X528" s="70"/>
      <c r="Y528" s="70"/>
      <c r="Z528" s="70"/>
    </row>
    <row r="529" spans="1:26" ht="150" customHeight="1">
      <c r="A529" s="188"/>
      <c r="B529" s="145" t="s">
        <v>1916</v>
      </c>
      <c r="C529" s="189" t="s">
        <v>1917</v>
      </c>
      <c r="D529" s="190" t="s">
        <v>1918</v>
      </c>
      <c r="E529" s="70" t="s">
        <v>1919</v>
      </c>
      <c r="F529" s="70" t="s">
        <v>1920</v>
      </c>
      <c r="G529" s="70"/>
      <c r="H529" s="70"/>
      <c r="I529" s="70"/>
      <c r="J529" s="70"/>
      <c r="K529" s="70"/>
      <c r="L529" s="70"/>
      <c r="M529" s="70"/>
      <c r="N529" s="70"/>
      <c r="O529" s="70"/>
      <c r="P529" s="70"/>
      <c r="Q529" s="70"/>
      <c r="R529" s="70"/>
      <c r="S529" s="70"/>
      <c r="T529" s="70"/>
      <c r="U529" s="70"/>
      <c r="V529" s="70"/>
      <c r="W529" s="70"/>
      <c r="X529" s="70"/>
      <c r="Y529" s="70"/>
      <c r="Z529" s="70"/>
    </row>
    <row r="530" spans="1:26" ht="93" customHeight="1">
      <c r="A530" s="188">
        <v>44222</v>
      </c>
      <c r="B530" s="145" t="s">
        <v>1921</v>
      </c>
      <c r="C530" s="189" t="s">
        <v>1922</v>
      </c>
      <c r="D530" s="190" t="s">
        <v>1923</v>
      </c>
      <c r="E530" s="70"/>
      <c r="F530" s="70"/>
      <c r="G530" s="70"/>
      <c r="H530" s="70"/>
      <c r="I530" s="70"/>
      <c r="J530" s="70"/>
      <c r="K530" s="70"/>
      <c r="L530" s="70"/>
      <c r="M530" s="70"/>
      <c r="N530" s="70"/>
      <c r="O530" s="70"/>
      <c r="P530" s="70"/>
      <c r="Q530" s="70"/>
      <c r="R530" s="70"/>
      <c r="S530" s="70"/>
      <c r="T530" s="70"/>
      <c r="U530" s="70"/>
      <c r="V530" s="70"/>
      <c r="W530" s="70"/>
      <c r="X530" s="70"/>
      <c r="Y530" s="70"/>
      <c r="Z530" s="70"/>
    </row>
    <row r="531" spans="1:26" ht="67.5" customHeight="1">
      <c r="A531" s="188">
        <v>44222</v>
      </c>
      <c r="B531" s="191" t="s">
        <v>1924</v>
      </c>
      <c r="C531" s="189" t="s">
        <v>1925</v>
      </c>
      <c r="D531" s="190" t="s">
        <v>1926</v>
      </c>
      <c r="E531" s="70" t="s">
        <v>1927</v>
      </c>
      <c r="F531" s="70"/>
      <c r="G531" s="70"/>
      <c r="H531" s="70"/>
      <c r="I531" s="70"/>
      <c r="J531" s="70"/>
      <c r="K531" s="70"/>
      <c r="L531" s="70"/>
      <c r="M531" s="70"/>
      <c r="N531" s="70"/>
      <c r="O531" s="70"/>
      <c r="P531" s="70"/>
      <c r="Q531" s="70"/>
      <c r="R531" s="70"/>
      <c r="S531" s="70"/>
      <c r="T531" s="70"/>
      <c r="U531" s="70"/>
      <c r="V531" s="70"/>
      <c r="W531" s="70"/>
      <c r="X531" s="70"/>
      <c r="Y531" s="70"/>
      <c r="Z531" s="70"/>
    </row>
    <row r="532" spans="1:26" ht="67.5" customHeight="1">
      <c r="A532" s="188">
        <v>44222</v>
      </c>
      <c r="B532" s="191" t="s">
        <v>1928</v>
      </c>
      <c r="C532" s="189" t="s">
        <v>1929</v>
      </c>
      <c r="D532" s="190" t="s">
        <v>1930</v>
      </c>
      <c r="E532" s="70"/>
      <c r="F532" s="70"/>
      <c r="G532" s="70"/>
      <c r="H532" s="70"/>
      <c r="I532" s="70"/>
      <c r="J532" s="70"/>
      <c r="K532" s="70"/>
      <c r="L532" s="70"/>
      <c r="M532" s="70"/>
      <c r="N532" s="70"/>
      <c r="O532" s="70"/>
      <c r="P532" s="70"/>
      <c r="Q532" s="70"/>
      <c r="R532" s="70"/>
      <c r="S532" s="70"/>
      <c r="T532" s="70"/>
      <c r="U532" s="70"/>
      <c r="V532" s="70"/>
      <c r="W532" s="70"/>
      <c r="X532" s="70"/>
      <c r="Y532" s="70"/>
      <c r="Z532" s="70"/>
    </row>
    <row r="533" spans="1:26" ht="67.5" customHeight="1">
      <c r="A533" s="188">
        <v>44222</v>
      </c>
      <c r="B533" s="191" t="s">
        <v>1931</v>
      </c>
      <c r="C533" s="189" t="s">
        <v>1932</v>
      </c>
      <c r="D533" s="190" t="s">
        <v>1933</v>
      </c>
      <c r="E533" s="70" t="s">
        <v>1934</v>
      </c>
      <c r="F533" s="70"/>
      <c r="G533" s="70"/>
      <c r="H533" s="70"/>
      <c r="I533" s="70"/>
      <c r="J533" s="70"/>
      <c r="K533" s="70"/>
      <c r="L533" s="70"/>
      <c r="M533" s="70"/>
      <c r="N533" s="70"/>
      <c r="O533" s="70"/>
      <c r="P533" s="70"/>
      <c r="Q533" s="70"/>
      <c r="R533" s="70"/>
      <c r="S533" s="70"/>
      <c r="T533" s="70"/>
      <c r="U533" s="70"/>
      <c r="V533" s="70"/>
      <c r="W533" s="70"/>
      <c r="X533" s="70"/>
      <c r="Y533" s="70"/>
      <c r="Z533" s="70"/>
    </row>
    <row r="534" spans="1:26" ht="67.5" customHeight="1">
      <c r="A534" s="188"/>
      <c r="B534" s="191" t="s">
        <v>1935</v>
      </c>
      <c r="C534" s="189" t="s">
        <v>1936</v>
      </c>
      <c r="D534" s="190" t="s">
        <v>1937</v>
      </c>
      <c r="E534" s="70" t="s">
        <v>1938</v>
      </c>
      <c r="F534" s="70"/>
      <c r="G534" s="70"/>
      <c r="H534" s="70"/>
      <c r="I534" s="70"/>
      <c r="J534" s="70"/>
      <c r="K534" s="70"/>
      <c r="L534" s="70"/>
      <c r="M534" s="70"/>
      <c r="N534" s="70"/>
      <c r="O534" s="70"/>
      <c r="P534" s="70"/>
      <c r="Q534" s="70"/>
      <c r="R534" s="70"/>
      <c r="S534" s="70"/>
      <c r="T534" s="70"/>
      <c r="U534" s="70"/>
      <c r="V534" s="70"/>
      <c r="W534" s="70"/>
      <c r="X534" s="70"/>
      <c r="Y534" s="70"/>
      <c r="Z534" s="70"/>
    </row>
    <row r="535" spans="1:26" ht="67.5" customHeight="1">
      <c r="A535" s="188"/>
      <c r="B535" s="191" t="s">
        <v>1939</v>
      </c>
      <c r="C535" s="189" t="s">
        <v>1940</v>
      </c>
      <c r="D535" s="190"/>
      <c r="E535" s="70"/>
      <c r="F535" s="70"/>
      <c r="G535" s="70"/>
      <c r="H535" s="70"/>
      <c r="I535" s="70"/>
      <c r="J535" s="70"/>
      <c r="K535" s="70"/>
      <c r="L535" s="70"/>
      <c r="M535" s="70"/>
      <c r="N535" s="70"/>
      <c r="O535" s="70"/>
      <c r="P535" s="70"/>
      <c r="Q535" s="70"/>
      <c r="R535" s="70"/>
      <c r="S535" s="70"/>
      <c r="T535" s="70"/>
      <c r="U535" s="70"/>
      <c r="V535" s="70"/>
      <c r="W535" s="70"/>
      <c r="X535" s="70"/>
      <c r="Y535" s="70"/>
      <c r="Z535" s="70"/>
    </row>
    <row r="536" spans="1:26" ht="67.5" customHeight="1">
      <c r="A536" s="188">
        <v>44222</v>
      </c>
      <c r="B536" s="191" t="s">
        <v>1941</v>
      </c>
      <c r="C536" s="189" t="s">
        <v>1942</v>
      </c>
      <c r="D536" s="190" t="s">
        <v>1943</v>
      </c>
      <c r="E536" s="70"/>
      <c r="F536" s="70"/>
      <c r="G536" s="70"/>
      <c r="H536" s="70"/>
      <c r="I536" s="70"/>
      <c r="J536" s="70"/>
      <c r="K536" s="70"/>
      <c r="L536" s="70"/>
      <c r="M536" s="70"/>
      <c r="N536" s="70"/>
      <c r="O536" s="70"/>
      <c r="P536" s="70"/>
      <c r="Q536" s="70"/>
      <c r="R536" s="70"/>
      <c r="S536" s="70"/>
      <c r="T536" s="70"/>
      <c r="U536" s="70"/>
      <c r="V536" s="70"/>
      <c r="W536" s="70"/>
      <c r="X536" s="70"/>
      <c r="Y536" s="70"/>
      <c r="Z536" s="70"/>
    </row>
    <row r="537" spans="1:26" ht="39" customHeight="1">
      <c r="A537" s="188">
        <v>44222</v>
      </c>
      <c r="B537" s="191" t="s">
        <v>1944</v>
      </c>
      <c r="C537" s="189"/>
      <c r="D537" s="190"/>
      <c r="E537" s="70"/>
      <c r="F537" s="70"/>
      <c r="G537" s="70"/>
      <c r="H537" s="70"/>
      <c r="I537" s="70"/>
      <c r="J537" s="70"/>
      <c r="K537" s="70"/>
      <c r="L537" s="70"/>
      <c r="M537" s="70"/>
      <c r="N537" s="70"/>
      <c r="O537" s="70"/>
      <c r="P537" s="70"/>
      <c r="Q537" s="70"/>
      <c r="R537" s="70"/>
      <c r="S537" s="70"/>
      <c r="T537" s="70"/>
      <c r="U537" s="70"/>
      <c r="V537" s="70"/>
      <c r="W537" s="70"/>
      <c r="X537" s="70"/>
      <c r="Y537" s="70"/>
      <c r="Z537" s="70"/>
    </row>
    <row r="538" spans="1:26" ht="70.5" customHeight="1">
      <c r="A538" s="188">
        <v>44221</v>
      </c>
      <c r="B538" s="191" t="s">
        <v>1945</v>
      </c>
      <c r="C538" s="189" t="s">
        <v>1946</v>
      </c>
      <c r="D538" s="190" t="s">
        <v>1947</v>
      </c>
      <c r="E538" s="70"/>
      <c r="F538" s="70"/>
      <c r="G538" s="70"/>
      <c r="H538" s="70"/>
      <c r="I538" s="70"/>
      <c r="J538" s="70"/>
      <c r="K538" s="70"/>
      <c r="L538" s="70"/>
      <c r="M538" s="70"/>
      <c r="N538" s="70"/>
      <c r="O538" s="70"/>
      <c r="P538" s="70"/>
      <c r="Q538" s="70"/>
      <c r="R538" s="70"/>
      <c r="S538" s="70"/>
      <c r="T538" s="70"/>
      <c r="U538" s="70"/>
      <c r="V538" s="70"/>
      <c r="W538" s="70"/>
      <c r="X538" s="70"/>
      <c r="Y538" s="70"/>
      <c r="Z538" s="70"/>
    </row>
    <row r="539" spans="1:26" ht="70.5" customHeight="1">
      <c r="A539" s="188"/>
      <c r="B539" s="191" t="s">
        <v>1948</v>
      </c>
      <c r="C539" s="189" t="s">
        <v>1949</v>
      </c>
      <c r="D539" s="190" t="s">
        <v>1950</v>
      </c>
      <c r="E539" s="70" t="s">
        <v>1951</v>
      </c>
      <c r="F539" s="70"/>
      <c r="G539" s="70"/>
      <c r="H539" s="70"/>
      <c r="I539" s="70"/>
      <c r="J539" s="70"/>
      <c r="K539" s="70"/>
      <c r="L539" s="70"/>
      <c r="M539" s="70"/>
      <c r="N539" s="70"/>
      <c r="O539" s="70"/>
      <c r="P539" s="70"/>
      <c r="Q539" s="70"/>
      <c r="R539" s="70"/>
      <c r="S539" s="70"/>
      <c r="T539" s="70"/>
      <c r="U539" s="70"/>
      <c r="V539" s="70"/>
      <c r="W539" s="70"/>
      <c r="X539" s="70"/>
      <c r="Y539" s="70"/>
      <c r="Z539" s="70"/>
    </row>
    <row r="540" spans="1:26" ht="50.25" customHeight="1">
      <c r="A540" s="188">
        <v>44221</v>
      </c>
      <c r="B540" s="191" t="s">
        <v>1952</v>
      </c>
      <c r="C540" s="189" t="s">
        <v>1953</v>
      </c>
      <c r="D540" s="190" t="s">
        <v>1954</v>
      </c>
      <c r="E540" s="70"/>
      <c r="F540" s="70"/>
      <c r="G540" s="70"/>
      <c r="H540" s="70"/>
      <c r="I540" s="70"/>
      <c r="J540" s="70"/>
      <c r="K540" s="70"/>
      <c r="L540" s="70"/>
      <c r="M540" s="70"/>
      <c r="N540" s="70"/>
      <c r="O540" s="70"/>
      <c r="P540" s="70"/>
      <c r="Q540" s="70"/>
      <c r="R540" s="70"/>
      <c r="S540" s="70"/>
      <c r="T540" s="70"/>
      <c r="U540" s="70"/>
      <c r="V540" s="70"/>
      <c r="W540" s="70"/>
      <c r="X540" s="70"/>
      <c r="Y540" s="70"/>
      <c r="Z540" s="70"/>
    </row>
    <row r="541" spans="1:26" ht="108.75" customHeight="1">
      <c r="A541" s="188">
        <v>44221</v>
      </c>
      <c r="B541" s="191" t="s">
        <v>1955</v>
      </c>
      <c r="C541" s="189" t="s">
        <v>1956</v>
      </c>
      <c r="D541" s="190"/>
      <c r="E541" s="70"/>
      <c r="F541" s="70"/>
      <c r="G541" s="70"/>
      <c r="H541" s="70"/>
      <c r="I541" s="70"/>
      <c r="J541" s="70"/>
      <c r="K541" s="70"/>
      <c r="L541" s="70"/>
      <c r="M541" s="70"/>
      <c r="N541" s="70"/>
      <c r="O541" s="70"/>
      <c r="P541" s="70"/>
      <c r="Q541" s="70"/>
      <c r="R541" s="70"/>
      <c r="S541" s="70"/>
      <c r="T541" s="70"/>
      <c r="U541" s="70"/>
      <c r="V541" s="70"/>
      <c r="W541" s="70"/>
      <c r="X541" s="70"/>
      <c r="Y541" s="70"/>
      <c r="Z541" s="70"/>
    </row>
    <row r="542" spans="1:26" ht="75.75" customHeight="1">
      <c r="A542" s="188">
        <v>44221</v>
      </c>
      <c r="B542" s="191" t="s">
        <v>1957</v>
      </c>
      <c r="C542" s="189" t="s">
        <v>1958</v>
      </c>
      <c r="D542" s="190" t="s">
        <v>1959</v>
      </c>
      <c r="E542" s="70"/>
      <c r="F542" s="70"/>
      <c r="G542" s="70"/>
      <c r="H542" s="70"/>
      <c r="I542" s="70"/>
      <c r="J542" s="70"/>
      <c r="K542" s="70"/>
      <c r="L542" s="70"/>
      <c r="M542" s="70"/>
      <c r="N542" s="70"/>
      <c r="O542" s="70"/>
      <c r="P542" s="70"/>
      <c r="Q542" s="70"/>
      <c r="R542" s="70"/>
      <c r="S542" s="70"/>
      <c r="T542" s="70"/>
      <c r="U542" s="70"/>
      <c r="V542" s="70"/>
      <c r="W542" s="70"/>
      <c r="X542" s="70"/>
      <c r="Y542" s="70"/>
      <c r="Z542" s="70"/>
    </row>
    <row r="543" spans="1:26" ht="75.75" customHeight="1">
      <c r="A543" s="188">
        <v>44221</v>
      </c>
      <c r="B543" s="191" t="s">
        <v>1960</v>
      </c>
      <c r="C543" s="189" t="s">
        <v>1961</v>
      </c>
      <c r="D543" s="190" t="s">
        <v>1962</v>
      </c>
      <c r="E543" s="70" t="s">
        <v>1963</v>
      </c>
      <c r="F543" s="70"/>
      <c r="G543" s="70"/>
      <c r="H543" s="70"/>
      <c r="I543" s="70"/>
      <c r="J543" s="70"/>
      <c r="K543" s="70"/>
      <c r="L543" s="70"/>
      <c r="M543" s="70"/>
      <c r="N543" s="70"/>
      <c r="O543" s="70"/>
      <c r="P543" s="70"/>
      <c r="Q543" s="70"/>
      <c r="R543" s="70"/>
      <c r="S543" s="70"/>
      <c r="T543" s="70"/>
      <c r="U543" s="70"/>
      <c r="V543" s="70"/>
      <c r="W543" s="70"/>
      <c r="X543" s="70"/>
      <c r="Y543" s="70"/>
      <c r="Z543" s="70"/>
    </row>
    <row r="544" spans="1:26" ht="96.75" customHeight="1">
      <c r="A544" s="188">
        <v>44221</v>
      </c>
      <c r="B544" s="191" t="s">
        <v>1964</v>
      </c>
      <c r="C544" s="189" t="s">
        <v>1965</v>
      </c>
      <c r="D544" s="190" t="s">
        <v>1966</v>
      </c>
      <c r="E544" s="70"/>
      <c r="F544" s="70"/>
      <c r="G544" s="70"/>
      <c r="H544" s="70"/>
      <c r="I544" s="70"/>
      <c r="J544" s="70"/>
      <c r="K544" s="70"/>
      <c r="L544" s="70"/>
      <c r="M544" s="70"/>
      <c r="N544" s="70"/>
      <c r="O544" s="70"/>
      <c r="P544" s="70"/>
      <c r="Q544" s="70"/>
      <c r="R544" s="70"/>
      <c r="S544" s="70"/>
      <c r="T544" s="70"/>
      <c r="U544" s="70"/>
      <c r="V544" s="70"/>
      <c r="W544" s="70"/>
      <c r="X544" s="70"/>
      <c r="Y544" s="70"/>
      <c r="Z544" s="70"/>
    </row>
    <row r="545" spans="1:26" ht="75.75" customHeight="1">
      <c r="A545" s="188">
        <v>44221</v>
      </c>
      <c r="B545" s="191" t="s">
        <v>1967</v>
      </c>
      <c r="C545" s="189" t="s">
        <v>1968</v>
      </c>
      <c r="D545" s="190" t="s">
        <v>1969</v>
      </c>
      <c r="E545" s="70"/>
      <c r="F545" s="70"/>
      <c r="G545" s="70"/>
      <c r="H545" s="70"/>
      <c r="I545" s="70"/>
      <c r="J545" s="70"/>
      <c r="K545" s="70"/>
      <c r="L545" s="70"/>
      <c r="M545" s="70"/>
      <c r="N545" s="70"/>
      <c r="O545" s="70"/>
      <c r="P545" s="70"/>
      <c r="Q545" s="70"/>
      <c r="R545" s="70"/>
      <c r="S545" s="70"/>
      <c r="T545" s="70"/>
      <c r="U545" s="70"/>
      <c r="V545" s="70"/>
      <c r="W545" s="70"/>
      <c r="X545" s="70"/>
      <c r="Y545" s="70"/>
      <c r="Z545" s="70"/>
    </row>
    <row r="546" spans="1:26" ht="126" customHeight="1">
      <c r="A546" s="188">
        <v>44221</v>
      </c>
      <c r="B546" s="191" t="s">
        <v>1970</v>
      </c>
      <c r="C546" s="189"/>
      <c r="D546" s="190"/>
      <c r="E546" s="70"/>
      <c r="F546" s="70"/>
      <c r="G546" s="70"/>
      <c r="H546" s="70"/>
      <c r="I546" s="70"/>
      <c r="J546" s="70"/>
      <c r="K546" s="70"/>
      <c r="L546" s="70"/>
      <c r="M546" s="70"/>
      <c r="N546" s="70"/>
      <c r="O546" s="70"/>
      <c r="P546" s="70"/>
      <c r="Q546" s="70"/>
      <c r="R546" s="70"/>
      <c r="S546" s="70"/>
      <c r="T546" s="70"/>
      <c r="U546" s="70"/>
      <c r="V546" s="70"/>
      <c r="W546" s="70"/>
      <c r="X546" s="70"/>
      <c r="Y546" s="70"/>
      <c r="Z546" s="70"/>
    </row>
    <row r="547" spans="1:26" ht="59.25" customHeight="1">
      <c r="A547" s="188">
        <v>44221</v>
      </c>
      <c r="B547" s="191" t="s">
        <v>1971</v>
      </c>
      <c r="C547" s="189" t="s">
        <v>1972</v>
      </c>
      <c r="D547" s="190" t="s">
        <v>1973</v>
      </c>
      <c r="E547" s="70" t="s">
        <v>1974</v>
      </c>
      <c r="F547" s="70" t="s">
        <v>1975</v>
      </c>
      <c r="G547" s="70"/>
      <c r="H547" s="70"/>
      <c r="I547" s="70"/>
      <c r="J547" s="70"/>
      <c r="K547" s="70"/>
      <c r="L547" s="70"/>
      <c r="M547" s="70"/>
      <c r="N547" s="70"/>
      <c r="O547" s="70"/>
      <c r="P547" s="70"/>
      <c r="Q547" s="70"/>
      <c r="R547" s="70"/>
      <c r="S547" s="70"/>
      <c r="T547" s="70"/>
      <c r="U547" s="70"/>
      <c r="V547" s="70"/>
      <c r="W547" s="70"/>
      <c r="X547" s="70"/>
      <c r="Y547" s="70"/>
      <c r="Z547" s="70"/>
    </row>
    <row r="548" spans="1:26" ht="57">
      <c r="A548" s="188">
        <v>44221</v>
      </c>
      <c r="B548" s="191" t="s">
        <v>1976</v>
      </c>
      <c r="C548" s="189" t="s">
        <v>1977</v>
      </c>
      <c r="D548" s="190" t="s">
        <v>1978</v>
      </c>
      <c r="E548" s="70"/>
      <c r="F548" s="70"/>
      <c r="G548" s="70"/>
      <c r="H548" s="70"/>
      <c r="I548" s="70"/>
      <c r="J548" s="70"/>
      <c r="K548" s="70"/>
      <c r="L548" s="70"/>
      <c r="M548" s="70"/>
      <c r="N548" s="70"/>
      <c r="O548" s="70"/>
      <c r="P548" s="70"/>
      <c r="Q548" s="70"/>
      <c r="R548" s="70"/>
      <c r="S548" s="70"/>
      <c r="T548" s="70"/>
      <c r="U548" s="70"/>
      <c r="V548" s="70"/>
      <c r="W548" s="70"/>
      <c r="X548" s="70"/>
      <c r="Y548" s="70"/>
      <c r="Z548" s="70"/>
    </row>
    <row r="549" spans="1:26" ht="38.25">
      <c r="A549" s="188">
        <v>44221</v>
      </c>
      <c r="B549" s="191" t="s">
        <v>1979</v>
      </c>
      <c r="C549" s="189" t="s">
        <v>1980</v>
      </c>
      <c r="D549" s="190" t="s">
        <v>1981</v>
      </c>
      <c r="E549" s="70"/>
      <c r="F549" s="70"/>
      <c r="G549" s="70"/>
      <c r="H549" s="70"/>
      <c r="I549" s="70"/>
      <c r="J549" s="70"/>
      <c r="K549" s="70"/>
      <c r="L549" s="70"/>
      <c r="M549" s="70"/>
      <c r="N549" s="70"/>
      <c r="O549" s="70"/>
      <c r="P549" s="70"/>
      <c r="Q549" s="70"/>
      <c r="R549" s="70"/>
      <c r="S549" s="70"/>
      <c r="T549" s="70"/>
      <c r="U549" s="70"/>
      <c r="V549" s="70"/>
      <c r="W549" s="70"/>
      <c r="X549" s="70"/>
      <c r="Y549" s="70"/>
      <c r="Z549" s="70"/>
    </row>
    <row r="550" spans="1:26" ht="43.5" customHeight="1">
      <c r="A550" s="188">
        <v>44221</v>
      </c>
      <c r="B550" s="191" t="s">
        <v>1982</v>
      </c>
      <c r="C550" s="174" t="s">
        <v>1983</v>
      </c>
      <c r="D550" s="190"/>
      <c r="E550" s="70"/>
      <c r="F550" s="70"/>
      <c r="G550" s="70"/>
      <c r="H550" s="70"/>
      <c r="I550" s="70"/>
      <c r="J550" s="70"/>
      <c r="K550" s="70"/>
      <c r="L550" s="70"/>
      <c r="M550" s="70"/>
      <c r="N550" s="70"/>
      <c r="O550" s="70"/>
      <c r="P550" s="70"/>
      <c r="Q550" s="70"/>
      <c r="R550" s="70"/>
      <c r="S550" s="70"/>
      <c r="T550" s="70"/>
      <c r="U550" s="70"/>
      <c r="V550" s="70"/>
      <c r="W550" s="70"/>
      <c r="X550" s="70"/>
      <c r="Y550" s="70"/>
      <c r="Z550" s="70"/>
    </row>
    <row r="551" spans="1:26" ht="57">
      <c r="A551" s="188">
        <v>44221</v>
      </c>
      <c r="B551" s="191" t="s">
        <v>1984</v>
      </c>
      <c r="C551" s="190" t="s">
        <v>1985</v>
      </c>
      <c r="D551" s="190" t="s">
        <v>1986</v>
      </c>
      <c r="E551" s="70" t="s">
        <v>1987</v>
      </c>
      <c r="F551" s="70" t="s">
        <v>1988</v>
      </c>
      <c r="G551" s="70" t="s">
        <v>1989</v>
      </c>
      <c r="H551" s="70" t="s">
        <v>1990</v>
      </c>
      <c r="I551" s="70"/>
      <c r="J551" s="70"/>
      <c r="K551" s="70"/>
      <c r="L551" s="70"/>
      <c r="M551" s="70"/>
      <c r="N551" s="70"/>
      <c r="O551" s="70"/>
      <c r="P551" s="70"/>
      <c r="Q551" s="70"/>
      <c r="R551" s="70"/>
      <c r="S551" s="70"/>
      <c r="T551" s="70"/>
      <c r="U551" s="70"/>
      <c r="V551" s="70"/>
      <c r="W551" s="70"/>
      <c r="X551" s="70"/>
      <c r="Y551" s="70"/>
      <c r="Z551" s="70"/>
    </row>
    <row r="552" spans="1:26" ht="110.25" customHeight="1">
      <c r="A552" s="188">
        <v>44221</v>
      </c>
      <c r="B552" s="191" t="s">
        <v>1991</v>
      </c>
      <c r="C552" s="190" t="s">
        <v>1992</v>
      </c>
      <c r="D552" s="190" t="s">
        <v>1993</v>
      </c>
      <c r="E552" s="70"/>
      <c r="F552" s="70"/>
      <c r="G552" s="70"/>
      <c r="H552" s="70"/>
      <c r="I552" s="70"/>
      <c r="J552" s="70"/>
      <c r="K552" s="70"/>
      <c r="L552" s="70"/>
      <c r="M552" s="70"/>
      <c r="N552" s="70"/>
      <c r="O552" s="70"/>
      <c r="P552" s="70"/>
      <c r="Q552" s="70"/>
      <c r="R552" s="70"/>
      <c r="S552" s="70"/>
      <c r="T552" s="70"/>
      <c r="U552" s="70"/>
      <c r="V552" s="70"/>
      <c r="W552" s="70"/>
      <c r="X552" s="70"/>
      <c r="Y552" s="70"/>
      <c r="Z552" s="70"/>
    </row>
    <row r="553" spans="1:26" ht="43.5" customHeight="1">
      <c r="A553" s="188">
        <v>44220</v>
      </c>
      <c r="B553" s="191" t="s">
        <v>1994</v>
      </c>
      <c r="C553" s="190" t="s">
        <v>1995</v>
      </c>
      <c r="D553" s="190" t="s">
        <v>1996</v>
      </c>
      <c r="E553" s="70" t="s">
        <v>1997</v>
      </c>
      <c r="F553" s="70"/>
      <c r="G553" s="70"/>
      <c r="H553" s="70"/>
      <c r="I553" s="70"/>
      <c r="J553" s="70"/>
      <c r="K553" s="70"/>
      <c r="L553" s="70"/>
      <c r="M553" s="70"/>
      <c r="N553" s="70"/>
      <c r="O553" s="70"/>
      <c r="P553" s="70"/>
      <c r="Q553" s="70"/>
      <c r="R553" s="70"/>
      <c r="S553" s="70"/>
      <c r="T553" s="70"/>
      <c r="U553" s="70"/>
      <c r="V553" s="70"/>
      <c r="W553" s="70"/>
      <c r="X553" s="70"/>
      <c r="Y553" s="70"/>
      <c r="Z553" s="70"/>
    </row>
    <row r="554" spans="1:26" ht="42.75" customHeight="1">
      <c r="A554" s="188">
        <v>44220</v>
      </c>
      <c r="B554" s="192" t="s">
        <v>1998</v>
      </c>
      <c r="C554" s="190" t="s">
        <v>1999</v>
      </c>
      <c r="D554" s="190"/>
      <c r="E554" s="70"/>
      <c r="F554" s="70"/>
      <c r="G554" s="70"/>
      <c r="H554" s="70"/>
      <c r="I554" s="70"/>
      <c r="J554" s="70"/>
      <c r="K554" s="70"/>
      <c r="L554" s="70"/>
      <c r="M554" s="70"/>
      <c r="N554" s="70"/>
      <c r="O554" s="70"/>
      <c r="P554" s="70"/>
      <c r="Q554" s="70"/>
      <c r="R554" s="70"/>
      <c r="S554" s="70"/>
      <c r="T554" s="70"/>
      <c r="U554" s="70"/>
      <c r="V554" s="70"/>
      <c r="W554" s="70"/>
      <c r="X554" s="70"/>
      <c r="Y554" s="70"/>
      <c r="Z554" s="70"/>
    </row>
    <row r="555" spans="1:26" ht="62.25" customHeight="1">
      <c r="A555" s="188">
        <v>44220</v>
      </c>
      <c r="B555" s="112" t="s">
        <v>2000</v>
      </c>
      <c r="C555" s="190" t="s">
        <v>2001</v>
      </c>
      <c r="D555" s="190" t="s">
        <v>2002</v>
      </c>
      <c r="E555" s="70" t="s">
        <v>2003</v>
      </c>
      <c r="F555" s="70" t="s">
        <v>2004</v>
      </c>
      <c r="G555" s="70"/>
      <c r="H555" s="70"/>
      <c r="I555" s="70"/>
      <c r="J555" s="70"/>
      <c r="K555" s="70"/>
      <c r="L555" s="70"/>
      <c r="M555" s="70"/>
      <c r="N555" s="70"/>
      <c r="O555" s="70"/>
      <c r="P555" s="70"/>
      <c r="Q555" s="70"/>
      <c r="R555" s="70"/>
      <c r="S555" s="70"/>
      <c r="T555" s="70"/>
      <c r="U555" s="70"/>
      <c r="V555" s="70"/>
      <c r="W555" s="70"/>
      <c r="X555" s="70"/>
      <c r="Y555" s="70"/>
      <c r="Z555" s="70"/>
    </row>
    <row r="556" spans="1:26" ht="207" customHeight="1">
      <c r="A556" s="188">
        <v>44220</v>
      </c>
      <c r="B556" s="112" t="s">
        <v>2005</v>
      </c>
      <c r="C556" s="193" t="s">
        <v>2006</v>
      </c>
      <c r="D556" s="190" t="s">
        <v>2007</v>
      </c>
      <c r="E556" s="70" t="s">
        <v>2008</v>
      </c>
      <c r="F556" s="70"/>
      <c r="G556" s="70"/>
      <c r="H556" s="70"/>
      <c r="I556" s="70"/>
      <c r="J556" s="70"/>
      <c r="K556" s="70"/>
      <c r="L556" s="70"/>
      <c r="M556" s="70"/>
      <c r="N556" s="70"/>
      <c r="O556" s="70"/>
      <c r="P556" s="70"/>
      <c r="Q556" s="70"/>
      <c r="R556" s="70"/>
      <c r="S556" s="70"/>
      <c r="T556" s="70"/>
      <c r="U556" s="70"/>
      <c r="V556" s="70"/>
      <c r="W556" s="70"/>
      <c r="X556" s="70"/>
      <c r="Y556" s="70"/>
      <c r="Z556" s="70"/>
    </row>
    <row r="557" spans="1:26" ht="35.25" customHeight="1">
      <c r="A557" s="188">
        <v>44220</v>
      </c>
      <c r="B557" s="112" t="s">
        <v>2009</v>
      </c>
      <c r="C557" s="190" t="s">
        <v>2010</v>
      </c>
      <c r="D557" s="72" t="s">
        <v>2011</v>
      </c>
      <c r="E557" s="70"/>
      <c r="F557" s="70"/>
      <c r="G557" s="70"/>
      <c r="H557" s="70"/>
      <c r="I557" s="70"/>
      <c r="J557" s="70"/>
      <c r="K557" s="70"/>
      <c r="L557" s="70"/>
      <c r="M557" s="70"/>
      <c r="N557" s="70"/>
      <c r="O557" s="70"/>
      <c r="P557" s="70"/>
      <c r="Q557" s="70"/>
      <c r="R557" s="70"/>
      <c r="S557" s="70"/>
      <c r="T557" s="70"/>
      <c r="U557" s="70"/>
      <c r="V557" s="70"/>
      <c r="W557" s="70"/>
      <c r="X557" s="70"/>
      <c r="Y557" s="70"/>
      <c r="Z557" s="70"/>
    </row>
    <row r="558" spans="1:26" ht="57">
      <c r="A558" s="188">
        <v>44220</v>
      </c>
      <c r="B558" s="112" t="s">
        <v>2012</v>
      </c>
      <c r="C558" s="190" t="s">
        <v>2013</v>
      </c>
      <c r="D558" s="72" t="s">
        <v>2014</v>
      </c>
      <c r="E558" s="70" t="s">
        <v>2015</v>
      </c>
      <c r="F558" s="70"/>
      <c r="G558" s="70"/>
      <c r="H558" s="70"/>
      <c r="I558" s="70"/>
      <c r="J558" s="70"/>
      <c r="K558" s="70"/>
      <c r="L558" s="70"/>
      <c r="M558" s="70"/>
      <c r="N558" s="70"/>
      <c r="O558" s="70"/>
      <c r="P558" s="70"/>
      <c r="Q558" s="70"/>
      <c r="R558" s="70"/>
      <c r="S558" s="70"/>
      <c r="T558" s="70"/>
      <c r="U558" s="70"/>
      <c r="V558" s="70"/>
      <c r="W558" s="70"/>
      <c r="X558" s="70"/>
      <c r="Y558" s="70"/>
      <c r="Z558" s="70"/>
    </row>
    <row r="559" spans="1:26" ht="28.5">
      <c r="A559" s="188">
        <v>44217</v>
      </c>
      <c r="B559" s="112" t="s">
        <v>2016</v>
      </c>
      <c r="C559" s="190" t="s">
        <v>2017</v>
      </c>
      <c r="D559" s="72"/>
      <c r="E559" s="70"/>
      <c r="F559" s="70"/>
      <c r="G559" s="70"/>
      <c r="H559" s="70"/>
      <c r="I559" s="70"/>
      <c r="J559" s="70"/>
      <c r="K559" s="70"/>
      <c r="L559" s="70"/>
      <c r="M559" s="70"/>
      <c r="N559" s="70"/>
      <c r="O559" s="70"/>
      <c r="P559" s="70"/>
      <c r="Q559" s="70"/>
      <c r="R559" s="70"/>
      <c r="S559" s="70"/>
      <c r="T559" s="70"/>
      <c r="U559" s="70"/>
      <c r="V559" s="70"/>
      <c r="W559" s="70"/>
      <c r="X559" s="70"/>
      <c r="Y559" s="70"/>
      <c r="Z559" s="70"/>
    </row>
    <row r="560" spans="1:26" ht="85.5">
      <c r="A560" s="188">
        <v>44217</v>
      </c>
      <c r="B560" s="112" t="s">
        <v>2018</v>
      </c>
      <c r="C560" s="190" t="s">
        <v>2019</v>
      </c>
      <c r="D560" s="194" t="s">
        <v>2020</v>
      </c>
      <c r="E560" s="70" t="s">
        <v>2021</v>
      </c>
      <c r="F560" s="70"/>
      <c r="G560" s="70"/>
      <c r="H560" s="70"/>
      <c r="I560" s="70"/>
      <c r="J560" s="70"/>
      <c r="K560" s="70"/>
      <c r="L560" s="70"/>
      <c r="M560" s="70"/>
      <c r="N560" s="70"/>
      <c r="O560" s="70"/>
      <c r="P560" s="70"/>
      <c r="Q560" s="70"/>
      <c r="R560" s="70"/>
      <c r="S560" s="70"/>
      <c r="T560" s="70"/>
      <c r="U560" s="70"/>
      <c r="V560" s="70"/>
      <c r="W560" s="70"/>
      <c r="X560" s="70"/>
      <c r="Y560" s="70"/>
      <c r="Z560" s="70"/>
    </row>
    <row r="561" spans="1:26" ht="85.5">
      <c r="A561" s="188">
        <v>44217</v>
      </c>
      <c r="B561" s="112" t="s">
        <v>2022</v>
      </c>
      <c r="C561" s="190" t="s">
        <v>2023</v>
      </c>
      <c r="D561" s="195"/>
      <c r="E561" s="70">
        <v>7</v>
      </c>
      <c r="F561" s="70"/>
      <c r="G561" s="70"/>
      <c r="H561" s="70"/>
      <c r="I561" s="70"/>
      <c r="J561" s="70"/>
      <c r="K561" s="70"/>
      <c r="L561" s="70"/>
      <c r="M561" s="70"/>
      <c r="N561" s="70"/>
      <c r="O561" s="70"/>
      <c r="P561" s="70"/>
      <c r="Q561" s="70"/>
      <c r="R561" s="70"/>
      <c r="S561" s="70"/>
      <c r="T561" s="70"/>
      <c r="U561" s="70"/>
      <c r="V561" s="70"/>
      <c r="W561" s="70"/>
      <c r="X561" s="70"/>
      <c r="Y561" s="70"/>
      <c r="Z561" s="70"/>
    </row>
    <row r="562" spans="1:26" ht="71.25">
      <c r="A562" s="188">
        <v>44217</v>
      </c>
      <c r="B562" s="112" t="s">
        <v>2024</v>
      </c>
      <c r="C562" s="190" t="s">
        <v>2025</v>
      </c>
      <c r="D562" s="72" t="s">
        <v>2026</v>
      </c>
      <c r="E562" s="70" t="s">
        <v>2027</v>
      </c>
      <c r="F562" s="70"/>
      <c r="G562" s="70"/>
      <c r="H562" s="70"/>
      <c r="I562" s="70"/>
      <c r="J562" s="70"/>
      <c r="K562" s="70"/>
      <c r="L562" s="70"/>
      <c r="M562" s="70"/>
      <c r="N562" s="70"/>
      <c r="O562" s="70"/>
      <c r="P562" s="70"/>
      <c r="Q562" s="70"/>
      <c r="R562" s="70"/>
      <c r="S562" s="70"/>
      <c r="T562" s="70"/>
      <c r="U562" s="70"/>
      <c r="V562" s="70"/>
      <c r="W562" s="70"/>
      <c r="X562" s="70"/>
      <c r="Y562" s="70"/>
      <c r="Z562" s="70"/>
    </row>
    <row r="563" spans="1:26" ht="69" customHeight="1">
      <c r="A563" s="188">
        <v>44217</v>
      </c>
      <c r="B563" s="112" t="s">
        <v>2028</v>
      </c>
      <c r="C563" s="190" t="s">
        <v>2029</v>
      </c>
      <c r="D563" s="196"/>
      <c r="E563" s="70"/>
      <c r="F563" s="70"/>
      <c r="G563" s="70"/>
      <c r="H563" s="70"/>
      <c r="I563" s="70"/>
      <c r="J563" s="70"/>
      <c r="K563" s="70"/>
      <c r="L563" s="70"/>
      <c r="M563" s="70"/>
      <c r="N563" s="70"/>
      <c r="O563" s="70"/>
      <c r="P563" s="70"/>
      <c r="Q563" s="70"/>
      <c r="R563" s="70"/>
      <c r="S563" s="70"/>
      <c r="T563" s="70"/>
      <c r="U563" s="70"/>
      <c r="V563" s="70"/>
      <c r="W563" s="70"/>
      <c r="X563" s="70"/>
      <c r="Y563" s="70"/>
      <c r="Z563" s="70"/>
    </row>
    <row r="564" spans="1:26" ht="69" customHeight="1">
      <c r="A564" s="188">
        <v>44217</v>
      </c>
      <c r="B564" s="112" t="s">
        <v>2030</v>
      </c>
      <c r="C564" s="194" t="s">
        <v>2031</v>
      </c>
      <c r="D564" s="196"/>
      <c r="E564" s="70"/>
      <c r="F564" s="70"/>
      <c r="G564" s="70"/>
      <c r="H564" s="70"/>
      <c r="I564" s="70"/>
      <c r="J564" s="70"/>
      <c r="K564" s="70"/>
      <c r="L564" s="70"/>
      <c r="M564" s="70"/>
      <c r="N564" s="70"/>
      <c r="O564" s="70"/>
      <c r="P564" s="70"/>
      <c r="Q564" s="70"/>
      <c r="R564" s="70"/>
      <c r="S564" s="70"/>
      <c r="T564" s="70"/>
      <c r="U564" s="70"/>
      <c r="V564" s="70"/>
      <c r="W564" s="70"/>
      <c r="X564" s="70"/>
      <c r="Y564" s="70"/>
      <c r="Z564" s="70"/>
    </row>
    <row r="565" spans="1:26" ht="69" customHeight="1">
      <c r="A565" s="188">
        <v>44217</v>
      </c>
      <c r="B565" s="112" t="s">
        <v>2032</v>
      </c>
      <c r="C565" s="197" t="s">
        <v>2033</v>
      </c>
      <c r="D565" s="196" t="s">
        <v>2034</v>
      </c>
      <c r="E565" s="70"/>
      <c r="F565" s="70"/>
      <c r="G565" s="70"/>
      <c r="H565" s="70"/>
      <c r="I565" s="70"/>
      <c r="J565" s="70"/>
      <c r="K565" s="70"/>
      <c r="L565" s="70"/>
      <c r="M565" s="70"/>
      <c r="N565" s="70"/>
      <c r="O565" s="70"/>
      <c r="P565" s="70"/>
      <c r="Q565" s="70"/>
      <c r="R565" s="70"/>
      <c r="S565" s="70"/>
      <c r="T565" s="70"/>
      <c r="U565" s="70"/>
      <c r="V565" s="70"/>
      <c r="W565" s="70"/>
      <c r="X565" s="70"/>
      <c r="Y565" s="70"/>
      <c r="Z565" s="70"/>
    </row>
    <row r="566" spans="1:26" ht="69" customHeight="1">
      <c r="A566" s="188">
        <v>44217</v>
      </c>
      <c r="B566" s="112" t="s">
        <v>2035</v>
      </c>
      <c r="C566" s="190" t="s">
        <v>2036</v>
      </c>
      <c r="D566" s="196"/>
      <c r="E566" s="70"/>
      <c r="F566" s="70"/>
      <c r="G566" s="70"/>
      <c r="H566" s="70"/>
      <c r="I566" s="70"/>
      <c r="J566" s="70"/>
      <c r="K566" s="70"/>
      <c r="L566" s="70"/>
      <c r="M566" s="70"/>
      <c r="N566" s="70"/>
      <c r="O566" s="70"/>
      <c r="P566" s="70"/>
      <c r="Q566" s="70"/>
      <c r="R566" s="70"/>
      <c r="S566" s="70"/>
      <c r="T566" s="70"/>
      <c r="U566" s="70"/>
      <c r="V566" s="70"/>
      <c r="W566" s="70"/>
      <c r="X566" s="70"/>
      <c r="Y566" s="70"/>
      <c r="Z566" s="70"/>
    </row>
    <row r="567" spans="1:26" ht="69" customHeight="1">
      <c r="A567" s="188">
        <v>44217</v>
      </c>
      <c r="B567" s="112" t="s">
        <v>2037</v>
      </c>
      <c r="C567" s="190" t="s">
        <v>2038</v>
      </c>
      <c r="D567" s="196"/>
      <c r="E567" s="70"/>
      <c r="F567" s="70"/>
      <c r="G567" s="70"/>
      <c r="H567" s="70"/>
      <c r="I567" s="70"/>
      <c r="J567" s="70"/>
      <c r="K567" s="70"/>
      <c r="L567" s="70"/>
      <c r="M567" s="70"/>
      <c r="N567" s="70"/>
      <c r="O567" s="70"/>
      <c r="P567" s="70"/>
      <c r="Q567" s="70"/>
      <c r="R567" s="70"/>
      <c r="S567" s="70"/>
      <c r="T567" s="70"/>
      <c r="U567" s="70"/>
      <c r="V567" s="70"/>
      <c r="W567" s="70"/>
      <c r="X567" s="70"/>
      <c r="Y567" s="70"/>
      <c r="Z567" s="70"/>
    </row>
    <row r="568" spans="1:26" ht="51" customHeight="1">
      <c r="A568" s="188">
        <v>44217</v>
      </c>
      <c r="B568" s="112" t="s">
        <v>2039</v>
      </c>
      <c r="C568" s="196"/>
      <c r="D568" s="196"/>
      <c r="E568" s="70"/>
      <c r="F568" s="70"/>
      <c r="G568" s="70"/>
      <c r="H568" s="70"/>
      <c r="I568" s="70"/>
      <c r="J568" s="70"/>
      <c r="K568" s="70"/>
      <c r="L568" s="70"/>
      <c r="M568" s="70"/>
      <c r="N568" s="70"/>
      <c r="O568" s="70"/>
      <c r="P568" s="70"/>
      <c r="Q568" s="70"/>
      <c r="R568" s="70"/>
      <c r="S568" s="70"/>
      <c r="T568" s="70"/>
      <c r="U568" s="70"/>
      <c r="V568" s="70"/>
      <c r="W568" s="70"/>
      <c r="X568" s="70"/>
      <c r="Y568" s="70"/>
      <c r="Z568" s="70"/>
    </row>
    <row r="569" spans="1:26" ht="51" customHeight="1">
      <c r="A569" s="188">
        <v>44217</v>
      </c>
      <c r="B569" s="112" t="s">
        <v>2040</v>
      </c>
      <c r="C569" s="196"/>
      <c r="D569" s="196"/>
      <c r="E569" s="70"/>
      <c r="F569" s="70"/>
      <c r="G569" s="70"/>
      <c r="H569" s="70"/>
      <c r="I569" s="70"/>
      <c r="J569" s="70"/>
      <c r="K569" s="70"/>
      <c r="L569" s="70"/>
      <c r="M569" s="70"/>
      <c r="N569" s="70"/>
      <c r="O569" s="70"/>
      <c r="P569" s="70"/>
      <c r="Q569" s="70"/>
      <c r="R569" s="70"/>
      <c r="S569" s="70"/>
      <c r="T569" s="70"/>
      <c r="U569" s="70"/>
      <c r="V569" s="70"/>
      <c r="W569" s="70"/>
      <c r="X569" s="70"/>
      <c r="Y569" s="70"/>
      <c r="Z569" s="70"/>
    </row>
    <row r="570" spans="1:26" ht="85.5">
      <c r="A570" s="188">
        <v>44217</v>
      </c>
      <c r="B570" s="112" t="s">
        <v>2041</v>
      </c>
      <c r="C570" s="196" t="s">
        <v>2042</v>
      </c>
      <c r="D570" s="198" t="s">
        <v>2043</v>
      </c>
      <c r="E570" s="70"/>
      <c r="F570" s="70"/>
      <c r="G570" s="70"/>
      <c r="H570" s="70"/>
      <c r="I570" s="70"/>
      <c r="J570" s="70"/>
      <c r="K570" s="70"/>
      <c r="L570" s="70"/>
      <c r="M570" s="70"/>
      <c r="N570" s="70"/>
      <c r="O570" s="70"/>
      <c r="P570" s="70"/>
      <c r="Q570" s="70"/>
      <c r="R570" s="70"/>
      <c r="S570" s="70"/>
      <c r="T570" s="70"/>
      <c r="U570" s="70"/>
      <c r="V570" s="70"/>
      <c r="W570" s="70"/>
      <c r="X570" s="70"/>
      <c r="Y570" s="70"/>
      <c r="Z570" s="70"/>
    </row>
    <row r="571" spans="1:26" ht="51" customHeight="1">
      <c r="A571" s="188">
        <v>44217</v>
      </c>
      <c r="B571" s="188">
        <v>44217</v>
      </c>
      <c r="C571" s="196" t="s">
        <v>2044</v>
      </c>
      <c r="D571" s="199"/>
      <c r="E571" s="70" t="s">
        <v>2045</v>
      </c>
      <c r="F571" s="70"/>
      <c r="G571" s="70"/>
      <c r="H571" s="70"/>
      <c r="I571" s="70"/>
      <c r="J571" s="70"/>
      <c r="K571" s="70"/>
      <c r="L571" s="70"/>
      <c r="M571" s="70"/>
      <c r="N571" s="70"/>
      <c r="O571" s="70"/>
      <c r="P571" s="70"/>
      <c r="Q571" s="70"/>
      <c r="R571" s="70"/>
      <c r="S571" s="70"/>
      <c r="T571" s="70"/>
      <c r="U571" s="70"/>
      <c r="V571" s="70"/>
      <c r="W571" s="70"/>
      <c r="X571" s="70"/>
      <c r="Y571" s="70"/>
      <c r="Z571" s="70"/>
    </row>
    <row r="572" spans="1:26" ht="51" customHeight="1">
      <c r="A572" s="188">
        <v>44217</v>
      </c>
      <c r="B572" s="112" t="s">
        <v>2046</v>
      </c>
      <c r="C572" s="196" t="s">
        <v>2047</v>
      </c>
      <c r="D572" s="196" t="s">
        <v>2048</v>
      </c>
      <c r="E572" s="70" t="s">
        <v>2049</v>
      </c>
      <c r="F572" s="70"/>
      <c r="G572" s="70"/>
      <c r="H572" s="70"/>
      <c r="I572" s="70"/>
      <c r="J572" s="70"/>
      <c r="K572" s="70"/>
      <c r="L572" s="70"/>
      <c r="M572" s="70"/>
      <c r="N572" s="70"/>
      <c r="O572" s="70"/>
      <c r="P572" s="70"/>
      <c r="Q572" s="70"/>
      <c r="R572" s="70"/>
      <c r="S572" s="70"/>
      <c r="T572" s="70"/>
      <c r="U572" s="70"/>
      <c r="V572" s="70"/>
      <c r="W572" s="70"/>
      <c r="X572" s="70"/>
      <c r="Y572" s="70"/>
      <c r="Z572" s="70"/>
    </row>
    <row r="573" spans="1:26" ht="42.75">
      <c r="A573" s="188">
        <v>44217</v>
      </c>
      <c r="B573" s="112" t="s">
        <v>2050</v>
      </c>
      <c r="C573" s="196" t="s">
        <v>2051</v>
      </c>
      <c r="D573" s="196" t="s">
        <v>2052</v>
      </c>
      <c r="E573" s="70"/>
      <c r="F573" s="70"/>
      <c r="G573" s="70"/>
      <c r="H573" s="70"/>
      <c r="I573" s="70"/>
      <c r="J573" s="70"/>
      <c r="K573" s="70"/>
      <c r="L573" s="70"/>
      <c r="M573" s="70"/>
      <c r="N573" s="70"/>
      <c r="O573" s="70"/>
      <c r="P573" s="70"/>
      <c r="Q573" s="70"/>
      <c r="R573" s="70"/>
      <c r="S573" s="70"/>
      <c r="T573" s="70"/>
      <c r="U573" s="70"/>
      <c r="V573" s="70"/>
      <c r="W573" s="70"/>
      <c r="X573" s="70"/>
      <c r="Y573" s="70"/>
      <c r="Z573" s="70"/>
    </row>
    <row r="574" spans="1:26" ht="57" customHeight="1">
      <c r="A574" s="188">
        <v>44216</v>
      </c>
      <c r="B574" s="112" t="s">
        <v>2053</v>
      </c>
      <c r="C574" s="196" t="s">
        <v>2054</v>
      </c>
      <c r="D574" s="196" t="s">
        <v>2055</v>
      </c>
      <c r="E574" s="70"/>
      <c r="F574" s="70"/>
      <c r="G574" s="70"/>
      <c r="H574" s="70"/>
      <c r="I574" s="70"/>
      <c r="J574" s="70"/>
      <c r="K574" s="70"/>
      <c r="L574" s="70"/>
      <c r="M574" s="70"/>
      <c r="N574" s="70"/>
      <c r="O574" s="70"/>
      <c r="P574" s="70"/>
      <c r="Q574" s="70"/>
      <c r="R574" s="70"/>
      <c r="S574" s="70"/>
      <c r="T574" s="70"/>
      <c r="U574" s="70"/>
      <c r="V574" s="70"/>
      <c r="W574" s="70"/>
      <c r="X574" s="70"/>
      <c r="Y574" s="70"/>
      <c r="Z574" s="70"/>
    </row>
    <row r="575" spans="1:26" ht="36" customHeight="1">
      <c r="A575" s="188">
        <v>44216</v>
      </c>
      <c r="B575" s="112" t="s">
        <v>2056</v>
      </c>
      <c r="C575" s="196" t="s">
        <v>2057</v>
      </c>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spans="1:26" ht="36" customHeight="1">
      <c r="A576" s="188">
        <v>44216</v>
      </c>
      <c r="B576" s="112" t="s">
        <v>2058</v>
      </c>
      <c r="C576" s="196" t="s">
        <v>2059</v>
      </c>
      <c r="D576" s="70" t="s">
        <v>2060</v>
      </c>
      <c r="E576" s="70"/>
      <c r="F576" s="70"/>
      <c r="G576" s="70"/>
      <c r="H576" s="70"/>
      <c r="I576" s="70"/>
      <c r="J576" s="70"/>
      <c r="K576" s="70"/>
      <c r="L576" s="70"/>
      <c r="M576" s="70"/>
      <c r="N576" s="70"/>
      <c r="O576" s="70"/>
      <c r="P576" s="70"/>
      <c r="Q576" s="70"/>
      <c r="R576" s="70"/>
      <c r="S576" s="70"/>
      <c r="T576" s="70"/>
      <c r="U576" s="70"/>
      <c r="V576" s="70"/>
      <c r="W576" s="70"/>
      <c r="X576" s="70"/>
      <c r="Y576" s="70"/>
      <c r="Z576" s="70"/>
    </row>
    <row r="577" spans="1:26" ht="36" customHeight="1">
      <c r="A577" s="188">
        <v>44216</v>
      </c>
      <c r="B577" s="112" t="s">
        <v>2061</v>
      </c>
      <c r="C577" s="70" t="s">
        <v>2062</v>
      </c>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spans="1:26" ht="118.5" customHeight="1">
      <c r="A578" s="70"/>
      <c r="B578" s="112" t="s">
        <v>2063</v>
      </c>
      <c r="C578" s="70" t="s">
        <v>2064</v>
      </c>
      <c r="D578" s="70" t="s">
        <v>2065</v>
      </c>
      <c r="E578" s="70" t="s">
        <v>2066</v>
      </c>
      <c r="F578" s="70"/>
      <c r="G578" s="70"/>
      <c r="H578" s="70"/>
      <c r="I578" s="70"/>
      <c r="J578" s="70"/>
      <c r="K578" s="70"/>
      <c r="L578" s="70"/>
      <c r="M578" s="70"/>
      <c r="N578" s="70"/>
      <c r="O578" s="70"/>
      <c r="P578" s="70"/>
      <c r="Q578" s="70"/>
      <c r="R578" s="70"/>
      <c r="S578" s="70"/>
      <c r="T578" s="70"/>
      <c r="U578" s="70"/>
      <c r="V578" s="70"/>
      <c r="W578" s="70"/>
      <c r="X578" s="70"/>
      <c r="Y578" s="70"/>
      <c r="Z578" s="70"/>
    </row>
    <row r="579" spans="1:26" ht="81" customHeight="1">
      <c r="A579" s="70"/>
      <c r="B579" s="112" t="s">
        <v>2067</v>
      </c>
      <c r="C579" s="70" t="s">
        <v>2068</v>
      </c>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spans="1:26" ht="55.5" customHeight="1">
      <c r="A580" s="188">
        <v>44216</v>
      </c>
      <c r="B580" s="112" t="s">
        <v>2069</v>
      </c>
      <c r="C580" s="70" t="s">
        <v>2070</v>
      </c>
      <c r="D580" s="70" t="s">
        <v>2071</v>
      </c>
      <c r="E580" s="70" t="s">
        <v>2072</v>
      </c>
      <c r="F580" s="70"/>
      <c r="G580" s="70"/>
      <c r="H580" s="70"/>
      <c r="I580" s="70"/>
      <c r="J580" s="70"/>
      <c r="K580" s="70"/>
      <c r="L580" s="70"/>
      <c r="M580" s="70"/>
      <c r="N580" s="70"/>
      <c r="O580" s="70"/>
      <c r="P580" s="70"/>
      <c r="Q580" s="70"/>
      <c r="R580" s="70"/>
      <c r="S580" s="70"/>
      <c r="T580" s="70"/>
      <c r="U580" s="70"/>
      <c r="V580" s="70"/>
      <c r="W580" s="70"/>
      <c r="X580" s="70"/>
      <c r="Y580" s="70"/>
      <c r="Z580" s="70"/>
    </row>
    <row r="581" spans="1:26" ht="55.5" customHeight="1">
      <c r="A581" s="188">
        <v>44216</v>
      </c>
      <c r="B581" s="112" t="s">
        <v>2073</v>
      </c>
      <c r="C581" s="70" t="s">
        <v>2074</v>
      </c>
      <c r="D581" s="70" t="s">
        <v>2075</v>
      </c>
      <c r="E581" s="70" t="s">
        <v>2076</v>
      </c>
      <c r="F581" s="70"/>
      <c r="G581" s="70"/>
      <c r="H581" s="70"/>
      <c r="I581" s="70"/>
      <c r="J581" s="70"/>
      <c r="K581" s="70"/>
      <c r="L581" s="70"/>
      <c r="M581" s="70"/>
      <c r="N581" s="70"/>
      <c r="O581" s="70"/>
      <c r="P581" s="70"/>
      <c r="Q581" s="70"/>
      <c r="R581" s="70"/>
      <c r="S581" s="70"/>
      <c r="T581" s="70"/>
      <c r="U581" s="70"/>
      <c r="V581" s="70"/>
      <c r="W581" s="70"/>
      <c r="X581" s="70"/>
      <c r="Y581" s="70"/>
      <c r="Z581" s="70"/>
    </row>
    <row r="582" spans="1:26" ht="50.25" customHeight="1">
      <c r="A582" s="188"/>
      <c r="B582" s="112" t="s">
        <v>2077</v>
      </c>
      <c r="C582" s="70" t="s">
        <v>2078</v>
      </c>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spans="1:26" ht="54.75" customHeight="1">
      <c r="A583" s="188">
        <v>44216</v>
      </c>
      <c r="B583" s="112" t="s">
        <v>2079</v>
      </c>
      <c r="C583" s="70" t="s">
        <v>2080</v>
      </c>
      <c r="D583" s="70" t="s">
        <v>2081</v>
      </c>
      <c r="E583" s="70"/>
      <c r="F583" s="70"/>
      <c r="G583" s="70"/>
      <c r="H583" s="70"/>
      <c r="I583" s="70"/>
      <c r="J583" s="70"/>
      <c r="K583" s="70"/>
      <c r="L583" s="70"/>
      <c r="M583" s="70"/>
      <c r="N583" s="70"/>
      <c r="O583" s="70"/>
      <c r="P583" s="70"/>
      <c r="Q583" s="70"/>
      <c r="R583" s="70"/>
      <c r="S583" s="70"/>
      <c r="T583" s="70"/>
      <c r="U583" s="70"/>
      <c r="V583" s="70"/>
      <c r="W583" s="70"/>
      <c r="X583" s="70"/>
      <c r="Y583" s="70"/>
      <c r="Z583" s="70"/>
    </row>
    <row r="584" spans="1:26" ht="41.25" customHeight="1">
      <c r="A584" s="188">
        <v>44216</v>
      </c>
      <c r="B584" s="112" t="s">
        <v>2082</v>
      </c>
      <c r="C584" s="70" t="s">
        <v>2083</v>
      </c>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spans="1:26" ht="96" customHeight="1">
      <c r="A585" s="188">
        <v>44216</v>
      </c>
      <c r="B585" s="112" t="s">
        <v>2084</v>
      </c>
      <c r="C585" s="70" t="s">
        <v>2085</v>
      </c>
      <c r="D585" s="70" t="s">
        <v>2086</v>
      </c>
      <c r="E585" s="70"/>
      <c r="F585" s="70"/>
      <c r="G585" s="70"/>
      <c r="H585" s="70"/>
      <c r="I585" s="70"/>
      <c r="J585" s="70"/>
      <c r="K585" s="70"/>
      <c r="L585" s="70"/>
      <c r="M585" s="70"/>
      <c r="N585" s="70"/>
      <c r="O585" s="70"/>
      <c r="P585" s="70"/>
      <c r="Q585" s="70"/>
      <c r="R585" s="70"/>
      <c r="S585" s="70"/>
      <c r="T585" s="70"/>
      <c r="U585" s="70"/>
      <c r="V585" s="70"/>
      <c r="W585" s="70"/>
      <c r="X585" s="70"/>
      <c r="Y585" s="70"/>
      <c r="Z585" s="70"/>
    </row>
    <row r="586" spans="1:26" ht="96" customHeight="1">
      <c r="A586" s="70" t="s">
        <v>14</v>
      </c>
      <c r="B586" s="112" t="s">
        <v>2087</v>
      </c>
      <c r="C586" s="70" t="s">
        <v>2088</v>
      </c>
      <c r="D586" s="70" t="s">
        <v>2089</v>
      </c>
      <c r="E586" s="70"/>
      <c r="F586" s="70"/>
      <c r="G586" s="70"/>
      <c r="H586" s="70"/>
      <c r="I586" s="70"/>
      <c r="J586" s="70"/>
      <c r="K586" s="70"/>
      <c r="L586" s="70"/>
      <c r="M586" s="70"/>
      <c r="N586" s="70"/>
      <c r="O586" s="70"/>
      <c r="P586" s="70"/>
      <c r="Q586" s="70"/>
      <c r="R586" s="70"/>
      <c r="S586" s="70"/>
      <c r="T586" s="70"/>
      <c r="U586" s="70"/>
      <c r="V586" s="70"/>
      <c r="W586" s="70"/>
      <c r="X586" s="70"/>
      <c r="Y586" s="70"/>
      <c r="Z586" s="70"/>
    </row>
    <row r="587" spans="1:26" ht="96" customHeight="1">
      <c r="A587" s="188">
        <v>44216</v>
      </c>
      <c r="B587" s="112" t="s">
        <v>2090</v>
      </c>
      <c r="C587" s="70" t="s">
        <v>2091</v>
      </c>
      <c r="D587" s="70" t="s">
        <v>2092</v>
      </c>
      <c r="E587" s="70"/>
      <c r="F587" s="70"/>
      <c r="G587" s="70"/>
      <c r="H587" s="70"/>
      <c r="I587" s="70"/>
      <c r="J587" s="70"/>
      <c r="K587" s="70"/>
      <c r="L587" s="70"/>
      <c r="M587" s="70"/>
      <c r="N587" s="70"/>
      <c r="O587" s="70"/>
      <c r="P587" s="70"/>
      <c r="Q587" s="70"/>
      <c r="R587" s="70"/>
      <c r="S587" s="70"/>
      <c r="T587" s="70"/>
      <c r="U587" s="70"/>
      <c r="V587" s="70"/>
      <c r="W587" s="70"/>
      <c r="X587" s="70"/>
      <c r="Y587" s="70"/>
      <c r="Z587" s="70"/>
    </row>
    <row r="588" spans="1:26" ht="96" customHeight="1">
      <c r="A588" s="188">
        <v>44216</v>
      </c>
      <c r="B588" s="112" t="s">
        <v>2093</v>
      </c>
      <c r="C588" s="70" t="s">
        <v>2094</v>
      </c>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spans="1:26" ht="96" customHeight="1">
      <c r="A589" s="188">
        <v>44216</v>
      </c>
      <c r="B589" s="112" t="s">
        <v>2095</v>
      </c>
      <c r="C589" s="70"/>
      <c r="D589" s="70" t="s">
        <v>2096</v>
      </c>
      <c r="E589" s="70"/>
      <c r="F589" s="70"/>
      <c r="G589" s="70"/>
      <c r="H589" s="70"/>
      <c r="I589" s="70"/>
      <c r="J589" s="70"/>
      <c r="K589" s="70"/>
      <c r="L589" s="70"/>
      <c r="M589" s="70"/>
      <c r="N589" s="70"/>
      <c r="O589" s="70"/>
      <c r="P589" s="70"/>
      <c r="Q589" s="70"/>
      <c r="R589" s="70"/>
      <c r="S589" s="70"/>
      <c r="T589" s="70"/>
      <c r="U589" s="70"/>
      <c r="V589" s="70"/>
      <c r="W589" s="70"/>
      <c r="X589" s="70"/>
      <c r="Y589" s="70"/>
      <c r="Z589" s="70"/>
    </row>
    <row r="590" spans="1:26" ht="96" customHeight="1">
      <c r="A590" s="188">
        <v>44216</v>
      </c>
      <c r="B590" s="112" t="s">
        <v>2097</v>
      </c>
      <c r="C590" s="70" t="s">
        <v>2098</v>
      </c>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spans="1:26" ht="96" customHeight="1">
      <c r="A591" s="188"/>
      <c r="B591" s="112" t="s">
        <v>2099</v>
      </c>
      <c r="C591" s="70" t="s">
        <v>2100</v>
      </c>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spans="1:26" ht="96" customHeight="1">
      <c r="A592" s="188">
        <v>44215</v>
      </c>
      <c r="B592" s="112" t="s">
        <v>2101</v>
      </c>
      <c r="C592" s="70" t="s">
        <v>2102</v>
      </c>
      <c r="D592" s="70" t="s">
        <v>2103</v>
      </c>
      <c r="E592" s="70" t="s">
        <v>2104</v>
      </c>
      <c r="F592" s="70"/>
      <c r="G592" s="70"/>
      <c r="H592" s="70"/>
      <c r="I592" s="70"/>
      <c r="J592" s="70"/>
      <c r="K592" s="70"/>
      <c r="L592" s="70"/>
      <c r="M592" s="70"/>
      <c r="N592" s="70"/>
      <c r="O592" s="70"/>
      <c r="P592" s="70"/>
      <c r="Q592" s="70"/>
      <c r="R592" s="70"/>
      <c r="S592" s="70"/>
      <c r="T592" s="70"/>
      <c r="U592" s="70"/>
      <c r="V592" s="70"/>
      <c r="W592" s="70"/>
      <c r="X592" s="70"/>
      <c r="Y592" s="70"/>
      <c r="Z592" s="70"/>
    </row>
    <row r="593" spans="1:26" ht="96" customHeight="1">
      <c r="A593" s="188">
        <v>44215</v>
      </c>
      <c r="B593" s="112" t="s">
        <v>2105</v>
      </c>
      <c r="C593" s="70" t="s">
        <v>2106</v>
      </c>
      <c r="D593" s="70" t="s">
        <v>2107</v>
      </c>
      <c r="E593" s="70"/>
      <c r="F593" s="70"/>
      <c r="G593" s="70"/>
      <c r="H593" s="70"/>
      <c r="I593" s="70"/>
      <c r="J593" s="70"/>
      <c r="K593" s="70"/>
      <c r="L593" s="70"/>
      <c r="M593" s="70"/>
      <c r="N593" s="70"/>
      <c r="O593" s="70"/>
      <c r="P593" s="70"/>
      <c r="Q593" s="70"/>
      <c r="R593" s="70"/>
      <c r="S593" s="70"/>
      <c r="T593" s="70"/>
      <c r="U593" s="70"/>
      <c r="V593" s="70"/>
      <c r="W593" s="70"/>
      <c r="X593" s="70"/>
      <c r="Y593" s="70"/>
      <c r="Z593" s="70"/>
    </row>
    <row r="594" spans="1:26" ht="96" customHeight="1">
      <c r="A594" s="188">
        <v>44215</v>
      </c>
      <c r="B594" s="112" t="s">
        <v>2108</v>
      </c>
      <c r="C594" s="70" t="s">
        <v>2109</v>
      </c>
      <c r="D594" s="70" t="s">
        <v>2110</v>
      </c>
      <c r="E594" s="70"/>
      <c r="F594" s="70"/>
      <c r="G594" s="70"/>
      <c r="H594" s="70"/>
      <c r="I594" s="70"/>
      <c r="J594" s="70"/>
      <c r="K594" s="70"/>
      <c r="L594" s="70"/>
      <c r="M594" s="70"/>
      <c r="N594" s="70"/>
      <c r="O594" s="70"/>
      <c r="P594" s="70"/>
      <c r="Q594" s="70"/>
      <c r="R594" s="70"/>
      <c r="S594" s="70"/>
      <c r="T594" s="70"/>
      <c r="U594" s="70"/>
      <c r="V594" s="70"/>
      <c r="W594" s="70"/>
      <c r="X594" s="70"/>
      <c r="Y594" s="70"/>
      <c r="Z594" s="70"/>
    </row>
    <row r="595" spans="1:26" ht="114.75" customHeight="1">
      <c r="A595" s="188">
        <v>44215</v>
      </c>
      <c r="B595" s="164" t="s">
        <v>2111</v>
      </c>
      <c r="C595" s="70" t="s">
        <v>2112</v>
      </c>
      <c r="D595" s="70" t="s">
        <v>2113</v>
      </c>
      <c r="E595" s="70"/>
      <c r="F595" s="70"/>
      <c r="G595" s="70"/>
      <c r="H595" s="70"/>
      <c r="I595" s="70"/>
      <c r="J595" s="70"/>
      <c r="K595" s="70"/>
      <c r="L595" s="70"/>
      <c r="M595" s="70"/>
      <c r="N595" s="70"/>
      <c r="O595" s="70"/>
      <c r="P595" s="70"/>
      <c r="Q595" s="70"/>
      <c r="R595" s="70"/>
      <c r="S595" s="70"/>
      <c r="T595" s="70"/>
      <c r="U595" s="70"/>
      <c r="V595" s="70"/>
      <c r="W595" s="70"/>
      <c r="X595" s="70"/>
      <c r="Y595" s="70"/>
      <c r="Z595" s="70"/>
    </row>
    <row r="596" spans="1:26" ht="96" customHeight="1">
      <c r="A596" s="188">
        <v>44215</v>
      </c>
      <c r="B596" s="200" t="s">
        <v>2114</v>
      </c>
      <c r="C596" s="70" t="s">
        <v>2115</v>
      </c>
      <c r="D596" s="70" t="s">
        <v>2116</v>
      </c>
      <c r="E596" s="70" t="s">
        <v>2117</v>
      </c>
      <c r="F596" s="70" t="s">
        <v>2118</v>
      </c>
      <c r="G596" s="70"/>
      <c r="H596" s="70"/>
      <c r="I596" s="70"/>
      <c r="J596" s="70"/>
      <c r="K596" s="70"/>
      <c r="L596" s="70"/>
      <c r="M596" s="70"/>
      <c r="N596" s="70"/>
      <c r="O596" s="70"/>
      <c r="P596" s="70"/>
      <c r="Q596" s="70"/>
      <c r="R596" s="70"/>
      <c r="S596" s="70"/>
      <c r="T596" s="70"/>
      <c r="U596" s="70"/>
      <c r="V596" s="70"/>
      <c r="W596" s="70"/>
      <c r="X596" s="70"/>
      <c r="Y596" s="70"/>
      <c r="Z596" s="70"/>
    </row>
    <row r="597" spans="1:26" ht="96" customHeight="1">
      <c r="A597" s="188">
        <v>44215</v>
      </c>
      <c r="B597" s="200" t="s">
        <v>2119</v>
      </c>
      <c r="C597" s="70" t="s">
        <v>2120</v>
      </c>
      <c r="D597" s="70" t="s">
        <v>2121</v>
      </c>
      <c r="E597" s="70" t="s">
        <v>2122</v>
      </c>
      <c r="F597" s="70"/>
      <c r="G597" s="70"/>
      <c r="H597" s="70"/>
      <c r="I597" s="70"/>
      <c r="J597" s="70"/>
      <c r="K597" s="70"/>
      <c r="L597" s="70"/>
      <c r="M597" s="70"/>
      <c r="N597" s="70"/>
      <c r="O597" s="70"/>
      <c r="P597" s="70"/>
      <c r="Q597" s="70"/>
      <c r="R597" s="70"/>
      <c r="S597" s="70"/>
      <c r="T597" s="70"/>
      <c r="U597" s="70"/>
      <c r="V597" s="70"/>
      <c r="W597" s="70"/>
      <c r="X597" s="70"/>
      <c r="Y597" s="70"/>
      <c r="Z597" s="70"/>
    </row>
    <row r="598" spans="1:26" ht="96" customHeight="1">
      <c r="A598" s="188">
        <v>44215</v>
      </c>
      <c r="B598" s="200" t="s">
        <v>2123</v>
      </c>
      <c r="C598" s="70" t="s">
        <v>2124</v>
      </c>
      <c r="D598" s="70" t="s">
        <v>2125</v>
      </c>
      <c r="E598" s="70" t="s">
        <v>2126</v>
      </c>
      <c r="F598" s="70"/>
      <c r="G598" s="70"/>
      <c r="H598" s="70"/>
      <c r="I598" s="70"/>
      <c r="J598" s="70"/>
      <c r="K598" s="70"/>
      <c r="L598" s="70"/>
      <c r="M598" s="70"/>
      <c r="N598" s="70"/>
      <c r="O598" s="70"/>
      <c r="P598" s="70"/>
      <c r="Q598" s="70"/>
      <c r="R598" s="70"/>
      <c r="S598" s="70"/>
      <c r="T598" s="70"/>
      <c r="U598" s="70"/>
      <c r="V598" s="70"/>
      <c r="W598" s="70"/>
      <c r="X598" s="70"/>
      <c r="Y598" s="70"/>
      <c r="Z598" s="70"/>
    </row>
    <row r="599" spans="1:26" ht="96" customHeight="1">
      <c r="A599" s="188">
        <v>44215</v>
      </c>
      <c r="B599" s="200" t="s">
        <v>2127</v>
      </c>
      <c r="C599" s="70" t="s">
        <v>2128</v>
      </c>
      <c r="D599" s="70" t="s">
        <v>2129</v>
      </c>
      <c r="E599" s="70"/>
      <c r="F599" s="70"/>
      <c r="G599" s="70"/>
      <c r="H599" s="70"/>
      <c r="I599" s="70"/>
      <c r="J599" s="70"/>
      <c r="K599" s="70"/>
      <c r="L599" s="70"/>
      <c r="M599" s="70"/>
      <c r="N599" s="70"/>
      <c r="O599" s="70"/>
      <c r="P599" s="70"/>
      <c r="Q599" s="70"/>
      <c r="R599" s="70"/>
      <c r="S599" s="70"/>
      <c r="T599" s="70"/>
      <c r="U599" s="70"/>
      <c r="V599" s="70"/>
      <c r="W599" s="70"/>
      <c r="X599" s="70"/>
      <c r="Y599" s="70"/>
      <c r="Z599" s="70"/>
    </row>
    <row r="600" spans="1:26" ht="96" customHeight="1">
      <c r="A600" s="188">
        <v>44216</v>
      </c>
      <c r="B600" s="200" t="s">
        <v>2082</v>
      </c>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spans="1:26" ht="96" customHeight="1">
      <c r="A601" s="188">
        <v>44215</v>
      </c>
      <c r="B601" s="200" t="s">
        <v>2130</v>
      </c>
      <c r="C601" s="70" t="s">
        <v>2131</v>
      </c>
      <c r="D601" s="70" t="s">
        <v>2132</v>
      </c>
      <c r="E601" s="70"/>
      <c r="F601" s="70"/>
      <c r="G601" s="70"/>
      <c r="H601" s="70"/>
      <c r="I601" s="70"/>
      <c r="J601" s="70"/>
      <c r="K601" s="70"/>
      <c r="L601" s="70"/>
      <c r="M601" s="70"/>
      <c r="N601" s="70"/>
      <c r="O601" s="70"/>
      <c r="P601" s="70"/>
      <c r="Q601" s="70"/>
      <c r="R601" s="70"/>
      <c r="S601" s="70"/>
      <c r="T601" s="70"/>
      <c r="U601" s="70"/>
      <c r="V601" s="70"/>
      <c r="W601" s="70"/>
      <c r="X601" s="70"/>
      <c r="Y601" s="70"/>
      <c r="Z601" s="70"/>
    </row>
    <row r="602" spans="1:26" ht="96" customHeight="1">
      <c r="A602" s="188">
        <v>44215</v>
      </c>
      <c r="B602" s="200" t="s">
        <v>2133</v>
      </c>
      <c r="C602" s="70" t="s">
        <v>2134</v>
      </c>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spans="1:26" ht="96" customHeight="1">
      <c r="A603" s="188">
        <v>44215</v>
      </c>
      <c r="B603" s="200" t="s">
        <v>2135</v>
      </c>
      <c r="C603" s="70" t="s">
        <v>2136</v>
      </c>
      <c r="D603" s="70" t="s">
        <v>2137</v>
      </c>
      <c r="E603" s="70" t="s">
        <v>2138</v>
      </c>
      <c r="F603" s="70"/>
      <c r="G603" s="70"/>
      <c r="H603" s="70"/>
      <c r="I603" s="70"/>
      <c r="J603" s="70"/>
      <c r="K603" s="70"/>
      <c r="L603" s="70"/>
      <c r="M603" s="70"/>
      <c r="N603" s="70"/>
      <c r="O603" s="70"/>
      <c r="P603" s="70"/>
      <c r="Q603" s="70"/>
      <c r="R603" s="70"/>
      <c r="S603" s="70"/>
      <c r="T603" s="70"/>
      <c r="U603" s="70"/>
      <c r="V603" s="70"/>
      <c r="W603" s="70"/>
      <c r="X603" s="70"/>
      <c r="Y603" s="70"/>
      <c r="Z603" s="70"/>
    </row>
    <row r="604" spans="1:26" ht="96" customHeight="1">
      <c r="A604" s="188">
        <v>44215</v>
      </c>
      <c r="B604" s="70" t="s">
        <v>2139</v>
      </c>
      <c r="C604" s="70" t="s">
        <v>2140</v>
      </c>
      <c r="D604" s="70" t="s">
        <v>2141</v>
      </c>
      <c r="E604" s="70"/>
      <c r="F604" s="70" t="s">
        <v>2142</v>
      </c>
      <c r="G604" s="70"/>
      <c r="H604" s="70"/>
      <c r="I604" s="70"/>
      <c r="J604" s="70"/>
      <c r="K604" s="70"/>
      <c r="L604" s="70"/>
      <c r="M604" s="70"/>
      <c r="N604" s="70"/>
      <c r="O604" s="70"/>
      <c r="P604" s="70"/>
      <c r="Q604" s="70"/>
      <c r="R604" s="70"/>
      <c r="S604" s="70"/>
      <c r="T604" s="70"/>
      <c r="U604" s="70"/>
      <c r="V604" s="70"/>
      <c r="W604" s="70"/>
      <c r="X604" s="70"/>
      <c r="Y604" s="70"/>
      <c r="Z604" s="70"/>
    </row>
    <row r="605" spans="1:26" ht="96" customHeight="1">
      <c r="A605" s="188">
        <v>44215</v>
      </c>
      <c r="B605" s="70" t="s">
        <v>2143</v>
      </c>
      <c r="C605" s="70" t="s">
        <v>2144</v>
      </c>
      <c r="D605" s="70" t="s">
        <v>2145</v>
      </c>
      <c r="E605" s="70" t="s">
        <v>2146</v>
      </c>
      <c r="F605" s="70" t="s">
        <v>2147</v>
      </c>
      <c r="G605" s="70" t="s">
        <v>2148</v>
      </c>
      <c r="H605" s="70"/>
      <c r="I605" s="70"/>
      <c r="J605" s="70"/>
      <c r="K605" s="70"/>
      <c r="L605" s="70"/>
      <c r="M605" s="70"/>
      <c r="N605" s="70"/>
      <c r="O605" s="70"/>
      <c r="P605" s="70"/>
      <c r="Q605" s="70"/>
      <c r="R605" s="70"/>
      <c r="S605" s="70"/>
      <c r="T605" s="70"/>
      <c r="U605" s="70"/>
      <c r="V605" s="70"/>
      <c r="W605" s="70"/>
      <c r="X605" s="70"/>
      <c r="Y605" s="70"/>
      <c r="Z605" s="70"/>
    </row>
    <row r="606" spans="1:26" ht="96" customHeight="1">
      <c r="A606" s="188">
        <v>44215</v>
      </c>
      <c r="B606" s="70" t="s">
        <v>2149</v>
      </c>
      <c r="C606" s="70" t="s">
        <v>2150</v>
      </c>
      <c r="D606" s="70" t="s">
        <v>2151</v>
      </c>
      <c r="E606" s="70" t="s">
        <v>2152</v>
      </c>
      <c r="F606" s="70" t="s">
        <v>2153</v>
      </c>
      <c r="G606" s="70"/>
      <c r="H606" s="70"/>
      <c r="I606" s="70"/>
      <c r="J606" s="70"/>
      <c r="K606" s="70"/>
      <c r="L606" s="70"/>
      <c r="M606" s="70"/>
      <c r="N606" s="70"/>
      <c r="O606" s="70"/>
      <c r="P606" s="70"/>
      <c r="Q606" s="70"/>
      <c r="R606" s="70"/>
      <c r="S606" s="70"/>
      <c r="T606" s="70"/>
      <c r="U606" s="70"/>
      <c r="V606" s="70"/>
      <c r="W606" s="70"/>
      <c r="X606" s="70"/>
      <c r="Y606" s="70"/>
      <c r="Z606" s="70"/>
    </row>
    <row r="607" spans="1:26" ht="210.75" customHeight="1">
      <c r="A607" s="188">
        <v>44215</v>
      </c>
      <c r="B607" s="70" t="s">
        <v>2154</v>
      </c>
      <c r="C607" s="70" t="s">
        <v>2155</v>
      </c>
      <c r="D607" s="70" t="s">
        <v>2156</v>
      </c>
      <c r="E607" s="70"/>
      <c r="F607" s="70"/>
      <c r="G607" s="70"/>
      <c r="H607" s="70"/>
      <c r="I607" s="70"/>
      <c r="J607" s="70"/>
      <c r="K607" s="70"/>
      <c r="L607" s="70"/>
      <c r="M607" s="70"/>
      <c r="N607" s="70"/>
      <c r="O607" s="70"/>
      <c r="P607" s="70"/>
      <c r="Q607" s="70"/>
      <c r="R607" s="70"/>
      <c r="S607" s="70"/>
      <c r="T607" s="70"/>
      <c r="U607" s="70"/>
      <c r="V607" s="70"/>
      <c r="W607" s="70"/>
      <c r="X607" s="70"/>
      <c r="Y607" s="70"/>
      <c r="Z607" s="70"/>
    </row>
    <row r="608" spans="1:26" ht="96" customHeight="1">
      <c r="A608" s="188">
        <v>44215</v>
      </c>
      <c r="B608" s="70" t="s">
        <v>2157</v>
      </c>
      <c r="C608" s="70" t="s">
        <v>2158</v>
      </c>
      <c r="D608" s="70" t="s">
        <v>2159</v>
      </c>
      <c r="E608" s="70" t="s">
        <v>2160</v>
      </c>
      <c r="F608" s="70" t="s">
        <v>2161</v>
      </c>
      <c r="G608" s="70" t="s">
        <v>2162</v>
      </c>
      <c r="H608" s="70"/>
      <c r="I608" s="70"/>
      <c r="J608" s="70"/>
      <c r="K608" s="70"/>
      <c r="L608" s="70"/>
      <c r="M608" s="70"/>
      <c r="N608" s="70"/>
      <c r="O608" s="70"/>
      <c r="P608" s="70"/>
      <c r="Q608" s="70"/>
      <c r="R608" s="70"/>
      <c r="S608" s="70"/>
      <c r="T608" s="70"/>
      <c r="U608" s="70"/>
      <c r="V608" s="70"/>
      <c r="W608" s="70"/>
      <c r="X608" s="70"/>
      <c r="Y608" s="70"/>
      <c r="Z608" s="70"/>
    </row>
    <row r="609" spans="1:26" ht="96" customHeight="1">
      <c r="A609" s="188">
        <v>44215</v>
      </c>
      <c r="B609" s="70" t="s">
        <v>2163</v>
      </c>
      <c r="C609" s="70" t="s">
        <v>2164</v>
      </c>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spans="1:26" ht="96" customHeight="1">
      <c r="A610" s="188">
        <v>44215</v>
      </c>
      <c r="B610" s="70" t="s">
        <v>2165</v>
      </c>
      <c r="C610" s="70" t="s">
        <v>2166</v>
      </c>
      <c r="D610" s="70" t="s">
        <v>2167</v>
      </c>
      <c r="E610" s="70" t="s">
        <v>469</v>
      </c>
      <c r="F610" s="70"/>
      <c r="G610" s="70"/>
      <c r="H610" s="70"/>
      <c r="I610" s="70"/>
      <c r="J610" s="70"/>
      <c r="K610" s="70"/>
      <c r="L610" s="70"/>
      <c r="M610" s="70"/>
      <c r="N610" s="70"/>
      <c r="O610" s="70"/>
      <c r="P610" s="70"/>
      <c r="Q610" s="70"/>
      <c r="R610" s="70"/>
      <c r="S610" s="70"/>
      <c r="T610" s="70"/>
      <c r="U610" s="70"/>
      <c r="V610" s="70"/>
      <c r="W610" s="70"/>
      <c r="X610" s="70"/>
      <c r="Y610" s="70"/>
      <c r="Z610" s="70"/>
    </row>
    <row r="611" spans="1:26" ht="96" customHeight="1">
      <c r="A611" s="188">
        <v>44215</v>
      </c>
      <c r="B611" s="70" t="s">
        <v>2168</v>
      </c>
      <c r="C611" s="70" t="s">
        <v>2169</v>
      </c>
      <c r="D611" s="70" t="s">
        <v>2170</v>
      </c>
      <c r="E611" s="70" t="s">
        <v>2171</v>
      </c>
      <c r="F611" s="70"/>
      <c r="G611" s="70"/>
      <c r="H611" s="70"/>
      <c r="I611" s="70"/>
      <c r="J611" s="70"/>
      <c r="K611" s="70"/>
      <c r="L611" s="70"/>
      <c r="M611" s="70"/>
      <c r="N611" s="70"/>
      <c r="O611" s="70"/>
      <c r="P611" s="70"/>
      <c r="Q611" s="70"/>
      <c r="R611" s="70"/>
      <c r="S611" s="70"/>
      <c r="T611" s="70"/>
      <c r="U611" s="70"/>
      <c r="V611" s="70"/>
      <c r="W611" s="70"/>
      <c r="X611" s="70"/>
      <c r="Y611" s="70"/>
      <c r="Z611" s="70"/>
    </row>
    <row r="612" spans="1:26" ht="96" customHeight="1">
      <c r="A612" s="188">
        <v>44214</v>
      </c>
      <c r="B612" s="70" t="s">
        <v>2172</v>
      </c>
      <c r="C612" s="70" t="s">
        <v>2173</v>
      </c>
      <c r="D612" s="70" t="s">
        <v>2174</v>
      </c>
      <c r="E612" s="70"/>
      <c r="F612" s="70"/>
      <c r="G612" s="70"/>
      <c r="H612" s="70"/>
      <c r="I612" s="70"/>
      <c r="J612" s="70"/>
      <c r="K612" s="70"/>
      <c r="L612" s="70"/>
      <c r="M612" s="70"/>
      <c r="N612" s="70"/>
      <c r="O612" s="70"/>
      <c r="P612" s="70"/>
      <c r="Q612" s="70"/>
      <c r="R612" s="70"/>
      <c r="S612" s="70"/>
      <c r="T612" s="70"/>
      <c r="U612" s="70"/>
      <c r="V612" s="70"/>
      <c r="W612" s="70"/>
      <c r="X612" s="70"/>
      <c r="Y612" s="70"/>
      <c r="Z612" s="70"/>
    </row>
    <row r="613" spans="1:26" ht="96" customHeight="1">
      <c r="A613" s="188">
        <v>44213</v>
      </c>
      <c r="B613" s="70" t="s">
        <v>2175</v>
      </c>
      <c r="C613" s="201" t="s">
        <v>14</v>
      </c>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spans="1:26" ht="96" customHeight="1">
      <c r="A614" s="188">
        <v>44210</v>
      </c>
      <c r="B614" s="70" t="s">
        <v>2176</v>
      </c>
      <c r="C614" s="70" t="s">
        <v>2177</v>
      </c>
      <c r="D614" s="70" t="s">
        <v>2178</v>
      </c>
      <c r="E614" s="70"/>
      <c r="F614" s="70"/>
      <c r="G614" s="70"/>
      <c r="H614" s="70"/>
      <c r="I614" s="70"/>
      <c r="J614" s="70"/>
      <c r="K614" s="70"/>
      <c r="L614" s="70"/>
      <c r="M614" s="70"/>
      <c r="N614" s="70"/>
      <c r="O614" s="70"/>
      <c r="P614" s="70"/>
      <c r="Q614" s="70"/>
      <c r="R614" s="70"/>
      <c r="S614" s="70"/>
      <c r="T614" s="70"/>
      <c r="U614" s="70"/>
      <c r="V614" s="70"/>
      <c r="W614" s="70"/>
      <c r="X614" s="70"/>
      <c r="Y614" s="70"/>
      <c r="Z614" s="70"/>
    </row>
    <row r="615" spans="1:26" ht="77.25" customHeight="1">
      <c r="A615" s="188">
        <v>44210</v>
      </c>
      <c r="B615" s="70" t="s">
        <v>2179</v>
      </c>
      <c r="C615" s="70" t="s">
        <v>2180</v>
      </c>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spans="1:26" ht="77.25" customHeight="1">
      <c r="A616" s="188">
        <v>44209</v>
      </c>
      <c r="B616" s="70" t="s">
        <v>2181</v>
      </c>
      <c r="C616" s="70" t="s">
        <v>2182</v>
      </c>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spans="1:26" ht="60.75" customHeight="1">
      <c r="A617" s="188">
        <v>44208</v>
      </c>
      <c r="B617" s="70" t="s">
        <v>2183</v>
      </c>
      <c r="C617" s="70" t="s">
        <v>2184</v>
      </c>
      <c r="D617" s="70"/>
      <c r="E617" s="70"/>
      <c r="F617" s="70"/>
      <c r="G617" s="70"/>
      <c r="H617" s="70"/>
      <c r="I617" s="70"/>
      <c r="J617" s="70"/>
      <c r="K617" s="70"/>
      <c r="L617" s="70"/>
      <c r="M617" s="70"/>
      <c r="N617" s="70"/>
      <c r="O617" s="70"/>
      <c r="P617" s="70"/>
      <c r="Q617" s="70"/>
      <c r="R617" s="70"/>
      <c r="S617" s="70"/>
      <c r="T617" s="70"/>
      <c r="U617" s="70"/>
      <c r="V617" s="70"/>
      <c r="W617" s="70"/>
      <c r="X617" s="70"/>
      <c r="Y617" s="70"/>
    </row>
    <row r="618" spans="1:26" ht="57">
      <c r="A618" s="188">
        <v>44207</v>
      </c>
      <c r="B618" s="70" t="s">
        <v>2185</v>
      </c>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spans="1:26" ht="32.25" customHeight="1">
      <c r="A619" s="188">
        <v>44207</v>
      </c>
      <c r="B619" s="70" t="s">
        <v>2186</v>
      </c>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spans="1:26" ht="71.25">
      <c r="A620" s="188">
        <v>44206</v>
      </c>
      <c r="B620" s="202" t="s">
        <v>2187</v>
      </c>
      <c r="C620" s="203" t="s">
        <v>2188</v>
      </c>
      <c r="D620" s="70"/>
      <c r="E620" s="70"/>
      <c r="G620" s="70"/>
      <c r="H620" s="70"/>
      <c r="I620" s="70"/>
      <c r="J620" s="70"/>
      <c r="K620" s="70"/>
      <c r="L620" s="70"/>
      <c r="M620" s="70"/>
      <c r="N620" s="70"/>
      <c r="O620" s="70"/>
      <c r="P620" s="70"/>
      <c r="Q620" s="70"/>
      <c r="R620" s="70"/>
      <c r="S620" s="70"/>
      <c r="T620" s="70"/>
      <c r="U620" s="70"/>
      <c r="V620" s="70"/>
      <c r="W620" s="70"/>
      <c r="X620" s="70"/>
      <c r="Y620" s="70"/>
      <c r="Z620" s="70"/>
    </row>
    <row r="621" spans="1:26" ht="14.25">
      <c r="A621" s="188">
        <v>44206</v>
      </c>
      <c r="B621" s="204" t="s">
        <v>2189</v>
      </c>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spans="1:26" ht="28.5">
      <c r="A622" s="188"/>
      <c r="B622" s="202" t="s">
        <v>2190</v>
      </c>
      <c r="C622" s="70" t="s">
        <v>2191</v>
      </c>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spans="1:26" ht="28.5">
      <c r="A623" s="188">
        <v>44206</v>
      </c>
      <c r="B623" s="202" t="s">
        <v>2192</v>
      </c>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spans="1:26" ht="156.75">
      <c r="A624" s="188">
        <v>44206</v>
      </c>
      <c r="B624" s="202" t="s">
        <v>2193</v>
      </c>
      <c r="C624" s="70" t="s">
        <v>2194</v>
      </c>
      <c r="D624" s="70" t="s">
        <v>2195</v>
      </c>
      <c r="E624" s="70"/>
      <c r="F624" s="70"/>
      <c r="G624" s="70"/>
      <c r="H624" s="70"/>
      <c r="I624" s="70"/>
      <c r="J624" s="70"/>
      <c r="K624" s="70"/>
      <c r="L624" s="70"/>
      <c r="M624" s="70"/>
      <c r="N624" s="70"/>
      <c r="O624" s="70"/>
      <c r="P624" s="70"/>
      <c r="Q624" s="70"/>
      <c r="R624" s="70"/>
      <c r="S624" s="70"/>
      <c r="T624" s="70"/>
      <c r="U624" s="70"/>
      <c r="V624" s="70"/>
      <c r="W624" s="70"/>
      <c r="X624" s="70"/>
      <c r="Y624" s="70"/>
      <c r="Z624" s="70"/>
    </row>
    <row r="625" spans="1:26" ht="14.25">
      <c r="A625" s="188">
        <v>44206</v>
      </c>
      <c r="B625" s="204" t="s">
        <v>2196</v>
      </c>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spans="1:26" ht="42.75">
      <c r="A626" s="188">
        <v>44206</v>
      </c>
      <c r="B626" s="70" t="s">
        <v>2197</v>
      </c>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spans="1:26" ht="114">
      <c r="A627" s="188"/>
      <c r="B627" s="70" t="s">
        <v>2198</v>
      </c>
      <c r="C627" s="70" t="s">
        <v>2199</v>
      </c>
      <c r="D627" s="70" t="s">
        <v>2200</v>
      </c>
      <c r="E627" s="70"/>
      <c r="F627" s="70"/>
      <c r="G627" s="70"/>
      <c r="H627" s="70"/>
      <c r="I627" s="70"/>
      <c r="J627" s="70"/>
      <c r="K627" s="70"/>
      <c r="L627" s="70"/>
      <c r="M627" s="70"/>
      <c r="N627" s="70"/>
      <c r="O627" s="70"/>
      <c r="P627" s="70"/>
      <c r="Q627" s="70"/>
      <c r="R627" s="70"/>
      <c r="S627" s="70"/>
      <c r="T627" s="70"/>
      <c r="U627" s="70"/>
      <c r="V627" s="70"/>
      <c r="W627" s="70"/>
      <c r="X627" s="70"/>
      <c r="Y627" s="70"/>
      <c r="Z627" s="70"/>
    </row>
    <row r="628" spans="1:26" ht="42.75">
      <c r="A628" s="188">
        <v>44206</v>
      </c>
      <c r="B628" s="70" t="s">
        <v>2201</v>
      </c>
      <c r="C628" s="70" t="s">
        <v>2202</v>
      </c>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spans="1:26" ht="28.5">
      <c r="A629" s="188">
        <v>44206</v>
      </c>
      <c r="B629" s="70" t="s">
        <v>2203</v>
      </c>
      <c r="C629" s="70" t="s">
        <v>2204</v>
      </c>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spans="1:26" ht="171">
      <c r="A630" s="188">
        <v>44206</v>
      </c>
      <c r="B630" s="70" t="s">
        <v>2205</v>
      </c>
      <c r="C630" s="70" t="s">
        <v>2206</v>
      </c>
      <c r="D630" s="70" t="s">
        <v>2207</v>
      </c>
      <c r="E630" s="70"/>
      <c r="F630" s="70"/>
      <c r="G630" s="70"/>
      <c r="H630" s="70"/>
      <c r="I630" s="70"/>
      <c r="J630" s="70"/>
      <c r="K630" s="70"/>
      <c r="L630" s="70"/>
      <c r="M630" s="70"/>
      <c r="N630" s="70"/>
      <c r="O630" s="70"/>
      <c r="P630" s="70"/>
      <c r="Q630" s="70"/>
      <c r="R630" s="70"/>
      <c r="S630" s="70"/>
      <c r="T630" s="70"/>
      <c r="U630" s="70"/>
      <c r="V630" s="70"/>
      <c r="W630" s="70"/>
      <c r="X630" s="70"/>
      <c r="Y630" s="70"/>
      <c r="Z630" s="70"/>
    </row>
    <row r="631" spans="1:26" ht="42.75">
      <c r="A631" s="188">
        <v>44204</v>
      </c>
      <c r="B631" s="70" t="s">
        <v>2208</v>
      </c>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spans="1:26" ht="57">
      <c r="A632" s="188">
        <v>44204</v>
      </c>
      <c r="B632" s="70" t="s">
        <v>2209</v>
      </c>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spans="1:26" ht="28.5">
      <c r="A633" s="188">
        <v>44204</v>
      </c>
      <c r="B633" s="70" t="s">
        <v>2210</v>
      </c>
      <c r="C633" s="70" t="s">
        <v>2211</v>
      </c>
      <c r="D633" s="70" t="s">
        <v>2212</v>
      </c>
      <c r="E633" s="70"/>
      <c r="F633" s="70"/>
      <c r="G633" s="70"/>
      <c r="H633" s="70"/>
      <c r="I633" s="70"/>
      <c r="J633" s="70"/>
      <c r="K633" s="70"/>
      <c r="L633" s="70"/>
      <c r="M633" s="70"/>
      <c r="N633" s="70"/>
      <c r="O633" s="70"/>
      <c r="P633" s="70"/>
      <c r="Q633" s="70"/>
      <c r="R633" s="70"/>
      <c r="S633" s="70"/>
      <c r="T633" s="70"/>
      <c r="U633" s="70"/>
      <c r="V633" s="70"/>
      <c r="W633" s="70"/>
      <c r="X633" s="70"/>
      <c r="Y633" s="70"/>
      <c r="Z633" s="70"/>
    </row>
    <row r="634" spans="1:26" ht="42.75">
      <c r="A634" s="188">
        <v>44203</v>
      </c>
      <c r="B634" s="205" t="s">
        <v>2213</v>
      </c>
      <c r="C634" s="70" t="s">
        <v>2214</v>
      </c>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spans="1:26" ht="30">
      <c r="A635" s="70"/>
      <c r="B635" s="206" t="s">
        <v>2215</v>
      </c>
      <c r="C635" s="70" t="s">
        <v>2216</v>
      </c>
      <c r="D635" s="70" t="s">
        <v>2217</v>
      </c>
      <c r="E635" s="70" t="s">
        <v>2218</v>
      </c>
      <c r="F635" s="70"/>
      <c r="G635" s="70"/>
      <c r="H635" s="70"/>
      <c r="I635" s="70"/>
      <c r="J635" s="70"/>
      <c r="K635" s="70"/>
      <c r="L635" s="70"/>
      <c r="M635" s="70"/>
      <c r="N635" s="70"/>
      <c r="O635" s="70"/>
      <c r="P635" s="70"/>
      <c r="Q635" s="70"/>
      <c r="R635" s="70"/>
      <c r="S635" s="70"/>
      <c r="T635" s="70"/>
      <c r="U635" s="70"/>
      <c r="V635" s="70"/>
      <c r="W635" s="70"/>
      <c r="X635" s="70"/>
      <c r="Y635" s="70"/>
      <c r="Z635" s="70"/>
    </row>
    <row r="636" spans="1:26" ht="15">
      <c r="A636" s="70"/>
      <c r="B636" s="206" t="s">
        <v>2219</v>
      </c>
      <c r="C636" s="70" t="s">
        <v>2220</v>
      </c>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spans="1:26" ht="51.75" customHeight="1">
      <c r="A637" s="70"/>
      <c r="B637" s="70" t="s">
        <v>2221</v>
      </c>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spans="1:26" ht="58.5">
      <c r="A638" s="207"/>
      <c r="B638" s="208" t="s">
        <v>2222</v>
      </c>
      <c r="C638" s="70" t="s">
        <v>2223</v>
      </c>
      <c r="D638" s="209"/>
      <c r="E638" s="210"/>
      <c r="F638" s="211"/>
      <c r="G638" s="211"/>
      <c r="H638" s="211"/>
      <c r="I638" s="211"/>
      <c r="J638" s="212"/>
      <c r="K638" s="213"/>
      <c r="L638" s="213"/>
      <c r="M638" s="213"/>
      <c r="N638" s="213"/>
      <c r="O638" s="213"/>
      <c r="P638" s="213"/>
      <c r="Q638" s="213"/>
      <c r="R638" s="213"/>
      <c r="S638" s="213"/>
      <c r="T638" s="213"/>
      <c r="U638" s="213"/>
      <c r="V638" s="213"/>
      <c r="W638" s="213"/>
      <c r="X638" s="213"/>
      <c r="Y638" s="213"/>
      <c r="Z638" s="213"/>
    </row>
    <row r="639" spans="1:26" ht="44.25">
      <c r="A639" s="207"/>
      <c r="B639" s="208" t="s">
        <v>2224</v>
      </c>
      <c r="C639" s="70" t="s">
        <v>2225</v>
      </c>
      <c r="D639" s="214" t="s">
        <v>2226</v>
      </c>
      <c r="E639" s="215" t="s">
        <v>2227</v>
      </c>
      <c r="F639" s="211"/>
      <c r="G639" s="211"/>
      <c r="H639" s="211"/>
      <c r="I639" s="211"/>
      <c r="J639" s="212"/>
      <c r="K639" s="213"/>
      <c r="L639" s="213"/>
      <c r="M639" s="213"/>
      <c r="N639" s="213"/>
      <c r="O639" s="213"/>
      <c r="P639" s="213"/>
      <c r="Q639" s="213"/>
      <c r="R639" s="213"/>
      <c r="S639" s="213"/>
      <c r="T639" s="213"/>
      <c r="U639" s="213"/>
      <c r="V639" s="213"/>
      <c r="W639" s="213"/>
      <c r="X639" s="213"/>
      <c r="Y639" s="213"/>
      <c r="Z639" s="213"/>
    </row>
    <row r="640" spans="1:26" ht="30">
      <c r="A640" s="207"/>
      <c r="B640" s="208" t="s">
        <v>2228</v>
      </c>
      <c r="C640" s="70" t="s">
        <v>2229</v>
      </c>
      <c r="D640" s="216"/>
      <c r="E640" s="210"/>
      <c r="F640" s="211"/>
      <c r="G640" s="211"/>
      <c r="H640" s="211"/>
      <c r="I640" s="211"/>
      <c r="J640" s="212"/>
      <c r="K640" s="213"/>
      <c r="L640" s="213"/>
      <c r="M640" s="213"/>
      <c r="N640" s="213"/>
      <c r="O640" s="213"/>
      <c r="P640" s="213"/>
      <c r="Q640" s="213"/>
      <c r="R640" s="213"/>
      <c r="S640" s="213"/>
      <c r="T640" s="213"/>
      <c r="U640" s="213"/>
      <c r="V640" s="213"/>
      <c r="W640" s="213"/>
      <c r="X640" s="213"/>
      <c r="Y640" s="213"/>
      <c r="Z640" s="213"/>
    </row>
    <row r="641" spans="1:26" ht="37.5">
      <c r="A641" s="207"/>
      <c r="B641" s="208" t="s">
        <v>2230</v>
      </c>
      <c r="C641" s="70"/>
      <c r="D641" s="216" t="s">
        <v>2231</v>
      </c>
      <c r="E641" s="210" t="s">
        <v>2232</v>
      </c>
      <c r="F641" s="211"/>
      <c r="G641" s="211"/>
      <c r="H641" s="211"/>
      <c r="I641" s="211"/>
      <c r="J641" s="212"/>
      <c r="K641" s="213"/>
      <c r="L641" s="213"/>
      <c r="M641" s="213"/>
      <c r="N641" s="213"/>
      <c r="O641" s="213"/>
      <c r="P641" s="213"/>
      <c r="Q641" s="213"/>
      <c r="R641" s="213"/>
      <c r="S641" s="213"/>
      <c r="T641" s="213"/>
      <c r="U641" s="213"/>
      <c r="V641" s="213"/>
      <c r="W641" s="213"/>
      <c r="X641" s="213"/>
      <c r="Y641" s="213"/>
      <c r="Z641" s="213"/>
    </row>
    <row r="642" spans="1:26" ht="100.5">
      <c r="A642" s="207">
        <v>44203</v>
      </c>
      <c r="B642" s="208" t="s">
        <v>2233</v>
      </c>
      <c r="C642" s="70" t="s">
        <v>2234</v>
      </c>
      <c r="D642" s="217" t="s">
        <v>2235</v>
      </c>
      <c r="E642" s="210"/>
      <c r="F642" s="211"/>
      <c r="G642" s="211"/>
      <c r="H642" s="211"/>
      <c r="I642" s="211"/>
      <c r="J642" s="212"/>
      <c r="K642" s="213"/>
      <c r="L642" s="213"/>
      <c r="M642" s="213"/>
      <c r="N642" s="213"/>
      <c r="O642" s="213"/>
      <c r="P642" s="213"/>
      <c r="Q642" s="213"/>
      <c r="R642" s="213"/>
      <c r="S642" s="213"/>
      <c r="T642" s="213"/>
      <c r="U642" s="213"/>
      <c r="V642" s="213"/>
      <c r="W642" s="213"/>
      <c r="X642" s="213"/>
      <c r="Y642" s="213"/>
      <c r="Z642" s="213"/>
    </row>
    <row r="643" spans="1:26" ht="179.25">
      <c r="A643" s="207">
        <v>44203</v>
      </c>
      <c r="B643" s="208" t="s">
        <v>2236</v>
      </c>
      <c r="C643" s="70" t="s">
        <v>2237</v>
      </c>
      <c r="D643" s="208"/>
      <c r="E643" s="210" t="s">
        <v>2238</v>
      </c>
      <c r="F643" s="218" t="s">
        <v>2239</v>
      </c>
      <c r="G643" s="219" t="s">
        <v>2240</v>
      </c>
      <c r="H643" s="218" t="s">
        <v>2241</v>
      </c>
      <c r="I643" s="218" t="s">
        <v>2242</v>
      </c>
      <c r="J643" s="212"/>
      <c r="K643" s="213"/>
      <c r="L643" s="213"/>
      <c r="M643" s="213"/>
      <c r="N643" s="213"/>
      <c r="O643" s="213"/>
      <c r="P643" s="213"/>
      <c r="Q643" s="213"/>
      <c r="R643" s="213"/>
      <c r="S643" s="213"/>
      <c r="T643" s="213"/>
      <c r="U643" s="213"/>
      <c r="V643" s="213"/>
      <c r="W643" s="213"/>
      <c r="X643" s="213"/>
      <c r="Y643" s="213"/>
      <c r="Z643" s="213"/>
    </row>
    <row r="644" spans="1:26" ht="44.25" customHeight="1">
      <c r="A644" s="220"/>
      <c r="B644" s="208"/>
      <c r="C644" s="70"/>
      <c r="D644" s="209"/>
      <c r="E644" s="210"/>
      <c r="F644" s="211"/>
      <c r="G644" s="211"/>
      <c r="H644" s="211"/>
      <c r="I644" s="211"/>
      <c r="J644" s="212"/>
      <c r="K644" s="213"/>
      <c r="L644" s="213"/>
      <c r="M644" s="213"/>
      <c r="N644" s="213"/>
      <c r="O644" s="213"/>
      <c r="P644" s="213"/>
      <c r="Q644" s="213"/>
      <c r="R644" s="213"/>
      <c r="S644" s="213"/>
      <c r="T644" s="213"/>
      <c r="U644" s="213"/>
      <c r="V644" s="213"/>
      <c r="W644" s="213"/>
      <c r="X644" s="213"/>
      <c r="Y644" s="213"/>
      <c r="Z644" s="213"/>
    </row>
    <row r="645" spans="1:26" ht="30">
      <c r="A645" s="207">
        <v>44203</v>
      </c>
      <c r="B645" s="208" t="s">
        <v>2243</v>
      </c>
      <c r="C645" s="70" t="s">
        <v>2244</v>
      </c>
      <c r="D645" s="216"/>
      <c r="E645" s="210"/>
      <c r="F645" s="211"/>
      <c r="G645" s="211"/>
      <c r="H645" s="211"/>
      <c r="I645" s="211"/>
      <c r="J645" s="212"/>
      <c r="K645" s="213"/>
      <c r="L645" s="213"/>
      <c r="M645" s="213"/>
      <c r="N645" s="213"/>
      <c r="O645" s="213"/>
      <c r="P645" s="213"/>
      <c r="Q645" s="213"/>
      <c r="R645" s="213"/>
      <c r="S645" s="213"/>
      <c r="T645" s="213"/>
      <c r="U645" s="213"/>
      <c r="V645" s="213"/>
      <c r="W645" s="213"/>
      <c r="X645" s="213"/>
      <c r="Y645" s="213"/>
      <c r="Z645" s="213"/>
    </row>
    <row r="646" spans="1:26" ht="18.75">
      <c r="A646" s="220"/>
      <c r="B646" s="208"/>
      <c r="C646" s="70"/>
      <c r="D646" s="209"/>
      <c r="E646" s="210"/>
      <c r="F646" s="211"/>
      <c r="G646" s="211"/>
      <c r="H646" s="211"/>
      <c r="I646" s="211"/>
      <c r="J646" s="212"/>
      <c r="K646" s="213"/>
      <c r="L646" s="213"/>
      <c r="M646" s="213"/>
      <c r="N646" s="213"/>
      <c r="O646" s="213"/>
      <c r="P646" s="213"/>
      <c r="Q646" s="213"/>
      <c r="R646" s="213"/>
      <c r="S646" s="213"/>
      <c r="T646" s="213"/>
      <c r="U646" s="213"/>
      <c r="V646" s="213"/>
      <c r="W646" s="213"/>
      <c r="X646" s="213"/>
      <c r="Y646" s="213"/>
      <c r="Z646" s="213"/>
    </row>
    <row r="647" spans="1:26" ht="30">
      <c r="A647" s="220"/>
      <c r="B647" s="208" t="s">
        <v>2245</v>
      </c>
      <c r="C647" s="70" t="s">
        <v>2246</v>
      </c>
      <c r="D647" s="209"/>
      <c r="E647" s="210"/>
      <c r="F647" s="211"/>
      <c r="G647" s="211"/>
      <c r="H647" s="211"/>
      <c r="I647" s="211"/>
      <c r="J647" s="212"/>
      <c r="K647" s="213"/>
      <c r="L647" s="213"/>
      <c r="M647" s="213"/>
      <c r="N647" s="213"/>
      <c r="O647" s="213"/>
      <c r="P647" s="213"/>
      <c r="Q647" s="213"/>
      <c r="R647" s="213"/>
      <c r="S647" s="213"/>
      <c r="T647" s="213"/>
      <c r="U647" s="213"/>
      <c r="V647" s="213"/>
      <c r="W647" s="213"/>
      <c r="X647" s="213"/>
      <c r="Y647" s="213"/>
      <c r="Z647" s="213"/>
    </row>
    <row r="648" spans="1:26" ht="57.75" customHeight="1">
      <c r="A648" s="220"/>
      <c r="B648" s="221" t="s">
        <v>2247</v>
      </c>
      <c r="C648" s="70" t="s">
        <v>2248</v>
      </c>
      <c r="D648" s="209"/>
      <c r="E648" s="210"/>
      <c r="F648" s="211"/>
      <c r="G648" s="211"/>
      <c r="H648" s="211"/>
      <c r="I648" s="211"/>
      <c r="J648" s="212"/>
      <c r="K648" s="213"/>
      <c r="L648" s="213"/>
      <c r="M648" s="213"/>
      <c r="N648" s="213"/>
      <c r="O648" s="213"/>
      <c r="P648" s="213"/>
      <c r="Q648" s="213"/>
      <c r="R648" s="213"/>
      <c r="S648" s="213"/>
      <c r="T648" s="213"/>
      <c r="U648" s="213"/>
      <c r="V648" s="213"/>
      <c r="W648" s="213"/>
      <c r="X648" s="213"/>
      <c r="Y648" s="213"/>
      <c r="Z648" s="213"/>
    </row>
    <row r="649" spans="1:26" ht="54" customHeight="1">
      <c r="A649" s="220"/>
      <c r="B649" s="221" t="s">
        <v>2249</v>
      </c>
      <c r="C649" s="222" t="s">
        <v>2250</v>
      </c>
      <c r="D649" s="209"/>
      <c r="E649" s="210"/>
      <c r="F649" s="211"/>
      <c r="G649" s="211"/>
      <c r="H649" s="211"/>
      <c r="I649" s="211"/>
      <c r="J649" s="212"/>
      <c r="K649" s="213"/>
      <c r="L649" s="213"/>
      <c r="M649" s="213"/>
      <c r="N649" s="213"/>
      <c r="O649" s="213"/>
      <c r="P649" s="213"/>
      <c r="Q649" s="213"/>
      <c r="R649" s="213"/>
      <c r="S649" s="213"/>
      <c r="T649" s="213"/>
      <c r="U649" s="213"/>
      <c r="V649" s="213"/>
      <c r="W649" s="213"/>
      <c r="X649" s="213"/>
      <c r="Y649" s="213"/>
      <c r="Z649" s="213"/>
    </row>
    <row r="650" spans="1:26" ht="72">
      <c r="A650" s="220"/>
      <c r="B650" s="202" t="s">
        <v>2251</v>
      </c>
      <c r="C650" s="223"/>
      <c r="D650" s="224"/>
      <c r="E650" s="40"/>
      <c r="F650" s="225"/>
      <c r="G650" s="226"/>
      <c r="H650" s="226"/>
      <c r="I650" s="226"/>
      <c r="J650" s="227"/>
      <c r="K650" s="228"/>
      <c r="L650" s="228"/>
      <c r="M650" s="228"/>
      <c r="N650" s="228"/>
      <c r="O650" s="228"/>
      <c r="P650" s="228"/>
      <c r="Q650" s="228"/>
      <c r="R650" s="228"/>
      <c r="S650" s="228"/>
      <c r="T650" s="228"/>
      <c r="U650" s="228"/>
      <c r="V650" s="228"/>
      <c r="W650" s="228"/>
      <c r="X650" s="228"/>
      <c r="Y650" s="228"/>
      <c r="Z650" s="228"/>
    </row>
    <row r="651" spans="1:26" ht="15">
      <c r="A651" s="220"/>
      <c r="B651" s="202" t="s">
        <v>2252</v>
      </c>
      <c r="C651" s="204" t="s">
        <v>2253</v>
      </c>
      <c r="D651" s="224"/>
      <c r="E651" s="40"/>
      <c r="F651" s="225"/>
      <c r="G651" s="226"/>
      <c r="H651" s="226"/>
      <c r="I651" s="226"/>
      <c r="J651" s="227"/>
      <c r="K651" s="228"/>
      <c r="L651" s="228"/>
      <c r="M651" s="228"/>
      <c r="N651" s="228"/>
      <c r="O651" s="228"/>
      <c r="P651" s="228"/>
      <c r="Q651" s="228"/>
      <c r="R651" s="228"/>
      <c r="S651" s="228"/>
      <c r="T651" s="228"/>
      <c r="U651" s="228"/>
      <c r="V651" s="228"/>
      <c r="W651" s="228"/>
      <c r="X651" s="228"/>
      <c r="Y651" s="228"/>
      <c r="Z651" s="228"/>
    </row>
    <row r="652" spans="1:26" ht="15">
      <c r="A652" s="220"/>
      <c r="B652" s="202" t="s">
        <v>2254</v>
      </c>
      <c r="C652" s="223" t="s">
        <v>2255</v>
      </c>
      <c r="D652" s="224"/>
      <c r="E652" s="40"/>
      <c r="F652" s="225"/>
      <c r="G652" s="226"/>
      <c r="H652" s="226"/>
      <c r="I652" s="226"/>
      <c r="J652" s="227"/>
      <c r="K652" s="228"/>
      <c r="L652" s="228"/>
      <c r="M652" s="228"/>
      <c r="N652" s="228"/>
      <c r="O652" s="228"/>
      <c r="P652" s="228"/>
      <c r="Q652" s="228"/>
      <c r="R652" s="228"/>
      <c r="S652" s="228"/>
      <c r="T652" s="228"/>
      <c r="U652" s="228"/>
      <c r="V652" s="228"/>
      <c r="W652" s="228"/>
      <c r="X652" s="228"/>
      <c r="Y652" s="228"/>
      <c r="Z652" s="228"/>
    </row>
    <row r="653" spans="1:26" ht="15">
      <c r="A653" s="220"/>
      <c r="B653" s="202" t="s">
        <v>2256</v>
      </c>
      <c r="C653" s="223" t="s">
        <v>469</v>
      </c>
      <c r="D653" s="224"/>
      <c r="E653" s="40"/>
      <c r="F653" s="225"/>
      <c r="G653" s="226"/>
      <c r="H653" s="226"/>
      <c r="I653" s="226"/>
      <c r="J653" s="227"/>
      <c r="K653" s="228"/>
      <c r="L653" s="228"/>
      <c r="M653" s="228"/>
      <c r="N653" s="228"/>
      <c r="O653" s="228"/>
      <c r="P653" s="228"/>
      <c r="Q653" s="228"/>
      <c r="R653" s="228"/>
      <c r="S653" s="228"/>
      <c r="T653" s="228"/>
      <c r="U653" s="228"/>
      <c r="V653" s="228"/>
      <c r="W653" s="228"/>
      <c r="X653" s="228"/>
      <c r="Y653" s="228"/>
      <c r="Z653" s="228"/>
    </row>
    <row r="654" spans="1:26" ht="179.25">
      <c r="A654" s="220"/>
      <c r="B654" s="202" t="s">
        <v>2257</v>
      </c>
      <c r="C654" s="229" t="s">
        <v>2258</v>
      </c>
      <c r="D654" s="224"/>
      <c r="E654" s="40"/>
      <c r="F654" s="225"/>
      <c r="G654" s="226"/>
      <c r="H654" s="226"/>
      <c r="I654" s="226"/>
      <c r="J654" s="227"/>
      <c r="K654" s="228"/>
      <c r="L654" s="228"/>
      <c r="M654" s="228"/>
      <c r="N654" s="228"/>
      <c r="O654" s="228"/>
      <c r="P654" s="228"/>
      <c r="Q654" s="228"/>
      <c r="R654" s="228"/>
      <c r="S654" s="228"/>
      <c r="T654" s="228"/>
      <c r="U654" s="228"/>
      <c r="V654" s="228"/>
      <c r="W654" s="228"/>
      <c r="X654" s="228"/>
      <c r="Y654" s="228"/>
      <c r="Z654" s="228"/>
    </row>
    <row r="655" spans="1:26" ht="60">
      <c r="A655" s="220"/>
      <c r="B655" s="202" t="s">
        <v>2259</v>
      </c>
      <c r="C655" s="223" t="s">
        <v>2260</v>
      </c>
      <c r="D655" s="224" t="s">
        <v>2261</v>
      </c>
      <c r="E655" s="40" t="s">
        <v>2262</v>
      </c>
      <c r="F655" s="40" t="s">
        <v>2263</v>
      </c>
      <c r="G655" s="226"/>
      <c r="H655" s="226"/>
      <c r="I655" s="226"/>
      <c r="J655" s="227"/>
      <c r="K655" s="228"/>
      <c r="L655" s="228"/>
      <c r="M655" s="228"/>
      <c r="N655" s="228"/>
      <c r="O655" s="228"/>
      <c r="P655" s="228"/>
      <c r="Q655" s="228"/>
      <c r="R655" s="228"/>
      <c r="S655" s="228"/>
      <c r="T655" s="228"/>
      <c r="U655" s="228"/>
      <c r="V655" s="228"/>
      <c r="W655" s="228"/>
      <c r="X655" s="228"/>
      <c r="Y655" s="228"/>
      <c r="Z655" s="228"/>
    </row>
    <row r="656" spans="1:26" ht="158.25">
      <c r="A656" s="220"/>
      <c r="B656" s="202" t="s">
        <v>2264</v>
      </c>
      <c r="C656" s="229" t="s">
        <v>2265</v>
      </c>
      <c r="D656" s="230"/>
      <c r="E656" s="40"/>
      <c r="F656" s="225"/>
      <c r="G656" s="226"/>
      <c r="H656" s="226"/>
      <c r="I656" s="226"/>
      <c r="J656" s="227"/>
      <c r="K656" s="228"/>
      <c r="L656" s="228"/>
      <c r="M656" s="228"/>
      <c r="N656" s="228"/>
      <c r="O656" s="228"/>
      <c r="P656" s="228"/>
      <c r="Q656" s="228"/>
      <c r="R656" s="228"/>
      <c r="S656" s="228"/>
      <c r="T656" s="228"/>
      <c r="U656" s="228"/>
      <c r="V656" s="228"/>
      <c r="W656" s="228"/>
      <c r="X656" s="228"/>
      <c r="Y656" s="228"/>
      <c r="Z656" s="228"/>
    </row>
    <row r="657" spans="1:26" ht="15">
      <c r="A657" s="220"/>
      <c r="B657" s="202" t="s">
        <v>2266</v>
      </c>
      <c r="C657" s="231"/>
      <c r="D657" s="230"/>
      <c r="E657" s="40"/>
      <c r="F657" s="225"/>
      <c r="G657" s="226"/>
      <c r="H657" s="226"/>
      <c r="I657" s="226"/>
      <c r="J657" s="227"/>
      <c r="K657" s="228"/>
      <c r="L657" s="228"/>
      <c r="M657" s="228"/>
      <c r="N657" s="228"/>
      <c r="O657" s="228"/>
      <c r="P657" s="228"/>
      <c r="Q657" s="228"/>
      <c r="R657" s="228"/>
      <c r="S657" s="228"/>
      <c r="T657" s="228"/>
      <c r="U657" s="228"/>
      <c r="V657" s="228"/>
      <c r="W657" s="228"/>
      <c r="X657" s="228"/>
      <c r="Y657" s="228"/>
      <c r="Z657" s="228"/>
    </row>
    <row r="658" spans="1:26" ht="15">
      <c r="A658" s="220"/>
      <c r="B658" s="204" t="s">
        <v>2196</v>
      </c>
      <c r="D658" s="231"/>
      <c r="E658" s="40"/>
      <c r="F658" s="225"/>
      <c r="G658" s="226"/>
      <c r="H658" s="226"/>
      <c r="I658" s="226"/>
      <c r="J658" s="227"/>
      <c r="K658" s="228"/>
      <c r="L658" s="228"/>
      <c r="M658" s="228"/>
      <c r="N658" s="228"/>
      <c r="O658" s="228"/>
      <c r="P658" s="228"/>
      <c r="Q658" s="228"/>
      <c r="R658" s="228"/>
      <c r="S658" s="228"/>
      <c r="T658" s="228"/>
      <c r="U658" s="228"/>
      <c r="V658" s="228"/>
      <c r="W658" s="228"/>
      <c r="X658" s="228"/>
      <c r="Y658" s="228"/>
      <c r="Z658" s="228"/>
    </row>
    <row r="659" spans="1:26" ht="15">
      <c r="A659" s="220"/>
      <c r="B659" s="204" t="s">
        <v>2267</v>
      </c>
      <c r="D659" s="231" t="s">
        <v>2268</v>
      </c>
      <c r="E659" s="40"/>
      <c r="F659" s="225"/>
      <c r="G659" s="226"/>
      <c r="H659" s="226"/>
      <c r="I659" s="226"/>
      <c r="J659" s="227"/>
      <c r="K659" s="228"/>
      <c r="L659" s="228"/>
      <c r="M659" s="228"/>
      <c r="N659" s="228"/>
      <c r="O659" s="228"/>
      <c r="P659" s="228"/>
      <c r="Q659" s="228"/>
      <c r="R659" s="228"/>
      <c r="S659" s="228"/>
      <c r="T659" s="228"/>
      <c r="U659" s="228"/>
      <c r="V659" s="228"/>
      <c r="W659" s="228"/>
      <c r="X659" s="228"/>
      <c r="Y659" s="228"/>
      <c r="Z659" s="228"/>
    </row>
    <row r="660" spans="1:26" ht="15">
      <c r="A660" s="220"/>
      <c r="B660" s="204" t="s">
        <v>2269</v>
      </c>
      <c r="C660" s="23" t="s">
        <v>2270</v>
      </c>
      <c r="D660" s="231"/>
      <c r="E660" s="40"/>
      <c r="F660" s="225"/>
      <c r="G660" s="226"/>
      <c r="H660" s="226"/>
      <c r="I660" s="226"/>
      <c r="J660" s="227"/>
      <c r="K660" s="228"/>
      <c r="L660" s="228"/>
      <c r="M660" s="228"/>
      <c r="N660" s="228"/>
      <c r="O660" s="228"/>
      <c r="P660" s="228"/>
      <c r="Q660" s="228"/>
      <c r="R660" s="228"/>
      <c r="S660" s="228"/>
      <c r="T660" s="228"/>
      <c r="U660" s="228"/>
      <c r="V660" s="228"/>
      <c r="W660" s="228"/>
      <c r="X660" s="228"/>
      <c r="Y660" s="228"/>
      <c r="Z660" s="228"/>
    </row>
    <row r="661" spans="1:26" ht="15">
      <c r="A661" s="220"/>
      <c r="B661" s="232" t="s">
        <v>2271</v>
      </c>
      <c r="D661" s="231"/>
      <c r="E661" s="40"/>
      <c r="F661" s="225"/>
      <c r="G661" s="226"/>
      <c r="H661" s="226"/>
      <c r="I661" s="226"/>
      <c r="J661" s="227"/>
      <c r="K661" s="228"/>
      <c r="L661" s="228"/>
      <c r="M661" s="228"/>
      <c r="N661" s="228"/>
      <c r="O661" s="228"/>
      <c r="P661" s="228"/>
      <c r="Q661" s="228"/>
      <c r="R661" s="228"/>
      <c r="S661" s="228"/>
      <c r="T661" s="228"/>
      <c r="U661" s="228"/>
      <c r="V661" s="228"/>
      <c r="W661" s="228"/>
      <c r="X661" s="228"/>
      <c r="Y661" s="228"/>
      <c r="Z661" s="228"/>
    </row>
    <row r="662" spans="1:26" ht="115.5">
      <c r="A662" s="220"/>
      <c r="B662" s="232" t="s">
        <v>2272</v>
      </c>
      <c r="C662" s="233" t="s">
        <v>2273</v>
      </c>
      <c r="D662" s="234" t="s">
        <v>2274</v>
      </c>
      <c r="E662" s="40"/>
      <c r="F662" s="225"/>
      <c r="G662" s="226"/>
      <c r="H662" s="226"/>
      <c r="I662" s="226"/>
      <c r="J662" s="227"/>
      <c r="K662" s="228"/>
      <c r="L662" s="228"/>
      <c r="M662" s="228"/>
      <c r="N662" s="228"/>
      <c r="O662" s="228"/>
      <c r="P662" s="228"/>
      <c r="Q662" s="228"/>
      <c r="R662" s="228"/>
      <c r="S662" s="228"/>
      <c r="T662" s="228"/>
      <c r="U662" s="228"/>
      <c r="V662" s="228"/>
      <c r="W662" s="228"/>
      <c r="X662" s="228"/>
      <c r="Y662" s="228"/>
      <c r="Z662" s="228"/>
    </row>
    <row r="663" spans="1:26" ht="100.5">
      <c r="A663" s="220"/>
      <c r="B663" s="232" t="s">
        <v>2275</v>
      </c>
      <c r="C663" s="235" t="s">
        <v>2276</v>
      </c>
      <c r="D663" s="231"/>
      <c r="E663" s="40"/>
      <c r="F663" s="225"/>
      <c r="G663" s="226"/>
      <c r="H663" s="226"/>
      <c r="I663" s="226"/>
      <c r="J663" s="227"/>
      <c r="K663" s="228"/>
      <c r="L663" s="228"/>
      <c r="M663" s="228"/>
      <c r="N663" s="228"/>
      <c r="O663" s="228"/>
      <c r="P663" s="228"/>
      <c r="Q663" s="228"/>
      <c r="R663" s="228"/>
      <c r="S663" s="228"/>
      <c r="T663" s="228"/>
      <c r="U663" s="228"/>
      <c r="V663" s="228"/>
      <c r="W663" s="228"/>
      <c r="X663" s="228"/>
      <c r="Y663" s="228"/>
      <c r="Z663" s="228"/>
    </row>
    <row r="664" spans="1:26" ht="29.25">
      <c r="A664" s="220"/>
      <c r="B664" s="232" t="s">
        <v>2277</v>
      </c>
      <c r="C664" s="235" t="s">
        <v>2278</v>
      </c>
      <c r="D664" s="231" t="s">
        <v>2279</v>
      </c>
      <c r="E664" s="40"/>
      <c r="F664" s="225"/>
      <c r="G664" s="226"/>
      <c r="H664" s="226"/>
      <c r="I664" s="226"/>
      <c r="J664" s="227"/>
      <c r="K664" s="228"/>
      <c r="L664" s="228"/>
      <c r="M664" s="228"/>
      <c r="N664" s="228"/>
      <c r="O664" s="228"/>
      <c r="P664" s="228"/>
      <c r="Q664" s="228"/>
      <c r="R664" s="228"/>
      <c r="S664" s="228"/>
      <c r="T664" s="228"/>
      <c r="U664" s="228"/>
      <c r="V664" s="228"/>
      <c r="W664" s="228"/>
      <c r="X664" s="228"/>
      <c r="Y664" s="228"/>
      <c r="Z664" s="228"/>
    </row>
    <row r="665" spans="1:26" ht="200.25">
      <c r="A665" s="220"/>
      <c r="B665" s="232" t="s">
        <v>2280</v>
      </c>
      <c r="C665" s="233" t="s">
        <v>2281</v>
      </c>
      <c r="D665" s="231"/>
      <c r="E665" s="40"/>
      <c r="F665" s="225"/>
      <c r="G665" s="226"/>
      <c r="H665" s="226"/>
      <c r="I665" s="226"/>
      <c r="J665" s="227"/>
      <c r="K665" s="228"/>
      <c r="L665" s="228"/>
      <c r="M665" s="228"/>
      <c r="N665" s="228"/>
      <c r="O665" s="228"/>
      <c r="P665" s="228"/>
      <c r="Q665" s="228"/>
      <c r="R665" s="228"/>
      <c r="S665" s="228"/>
      <c r="T665" s="228"/>
      <c r="U665" s="228"/>
      <c r="V665" s="228"/>
      <c r="W665" s="228"/>
      <c r="X665" s="228"/>
      <c r="Y665" s="228"/>
      <c r="Z665" s="228"/>
    </row>
    <row r="666" spans="1:26" ht="135">
      <c r="A666" s="220"/>
      <c r="B666" s="232" t="s">
        <v>2282</v>
      </c>
      <c r="C666" s="236" t="s">
        <v>2283</v>
      </c>
      <c r="D666" s="237" t="s">
        <v>2284</v>
      </c>
      <c r="E666" s="40"/>
      <c r="F666" s="225"/>
      <c r="G666" s="226"/>
      <c r="H666" s="238" t="s">
        <v>2285</v>
      </c>
      <c r="I666" s="226"/>
      <c r="J666" s="227"/>
      <c r="K666" s="228"/>
      <c r="L666" s="228"/>
      <c r="M666" s="228"/>
      <c r="N666" s="228"/>
      <c r="O666" s="228"/>
      <c r="P666" s="228"/>
      <c r="Q666" s="228"/>
      <c r="R666" s="228"/>
      <c r="S666" s="228"/>
      <c r="T666" s="228"/>
      <c r="U666" s="228"/>
      <c r="V666" s="228"/>
      <c r="W666" s="228"/>
      <c r="X666" s="228"/>
      <c r="Y666" s="228"/>
      <c r="Z666" s="228"/>
    </row>
    <row r="667" spans="1:26" ht="29.25">
      <c r="A667" s="220"/>
      <c r="B667" s="232" t="s">
        <v>2286</v>
      </c>
      <c r="C667" s="235" t="s">
        <v>2287</v>
      </c>
      <c r="D667" s="231" t="s">
        <v>2288</v>
      </c>
      <c r="E667" s="28" t="s">
        <v>2289</v>
      </c>
      <c r="F667" s="225"/>
      <c r="G667" s="226"/>
      <c r="H667" s="226"/>
      <c r="I667" s="226"/>
      <c r="J667" s="227"/>
      <c r="K667" s="228"/>
      <c r="L667" s="228"/>
      <c r="M667" s="228"/>
      <c r="N667" s="228"/>
      <c r="O667" s="228"/>
      <c r="P667" s="228"/>
      <c r="Q667" s="228"/>
      <c r="R667" s="228"/>
      <c r="S667" s="228"/>
      <c r="T667" s="228"/>
      <c r="U667" s="228"/>
      <c r="V667" s="228"/>
      <c r="W667" s="228"/>
      <c r="X667" s="228"/>
      <c r="Y667" s="228"/>
      <c r="Z667" s="228"/>
    </row>
    <row r="668" spans="1:26" ht="64.5">
      <c r="A668" s="220"/>
      <c r="B668" s="232" t="s">
        <v>2290</v>
      </c>
      <c r="C668" s="235" t="s">
        <v>2291</v>
      </c>
      <c r="D668" s="231"/>
      <c r="E668" s="40"/>
      <c r="F668" s="225"/>
      <c r="G668" s="226"/>
      <c r="H668" s="226"/>
      <c r="I668" s="226"/>
      <c r="J668" s="227"/>
      <c r="K668" s="228"/>
      <c r="L668" s="228"/>
      <c r="M668" s="228"/>
      <c r="N668" s="228"/>
      <c r="O668" s="228"/>
      <c r="P668" s="228"/>
      <c r="Q668" s="228"/>
      <c r="R668" s="228"/>
      <c r="S668" s="228"/>
      <c r="T668" s="228"/>
      <c r="U668" s="228"/>
      <c r="V668" s="228"/>
      <c r="W668" s="228"/>
      <c r="X668" s="228"/>
      <c r="Y668" s="228"/>
      <c r="Z668" s="228"/>
    </row>
    <row r="669" spans="1:26" ht="43.5">
      <c r="A669" s="220"/>
      <c r="B669" s="232" t="s">
        <v>2292</v>
      </c>
      <c r="C669" s="235"/>
      <c r="D669" s="231"/>
      <c r="E669" s="40"/>
      <c r="F669" s="225"/>
      <c r="G669" s="226"/>
      <c r="H669" s="226"/>
      <c r="I669" s="226"/>
      <c r="J669" s="227"/>
      <c r="K669" s="228"/>
      <c r="L669" s="228"/>
      <c r="M669" s="228"/>
      <c r="N669" s="228"/>
      <c r="O669" s="228"/>
      <c r="P669" s="228"/>
      <c r="Q669" s="228"/>
      <c r="R669" s="228"/>
      <c r="S669" s="228"/>
      <c r="T669" s="228"/>
      <c r="U669" s="228"/>
      <c r="V669" s="228"/>
      <c r="W669" s="228"/>
      <c r="X669" s="228"/>
      <c r="Y669" s="228"/>
      <c r="Z669" s="228"/>
    </row>
    <row r="670" spans="1:26" ht="64.5">
      <c r="A670" s="220"/>
      <c r="B670" s="232" t="s">
        <v>2293</v>
      </c>
      <c r="C670" s="235" t="s">
        <v>2294</v>
      </c>
      <c r="D670" s="231"/>
      <c r="E670" s="40"/>
      <c r="F670" s="225"/>
      <c r="G670" s="226"/>
      <c r="H670" s="226"/>
      <c r="I670" s="226"/>
      <c r="J670" s="227"/>
      <c r="K670" s="228"/>
      <c r="L670" s="228"/>
      <c r="M670" s="228"/>
      <c r="N670" s="228"/>
      <c r="O670" s="228"/>
      <c r="P670" s="228"/>
      <c r="Q670" s="228"/>
      <c r="R670" s="228"/>
      <c r="S670" s="228"/>
      <c r="T670" s="228"/>
      <c r="U670" s="228"/>
      <c r="V670" s="228"/>
      <c r="W670" s="228"/>
      <c r="X670" s="228"/>
      <c r="Y670" s="228"/>
      <c r="Z670" s="228"/>
    </row>
    <row r="671" spans="1:26" ht="64.5">
      <c r="A671" s="220"/>
      <c r="B671" s="232" t="s">
        <v>2295</v>
      </c>
      <c r="C671" s="235" t="s">
        <v>2296</v>
      </c>
      <c r="D671" s="231" t="s">
        <v>2297</v>
      </c>
      <c r="E671" s="28" t="s">
        <v>2298</v>
      </c>
      <c r="F671" s="225"/>
      <c r="G671" s="226"/>
      <c r="H671" s="226"/>
      <c r="I671" s="226"/>
      <c r="J671" s="227"/>
      <c r="K671" s="228"/>
      <c r="L671" s="228"/>
      <c r="M671" s="228"/>
      <c r="N671" s="228"/>
      <c r="O671" s="228"/>
      <c r="P671" s="228"/>
      <c r="Q671" s="228"/>
      <c r="R671" s="228"/>
      <c r="S671" s="228"/>
      <c r="T671" s="228"/>
      <c r="U671" s="228"/>
      <c r="V671" s="228"/>
      <c r="W671" s="228"/>
      <c r="X671" s="228"/>
      <c r="Y671" s="228"/>
      <c r="Z671" s="228"/>
    </row>
    <row r="672" spans="1:26" ht="43.5">
      <c r="A672" s="220"/>
      <c r="B672" s="232" t="s">
        <v>2299</v>
      </c>
      <c r="C672" s="233" t="s">
        <v>2300</v>
      </c>
      <c r="D672" s="239" t="s">
        <v>2301</v>
      </c>
      <c r="E672" s="40"/>
      <c r="F672" s="225"/>
      <c r="G672" s="226"/>
      <c r="H672" s="226"/>
      <c r="I672" s="226"/>
      <c r="J672" s="227"/>
      <c r="K672" s="228"/>
      <c r="L672" s="228"/>
      <c r="M672" s="228"/>
      <c r="N672" s="228"/>
      <c r="O672" s="228"/>
      <c r="P672" s="228"/>
      <c r="Q672" s="228"/>
      <c r="R672" s="228"/>
      <c r="S672" s="228"/>
      <c r="T672" s="228"/>
      <c r="U672" s="228"/>
      <c r="V672" s="228"/>
      <c r="W672" s="228"/>
      <c r="X672" s="228"/>
      <c r="Y672" s="228"/>
      <c r="Z672" s="228"/>
    </row>
    <row r="673" spans="1:26" ht="29.25">
      <c r="A673" s="220"/>
      <c r="B673" s="232" t="s">
        <v>2302</v>
      </c>
      <c r="C673" s="235" t="s">
        <v>2303</v>
      </c>
      <c r="D673" s="223" t="s">
        <v>2304</v>
      </c>
      <c r="E673" s="40"/>
      <c r="F673" s="225"/>
      <c r="G673" s="226"/>
      <c r="H673" s="226"/>
      <c r="I673" s="226"/>
      <c r="J673" s="227"/>
      <c r="K673" s="228"/>
      <c r="L673" s="228"/>
      <c r="M673" s="228"/>
      <c r="N673" s="228"/>
      <c r="O673" s="228"/>
      <c r="P673" s="228"/>
      <c r="Q673" s="228"/>
      <c r="R673" s="228"/>
      <c r="S673" s="228"/>
      <c r="T673" s="228"/>
      <c r="U673" s="228"/>
      <c r="V673" s="228"/>
      <c r="W673" s="228"/>
      <c r="X673" s="228"/>
      <c r="Y673" s="228"/>
      <c r="Z673" s="228"/>
    </row>
    <row r="674" spans="1:26" ht="29.25">
      <c r="A674" s="220"/>
      <c r="B674" s="232" t="s">
        <v>2305</v>
      </c>
      <c r="C674" s="235" t="s">
        <v>2306</v>
      </c>
      <c r="D674" s="231"/>
      <c r="E674" s="40"/>
      <c r="F674" s="225"/>
      <c r="G674" s="226"/>
      <c r="H674" s="226"/>
      <c r="I674" s="226"/>
      <c r="J674" s="227"/>
      <c r="K674" s="228"/>
      <c r="L674" s="228"/>
      <c r="M674" s="228"/>
      <c r="N674" s="228"/>
      <c r="O674" s="228"/>
      <c r="P674" s="228"/>
      <c r="Q674" s="228"/>
      <c r="R674" s="228"/>
      <c r="S674" s="228"/>
      <c r="T674" s="228"/>
      <c r="U674" s="228"/>
      <c r="V674" s="228"/>
      <c r="W674" s="228"/>
      <c r="X674" s="228"/>
      <c r="Y674" s="228"/>
      <c r="Z674" s="228"/>
    </row>
    <row r="675" spans="1:26" ht="102.75">
      <c r="A675" s="220"/>
      <c r="B675" s="232" t="s">
        <v>2307</v>
      </c>
      <c r="C675" s="235" t="s">
        <v>2308</v>
      </c>
      <c r="D675" s="231" t="s">
        <v>2309</v>
      </c>
      <c r="E675" s="28" t="s">
        <v>2310</v>
      </c>
      <c r="F675" s="28" t="s">
        <v>2311</v>
      </c>
      <c r="G675" s="240" t="s">
        <v>2312</v>
      </c>
      <c r="H675" s="240" t="s">
        <v>2313</v>
      </c>
      <c r="I675" s="238" t="s">
        <v>2314</v>
      </c>
      <c r="J675" s="227"/>
      <c r="K675" s="241" t="s">
        <v>14</v>
      </c>
      <c r="L675" s="228"/>
      <c r="M675" s="228"/>
      <c r="N675" s="228"/>
      <c r="O675" s="228"/>
      <c r="P675" s="228"/>
      <c r="Q675" s="228"/>
      <c r="R675" s="228"/>
      <c r="S675" s="228"/>
      <c r="T675" s="228"/>
      <c r="U675" s="228"/>
      <c r="V675" s="228"/>
      <c r="W675" s="228"/>
      <c r="X675" s="228"/>
      <c r="Y675" s="228"/>
      <c r="Z675" s="228"/>
    </row>
    <row r="676" spans="1:26" ht="64.5">
      <c r="A676" s="220"/>
      <c r="B676" s="232" t="s">
        <v>2315</v>
      </c>
      <c r="C676" s="235" t="s">
        <v>2316</v>
      </c>
      <c r="D676" s="239" t="s">
        <v>2317</v>
      </c>
      <c r="E676" s="28" t="s">
        <v>2318</v>
      </c>
      <c r="F676" s="40" t="s">
        <v>2319</v>
      </c>
      <c r="G676" s="226"/>
      <c r="H676" s="226"/>
      <c r="I676" s="226"/>
      <c r="J676" s="227"/>
      <c r="K676" s="228"/>
      <c r="L676" s="228"/>
      <c r="M676" s="228"/>
      <c r="N676" s="228"/>
      <c r="O676" s="228"/>
      <c r="P676" s="228"/>
      <c r="Q676" s="228"/>
      <c r="R676" s="228"/>
      <c r="S676" s="228"/>
      <c r="T676" s="228"/>
      <c r="U676" s="228"/>
      <c r="V676" s="228"/>
      <c r="W676" s="228"/>
      <c r="X676" s="228"/>
      <c r="Y676" s="228"/>
      <c r="Z676" s="228"/>
    </row>
    <row r="677" spans="1:26" ht="15">
      <c r="A677" s="220"/>
      <c r="B677" s="232" t="s">
        <v>2320</v>
      </c>
      <c r="C677" s="242" t="s">
        <v>2321</v>
      </c>
      <c r="D677" s="231"/>
      <c r="E677" s="225"/>
      <c r="F677" s="225"/>
      <c r="G677" s="226"/>
      <c r="H677" s="226"/>
      <c r="I677" s="226"/>
      <c r="J677" s="227"/>
      <c r="K677" s="228"/>
      <c r="L677" s="228"/>
      <c r="M677" s="228"/>
      <c r="N677" s="228"/>
      <c r="O677" s="228"/>
      <c r="P677" s="228"/>
      <c r="Q677" s="228"/>
      <c r="R677" s="228"/>
      <c r="S677" s="228"/>
      <c r="T677" s="228"/>
      <c r="U677" s="228"/>
      <c r="V677" s="228"/>
      <c r="W677" s="228"/>
      <c r="X677" s="228"/>
      <c r="Y677" s="228"/>
      <c r="Z677" s="228"/>
    </row>
    <row r="678" spans="1:26" ht="43.5">
      <c r="A678" s="220"/>
      <c r="B678" s="243" t="s">
        <v>2322</v>
      </c>
      <c r="C678" s="235"/>
      <c r="D678" s="231"/>
      <c r="E678" s="225"/>
      <c r="F678" s="225"/>
      <c r="G678" s="226"/>
      <c r="H678" s="226"/>
      <c r="I678" s="226"/>
      <c r="J678" s="227"/>
      <c r="K678" s="228"/>
      <c r="L678" s="228"/>
      <c r="M678" s="228"/>
      <c r="N678" s="228"/>
      <c r="O678" s="228"/>
      <c r="P678" s="228"/>
      <c r="Q678" s="228"/>
      <c r="R678" s="228"/>
      <c r="S678" s="228"/>
      <c r="T678" s="228"/>
      <c r="U678" s="228"/>
      <c r="V678" s="228"/>
      <c r="W678" s="228"/>
      <c r="X678" s="228"/>
      <c r="Y678" s="228"/>
      <c r="Z678" s="228"/>
    </row>
    <row r="679" spans="1:26" ht="64.5">
      <c r="A679" s="220"/>
      <c r="B679" s="232" t="s">
        <v>2323</v>
      </c>
      <c r="C679" s="235" t="s">
        <v>2324</v>
      </c>
      <c r="D679" s="223" t="s">
        <v>2325</v>
      </c>
      <c r="E679" s="225"/>
      <c r="F679" s="225"/>
      <c r="G679" s="226"/>
      <c r="H679" s="226"/>
      <c r="I679" s="226"/>
      <c r="J679" s="227"/>
      <c r="K679" s="228"/>
      <c r="L679" s="228"/>
      <c r="M679" s="228"/>
      <c r="N679" s="228"/>
      <c r="O679" s="228"/>
      <c r="P679" s="228"/>
      <c r="Q679" s="228"/>
      <c r="R679" s="228"/>
      <c r="S679" s="228"/>
      <c r="T679" s="228"/>
      <c r="U679" s="228"/>
      <c r="V679" s="228"/>
      <c r="W679" s="228"/>
      <c r="X679" s="228"/>
      <c r="Y679" s="228"/>
      <c r="Z679" s="228"/>
    </row>
    <row r="680" spans="1:26" ht="29.25">
      <c r="A680" s="220"/>
      <c r="B680" s="244" t="s">
        <v>2326</v>
      </c>
      <c r="C680" s="235" t="s">
        <v>2327</v>
      </c>
      <c r="D680" s="231"/>
      <c r="E680" s="225"/>
      <c r="F680" s="225"/>
      <c r="G680" s="226"/>
      <c r="H680" s="226"/>
      <c r="I680" s="226"/>
      <c r="J680" s="227"/>
      <c r="K680" s="228"/>
      <c r="L680" s="228"/>
      <c r="M680" s="228"/>
      <c r="N680" s="228"/>
      <c r="O680" s="228"/>
      <c r="P680" s="228"/>
      <c r="Q680" s="228"/>
      <c r="R680" s="228"/>
      <c r="S680" s="228"/>
      <c r="T680" s="228"/>
      <c r="U680" s="228"/>
      <c r="V680" s="228"/>
      <c r="W680" s="228"/>
      <c r="X680" s="228"/>
      <c r="Y680" s="228"/>
      <c r="Z680" s="228"/>
    </row>
    <row r="681" spans="1:26" ht="57.75">
      <c r="A681" s="220"/>
      <c r="B681" s="232" t="s">
        <v>2328</v>
      </c>
      <c r="C681" s="235" t="s">
        <v>2329</v>
      </c>
      <c r="D681" s="231" t="s">
        <v>2330</v>
      </c>
      <c r="E681" s="225"/>
      <c r="F681" s="225"/>
      <c r="G681" s="226"/>
      <c r="H681" s="226"/>
      <c r="I681" s="226"/>
      <c r="J681" s="227"/>
      <c r="K681" s="228"/>
      <c r="L681" s="228"/>
      <c r="M681" s="228"/>
      <c r="N681" s="228"/>
      <c r="O681" s="228"/>
      <c r="P681" s="228"/>
      <c r="Q681" s="228"/>
      <c r="R681" s="228"/>
      <c r="S681" s="228"/>
      <c r="T681" s="228"/>
      <c r="U681" s="228"/>
      <c r="V681" s="228"/>
      <c r="W681" s="228"/>
      <c r="X681" s="228"/>
      <c r="Y681" s="228"/>
      <c r="Z681" s="228"/>
    </row>
    <row r="682" spans="1:26" ht="57.75">
      <c r="A682" s="220"/>
      <c r="B682" s="232" t="s">
        <v>2331</v>
      </c>
      <c r="C682" s="235" t="s">
        <v>2332</v>
      </c>
      <c r="D682" s="231" t="s">
        <v>2333</v>
      </c>
      <c r="E682" s="40" t="s">
        <v>2334</v>
      </c>
      <c r="F682" s="40" t="s">
        <v>2335</v>
      </c>
      <c r="G682" s="238" t="s">
        <v>2336</v>
      </c>
      <c r="H682" s="226"/>
      <c r="I682" s="226"/>
      <c r="J682" s="227"/>
      <c r="K682" s="228"/>
      <c r="L682" s="228"/>
      <c r="M682" s="228"/>
      <c r="N682" s="228"/>
      <c r="O682" s="228"/>
      <c r="P682" s="228"/>
      <c r="Q682" s="228"/>
      <c r="R682" s="228"/>
      <c r="S682" s="228"/>
      <c r="T682" s="228"/>
      <c r="U682" s="228"/>
      <c r="V682" s="228"/>
      <c r="W682" s="228"/>
      <c r="X682" s="228"/>
      <c r="Y682" s="228"/>
      <c r="Z682" s="228"/>
    </row>
    <row r="683" spans="1:26" ht="15">
      <c r="A683" s="220"/>
      <c r="B683" s="232" t="s">
        <v>2337</v>
      </c>
      <c r="C683" s="235" t="s">
        <v>2338</v>
      </c>
      <c r="D683" s="231" t="s">
        <v>2339</v>
      </c>
      <c r="E683" s="40" t="s">
        <v>2340</v>
      </c>
      <c r="F683" s="225"/>
      <c r="G683" s="226"/>
      <c r="H683" s="226"/>
      <c r="I683" s="226"/>
      <c r="J683" s="227"/>
      <c r="K683" s="228"/>
      <c r="L683" s="228"/>
      <c r="M683" s="228"/>
      <c r="N683" s="228"/>
      <c r="O683" s="228"/>
      <c r="P683" s="228"/>
      <c r="Q683" s="228"/>
      <c r="R683" s="228"/>
      <c r="S683" s="228"/>
      <c r="T683" s="228"/>
      <c r="U683" s="228"/>
      <c r="V683" s="228"/>
      <c r="W683" s="228"/>
      <c r="X683" s="228"/>
      <c r="Y683" s="228"/>
      <c r="Z683" s="228"/>
    </row>
    <row r="684" spans="1:26" ht="29.25">
      <c r="A684" s="220"/>
      <c r="B684" s="232" t="s">
        <v>2341</v>
      </c>
      <c r="C684" s="235" t="s">
        <v>2342</v>
      </c>
      <c r="D684" s="231" t="s">
        <v>2343</v>
      </c>
      <c r="E684" s="245" t="s">
        <v>2344</v>
      </c>
      <c r="F684" s="225"/>
      <c r="G684" s="226"/>
      <c r="H684" s="226"/>
      <c r="I684" s="226"/>
      <c r="J684" s="227"/>
      <c r="K684" s="228"/>
      <c r="L684" s="228"/>
      <c r="M684" s="228"/>
      <c r="N684" s="228"/>
      <c r="O684" s="228"/>
      <c r="P684" s="228"/>
      <c r="Q684" s="228"/>
      <c r="R684" s="228"/>
      <c r="S684" s="228"/>
      <c r="T684" s="228"/>
      <c r="U684" s="228"/>
      <c r="V684" s="228"/>
      <c r="W684" s="228"/>
      <c r="X684" s="228"/>
      <c r="Y684" s="228"/>
      <c r="Z684" s="228"/>
    </row>
    <row r="685" spans="1:26" ht="72">
      <c r="A685" s="220"/>
      <c r="B685" s="232" t="s">
        <v>2345</v>
      </c>
      <c r="C685" s="235" t="s">
        <v>2346</v>
      </c>
      <c r="D685" s="231"/>
      <c r="E685" s="225"/>
      <c r="F685" s="225"/>
      <c r="G685" s="226"/>
      <c r="H685" s="226"/>
      <c r="I685" s="226"/>
      <c r="J685" s="227"/>
      <c r="K685" s="228"/>
      <c r="L685" s="228"/>
      <c r="M685" s="228"/>
      <c r="N685" s="228"/>
      <c r="O685" s="228"/>
      <c r="P685" s="228"/>
      <c r="Q685" s="228"/>
      <c r="R685" s="228"/>
      <c r="S685" s="228"/>
      <c r="T685" s="228"/>
      <c r="U685" s="228"/>
      <c r="V685" s="228"/>
      <c r="W685" s="228"/>
      <c r="X685" s="228"/>
      <c r="Y685" s="228"/>
      <c r="Z685" s="228"/>
    </row>
    <row r="686" spans="1:26" ht="86.25" customHeight="1">
      <c r="A686" s="220"/>
      <c r="B686" s="232" t="s">
        <v>2347</v>
      </c>
      <c r="C686" s="235" t="s">
        <v>2348</v>
      </c>
      <c r="D686" s="231"/>
      <c r="E686" s="40" t="s">
        <v>2349</v>
      </c>
      <c r="F686" s="225"/>
      <c r="G686" s="226"/>
      <c r="H686" s="226"/>
      <c r="I686" s="226"/>
      <c r="J686" s="227"/>
      <c r="K686" s="228"/>
      <c r="L686" s="228"/>
      <c r="M686" s="228"/>
      <c r="N686" s="228"/>
      <c r="O686" s="228"/>
      <c r="P686" s="228"/>
      <c r="Q686" s="228"/>
      <c r="R686" s="228"/>
      <c r="S686" s="228"/>
      <c r="T686" s="228"/>
      <c r="U686" s="228"/>
      <c r="V686" s="228"/>
      <c r="W686" s="228"/>
      <c r="X686" s="228"/>
      <c r="Y686" s="228"/>
      <c r="Z686" s="228"/>
    </row>
    <row r="687" spans="1:26" ht="294">
      <c r="A687" s="220"/>
      <c r="B687" s="232" t="s">
        <v>2350</v>
      </c>
      <c r="C687" s="235" t="s">
        <v>2351</v>
      </c>
      <c r="D687" s="239" t="s">
        <v>2352</v>
      </c>
      <c r="E687" s="28" t="s">
        <v>2353</v>
      </c>
      <c r="F687" s="28" t="s">
        <v>2354</v>
      </c>
      <c r="G687" s="240" t="s">
        <v>2355</v>
      </c>
      <c r="H687" s="226"/>
      <c r="I687" s="226"/>
      <c r="J687" s="227"/>
      <c r="K687" s="228"/>
      <c r="L687" s="228"/>
      <c r="M687" s="228"/>
      <c r="N687" s="228"/>
      <c r="O687" s="228"/>
      <c r="P687" s="228"/>
      <c r="Q687" s="228"/>
      <c r="R687" s="228"/>
      <c r="S687" s="228"/>
      <c r="T687" s="228"/>
      <c r="U687" s="228"/>
      <c r="V687" s="228"/>
      <c r="W687" s="228"/>
      <c r="X687" s="228"/>
      <c r="Y687" s="228"/>
      <c r="Z687" s="228"/>
    </row>
    <row r="688" spans="1:26" ht="77.25">
      <c r="A688" s="220"/>
      <c r="B688" s="246" t="s">
        <v>2356</v>
      </c>
      <c r="C688" s="235" t="s">
        <v>2357</v>
      </c>
      <c r="D688" s="231"/>
      <c r="E688" s="225"/>
      <c r="F688" s="225"/>
      <c r="G688" s="226"/>
      <c r="H688" s="226"/>
      <c r="I688" s="226"/>
      <c r="J688" s="227"/>
      <c r="K688" s="228"/>
      <c r="L688" s="228"/>
      <c r="M688" s="228"/>
      <c r="N688" s="228"/>
      <c r="O688" s="228"/>
      <c r="P688" s="228"/>
      <c r="Q688" s="228"/>
      <c r="R688" s="228"/>
      <c r="S688" s="228"/>
      <c r="T688" s="228"/>
      <c r="U688" s="228"/>
      <c r="V688" s="228"/>
      <c r="W688" s="228"/>
      <c r="X688" s="228"/>
      <c r="Y688" s="228"/>
      <c r="Z688" s="228"/>
    </row>
    <row r="689" spans="1:26" ht="86.25" customHeight="1">
      <c r="A689" s="220"/>
      <c r="B689" s="232" t="s">
        <v>2358</v>
      </c>
      <c r="C689" s="235" t="s">
        <v>2359</v>
      </c>
      <c r="D689" s="231"/>
      <c r="E689" s="225"/>
      <c r="F689" s="225"/>
      <c r="G689" s="226"/>
      <c r="H689" s="226"/>
      <c r="I689" s="226"/>
      <c r="J689" s="227"/>
      <c r="K689" s="228"/>
      <c r="L689" s="228"/>
      <c r="M689" s="228"/>
      <c r="N689" s="228"/>
      <c r="O689" s="228"/>
      <c r="P689" s="228"/>
      <c r="Q689" s="228"/>
      <c r="R689" s="228"/>
      <c r="S689" s="228"/>
      <c r="T689" s="228"/>
      <c r="U689" s="228"/>
      <c r="V689" s="228"/>
      <c r="W689" s="228"/>
      <c r="X689" s="228"/>
      <c r="Y689" s="228"/>
      <c r="Z689" s="228"/>
    </row>
    <row r="690" spans="1:26" ht="29.25">
      <c r="A690" s="220"/>
      <c r="B690" s="232" t="s">
        <v>2360</v>
      </c>
      <c r="C690" s="235" t="s">
        <v>2361</v>
      </c>
      <c r="D690" s="231"/>
      <c r="E690" s="225"/>
      <c r="F690" s="225"/>
      <c r="G690" s="226"/>
      <c r="H690" s="226"/>
      <c r="I690" s="226"/>
      <c r="J690" s="227"/>
      <c r="K690" s="228"/>
      <c r="L690" s="228"/>
      <c r="M690" s="228"/>
      <c r="N690" s="228"/>
      <c r="O690" s="228"/>
      <c r="P690" s="228"/>
      <c r="Q690" s="228"/>
      <c r="R690" s="228"/>
      <c r="S690" s="228"/>
      <c r="T690" s="228"/>
      <c r="U690" s="228"/>
      <c r="V690" s="228"/>
      <c r="W690" s="228"/>
      <c r="X690" s="228"/>
      <c r="Y690" s="228"/>
      <c r="Z690" s="228"/>
    </row>
    <row r="691" spans="1:26" ht="29.25">
      <c r="A691" s="220"/>
      <c r="B691" s="232" t="s">
        <v>2362</v>
      </c>
      <c r="C691" s="235"/>
      <c r="D691" s="231"/>
      <c r="E691" s="225"/>
      <c r="F691" s="225"/>
      <c r="G691" s="226"/>
      <c r="H691" s="226"/>
      <c r="I691" s="226"/>
      <c r="J691" s="227"/>
      <c r="K691" s="228"/>
      <c r="L691" s="228"/>
      <c r="M691" s="228"/>
      <c r="N691" s="228"/>
      <c r="O691" s="228"/>
      <c r="P691" s="228"/>
      <c r="Q691" s="228"/>
      <c r="R691" s="228"/>
      <c r="S691" s="228"/>
      <c r="T691" s="228"/>
      <c r="U691" s="228"/>
      <c r="V691" s="228"/>
      <c r="W691" s="228"/>
      <c r="X691" s="228"/>
      <c r="Y691" s="228"/>
      <c r="Z691" s="228"/>
    </row>
    <row r="692" spans="1:26" ht="128.25">
      <c r="A692" s="220"/>
      <c r="B692" s="232" t="s">
        <v>2363</v>
      </c>
      <c r="C692" s="235" t="s">
        <v>2364</v>
      </c>
      <c r="D692" s="231" t="s">
        <v>2365</v>
      </c>
      <c r="E692" s="28" t="s">
        <v>2366</v>
      </c>
      <c r="F692" s="225"/>
      <c r="G692" s="226"/>
      <c r="H692" s="226"/>
      <c r="I692" s="226"/>
      <c r="J692" s="227"/>
      <c r="K692" s="228"/>
      <c r="L692" s="228"/>
      <c r="M692" s="228"/>
      <c r="N692" s="228"/>
      <c r="O692" s="228"/>
      <c r="P692" s="228"/>
      <c r="Q692" s="228"/>
      <c r="R692" s="228"/>
      <c r="S692" s="228"/>
      <c r="T692" s="228"/>
      <c r="U692" s="228"/>
      <c r="V692" s="228"/>
      <c r="W692" s="228"/>
      <c r="X692" s="228"/>
      <c r="Y692" s="228"/>
      <c r="Z692" s="228"/>
    </row>
    <row r="693" spans="1:26" ht="86.25" customHeight="1">
      <c r="A693" s="220"/>
      <c r="B693" s="232" t="s">
        <v>2367</v>
      </c>
      <c r="C693" s="236" t="s">
        <v>2368</v>
      </c>
      <c r="D693" s="231" t="s">
        <v>2369</v>
      </c>
      <c r="E693" s="225"/>
      <c r="F693" s="225"/>
      <c r="G693" s="226"/>
      <c r="H693" s="226"/>
      <c r="I693" s="226"/>
      <c r="J693" s="227"/>
      <c r="K693" s="228"/>
      <c r="L693" s="228"/>
      <c r="M693" s="228"/>
      <c r="N693" s="228"/>
      <c r="O693" s="228"/>
      <c r="P693" s="228"/>
      <c r="Q693" s="228"/>
      <c r="R693" s="228"/>
      <c r="S693" s="228"/>
      <c r="T693" s="228"/>
      <c r="U693" s="228"/>
      <c r="V693" s="228"/>
      <c r="W693" s="228"/>
      <c r="X693" s="228"/>
      <c r="Y693" s="228"/>
      <c r="Z693" s="228"/>
    </row>
    <row r="694" spans="1:26" ht="86.25" customHeight="1">
      <c r="A694" s="220"/>
      <c r="B694" s="232" t="s">
        <v>2370</v>
      </c>
      <c r="C694" s="236" t="s">
        <v>2371</v>
      </c>
      <c r="D694" s="231" t="s">
        <v>2372</v>
      </c>
      <c r="E694" s="225"/>
      <c r="F694" s="225"/>
      <c r="G694" s="226"/>
      <c r="H694" s="226"/>
      <c r="I694" s="226"/>
      <c r="J694" s="227"/>
      <c r="K694" s="228"/>
      <c r="L694" s="228"/>
      <c r="M694" s="228"/>
      <c r="N694" s="228"/>
      <c r="O694" s="228"/>
      <c r="P694" s="228"/>
      <c r="Q694" s="228"/>
      <c r="R694" s="228"/>
      <c r="S694" s="228"/>
      <c r="T694" s="228"/>
      <c r="U694" s="228"/>
      <c r="V694" s="228"/>
      <c r="W694" s="228"/>
      <c r="X694" s="228"/>
      <c r="Y694" s="228"/>
      <c r="Z694" s="228"/>
    </row>
    <row r="695" spans="1:26" ht="86.25" customHeight="1">
      <c r="A695" s="220"/>
      <c r="B695" s="247" t="s">
        <v>2373</v>
      </c>
      <c r="C695" s="236" t="s">
        <v>2374</v>
      </c>
      <c r="D695" s="236"/>
      <c r="E695" s="225"/>
      <c r="F695" s="225"/>
      <c r="G695" s="226"/>
      <c r="H695" s="226"/>
      <c r="I695" s="226"/>
      <c r="J695" s="227"/>
      <c r="K695" s="228"/>
      <c r="L695" s="228"/>
      <c r="M695" s="228"/>
      <c r="N695" s="228"/>
      <c r="O695" s="228"/>
      <c r="P695" s="228"/>
      <c r="Q695" s="228"/>
      <c r="R695" s="228"/>
      <c r="S695" s="228"/>
      <c r="T695" s="228"/>
      <c r="U695" s="228"/>
      <c r="V695" s="228"/>
      <c r="W695" s="228"/>
      <c r="X695" s="228"/>
      <c r="Y695" s="228"/>
      <c r="Z695" s="228"/>
    </row>
    <row r="696" spans="1:26" ht="86.25" customHeight="1">
      <c r="A696" s="220"/>
      <c r="B696" s="236" t="s">
        <v>2375</v>
      </c>
      <c r="C696" s="248" t="s">
        <v>2376</v>
      </c>
      <c r="D696" s="231" t="s">
        <v>2377</v>
      </c>
      <c r="E696" s="28" t="s">
        <v>2378</v>
      </c>
      <c r="F696" s="28" t="s">
        <v>2379</v>
      </c>
      <c r="G696" s="226"/>
      <c r="H696" s="226"/>
      <c r="I696" s="226"/>
      <c r="J696" s="227"/>
      <c r="K696" s="228"/>
      <c r="L696" s="228"/>
      <c r="M696" s="228"/>
      <c r="N696" s="228"/>
      <c r="O696" s="228"/>
      <c r="P696" s="228"/>
      <c r="Q696" s="228"/>
      <c r="R696" s="228"/>
      <c r="S696" s="228"/>
      <c r="T696" s="228"/>
      <c r="U696" s="228"/>
      <c r="V696" s="228"/>
      <c r="W696" s="228"/>
      <c r="X696" s="228"/>
      <c r="Y696" s="228"/>
      <c r="Z696" s="228"/>
    </row>
    <row r="697" spans="1:26" ht="86.25" customHeight="1">
      <c r="A697" s="220"/>
      <c r="B697" s="236" t="s">
        <v>2380</v>
      </c>
      <c r="C697" s="236" t="s">
        <v>2381</v>
      </c>
      <c r="D697" s="236" t="s">
        <v>2382</v>
      </c>
      <c r="E697" s="40" t="s">
        <v>2383</v>
      </c>
      <c r="F697" s="225"/>
      <c r="G697" s="226"/>
      <c r="H697" s="226"/>
      <c r="I697" s="226"/>
      <c r="J697" s="227"/>
      <c r="K697" s="228"/>
      <c r="L697" s="228"/>
      <c r="M697" s="228"/>
      <c r="N697" s="228"/>
      <c r="O697" s="228"/>
      <c r="P697" s="228"/>
      <c r="Q697" s="228"/>
      <c r="R697" s="228"/>
      <c r="S697" s="228"/>
      <c r="T697" s="228"/>
      <c r="U697" s="228"/>
      <c r="V697" s="228"/>
      <c r="W697" s="228"/>
      <c r="X697" s="228"/>
      <c r="Y697" s="228"/>
      <c r="Z697" s="228"/>
    </row>
    <row r="698" spans="1:26" ht="86.25" customHeight="1">
      <c r="A698" s="220"/>
      <c r="B698" s="236" t="s">
        <v>2384</v>
      </c>
      <c r="C698" s="236" t="s">
        <v>2385</v>
      </c>
      <c r="D698" s="231"/>
      <c r="E698" s="225"/>
      <c r="F698" s="225"/>
      <c r="G698" s="226"/>
      <c r="H698" s="226"/>
      <c r="I698" s="226"/>
      <c r="J698" s="227"/>
      <c r="K698" s="228"/>
      <c r="L698" s="228"/>
      <c r="M698" s="228"/>
      <c r="N698" s="228"/>
      <c r="O698" s="228"/>
      <c r="P698" s="228"/>
      <c r="Q698" s="228"/>
      <c r="R698" s="228"/>
      <c r="S698" s="228"/>
      <c r="T698" s="228"/>
      <c r="U698" s="228"/>
      <c r="V698" s="228"/>
      <c r="W698" s="228"/>
      <c r="X698" s="228"/>
      <c r="Y698" s="228"/>
      <c r="Z698" s="228"/>
    </row>
    <row r="699" spans="1:26" ht="128.25">
      <c r="A699" s="220"/>
      <c r="B699" s="245" t="s">
        <v>2386</v>
      </c>
      <c r="C699" s="236" t="s">
        <v>2387</v>
      </c>
      <c r="D699" s="239" t="s">
        <v>2388</v>
      </c>
      <c r="E699" s="28" t="s">
        <v>2389</v>
      </c>
      <c r="F699" s="225"/>
      <c r="G699" s="226"/>
      <c r="H699" s="226"/>
      <c r="I699" s="226"/>
      <c r="J699" s="227"/>
      <c r="K699" s="228"/>
      <c r="L699" s="228"/>
      <c r="M699" s="228"/>
      <c r="N699" s="228"/>
      <c r="O699" s="228"/>
      <c r="P699" s="228"/>
      <c r="Q699" s="228"/>
      <c r="R699" s="228"/>
      <c r="S699" s="228"/>
      <c r="T699" s="228"/>
      <c r="U699" s="228"/>
      <c r="V699" s="228"/>
      <c r="W699" s="228"/>
      <c r="X699" s="228"/>
      <c r="Y699" s="228"/>
      <c r="Z699" s="228"/>
    </row>
    <row r="700" spans="1:26" ht="86.25" customHeight="1">
      <c r="A700" s="220"/>
      <c r="B700" s="236" t="s">
        <v>2390</v>
      </c>
      <c r="C700" s="236" t="s">
        <v>2391</v>
      </c>
      <c r="D700" s="231" t="s">
        <v>2392</v>
      </c>
      <c r="E700" s="225"/>
      <c r="F700" s="225"/>
      <c r="G700" s="226"/>
      <c r="H700" s="226"/>
      <c r="I700" s="226"/>
      <c r="J700" s="227"/>
      <c r="K700" s="228"/>
      <c r="L700" s="228"/>
      <c r="M700" s="228"/>
      <c r="N700" s="228"/>
      <c r="O700" s="228"/>
      <c r="P700" s="228"/>
      <c r="Q700" s="228"/>
      <c r="R700" s="228"/>
      <c r="S700" s="228"/>
      <c r="T700" s="228"/>
      <c r="U700" s="228"/>
      <c r="V700" s="228"/>
      <c r="W700" s="228"/>
      <c r="X700" s="228"/>
      <c r="Y700" s="228"/>
      <c r="Z700" s="228"/>
    </row>
    <row r="701" spans="1:26" ht="86.25" customHeight="1">
      <c r="A701" s="220"/>
      <c r="B701" s="236" t="s">
        <v>2393</v>
      </c>
      <c r="C701" s="236" t="s">
        <v>2394</v>
      </c>
      <c r="D701" s="236" t="s">
        <v>2395</v>
      </c>
      <c r="E701" s="236" t="s">
        <v>2395</v>
      </c>
      <c r="F701" s="225" t="s">
        <v>2396</v>
      </c>
      <c r="G701" s="249" t="s">
        <v>2397</v>
      </c>
      <c r="H701" s="250" t="s">
        <v>2398</v>
      </c>
      <c r="I701" s="251"/>
      <c r="J701" s="227"/>
      <c r="K701" s="228"/>
      <c r="L701" s="228"/>
      <c r="M701" s="228"/>
      <c r="N701" s="228"/>
      <c r="O701" s="228"/>
      <c r="P701" s="228"/>
      <c r="Q701" s="228"/>
      <c r="R701" s="228"/>
      <c r="S701" s="228"/>
      <c r="T701" s="228"/>
      <c r="U701" s="228"/>
      <c r="V701" s="228"/>
      <c r="W701" s="228"/>
      <c r="X701" s="228"/>
      <c r="Y701" s="228"/>
      <c r="Z701" s="228"/>
    </row>
    <row r="702" spans="1:26" ht="86.25" customHeight="1">
      <c r="A702" s="220"/>
      <c r="B702" s="236" t="s">
        <v>2399</v>
      </c>
      <c r="C702" s="236" t="s">
        <v>2400</v>
      </c>
      <c r="D702" s="236" t="s">
        <v>2401</v>
      </c>
      <c r="E702" s="225" t="s">
        <v>2402</v>
      </c>
      <c r="F702" s="252" t="s">
        <v>2403</v>
      </c>
      <c r="G702" s="251"/>
      <c r="H702" s="251"/>
      <c r="I702" s="251"/>
      <c r="J702" s="253"/>
      <c r="K702" s="228"/>
      <c r="L702" s="228"/>
      <c r="M702" s="228"/>
      <c r="N702" s="228"/>
      <c r="O702" s="228"/>
      <c r="P702" s="228"/>
      <c r="Q702" s="228"/>
      <c r="R702" s="228"/>
      <c r="S702" s="228"/>
      <c r="T702" s="228"/>
      <c r="U702" s="228"/>
      <c r="V702" s="228"/>
      <c r="W702" s="228"/>
      <c r="X702" s="228"/>
      <c r="Y702" s="228"/>
      <c r="Z702" s="228"/>
    </row>
    <row r="703" spans="1:26" ht="86.25" customHeight="1">
      <c r="A703" s="220"/>
      <c r="B703" s="236" t="s">
        <v>2404</v>
      </c>
      <c r="C703" s="236" t="s">
        <v>2405</v>
      </c>
      <c r="D703" s="254" t="s">
        <v>2406</v>
      </c>
      <c r="E703" s="255" t="s">
        <v>2407</v>
      </c>
      <c r="F703" s="256"/>
      <c r="G703" s="226"/>
      <c r="H703" s="226"/>
      <c r="I703" s="226"/>
      <c r="J703" s="227"/>
      <c r="K703" s="228"/>
      <c r="L703" s="228"/>
      <c r="M703" s="228"/>
      <c r="N703" s="228"/>
      <c r="O703" s="228"/>
      <c r="P703" s="228"/>
      <c r="Q703" s="228"/>
      <c r="R703" s="228"/>
      <c r="S703" s="228"/>
      <c r="T703" s="228"/>
      <c r="U703" s="228"/>
      <c r="V703" s="228"/>
      <c r="W703" s="228"/>
      <c r="X703" s="228"/>
      <c r="Y703" s="228"/>
      <c r="Z703" s="228"/>
    </row>
    <row r="704" spans="1:26" ht="86.25" customHeight="1">
      <c r="A704" s="220"/>
      <c r="B704" s="236" t="s">
        <v>2408</v>
      </c>
      <c r="C704" s="245" t="s">
        <v>2409</v>
      </c>
      <c r="D704" s="236"/>
      <c r="E704" s="225"/>
      <c r="F704" s="225"/>
      <c r="G704" s="226"/>
      <c r="H704" s="226"/>
      <c r="I704" s="226"/>
      <c r="J704" s="227"/>
      <c r="K704" s="228"/>
      <c r="L704" s="228"/>
      <c r="M704" s="228"/>
      <c r="N704" s="228"/>
      <c r="O704" s="228"/>
      <c r="P704" s="228"/>
      <c r="Q704" s="228"/>
      <c r="R704" s="228"/>
      <c r="S704" s="228"/>
      <c r="T704" s="228"/>
      <c r="U704" s="228"/>
      <c r="V704" s="228"/>
      <c r="W704" s="228"/>
      <c r="X704" s="228"/>
      <c r="Y704" s="228"/>
      <c r="Z704" s="228"/>
    </row>
    <row r="705" spans="1:26" ht="100.5" customHeight="1">
      <c r="A705" s="220"/>
      <c r="B705" s="236" t="s">
        <v>2410</v>
      </c>
      <c r="C705" s="236" t="s">
        <v>2411</v>
      </c>
      <c r="D705" s="254" t="s">
        <v>2412</v>
      </c>
      <c r="E705" s="252" t="s">
        <v>2413</v>
      </c>
      <c r="F705" s="256"/>
      <c r="G705" s="251"/>
      <c r="H705" s="251"/>
      <c r="I705" s="226"/>
      <c r="J705" s="227"/>
      <c r="K705" s="228"/>
      <c r="L705" s="228"/>
      <c r="M705" s="228"/>
      <c r="N705" s="228"/>
      <c r="O705" s="228"/>
      <c r="P705" s="228"/>
      <c r="Q705" s="228"/>
      <c r="R705" s="228"/>
      <c r="S705" s="228"/>
      <c r="T705" s="228"/>
      <c r="U705" s="228"/>
      <c r="V705" s="228"/>
      <c r="W705" s="228"/>
      <c r="X705" s="228"/>
      <c r="Y705" s="228"/>
      <c r="Z705" s="228"/>
    </row>
    <row r="706" spans="1:26" ht="86.25" customHeight="1">
      <c r="A706" s="220"/>
      <c r="B706" s="236"/>
      <c r="C706" s="236"/>
      <c r="D706" s="236"/>
      <c r="E706" s="40" t="s">
        <v>1978</v>
      </c>
      <c r="F706" s="225"/>
      <c r="G706" s="226"/>
      <c r="H706" s="226"/>
      <c r="I706" s="226"/>
      <c r="J706" s="227"/>
      <c r="K706" s="228"/>
      <c r="L706" s="228"/>
      <c r="M706" s="228"/>
      <c r="N706" s="228"/>
      <c r="O706" s="228"/>
      <c r="P706" s="228"/>
      <c r="Q706" s="228"/>
      <c r="R706" s="228"/>
      <c r="S706" s="228"/>
      <c r="T706" s="228"/>
      <c r="U706" s="228"/>
      <c r="V706" s="228"/>
      <c r="W706" s="228"/>
      <c r="X706" s="228"/>
      <c r="Y706" s="228"/>
      <c r="Z706" s="228"/>
    </row>
    <row r="707" spans="1:26" ht="86.25" customHeight="1">
      <c r="A707" s="220"/>
      <c r="B707" s="245" t="s">
        <v>2414</v>
      </c>
      <c r="C707" s="236" t="s">
        <v>2415</v>
      </c>
      <c r="D707" s="236"/>
      <c r="E707" s="40" t="s">
        <v>2416</v>
      </c>
      <c r="F707" s="225"/>
      <c r="G707" s="226"/>
      <c r="H707" s="226"/>
      <c r="I707" s="226"/>
      <c r="J707" s="227"/>
      <c r="K707" s="228"/>
      <c r="L707" s="228"/>
      <c r="M707" s="228"/>
      <c r="N707" s="228"/>
      <c r="O707" s="228"/>
      <c r="P707" s="228"/>
      <c r="Q707" s="228"/>
      <c r="R707" s="228"/>
      <c r="S707" s="228"/>
      <c r="T707" s="228"/>
      <c r="U707" s="228"/>
      <c r="V707" s="228"/>
      <c r="W707" s="228"/>
      <c r="X707" s="228"/>
      <c r="Y707" s="228"/>
      <c r="Z707" s="228"/>
    </row>
    <row r="708" spans="1:26" ht="86.25" customHeight="1">
      <c r="A708" s="220"/>
      <c r="B708" s="236" t="s">
        <v>2417</v>
      </c>
      <c r="C708" s="236" t="s">
        <v>2418</v>
      </c>
      <c r="D708" s="236"/>
      <c r="E708" s="225"/>
      <c r="F708" s="225"/>
      <c r="G708" s="226"/>
      <c r="H708" s="226"/>
      <c r="I708" s="226"/>
      <c r="J708" s="227"/>
      <c r="K708" s="228"/>
      <c r="L708" s="228"/>
      <c r="M708" s="228"/>
      <c r="N708" s="228"/>
      <c r="O708" s="228"/>
      <c r="P708" s="228"/>
      <c r="Q708" s="228"/>
      <c r="R708" s="228"/>
      <c r="S708" s="228"/>
      <c r="T708" s="228"/>
      <c r="U708" s="228"/>
      <c r="V708" s="228"/>
      <c r="W708" s="228"/>
      <c r="X708" s="228"/>
      <c r="Y708" s="228"/>
      <c r="Z708" s="228"/>
    </row>
    <row r="709" spans="1:26" ht="86.25" customHeight="1">
      <c r="A709" s="220"/>
      <c r="B709" s="236" t="s">
        <v>2419</v>
      </c>
      <c r="C709" s="236" t="s">
        <v>2420</v>
      </c>
      <c r="D709" s="236" t="s">
        <v>2421</v>
      </c>
      <c r="E709" s="28" t="s">
        <v>2422</v>
      </c>
      <c r="F709" s="225"/>
      <c r="G709" s="226"/>
      <c r="H709" s="226"/>
      <c r="I709" s="226"/>
      <c r="J709" s="227"/>
      <c r="K709" s="228"/>
      <c r="L709" s="228"/>
      <c r="M709" s="228"/>
      <c r="N709" s="228"/>
      <c r="O709" s="228"/>
      <c r="P709" s="228"/>
      <c r="Q709" s="228"/>
      <c r="R709" s="228"/>
      <c r="S709" s="228"/>
      <c r="T709" s="228"/>
      <c r="U709" s="228"/>
      <c r="V709" s="228"/>
      <c r="W709" s="228"/>
      <c r="X709" s="228"/>
      <c r="Y709" s="228"/>
      <c r="Z709" s="228"/>
    </row>
    <row r="710" spans="1:26" ht="86.25" customHeight="1">
      <c r="A710" s="220"/>
      <c r="B710" s="257" t="s">
        <v>2423</v>
      </c>
      <c r="C710" s="236" t="s">
        <v>2424</v>
      </c>
      <c r="D710" s="258" t="s">
        <v>2425</v>
      </c>
      <c r="E710" s="259"/>
      <c r="F710" s="260"/>
      <c r="G710" s="241"/>
      <c r="H710" s="241"/>
      <c r="I710" s="261"/>
      <c r="J710" s="228"/>
      <c r="K710" s="228"/>
      <c r="L710" s="228"/>
      <c r="M710" s="228"/>
      <c r="N710" s="228"/>
      <c r="O710" s="228"/>
      <c r="P710" s="228"/>
      <c r="Q710" s="228"/>
      <c r="R710" s="228"/>
      <c r="S710" s="228"/>
      <c r="T710" s="228"/>
      <c r="U710" s="228"/>
      <c r="V710" s="228"/>
      <c r="W710" s="228"/>
      <c r="X710" s="228"/>
      <c r="Y710" s="228"/>
      <c r="Z710" s="228"/>
    </row>
    <row r="711" spans="1:26" ht="207" customHeight="1">
      <c r="A711" s="220"/>
      <c r="B711" s="257" t="s">
        <v>2426</v>
      </c>
      <c r="C711" s="236" t="s">
        <v>2427</v>
      </c>
      <c r="D711" s="258" t="s">
        <v>2428</v>
      </c>
      <c r="E711" s="259" t="s">
        <v>2429</v>
      </c>
      <c r="F711" s="260"/>
      <c r="G711" s="241"/>
      <c r="H711" s="241"/>
      <c r="I711" s="261"/>
      <c r="J711" s="228"/>
      <c r="K711" s="228"/>
      <c r="L711" s="228"/>
      <c r="M711" s="228"/>
      <c r="N711" s="228"/>
      <c r="O711" s="228"/>
      <c r="P711" s="228"/>
      <c r="Q711" s="228"/>
      <c r="R711" s="228"/>
      <c r="S711" s="228"/>
      <c r="T711" s="228"/>
      <c r="U711" s="228"/>
      <c r="V711" s="228"/>
      <c r="W711" s="228"/>
      <c r="X711" s="228"/>
      <c r="Y711" s="228"/>
      <c r="Z711" s="228"/>
    </row>
    <row r="712" spans="1:26" ht="86.25" customHeight="1">
      <c r="A712" s="220"/>
      <c r="B712" s="257" t="s">
        <v>2430</v>
      </c>
      <c r="C712" s="236"/>
      <c r="D712" s="258" t="s">
        <v>2431</v>
      </c>
      <c r="F712" s="260"/>
      <c r="G712" s="241"/>
      <c r="H712" s="241"/>
      <c r="I712" s="261"/>
      <c r="J712" s="228"/>
      <c r="K712" s="228"/>
      <c r="L712" s="228"/>
      <c r="M712" s="228"/>
      <c r="N712" s="228"/>
      <c r="O712" s="228"/>
      <c r="P712" s="228"/>
      <c r="Q712" s="228"/>
      <c r="R712" s="228"/>
      <c r="S712" s="228"/>
      <c r="T712" s="228"/>
      <c r="U712" s="228"/>
      <c r="V712" s="228"/>
      <c r="W712" s="228"/>
      <c r="X712" s="228"/>
      <c r="Y712" s="228"/>
      <c r="Z712" s="228"/>
    </row>
    <row r="713" spans="1:26" ht="86.25" customHeight="1">
      <c r="A713" s="220"/>
      <c r="B713" s="257" t="s">
        <v>2432</v>
      </c>
      <c r="C713" s="231"/>
      <c r="D713" s="258"/>
      <c r="E713" s="259"/>
      <c r="F713" s="260"/>
      <c r="G713" s="241"/>
      <c r="H713" s="241"/>
      <c r="I713" s="261"/>
      <c r="J713" s="228"/>
      <c r="K713" s="228"/>
      <c r="L713" s="228"/>
      <c r="M713" s="228"/>
      <c r="N713" s="228"/>
      <c r="O713" s="228"/>
      <c r="P713" s="228"/>
      <c r="Q713" s="228"/>
      <c r="R713" s="228"/>
      <c r="S713" s="228"/>
      <c r="T713" s="228"/>
      <c r="U713" s="228"/>
      <c r="V713" s="228"/>
      <c r="W713" s="228"/>
      <c r="X713" s="228"/>
      <c r="Y713" s="228"/>
      <c r="Z713" s="228"/>
    </row>
    <row r="714" spans="1:26" ht="86.25" customHeight="1">
      <c r="A714" s="220"/>
      <c r="B714" s="257" t="s">
        <v>2433</v>
      </c>
      <c r="C714" s="231" t="s">
        <v>2434</v>
      </c>
      <c r="D714" s="262" t="s">
        <v>2435</v>
      </c>
      <c r="E714" s="259" t="s">
        <v>2436</v>
      </c>
      <c r="F714" s="260" t="s">
        <v>2437</v>
      </c>
      <c r="G714" s="241" t="s">
        <v>2438</v>
      </c>
      <c r="H714" s="241"/>
      <c r="I714" s="261"/>
      <c r="J714" s="228"/>
      <c r="K714" s="228"/>
      <c r="L714" s="228"/>
      <c r="M714" s="228"/>
      <c r="N714" s="228"/>
      <c r="O714" s="228"/>
      <c r="P714" s="228"/>
      <c r="Q714" s="228"/>
      <c r="R714" s="228"/>
      <c r="S714" s="228"/>
      <c r="T714" s="228"/>
      <c r="U714" s="228"/>
      <c r="V714" s="228"/>
      <c r="W714" s="228"/>
      <c r="X714" s="228"/>
      <c r="Y714" s="228"/>
      <c r="Z714" s="228"/>
    </row>
    <row r="715" spans="1:26" ht="57.75" customHeight="1">
      <c r="A715" s="220"/>
      <c r="B715" s="257" t="s">
        <v>2439</v>
      </c>
      <c r="C715" s="231" t="s">
        <v>2440</v>
      </c>
      <c r="D715" s="258"/>
      <c r="E715" s="259"/>
      <c r="F715" s="260"/>
      <c r="G715" s="241"/>
      <c r="H715" s="241"/>
      <c r="I715" s="261"/>
      <c r="J715" s="228"/>
      <c r="K715" s="228"/>
      <c r="L715" s="228"/>
      <c r="M715" s="228"/>
      <c r="N715" s="228"/>
      <c r="O715" s="228"/>
      <c r="P715" s="228"/>
      <c r="Q715" s="228"/>
      <c r="R715" s="228"/>
      <c r="S715" s="228"/>
      <c r="T715" s="228"/>
      <c r="U715" s="228"/>
      <c r="V715" s="228"/>
      <c r="W715" s="228"/>
      <c r="X715" s="228"/>
      <c r="Y715" s="228"/>
      <c r="Z715" s="228"/>
    </row>
    <row r="716" spans="1:26" ht="57.75" customHeight="1">
      <c r="A716" s="220"/>
      <c r="B716" s="257" t="s">
        <v>2441</v>
      </c>
      <c r="C716" s="231" t="s">
        <v>2442</v>
      </c>
      <c r="D716" s="258" t="s">
        <v>2443</v>
      </c>
      <c r="E716" s="259" t="s">
        <v>2444</v>
      </c>
      <c r="F716" s="260"/>
      <c r="G716" s="241"/>
      <c r="H716" s="241"/>
      <c r="I716" s="261"/>
      <c r="J716" s="228"/>
      <c r="K716" s="228"/>
      <c r="L716" s="228"/>
      <c r="M716" s="228"/>
      <c r="N716" s="228"/>
      <c r="O716" s="228"/>
      <c r="P716" s="228"/>
      <c r="Q716" s="228"/>
      <c r="R716" s="228"/>
      <c r="S716" s="228"/>
      <c r="T716" s="228"/>
      <c r="U716" s="228"/>
      <c r="V716" s="228"/>
      <c r="W716" s="228"/>
      <c r="X716" s="228"/>
      <c r="Y716" s="228"/>
      <c r="Z716" s="228"/>
    </row>
    <row r="717" spans="1:26" ht="57.75" customHeight="1">
      <c r="A717" s="220"/>
      <c r="B717" s="257" t="s">
        <v>2445</v>
      </c>
      <c r="C717" s="231" t="s">
        <v>2446</v>
      </c>
      <c r="D717" s="258" t="s">
        <v>890</v>
      </c>
      <c r="E717" s="259"/>
      <c r="F717" s="260"/>
      <c r="G717" s="241"/>
      <c r="H717" s="241"/>
      <c r="I717" s="261"/>
      <c r="J717" s="228"/>
      <c r="K717" s="228"/>
      <c r="L717" s="228"/>
      <c r="M717" s="228"/>
      <c r="N717" s="228"/>
      <c r="O717" s="228"/>
      <c r="P717" s="228"/>
      <c r="Q717" s="228"/>
      <c r="R717" s="228"/>
      <c r="S717" s="228"/>
      <c r="T717" s="228"/>
      <c r="U717" s="228"/>
      <c r="V717" s="228"/>
      <c r="W717" s="228"/>
      <c r="X717" s="228"/>
      <c r="Y717" s="228"/>
      <c r="Z717" s="228"/>
    </row>
    <row r="718" spans="1:26" ht="57.75" customHeight="1">
      <c r="A718" s="220"/>
      <c r="B718" s="257" t="s">
        <v>2447</v>
      </c>
      <c r="C718" s="231" t="s">
        <v>76</v>
      </c>
      <c r="D718" s="258"/>
      <c r="E718" s="259"/>
      <c r="F718" s="260"/>
      <c r="G718" s="241"/>
      <c r="H718" s="241"/>
      <c r="I718" s="261"/>
      <c r="J718" s="228"/>
      <c r="K718" s="228"/>
      <c r="L718" s="228"/>
      <c r="M718" s="228"/>
      <c r="N718" s="228"/>
      <c r="O718" s="228"/>
      <c r="P718" s="228"/>
      <c r="Q718" s="228"/>
      <c r="R718" s="228"/>
      <c r="S718" s="228"/>
      <c r="T718" s="228"/>
      <c r="U718" s="228"/>
      <c r="V718" s="228"/>
      <c r="W718" s="228"/>
      <c r="X718" s="228"/>
      <c r="Y718" s="228"/>
      <c r="Z718" s="228"/>
    </row>
    <row r="719" spans="1:26" ht="57.75" customHeight="1">
      <c r="A719" s="220"/>
      <c r="B719" s="257" t="s">
        <v>2448</v>
      </c>
      <c r="C719" s="231" t="s">
        <v>2449</v>
      </c>
      <c r="D719" s="258"/>
      <c r="E719" s="259"/>
      <c r="F719" s="260"/>
      <c r="G719" s="241"/>
      <c r="H719" s="241"/>
      <c r="I719" s="261"/>
      <c r="J719" s="228"/>
      <c r="K719" s="228"/>
      <c r="L719" s="228"/>
      <c r="M719" s="228"/>
      <c r="N719" s="228"/>
      <c r="O719" s="228"/>
      <c r="P719" s="228"/>
      <c r="Q719" s="228"/>
      <c r="R719" s="228"/>
      <c r="S719" s="228"/>
      <c r="T719" s="228"/>
      <c r="U719" s="228"/>
      <c r="V719" s="228"/>
      <c r="W719" s="228"/>
      <c r="X719" s="228"/>
      <c r="Y719" s="228"/>
      <c r="Z719" s="228"/>
    </row>
    <row r="720" spans="1:26" ht="57.75" customHeight="1">
      <c r="A720" s="220"/>
      <c r="B720" s="257" t="s">
        <v>2450</v>
      </c>
      <c r="C720" s="231" t="s">
        <v>2451</v>
      </c>
      <c r="D720" s="258" t="s">
        <v>2452</v>
      </c>
      <c r="E720" s="259" t="s">
        <v>2453</v>
      </c>
      <c r="F720" s="260"/>
      <c r="G720" s="241"/>
      <c r="H720" s="241"/>
      <c r="I720" s="261"/>
      <c r="J720" s="228"/>
      <c r="K720" s="228"/>
      <c r="L720" s="228"/>
      <c r="M720" s="228"/>
      <c r="N720" s="228"/>
      <c r="O720" s="228"/>
      <c r="P720" s="228"/>
      <c r="Q720" s="228"/>
      <c r="R720" s="228"/>
      <c r="S720" s="228"/>
      <c r="T720" s="228"/>
      <c r="U720" s="228"/>
      <c r="V720" s="228"/>
      <c r="W720" s="228"/>
      <c r="X720" s="228"/>
      <c r="Y720" s="228"/>
      <c r="Z720" s="228"/>
    </row>
    <row r="721" spans="1:26" ht="57.75" customHeight="1">
      <c r="A721" s="220"/>
      <c r="B721" s="263" t="s">
        <v>2454</v>
      </c>
      <c r="C721" s="231"/>
      <c r="D721" s="258"/>
      <c r="E721" s="259"/>
      <c r="F721" s="260"/>
      <c r="G721" s="241"/>
      <c r="H721" s="241"/>
      <c r="I721" s="261"/>
      <c r="J721" s="228"/>
      <c r="K721" s="228"/>
      <c r="L721" s="228"/>
      <c r="M721" s="228"/>
      <c r="N721" s="228"/>
      <c r="O721" s="228"/>
      <c r="P721" s="228"/>
      <c r="Q721" s="228"/>
      <c r="R721" s="228"/>
      <c r="S721" s="228"/>
      <c r="T721" s="228"/>
      <c r="U721" s="228"/>
      <c r="V721" s="228"/>
      <c r="W721" s="228"/>
      <c r="X721" s="228"/>
      <c r="Y721" s="228"/>
      <c r="Z721" s="228"/>
    </row>
    <row r="722" spans="1:26" ht="57.75" customHeight="1">
      <c r="A722" s="220"/>
      <c r="B722" s="263" t="s">
        <v>2455</v>
      </c>
      <c r="C722" s="231" t="s">
        <v>2456</v>
      </c>
      <c r="D722" s="258"/>
      <c r="E722" s="259"/>
      <c r="F722" s="260"/>
      <c r="G722" s="241"/>
      <c r="H722" s="241"/>
      <c r="I722" s="261"/>
      <c r="J722" s="228"/>
      <c r="K722" s="228"/>
      <c r="L722" s="228"/>
      <c r="M722" s="228"/>
      <c r="N722" s="228"/>
      <c r="O722" s="228"/>
      <c r="P722" s="228"/>
      <c r="Q722" s="228"/>
      <c r="R722" s="228"/>
      <c r="S722" s="228"/>
      <c r="T722" s="228"/>
      <c r="U722" s="228"/>
      <c r="V722" s="228"/>
      <c r="W722" s="228"/>
      <c r="X722" s="228"/>
      <c r="Y722" s="228"/>
      <c r="Z722" s="228"/>
    </row>
    <row r="723" spans="1:26" ht="57.75" customHeight="1">
      <c r="A723" s="220"/>
      <c r="B723" s="263" t="s">
        <v>2457</v>
      </c>
      <c r="C723" s="229" t="s">
        <v>2458</v>
      </c>
      <c r="D723" s="258"/>
      <c r="E723" s="259"/>
      <c r="F723" s="260"/>
      <c r="G723" s="241"/>
      <c r="H723" s="241"/>
      <c r="I723" s="261"/>
      <c r="J723" s="228"/>
      <c r="K723" s="228"/>
      <c r="L723" s="228"/>
      <c r="M723" s="228"/>
      <c r="N723" s="228"/>
      <c r="O723" s="228"/>
      <c r="P723" s="228"/>
      <c r="Q723" s="228"/>
      <c r="R723" s="228"/>
      <c r="S723" s="228"/>
      <c r="T723" s="228"/>
      <c r="U723" s="228"/>
      <c r="V723" s="228"/>
      <c r="W723" s="228"/>
      <c r="X723" s="228"/>
      <c r="Y723" s="228"/>
      <c r="Z723" s="228"/>
    </row>
    <row r="724" spans="1:26" ht="57.75" customHeight="1">
      <c r="A724" s="220"/>
      <c r="B724" s="263" t="s">
        <v>2459</v>
      </c>
      <c r="C724" s="236" t="s">
        <v>2460</v>
      </c>
      <c r="D724" s="258"/>
      <c r="E724" s="259"/>
      <c r="F724" s="260"/>
      <c r="G724" s="241"/>
      <c r="H724" s="241"/>
      <c r="I724" s="261"/>
      <c r="J724" s="228"/>
      <c r="K724" s="228"/>
      <c r="L724" s="228"/>
      <c r="M724" s="228"/>
      <c r="N724" s="228"/>
      <c r="O724" s="228"/>
      <c r="P724" s="228"/>
      <c r="Q724" s="228"/>
      <c r="R724" s="228"/>
      <c r="S724" s="228"/>
      <c r="T724" s="228"/>
      <c r="U724" s="228"/>
      <c r="V724" s="228"/>
      <c r="W724" s="228"/>
      <c r="X724" s="228"/>
      <c r="Y724" s="228"/>
      <c r="Z724" s="228"/>
    </row>
    <row r="725" spans="1:26" ht="90">
      <c r="A725" s="220"/>
      <c r="B725" s="263" t="s">
        <v>2461</v>
      </c>
      <c r="C725" s="231" t="s">
        <v>2462</v>
      </c>
      <c r="D725" s="258" t="s">
        <v>2463</v>
      </c>
      <c r="E725" s="259" t="s">
        <v>2464</v>
      </c>
      <c r="F725" s="260"/>
      <c r="G725" s="241"/>
      <c r="H725" s="241"/>
      <c r="I725" s="261"/>
      <c r="J725" s="228"/>
      <c r="K725" s="228"/>
      <c r="L725" s="228"/>
      <c r="M725" s="228"/>
      <c r="N725" s="228"/>
      <c r="O725" s="228"/>
      <c r="P725" s="228"/>
      <c r="Q725" s="228"/>
      <c r="R725" s="228"/>
      <c r="S725" s="228"/>
      <c r="T725" s="228"/>
      <c r="U725" s="228"/>
      <c r="V725" s="228"/>
      <c r="W725" s="228"/>
      <c r="X725" s="228"/>
      <c r="Y725" s="228"/>
      <c r="Z725" s="228"/>
    </row>
    <row r="726" spans="1:26" ht="57.75" customHeight="1">
      <c r="A726" s="220"/>
      <c r="B726" s="263" t="s">
        <v>2465</v>
      </c>
      <c r="C726" s="231" t="s">
        <v>2466</v>
      </c>
      <c r="D726" s="258" t="s">
        <v>2467</v>
      </c>
      <c r="E726" s="259" t="s">
        <v>2468</v>
      </c>
      <c r="F726" s="260" t="s">
        <v>2469</v>
      </c>
      <c r="G726" s="241"/>
      <c r="H726" s="241"/>
      <c r="I726" s="261"/>
      <c r="J726" s="228"/>
      <c r="K726" s="228"/>
      <c r="L726" s="228"/>
      <c r="M726" s="228"/>
      <c r="N726" s="228"/>
      <c r="O726" s="228"/>
      <c r="P726" s="228"/>
      <c r="Q726" s="228"/>
      <c r="R726" s="228"/>
      <c r="S726" s="228"/>
      <c r="T726" s="228"/>
      <c r="U726" s="228"/>
      <c r="V726" s="228"/>
      <c r="W726" s="228"/>
      <c r="X726" s="228"/>
      <c r="Y726" s="228"/>
      <c r="Z726" s="228"/>
    </row>
    <row r="727" spans="1:26" ht="57.75" customHeight="1">
      <c r="A727" s="220"/>
      <c r="B727" s="263" t="s">
        <v>2470</v>
      </c>
      <c r="C727" s="258" t="s">
        <v>2471</v>
      </c>
      <c r="D727" s="258" t="s">
        <v>2472</v>
      </c>
      <c r="E727" s="259" t="s">
        <v>2473</v>
      </c>
      <c r="F727" s="260"/>
      <c r="G727" s="241"/>
      <c r="H727" s="241"/>
      <c r="I727" s="261"/>
      <c r="J727" s="228"/>
      <c r="K727" s="228"/>
      <c r="L727" s="228"/>
      <c r="M727" s="228"/>
      <c r="N727" s="228"/>
      <c r="O727" s="228"/>
      <c r="P727" s="228"/>
      <c r="Q727" s="228"/>
      <c r="R727" s="228"/>
      <c r="S727" s="228"/>
      <c r="T727" s="228"/>
      <c r="U727" s="228"/>
      <c r="V727" s="228"/>
      <c r="W727" s="228"/>
      <c r="X727" s="228"/>
      <c r="Y727" s="228"/>
      <c r="Z727" s="228"/>
    </row>
    <row r="728" spans="1:26" ht="57.75" customHeight="1">
      <c r="A728" s="220"/>
      <c r="B728" s="263" t="s">
        <v>2474</v>
      </c>
      <c r="C728" s="258"/>
      <c r="D728" s="258"/>
      <c r="E728" s="259"/>
      <c r="F728" s="260"/>
      <c r="G728" s="241"/>
      <c r="H728" s="241"/>
      <c r="I728" s="261"/>
      <c r="J728" s="228"/>
      <c r="K728" s="228"/>
      <c r="L728" s="228"/>
      <c r="M728" s="228"/>
      <c r="N728" s="228"/>
      <c r="O728" s="228"/>
      <c r="P728" s="228"/>
      <c r="Q728" s="228"/>
      <c r="R728" s="228"/>
      <c r="S728" s="228"/>
      <c r="T728" s="228"/>
      <c r="U728" s="228"/>
      <c r="V728" s="228"/>
      <c r="W728" s="228"/>
      <c r="X728" s="228"/>
      <c r="Y728" s="228"/>
      <c r="Z728" s="228"/>
    </row>
    <row r="729" spans="1:26" ht="57.75" customHeight="1">
      <c r="A729" s="220"/>
      <c r="B729" s="263" t="s">
        <v>2475</v>
      </c>
      <c r="C729" s="258" t="s">
        <v>2476</v>
      </c>
      <c r="D729" s="231"/>
      <c r="E729" s="259"/>
      <c r="F729" s="260"/>
      <c r="G729" s="241"/>
      <c r="H729" s="241"/>
      <c r="I729" s="261"/>
      <c r="J729" s="228"/>
      <c r="K729" s="228"/>
      <c r="L729" s="228"/>
      <c r="M729" s="228"/>
      <c r="N729" s="228"/>
      <c r="O729" s="228"/>
      <c r="P729" s="228"/>
      <c r="Q729" s="228"/>
      <c r="R729" s="228"/>
      <c r="S729" s="228"/>
      <c r="T729" s="228"/>
      <c r="U729" s="228"/>
      <c r="V729" s="228"/>
      <c r="W729" s="228"/>
      <c r="X729" s="228"/>
      <c r="Y729" s="228"/>
      <c r="Z729" s="228"/>
    </row>
    <row r="730" spans="1:26" ht="57.75" customHeight="1">
      <c r="A730" s="220"/>
      <c r="B730" s="263" t="s">
        <v>2477</v>
      </c>
      <c r="C730" s="258" t="s">
        <v>2478</v>
      </c>
      <c r="D730" s="258"/>
      <c r="E730" s="259"/>
      <c r="F730" s="260"/>
      <c r="G730" s="241"/>
      <c r="H730" s="241"/>
      <c r="I730" s="261"/>
      <c r="J730" s="228"/>
      <c r="K730" s="228"/>
      <c r="L730" s="228"/>
      <c r="M730" s="228"/>
      <c r="N730" s="228"/>
      <c r="O730" s="228"/>
      <c r="P730" s="228"/>
      <c r="Q730" s="228"/>
      <c r="R730" s="228"/>
      <c r="S730" s="228"/>
      <c r="T730" s="228"/>
      <c r="U730" s="228"/>
      <c r="V730" s="228"/>
      <c r="W730" s="228"/>
      <c r="X730" s="228"/>
      <c r="Y730" s="228"/>
      <c r="Z730" s="228"/>
    </row>
    <row r="731" spans="1:26" ht="120">
      <c r="A731" s="220"/>
      <c r="B731" s="263" t="s">
        <v>2479</v>
      </c>
      <c r="C731" s="258" t="s">
        <v>2480</v>
      </c>
      <c r="D731" s="258" t="s">
        <v>2481</v>
      </c>
      <c r="E731" s="259" t="s">
        <v>2482</v>
      </c>
      <c r="F731" s="260"/>
      <c r="G731" s="241"/>
      <c r="H731" s="241"/>
      <c r="I731" s="261"/>
      <c r="J731" s="228"/>
      <c r="K731" s="228"/>
      <c r="L731" s="228"/>
      <c r="M731" s="228"/>
      <c r="N731" s="228"/>
      <c r="O731" s="228"/>
      <c r="P731" s="228"/>
      <c r="Q731" s="228"/>
      <c r="R731" s="228"/>
      <c r="S731" s="228"/>
      <c r="T731" s="228"/>
      <c r="U731" s="228"/>
      <c r="V731" s="228"/>
      <c r="W731" s="228"/>
      <c r="X731" s="228"/>
      <c r="Y731" s="228"/>
      <c r="Z731" s="228"/>
    </row>
    <row r="732" spans="1:26" ht="57.75" customHeight="1">
      <c r="A732" s="220"/>
      <c r="B732" s="263" t="s">
        <v>2483</v>
      </c>
      <c r="C732" s="258" t="s">
        <v>2484</v>
      </c>
      <c r="D732" s="258" t="s">
        <v>2485</v>
      </c>
      <c r="E732" s="259"/>
      <c r="F732" s="260"/>
      <c r="G732" s="241"/>
      <c r="H732" s="241"/>
      <c r="I732" s="261"/>
      <c r="J732" s="228"/>
      <c r="K732" s="228"/>
      <c r="L732" s="228"/>
      <c r="M732" s="228"/>
      <c r="N732" s="228"/>
      <c r="O732" s="228"/>
      <c r="P732" s="228"/>
      <c r="Q732" s="228"/>
      <c r="R732" s="228"/>
      <c r="S732" s="228"/>
      <c r="T732" s="228"/>
      <c r="U732" s="228"/>
      <c r="V732" s="228"/>
      <c r="W732" s="228"/>
      <c r="X732" s="228"/>
      <c r="Y732" s="228"/>
      <c r="Z732" s="228"/>
    </row>
    <row r="733" spans="1:26" ht="57.75" customHeight="1">
      <c r="A733" s="220"/>
      <c r="B733" s="263" t="s">
        <v>2486</v>
      </c>
      <c r="C733" s="258"/>
      <c r="D733" s="258"/>
      <c r="E733" s="259"/>
      <c r="F733" s="260"/>
      <c r="G733" s="241"/>
      <c r="H733" s="241"/>
      <c r="I733" s="261"/>
      <c r="J733" s="228"/>
      <c r="K733" s="228"/>
      <c r="L733" s="228"/>
      <c r="M733" s="228"/>
      <c r="N733" s="228"/>
      <c r="O733" s="228"/>
      <c r="P733" s="228"/>
      <c r="Q733" s="228"/>
      <c r="R733" s="228"/>
      <c r="S733" s="228"/>
      <c r="T733" s="228"/>
      <c r="U733" s="228"/>
      <c r="V733" s="228"/>
      <c r="W733" s="228"/>
      <c r="X733" s="228"/>
      <c r="Y733" s="228"/>
      <c r="Z733" s="228"/>
    </row>
    <row r="734" spans="1:26" ht="57.75" customHeight="1">
      <c r="A734" s="220"/>
      <c r="B734" s="263"/>
      <c r="C734" s="258"/>
      <c r="D734" s="258"/>
      <c r="E734" s="259"/>
      <c r="F734" s="260"/>
      <c r="G734" s="241"/>
      <c r="H734" s="241"/>
      <c r="I734" s="261"/>
      <c r="J734" s="228"/>
      <c r="K734" s="228"/>
      <c r="L734" s="228"/>
      <c r="M734" s="228"/>
      <c r="N734" s="228"/>
      <c r="O734" s="228"/>
      <c r="P734" s="228"/>
      <c r="Q734" s="228"/>
      <c r="R734" s="228"/>
      <c r="S734" s="228"/>
      <c r="T734" s="228"/>
      <c r="U734" s="228"/>
      <c r="V734" s="228"/>
      <c r="W734" s="228"/>
      <c r="X734" s="228"/>
      <c r="Y734" s="228"/>
      <c r="Z734" s="228"/>
    </row>
    <row r="735" spans="1:26" ht="57.75" customHeight="1">
      <c r="A735" s="220"/>
      <c r="B735" s="263" t="s">
        <v>2487</v>
      </c>
      <c r="C735" s="258" t="s">
        <v>2488</v>
      </c>
      <c r="D735" s="258" t="s">
        <v>2489</v>
      </c>
      <c r="E735" s="259"/>
      <c r="F735" s="260"/>
      <c r="G735" s="241"/>
      <c r="H735" s="241"/>
      <c r="I735" s="261"/>
      <c r="J735" s="228"/>
      <c r="K735" s="228"/>
      <c r="L735" s="228"/>
      <c r="M735" s="228"/>
      <c r="N735" s="228"/>
      <c r="O735" s="228"/>
      <c r="P735" s="228"/>
      <c r="Q735" s="228"/>
      <c r="R735" s="228"/>
      <c r="S735" s="228"/>
      <c r="T735" s="228"/>
      <c r="U735" s="228"/>
      <c r="V735" s="228"/>
      <c r="W735" s="228"/>
      <c r="X735" s="228"/>
      <c r="Y735" s="228"/>
      <c r="Z735" s="228"/>
    </row>
    <row r="736" spans="1:26" ht="409.6" customHeight="1">
      <c r="A736" s="220"/>
      <c r="B736" s="263" t="s">
        <v>2490</v>
      </c>
      <c r="C736" s="258" t="s">
        <v>2491</v>
      </c>
      <c r="D736" s="258"/>
      <c r="E736" s="259"/>
      <c r="F736" s="260"/>
      <c r="G736" s="241"/>
      <c r="H736" s="241"/>
      <c r="I736" s="261"/>
      <c r="J736" s="228"/>
      <c r="K736" s="228"/>
      <c r="L736" s="228"/>
      <c r="M736" s="228"/>
      <c r="N736" s="228"/>
      <c r="O736" s="228"/>
      <c r="P736" s="228"/>
      <c r="Q736" s="228"/>
      <c r="R736" s="228"/>
      <c r="S736" s="228"/>
      <c r="T736" s="228"/>
      <c r="U736" s="228"/>
      <c r="V736" s="228"/>
      <c r="W736" s="228"/>
      <c r="X736" s="228"/>
      <c r="Y736" s="228"/>
      <c r="Z736" s="228"/>
    </row>
    <row r="737" spans="1:26" ht="409.6" customHeight="1">
      <c r="A737" s="220"/>
      <c r="B737" s="263" t="s">
        <v>2492</v>
      </c>
      <c r="C737" s="258" t="s">
        <v>2493</v>
      </c>
      <c r="D737" s="258" t="s">
        <v>2494</v>
      </c>
      <c r="E737" s="259" t="s">
        <v>2495</v>
      </c>
      <c r="F737" s="260" t="s">
        <v>2496</v>
      </c>
      <c r="G737" s="264" t="s">
        <v>2497</v>
      </c>
      <c r="H737" s="260" t="s">
        <v>2498</v>
      </c>
      <c r="I737" s="241" t="s">
        <v>2499</v>
      </c>
      <c r="J737" s="228"/>
      <c r="K737" s="228"/>
      <c r="L737" s="228"/>
      <c r="M737" s="228"/>
      <c r="N737" s="228"/>
      <c r="O737" s="228"/>
      <c r="P737" s="228"/>
      <c r="Q737" s="228"/>
      <c r="R737" s="228"/>
      <c r="S737" s="228"/>
      <c r="T737" s="228"/>
      <c r="U737" s="228"/>
      <c r="V737" s="228"/>
      <c r="W737" s="228"/>
      <c r="X737" s="228"/>
      <c r="Y737" s="228"/>
      <c r="Z737" s="228"/>
    </row>
    <row r="738" spans="1:26" ht="45">
      <c r="A738" s="220"/>
      <c r="B738" s="263" t="s">
        <v>2500</v>
      </c>
      <c r="C738" s="258" t="s">
        <v>2501</v>
      </c>
      <c r="D738" s="258"/>
      <c r="E738" s="259"/>
      <c r="F738" s="260"/>
      <c r="G738" s="241"/>
      <c r="H738" s="241"/>
      <c r="I738" s="261"/>
      <c r="J738" s="228"/>
      <c r="K738" s="228"/>
      <c r="L738" s="228"/>
      <c r="M738" s="228"/>
      <c r="N738" s="228"/>
      <c r="O738" s="228"/>
      <c r="P738" s="228"/>
      <c r="Q738" s="228"/>
      <c r="R738" s="228"/>
      <c r="S738" s="228"/>
      <c r="T738" s="228"/>
      <c r="U738" s="228"/>
      <c r="V738" s="228"/>
      <c r="W738" s="228"/>
      <c r="X738" s="228"/>
      <c r="Y738" s="228"/>
      <c r="Z738" s="228"/>
    </row>
    <row r="739" spans="1:26" ht="30">
      <c r="A739" s="220"/>
      <c r="B739" s="263" t="s">
        <v>2502</v>
      </c>
      <c r="C739" s="258"/>
      <c r="D739" s="258"/>
      <c r="E739" s="259"/>
      <c r="F739" s="260"/>
      <c r="G739" s="241"/>
      <c r="H739" s="241"/>
      <c r="I739" s="261"/>
      <c r="J739" s="228"/>
      <c r="K739" s="228"/>
      <c r="L739" s="228"/>
      <c r="M739" s="228"/>
      <c r="N739" s="228"/>
      <c r="O739" s="228"/>
      <c r="P739" s="228"/>
      <c r="Q739" s="228"/>
      <c r="R739" s="228"/>
      <c r="S739" s="228"/>
      <c r="T739" s="228"/>
      <c r="U739" s="228"/>
      <c r="V739" s="228"/>
      <c r="W739" s="228"/>
      <c r="X739" s="228"/>
      <c r="Y739" s="228"/>
      <c r="Z739" s="228"/>
    </row>
    <row r="740" spans="1:26" ht="15">
      <c r="A740" s="220"/>
      <c r="B740" s="263" t="s">
        <v>2503</v>
      </c>
      <c r="C740" s="258" t="s">
        <v>2504</v>
      </c>
      <c r="D740" s="258"/>
      <c r="E740" s="259"/>
      <c r="F740" s="260"/>
      <c r="G740" s="241"/>
      <c r="H740" s="241"/>
      <c r="I740" s="261"/>
      <c r="J740" s="228"/>
      <c r="K740" s="228"/>
      <c r="L740" s="228"/>
      <c r="M740" s="228"/>
      <c r="N740" s="228"/>
      <c r="O740" s="228"/>
      <c r="P740" s="228"/>
      <c r="Q740" s="228"/>
      <c r="R740" s="228"/>
      <c r="S740" s="228"/>
      <c r="T740" s="228"/>
      <c r="U740" s="228"/>
      <c r="V740" s="228"/>
      <c r="W740" s="228"/>
      <c r="X740" s="228"/>
      <c r="Y740" s="228"/>
      <c r="Z740" s="228"/>
    </row>
    <row r="741" spans="1:26" ht="47.25">
      <c r="A741" s="220"/>
      <c r="B741" s="265" t="s">
        <v>2505</v>
      </c>
      <c r="C741" s="258" t="s">
        <v>2506</v>
      </c>
      <c r="D741" s="258" t="s">
        <v>2507</v>
      </c>
      <c r="E741" s="259"/>
      <c r="F741" s="260"/>
      <c r="G741" s="241"/>
      <c r="H741" s="241"/>
      <c r="I741" s="261"/>
      <c r="J741" s="228"/>
      <c r="K741" s="228"/>
      <c r="L741" s="228"/>
      <c r="M741" s="228"/>
      <c r="N741" s="228"/>
      <c r="O741" s="228"/>
      <c r="P741" s="228"/>
      <c r="Q741" s="228"/>
      <c r="R741" s="228"/>
      <c r="S741" s="228"/>
      <c r="T741" s="228"/>
      <c r="U741" s="228"/>
      <c r="V741" s="228"/>
      <c r="W741" s="228"/>
      <c r="X741" s="228"/>
      <c r="Y741" s="228"/>
      <c r="Z741" s="228"/>
    </row>
    <row r="742" spans="1:26" ht="105">
      <c r="A742" s="220"/>
      <c r="B742" s="263" t="s">
        <v>2508</v>
      </c>
      <c r="C742" s="258" t="s">
        <v>2509</v>
      </c>
      <c r="D742" s="258" t="s">
        <v>2510</v>
      </c>
      <c r="E742" s="259"/>
      <c r="F742" s="260"/>
      <c r="G742" s="241"/>
      <c r="H742" s="241"/>
      <c r="I742" s="261"/>
      <c r="J742" s="228"/>
      <c r="K742" s="228"/>
      <c r="L742" s="228"/>
      <c r="M742" s="228"/>
      <c r="N742" s="228"/>
      <c r="O742" s="228"/>
      <c r="P742" s="228"/>
      <c r="Q742" s="228"/>
      <c r="R742" s="228"/>
      <c r="S742" s="228"/>
      <c r="T742" s="228"/>
      <c r="U742" s="228"/>
      <c r="V742" s="228"/>
      <c r="W742" s="228"/>
      <c r="X742" s="228"/>
      <c r="Y742" s="228"/>
      <c r="Z742" s="228"/>
    </row>
    <row r="743" spans="1:26" ht="109.5" customHeight="1">
      <c r="A743" s="220"/>
      <c r="C743" s="258" t="s">
        <v>2511</v>
      </c>
      <c r="D743" s="258" t="s">
        <v>2512</v>
      </c>
      <c r="E743" s="259" t="s">
        <v>2513</v>
      </c>
      <c r="F743" s="260" t="s">
        <v>2514</v>
      </c>
      <c r="G743" s="260" t="s">
        <v>2515</v>
      </c>
      <c r="H743" s="64" t="s">
        <v>2516</v>
      </c>
      <c r="I743" s="260" t="s">
        <v>2517</v>
      </c>
      <c r="J743" s="228"/>
      <c r="K743" s="228"/>
      <c r="L743" s="228"/>
      <c r="M743" s="228"/>
      <c r="N743" s="228"/>
      <c r="O743" s="228"/>
      <c r="P743" s="228"/>
      <c r="Q743" s="228"/>
      <c r="R743" s="228"/>
      <c r="S743" s="228"/>
      <c r="T743" s="228"/>
      <c r="U743" s="228"/>
      <c r="V743" s="228"/>
      <c r="W743" s="228"/>
      <c r="X743" s="228"/>
      <c r="Y743" s="228"/>
      <c r="Z743" s="228"/>
    </row>
    <row r="744" spans="1:26" ht="50.25" customHeight="1">
      <c r="A744" s="220"/>
      <c r="B744" s="263" t="s">
        <v>2518</v>
      </c>
      <c r="C744" s="258" t="s">
        <v>2519</v>
      </c>
      <c r="D744" s="258"/>
      <c r="E744" s="259"/>
      <c r="F744" s="260"/>
      <c r="G744" s="241"/>
      <c r="H744" s="241"/>
      <c r="I744" s="261"/>
      <c r="J744" s="228"/>
      <c r="K744" s="228"/>
      <c r="L744" s="228"/>
      <c r="M744" s="228"/>
      <c r="N744" s="228"/>
      <c r="O744" s="228"/>
      <c r="P744" s="228"/>
      <c r="Q744" s="228"/>
      <c r="R744" s="228"/>
      <c r="S744" s="228"/>
      <c r="T744" s="228"/>
      <c r="U744" s="228"/>
      <c r="V744" s="228"/>
      <c r="W744" s="228"/>
      <c r="X744" s="228"/>
      <c r="Y744" s="228"/>
      <c r="Z744" s="228"/>
    </row>
    <row r="745" spans="1:26" ht="50.25" customHeight="1">
      <c r="A745" s="220"/>
      <c r="B745" s="263" t="s">
        <v>2520</v>
      </c>
      <c r="C745" s="258" t="s">
        <v>2521</v>
      </c>
      <c r="D745" s="258" t="s">
        <v>2522</v>
      </c>
      <c r="E745" s="259" t="s">
        <v>2523</v>
      </c>
      <c r="F745" s="260" t="s">
        <v>2524</v>
      </c>
      <c r="G745" s="241"/>
      <c r="H745" s="241"/>
      <c r="I745" s="261"/>
      <c r="J745" s="228"/>
      <c r="K745" s="228"/>
      <c r="L745" s="228"/>
      <c r="M745" s="228"/>
      <c r="N745" s="228"/>
      <c r="O745" s="228"/>
      <c r="P745" s="228"/>
      <c r="Q745" s="228"/>
      <c r="R745" s="228"/>
      <c r="S745" s="228"/>
      <c r="T745" s="228"/>
      <c r="U745" s="228"/>
      <c r="V745" s="228"/>
      <c r="W745" s="228"/>
      <c r="X745" s="228"/>
      <c r="Y745" s="228"/>
      <c r="Z745" s="228"/>
    </row>
    <row r="746" spans="1:26" ht="50.25" customHeight="1">
      <c r="A746" s="220"/>
      <c r="B746" s="263" t="s">
        <v>2525</v>
      </c>
      <c r="C746" s="258" t="s">
        <v>2526</v>
      </c>
      <c r="D746" s="258"/>
      <c r="E746" s="259"/>
      <c r="F746" s="260"/>
      <c r="G746" s="241"/>
      <c r="H746" s="241"/>
      <c r="I746" s="261"/>
      <c r="J746" s="228"/>
      <c r="K746" s="228"/>
      <c r="L746" s="228"/>
      <c r="M746" s="228"/>
      <c r="N746" s="228"/>
      <c r="O746" s="228"/>
      <c r="P746" s="228"/>
      <c r="Q746" s="228"/>
      <c r="R746" s="228"/>
      <c r="S746" s="228"/>
      <c r="T746" s="228"/>
      <c r="U746" s="228"/>
      <c r="V746" s="228"/>
      <c r="W746" s="266"/>
      <c r="X746" s="266"/>
      <c r="Y746" s="266"/>
      <c r="Z746" s="266"/>
    </row>
    <row r="747" spans="1:26" ht="210">
      <c r="A747" s="220"/>
      <c r="B747" s="263" t="s">
        <v>2527</v>
      </c>
      <c r="C747" s="258" t="s">
        <v>2509</v>
      </c>
      <c r="D747" s="258" t="s">
        <v>2528</v>
      </c>
      <c r="E747" s="259" t="s">
        <v>2529</v>
      </c>
      <c r="F747" s="260"/>
      <c r="G747" s="241"/>
      <c r="H747" s="241"/>
      <c r="I747" s="261"/>
      <c r="J747" s="228"/>
      <c r="K747" s="228"/>
      <c r="L747" s="228"/>
      <c r="M747" s="228"/>
      <c r="N747" s="228"/>
      <c r="O747" s="228"/>
      <c r="P747" s="228"/>
      <c r="Q747" s="228"/>
      <c r="R747" s="228"/>
      <c r="S747" s="228"/>
      <c r="T747" s="228"/>
      <c r="U747" s="228"/>
      <c r="V747" s="228"/>
      <c r="W747" s="266"/>
      <c r="X747" s="266"/>
      <c r="Y747" s="266"/>
      <c r="Z747" s="266"/>
    </row>
    <row r="748" spans="1:26" ht="59.25" customHeight="1">
      <c r="A748" s="220"/>
      <c r="B748" s="263" t="s">
        <v>2530</v>
      </c>
      <c r="C748" s="258" t="s">
        <v>2531</v>
      </c>
      <c r="D748" s="258"/>
      <c r="E748" s="259"/>
      <c r="F748" s="260"/>
      <c r="G748" s="241"/>
      <c r="H748" s="241"/>
      <c r="I748" s="261"/>
      <c r="J748" s="228"/>
      <c r="K748" s="228"/>
      <c r="L748" s="228"/>
      <c r="M748" s="228"/>
      <c r="N748" s="228"/>
      <c r="O748" s="228"/>
      <c r="P748" s="228"/>
      <c r="Q748" s="228"/>
      <c r="R748" s="228"/>
      <c r="S748" s="228"/>
      <c r="T748" s="228"/>
      <c r="U748" s="228"/>
      <c r="V748" s="228"/>
      <c r="W748" s="266"/>
      <c r="X748" s="266"/>
      <c r="Y748" s="266"/>
      <c r="Z748" s="266"/>
    </row>
    <row r="749" spans="1:26" ht="195">
      <c r="A749" s="220"/>
      <c r="B749" s="263" t="s">
        <v>2532</v>
      </c>
      <c r="C749" s="258" t="s">
        <v>2533</v>
      </c>
      <c r="D749" s="258"/>
      <c r="E749" s="259"/>
      <c r="F749" s="260"/>
      <c r="G749" s="241"/>
      <c r="H749" s="241"/>
      <c r="I749" s="261"/>
      <c r="J749" s="228"/>
      <c r="K749" s="228"/>
      <c r="L749" s="228"/>
      <c r="M749" s="228"/>
      <c r="N749" s="228"/>
      <c r="O749" s="228"/>
      <c r="P749" s="228"/>
      <c r="Q749" s="228"/>
      <c r="R749" s="228"/>
      <c r="S749" s="228"/>
      <c r="T749" s="228"/>
      <c r="U749" s="228"/>
      <c r="V749" s="228"/>
      <c r="W749" s="266"/>
      <c r="X749" s="266"/>
      <c r="Y749" s="266"/>
      <c r="Z749" s="266"/>
    </row>
    <row r="750" spans="1:26" ht="135">
      <c r="A750" s="220"/>
      <c r="B750" s="263" t="s">
        <v>2534</v>
      </c>
      <c r="C750" s="258" t="s">
        <v>2535</v>
      </c>
      <c r="D750" s="258"/>
      <c r="E750" s="259"/>
      <c r="F750" s="260"/>
      <c r="G750" s="241"/>
      <c r="H750" s="241"/>
      <c r="I750" s="261"/>
      <c r="J750" s="228"/>
      <c r="K750" s="228"/>
      <c r="L750" s="228"/>
      <c r="M750" s="228"/>
      <c r="N750" s="228"/>
      <c r="O750" s="228"/>
      <c r="P750" s="228"/>
      <c r="Q750" s="228"/>
      <c r="R750" s="228"/>
      <c r="S750" s="228"/>
      <c r="T750" s="228"/>
      <c r="U750" s="228"/>
      <c r="V750" s="228"/>
      <c r="W750" s="266"/>
      <c r="X750" s="266"/>
      <c r="Y750" s="266"/>
      <c r="Z750" s="266"/>
    </row>
    <row r="751" spans="1:26" ht="45">
      <c r="A751" s="220"/>
      <c r="B751" s="263" t="s">
        <v>2536</v>
      </c>
      <c r="C751" s="258" t="s">
        <v>2537</v>
      </c>
      <c r="D751" s="267"/>
      <c r="E751" s="259" t="s">
        <v>2538</v>
      </c>
      <c r="F751" s="260"/>
      <c r="G751" s="241"/>
      <c r="H751" s="241"/>
      <c r="I751" s="261"/>
      <c r="J751" s="228"/>
      <c r="K751" s="228"/>
      <c r="L751" s="228"/>
      <c r="M751" s="228"/>
      <c r="N751" s="228"/>
      <c r="O751" s="228"/>
      <c r="P751" s="228"/>
      <c r="Q751" s="228"/>
      <c r="R751" s="228"/>
      <c r="S751" s="228"/>
      <c r="T751" s="228"/>
      <c r="U751" s="228"/>
      <c r="V751" s="228"/>
      <c r="W751" s="266"/>
      <c r="X751" s="266"/>
      <c r="Y751" s="266"/>
      <c r="Z751" s="266"/>
    </row>
    <row r="752" spans="1:26" ht="210">
      <c r="A752" s="220"/>
      <c r="B752" s="263" t="s">
        <v>2539</v>
      </c>
      <c r="C752" s="268" t="s">
        <v>2540</v>
      </c>
      <c r="D752" s="258"/>
      <c r="E752" s="259"/>
      <c r="F752" s="260"/>
      <c r="G752" s="241"/>
      <c r="H752" s="241"/>
      <c r="I752" s="261"/>
      <c r="J752" s="228"/>
      <c r="K752" s="228"/>
      <c r="L752" s="228"/>
      <c r="M752" s="228"/>
      <c r="N752" s="228"/>
      <c r="O752" s="228"/>
      <c r="P752" s="228"/>
      <c r="Q752" s="228"/>
      <c r="R752" s="228"/>
      <c r="S752" s="228"/>
      <c r="T752" s="228"/>
      <c r="U752" s="228"/>
      <c r="V752" s="228"/>
      <c r="W752" s="266"/>
      <c r="X752" s="266"/>
      <c r="Y752" s="266"/>
      <c r="Z752" s="266"/>
    </row>
    <row r="753" spans="1:26" ht="105">
      <c r="A753" s="220"/>
      <c r="B753" s="263" t="s">
        <v>2541</v>
      </c>
      <c r="C753" s="258" t="s">
        <v>2542</v>
      </c>
      <c r="D753" s="269" t="s">
        <v>2543</v>
      </c>
      <c r="E753" s="259" t="s">
        <v>2542</v>
      </c>
      <c r="F753" s="260"/>
      <c r="G753" s="241"/>
      <c r="H753" s="241"/>
      <c r="I753" s="261"/>
      <c r="J753" s="228"/>
      <c r="K753" s="228"/>
      <c r="L753" s="228"/>
      <c r="M753" s="228"/>
      <c r="N753" s="228"/>
      <c r="O753" s="228"/>
      <c r="P753" s="228"/>
      <c r="Q753" s="228"/>
      <c r="R753" s="228"/>
      <c r="S753" s="228"/>
      <c r="T753" s="228"/>
      <c r="U753" s="228"/>
      <c r="V753" s="228"/>
      <c r="W753" s="266"/>
      <c r="X753" s="266"/>
      <c r="Y753" s="266"/>
      <c r="Z753" s="266"/>
    </row>
    <row r="754" spans="1:26" ht="150">
      <c r="A754" s="220"/>
      <c r="B754" s="263" t="s">
        <v>2544</v>
      </c>
      <c r="C754" s="270" t="s">
        <v>2545</v>
      </c>
      <c r="D754" s="271" t="s">
        <v>2546</v>
      </c>
      <c r="E754" s="260" t="s">
        <v>2547</v>
      </c>
      <c r="F754" s="260" t="s">
        <v>2548</v>
      </c>
      <c r="G754" s="241"/>
      <c r="H754" s="241"/>
      <c r="I754" s="261"/>
      <c r="J754" s="228"/>
      <c r="K754" s="228"/>
      <c r="L754" s="228"/>
      <c r="M754" s="228"/>
      <c r="N754" s="228"/>
      <c r="O754" s="228"/>
      <c r="P754" s="228"/>
      <c r="Q754" s="228"/>
      <c r="R754" s="228"/>
      <c r="S754" s="228"/>
      <c r="T754" s="228"/>
      <c r="U754" s="228"/>
      <c r="V754" s="228"/>
      <c r="W754" s="266"/>
      <c r="X754" s="266"/>
      <c r="Y754" s="266"/>
      <c r="Z754" s="266"/>
    </row>
    <row r="755" spans="1:26" ht="45">
      <c r="A755" s="220"/>
      <c r="B755" s="263" t="s">
        <v>2549</v>
      </c>
      <c r="C755" s="270" t="s">
        <v>2550</v>
      </c>
      <c r="D755" s="270"/>
      <c r="E755" s="260"/>
      <c r="F755" s="260"/>
      <c r="G755" s="241"/>
      <c r="H755" s="241"/>
      <c r="I755" s="261"/>
      <c r="J755" s="228"/>
      <c r="K755" s="228"/>
      <c r="L755" s="228"/>
      <c r="M755" s="228"/>
      <c r="N755" s="228"/>
      <c r="O755" s="228"/>
      <c r="P755" s="228"/>
      <c r="Q755" s="228"/>
      <c r="R755" s="228"/>
      <c r="S755" s="228"/>
      <c r="T755" s="228"/>
      <c r="U755" s="228"/>
      <c r="V755" s="228"/>
      <c r="W755" s="266"/>
      <c r="X755" s="266"/>
      <c r="Y755" s="266"/>
      <c r="Z755" s="266"/>
    </row>
    <row r="756" spans="1:26" ht="60">
      <c r="A756" s="220"/>
      <c r="B756" s="272" t="s">
        <v>2551</v>
      </c>
      <c r="C756" s="270" t="s">
        <v>2552</v>
      </c>
      <c r="D756" s="270" t="s">
        <v>2553</v>
      </c>
      <c r="E756" s="260" t="s">
        <v>2554</v>
      </c>
      <c r="F756" s="260"/>
      <c r="G756" s="241"/>
      <c r="H756" s="241"/>
      <c r="I756" s="261"/>
      <c r="J756" s="228"/>
      <c r="K756" s="228"/>
      <c r="L756" s="228"/>
      <c r="M756" s="228"/>
      <c r="N756" s="228"/>
      <c r="O756" s="228"/>
      <c r="P756" s="228"/>
      <c r="Q756" s="228"/>
      <c r="R756" s="228"/>
      <c r="S756" s="228"/>
      <c r="T756" s="228"/>
      <c r="U756" s="228"/>
      <c r="V756" s="228"/>
      <c r="W756" s="266"/>
      <c r="X756" s="266"/>
      <c r="Y756" s="266"/>
      <c r="Z756" s="266"/>
    </row>
    <row r="757" spans="1:26" ht="75">
      <c r="A757" s="220"/>
      <c r="B757" s="263" t="s">
        <v>2555</v>
      </c>
      <c r="C757" s="270" t="s">
        <v>2556</v>
      </c>
      <c r="D757" s="270"/>
      <c r="E757" s="260"/>
      <c r="F757" s="260"/>
      <c r="G757" s="241"/>
      <c r="H757" s="241"/>
      <c r="I757" s="261"/>
      <c r="J757" s="228"/>
      <c r="K757" s="228"/>
      <c r="L757" s="228"/>
      <c r="M757" s="228"/>
      <c r="N757" s="228"/>
      <c r="O757" s="228"/>
      <c r="P757" s="228"/>
      <c r="Q757" s="228"/>
      <c r="R757" s="228"/>
      <c r="S757" s="228"/>
      <c r="T757" s="228"/>
      <c r="U757" s="228"/>
      <c r="V757" s="228"/>
      <c r="W757" s="266"/>
      <c r="X757" s="266"/>
      <c r="Y757" s="266"/>
      <c r="Z757" s="266"/>
    </row>
    <row r="758" spans="1:26" ht="360">
      <c r="A758" s="220"/>
      <c r="B758" s="263" t="s">
        <v>2557</v>
      </c>
      <c r="C758" s="270" t="s">
        <v>2558</v>
      </c>
      <c r="D758" s="270" t="s">
        <v>2559</v>
      </c>
      <c r="E758" s="273" t="s">
        <v>2560</v>
      </c>
      <c r="F758" s="274"/>
      <c r="G758" s="241"/>
      <c r="H758" s="241"/>
      <c r="I758" s="261"/>
      <c r="J758" s="228"/>
      <c r="K758" s="228"/>
      <c r="L758" s="228"/>
      <c r="M758" s="228"/>
      <c r="N758" s="228"/>
      <c r="O758" s="228"/>
      <c r="P758" s="228"/>
      <c r="Q758" s="228"/>
      <c r="R758" s="228"/>
      <c r="S758" s="228"/>
      <c r="T758" s="228"/>
      <c r="U758" s="228"/>
      <c r="V758" s="228"/>
      <c r="W758" s="266"/>
      <c r="X758" s="266"/>
      <c r="Y758" s="266"/>
      <c r="Z758" s="266"/>
    </row>
    <row r="759" spans="1:26" ht="165">
      <c r="A759" s="220"/>
      <c r="B759" s="263" t="s">
        <v>2561</v>
      </c>
      <c r="C759" s="270" t="s">
        <v>2562</v>
      </c>
      <c r="D759" s="270" t="s">
        <v>2563</v>
      </c>
      <c r="E759" s="260" t="s">
        <v>2564</v>
      </c>
      <c r="F759" s="260"/>
      <c r="G759" s="241"/>
      <c r="H759" s="241"/>
      <c r="I759" s="261"/>
      <c r="J759" s="228"/>
      <c r="K759" s="228"/>
      <c r="L759" s="228"/>
      <c r="M759" s="228"/>
      <c r="N759" s="228"/>
      <c r="O759" s="228"/>
      <c r="P759" s="228"/>
      <c r="Q759" s="228"/>
      <c r="R759" s="228"/>
      <c r="S759" s="228"/>
      <c r="T759" s="228"/>
      <c r="U759" s="228"/>
      <c r="V759" s="228"/>
      <c r="W759" s="266"/>
      <c r="X759" s="266"/>
      <c r="Y759" s="266"/>
      <c r="Z759" s="266"/>
    </row>
    <row r="760" spans="1:26" ht="120">
      <c r="A760" s="220"/>
      <c r="B760" s="263" t="s">
        <v>2565</v>
      </c>
      <c r="C760" s="270" t="s">
        <v>2566</v>
      </c>
      <c r="D760" s="270" t="s">
        <v>2567</v>
      </c>
      <c r="E760" s="260" t="s">
        <v>2568</v>
      </c>
      <c r="F760" s="260" t="s">
        <v>2569</v>
      </c>
      <c r="G760" s="241"/>
      <c r="H760" s="241"/>
      <c r="I760" s="261"/>
      <c r="J760" s="228"/>
      <c r="K760" s="228"/>
      <c r="L760" s="228"/>
      <c r="M760" s="228"/>
      <c r="N760" s="228"/>
      <c r="O760" s="228"/>
      <c r="P760" s="228"/>
      <c r="Q760" s="228"/>
      <c r="R760" s="228"/>
      <c r="S760" s="228"/>
      <c r="T760" s="228"/>
      <c r="U760" s="228"/>
      <c r="V760" s="228"/>
      <c r="W760" s="266"/>
      <c r="X760" s="266"/>
      <c r="Y760" s="266"/>
      <c r="Z760" s="266"/>
    </row>
    <row r="761" spans="1:26" ht="30">
      <c r="A761" s="220"/>
      <c r="B761" s="263" t="s">
        <v>2570</v>
      </c>
      <c r="C761" s="270"/>
      <c r="D761" s="270"/>
      <c r="E761" s="260"/>
      <c r="F761" s="260"/>
      <c r="G761" s="241"/>
      <c r="H761" s="241"/>
      <c r="I761" s="261"/>
      <c r="J761" s="228"/>
      <c r="K761" s="228"/>
      <c r="L761" s="228"/>
      <c r="M761" s="228"/>
      <c r="N761" s="228"/>
      <c r="O761" s="228"/>
      <c r="P761" s="228"/>
      <c r="Q761" s="228"/>
      <c r="R761" s="228"/>
      <c r="S761" s="228"/>
      <c r="T761" s="228"/>
      <c r="U761" s="228"/>
      <c r="V761" s="228"/>
      <c r="W761" s="266"/>
      <c r="X761" s="266"/>
      <c r="Y761" s="266"/>
      <c r="Z761" s="266"/>
    </row>
    <row r="762" spans="1:26" ht="120">
      <c r="A762" s="220"/>
      <c r="B762" s="263" t="s">
        <v>2571</v>
      </c>
      <c r="C762" s="270" t="s">
        <v>2572</v>
      </c>
      <c r="D762" s="270"/>
      <c r="E762" s="260" t="s">
        <v>2573</v>
      </c>
      <c r="F762" s="260" t="s">
        <v>2574</v>
      </c>
      <c r="G762" s="241"/>
      <c r="H762" s="241" t="s">
        <v>2575</v>
      </c>
      <c r="I762" s="261"/>
      <c r="J762" s="228"/>
      <c r="K762" s="228"/>
      <c r="L762" s="228"/>
      <c r="M762" s="228"/>
      <c r="N762" s="228"/>
      <c r="O762" s="228"/>
      <c r="P762" s="228"/>
      <c r="Q762" s="228"/>
      <c r="R762" s="228"/>
      <c r="S762" s="228"/>
      <c r="T762" s="228"/>
      <c r="U762" s="228"/>
      <c r="V762" s="228"/>
      <c r="W762" s="266"/>
      <c r="X762" s="266"/>
      <c r="Y762" s="266"/>
      <c r="Z762" s="266"/>
    </row>
    <row r="763" spans="1:26" ht="69.75" customHeight="1">
      <c r="A763" s="275"/>
      <c r="B763" s="263" t="s">
        <v>2576</v>
      </c>
      <c r="C763" s="276" t="s">
        <v>2577</v>
      </c>
      <c r="D763" s="270" t="s">
        <v>2578</v>
      </c>
      <c r="E763" s="260" t="s">
        <v>2579</v>
      </c>
      <c r="F763" s="260" t="s">
        <v>2580</v>
      </c>
      <c r="G763" s="241" t="s">
        <v>2581</v>
      </c>
      <c r="H763" s="241" t="s">
        <v>2582</v>
      </c>
      <c r="I763" s="260" t="s">
        <v>2583</v>
      </c>
      <c r="J763" s="228"/>
      <c r="K763" s="228"/>
      <c r="L763" s="228"/>
      <c r="M763" s="228"/>
      <c r="N763" s="228"/>
      <c r="O763" s="228"/>
      <c r="P763" s="228"/>
      <c r="Q763" s="228"/>
      <c r="R763" s="228"/>
      <c r="S763" s="228"/>
      <c r="T763" s="228"/>
      <c r="U763" s="228"/>
      <c r="V763" s="228"/>
      <c r="W763" s="266"/>
      <c r="X763" s="266"/>
      <c r="Y763" s="266"/>
      <c r="Z763" s="266"/>
    </row>
    <row r="764" spans="1:26" ht="69.75" customHeight="1">
      <c r="A764" s="277"/>
      <c r="B764" s="263" t="s">
        <v>2584</v>
      </c>
      <c r="C764" s="270" t="s">
        <v>2585</v>
      </c>
      <c r="D764" s="270"/>
      <c r="E764" s="260" t="s">
        <v>2586</v>
      </c>
      <c r="F764" s="241" t="s">
        <v>2587</v>
      </c>
      <c r="G764" s="241"/>
      <c r="H764" s="241"/>
      <c r="I764" s="261"/>
      <c r="J764" s="228"/>
      <c r="K764" s="228"/>
      <c r="L764" s="228"/>
      <c r="M764" s="228"/>
      <c r="N764" s="228"/>
      <c r="O764" s="228"/>
      <c r="P764" s="228"/>
      <c r="Q764" s="228"/>
      <c r="R764" s="228"/>
      <c r="S764" s="228"/>
      <c r="T764" s="228"/>
      <c r="U764" s="228"/>
      <c r="V764" s="228"/>
      <c r="W764" s="266"/>
      <c r="X764" s="266"/>
      <c r="Y764" s="266"/>
      <c r="Z764" s="266"/>
    </row>
    <row r="765" spans="1:26" ht="69.75" customHeight="1">
      <c r="A765" s="277"/>
      <c r="B765" s="263" t="s">
        <v>2588</v>
      </c>
      <c r="C765" s="270" t="s">
        <v>2589</v>
      </c>
      <c r="D765" s="270"/>
      <c r="E765" s="260"/>
      <c r="F765" s="241"/>
      <c r="G765" s="241"/>
      <c r="H765" s="241"/>
      <c r="I765" s="261"/>
      <c r="J765" s="228"/>
      <c r="K765" s="228"/>
      <c r="L765" s="228"/>
      <c r="M765" s="228"/>
      <c r="N765" s="228"/>
      <c r="O765" s="228"/>
      <c r="P765" s="228"/>
      <c r="Q765" s="228"/>
      <c r="R765" s="228"/>
      <c r="S765" s="228"/>
      <c r="T765" s="228"/>
      <c r="U765" s="228"/>
      <c r="V765" s="228"/>
      <c r="W765" s="266"/>
      <c r="X765" s="266"/>
      <c r="Y765" s="266"/>
      <c r="Z765" s="266"/>
    </row>
    <row r="766" spans="1:26" ht="120">
      <c r="A766" s="277"/>
      <c r="B766" s="263" t="s">
        <v>2590</v>
      </c>
      <c r="C766" s="270" t="s">
        <v>2591</v>
      </c>
      <c r="D766" s="270"/>
      <c r="E766" s="260" t="s">
        <v>2592</v>
      </c>
      <c r="F766" s="241"/>
      <c r="G766" s="241"/>
      <c r="H766" s="241"/>
      <c r="I766" s="261"/>
      <c r="J766" s="228"/>
      <c r="K766" s="228"/>
      <c r="L766" s="228"/>
      <c r="M766" s="228"/>
      <c r="N766" s="228"/>
      <c r="O766" s="228"/>
      <c r="P766" s="228"/>
      <c r="Q766" s="228"/>
      <c r="R766" s="228"/>
      <c r="S766" s="228"/>
      <c r="T766" s="228"/>
      <c r="U766" s="228"/>
      <c r="V766" s="228"/>
      <c r="W766" s="266"/>
      <c r="X766" s="266"/>
      <c r="Y766" s="266"/>
      <c r="Z766" s="266"/>
    </row>
    <row r="767" spans="1:26" ht="100.5">
      <c r="A767" s="277"/>
      <c r="B767" s="263" t="s">
        <v>2593</v>
      </c>
      <c r="C767" s="278" t="s">
        <v>2594</v>
      </c>
      <c r="D767" s="270"/>
      <c r="E767" s="260" t="s">
        <v>2595</v>
      </c>
      <c r="F767" s="260" t="s">
        <v>2596</v>
      </c>
      <c r="G767" s="260" t="s">
        <v>2597</v>
      </c>
      <c r="H767" s="260" t="s">
        <v>2598</v>
      </c>
      <c r="I767" s="260" t="s">
        <v>2599</v>
      </c>
      <c r="J767" s="228"/>
      <c r="K767" s="228"/>
      <c r="L767" s="228"/>
      <c r="M767" s="228"/>
      <c r="N767" s="228"/>
      <c r="O767" s="228"/>
      <c r="P767" s="228"/>
      <c r="Q767" s="228"/>
      <c r="R767" s="228"/>
      <c r="S767" s="228"/>
      <c r="T767" s="228"/>
      <c r="U767" s="228"/>
      <c r="V767" s="228"/>
      <c r="W767" s="266"/>
      <c r="X767" s="266"/>
      <c r="Y767" s="266"/>
      <c r="Z767" s="266"/>
    </row>
    <row r="768" spans="1:26" ht="90">
      <c r="A768" s="277"/>
      <c r="B768" s="263" t="s">
        <v>2600</v>
      </c>
      <c r="C768" s="270" t="s">
        <v>2601</v>
      </c>
      <c r="D768" s="270" t="s">
        <v>2602</v>
      </c>
      <c r="E768" s="260" t="s">
        <v>2603</v>
      </c>
      <c r="F768" s="241"/>
      <c r="G768" s="241"/>
      <c r="H768" s="241"/>
      <c r="I768" s="261"/>
      <c r="J768" s="228"/>
      <c r="K768" s="228"/>
      <c r="L768" s="228"/>
      <c r="M768" s="228"/>
      <c r="N768" s="228"/>
      <c r="O768" s="228"/>
      <c r="P768" s="228"/>
      <c r="Q768" s="228"/>
      <c r="R768" s="228"/>
      <c r="S768" s="228"/>
      <c r="T768" s="228"/>
      <c r="U768" s="228"/>
      <c r="V768" s="228"/>
      <c r="W768" s="266"/>
      <c r="X768" s="266"/>
      <c r="Y768" s="266"/>
      <c r="Z768" s="266"/>
    </row>
    <row r="769" spans="1:26" ht="30">
      <c r="A769" s="277"/>
      <c r="B769" s="259" t="s">
        <v>2604</v>
      </c>
      <c r="C769" s="270" t="s">
        <v>2605</v>
      </c>
      <c r="D769" s="270"/>
      <c r="E769" s="260" t="s">
        <v>2606</v>
      </c>
      <c r="F769" s="241"/>
      <c r="G769" s="241"/>
      <c r="H769" s="241"/>
      <c r="I769" s="261"/>
      <c r="J769" s="228"/>
      <c r="K769" s="228"/>
      <c r="L769" s="228"/>
      <c r="M769" s="228"/>
      <c r="N769" s="228"/>
      <c r="O769" s="228"/>
      <c r="P769" s="228"/>
      <c r="Q769" s="228"/>
      <c r="R769" s="228"/>
      <c r="S769" s="228"/>
      <c r="T769" s="228"/>
      <c r="U769" s="228"/>
      <c r="V769" s="228"/>
      <c r="W769" s="266"/>
      <c r="X769" s="266"/>
      <c r="Y769" s="266"/>
      <c r="Z769" s="266"/>
    </row>
    <row r="770" spans="1:26" ht="45">
      <c r="A770" s="277"/>
      <c r="B770" s="263" t="s">
        <v>2607</v>
      </c>
      <c r="C770" s="279" t="s">
        <v>2608</v>
      </c>
      <c r="D770" s="270"/>
      <c r="E770" s="260" t="s">
        <v>2609</v>
      </c>
      <c r="F770" s="241"/>
      <c r="G770" s="241"/>
      <c r="H770" s="241"/>
      <c r="I770" s="261"/>
      <c r="J770" s="228"/>
      <c r="K770" s="228"/>
      <c r="L770" s="228"/>
      <c r="M770" s="228"/>
      <c r="N770" s="228"/>
      <c r="O770" s="228"/>
      <c r="P770" s="228"/>
      <c r="Q770" s="228"/>
      <c r="R770" s="228"/>
      <c r="S770" s="228"/>
      <c r="T770" s="228"/>
      <c r="U770" s="228"/>
      <c r="V770" s="228"/>
      <c r="W770" s="266"/>
      <c r="X770" s="266"/>
      <c r="Y770" s="266"/>
      <c r="Z770" s="266"/>
    </row>
    <row r="771" spans="1:26" ht="30">
      <c r="A771" s="277"/>
      <c r="B771" s="263" t="s">
        <v>2610</v>
      </c>
      <c r="C771" s="270" t="s">
        <v>2611</v>
      </c>
      <c r="D771" s="270"/>
      <c r="E771" s="260"/>
      <c r="F771" s="241"/>
      <c r="G771" s="241"/>
      <c r="H771" s="241"/>
      <c r="I771" s="261"/>
      <c r="J771" s="228"/>
      <c r="K771" s="228"/>
      <c r="L771" s="228"/>
      <c r="M771" s="228"/>
      <c r="N771" s="228"/>
      <c r="O771" s="228"/>
      <c r="P771" s="228"/>
      <c r="Q771" s="228"/>
      <c r="R771" s="228"/>
      <c r="S771" s="228"/>
      <c r="T771" s="228"/>
      <c r="U771" s="228"/>
      <c r="V771" s="228"/>
      <c r="W771" s="266"/>
      <c r="X771" s="266"/>
      <c r="Y771" s="266"/>
      <c r="Z771" s="266"/>
    </row>
    <row r="772" spans="1:26" ht="240">
      <c r="A772" s="280"/>
      <c r="B772" s="281" t="s">
        <v>2612</v>
      </c>
      <c r="C772" s="270" t="s">
        <v>2613</v>
      </c>
      <c r="D772" s="270"/>
      <c r="E772" s="260" t="s">
        <v>2614</v>
      </c>
      <c r="F772" s="260" t="s">
        <v>2615</v>
      </c>
      <c r="G772" s="260" t="s">
        <v>2616</v>
      </c>
      <c r="H772" s="260" t="s">
        <v>2617</v>
      </c>
      <c r="I772" s="260" t="s">
        <v>2618</v>
      </c>
      <c r="J772" s="260" t="s">
        <v>2619</v>
      </c>
      <c r="K772" s="228"/>
      <c r="L772" s="228"/>
      <c r="M772" s="228"/>
      <c r="N772" s="228"/>
      <c r="O772" s="228"/>
      <c r="P772" s="228"/>
      <c r="Q772" s="228"/>
      <c r="R772" s="228"/>
      <c r="S772" s="228"/>
      <c r="T772" s="228"/>
      <c r="U772" s="228"/>
      <c r="V772" s="228"/>
      <c r="W772" s="266"/>
      <c r="X772" s="266"/>
      <c r="Y772" s="266"/>
      <c r="Z772" s="266"/>
    </row>
    <row r="773" spans="1:26" ht="75">
      <c r="A773" s="280"/>
      <c r="B773" s="282" t="s">
        <v>2620</v>
      </c>
      <c r="C773" s="270" t="s">
        <v>2621</v>
      </c>
      <c r="D773" s="270"/>
      <c r="E773" s="260" t="s">
        <v>2622</v>
      </c>
      <c r="F773" s="241" t="s">
        <v>2623</v>
      </c>
      <c r="G773" s="241"/>
      <c r="H773" s="261"/>
      <c r="I773" s="261"/>
      <c r="J773" s="228"/>
      <c r="K773" s="228"/>
      <c r="L773" s="241"/>
      <c r="M773" s="228"/>
      <c r="N773" s="228"/>
      <c r="O773" s="228"/>
      <c r="P773" s="228"/>
      <c r="Q773" s="228"/>
      <c r="R773" s="228"/>
      <c r="S773" s="228"/>
      <c r="T773" s="228"/>
      <c r="U773" s="228"/>
      <c r="V773" s="228"/>
      <c r="W773" s="266"/>
      <c r="X773" s="266"/>
      <c r="Y773" s="266"/>
      <c r="Z773" s="266"/>
    </row>
    <row r="774" spans="1:26" ht="105">
      <c r="A774" s="277"/>
      <c r="B774" s="282" t="s">
        <v>2624</v>
      </c>
      <c r="C774" s="270" t="s">
        <v>2625</v>
      </c>
      <c r="D774" s="270"/>
      <c r="E774" s="260" t="s">
        <v>675</v>
      </c>
      <c r="F774" s="260" t="s">
        <v>2626</v>
      </c>
      <c r="G774" s="241"/>
      <c r="H774" s="261"/>
      <c r="I774" s="261"/>
      <c r="J774" s="228"/>
      <c r="K774" s="228"/>
      <c r="L774" s="228"/>
      <c r="M774" s="228"/>
      <c r="N774" s="228"/>
      <c r="O774" s="228"/>
      <c r="P774" s="228"/>
      <c r="Q774" s="228"/>
      <c r="R774" s="228"/>
      <c r="S774" s="228"/>
      <c r="T774" s="228"/>
      <c r="U774" s="228"/>
      <c r="V774" s="228"/>
      <c r="W774" s="266"/>
      <c r="X774" s="266"/>
      <c r="Y774" s="266"/>
      <c r="Z774" s="266"/>
    </row>
    <row r="775" spans="1:26" ht="45">
      <c r="A775" s="277"/>
      <c r="B775" s="282" t="s">
        <v>2627</v>
      </c>
      <c r="C775" s="270" t="s">
        <v>2628</v>
      </c>
      <c r="D775" s="270"/>
      <c r="E775" s="260" t="s">
        <v>2629</v>
      </c>
      <c r="F775" s="241"/>
      <c r="G775" s="241"/>
      <c r="H775" s="261"/>
      <c r="I775" s="261"/>
      <c r="J775" s="228"/>
      <c r="K775" s="228"/>
      <c r="L775" s="228"/>
      <c r="M775" s="228"/>
      <c r="N775" s="228"/>
      <c r="O775" s="228"/>
      <c r="P775" s="228"/>
      <c r="Q775" s="228"/>
      <c r="R775" s="228"/>
      <c r="S775" s="228"/>
      <c r="T775" s="228"/>
      <c r="U775" s="228"/>
      <c r="V775" s="228"/>
      <c r="W775" s="266"/>
      <c r="X775" s="266"/>
      <c r="Y775" s="266"/>
      <c r="Z775" s="266"/>
    </row>
    <row r="776" spans="1:26" ht="30">
      <c r="A776" s="277"/>
      <c r="B776" s="282" t="s">
        <v>2630</v>
      </c>
      <c r="C776" s="270" t="s">
        <v>2631</v>
      </c>
      <c r="D776" s="270"/>
      <c r="E776" s="260"/>
      <c r="F776" s="241"/>
      <c r="G776" s="241"/>
      <c r="H776" s="261"/>
      <c r="I776" s="261"/>
      <c r="J776" s="228"/>
      <c r="K776" s="228"/>
      <c r="L776" s="228"/>
      <c r="M776" s="228"/>
      <c r="N776" s="228"/>
      <c r="O776" s="228"/>
      <c r="P776" s="228"/>
      <c r="Q776" s="228"/>
      <c r="R776" s="228"/>
      <c r="S776" s="228"/>
      <c r="T776" s="228"/>
      <c r="U776" s="228"/>
      <c r="V776" s="228"/>
      <c r="W776" s="266"/>
      <c r="X776" s="266"/>
      <c r="Y776" s="266"/>
      <c r="Z776" s="266"/>
    </row>
    <row r="777" spans="1:26" ht="30">
      <c r="A777" s="277"/>
      <c r="B777" s="282" t="s">
        <v>2627</v>
      </c>
      <c r="C777" s="270"/>
      <c r="D777" s="270"/>
      <c r="E777" s="260"/>
      <c r="F777" s="241"/>
      <c r="G777" s="241"/>
      <c r="H777" s="261"/>
      <c r="I777" s="261"/>
      <c r="J777" s="228"/>
      <c r="K777" s="228"/>
      <c r="L777" s="228"/>
      <c r="M777" s="228"/>
      <c r="N777" s="228"/>
      <c r="O777" s="228"/>
      <c r="P777" s="228"/>
      <c r="Q777" s="228"/>
      <c r="R777" s="228"/>
      <c r="S777" s="228"/>
      <c r="T777" s="228"/>
      <c r="U777" s="228"/>
      <c r="V777" s="228"/>
      <c r="W777" s="266"/>
      <c r="X777" s="266"/>
      <c r="Y777" s="266"/>
      <c r="Z777" s="266"/>
    </row>
    <row r="778" spans="1:26" ht="90">
      <c r="A778" s="277"/>
      <c r="B778" s="282" t="s">
        <v>2632</v>
      </c>
      <c r="C778" s="270" t="s">
        <v>2633</v>
      </c>
      <c r="D778" s="270" t="s">
        <v>2634</v>
      </c>
      <c r="E778" s="160"/>
      <c r="F778" s="241"/>
      <c r="G778" s="241"/>
      <c r="H778" s="261"/>
      <c r="I778" s="261"/>
      <c r="J778" s="228"/>
      <c r="K778" s="228"/>
      <c r="L778" s="228"/>
      <c r="M778" s="228"/>
      <c r="N778" s="228"/>
      <c r="O778" s="228"/>
      <c r="P778" s="228"/>
      <c r="Q778" s="228"/>
      <c r="R778" s="228"/>
      <c r="S778" s="228"/>
      <c r="T778" s="228"/>
      <c r="U778" s="228"/>
      <c r="V778" s="228"/>
      <c r="W778" s="266"/>
      <c r="X778" s="266"/>
      <c r="Y778" s="266"/>
      <c r="Z778" s="266"/>
    </row>
    <row r="779" spans="1:26" ht="180">
      <c r="A779" s="277"/>
      <c r="B779" s="282" t="s">
        <v>2635</v>
      </c>
      <c r="C779" s="270" t="s">
        <v>2636</v>
      </c>
      <c r="D779" s="270" t="s">
        <v>2637</v>
      </c>
      <c r="E779" s="260" t="s">
        <v>2638</v>
      </c>
      <c r="F779" s="261"/>
      <c r="G779" s="261"/>
      <c r="H779" s="241"/>
      <c r="I779" s="228"/>
      <c r="J779" s="228"/>
      <c r="K779" s="228"/>
      <c r="L779" s="228"/>
      <c r="M779" s="228"/>
      <c r="N779" s="228"/>
      <c r="O779" s="228"/>
      <c r="P779" s="228"/>
      <c r="Q779" s="228"/>
      <c r="R779" s="228"/>
      <c r="S779" s="228"/>
      <c r="T779" s="228"/>
      <c r="U779" s="228"/>
      <c r="V779" s="228"/>
      <c r="W779" s="266"/>
      <c r="X779" s="266"/>
      <c r="Y779" s="266"/>
      <c r="Z779" s="283"/>
    </row>
    <row r="780" spans="1:26" ht="60">
      <c r="A780" s="277"/>
      <c r="B780" s="282" t="s">
        <v>2639</v>
      </c>
      <c r="C780" s="270" t="s">
        <v>2640</v>
      </c>
      <c r="D780" s="270" t="s">
        <v>2641</v>
      </c>
      <c r="E780" s="241"/>
      <c r="F780" s="261"/>
      <c r="G780" s="261"/>
      <c r="H780" s="241"/>
      <c r="I780" s="228"/>
      <c r="J780" s="228"/>
      <c r="K780" s="228"/>
      <c r="L780" s="228"/>
      <c r="M780" s="228"/>
      <c r="N780" s="228"/>
      <c r="O780" s="228"/>
      <c r="P780" s="228"/>
      <c r="Q780" s="228"/>
      <c r="R780" s="228"/>
      <c r="S780" s="228"/>
      <c r="T780" s="228"/>
      <c r="U780" s="228"/>
      <c r="V780" s="228"/>
      <c r="W780" s="266"/>
      <c r="X780" s="266"/>
      <c r="Y780" s="266"/>
      <c r="Z780" s="283"/>
    </row>
    <row r="781" spans="1:26" ht="45">
      <c r="A781" s="277"/>
      <c r="B781" s="282" t="s">
        <v>2642</v>
      </c>
      <c r="C781" s="270" t="s">
        <v>2643</v>
      </c>
      <c r="D781" s="270"/>
      <c r="E781" s="241"/>
      <c r="F781" s="261"/>
      <c r="G781" s="261"/>
      <c r="H781" s="241"/>
      <c r="I781" s="228"/>
      <c r="J781" s="228"/>
      <c r="K781" s="228"/>
      <c r="L781" s="228"/>
      <c r="M781" s="228"/>
      <c r="N781" s="228"/>
      <c r="O781" s="228"/>
      <c r="P781" s="228"/>
      <c r="Q781" s="228"/>
      <c r="R781" s="228"/>
      <c r="S781" s="228"/>
      <c r="T781" s="228"/>
      <c r="U781" s="228"/>
      <c r="V781" s="228"/>
      <c r="W781" s="266"/>
      <c r="X781" s="266"/>
      <c r="Y781" s="266"/>
      <c r="Z781" s="283"/>
    </row>
    <row r="782" spans="1:26" ht="30">
      <c r="A782" s="277"/>
      <c r="B782" s="282" t="s">
        <v>2644</v>
      </c>
      <c r="C782" s="270"/>
      <c r="D782" s="270"/>
      <c r="E782" s="241"/>
      <c r="F782" s="261"/>
      <c r="G782" s="261"/>
      <c r="H782" s="241"/>
      <c r="I782" s="228"/>
      <c r="J782" s="228"/>
      <c r="K782" s="228"/>
      <c r="L782" s="228"/>
      <c r="M782" s="228"/>
      <c r="N782" s="228"/>
      <c r="O782" s="228"/>
      <c r="P782" s="228"/>
      <c r="Q782" s="228"/>
      <c r="R782" s="228"/>
      <c r="S782" s="228"/>
      <c r="T782" s="228"/>
      <c r="U782" s="228"/>
      <c r="V782" s="228"/>
      <c r="W782" s="266"/>
      <c r="X782" s="266"/>
      <c r="Y782" s="266"/>
      <c r="Z782" s="283"/>
    </row>
    <row r="783" spans="1:26" ht="165">
      <c r="A783" s="277"/>
      <c r="B783" s="282" t="s">
        <v>2645</v>
      </c>
      <c r="C783" s="270" t="s">
        <v>2646</v>
      </c>
      <c r="D783" s="270" t="s">
        <v>2647</v>
      </c>
      <c r="E783" s="260" t="s">
        <v>2648</v>
      </c>
      <c r="F783" s="260" t="s">
        <v>2649</v>
      </c>
      <c r="G783" s="260" t="s">
        <v>2650</v>
      </c>
      <c r="H783" s="260" t="s">
        <v>2651</v>
      </c>
      <c r="I783" s="228"/>
      <c r="J783" s="228"/>
      <c r="K783" s="228"/>
      <c r="L783" s="228"/>
      <c r="M783" s="228"/>
      <c r="N783" s="228"/>
      <c r="O783" s="228"/>
      <c r="P783" s="228"/>
      <c r="Q783" s="228"/>
      <c r="R783" s="228"/>
      <c r="S783" s="228"/>
      <c r="T783" s="228"/>
      <c r="U783" s="228"/>
      <c r="V783" s="228"/>
      <c r="W783" s="266"/>
      <c r="X783" s="266"/>
      <c r="Y783" s="266"/>
      <c r="Z783" s="283"/>
    </row>
    <row r="784" spans="1:26" ht="75">
      <c r="A784" s="277"/>
      <c r="B784" s="282" t="s">
        <v>2652</v>
      </c>
      <c r="C784" s="270" t="s">
        <v>2653</v>
      </c>
      <c r="D784" s="270" t="s">
        <v>2654</v>
      </c>
      <c r="E784" s="260" t="s">
        <v>2655</v>
      </c>
      <c r="F784" s="261"/>
      <c r="G784" s="261"/>
      <c r="H784" s="261"/>
      <c r="I784" s="228"/>
      <c r="J784" s="228"/>
      <c r="K784" s="228"/>
      <c r="L784" s="228"/>
      <c r="M784" s="228"/>
      <c r="N784" s="228"/>
      <c r="O784" s="228"/>
      <c r="P784" s="228"/>
      <c r="Q784" s="228"/>
      <c r="R784" s="228"/>
      <c r="S784" s="228"/>
      <c r="T784" s="228"/>
      <c r="U784" s="228"/>
      <c r="V784" s="228"/>
      <c r="W784" s="266"/>
      <c r="X784" s="266"/>
      <c r="Y784" s="266"/>
      <c r="Z784" s="283"/>
    </row>
    <row r="785" spans="1:26" ht="90">
      <c r="A785" s="277"/>
      <c r="B785" s="282" t="s">
        <v>2656</v>
      </c>
      <c r="C785" s="270" t="s">
        <v>2657</v>
      </c>
      <c r="D785" s="284" t="s">
        <v>2658</v>
      </c>
      <c r="E785" s="285" t="s">
        <v>2659</v>
      </c>
      <c r="F785" s="261"/>
      <c r="G785" s="261"/>
      <c r="H785" s="261"/>
      <c r="I785" s="228"/>
      <c r="J785" s="228"/>
      <c r="K785" s="228"/>
      <c r="L785" s="228"/>
      <c r="M785" s="228"/>
      <c r="N785" s="228"/>
      <c r="O785" s="228"/>
      <c r="P785" s="228"/>
      <c r="Q785" s="228"/>
      <c r="R785" s="228"/>
      <c r="S785" s="228"/>
      <c r="T785" s="228"/>
      <c r="U785" s="228"/>
      <c r="V785" s="228"/>
      <c r="W785" s="266"/>
      <c r="X785" s="266"/>
      <c r="Y785" s="266"/>
      <c r="Z785" s="283"/>
    </row>
    <row r="786" spans="1:26" ht="30">
      <c r="A786" s="277"/>
      <c r="B786" s="282" t="s">
        <v>2660</v>
      </c>
      <c r="C786" s="270" t="s">
        <v>2661</v>
      </c>
      <c r="D786" s="270" t="s">
        <v>2662</v>
      </c>
      <c r="E786" s="260" t="s">
        <v>2663</v>
      </c>
      <c r="F786" s="261"/>
      <c r="G786" s="261"/>
      <c r="H786" s="261"/>
      <c r="I786" s="228"/>
      <c r="J786" s="228"/>
      <c r="K786" s="228"/>
      <c r="L786" s="228"/>
      <c r="M786" s="228"/>
      <c r="N786" s="228"/>
      <c r="O786" s="228"/>
      <c r="P786" s="228"/>
      <c r="Q786" s="228"/>
      <c r="R786" s="228"/>
      <c r="S786" s="228"/>
      <c r="T786" s="228"/>
      <c r="U786" s="228"/>
      <c r="V786" s="228"/>
      <c r="W786" s="266"/>
      <c r="X786" s="266"/>
      <c r="Y786" s="266"/>
      <c r="Z786" s="283"/>
    </row>
    <row r="787" spans="1:26" ht="30">
      <c r="A787" s="277"/>
      <c r="B787" s="282" t="s">
        <v>2664</v>
      </c>
      <c r="C787" s="270"/>
      <c r="D787" s="270"/>
      <c r="E787" s="260"/>
      <c r="F787" s="261"/>
      <c r="G787" s="261"/>
      <c r="H787" s="261"/>
      <c r="I787" s="228"/>
      <c r="J787" s="228"/>
      <c r="K787" s="228"/>
      <c r="L787" s="228"/>
      <c r="M787" s="228"/>
      <c r="N787" s="228"/>
      <c r="O787" s="228"/>
      <c r="P787" s="228"/>
      <c r="Q787" s="228"/>
      <c r="R787" s="228"/>
      <c r="S787" s="228"/>
      <c r="T787" s="228"/>
      <c r="U787" s="228"/>
      <c r="V787" s="228"/>
      <c r="W787" s="266"/>
      <c r="X787" s="266"/>
      <c r="Y787" s="266"/>
      <c r="Z787" s="283"/>
    </row>
    <row r="788" spans="1:26" ht="180">
      <c r="A788" s="280"/>
      <c r="B788" s="282" t="s">
        <v>2665</v>
      </c>
      <c r="C788" s="270" t="s">
        <v>2666</v>
      </c>
      <c r="D788" s="270" t="s">
        <v>2667</v>
      </c>
      <c r="E788" s="241"/>
      <c r="F788" s="261"/>
      <c r="G788" s="261"/>
      <c r="H788" s="261"/>
      <c r="I788" s="228"/>
      <c r="J788" s="228"/>
      <c r="K788" s="228"/>
      <c r="L788" s="228"/>
      <c r="M788" s="228"/>
      <c r="N788" s="228"/>
      <c r="O788" s="228"/>
      <c r="P788" s="228"/>
      <c r="Q788" s="228"/>
      <c r="R788" s="228"/>
      <c r="S788" s="241"/>
      <c r="T788" s="228"/>
      <c r="U788" s="228"/>
      <c r="V788" s="228"/>
      <c r="W788" s="266"/>
      <c r="X788" s="266"/>
      <c r="Y788" s="266"/>
      <c r="Z788" s="283"/>
    </row>
    <row r="789" spans="1:26" ht="75">
      <c r="A789" s="277"/>
      <c r="B789" s="282" t="s">
        <v>2668</v>
      </c>
      <c r="C789" s="270" t="s">
        <v>2669</v>
      </c>
      <c r="D789" s="270"/>
      <c r="E789" s="241"/>
      <c r="F789" s="261"/>
      <c r="G789" s="261"/>
      <c r="H789" s="261"/>
      <c r="I789" s="228"/>
      <c r="J789" s="228"/>
      <c r="K789" s="228"/>
      <c r="L789" s="228"/>
      <c r="M789" s="228"/>
      <c r="N789" s="228"/>
      <c r="O789" s="228"/>
      <c r="P789" s="228"/>
      <c r="Q789" s="228"/>
      <c r="R789" s="228"/>
      <c r="S789" s="228"/>
      <c r="T789" s="228"/>
      <c r="U789" s="228"/>
      <c r="V789" s="228"/>
      <c r="W789" s="266"/>
      <c r="X789" s="266"/>
      <c r="Y789" s="266"/>
      <c r="Z789" s="283"/>
    </row>
    <row r="790" spans="1:26" ht="90">
      <c r="A790" s="277"/>
      <c r="B790" s="282" t="s">
        <v>2670</v>
      </c>
      <c r="C790" s="270" t="s">
        <v>2671</v>
      </c>
      <c r="D790" s="270"/>
      <c r="E790" s="241"/>
      <c r="F790" s="261"/>
      <c r="G790" s="261"/>
      <c r="H790" s="261"/>
      <c r="I790" s="228"/>
      <c r="J790" s="228"/>
      <c r="K790" s="228"/>
      <c r="L790" s="228"/>
      <c r="M790" s="228"/>
      <c r="N790" s="228"/>
      <c r="O790" s="228"/>
      <c r="P790" s="228"/>
      <c r="Q790" s="228"/>
      <c r="R790" s="228"/>
      <c r="S790" s="228"/>
      <c r="T790" s="228"/>
      <c r="U790" s="228"/>
      <c r="V790" s="228"/>
      <c r="W790" s="266"/>
      <c r="X790" s="266"/>
      <c r="Y790" s="266"/>
      <c r="Z790" s="283"/>
    </row>
    <row r="791" spans="1:26" ht="105">
      <c r="A791" s="277"/>
      <c r="B791" s="282" t="s">
        <v>2672</v>
      </c>
      <c r="C791" s="270" t="s">
        <v>2673</v>
      </c>
      <c r="D791" s="270"/>
      <c r="E791" s="241"/>
      <c r="F791" s="261"/>
      <c r="G791" s="261"/>
      <c r="H791" s="261"/>
      <c r="I791" s="228"/>
      <c r="J791" s="228"/>
      <c r="K791" s="228"/>
      <c r="L791" s="228"/>
      <c r="M791" s="228"/>
      <c r="N791" s="228"/>
      <c r="O791" s="228"/>
      <c r="P791" s="228"/>
      <c r="Q791" s="228"/>
      <c r="R791" s="228"/>
      <c r="S791" s="228"/>
      <c r="T791" s="228"/>
      <c r="U791" s="228"/>
      <c r="V791" s="228"/>
      <c r="W791" s="266"/>
      <c r="X791" s="266"/>
      <c r="Y791" s="266"/>
      <c r="Z791" s="283"/>
    </row>
    <row r="792" spans="1:26" ht="45">
      <c r="A792" s="277"/>
      <c r="B792" s="259" t="s">
        <v>2674</v>
      </c>
      <c r="C792" s="270" t="s">
        <v>2675</v>
      </c>
      <c r="D792" s="270" t="s">
        <v>2676</v>
      </c>
      <c r="E792" s="241" t="s">
        <v>2677</v>
      </c>
      <c r="F792" s="261"/>
      <c r="G792" s="261"/>
      <c r="H792" s="261"/>
      <c r="I792" s="228"/>
      <c r="J792" s="228"/>
      <c r="K792" s="228"/>
      <c r="L792" s="228"/>
      <c r="M792" s="228"/>
      <c r="N792" s="228"/>
      <c r="O792" s="228"/>
      <c r="P792" s="228"/>
      <c r="Q792" s="228"/>
      <c r="R792" s="228"/>
      <c r="S792" s="228"/>
      <c r="T792" s="228"/>
      <c r="U792" s="228"/>
      <c r="V792" s="228"/>
      <c r="W792" s="266"/>
      <c r="X792" s="266"/>
      <c r="Y792" s="266"/>
      <c r="Z792" s="283"/>
    </row>
    <row r="793" spans="1:26" ht="45">
      <c r="A793" s="286"/>
      <c r="B793" s="259" t="s">
        <v>2678</v>
      </c>
      <c r="C793" s="270" t="s">
        <v>2679</v>
      </c>
      <c r="D793" s="270" t="s">
        <v>2680</v>
      </c>
      <c r="E793" s="241"/>
      <c r="F793" s="261"/>
      <c r="G793" s="261"/>
      <c r="H793" s="261"/>
      <c r="I793" s="228"/>
      <c r="J793" s="228"/>
      <c r="K793" s="228"/>
      <c r="L793" s="228"/>
      <c r="M793" s="228"/>
      <c r="N793" s="228"/>
      <c r="O793" s="228"/>
      <c r="P793" s="228"/>
      <c r="Q793" s="228"/>
      <c r="R793" s="228"/>
      <c r="S793" s="228"/>
      <c r="T793" s="228"/>
      <c r="U793" s="228"/>
      <c r="V793" s="228"/>
      <c r="W793" s="266"/>
      <c r="X793" s="266"/>
      <c r="Y793" s="266"/>
      <c r="Z793" s="283"/>
    </row>
    <row r="794" spans="1:26" ht="30">
      <c r="A794" s="286"/>
      <c r="B794" s="259" t="s">
        <v>2681</v>
      </c>
      <c r="C794" s="270" t="s">
        <v>2682</v>
      </c>
      <c r="D794" s="270"/>
      <c r="E794" s="241"/>
      <c r="F794" s="261"/>
      <c r="G794" s="261"/>
      <c r="H794" s="261"/>
      <c r="I794" s="228"/>
      <c r="J794" s="228"/>
      <c r="K794" s="228"/>
      <c r="L794" s="228"/>
      <c r="M794" s="228"/>
      <c r="N794" s="228"/>
      <c r="O794" s="228"/>
      <c r="P794" s="228"/>
      <c r="Q794" s="228"/>
      <c r="R794" s="228"/>
      <c r="S794" s="228"/>
      <c r="T794" s="228"/>
      <c r="U794" s="228"/>
      <c r="V794" s="228"/>
      <c r="W794" s="266"/>
      <c r="X794" s="266"/>
      <c r="Y794" s="266"/>
      <c r="Z794" s="283"/>
    </row>
    <row r="795" spans="1:26" ht="30">
      <c r="A795" s="286"/>
      <c r="B795" s="259" t="s">
        <v>2683</v>
      </c>
      <c r="C795" s="270" t="s">
        <v>2684</v>
      </c>
      <c r="D795" s="270"/>
      <c r="E795" s="241"/>
      <c r="F795" s="261"/>
      <c r="G795" s="261"/>
      <c r="H795" s="261"/>
      <c r="I795" s="228"/>
      <c r="J795" s="228"/>
      <c r="K795" s="228"/>
      <c r="L795" s="228"/>
      <c r="M795" s="228"/>
      <c r="N795" s="228"/>
      <c r="O795" s="228"/>
      <c r="P795" s="228"/>
      <c r="Q795" s="228"/>
      <c r="R795" s="228"/>
      <c r="S795" s="228"/>
      <c r="T795" s="228"/>
      <c r="U795" s="228"/>
      <c r="V795" s="228"/>
      <c r="W795" s="266"/>
      <c r="X795" s="266"/>
      <c r="Y795" s="266"/>
      <c r="Z795" s="283"/>
    </row>
    <row r="796" spans="1:26" ht="150">
      <c r="A796" s="286"/>
      <c r="B796" s="287" t="s">
        <v>2685</v>
      </c>
      <c r="C796" s="270" t="s">
        <v>2686</v>
      </c>
      <c r="D796" s="270" t="s">
        <v>2687</v>
      </c>
      <c r="E796" s="241" t="s">
        <v>2688</v>
      </c>
      <c r="F796" s="261"/>
      <c r="G796" s="261"/>
      <c r="H796" s="261"/>
      <c r="I796" s="228"/>
      <c r="J796" s="228"/>
      <c r="K796" s="228"/>
      <c r="L796" s="228"/>
      <c r="M796" s="228"/>
      <c r="N796" s="228"/>
      <c r="O796" s="228"/>
      <c r="P796" s="228"/>
      <c r="Q796" s="228"/>
      <c r="R796" s="228"/>
      <c r="S796" s="228"/>
      <c r="T796" s="228"/>
      <c r="U796" s="228"/>
      <c r="V796" s="228"/>
      <c r="W796" s="266"/>
      <c r="X796" s="266"/>
      <c r="Y796" s="266"/>
      <c r="Z796" s="283"/>
    </row>
    <row r="797" spans="1:26" ht="135">
      <c r="A797" s="288"/>
      <c r="B797" s="259" t="s">
        <v>2689</v>
      </c>
      <c r="C797" s="270" t="s">
        <v>2690</v>
      </c>
      <c r="D797" s="270" t="s">
        <v>2691</v>
      </c>
      <c r="E797" s="260" t="s">
        <v>2692</v>
      </c>
      <c r="F797" s="260" t="s">
        <v>2693</v>
      </c>
      <c r="G797" s="260" t="s">
        <v>2694</v>
      </c>
      <c r="H797" s="260" t="s">
        <v>2695</v>
      </c>
      <c r="I797" s="228"/>
      <c r="J797" s="228"/>
      <c r="K797" s="228"/>
      <c r="L797" s="228"/>
      <c r="M797" s="228"/>
      <c r="N797" s="228"/>
      <c r="O797" s="228"/>
      <c r="P797" s="228"/>
      <c r="Q797" s="228"/>
      <c r="R797" s="228"/>
      <c r="S797" s="228"/>
      <c r="T797" s="228"/>
      <c r="U797" s="228"/>
      <c r="V797" s="228"/>
      <c r="W797" s="266"/>
      <c r="X797" s="266"/>
      <c r="Y797" s="266"/>
      <c r="Z797" s="283"/>
    </row>
    <row r="798" spans="1:26" ht="15">
      <c r="A798" s="286"/>
      <c r="B798" s="287"/>
      <c r="C798" s="270"/>
      <c r="D798" s="270" t="s">
        <v>14</v>
      </c>
      <c r="E798" s="241"/>
      <c r="F798" s="261"/>
      <c r="G798" s="261"/>
      <c r="H798" s="261"/>
      <c r="I798" s="228"/>
      <c r="J798" s="228"/>
      <c r="K798" s="228"/>
      <c r="L798" s="228"/>
      <c r="M798" s="228"/>
      <c r="N798" s="228"/>
      <c r="O798" s="228"/>
      <c r="P798" s="228"/>
      <c r="Q798" s="228"/>
      <c r="R798" s="228"/>
      <c r="S798" s="228"/>
      <c r="T798" s="228"/>
      <c r="U798" s="228"/>
      <c r="V798" s="228"/>
      <c r="W798" s="266"/>
      <c r="X798" s="266"/>
      <c r="Y798" s="266"/>
      <c r="Z798" s="283"/>
    </row>
    <row r="799" spans="1:26" ht="100.5">
      <c r="A799" s="286"/>
      <c r="B799" s="289" t="s">
        <v>2696</v>
      </c>
      <c r="C799" s="290" t="s">
        <v>2697</v>
      </c>
      <c r="D799" s="270" t="s">
        <v>2698</v>
      </c>
      <c r="E799" s="291" t="s">
        <v>2699</v>
      </c>
      <c r="F799" s="241" t="s">
        <v>2700</v>
      </c>
      <c r="G799" s="261"/>
      <c r="H799" s="261"/>
      <c r="I799" s="228"/>
      <c r="J799" s="228"/>
      <c r="K799" s="228"/>
      <c r="L799" s="228"/>
      <c r="M799" s="228"/>
      <c r="N799" s="228"/>
      <c r="O799" s="228"/>
      <c r="P799" s="228"/>
      <c r="Q799" s="228"/>
      <c r="R799" s="228"/>
      <c r="S799" s="228"/>
      <c r="T799" s="228"/>
      <c r="U799" s="228"/>
      <c r="V799" s="228"/>
      <c r="W799" s="266"/>
      <c r="X799" s="266"/>
      <c r="Y799" s="266"/>
      <c r="Z799" s="283"/>
    </row>
    <row r="800" spans="1:26" ht="30">
      <c r="A800" s="286"/>
      <c r="B800" s="289" t="s">
        <v>2701</v>
      </c>
      <c r="C800" s="290"/>
      <c r="D800" s="270"/>
      <c r="E800" s="292"/>
      <c r="F800" s="261"/>
      <c r="G800" s="261"/>
      <c r="H800" s="261"/>
      <c r="I800" s="228"/>
      <c r="J800" s="228"/>
      <c r="K800" s="228"/>
      <c r="L800" s="228"/>
      <c r="M800" s="228"/>
      <c r="N800" s="228"/>
      <c r="O800" s="228"/>
      <c r="P800" s="228"/>
      <c r="Q800" s="228"/>
      <c r="R800" s="228"/>
      <c r="S800" s="228"/>
      <c r="T800" s="228"/>
      <c r="U800" s="228"/>
      <c r="V800" s="228"/>
      <c r="W800" s="266"/>
      <c r="X800" s="266"/>
      <c r="Y800" s="266"/>
      <c r="Z800" s="283"/>
    </row>
    <row r="801" spans="1:26" ht="30">
      <c r="A801" s="288"/>
      <c r="B801" s="289" t="s">
        <v>2702</v>
      </c>
      <c r="C801" s="290"/>
      <c r="D801" s="270"/>
      <c r="E801" s="292"/>
      <c r="F801" s="261"/>
      <c r="G801" s="261"/>
      <c r="H801" s="261"/>
      <c r="I801" s="228"/>
      <c r="J801" s="228"/>
      <c r="K801" s="228"/>
      <c r="L801" s="228"/>
      <c r="M801" s="228"/>
      <c r="N801" s="228"/>
      <c r="O801" s="228"/>
      <c r="P801" s="228"/>
      <c r="Q801" s="228"/>
      <c r="R801" s="228"/>
      <c r="S801" s="228"/>
      <c r="T801" s="228"/>
      <c r="U801" s="228"/>
      <c r="V801" s="228"/>
      <c r="W801" s="266"/>
      <c r="X801" s="266"/>
      <c r="Y801" s="266"/>
      <c r="Z801" s="283"/>
    </row>
    <row r="802" spans="1:26" ht="39">
      <c r="A802" s="286"/>
      <c r="B802" s="289" t="s">
        <v>2703</v>
      </c>
      <c r="C802" s="290" t="s">
        <v>2704</v>
      </c>
      <c r="D802" s="270"/>
      <c r="E802" s="292"/>
      <c r="F802" s="261"/>
      <c r="G802" s="261"/>
      <c r="H802" s="261"/>
      <c r="I802" s="228"/>
      <c r="J802" s="228"/>
      <c r="K802" s="228"/>
      <c r="L802" s="228"/>
      <c r="M802" s="228"/>
      <c r="N802" s="228"/>
      <c r="O802" s="228"/>
      <c r="P802" s="228"/>
      <c r="Q802" s="228"/>
      <c r="R802" s="228"/>
      <c r="S802" s="228"/>
      <c r="T802" s="228"/>
      <c r="U802" s="228"/>
      <c r="V802" s="228"/>
      <c r="W802" s="266"/>
      <c r="X802" s="266"/>
      <c r="Y802" s="266"/>
      <c r="Z802" s="283"/>
    </row>
    <row r="803" spans="1:26" ht="409.6">
      <c r="A803" s="286"/>
      <c r="B803" s="293" t="s">
        <v>2705</v>
      </c>
      <c r="C803" s="240" t="s">
        <v>2706</v>
      </c>
      <c r="D803" s="270"/>
      <c r="E803" s="294" t="s">
        <v>2707</v>
      </c>
      <c r="F803" s="241" t="s">
        <v>2708</v>
      </c>
      <c r="G803" s="260" t="s">
        <v>2709</v>
      </c>
      <c r="H803" s="260" t="s">
        <v>2710</v>
      </c>
      <c r="I803" s="260" t="s">
        <v>2711</v>
      </c>
      <c r="J803" s="228"/>
      <c r="K803" s="228"/>
      <c r="L803" s="228"/>
      <c r="M803" s="228"/>
      <c r="N803" s="228"/>
      <c r="O803" s="228"/>
      <c r="P803" s="228"/>
      <c r="Q803" s="228"/>
      <c r="R803" s="228"/>
      <c r="S803" s="228"/>
      <c r="T803" s="228"/>
      <c r="U803" s="228"/>
      <c r="V803" s="228"/>
      <c r="W803" s="266"/>
      <c r="X803" s="266"/>
      <c r="Y803" s="266"/>
      <c r="Z803" s="283"/>
    </row>
    <row r="804" spans="1:26" ht="45">
      <c r="A804" s="286"/>
      <c r="B804" s="295" t="s">
        <v>2712</v>
      </c>
      <c r="C804" s="290" t="s">
        <v>2713</v>
      </c>
      <c r="D804" s="270" t="s">
        <v>2714</v>
      </c>
      <c r="E804" s="291" t="s">
        <v>2715</v>
      </c>
      <c r="F804" s="260" t="s">
        <v>2716</v>
      </c>
      <c r="G804" s="261"/>
      <c r="H804" s="261"/>
      <c r="I804" s="228"/>
      <c r="J804" s="228"/>
      <c r="K804" s="228"/>
      <c r="L804" s="228"/>
      <c r="M804" s="228"/>
      <c r="N804" s="228"/>
      <c r="O804" s="228"/>
      <c r="P804" s="228"/>
      <c r="Q804" s="228"/>
      <c r="R804" s="228"/>
      <c r="S804" s="228"/>
      <c r="T804" s="228"/>
      <c r="U804" s="228"/>
      <c r="V804" s="228"/>
      <c r="W804" s="266"/>
      <c r="X804" s="266"/>
      <c r="Y804" s="266"/>
      <c r="Z804" s="283"/>
    </row>
    <row r="805" spans="1:26" ht="135">
      <c r="A805" s="286"/>
      <c r="B805" s="295" t="s">
        <v>2717</v>
      </c>
      <c r="C805" s="270" t="s">
        <v>2718</v>
      </c>
      <c r="D805" s="290" t="s">
        <v>2719</v>
      </c>
      <c r="E805" s="291" t="s">
        <v>2720</v>
      </c>
      <c r="F805" s="261"/>
      <c r="G805" s="261"/>
      <c r="H805" s="261"/>
      <c r="I805" s="228"/>
      <c r="J805" s="228"/>
      <c r="K805" s="228"/>
      <c r="L805" s="228"/>
      <c r="M805" s="228"/>
      <c r="N805" s="228"/>
      <c r="O805" s="228"/>
      <c r="P805" s="228"/>
      <c r="Q805" s="228"/>
      <c r="R805" s="228"/>
      <c r="S805" s="228"/>
      <c r="T805" s="228"/>
      <c r="U805" s="228"/>
      <c r="V805" s="228"/>
      <c r="W805" s="266"/>
      <c r="X805" s="266"/>
      <c r="Y805" s="266"/>
      <c r="Z805" s="283"/>
    </row>
    <row r="806" spans="1:26" ht="30">
      <c r="A806" s="286"/>
      <c r="B806" s="295" t="s">
        <v>2721</v>
      </c>
      <c r="C806" s="290" t="s">
        <v>2722</v>
      </c>
      <c r="D806" s="270"/>
      <c r="E806" s="292"/>
      <c r="F806" s="261"/>
      <c r="G806" s="261"/>
      <c r="H806" s="261"/>
      <c r="I806" s="228"/>
      <c r="J806" s="228"/>
      <c r="K806" s="228"/>
      <c r="L806" s="228"/>
      <c r="M806" s="228"/>
      <c r="N806" s="228"/>
      <c r="O806" s="228"/>
      <c r="P806" s="228"/>
      <c r="Q806" s="228"/>
      <c r="R806" s="228"/>
      <c r="S806" s="228"/>
      <c r="T806" s="228"/>
      <c r="U806" s="228"/>
      <c r="V806" s="228"/>
      <c r="W806" s="266"/>
      <c r="X806" s="266"/>
      <c r="Y806" s="266"/>
      <c r="Z806" s="283"/>
    </row>
    <row r="807" spans="1:26" ht="26.25">
      <c r="A807" s="286"/>
      <c r="B807" s="64" t="s">
        <v>2723</v>
      </c>
      <c r="C807" s="290" t="s">
        <v>2724</v>
      </c>
      <c r="D807" s="290"/>
      <c r="E807" s="159"/>
      <c r="F807" s="261"/>
      <c r="G807" s="261"/>
      <c r="H807" s="261"/>
      <c r="I807" s="228"/>
      <c r="J807" s="228"/>
      <c r="K807" s="228"/>
      <c r="L807" s="228"/>
      <c r="M807" s="228"/>
      <c r="N807" s="228"/>
      <c r="O807" s="228"/>
      <c r="P807" s="228"/>
      <c r="Q807" s="228"/>
      <c r="R807" s="228"/>
      <c r="S807" s="228"/>
      <c r="T807" s="228"/>
      <c r="U807" s="228"/>
      <c r="V807" s="228"/>
      <c r="W807" s="266"/>
      <c r="X807" s="266"/>
      <c r="Y807" s="266"/>
      <c r="Z807" s="283"/>
    </row>
    <row r="808" spans="1:26" ht="39">
      <c r="A808" s="286"/>
      <c r="B808" s="64" t="s">
        <v>2725</v>
      </c>
      <c r="C808" s="290" t="s">
        <v>2726</v>
      </c>
      <c r="D808" s="290"/>
      <c r="E808" s="159"/>
      <c r="F808" s="261"/>
      <c r="G808" s="261"/>
      <c r="H808" s="261"/>
      <c r="I808" s="228"/>
      <c r="J808" s="228"/>
      <c r="K808" s="228"/>
      <c r="L808" s="228"/>
      <c r="M808" s="228"/>
      <c r="N808" s="228"/>
      <c r="O808" s="228"/>
      <c r="P808" s="228"/>
      <c r="Q808" s="228"/>
      <c r="R808" s="228"/>
      <c r="S808" s="228"/>
      <c r="T808" s="228"/>
      <c r="U808" s="228"/>
      <c r="V808" s="228"/>
      <c r="W808" s="266"/>
      <c r="X808" s="266"/>
      <c r="Y808" s="266"/>
      <c r="Z808" s="283"/>
    </row>
    <row r="809" spans="1:26" ht="51.75">
      <c r="A809" s="286"/>
      <c r="B809" s="64" t="s">
        <v>2727</v>
      </c>
      <c r="C809" s="290" t="s">
        <v>2728</v>
      </c>
      <c r="D809" s="290" t="s">
        <v>2729</v>
      </c>
      <c r="E809" s="159" t="s">
        <v>2730</v>
      </c>
      <c r="F809" s="261"/>
      <c r="G809" s="261"/>
      <c r="H809" s="261"/>
      <c r="I809" s="228"/>
      <c r="J809" s="228"/>
      <c r="K809" s="228"/>
      <c r="L809" s="228"/>
      <c r="M809" s="228"/>
      <c r="N809" s="228"/>
      <c r="O809" s="228"/>
      <c r="P809" s="228"/>
      <c r="Q809" s="228"/>
      <c r="R809" s="228"/>
      <c r="S809" s="228"/>
      <c r="T809" s="228"/>
      <c r="U809" s="228"/>
      <c r="V809" s="228"/>
      <c r="W809" s="266"/>
      <c r="X809" s="266"/>
      <c r="Y809" s="266"/>
      <c r="Z809" s="283"/>
    </row>
    <row r="810" spans="1:26" ht="115.5">
      <c r="A810" s="286"/>
      <c r="B810" s="64" t="s">
        <v>2731</v>
      </c>
      <c r="C810" s="290" t="s">
        <v>2732</v>
      </c>
      <c r="D810" s="290" t="s">
        <v>2733</v>
      </c>
      <c r="E810" s="159" t="s">
        <v>2734</v>
      </c>
      <c r="F810" s="260" t="s">
        <v>2735</v>
      </c>
      <c r="G810" s="261"/>
      <c r="H810" s="261"/>
      <c r="I810" s="228"/>
      <c r="J810" s="228"/>
      <c r="K810" s="228"/>
      <c r="L810" s="228"/>
      <c r="M810" s="228"/>
      <c r="N810" s="228"/>
      <c r="O810" s="228"/>
      <c r="P810" s="228"/>
      <c r="Q810" s="228"/>
      <c r="R810" s="228"/>
      <c r="S810" s="228"/>
      <c r="T810" s="228"/>
      <c r="U810" s="228"/>
      <c r="V810" s="228"/>
      <c r="W810" s="266"/>
      <c r="X810" s="266"/>
      <c r="Y810" s="266"/>
      <c r="Z810" s="283"/>
    </row>
    <row r="811" spans="1:26" ht="39">
      <c r="A811" s="286"/>
      <c r="B811" s="64" t="s">
        <v>2736</v>
      </c>
      <c r="C811" s="290"/>
      <c r="D811" s="290" t="s">
        <v>2737</v>
      </c>
      <c r="E811" s="159" t="s">
        <v>2738</v>
      </c>
      <c r="F811" s="261"/>
      <c r="G811" s="261"/>
      <c r="H811" s="261"/>
      <c r="I811" s="228"/>
      <c r="J811" s="228"/>
      <c r="K811" s="228"/>
      <c r="L811" s="228"/>
      <c r="M811" s="228"/>
      <c r="N811" s="228"/>
      <c r="O811" s="228"/>
      <c r="P811" s="228"/>
      <c r="Q811" s="228"/>
      <c r="R811" s="228"/>
      <c r="S811" s="228"/>
      <c r="T811" s="228"/>
      <c r="U811" s="228"/>
      <c r="V811" s="228"/>
      <c r="W811" s="266"/>
      <c r="X811" s="266"/>
      <c r="Y811" s="266"/>
      <c r="Z811" s="283"/>
    </row>
    <row r="812" spans="1:26" ht="26.25">
      <c r="A812" s="286"/>
      <c r="B812" s="64" t="s">
        <v>2739</v>
      </c>
      <c r="C812" s="290" t="s">
        <v>2740</v>
      </c>
      <c r="D812" s="290"/>
      <c r="E812" s="159"/>
      <c r="F812" s="261"/>
      <c r="G812" s="261"/>
      <c r="H812" s="261"/>
      <c r="I812" s="228"/>
      <c r="J812" s="228"/>
      <c r="K812" s="228"/>
      <c r="L812" s="228"/>
      <c r="M812" s="228"/>
      <c r="N812" s="228"/>
      <c r="O812" s="228"/>
      <c r="P812" s="228"/>
      <c r="Q812" s="228"/>
      <c r="R812" s="228"/>
      <c r="S812" s="228"/>
      <c r="T812" s="228"/>
      <c r="U812" s="228"/>
      <c r="V812" s="228"/>
      <c r="W812" s="266"/>
      <c r="X812" s="266"/>
      <c r="Y812" s="266"/>
      <c r="Z812" s="283"/>
    </row>
    <row r="813" spans="1:26" ht="15">
      <c r="A813" s="286"/>
      <c r="B813" s="64"/>
      <c r="C813" s="290"/>
      <c r="D813" s="290"/>
      <c r="E813" s="159"/>
      <c r="F813" s="296"/>
      <c r="G813" s="296"/>
      <c r="H813" s="296"/>
      <c r="I813" s="228"/>
      <c r="J813" s="228"/>
      <c r="K813" s="228"/>
      <c r="L813" s="228"/>
      <c r="M813" s="228"/>
      <c r="N813" s="228"/>
      <c r="O813" s="228"/>
      <c r="P813" s="228"/>
      <c r="Q813" s="228"/>
      <c r="R813" s="228"/>
      <c r="S813" s="228"/>
      <c r="T813" s="228"/>
      <c r="U813" s="228"/>
      <c r="V813" s="228"/>
      <c r="W813" s="266"/>
      <c r="X813" s="266"/>
      <c r="Y813" s="266"/>
      <c r="Z813" s="283"/>
    </row>
    <row r="814" spans="1:26" ht="15">
      <c r="A814" s="286"/>
      <c r="B814" s="64"/>
      <c r="C814" s="290"/>
      <c r="D814" s="290"/>
      <c r="E814" s="159"/>
      <c r="F814" s="297"/>
      <c r="G814" s="296"/>
      <c r="H814" s="296"/>
      <c r="I814" s="228"/>
      <c r="J814" s="228"/>
      <c r="K814" s="228"/>
      <c r="L814" s="228"/>
      <c r="M814" s="228"/>
      <c r="N814" s="228"/>
      <c r="O814" s="228"/>
      <c r="P814" s="228"/>
      <c r="Q814" s="228"/>
      <c r="R814" s="228"/>
      <c r="S814" s="228"/>
      <c r="T814" s="228"/>
      <c r="U814" s="228"/>
      <c r="V814" s="228"/>
      <c r="W814" s="266"/>
      <c r="X814" s="266"/>
      <c r="Y814" s="266"/>
      <c r="Z814" s="283"/>
    </row>
    <row r="815" spans="1:26" ht="26.25">
      <c r="A815" s="286"/>
      <c r="B815" s="64" t="s">
        <v>2741</v>
      </c>
      <c r="C815" s="290" t="s">
        <v>2742</v>
      </c>
      <c r="D815" s="290"/>
      <c r="E815" s="159"/>
      <c r="F815" s="297" t="s">
        <v>2743</v>
      </c>
      <c r="G815" s="296"/>
      <c r="H815" s="296"/>
      <c r="I815" s="228"/>
      <c r="J815" s="228"/>
      <c r="K815" s="228"/>
      <c r="L815" s="228"/>
      <c r="M815" s="228"/>
      <c r="N815" s="228"/>
      <c r="O815" s="228"/>
      <c r="P815" s="228"/>
      <c r="Q815" s="228"/>
      <c r="R815" s="228"/>
      <c r="S815" s="228"/>
      <c r="T815" s="228"/>
      <c r="U815" s="228"/>
      <c r="V815" s="228"/>
      <c r="W815" s="266"/>
      <c r="X815" s="266"/>
      <c r="Y815" s="266"/>
      <c r="Z815" s="283"/>
    </row>
    <row r="816" spans="1:26" ht="102.75">
      <c r="A816" s="286"/>
      <c r="B816" s="64" t="s">
        <v>2744</v>
      </c>
      <c r="C816" s="290" t="s">
        <v>2745</v>
      </c>
      <c r="D816" s="290" t="s">
        <v>2746</v>
      </c>
      <c r="E816" s="159"/>
      <c r="F816" s="296"/>
      <c r="G816" s="296"/>
      <c r="H816" s="296"/>
      <c r="I816" s="228"/>
      <c r="J816" s="228"/>
      <c r="K816" s="228"/>
      <c r="L816" s="228"/>
      <c r="M816" s="228"/>
      <c r="N816" s="228"/>
      <c r="O816" s="228"/>
      <c r="P816" s="228"/>
      <c r="Q816" s="228"/>
      <c r="R816" s="228"/>
      <c r="S816" s="228"/>
      <c r="T816" s="228"/>
      <c r="U816" s="228"/>
      <c r="V816" s="228"/>
      <c r="W816" s="266"/>
      <c r="X816" s="266"/>
      <c r="Y816" s="266"/>
      <c r="Z816" s="283"/>
    </row>
    <row r="817" spans="1:26" ht="15">
      <c r="A817" s="286"/>
      <c r="B817" s="64" t="s">
        <v>2747</v>
      </c>
      <c r="C817" s="290" t="s">
        <v>2748</v>
      </c>
      <c r="D817" s="290"/>
      <c r="E817" s="159"/>
      <c r="F817" s="296"/>
      <c r="G817" s="296"/>
      <c r="H817" s="296"/>
      <c r="I817" s="228"/>
      <c r="J817" s="228"/>
      <c r="K817" s="228"/>
      <c r="L817" s="228"/>
      <c r="M817" s="228"/>
      <c r="N817" s="228"/>
      <c r="O817" s="228"/>
      <c r="P817" s="228"/>
      <c r="Q817" s="228"/>
      <c r="R817" s="228"/>
      <c r="S817" s="228"/>
      <c r="T817" s="228"/>
      <c r="U817" s="228"/>
      <c r="V817" s="228"/>
      <c r="W817" s="266"/>
      <c r="X817" s="266"/>
      <c r="Y817" s="266"/>
      <c r="Z817" s="283"/>
    </row>
    <row r="818" spans="1:26" ht="26.25">
      <c r="A818" s="286"/>
      <c r="B818" s="64" t="s">
        <v>2749</v>
      </c>
      <c r="C818" s="290" t="s">
        <v>2750</v>
      </c>
      <c r="D818" s="290"/>
      <c r="E818" s="159"/>
      <c r="F818" s="296"/>
      <c r="G818" s="296"/>
      <c r="H818" s="296"/>
      <c r="I818" s="228"/>
      <c r="J818" s="228"/>
      <c r="K818" s="228"/>
      <c r="L818" s="228"/>
      <c r="M818" s="228"/>
      <c r="N818" s="228"/>
      <c r="O818" s="228"/>
      <c r="P818" s="228"/>
      <c r="Q818" s="228"/>
      <c r="R818" s="228"/>
      <c r="S818" s="228"/>
      <c r="T818" s="228"/>
      <c r="U818" s="228"/>
      <c r="V818" s="228"/>
      <c r="W818" s="266"/>
      <c r="X818" s="266"/>
      <c r="Y818" s="266"/>
      <c r="Z818" s="283"/>
    </row>
    <row r="819" spans="1:26" ht="78.75" customHeight="1">
      <c r="A819" s="286"/>
      <c r="B819" s="64" t="s">
        <v>2751</v>
      </c>
      <c r="C819" s="290" t="s">
        <v>2752</v>
      </c>
      <c r="D819" s="290" t="s">
        <v>2753</v>
      </c>
      <c r="E819" s="159"/>
      <c r="F819" s="296"/>
      <c r="G819" s="296"/>
      <c r="H819" s="296"/>
      <c r="I819" s="228"/>
      <c r="J819" s="228"/>
      <c r="K819" s="228"/>
      <c r="L819" s="228"/>
      <c r="M819" s="228"/>
      <c r="N819" s="228"/>
      <c r="O819" s="228"/>
      <c r="P819" s="228"/>
      <c r="Q819" s="228"/>
      <c r="R819" s="228"/>
      <c r="S819" s="228"/>
      <c r="T819" s="228"/>
      <c r="U819" s="228"/>
      <c r="V819" s="228"/>
      <c r="W819" s="266"/>
      <c r="X819" s="266"/>
      <c r="Y819" s="266"/>
      <c r="Z819" s="283"/>
    </row>
    <row r="820" spans="1:26" ht="63.75">
      <c r="A820" s="286"/>
      <c r="B820" s="64" t="s">
        <v>2754</v>
      </c>
      <c r="C820" s="290" t="s">
        <v>2755</v>
      </c>
      <c r="D820" s="290" t="s">
        <v>2756</v>
      </c>
      <c r="E820" s="298" t="s">
        <v>2757</v>
      </c>
      <c r="F820" s="299" t="s">
        <v>2758</v>
      </c>
      <c r="G820" s="299" t="s">
        <v>2759</v>
      </c>
      <c r="H820" s="299" t="s">
        <v>2760</v>
      </c>
      <c r="I820" s="300"/>
      <c r="J820" s="300"/>
      <c r="K820" s="300"/>
      <c r="L820" s="300"/>
      <c r="M820" s="300"/>
      <c r="N820" s="300"/>
      <c r="O820" s="300"/>
      <c r="P820" s="300"/>
      <c r="Q820" s="300"/>
      <c r="R820" s="300"/>
      <c r="S820" s="300"/>
      <c r="T820" s="300"/>
      <c r="U820" s="300"/>
      <c r="V820" s="300"/>
      <c r="W820" s="301"/>
      <c r="X820" s="301"/>
      <c r="Y820" s="301"/>
      <c r="Z820" s="283"/>
    </row>
    <row r="821" spans="1:26" ht="38.25">
      <c r="A821" s="286"/>
      <c r="B821" s="64" t="s">
        <v>2761</v>
      </c>
      <c r="C821" s="290" t="s">
        <v>2762</v>
      </c>
      <c r="D821" s="290" t="s">
        <v>2763</v>
      </c>
      <c r="E821" s="159"/>
      <c r="F821" s="302"/>
      <c r="G821" s="303"/>
      <c r="H821" s="303"/>
      <c r="I821" s="300"/>
      <c r="J821" s="300"/>
      <c r="K821" s="300"/>
      <c r="L821" s="300"/>
      <c r="M821" s="300"/>
      <c r="N821" s="300"/>
      <c r="O821" s="300"/>
      <c r="P821" s="300"/>
      <c r="Q821" s="300"/>
      <c r="R821" s="300"/>
      <c r="S821" s="300"/>
      <c r="T821" s="300"/>
      <c r="U821" s="300"/>
      <c r="V821" s="300"/>
      <c r="W821" s="301"/>
      <c r="X821" s="301"/>
      <c r="Y821" s="301"/>
      <c r="Z821" s="283"/>
    </row>
    <row r="822" spans="1:26" ht="30">
      <c r="A822" s="286"/>
      <c r="B822" s="64"/>
      <c r="C822" s="304" t="s">
        <v>2764</v>
      </c>
      <c r="D822" s="290" t="s">
        <v>2765</v>
      </c>
      <c r="E822" s="159" t="s">
        <v>2766</v>
      </c>
      <c r="F822" s="302"/>
      <c r="G822" s="303"/>
      <c r="H822" s="303"/>
      <c r="I822" s="300"/>
      <c r="J822" s="300"/>
      <c r="K822" s="300"/>
      <c r="L822" s="300"/>
      <c r="M822" s="300"/>
      <c r="N822" s="300"/>
      <c r="O822" s="300"/>
      <c r="P822" s="300"/>
      <c r="Q822" s="300"/>
      <c r="R822" s="300"/>
      <c r="S822" s="300"/>
      <c r="T822" s="300"/>
      <c r="U822" s="300"/>
      <c r="V822" s="300"/>
      <c r="W822" s="301"/>
      <c r="X822" s="301"/>
      <c r="Y822" s="301"/>
      <c r="Z822" s="283"/>
    </row>
    <row r="823" spans="1:26" ht="30">
      <c r="A823" s="286"/>
      <c r="B823" s="64" t="s">
        <v>2767</v>
      </c>
      <c r="C823" s="290" t="s">
        <v>2768</v>
      </c>
      <c r="D823" s="290"/>
      <c r="E823" s="159"/>
      <c r="F823" s="302"/>
      <c r="G823" s="303"/>
      <c r="H823" s="303"/>
      <c r="I823" s="300"/>
      <c r="J823" s="300"/>
      <c r="K823" s="300"/>
      <c r="L823" s="300"/>
      <c r="M823" s="300"/>
      <c r="N823" s="300"/>
      <c r="O823" s="300"/>
      <c r="P823" s="300"/>
      <c r="Q823" s="300"/>
      <c r="R823" s="300"/>
      <c r="S823" s="300"/>
      <c r="T823" s="300"/>
      <c r="U823" s="300"/>
      <c r="V823" s="300"/>
      <c r="W823" s="301"/>
      <c r="X823" s="301"/>
      <c r="Y823" s="301"/>
      <c r="Z823" s="283"/>
    </row>
    <row r="824" spans="1:26" ht="30">
      <c r="A824" s="286"/>
      <c r="B824" s="64" t="s">
        <v>2769</v>
      </c>
      <c r="C824" s="290" t="s">
        <v>2770</v>
      </c>
      <c r="D824" s="290"/>
      <c r="E824" s="159"/>
      <c r="F824" s="302"/>
      <c r="G824" s="303"/>
      <c r="H824" s="303"/>
      <c r="I824" s="300"/>
      <c r="J824" s="300"/>
      <c r="K824" s="300"/>
      <c r="L824" s="300"/>
      <c r="M824" s="300"/>
      <c r="N824" s="300"/>
      <c r="O824" s="300"/>
      <c r="P824" s="300"/>
      <c r="Q824" s="300"/>
      <c r="R824" s="300"/>
      <c r="S824" s="300"/>
      <c r="T824" s="300"/>
      <c r="U824" s="300"/>
      <c r="V824" s="300"/>
      <c r="W824" s="301"/>
      <c r="X824" s="301"/>
      <c r="Y824" s="301"/>
      <c r="Z824" s="283"/>
    </row>
    <row r="825" spans="1:26" ht="30">
      <c r="A825" s="286"/>
      <c r="B825" s="64" t="s">
        <v>2771</v>
      </c>
      <c r="C825" s="305" t="s">
        <v>2772</v>
      </c>
      <c r="D825" s="290" t="s">
        <v>2773</v>
      </c>
      <c r="E825" s="159" t="s">
        <v>2774</v>
      </c>
      <c r="F825" s="302" t="s">
        <v>2775</v>
      </c>
      <c r="G825" s="303"/>
      <c r="H825" s="306" t="s">
        <v>2776</v>
      </c>
      <c r="I825" s="300"/>
      <c r="J825" s="300"/>
      <c r="K825" s="300"/>
      <c r="L825" s="300"/>
      <c r="M825" s="300"/>
      <c r="N825" s="300"/>
      <c r="O825" s="300"/>
      <c r="P825" s="300"/>
      <c r="Q825" s="300"/>
      <c r="R825" s="300"/>
      <c r="S825" s="300"/>
      <c r="T825" s="300"/>
      <c r="U825" s="300"/>
      <c r="V825" s="300"/>
      <c r="W825" s="301"/>
      <c r="X825" s="301"/>
      <c r="Y825" s="301"/>
      <c r="Z825" s="283"/>
    </row>
    <row r="826" spans="1:26" ht="38.25">
      <c r="A826" s="286"/>
      <c r="B826" s="64" t="s">
        <v>2777</v>
      </c>
      <c r="C826" s="290" t="s">
        <v>2778</v>
      </c>
      <c r="D826" s="290" t="s">
        <v>2779</v>
      </c>
      <c r="E826" s="159" t="s">
        <v>2780</v>
      </c>
      <c r="F826" s="159" t="s">
        <v>2781</v>
      </c>
      <c r="G826" s="303"/>
      <c r="H826" s="299" t="s">
        <v>2782</v>
      </c>
      <c r="I826" s="303"/>
      <c r="J826" s="300"/>
      <c r="K826" s="300"/>
      <c r="L826" s="300"/>
      <c r="M826" s="300"/>
      <c r="N826" s="300"/>
      <c r="O826" s="300"/>
      <c r="P826" s="300"/>
      <c r="Q826" s="300"/>
      <c r="R826" s="300"/>
      <c r="S826" s="300"/>
      <c r="T826" s="300"/>
      <c r="U826" s="300"/>
      <c r="V826" s="300"/>
      <c r="W826" s="301"/>
      <c r="X826" s="301"/>
      <c r="Y826" s="301"/>
      <c r="Z826" s="301"/>
    </row>
    <row r="827" spans="1:26" ht="38.25">
      <c r="A827" s="286"/>
      <c r="B827" s="64" t="s">
        <v>2783</v>
      </c>
      <c r="C827" s="290" t="s">
        <v>2784</v>
      </c>
      <c r="D827" s="290"/>
      <c r="E827" s="159"/>
      <c r="F827" s="159"/>
      <c r="G827" s="303"/>
      <c r="H827" s="299"/>
      <c r="I827" s="303"/>
      <c r="J827" s="300"/>
      <c r="K827" s="300"/>
      <c r="L827" s="300"/>
      <c r="M827" s="300"/>
      <c r="N827" s="300"/>
      <c r="O827" s="300"/>
      <c r="P827" s="300"/>
      <c r="Q827" s="300"/>
      <c r="R827" s="300"/>
      <c r="S827" s="300"/>
      <c r="T827" s="300"/>
      <c r="U827" s="300"/>
      <c r="V827" s="300"/>
      <c r="W827" s="301"/>
      <c r="X827" s="301"/>
      <c r="Y827" s="301"/>
      <c r="Z827" s="301"/>
    </row>
    <row r="828" spans="1:26" ht="30">
      <c r="A828" s="286"/>
      <c r="B828" s="64" t="s">
        <v>2785</v>
      </c>
      <c r="C828" s="290"/>
      <c r="D828" s="290"/>
      <c r="E828" s="159"/>
      <c r="F828" s="159"/>
      <c r="G828" s="303"/>
      <c r="H828" s="299"/>
      <c r="I828" s="303"/>
      <c r="J828" s="300"/>
      <c r="K828" s="300"/>
      <c r="L828" s="300"/>
      <c r="M828" s="300"/>
      <c r="N828" s="300"/>
      <c r="O828" s="300"/>
      <c r="P828" s="300"/>
      <c r="Q828" s="300"/>
      <c r="R828" s="300"/>
      <c r="S828" s="300"/>
      <c r="T828" s="300"/>
      <c r="U828" s="300"/>
      <c r="V828" s="300"/>
      <c r="W828" s="301"/>
      <c r="X828" s="301"/>
      <c r="Y828" s="301"/>
      <c r="Z828" s="301"/>
    </row>
    <row r="829" spans="1:26" ht="30">
      <c r="A829" s="286"/>
      <c r="B829" s="64" t="s">
        <v>2786</v>
      </c>
      <c r="C829" s="290"/>
      <c r="D829" s="290"/>
      <c r="E829" s="159"/>
      <c r="F829" s="159"/>
      <c r="G829" s="303"/>
      <c r="H829" s="299"/>
      <c r="I829" s="303"/>
      <c r="J829" s="300"/>
      <c r="K829" s="300"/>
      <c r="L829" s="300"/>
      <c r="M829" s="300"/>
      <c r="N829" s="300"/>
      <c r="O829" s="300"/>
      <c r="P829" s="300"/>
      <c r="Q829" s="300"/>
      <c r="R829" s="300"/>
      <c r="S829" s="300"/>
      <c r="T829" s="300"/>
      <c r="U829" s="300"/>
      <c r="V829" s="300"/>
      <c r="W829" s="301"/>
      <c r="X829" s="301"/>
      <c r="Y829" s="301"/>
      <c r="Z829" s="301"/>
    </row>
    <row r="830" spans="1:26" ht="51">
      <c r="A830" s="286"/>
      <c r="B830" s="64" t="s">
        <v>2787</v>
      </c>
      <c r="C830" s="290" t="s">
        <v>2788</v>
      </c>
      <c r="D830" s="290" t="s">
        <v>2789</v>
      </c>
      <c r="E830" s="159" t="s">
        <v>2790</v>
      </c>
      <c r="F830" s="159" t="s">
        <v>2791</v>
      </c>
      <c r="G830" s="299" t="s">
        <v>2792</v>
      </c>
      <c r="H830" s="299" t="s">
        <v>2793</v>
      </c>
      <c r="I830" s="303"/>
      <c r="J830" s="300"/>
      <c r="K830" s="300"/>
      <c r="L830" s="300"/>
      <c r="M830" s="300"/>
      <c r="N830" s="300"/>
      <c r="O830" s="300"/>
      <c r="P830" s="300"/>
      <c r="Q830" s="300"/>
      <c r="R830" s="300"/>
      <c r="S830" s="300"/>
      <c r="T830" s="300"/>
      <c r="U830" s="300"/>
      <c r="V830" s="300"/>
      <c r="W830" s="301"/>
      <c r="X830" s="301"/>
      <c r="Y830" s="301"/>
      <c r="Z830" s="301"/>
    </row>
    <row r="831" spans="1:26" ht="76.5">
      <c r="A831" s="286"/>
      <c r="B831" s="64" t="s">
        <v>2794</v>
      </c>
      <c r="C831" s="290" t="s">
        <v>2795</v>
      </c>
      <c r="D831" s="290" t="s">
        <v>2796</v>
      </c>
      <c r="E831" s="159" t="s">
        <v>2797</v>
      </c>
      <c r="F831" s="159" t="s">
        <v>2798</v>
      </c>
      <c r="G831" s="303"/>
      <c r="H831" s="299" t="s">
        <v>2799</v>
      </c>
      <c r="I831" s="303"/>
      <c r="J831" s="300"/>
      <c r="K831" s="300"/>
      <c r="L831" s="300"/>
      <c r="M831" s="300"/>
      <c r="N831" s="300"/>
      <c r="O831" s="300"/>
      <c r="P831" s="300"/>
      <c r="Q831" s="300"/>
      <c r="R831" s="300"/>
      <c r="S831" s="300"/>
      <c r="T831" s="300"/>
      <c r="U831" s="300"/>
      <c r="V831" s="300"/>
      <c r="W831" s="301"/>
      <c r="X831" s="301"/>
      <c r="Y831" s="301"/>
      <c r="Z831" s="301"/>
    </row>
    <row r="832" spans="1:26" ht="76.5">
      <c r="A832" s="286"/>
      <c r="B832" s="64" t="s">
        <v>2800</v>
      </c>
      <c r="C832" s="290" t="s">
        <v>2801</v>
      </c>
      <c r="D832" s="290" t="s">
        <v>2802</v>
      </c>
      <c r="E832" s="159" t="s">
        <v>2803</v>
      </c>
      <c r="F832" s="159" t="s">
        <v>2804</v>
      </c>
      <c r="G832" s="303"/>
      <c r="H832" s="302"/>
      <c r="I832" s="303"/>
      <c r="J832" s="300"/>
      <c r="K832" s="300"/>
      <c r="L832" s="300"/>
      <c r="M832" s="300"/>
      <c r="N832" s="300"/>
      <c r="O832" s="300"/>
      <c r="P832" s="300"/>
      <c r="Q832" s="300"/>
      <c r="R832" s="300"/>
      <c r="S832" s="300"/>
      <c r="T832" s="300"/>
      <c r="U832" s="300"/>
      <c r="V832" s="300"/>
      <c r="W832" s="301"/>
      <c r="X832" s="301"/>
      <c r="Y832" s="301"/>
      <c r="Z832" s="301"/>
    </row>
    <row r="833" spans="1:26" ht="30">
      <c r="A833" s="286"/>
      <c r="C833" s="290" t="s">
        <v>2805</v>
      </c>
      <c r="D833" s="290" t="s">
        <v>2806</v>
      </c>
      <c r="E833" s="159" t="s">
        <v>2807</v>
      </c>
      <c r="F833" s="159"/>
      <c r="G833" s="303"/>
      <c r="H833" s="302"/>
      <c r="I833" s="303"/>
      <c r="J833" s="300"/>
      <c r="K833" s="300"/>
      <c r="L833" s="300"/>
      <c r="M833" s="300"/>
      <c r="N833" s="300"/>
      <c r="O833" s="300"/>
      <c r="P833" s="300"/>
      <c r="Q833" s="300"/>
      <c r="R833" s="300"/>
      <c r="S833" s="300"/>
      <c r="T833" s="300"/>
      <c r="U833" s="300"/>
      <c r="V833" s="300"/>
      <c r="W833" s="301"/>
      <c r="X833" s="301"/>
      <c r="Y833" s="301"/>
      <c r="Z833" s="301"/>
    </row>
    <row r="834" spans="1:26" ht="216.75" customHeight="1">
      <c r="A834" s="286"/>
      <c r="B834" s="307" t="s">
        <v>2808</v>
      </c>
      <c r="C834" s="308" t="s">
        <v>2809</v>
      </c>
      <c r="D834" s="290" t="s">
        <v>2810</v>
      </c>
      <c r="E834" s="309" t="s">
        <v>2811</v>
      </c>
      <c r="F834" s="309" t="s">
        <v>2812</v>
      </c>
      <c r="G834" s="303"/>
      <c r="H834" s="302" t="s">
        <v>2813</v>
      </c>
      <c r="I834" s="303"/>
      <c r="J834" s="300"/>
      <c r="K834" s="300"/>
      <c r="L834" s="300"/>
      <c r="M834" s="300"/>
      <c r="N834" s="300"/>
      <c r="O834" s="300"/>
      <c r="P834" s="300"/>
      <c r="Q834" s="300"/>
      <c r="R834" s="300"/>
      <c r="S834" s="300"/>
      <c r="T834" s="300"/>
      <c r="U834" s="300"/>
      <c r="V834" s="300"/>
      <c r="W834" s="301"/>
      <c r="X834" s="301"/>
      <c r="Y834" s="301"/>
      <c r="Z834" s="301"/>
    </row>
    <row r="835" spans="1:26" ht="165.75">
      <c r="A835" s="286"/>
      <c r="B835" s="64" t="s">
        <v>2814</v>
      </c>
      <c r="C835" s="290" t="s">
        <v>2815</v>
      </c>
      <c r="D835" s="290"/>
      <c r="E835" s="159"/>
      <c r="F835" s="159"/>
      <c r="G835" s="303"/>
      <c r="H835" s="302"/>
      <c r="I835" s="303"/>
      <c r="J835" s="300"/>
      <c r="K835" s="300"/>
      <c r="L835" s="300"/>
      <c r="M835" s="300"/>
      <c r="N835" s="300"/>
      <c r="O835" s="300"/>
      <c r="P835" s="300"/>
      <c r="Q835" s="300"/>
      <c r="R835" s="300"/>
      <c r="S835" s="300"/>
      <c r="T835" s="300"/>
      <c r="U835" s="300"/>
      <c r="V835" s="300"/>
      <c r="W835" s="301"/>
      <c r="X835" s="301"/>
      <c r="Y835" s="301"/>
      <c r="Z835" s="301"/>
    </row>
    <row r="836" spans="1:26" ht="127.5">
      <c r="A836" s="286"/>
      <c r="B836" s="64" t="s">
        <v>2816</v>
      </c>
      <c r="C836" s="290" t="s">
        <v>2817</v>
      </c>
      <c r="D836" s="290" t="s">
        <v>2818</v>
      </c>
      <c r="E836" s="159"/>
      <c r="F836" s="159"/>
      <c r="G836" s="303"/>
      <c r="H836" s="302"/>
      <c r="I836" s="303"/>
      <c r="J836" s="300"/>
      <c r="K836" s="300"/>
      <c r="L836" s="300"/>
      <c r="M836" s="300"/>
      <c r="N836" s="300"/>
      <c r="O836" s="300"/>
      <c r="P836" s="300"/>
      <c r="Q836" s="300"/>
      <c r="R836" s="300"/>
      <c r="S836" s="300"/>
      <c r="T836" s="300"/>
      <c r="U836" s="300"/>
      <c r="V836" s="300"/>
      <c r="W836" s="301"/>
      <c r="X836" s="301"/>
      <c r="Y836" s="301"/>
      <c r="Z836" s="301"/>
    </row>
    <row r="837" spans="1:26" ht="76.5">
      <c r="A837" s="286"/>
      <c r="B837" s="64" t="s">
        <v>2819</v>
      </c>
      <c r="C837" s="290" t="s">
        <v>2820</v>
      </c>
      <c r="D837" s="290" t="s">
        <v>2821</v>
      </c>
      <c r="E837" s="159" t="s">
        <v>2822</v>
      </c>
      <c r="F837" s="159"/>
      <c r="G837" s="303"/>
      <c r="H837" s="302"/>
      <c r="I837" s="303"/>
      <c r="J837" s="300"/>
      <c r="K837" s="300"/>
      <c r="L837" s="300"/>
      <c r="M837" s="300"/>
      <c r="N837" s="300"/>
      <c r="O837" s="300"/>
      <c r="P837" s="300"/>
      <c r="Q837" s="300"/>
      <c r="R837" s="300"/>
      <c r="S837" s="300"/>
      <c r="T837" s="300"/>
      <c r="U837" s="300"/>
      <c r="V837" s="300"/>
      <c r="W837" s="301"/>
      <c r="X837" s="301"/>
      <c r="Y837" s="301"/>
      <c r="Z837" s="301"/>
    </row>
    <row r="838" spans="1:26" ht="38.25">
      <c r="A838" s="286"/>
      <c r="B838" s="64" t="s">
        <v>2823</v>
      </c>
      <c r="C838" s="290" t="s">
        <v>2824</v>
      </c>
      <c r="D838" s="290"/>
      <c r="E838" s="159"/>
      <c r="F838" s="159"/>
      <c r="G838" s="303"/>
      <c r="H838" s="302"/>
      <c r="I838" s="303"/>
      <c r="J838" s="300"/>
      <c r="K838" s="300"/>
      <c r="L838" s="300"/>
      <c r="M838" s="300"/>
      <c r="N838" s="300"/>
      <c r="O838" s="300"/>
      <c r="P838" s="300"/>
      <c r="Q838" s="300"/>
      <c r="R838" s="300"/>
      <c r="S838" s="300"/>
      <c r="T838" s="300"/>
      <c r="U838" s="300"/>
      <c r="V838" s="300"/>
      <c r="W838" s="301"/>
      <c r="X838" s="301"/>
      <c r="Y838" s="301"/>
      <c r="Z838" s="301"/>
    </row>
    <row r="839" spans="1:26" ht="30">
      <c r="A839" s="286"/>
      <c r="B839" s="64"/>
      <c r="C839" s="290"/>
      <c r="D839" s="290"/>
      <c r="E839" s="159"/>
      <c r="F839" s="159"/>
      <c r="G839" s="310"/>
      <c r="H839" s="311"/>
      <c r="I839" s="310"/>
      <c r="J839" s="300"/>
      <c r="K839" s="300"/>
      <c r="L839" s="300"/>
      <c r="M839" s="300"/>
      <c r="N839" s="300"/>
      <c r="O839" s="300"/>
      <c r="P839" s="300"/>
      <c r="Q839" s="300"/>
      <c r="R839" s="300"/>
      <c r="S839" s="300"/>
      <c r="T839" s="300"/>
      <c r="U839" s="300"/>
      <c r="V839" s="300"/>
      <c r="W839" s="301"/>
      <c r="X839" s="301"/>
      <c r="Y839" s="301"/>
      <c r="Z839" s="301"/>
    </row>
    <row r="840" spans="1:26" ht="143.25">
      <c r="A840" s="286"/>
      <c r="B840" s="64" t="s">
        <v>2825</v>
      </c>
      <c r="C840" s="290" t="s">
        <v>2826</v>
      </c>
      <c r="D840" s="290" t="s">
        <v>2827</v>
      </c>
      <c r="E840" s="159" t="s">
        <v>2828</v>
      </c>
      <c r="F840" s="159" t="s">
        <v>2829</v>
      </c>
      <c r="G840" s="312"/>
      <c r="H840" s="313" t="s">
        <v>2830</v>
      </c>
      <c r="I840" s="312"/>
      <c r="J840" s="314"/>
      <c r="K840" s="314"/>
      <c r="L840" s="314"/>
      <c r="M840" s="314"/>
      <c r="N840" s="314"/>
      <c r="O840" s="314"/>
      <c r="P840" s="314"/>
      <c r="Q840" s="314"/>
      <c r="R840" s="314"/>
      <c r="S840" s="314"/>
      <c r="T840" s="314"/>
      <c r="U840" s="314"/>
      <c r="V840" s="314"/>
      <c r="W840" s="315"/>
      <c r="X840" s="315"/>
      <c r="Y840" s="315"/>
      <c r="Z840" s="315"/>
    </row>
    <row r="841" spans="1:26" ht="66.75">
      <c r="A841" s="286"/>
      <c r="B841" s="64" t="s">
        <v>2831</v>
      </c>
      <c r="C841" s="290" t="s">
        <v>2832</v>
      </c>
      <c r="D841" s="290" t="s">
        <v>2833</v>
      </c>
      <c r="E841" s="159" t="s">
        <v>2834</v>
      </c>
      <c r="F841" s="159"/>
      <c r="G841" s="312"/>
      <c r="H841" s="312"/>
      <c r="I841" s="312"/>
      <c r="J841" s="314"/>
      <c r="K841" s="314"/>
      <c r="L841" s="314"/>
      <c r="M841" s="314"/>
      <c r="N841" s="314"/>
      <c r="O841" s="314"/>
      <c r="P841" s="314"/>
      <c r="Q841" s="314"/>
      <c r="R841" s="314"/>
      <c r="S841" s="314"/>
      <c r="T841" s="314"/>
      <c r="U841" s="314"/>
      <c r="V841" s="314"/>
      <c r="W841" s="315"/>
      <c r="X841" s="315"/>
      <c r="Y841" s="315"/>
      <c r="Z841" s="315"/>
    </row>
    <row r="842" spans="1:26" ht="30">
      <c r="A842" s="286"/>
      <c r="B842" s="64" t="s">
        <v>2835</v>
      </c>
      <c r="C842" s="290" t="s">
        <v>2836</v>
      </c>
      <c r="D842" s="290"/>
      <c r="E842" s="159"/>
      <c r="F842" s="159"/>
      <c r="G842" s="312"/>
      <c r="H842" s="312"/>
      <c r="I842" s="312"/>
      <c r="J842" s="314"/>
      <c r="K842" s="314"/>
      <c r="L842" s="314"/>
      <c r="M842" s="314"/>
      <c r="N842" s="314"/>
      <c r="O842" s="314"/>
      <c r="P842" s="314"/>
      <c r="Q842" s="314"/>
      <c r="R842" s="314"/>
      <c r="S842" s="314"/>
      <c r="T842" s="314"/>
      <c r="U842" s="314"/>
      <c r="V842" s="314"/>
      <c r="W842" s="315"/>
      <c r="X842" s="315"/>
      <c r="Y842" s="315"/>
      <c r="Z842" s="315"/>
    </row>
    <row r="843" spans="1:26" ht="41.25">
      <c r="A843" s="286"/>
      <c r="B843" s="64" t="s">
        <v>2837</v>
      </c>
      <c r="C843" s="290" t="s">
        <v>2838</v>
      </c>
      <c r="D843" s="290" t="s">
        <v>2839</v>
      </c>
      <c r="E843" s="159"/>
      <c r="F843" s="159"/>
      <c r="G843" s="312"/>
      <c r="H843" s="312"/>
      <c r="I843" s="312"/>
      <c r="J843" s="314"/>
      <c r="K843" s="314"/>
      <c r="L843" s="314"/>
      <c r="M843" s="314"/>
      <c r="N843" s="314"/>
      <c r="O843" s="314"/>
      <c r="P843" s="314"/>
      <c r="Q843" s="314"/>
      <c r="R843" s="314"/>
      <c r="S843" s="314"/>
      <c r="T843" s="314"/>
      <c r="U843" s="314"/>
      <c r="V843" s="314"/>
      <c r="W843" s="315"/>
      <c r="X843" s="315"/>
      <c r="Y843" s="315"/>
      <c r="Z843" s="315"/>
    </row>
    <row r="844" spans="1:26" ht="79.5">
      <c r="A844" s="286"/>
      <c r="B844" s="64" t="s">
        <v>2840</v>
      </c>
      <c r="C844" s="290" t="s">
        <v>2841</v>
      </c>
      <c r="D844" s="240" t="s">
        <v>2842</v>
      </c>
      <c r="E844" s="159" t="s">
        <v>2843</v>
      </c>
      <c r="F844" s="159"/>
      <c r="G844" s="312"/>
      <c r="H844" s="312"/>
      <c r="I844" s="312"/>
      <c r="J844" s="314"/>
      <c r="K844" s="314"/>
      <c r="L844" s="314"/>
      <c r="M844" s="314"/>
      <c r="N844" s="314"/>
      <c r="O844" s="314"/>
      <c r="P844" s="314"/>
      <c r="Q844" s="314"/>
      <c r="R844" s="314"/>
      <c r="S844" s="314"/>
      <c r="T844" s="314"/>
      <c r="U844" s="314"/>
      <c r="V844" s="314"/>
      <c r="W844" s="315"/>
      <c r="X844" s="315"/>
      <c r="Y844" s="315"/>
      <c r="Z844" s="315"/>
    </row>
    <row r="845" spans="1:26" ht="79.5">
      <c r="A845" s="286"/>
      <c r="B845" s="64" t="s">
        <v>2844</v>
      </c>
      <c r="C845" s="290" t="s">
        <v>2845</v>
      </c>
      <c r="D845" s="290"/>
      <c r="E845" s="159" t="s">
        <v>2846</v>
      </c>
      <c r="F845" s="159" t="s">
        <v>2847</v>
      </c>
      <c r="G845" s="312"/>
      <c r="H845" s="312"/>
      <c r="I845" s="312"/>
      <c r="J845" s="314"/>
      <c r="K845" s="314"/>
      <c r="L845" s="314"/>
      <c r="M845" s="314"/>
      <c r="N845" s="314"/>
      <c r="O845" s="314"/>
      <c r="P845" s="314"/>
      <c r="Q845" s="314"/>
      <c r="R845" s="314"/>
      <c r="S845" s="314"/>
      <c r="T845" s="314"/>
      <c r="U845" s="314"/>
      <c r="V845" s="314"/>
      <c r="W845" s="315"/>
      <c r="X845" s="315"/>
      <c r="Y845" s="315"/>
      <c r="Z845" s="315"/>
    </row>
    <row r="846" spans="1:26" ht="41.25">
      <c r="A846" s="286"/>
      <c r="B846" s="64" t="s">
        <v>2848</v>
      </c>
      <c r="C846" s="290" t="s">
        <v>2849</v>
      </c>
      <c r="D846" s="290"/>
      <c r="E846" s="159"/>
      <c r="F846" s="159"/>
      <c r="G846" s="312"/>
      <c r="H846" s="312"/>
      <c r="I846" s="312"/>
      <c r="J846" s="314"/>
      <c r="K846" s="314"/>
      <c r="L846" s="314"/>
      <c r="M846" s="314"/>
      <c r="N846" s="314"/>
      <c r="O846" s="314"/>
      <c r="P846" s="314"/>
      <c r="Q846" s="314"/>
      <c r="R846" s="314"/>
      <c r="S846" s="314"/>
      <c r="T846" s="314"/>
      <c r="U846" s="314"/>
      <c r="V846" s="314"/>
      <c r="W846" s="315"/>
      <c r="X846" s="315"/>
      <c r="Y846" s="315"/>
      <c r="Z846" s="315"/>
    </row>
    <row r="847" spans="1:26" ht="41.25">
      <c r="A847" s="286"/>
      <c r="B847" s="64" t="s">
        <v>2850</v>
      </c>
      <c r="C847" s="290" t="s">
        <v>2851</v>
      </c>
      <c r="D847" s="290" t="s">
        <v>2852</v>
      </c>
      <c r="E847" s="159" t="s">
        <v>2853</v>
      </c>
      <c r="F847" s="159"/>
      <c r="G847" s="312"/>
      <c r="H847" s="312"/>
      <c r="I847" s="312"/>
      <c r="J847" s="314"/>
      <c r="K847" s="314"/>
      <c r="L847" s="314"/>
      <c r="M847" s="314"/>
      <c r="N847" s="314"/>
      <c r="O847" s="314"/>
      <c r="P847" s="314"/>
      <c r="Q847" s="314"/>
      <c r="R847" s="314"/>
      <c r="S847" s="314"/>
      <c r="T847" s="314"/>
      <c r="U847" s="314"/>
      <c r="V847" s="314"/>
      <c r="W847" s="315"/>
      <c r="X847" s="315"/>
      <c r="Y847" s="315"/>
      <c r="Z847" s="315"/>
    </row>
    <row r="848" spans="1:26" ht="41.25">
      <c r="A848" s="286"/>
      <c r="B848" s="64" t="s">
        <v>2854</v>
      </c>
      <c r="C848" s="290" t="s">
        <v>2855</v>
      </c>
      <c r="D848" s="290" t="s">
        <v>2856</v>
      </c>
      <c r="E848" s="159"/>
      <c r="F848" s="159"/>
      <c r="G848" s="312"/>
      <c r="H848" s="312"/>
      <c r="I848" s="312"/>
      <c r="J848" s="314"/>
      <c r="K848" s="314"/>
      <c r="L848" s="314"/>
      <c r="M848" s="314"/>
      <c r="N848" s="314"/>
      <c r="O848" s="314"/>
      <c r="P848" s="314"/>
      <c r="Q848" s="314"/>
      <c r="R848" s="314"/>
      <c r="S848" s="314"/>
      <c r="T848" s="314"/>
      <c r="U848" s="314"/>
      <c r="V848" s="314"/>
      <c r="W848" s="315"/>
      <c r="X848" s="315"/>
      <c r="Y848" s="315"/>
      <c r="Z848" s="315"/>
    </row>
    <row r="849" spans="1:26" ht="105">
      <c r="A849" s="286"/>
      <c r="B849" s="64" t="s">
        <v>2857</v>
      </c>
      <c r="C849" s="290" t="s">
        <v>2858</v>
      </c>
      <c r="D849" s="290" t="s">
        <v>2859</v>
      </c>
      <c r="E849" s="159"/>
      <c r="F849" s="159"/>
      <c r="G849" s="312"/>
      <c r="H849" s="312"/>
      <c r="I849" s="312"/>
      <c r="J849" s="314"/>
      <c r="K849" s="314"/>
      <c r="L849" s="314"/>
      <c r="M849" s="314"/>
      <c r="N849" s="314"/>
      <c r="O849" s="314"/>
      <c r="P849" s="314"/>
      <c r="Q849" s="314"/>
      <c r="R849" s="314"/>
      <c r="S849" s="314"/>
      <c r="T849" s="314"/>
      <c r="U849" s="314"/>
      <c r="V849" s="314"/>
      <c r="W849" s="315"/>
      <c r="X849" s="315"/>
      <c r="Y849" s="315"/>
      <c r="Z849" s="315"/>
    </row>
    <row r="850" spans="1:26" ht="81">
      <c r="A850" s="286"/>
      <c r="B850" s="64" t="s">
        <v>2860</v>
      </c>
      <c r="C850" s="290" t="s">
        <v>2861</v>
      </c>
      <c r="D850" s="316" t="s">
        <v>2862</v>
      </c>
      <c r="E850" s="159" t="s">
        <v>2863</v>
      </c>
      <c r="F850" s="159"/>
      <c r="G850" s="312"/>
      <c r="H850" s="312"/>
      <c r="I850" s="312"/>
      <c r="J850" s="314"/>
      <c r="K850" s="314"/>
      <c r="L850" s="314"/>
      <c r="M850" s="314"/>
      <c r="N850" s="314"/>
      <c r="O850" s="314"/>
      <c r="P850" s="314"/>
      <c r="Q850" s="314"/>
      <c r="R850" s="314"/>
      <c r="S850" s="314"/>
      <c r="T850" s="314"/>
      <c r="U850" s="314"/>
      <c r="V850" s="314"/>
      <c r="W850" s="315"/>
      <c r="X850" s="315"/>
      <c r="Y850" s="315"/>
      <c r="Z850" s="315"/>
    </row>
    <row r="851" spans="1:26" ht="30">
      <c r="A851" s="286"/>
      <c r="B851" s="64" t="s">
        <v>2864</v>
      </c>
      <c r="C851" s="290" t="s">
        <v>2865</v>
      </c>
      <c r="D851" s="290" t="s">
        <v>2866</v>
      </c>
      <c r="E851" s="159"/>
      <c r="F851" s="159"/>
      <c r="G851" s="312"/>
      <c r="H851" s="312"/>
      <c r="I851" s="312"/>
      <c r="J851" s="314"/>
      <c r="K851" s="314"/>
      <c r="L851" s="314"/>
      <c r="M851" s="314"/>
      <c r="N851" s="314"/>
      <c r="O851" s="314"/>
      <c r="P851" s="314"/>
      <c r="Q851" s="314"/>
      <c r="R851" s="314"/>
      <c r="S851" s="314"/>
      <c r="T851" s="314"/>
      <c r="U851" s="314"/>
      <c r="V851" s="314"/>
      <c r="W851" s="315"/>
      <c r="X851" s="315"/>
      <c r="Y851" s="315"/>
      <c r="Z851" s="315"/>
    </row>
    <row r="852" spans="1:26" ht="30">
      <c r="A852" s="286"/>
      <c r="B852" s="64" t="s">
        <v>2867</v>
      </c>
      <c r="C852" s="290" t="s">
        <v>2868</v>
      </c>
      <c r="D852" s="290"/>
      <c r="E852" s="159"/>
      <c r="F852" s="159"/>
      <c r="G852" s="312"/>
      <c r="H852" s="312"/>
      <c r="I852" s="312"/>
      <c r="J852" s="314"/>
      <c r="K852" s="314"/>
      <c r="L852" s="314"/>
      <c r="M852" s="314"/>
      <c r="N852" s="314"/>
      <c r="O852" s="314"/>
      <c r="P852" s="314"/>
      <c r="Q852" s="314"/>
      <c r="R852" s="314"/>
      <c r="S852" s="314"/>
      <c r="T852" s="314"/>
      <c r="U852" s="314"/>
      <c r="V852" s="314"/>
      <c r="W852" s="315"/>
      <c r="X852" s="315"/>
      <c r="Y852" s="315"/>
      <c r="Z852" s="315"/>
    </row>
    <row r="853" spans="1:26" ht="30">
      <c r="A853" s="286"/>
      <c r="B853" s="64" t="s">
        <v>2869</v>
      </c>
      <c r="C853" s="290"/>
      <c r="D853" s="290"/>
      <c r="E853" s="159"/>
      <c r="F853" s="159"/>
      <c r="G853" s="312"/>
      <c r="H853" s="312"/>
      <c r="I853" s="312"/>
      <c r="J853" s="314"/>
      <c r="K853" s="314"/>
      <c r="L853" s="314"/>
      <c r="M853" s="314"/>
      <c r="N853" s="314"/>
      <c r="O853" s="314"/>
      <c r="P853" s="314"/>
      <c r="Q853" s="314"/>
      <c r="R853" s="314"/>
      <c r="S853" s="314"/>
      <c r="T853" s="314"/>
      <c r="U853" s="314"/>
      <c r="V853" s="314"/>
      <c r="W853" s="315"/>
      <c r="X853" s="315"/>
      <c r="Y853" s="315"/>
      <c r="Z853" s="315"/>
    </row>
    <row r="854" spans="1:26" ht="105">
      <c r="A854" s="286"/>
      <c r="B854" s="64" t="s">
        <v>2870</v>
      </c>
      <c r="C854" s="290" t="s">
        <v>2871</v>
      </c>
      <c r="D854" s="290" t="s">
        <v>2872</v>
      </c>
      <c r="E854" s="159"/>
      <c r="F854" s="159"/>
      <c r="G854" s="312"/>
      <c r="H854" s="312"/>
      <c r="I854" s="312"/>
      <c r="J854" s="314"/>
      <c r="K854" s="314"/>
      <c r="L854" s="314"/>
      <c r="M854" s="314"/>
      <c r="N854" s="314"/>
      <c r="O854" s="314"/>
      <c r="P854" s="314"/>
      <c r="Q854" s="314"/>
      <c r="R854" s="314"/>
      <c r="S854" s="314"/>
      <c r="T854" s="314"/>
      <c r="U854" s="314"/>
      <c r="V854" s="314"/>
      <c r="W854" s="315"/>
      <c r="X854" s="315"/>
      <c r="Y854" s="315"/>
      <c r="Z854" s="315"/>
    </row>
    <row r="855" spans="1:26" ht="30">
      <c r="A855" s="286"/>
      <c r="B855" s="64" t="s">
        <v>2873</v>
      </c>
      <c r="C855" s="290" t="s">
        <v>2874</v>
      </c>
      <c r="D855" s="290"/>
      <c r="E855" s="159"/>
      <c r="F855" s="159"/>
      <c r="G855" s="312"/>
      <c r="H855" s="312"/>
      <c r="I855" s="312"/>
      <c r="J855" s="314"/>
      <c r="K855" s="314"/>
      <c r="L855" s="314"/>
      <c r="M855" s="314"/>
      <c r="N855" s="314"/>
      <c r="O855" s="314"/>
      <c r="P855" s="314"/>
      <c r="Q855" s="314"/>
      <c r="R855" s="314"/>
      <c r="S855" s="314"/>
      <c r="T855" s="314"/>
      <c r="U855" s="314"/>
      <c r="V855" s="314"/>
      <c r="W855" s="315"/>
      <c r="X855" s="315"/>
      <c r="Y855" s="315"/>
      <c r="Z855" s="315"/>
    </row>
    <row r="856" spans="1:26" ht="30">
      <c r="A856" s="286"/>
      <c r="B856" s="64" t="s">
        <v>2875</v>
      </c>
      <c r="C856" s="290"/>
      <c r="D856" s="290"/>
      <c r="E856" s="159"/>
      <c r="F856" s="159"/>
      <c r="G856" s="312"/>
      <c r="H856" s="312"/>
      <c r="I856" s="312"/>
      <c r="J856" s="314"/>
      <c r="K856" s="314"/>
      <c r="L856" s="314"/>
      <c r="M856" s="314"/>
      <c r="N856" s="314"/>
      <c r="O856" s="314"/>
      <c r="P856" s="314"/>
      <c r="Q856" s="314"/>
      <c r="R856" s="314"/>
      <c r="S856" s="314"/>
      <c r="T856" s="314"/>
      <c r="U856" s="314"/>
      <c r="V856" s="314"/>
      <c r="W856" s="315"/>
      <c r="X856" s="315"/>
      <c r="Y856" s="315"/>
      <c r="Z856" s="315"/>
    </row>
    <row r="857" spans="1:26" ht="30">
      <c r="A857" s="286"/>
      <c r="B857" s="64" t="s">
        <v>2876</v>
      </c>
      <c r="C857" s="290"/>
      <c r="D857" s="290"/>
      <c r="E857" s="159"/>
      <c r="F857" s="159"/>
      <c r="G857" s="312"/>
      <c r="H857" s="312"/>
      <c r="I857" s="312"/>
      <c r="J857" s="314"/>
      <c r="K857" s="314"/>
      <c r="L857" s="314"/>
      <c r="M857" s="314"/>
      <c r="N857" s="314"/>
      <c r="O857" s="314"/>
      <c r="P857" s="314"/>
      <c r="Q857" s="314"/>
      <c r="R857" s="314"/>
      <c r="S857" s="314"/>
      <c r="T857" s="314"/>
      <c r="U857" s="314"/>
      <c r="V857" s="314"/>
      <c r="W857" s="315"/>
      <c r="X857" s="315"/>
      <c r="Y857" s="315"/>
      <c r="Z857" s="315"/>
    </row>
    <row r="858" spans="1:26" ht="54">
      <c r="A858" s="286"/>
      <c r="B858" s="64" t="s">
        <v>2877</v>
      </c>
      <c r="C858" s="290" t="s">
        <v>2878</v>
      </c>
      <c r="D858" s="317" t="s">
        <v>2879</v>
      </c>
      <c r="E858" s="159" t="s">
        <v>2880</v>
      </c>
      <c r="F858" s="159" t="s">
        <v>2881</v>
      </c>
      <c r="G858" s="312"/>
      <c r="H858" s="159" t="s">
        <v>2882</v>
      </c>
      <c r="I858" s="312"/>
      <c r="J858" s="314"/>
      <c r="K858" s="314"/>
      <c r="L858" s="314"/>
      <c r="M858" s="314"/>
      <c r="N858" s="314"/>
      <c r="O858" s="314"/>
      <c r="P858" s="314"/>
      <c r="Q858" s="314"/>
      <c r="R858" s="314"/>
      <c r="S858" s="314"/>
      <c r="T858" s="314"/>
      <c r="U858" s="314"/>
      <c r="V858" s="314"/>
      <c r="W858" s="315"/>
      <c r="X858" s="315"/>
      <c r="Y858" s="315"/>
      <c r="Z858" s="315"/>
    </row>
    <row r="859" spans="1:26" ht="159" customHeight="1">
      <c r="A859" s="286"/>
      <c r="B859" s="64" t="s">
        <v>2883</v>
      </c>
      <c r="C859" s="290" t="s">
        <v>2884</v>
      </c>
      <c r="D859" s="290"/>
      <c r="E859" s="159" t="s">
        <v>2813</v>
      </c>
      <c r="F859" s="159"/>
      <c r="G859" s="318"/>
      <c r="H859" s="318" t="s">
        <v>2885</v>
      </c>
      <c r="I859" s="318"/>
      <c r="J859" s="319"/>
      <c r="K859" s="319"/>
      <c r="L859" s="319"/>
      <c r="M859" s="319"/>
      <c r="N859" s="319"/>
      <c r="O859" s="319"/>
      <c r="P859" s="319"/>
      <c r="Q859" s="319"/>
      <c r="R859" s="319"/>
      <c r="S859" s="319"/>
      <c r="T859" s="319"/>
      <c r="U859" s="319"/>
      <c r="V859" s="319"/>
      <c r="W859" s="320"/>
      <c r="X859" s="320"/>
      <c r="Y859" s="320"/>
      <c r="Z859" s="320"/>
    </row>
    <row r="860" spans="1:26" ht="30">
      <c r="A860" s="286"/>
      <c r="B860" s="64" t="s">
        <v>2886</v>
      </c>
      <c r="C860" s="321" t="s">
        <v>2887</v>
      </c>
      <c r="D860" s="290"/>
      <c r="E860" s="159"/>
      <c r="F860" s="159"/>
      <c r="G860" s="312"/>
      <c r="H860" s="312"/>
      <c r="I860" s="312"/>
      <c r="J860" s="314"/>
      <c r="K860" s="314"/>
      <c r="L860" s="314"/>
      <c r="M860" s="314"/>
      <c r="N860" s="314"/>
      <c r="O860" s="314"/>
      <c r="P860" s="314"/>
      <c r="Q860" s="314"/>
      <c r="R860" s="314"/>
      <c r="S860" s="314"/>
      <c r="T860" s="314"/>
      <c r="U860" s="314"/>
      <c r="V860" s="314"/>
      <c r="W860" s="315"/>
      <c r="X860" s="315"/>
      <c r="Y860" s="315"/>
      <c r="Z860" s="315"/>
    </row>
    <row r="861" spans="1:26" ht="92.25">
      <c r="A861" s="286"/>
      <c r="B861" s="64" t="s">
        <v>2888</v>
      </c>
      <c r="C861" s="290" t="s">
        <v>2889</v>
      </c>
      <c r="D861" s="290" t="s">
        <v>2890</v>
      </c>
      <c r="E861" s="159"/>
      <c r="F861" s="159"/>
      <c r="G861" s="312"/>
      <c r="H861" s="312"/>
      <c r="I861" s="312"/>
      <c r="J861" s="314"/>
      <c r="K861" s="314"/>
      <c r="L861" s="314"/>
      <c r="M861" s="314"/>
      <c r="N861" s="314"/>
      <c r="O861" s="314"/>
      <c r="P861" s="314"/>
      <c r="Q861" s="314"/>
      <c r="R861" s="314"/>
      <c r="S861" s="314"/>
      <c r="T861" s="314"/>
      <c r="U861" s="314"/>
      <c r="V861" s="314"/>
      <c r="W861" s="315"/>
      <c r="X861" s="315"/>
      <c r="Y861" s="315"/>
      <c r="Z861" s="315"/>
    </row>
    <row r="862" spans="1:26" ht="54">
      <c r="A862" s="286"/>
      <c r="B862" s="64" t="s">
        <v>2891</v>
      </c>
      <c r="C862" s="290" t="s">
        <v>2892</v>
      </c>
      <c r="D862" s="290"/>
      <c r="E862" s="159"/>
      <c r="F862" s="159"/>
      <c r="G862" s="312"/>
      <c r="H862" s="312"/>
      <c r="I862" s="312"/>
      <c r="J862" s="314"/>
      <c r="K862" s="314"/>
      <c r="L862" s="314"/>
      <c r="M862" s="314"/>
      <c r="N862" s="314"/>
      <c r="O862" s="314"/>
      <c r="P862" s="314"/>
      <c r="Q862" s="314"/>
      <c r="R862" s="314"/>
      <c r="S862" s="314"/>
      <c r="T862" s="314"/>
      <c r="U862" s="314"/>
      <c r="V862" s="314"/>
      <c r="W862" s="315"/>
      <c r="X862" s="315"/>
      <c r="Y862" s="315"/>
      <c r="Z862" s="315"/>
    </row>
    <row r="863" spans="1:26" ht="41.25">
      <c r="A863" s="286"/>
      <c r="B863" s="64" t="s">
        <v>2893</v>
      </c>
      <c r="C863" s="305" t="s">
        <v>2894</v>
      </c>
      <c r="D863" s="290" t="s">
        <v>2895</v>
      </c>
      <c r="E863" s="159" t="s">
        <v>2896</v>
      </c>
      <c r="F863" s="159"/>
      <c r="G863" s="312"/>
      <c r="H863" s="312"/>
      <c r="I863" s="312"/>
      <c r="J863" s="314"/>
      <c r="K863" s="314"/>
      <c r="L863" s="314"/>
      <c r="M863" s="314"/>
      <c r="N863" s="314"/>
      <c r="O863" s="314"/>
      <c r="P863" s="314"/>
      <c r="Q863" s="314"/>
      <c r="R863" s="314"/>
      <c r="S863" s="314"/>
      <c r="T863" s="314"/>
      <c r="U863" s="314"/>
      <c r="V863" s="314"/>
      <c r="W863" s="315"/>
      <c r="X863" s="315"/>
      <c r="Y863" s="315"/>
      <c r="Z863" s="315"/>
    </row>
    <row r="864" spans="1:26" ht="15">
      <c r="A864" s="286"/>
      <c r="B864" s="64"/>
      <c r="C864" s="290"/>
      <c r="D864" s="290"/>
      <c r="E864" s="159"/>
      <c r="F864" s="159"/>
      <c r="G864" s="322"/>
      <c r="H864" s="323"/>
      <c r="I864" s="323"/>
      <c r="J864" s="323"/>
      <c r="K864" s="323"/>
      <c r="L864" s="323"/>
      <c r="M864" s="323"/>
      <c r="N864" s="323"/>
      <c r="O864" s="323"/>
      <c r="P864" s="323"/>
      <c r="Q864" s="323"/>
      <c r="R864" s="323"/>
      <c r="S864" s="323"/>
      <c r="T864" s="323"/>
      <c r="U864" s="323"/>
      <c r="V864" s="323"/>
      <c r="W864" s="324"/>
      <c r="X864" s="324"/>
      <c r="Y864" s="324"/>
      <c r="Z864" s="324"/>
    </row>
    <row r="865" spans="1:26" ht="127.5">
      <c r="A865" s="286"/>
      <c r="B865" s="64" t="s">
        <v>2897</v>
      </c>
      <c r="C865" s="290" t="s">
        <v>2898</v>
      </c>
      <c r="D865" s="290" t="s">
        <v>2899</v>
      </c>
      <c r="E865" s="159" t="s">
        <v>2900</v>
      </c>
      <c r="F865" s="159" t="s">
        <v>2901</v>
      </c>
      <c r="G865" s="322"/>
      <c r="H865" s="325" t="s">
        <v>2902</v>
      </c>
      <c r="I865" s="323"/>
      <c r="J865" s="323"/>
      <c r="K865" s="323"/>
      <c r="L865" s="323"/>
      <c r="M865" s="323"/>
      <c r="N865" s="323"/>
      <c r="O865" s="323"/>
      <c r="P865" s="323"/>
      <c r="Q865" s="323"/>
      <c r="R865" s="323"/>
      <c r="S865" s="323"/>
      <c r="T865" s="323"/>
      <c r="U865" s="323"/>
      <c r="V865" s="323"/>
      <c r="W865" s="324"/>
      <c r="X865" s="324"/>
      <c r="Y865" s="324"/>
      <c r="Z865" s="324"/>
    </row>
    <row r="866" spans="1:26" ht="178.5">
      <c r="A866" s="286"/>
      <c r="B866" s="64" t="s">
        <v>2903</v>
      </c>
      <c r="C866" s="317" t="s">
        <v>2904</v>
      </c>
      <c r="D866" s="290" t="s">
        <v>2905</v>
      </c>
      <c r="E866" s="159" t="s">
        <v>2906</v>
      </c>
      <c r="F866" s="159" t="s">
        <v>2907</v>
      </c>
      <c r="G866" s="322"/>
      <c r="H866" s="325" t="s">
        <v>2908</v>
      </c>
      <c r="I866" s="323"/>
      <c r="J866" s="323"/>
      <c r="K866" s="323"/>
      <c r="L866" s="323"/>
      <c r="M866" s="323"/>
      <c r="N866" s="323"/>
      <c r="O866" s="323"/>
      <c r="P866" s="323"/>
      <c r="Q866" s="323"/>
      <c r="R866" s="323"/>
      <c r="S866" s="323"/>
      <c r="T866" s="323"/>
      <c r="U866" s="323"/>
      <c r="V866" s="323"/>
      <c r="W866" s="324"/>
      <c r="X866" s="324"/>
      <c r="Y866" s="324"/>
      <c r="Z866" s="324"/>
    </row>
    <row r="867" spans="1:26" ht="76.5">
      <c r="A867" s="286"/>
      <c r="B867" s="64" t="s">
        <v>2909</v>
      </c>
      <c r="C867" s="290" t="s">
        <v>2910</v>
      </c>
      <c r="D867" s="290" t="s">
        <v>2911</v>
      </c>
      <c r="E867" s="159" t="s">
        <v>2912</v>
      </c>
      <c r="F867" s="159" t="s">
        <v>2913</v>
      </c>
      <c r="G867" s="322"/>
      <c r="H867" s="322" t="s">
        <v>2914</v>
      </c>
      <c r="I867" s="323"/>
      <c r="J867" s="323"/>
      <c r="K867" s="323"/>
      <c r="L867" s="323"/>
      <c r="M867" s="323"/>
      <c r="N867" s="323"/>
      <c r="O867" s="323"/>
      <c r="P867" s="323"/>
      <c r="Q867" s="323"/>
      <c r="R867" s="323"/>
      <c r="S867" s="323"/>
      <c r="T867" s="323"/>
      <c r="U867" s="323"/>
      <c r="V867" s="323"/>
      <c r="W867" s="324"/>
      <c r="X867" s="324"/>
      <c r="Y867" s="324"/>
      <c r="Z867" s="324"/>
    </row>
    <row r="868" spans="1:26" ht="114.75">
      <c r="A868" s="286"/>
      <c r="B868" s="64" t="s">
        <v>2915</v>
      </c>
      <c r="C868" s="290" t="s">
        <v>2916</v>
      </c>
      <c r="D868" s="290"/>
      <c r="E868" s="159"/>
      <c r="F868" s="159"/>
      <c r="G868" s="322"/>
      <c r="H868" s="323"/>
      <c r="I868" s="323"/>
      <c r="J868" s="323"/>
      <c r="K868" s="323"/>
      <c r="L868" s="323"/>
      <c r="M868" s="323"/>
      <c r="N868" s="323"/>
      <c r="O868" s="323"/>
      <c r="P868" s="323"/>
      <c r="Q868" s="323"/>
      <c r="R868" s="323"/>
      <c r="S868" s="323"/>
      <c r="T868" s="323"/>
      <c r="U868" s="323"/>
      <c r="V868" s="323"/>
      <c r="W868" s="324"/>
      <c r="X868" s="324"/>
      <c r="Y868" s="324"/>
      <c r="Z868" s="324"/>
    </row>
    <row r="869" spans="1:26" ht="102">
      <c r="A869" s="286"/>
      <c r="B869" s="64" t="s">
        <v>2917</v>
      </c>
      <c r="C869" s="290" t="s">
        <v>2918</v>
      </c>
      <c r="D869" s="290" t="s">
        <v>2919</v>
      </c>
      <c r="E869" s="159"/>
      <c r="F869" s="159"/>
      <c r="G869" s="322"/>
      <c r="H869" s="323"/>
      <c r="I869" s="323"/>
      <c r="J869" s="323"/>
      <c r="K869" s="323"/>
      <c r="L869" s="323"/>
      <c r="M869" s="323"/>
      <c r="N869" s="323"/>
      <c r="O869" s="323"/>
      <c r="P869" s="323"/>
      <c r="Q869" s="323"/>
      <c r="R869" s="323"/>
      <c r="S869" s="323"/>
      <c r="T869" s="323"/>
      <c r="U869" s="323"/>
      <c r="V869" s="323"/>
      <c r="W869" s="324"/>
      <c r="X869" s="324"/>
      <c r="Y869" s="324"/>
      <c r="Z869" s="324"/>
    </row>
    <row r="870" spans="1:26" ht="51">
      <c r="A870" s="286"/>
      <c r="B870" s="64" t="s">
        <v>2920</v>
      </c>
      <c r="C870" s="290" t="s">
        <v>2921</v>
      </c>
      <c r="D870" s="290" t="s">
        <v>2922</v>
      </c>
      <c r="E870" s="159"/>
      <c r="F870" s="159"/>
      <c r="G870" s="322"/>
      <c r="H870" s="323"/>
      <c r="I870" s="323"/>
      <c r="J870" s="323"/>
      <c r="K870" s="323"/>
      <c r="L870" s="323"/>
      <c r="M870" s="323"/>
      <c r="N870" s="323"/>
      <c r="O870" s="323"/>
      <c r="P870" s="323"/>
      <c r="Q870" s="323"/>
      <c r="R870" s="323"/>
      <c r="S870" s="323"/>
      <c r="T870" s="323"/>
      <c r="U870" s="323"/>
      <c r="V870" s="323"/>
      <c r="W870" s="324"/>
      <c r="X870" s="324"/>
      <c r="Y870" s="324"/>
      <c r="Z870" s="324"/>
    </row>
    <row r="871" spans="1:26" ht="76.5">
      <c r="A871" s="286"/>
      <c r="B871" s="64" t="s">
        <v>2923</v>
      </c>
      <c r="C871" s="290" t="s">
        <v>2924</v>
      </c>
      <c r="D871" s="290" t="s">
        <v>2925</v>
      </c>
      <c r="E871" s="159" t="s">
        <v>2926</v>
      </c>
      <c r="F871" s="159"/>
      <c r="G871" s="322"/>
      <c r="H871" s="323"/>
      <c r="I871" s="323"/>
      <c r="J871" s="323"/>
      <c r="K871" s="323"/>
      <c r="L871" s="323"/>
      <c r="M871" s="323"/>
      <c r="N871" s="323"/>
      <c r="O871" s="323"/>
      <c r="P871" s="323"/>
      <c r="Q871" s="323"/>
      <c r="R871" s="323"/>
      <c r="S871" s="323"/>
      <c r="T871" s="323"/>
      <c r="U871" s="323"/>
      <c r="V871" s="323"/>
      <c r="W871" s="324"/>
      <c r="X871" s="324"/>
      <c r="Y871" s="324"/>
      <c r="Z871" s="324"/>
    </row>
    <row r="872" spans="1:26" ht="67.5" customHeight="1">
      <c r="A872" s="286"/>
      <c r="B872" s="64" t="s">
        <v>2927</v>
      </c>
      <c r="C872" s="290" t="s">
        <v>2928</v>
      </c>
      <c r="D872" s="290" t="s">
        <v>2929</v>
      </c>
      <c r="E872" s="159" t="s">
        <v>2930</v>
      </c>
      <c r="F872" s="159" t="s">
        <v>2931</v>
      </c>
      <c r="G872" s="322"/>
      <c r="H872" s="323"/>
      <c r="I872" s="323"/>
      <c r="J872" s="323"/>
      <c r="K872" s="323"/>
      <c r="L872" s="323"/>
      <c r="M872" s="323"/>
      <c r="N872" s="323"/>
      <c r="O872" s="323"/>
      <c r="P872" s="323"/>
      <c r="Q872" s="323"/>
      <c r="R872" s="323"/>
      <c r="S872" s="323"/>
      <c r="T872" s="323"/>
      <c r="U872" s="323"/>
      <c r="V872" s="323"/>
      <c r="W872" s="324"/>
      <c r="X872" s="324"/>
      <c r="Y872" s="324"/>
      <c r="Z872" s="324"/>
    </row>
    <row r="873" spans="1:26" ht="38.25">
      <c r="A873" s="286"/>
      <c r="B873" s="64" t="s">
        <v>2932</v>
      </c>
      <c r="C873" s="321" t="s">
        <v>2933</v>
      </c>
      <c r="D873" s="290" t="s">
        <v>2934</v>
      </c>
      <c r="E873" s="159"/>
      <c r="F873" s="159"/>
      <c r="G873" s="322"/>
      <c r="H873" s="323"/>
      <c r="I873" s="323"/>
      <c r="J873" s="323"/>
      <c r="K873" s="323"/>
      <c r="L873" s="323"/>
      <c r="M873" s="323"/>
      <c r="N873" s="323"/>
      <c r="O873" s="323"/>
      <c r="P873" s="323"/>
      <c r="Q873" s="323"/>
      <c r="R873" s="323"/>
      <c r="S873" s="323"/>
      <c r="T873" s="323"/>
      <c r="U873" s="323"/>
      <c r="V873" s="323"/>
      <c r="W873" s="324"/>
      <c r="X873" s="324"/>
      <c r="Y873" s="324"/>
      <c r="Z873" s="324"/>
    </row>
    <row r="874" spans="1:26" ht="76.5">
      <c r="A874" s="286"/>
      <c r="B874" s="64" t="s">
        <v>2935</v>
      </c>
      <c r="C874" s="290" t="s">
        <v>2936</v>
      </c>
      <c r="D874" s="290" t="s">
        <v>2937</v>
      </c>
      <c r="E874" s="159"/>
      <c r="F874" s="159"/>
      <c r="G874" s="322"/>
      <c r="H874" s="323"/>
      <c r="I874" s="323"/>
      <c r="J874" s="323"/>
      <c r="K874" s="323"/>
      <c r="L874" s="323"/>
      <c r="M874" s="323"/>
      <c r="N874" s="323"/>
      <c r="O874" s="323"/>
      <c r="P874" s="323"/>
      <c r="Q874" s="323"/>
      <c r="R874" s="323"/>
      <c r="S874" s="323"/>
      <c r="T874" s="323"/>
      <c r="U874" s="323"/>
      <c r="V874" s="323"/>
      <c r="W874" s="324"/>
      <c r="X874" s="324"/>
      <c r="Y874" s="324"/>
      <c r="Z874" s="324"/>
    </row>
    <row r="875" spans="1:26" ht="51">
      <c r="A875" s="286"/>
      <c r="B875" s="64" t="s">
        <v>2938</v>
      </c>
      <c r="C875" s="290" t="s">
        <v>2939</v>
      </c>
      <c r="D875" s="290"/>
      <c r="E875" s="159"/>
      <c r="F875" s="159"/>
      <c r="G875" s="322"/>
      <c r="H875" s="323"/>
      <c r="I875" s="323"/>
      <c r="J875" s="323"/>
      <c r="K875" s="323"/>
      <c r="L875" s="323"/>
      <c r="M875" s="323"/>
      <c r="N875" s="323"/>
      <c r="O875" s="323"/>
      <c r="P875" s="323"/>
      <c r="Q875" s="323"/>
      <c r="R875" s="323"/>
      <c r="S875" s="323"/>
      <c r="T875" s="323"/>
      <c r="U875" s="323"/>
      <c r="V875" s="323"/>
      <c r="W875" s="324"/>
      <c r="X875" s="324"/>
      <c r="Y875" s="324"/>
      <c r="Z875" s="324"/>
    </row>
    <row r="876" spans="1:26" ht="38.25">
      <c r="A876" s="286"/>
      <c r="B876" s="64" t="s">
        <v>2940</v>
      </c>
      <c r="C876" s="305" t="s">
        <v>2941</v>
      </c>
      <c r="D876" s="290" t="s">
        <v>2942</v>
      </c>
      <c r="E876" s="159"/>
      <c r="F876" s="159"/>
      <c r="G876" s="322"/>
      <c r="H876" s="323"/>
      <c r="I876" s="323"/>
      <c r="J876" s="323"/>
      <c r="K876" s="323"/>
      <c r="L876" s="323"/>
      <c r="M876" s="323"/>
      <c r="N876" s="323"/>
      <c r="O876" s="323"/>
      <c r="P876" s="323"/>
      <c r="Q876" s="323"/>
      <c r="R876" s="323"/>
      <c r="S876" s="323"/>
      <c r="T876" s="323"/>
      <c r="U876" s="323"/>
      <c r="V876" s="323"/>
      <c r="W876" s="324"/>
      <c r="X876" s="324"/>
      <c r="Y876" s="324"/>
      <c r="Z876" s="324"/>
    </row>
    <row r="877" spans="1:26" ht="127.5">
      <c r="A877" s="286"/>
      <c r="B877" s="64" t="s">
        <v>2943</v>
      </c>
      <c r="C877" s="290" t="s">
        <v>2941</v>
      </c>
      <c r="D877" s="290" t="s">
        <v>2944</v>
      </c>
      <c r="E877" s="159" t="s">
        <v>2945</v>
      </c>
      <c r="F877" s="159"/>
      <c r="G877" s="322"/>
      <c r="H877" s="323"/>
      <c r="I877" s="323"/>
      <c r="J877" s="323"/>
      <c r="K877" s="323"/>
      <c r="L877" s="323"/>
      <c r="M877" s="323"/>
      <c r="N877" s="323"/>
      <c r="O877" s="323"/>
      <c r="P877" s="323"/>
      <c r="Q877" s="323"/>
      <c r="R877" s="323"/>
      <c r="S877" s="323"/>
      <c r="T877" s="323"/>
      <c r="U877" s="323"/>
      <c r="V877" s="323"/>
      <c r="W877" s="324"/>
      <c r="X877" s="324"/>
      <c r="Y877" s="324"/>
      <c r="Z877" s="324"/>
    </row>
    <row r="878" spans="1:26" ht="38.25">
      <c r="A878" s="286"/>
      <c r="B878" s="64" t="s">
        <v>2946</v>
      </c>
      <c r="C878" s="290" t="s">
        <v>2947</v>
      </c>
      <c r="D878" s="290" t="s">
        <v>2948</v>
      </c>
      <c r="E878" s="159"/>
      <c r="F878" s="159"/>
      <c r="G878" s="322"/>
      <c r="H878" s="323"/>
      <c r="I878" s="323"/>
      <c r="J878" s="323"/>
      <c r="K878" s="323"/>
      <c r="L878" s="323"/>
      <c r="M878" s="323"/>
      <c r="N878" s="323"/>
      <c r="O878" s="323"/>
      <c r="P878" s="323"/>
      <c r="Q878" s="323"/>
      <c r="R878" s="323"/>
      <c r="S878" s="323"/>
      <c r="T878" s="323"/>
      <c r="U878" s="323"/>
      <c r="V878" s="323"/>
      <c r="W878" s="324"/>
      <c r="X878" s="324"/>
      <c r="Y878" s="324"/>
      <c r="Z878" s="324"/>
    </row>
    <row r="879" spans="1:26" ht="51">
      <c r="A879" s="286"/>
      <c r="B879" s="64" t="s">
        <v>2949</v>
      </c>
      <c r="C879" s="290" t="s">
        <v>2950</v>
      </c>
      <c r="D879" s="290" t="s">
        <v>2951</v>
      </c>
      <c r="E879" s="159"/>
      <c r="F879" s="159"/>
      <c r="G879" s="322"/>
      <c r="H879" s="323"/>
      <c r="I879" s="323"/>
      <c r="J879" s="323"/>
      <c r="K879" s="323"/>
      <c r="L879" s="323"/>
      <c r="M879" s="323"/>
      <c r="N879" s="323"/>
      <c r="O879" s="323"/>
      <c r="P879" s="323"/>
      <c r="Q879" s="323"/>
      <c r="R879" s="323"/>
      <c r="S879" s="323"/>
      <c r="T879" s="323"/>
      <c r="U879" s="323"/>
      <c r="V879" s="323"/>
      <c r="W879" s="324"/>
      <c r="X879" s="324"/>
      <c r="Y879" s="324"/>
      <c r="Z879" s="324"/>
    </row>
    <row r="880" spans="1:26" ht="344.25">
      <c r="A880" s="286"/>
      <c r="B880" s="64" t="s">
        <v>2952</v>
      </c>
      <c r="C880" s="290" t="s">
        <v>2953</v>
      </c>
      <c r="D880" s="290" t="s">
        <v>2954</v>
      </c>
      <c r="E880" s="159" t="s">
        <v>2955</v>
      </c>
      <c r="F880" s="159" t="s">
        <v>2956</v>
      </c>
      <c r="G880" s="325"/>
      <c r="H880" s="325" t="s">
        <v>2957</v>
      </c>
      <c r="I880" s="323"/>
      <c r="J880" s="323"/>
      <c r="K880" s="323"/>
      <c r="L880" s="323"/>
      <c r="M880" s="323"/>
      <c r="N880" s="323"/>
      <c r="O880" s="323"/>
      <c r="P880" s="323"/>
      <c r="Q880" s="323"/>
      <c r="R880" s="323"/>
      <c r="S880" s="323"/>
      <c r="T880" s="323"/>
      <c r="U880" s="323"/>
      <c r="V880" s="323"/>
      <c r="W880" s="324"/>
      <c r="X880" s="324"/>
      <c r="Y880" s="324"/>
      <c r="Z880" s="324"/>
    </row>
    <row r="881" spans="1:26" ht="63.75">
      <c r="A881" s="286"/>
      <c r="B881" s="64" t="s">
        <v>2958</v>
      </c>
      <c r="C881" s="290" t="s">
        <v>2959</v>
      </c>
      <c r="D881" s="290" t="s">
        <v>2960</v>
      </c>
      <c r="E881" s="159"/>
      <c r="F881" s="159"/>
      <c r="G881" s="322"/>
      <c r="H881" s="323"/>
      <c r="I881" s="323"/>
      <c r="J881" s="323"/>
      <c r="K881" s="323"/>
      <c r="L881" s="323"/>
      <c r="M881" s="323"/>
      <c r="N881" s="323"/>
      <c r="O881" s="323"/>
      <c r="P881" s="323"/>
      <c r="Q881" s="323"/>
      <c r="R881" s="323"/>
      <c r="S881" s="323"/>
      <c r="T881" s="323"/>
      <c r="U881" s="323"/>
      <c r="V881" s="323"/>
      <c r="W881" s="324"/>
      <c r="X881" s="324"/>
      <c r="Y881" s="324"/>
      <c r="Z881" s="324"/>
    </row>
    <row r="882" spans="1:26" ht="178.5">
      <c r="A882" s="286"/>
      <c r="B882" s="64" t="s">
        <v>2961</v>
      </c>
      <c r="C882" s="290" t="s">
        <v>2962</v>
      </c>
      <c r="D882" s="290" t="s">
        <v>2963</v>
      </c>
      <c r="E882" s="159" t="s">
        <v>2964</v>
      </c>
      <c r="F882" s="159" t="s">
        <v>2965</v>
      </c>
      <c r="G882" s="322"/>
      <c r="H882" s="323"/>
      <c r="I882" s="323"/>
      <c r="J882" s="323"/>
      <c r="K882" s="323"/>
      <c r="L882" s="323"/>
      <c r="M882" s="323"/>
      <c r="N882" s="323"/>
      <c r="O882" s="323"/>
      <c r="P882" s="323"/>
      <c r="Q882" s="323"/>
      <c r="R882" s="323"/>
      <c r="S882" s="323"/>
      <c r="T882" s="323"/>
      <c r="U882" s="323"/>
      <c r="V882" s="323"/>
      <c r="W882" s="324"/>
      <c r="X882" s="324"/>
      <c r="Y882" s="324"/>
      <c r="Z882" s="324"/>
    </row>
    <row r="883" spans="1:26" ht="89.25">
      <c r="A883" s="286"/>
      <c r="B883" s="64" t="s">
        <v>2966</v>
      </c>
      <c r="C883" s="290" t="s">
        <v>2967</v>
      </c>
      <c r="D883" s="290" t="s">
        <v>2968</v>
      </c>
      <c r="E883" s="159" t="s">
        <v>2969</v>
      </c>
      <c r="F883" s="159" t="s">
        <v>1701</v>
      </c>
      <c r="G883" s="322"/>
      <c r="H883" s="323"/>
      <c r="I883" s="323"/>
      <c r="J883" s="323"/>
      <c r="K883" s="323"/>
      <c r="L883" s="323"/>
      <c r="M883" s="323"/>
      <c r="N883" s="323"/>
      <c r="O883" s="323"/>
      <c r="P883" s="323"/>
      <c r="Q883" s="323"/>
      <c r="R883" s="323"/>
      <c r="S883" s="323"/>
      <c r="T883" s="323"/>
      <c r="U883" s="323"/>
      <c r="V883" s="323"/>
      <c r="W883" s="324"/>
      <c r="X883" s="324"/>
      <c r="Y883" s="324"/>
      <c r="Z883" s="324"/>
    </row>
    <row r="884" spans="1:26" ht="127.5">
      <c r="A884" s="286"/>
      <c r="B884" s="64" t="s">
        <v>2970</v>
      </c>
      <c r="C884" s="290" t="s">
        <v>2971</v>
      </c>
      <c r="D884" s="290" t="s">
        <v>2972</v>
      </c>
      <c r="E884" s="159"/>
      <c r="F884" s="159"/>
      <c r="G884" s="322"/>
      <c r="H884" s="323"/>
      <c r="I884" s="323"/>
      <c r="J884" s="323"/>
      <c r="K884" s="323"/>
      <c r="L884" s="323"/>
      <c r="M884" s="323"/>
      <c r="N884" s="323"/>
      <c r="O884" s="323"/>
      <c r="P884" s="323"/>
      <c r="Q884" s="323"/>
      <c r="R884" s="323"/>
      <c r="S884" s="323"/>
      <c r="T884" s="323"/>
      <c r="U884" s="323"/>
      <c r="V884" s="323"/>
      <c r="W884" s="324"/>
      <c r="X884" s="324"/>
      <c r="Y884" s="324"/>
      <c r="Z884" s="324"/>
    </row>
    <row r="885" spans="1:26" ht="38.25">
      <c r="A885" s="286"/>
      <c r="B885" s="64" t="s">
        <v>2973</v>
      </c>
      <c r="C885" s="290" t="s">
        <v>2974</v>
      </c>
      <c r="D885" s="290" t="s">
        <v>2975</v>
      </c>
      <c r="E885" s="159"/>
      <c r="F885" s="159"/>
      <c r="G885" s="322"/>
      <c r="H885" s="323"/>
      <c r="I885" s="323"/>
      <c r="J885" s="323"/>
      <c r="K885" s="323"/>
      <c r="L885" s="323"/>
      <c r="M885" s="323"/>
      <c r="N885" s="323"/>
      <c r="O885" s="323"/>
      <c r="P885" s="323"/>
      <c r="Q885" s="323"/>
      <c r="R885" s="323"/>
      <c r="S885" s="323"/>
      <c r="T885" s="323"/>
      <c r="U885" s="323"/>
      <c r="V885" s="323"/>
      <c r="W885" s="324"/>
      <c r="X885" s="324"/>
      <c r="Y885" s="324"/>
      <c r="Z885" s="324"/>
    </row>
    <row r="886" spans="1:26" ht="38.25">
      <c r="A886" s="286"/>
      <c r="B886" s="64" t="s">
        <v>2976</v>
      </c>
      <c r="C886" s="290" t="s">
        <v>2977</v>
      </c>
      <c r="D886" s="290"/>
      <c r="E886" s="159"/>
      <c r="F886" s="159"/>
      <c r="G886" s="322"/>
      <c r="H886" s="323"/>
      <c r="I886" s="323"/>
      <c r="J886" s="323"/>
      <c r="K886" s="323"/>
      <c r="L886" s="323"/>
      <c r="M886" s="323"/>
      <c r="N886" s="323"/>
      <c r="O886" s="323"/>
      <c r="P886" s="323"/>
      <c r="Q886" s="323"/>
      <c r="R886" s="323"/>
      <c r="S886" s="323"/>
      <c r="T886" s="323"/>
      <c r="U886" s="323"/>
      <c r="V886" s="323"/>
      <c r="W886" s="324"/>
      <c r="X886" s="324"/>
      <c r="Y886" s="324"/>
      <c r="Z886" s="324"/>
    </row>
    <row r="887" spans="1:26" ht="15">
      <c r="A887" s="286"/>
      <c r="B887" s="64" t="s">
        <v>2978</v>
      </c>
      <c r="C887" s="290"/>
      <c r="D887" s="290"/>
      <c r="E887" s="159"/>
      <c r="F887" s="159"/>
      <c r="G887" s="322"/>
      <c r="H887" s="323"/>
      <c r="I887" s="323"/>
      <c r="J887" s="323"/>
      <c r="K887" s="323"/>
      <c r="L887" s="323"/>
      <c r="M887" s="323"/>
      <c r="N887" s="323"/>
      <c r="O887" s="323"/>
      <c r="P887" s="323"/>
      <c r="Q887" s="323"/>
      <c r="R887" s="323"/>
      <c r="S887" s="323"/>
      <c r="T887" s="323"/>
      <c r="U887" s="323"/>
      <c r="V887" s="323"/>
      <c r="W887" s="324"/>
      <c r="X887" s="324"/>
      <c r="Y887" s="324"/>
      <c r="Z887" s="324"/>
    </row>
    <row r="888" spans="1:26" ht="399" customHeight="1">
      <c r="A888" s="286"/>
      <c r="B888" s="64" t="s">
        <v>2979</v>
      </c>
      <c r="C888" s="290" t="s">
        <v>2980</v>
      </c>
      <c r="D888" s="290" t="s">
        <v>2981</v>
      </c>
      <c r="E888" s="159" t="s">
        <v>2982</v>
      </c>
      <c r="F888" s="159" t="s">
        <v>2983</v>
      </c>
      <c r="G888" s="325" t="s">
        <v>2984</v>
      </c>
      <c r="H888" s="326" t="s">
        <v>2985</v>
      </c>
      <c r="I888" s="327" t="s">
        <v>2986</v>
      </c>
      <c r="J888" s="325" t="s">
        <v>2987</v>
      </c>
      <c r="K888" s="323"/>
      <c r="L888" s="323"/>
      <c r="M888" s="323"/>
      <c r="N888" s="323"/>
      <c r="O888" s="323"/>
      <c r="P888" s="323"/>
      <c r="Q888" s="323"/>
      <c r="R888" s="323"/>
      <c r="S888" s="323"/>
      <c r="T888" s="323"/>
      <c r="U888" s="323"/>
      <c r="V888" s="323"/>
      <c r="W888" s="324"/>
      <c r="X888" s="324"/>
      <c r="Y888" s="324"/>
      <c r="Z888" s="324"/>
    </row>
    <row r="889" spans="1:26" ht="63.75">
      <c r="A889" s="286"/>
      <c r="B889" s="64" t="s">
        <v>2988</v>
      </c>
      <c r="C889" s="290" t="s">
        <v>2989</v>
      </c>
      <c r="D889" s="290" t="s">
        <v>2990</v>
      </c>
      <c r="E889" s="159"/>
      <c r="F889" s="159"/>
      <c r="G889" s="322"/>
      <c r="H889" s="323"/>
      <c r="I889" s="328"/>
      <c r="J889" s="323"/>
      <c r="K889" s="323"/>
      <c r="L889" s="323"/>
      <c r="M889" s="323"/>
      <c r="N889" s="323"/>
      <c r="O889" s="323"/>
      <c r="P889" s="323"/>
      <c r="Q889" s="323"/>
      <c r="R889" s="323"/>
      <c r="S889" s="323"/>
      <c r="T889" s="323"/>
      <c r="U889" s="323"/>
      <c r="V889" s="323"/>
      <c r="W889" s="324"/>
      <c r="X889" s="324"/>
      <c r="Y889" s="324"/>
      <c r="Z889" s="324"/>
    </row>
    <row r="890" spans="1:26" ht="76.5">
      <c r="A890" s="286"/>
      <c r="B890" s="64" t="s">
        <v>2991</v>
      </c>
      <c r="C890" s="290" t="s">
        <v>2992</v>
      </c>
      <c r="D890" s="290" t="s">
        <v>2993</v>
      </c>
      <c r="E890" s="159"/>
      <c r="F890" s="159"/>
      <c r="G890" s="322"/>
      <c r="H890" s="323"/>
      <c r="I890" s="323"/>
      <c r="J890" s="323"/>
      <c r="K890" s="323"/>
      <c r="L890" s="323"/>
      <c r="M890" s="323"/>
      <c r="N890" s="323"/>
      <c r="O890" s="323"/>
      <c r="P890" s="323"/>
      <c r="Q890" s="323"/>
      <c r="R890" s="323"/>
      <c r="S890" s="323"/>
      <c r="T890" s="323"/>
      <c r="U890" s="323"/>
      <c r="V890" s="323"/>
      <c r="W890" s="324"/>
      <c r="X890" s="324"/>
      <c r="Y890" s="324"/>
      <c r="Z890" s="324"/>
    </row>
    <row r="891" spans="1:26" ht="38.25">
      <c r="A891" s="286"/>
      <c r="B891" s="64" t="s">
        <v>2994</v>
      </c>
      <c r="C891" s="290" t="s">
        <v>2995</v>
      </c>
      <c r="D891" s="290" t="s">
        <v>2996</v>
      </c>
      <c r="E891" s="298" t="s">
        <v>2997</v>
      </c>
      <c r="F891" s="159"/>
      <c r="G891" s="322"/>
      <c r="H891" s="323"/>
      <c r="I891" s="323"/>
      <c r="J891" s="323"/>
      <c r="K891" s="323"/>
      <c r="L891" s="323"/>
      <c r="M891" s="323"/>
      <c r="N891" s="323"/>
      <c r="O891" s="323"/>
      <c r="P891" s="323"/>
      <c r="Q891" s="323"/>
      <c r="R891" s="323"/>
      <c r="S891" s="323"/>
      <c r="T891" s="323"/>
      <c r="U891" s="323"/>
      <c r="V891" s="323"/>
      <c r="W891" s="324"/>
      <c r="X891" s="324"/>
      <c r="Y891" s="324"/>
      <c r="Z891" s="324"/>
    </row>
    <row r="892" spans="1:26" ht="51">
      <c r="A892" s="286"/>
      <c r="B892" s="64" t="s">
        <v>2998</v>
      </c>
      <c r="C892" s="290" t="s">
        <v>2999</v>
      </c>
      <c r="D892" s="290" t="s">
        <v>3000</v>
      </c>
      <c r="E892" s="159"/>
      <c r="F892" s="159"/>
      <c r="G892" s="322"/>
      <c r="H892" s="323"/>
      <c r="I892" s="323"/>
      <c r="J892" s="323"/>
      <c r="K892" s="323"/>
      <c r="L892" s="323"/>
      <c r="M892" s="323"/>
      <c r="N892" s="323"/>
      <c r="O892" s="323"/>
      <c r="P892" s="323"/>
      <c r="Q892" s="323"/>
      <c r="R892" s="323"/>
      <c r="S892" s="323"/>
      <c r="T892" s="323"/>
      <c r="U892" s="323"/>
      <c r="V892" s="323"/>
      <c r="W892" s="324"/>
      <c r="X892" s="324"/>
      <c r="Y892" s="324"/>
      <c r="Z892" s="324"/>
    </row>
    <row r="893" spans="1:26" ht="242.25">
      <c r="A893" s="286"/>
      <c r="B893" s="64" t="s">
        <v>3001</v>
      </c>
      <c r="C893" s="290" t="s">
        <v>3002</v>
      </c>
      <c r="D893" s="290" t="s">
        <v>3003</v>
      </c>
      <c r="E893" s="159" t="s">
        <v>3004</v>
      </c>
      <c r="F893" s="159" t="s">
        <v>3005</v>
      </c>
      <c r="G893" s="322"/>
      <c r="H893" s="323"/>
      <c r="I893" s="323"/>
      <c r="J893" s="323"/>
      <c r="K893" s="323"/>
      <c r="L893" s="323"/>
      <c r="M893" s="323"/>
      <c r="N893" s="323"/>
      <c r="O893" s="323"/>
      <c r="P893" s="323"/>
      <c r="Q893" s="323"/>
      <c r="R893" s="323"/>
      <c r="S893" s="323"/>
      <c r="T893" s="323"/>
      <c r="U893" s="323"/>
      <c r="V893" s="323"/>
      <c r="W893" s="324"/>
      <c r="X893" s="324"/>
      <c r="Y893" s="324"/>
      <c r="Z893" s="324"/>
    </row>
    <row r="894" spans="1:26" ht="15">
      <c r="A894" s="286"/>
      <c r="B894" s="64" t="s">
        <v>3006</v>
      </c>
      <c r="C894" s="290" t="s">
        <v>3007</v>
      </c>
      <c r="D894" s="290" t="s">
        <v>3008</v>
      </c>
      <c r="E894" s="159"/>
      <c r="F894" s="159"/>
      <c r="G894" s="322"/>
      <c r="H894" s="323"/>
      <c r="I894" s="323"/>
      <c r="J894" s="323"/>
      <c r="K894" s="323"/>
      <c r="L894" s="323"/>
      <c r="M894" s="323"/>
      <c r="N894" s="323"/>
      <c r="O894" s="323"/>
      <c r="P894" s="323"/>
      <c r="Q894" s="323"/>
      <c r="R894" s="323"/>
      <c r="S894" s="323"/>
      <c r="T894" s="323"/>
      <c r="U894" s="323"/>
      <c r="V894" s="323"/>
      <c r="W894" s="324"/>
      <c r="X894" s="324"/>
      <c r="Y894" s="324"/>
      <c r="Z894" s="324"/>
    </row>
    <row r="895" spans="1:26" ht="63.75">
      <c r="A895" s="286"/>
      <c r="B895" s="64" t="s">
        <v>3009</v>
      </c>
      <c r="C895" s="329" t="s">
        <v>3010</v>
      </c>
      <c r="D895" s="290" t="s">
        <v>3011</v>
      </c>
      <c r="E895" s="159"/>
      <c r="F895" s="159"/>
      <c r="G895" s="322"/>
      <c r="H895" s="323"/>
      <c r="I895" s="323"/>
      <c r="J895" s="323"/>
      <c r="K895" s="323"/>
      <c r="L895" s="323"/>
      <c r="M895" s="323"/>
      <c r="N895" s="323"/>
      <c r="O895" s="323"/>
      <c r="P895" s="323"/>
      <c r="Q895" s="323"/>
      <c r="R895" s="323"/>
      <c r="S895" s="323"/>
      <c r="T895" s="323"/>
      <c r="U895" s="323"/>
      <c r="V895" s="323"/>
      <c r="W895" s="324"/>
      <c r="X895" s="324"/>
      <c r="Y895" s="324"/>
      <c r="Z895" s="324"/>
    </row>
    <row r="896" spans="1:26" ht="38.25">
      <c r="A896" s="286"/>
      <c r="B896" s="64" t="s">
        <v>3012</v>
      </c>
      <c r="C896" s="290" t="s">
        <v>3013</v>
      </c>
      <c r="D896" s="290" t="s">
        <v>3014</v>
      </c>
      <c r="E896" s="159" t="s">
        <v>3015</v>
      </c>
      <c r="F896" s="159" t="s">
        <v>3016</v>
      </c>
      <c r="G896" s="322"/>
      <c r="H896" s="322"/>
      <c r="I896" s="323"/>
      <c r="J896" s="323"/>
      <c r="K896" s="323"/>
      <c r="L896" s="323"/>
      <c r="M896" s="323"/>
      <c r="N896" s="323"/>
      <c r="O896" s="323"/>
      <c r="P896" s="323"/>
      <c r="Q896" s="323"/>
      <c r="R896" s="323"/>
      <c r="S896" s="323"/>
      <c r="T896" s="323"/>
      <c r="U896" s="323"/>
      <c r="V896" s="323"/>
      <c r="W896" s="324"/>
      <c r="X896" s="324"/>
      <c r="Y896" s="324"/>
      <c r="Z896" s="324"/>
    </row>
    <row r="897" spans="1:26" ht="25.5">
      <c r="A897" s="286"/>
      <c r="B897" s="64" t="s">
        <v>3017</v>
      </c>
      <c r="C897" s="290" t="s">
        <v>3018</v>
      </c>
      <c r="D897" s="290" t="s">
        <v>3019</v>
      </c>
      <c r="E897" s="159" t="s">
        <v>3020</v>
      </c>
      <c r="F897" s="159" t="s">
        <v>3021</v>
      </c>
      <c r="G897" s="322" t="s">
        <v>3022</v>
      </c>
      <c r="H897" s="322" t="s">
        <v>3023</v>
      </c>
      <c r="I897" s="323"/>
      <c r="J897" s="323"/>
      <c r="K897" s="323"/>
      <c r="L897" s="323"/>
      <c r="M897" s="323"/>
      <c r="N897" s="323"/>
      <c r="O897" s="323"/>
      <c r="P897" s="323"/>
      <c r="Q897" s="323"/>
      <c r="R897" s="323"/>
      <c r="S897" s="323"/>
      <c r="T897" s="323"/>
      <c r="U897" s="323"/>
      <c r="V897" s="323"/>
      <c r="W897" s="324"/>
      <c r="X897" s="324"/>
      <c r="Y897" s="324"/>
      <c r="Z897" s="324"/>
    </row>
    <row r="898" spans="1:26" ht="51">
      <c r="A898" s="286"/>
      <c r="B898" s="64" t="s">
        <v>3024</v>
      </c>
      <c r="C898" s="290" t="s">
        <v>3025</v>
      </c>
      <c r="D898" s="290" t="s">
        <v>3026</v>
      </c>
      <c r="E898" s="159"/>
      <c r="F898" s="159"/>
      <c r="G898" s="322"/>
      <c r="H898" s="323"/>
      <c r="I898" s="323"/>
      <c r="J898" s="323"/>
      <c r="K898" s="323"/>
      <c r="L898" s="323"/>
      <c r="M898" s="323"/>
      <c r="N898" s="323"/>
      <c r="O898" s="323"/>
      <c r="P898" s="323"/>
      <c r="Q898" s="323"/>
      <c r="R898" s="323"/>
      <c r="S898" s="323"/>
      <c r="T898" s="323"/>
      <c r="U898" s="323"/>
      <c r="V898" s="323"/>
      <c r="W898" s="324"/>
      <c r="X898" s="324"/>
      <c r="Y898" s="324"/>
      <c r="Z898" s="324"/>
    </row>
    <row r="899" spans="1:26" ht="25.5">
      <c r="A899" s="286"/>
      <c r="B899" s="64" t="s">
        <v>3027</v>
      </c>
      <c r="C899" s="290" t="s">
        <v>3028</v>
      </c>
      <c r="D899" s="290"/>
      <c r="E899" s="159"/>
      <c r="F899" s="159"/>
      <c r="G899" s="322"/>
      <c r="H899" s="323"/>
      <c r="I899" s="323"/>
      <c r="J899" s="323"/>
      <c r="K899" s="323"/>
      <c r="L899" s="323"/>
      <c r="M899" s="323"/>
      <c r="N899" s="323"/>
      <c r="O899" s="323"/>
      <c r="P899" s="323"/>
      <c r="Q899" s="323"/>
      <c r="R899" s="323"/>
      <c r="S899" s="323"/>
      <c r="T899" s="323"/>
      <c r="U899" s="323"/>
      <c r="V899" s="323"/>
      <c r="W899" s="324"/>
      <c r="X899" s="324"/>
      <c r="Y899" s="324"/>
      <c r="Z899" s="324"/>
    </row>
    <row r="900" spans="1:26" ht="114.75">
      <c r="A900" s="286"/>
      <c r="B900" s="64" t="s">
        <v>3029</v>
      </c>
      <c r="C900" s="290" t="s">
        <v>3030</v>
      </c>
      <c r="D900" s="290" t="s">
        <v>3031</v>
      </c>
      <c r="E900" s="159"/>
      <c r="F900" s="159"/>
      <c r="G900" s="322"/>
      <c r="H900" s="323"/>
      <c r="I900" s="323"/>
      <c r="J900" s="323"/>
      <c r="K900" s="323"/>
      <c r="L900" s="323"/>
      <c r="M900" s="323"/>
      <c r="N900" s="323"/>
      <c r="O900" s="323"/>
      <c r="P900" s="323"/>
      <c r="Q900" s="323"/>
      <c r="R900" s="323"/>
      <c r="S900" s="323"/>
      <c r="T900" s="323"/>
      <c r="U900" s="323"/>
      <c r="V900" s="323"/>
      <c r="W900" s="324"/>
      <c r="X900" s="324"/>
      <c r="Y900" s="324"/>
      <c r="Z900" s="324"/>
    </row>
    <row r="901" spans="1:26" ht="51">
      <c r="A901" s="286"/>
      <c r="B901" s="64" t="s">
        <v>3032</v>
      </c>
      <c r="C901" s="290" t="s">
        <v>3033</v>
      </c>
      <c r="D901" s="290" t="s">
        <v>3034</v>
      </c>
      <c r="E901" s="159"/>
      <c r="F901" s="159"/>
      <c r="G901" s="322"/>
      <c r="H901" s="323"/>
      <c r="I901" s="323"/>
      <c r="J901" s="323"/>
      <c r="K901" s="323"/>
      <c r="L901" s="323"/>
      <c r="M901" s="323"/>
      <c r="N901" s="323"/>
      <c r="O901" s="323"/>
      <c r="P901" s="323"/>
      <c r="Q901" s="323"/>
      <c r="R901" s="323"/>
      <c r="S901" s="323"/>
      <c r="T901" s="323"/>
      <c r="U901" s="323"/>
      <c r="V901" s="323"/>
      <c r="W901" s="324"/>
      <c r="X901" s="324"/>
      <c r="Y901" s="324"/>
      <c r="Z901" s="324"/>
    </row>
    <row r="902" spans="1:26" ht="38.25">
      <c r="A902" s="286"/>
      <c r="B902" s="64" t="s">
        <v>3035</v>
      </c>
      <c r="C902" s="290" t="s">
        <v>3036</v>
      </c>
      <c r="D902" s="290" t="s">
        <v>3037</v>
      </c>
      <c r="E902" s="159" t="s">
        <v>3038</v>
      </c>
      <c r="F902" s="159"/>
      <c r="G902" s="322"/>
      <c r="H902" s="323"/>
      <c r="I902" s="323"/>
      <c r="J902" s="323"/>
      <c r="K902" s="323"/>
      <c r="L902" s="323"/>
      <c r="M902" s="323"/>
      <c r="N902" s="323"/>
      <c r="O902" s="323"/>
      <c r="P902" s="323"/>
      <c r="Q902" s="323"/>
      <c r="R902" s="323"/>
      <c r="S902" s="323"/>
      <c r="T902" s="323"/>
      <c r="U902" s="323"/>
      <c r="V902" s="323"/>
      <c r="W902" s="324"/>
      <c r="X902" s="324"/>
      <c r="Y902" s="324"/>
      <c r="Z902" s="324"/>
    </row>
    <row r="903" spans="1:26" ht="15">
      <c r="A903" s="286"/>
      <c r="B903" s="64" t="s">
        <v>3039</v>
      </c>
      <c r="C903" s="290" t="s">
        <v>3040</v>
      </c>
      <c r="D903" s="290" t="s">
        <v>3041</v>
      </c>
      <c r="E903" s="159"/>
      <c r="F903" s="159"/>
      <c r="G903" s="322"/>
      <c r="H903" s="323"/>
      <c r="I903" s="323"/>
      <c r="J903" s="323"/>
      <c r="K903" s="323"/>
      <c r="L903" s="323"/>
      <c r="M903" s="323"/>
      <c r="N903" s="323"/>
      <c r="O903" s="323"/>
      <c r="P903" s="323"/>
      <c r="Q903" s="323"/>
      <c r="R903" s="323"/>
      <c r="S903" s="323"/>
      <c r="T903" s="323"/>
      <c r="U903" s="323"/>
      <c r="V903" s="323"/>
      <c r="W903" s="324"/>
      <c r="X903" s="324"/>
      <c r="Y903" s="324"/>
      <c r="Z903" s="324"/>
    </row>
    <row r="904" spans="1:26" ht="25.5">
      <c r="A904" s="286"/>
      <c r="B904" s="64" t="s">
        <v>3042</v>
      </c>
      <c r="C904" s="290" t="s">
        <v>3043</v>
      </c>
      <c r="D904" s="290" t="s">
        <v>3044</v>
      </c>
      <c r="E904" s="159"/>
      <c r="F904" s="159"/>
      <c r="G904" s="322"/>
      <c r="H904" s="323"/>
      <c r="I904" s="323"/>
      <c r="J904" s="323"/>
      <c r="K904" s="323"/>
      <c r="L904" s="323"/>
      <c r="M904" s="323"/>
      <c r="N904" s="323"/>
      <c r="O904" s="323"/>
      <c r="P904" s="323"/>
      <c r="Q904" s="323"/>
      <c r="R904" s="323"/>
      <c r="S904" s="323"/>
      <c r="T904" s="323"/>
      <c r="U904" s="323"/>
      <c r="V904" s="323"/>
      <c r="W904" s="324"/>
      <c r="X904" s="324"/>
      <c r="Y904" s="324"/>
      <c r="Z904" s="324"/>
    </row>
    <row r="905" spans="1:26" ht="25.5">
      <c r="A905" s="286"/>
      <c r="B905" s="64" t="s">
        <v>3045</v>
      </c>
      <c r="C905" s="290" t="s">
        <v>3046</v>
      </c>
      <c r="D905" s="290" t="s">
        <v>3047</v>
      </c>
      <c r="E905" s="159"/>
      <c r="F905" s="159"/>
      <c r="G905" s="322"/>
      <c r="H905" s="323"/>
      <c r="I905" s="323"/>
      <c r="J905" s="323"/>
      <c r="K905" s="323"/>
      <c r="L905" s="323"/>
      <c r="M905" s="323"/>
      <c r="N905" s="323"/>
      <c r="O905" s="323"/>
      <c r="P905" s="323"/>
      <c r="Q905" s="323"/>
      <c r="R905" s="323"/>
      <c r="S905" s="323"/>
      <c r="T905" s="323"/>
      <c r="U905" s="323"/>
      <c r="V905" s="323"/>
      <c r="W905" s="324"/>
      <c r="X905" s="324"/>
      <c r="Y905" s="324"/>
      <c r="Z905" s="324"/>
    </row>
    <row r="906" spans="1:26" ht="15">
      <c r="A906" s="286"/>
      <c r="B906" s="64" t="s">
        <v>3048</v>
      </c>
      <c r="C906" s="290" t="s">
        <v>3049</v>
      </c>
      <c r="D906" s="290"/>
      <c r="E906" s="159"/>
      <c r="F906" s="159"/>
      <c r="G906" s="322"/>
      <c r="H906" s="323"/>
      <c r="I906" s="323"/>
      <c r="J906" s="323"/>
      <c r="K906" s="323"/>
      <c r="L906" s="323"/>
      <c r="M906" s="323"/>
      <c r="N906" s="323"/>
      <c r="O906" s="323"/>
      <c r="P906" s="323"/>
      <c r="Q906" s="323"/>
      <c r="R906" s="323"/>
      <c r="S906" s="323"/>
      <c r="T906" s="323"/>
      <c r="U906" s="323"/>
      <c r="V906" s="323"/>
      <c r="W906" s="324"/>
      <c r="X906" s="324"/>
      <c r="Y906" s="324"/>
      <c r="Z906" s="324"/>
    </row>
    <row r="907" spans="1:26" ht="51">
      <c r="A907" s="286"/>
      <c r="B907" s="64" t="s">
        <v>3050</v>
      </c>
      <c r="C907" s="290" t="s">
        <v>3051</v>
      </c>
      <c r="D907" s="290" t="s">
        <v>3052</v>
      </c>
      <c r="E907" s="159" t="s">
        <v>3053</v>
      </c>
      <c r="F907" s="159" t="s">
        <v>3054</v>
      </c>
      <c r="G907" s="322"/>
      <c r="H907" s="323"/>
      <c r="I907" s="323"/>
      <c r="J907" s="323"/>
      <c r="K907" s="323"/>
      <c r="L907" s="323"/>
      <c r="M907" s="323"/>
      <c r="N907" s="323"/>
      <c r="O907" s="323"/>
      <c r="P907" s="323"/>
      <c r="Q907" s="323"/>
      <c r="R907" s="323"/>
      <c r="S907" s="323"/>
      <c r="T907" s="323"/>
      <c r="U907" s="323"/>
      <c r="V907" s="323"/>
      <c r="W907" s="324"/>
      <c r="X907" s="324"/>
      <c r="Y907" s="324"/>
      <c r="Z907" s="324"/>
    </row>
    <row r="908" spans="1:26" ht="409.5">
      <c r="A908" s="286"/>
      <c r="B908" s="64" t="s">
        <v>3055</v>
      </c>
      <c r="C908" s="290" t="s">
        <v>3056</v>
      </c>
      <c r="D908" s="317" t="s">
        <v>3057</v>
      </c>
      <c r="E908" s="159" t="s">
        <v>3058</v>
      </c>
      <c r="F908" s="159"/>
      <c r="G908" s="322"/>
      <c r="H908" s="323"/>
      <c r="I908" s="323"/>
      <c r="J908" s="323"/>
      <c r="K908" s="323"/>
      <c r="L908" s="323"/>
      <c r="M908" s="323"/>
      <c r="N908" s="323"/>
      <c r="O908" s="323"/>
      <c r="P908" s="323"/>
      <c r="Q908" s="323"/>
      <c r="R908" s="323"/>
      <c r="S908" s="323"/>
      <c r="T908" s="323"/>
      <c r="U908" s="323"/>
      <c r="V908" s="323"/>
      <c r="W908" s="324"/>
      <c r="X908" s="324"/>
      <c r="Y908" s="324"/>
      <c r="Z908" s="324"/>
    </row>
    <row r="909" spans="1:26" ht="38.25">
      <c r="A909" s="286"/>
      <c r="B909" s="64" t="s">
        <v>3059</v>
      </c>
      <c r="C909" s="290" t="s">
        <v>3060</v>
      </c>
      <c r="D909" s="290" t="s">
        <v>3061</v>
      </c>
      <c r="E909" s="159"/>
      <c r="F909" s="159"/>
      <c r="G909" s="322"/>
      <c r="H909" s="323"/>
      <c r="I909" s="323"/>
      <c r="J909" s="323"/>
      <c r="K909" s="323"/>
      <c r="L909" s="323"/>
      <c r="M909" s="323"/>
      <c r="N909" s="323"/>
      <c r="O909" s="323"/>
      <c r="P909" s="323"/>
      <c r="Q909" s="323"/>
      <c r="R909" s="323"/>
      <c r="S909" s="323"/>
      <c r="T909" s="323"/>
      <c r="U909" s="323"/>
      <c r="V909" s="323"/>
      <c r="W909" s="324"/>
      <c r="X909" s="324"/>
      <c r="Y909" s="324"/>
      <c r="Z909" s="324"/>
    </row>
    <row r="910" spans="1:26" ht="51">
      <c r="A910" s="286"/>
      <c r="B910" s="64" t="s">
        <v>3062</v>
      </c>
      <c r="C910" s="290" t="s">
        <v>3063</v>
      </c>
      <c r="D910" s="290" t="s">
        <v>3064</v>
      </c>
      <c r="E910" s="159"/>
      <c r="F910" s="159"/>
      <c r="G910" s="322"/>
      <c r="H910" s="323"/>
      <c r="I910" s="323"/>
      <c r="J910" s="323"/>
      <c r="K910" s="323"/>
      <c r="L910" s="323"/>
      <c r="M910" s="323"/>
      <c r="N910" s="323"/>
      <c r="O910" s="323"/>
      <c r="P910" s="323"/>
      <c r="Q910" s="323"/>
      <c r="R910" s="323"/>
      <c r="S910" s="323"/>
      <c r="T910" s="323"/>
      <c r="U910" s="323"/>
      <c r="V910" s="323"/>
      <c r="W910" s="324"/>
      <c r="X910" s="324"/>
      <c r="Y910" s="324"/>
      <c r="Z910" s="324"/>
    </row>
    <row r="911" spans="1:26" ht="25.5">
      <c r="A911" s="286"/>
      <c r="B911" s="64" t="s">
        <v>3065</v>
      </c>
      <c r="C911" s="290" t="s">
        <v>3066</v>
      </c>
      <c r="D911" s="290"/>
      <c r="E911" s="159" t="s">
        <v>3067</v>
      </c>
      <c r="F911" s="159"/>
      <c r="G911" s="322"/>
      <c r="H911" s="323"/>
      <c r="I911" s="323"/>
      <c r="J911" s="323"/>
      <c r="K911" s="323"/>
      <c r="L911" s="323"/>
      <c r="M911" s="323"/>
      <c r="N911" s="323"/>
      <c r="O911" s="323"/>
      <c r="P911" s="323"/>
      <c r="Q911" s="323"/>
      <c r="R911" s="323"/>
      <c r="S911" s="323"/>
      <c r="T911" s="323"/>
      <c r="U911" s="323"/>
      <c r="V911" s="323"/>
      <c r="W911" s="324"/>
      <c r="X911" s="324"/>
      <c r="Y911" s="324"/>
      <c r="Z911" s="324"/>
    </row>
    <row r="912" spans="1:26" ht="38.25">
      <c r="A912" s="286"/>
      <c r="B912" s="64" t="s">
        <v>3068</v>
      </c>
      <c r="C912" s="290" t="s">
        <v>3069</v>
      </c>
      <c r="D912" s="290" t="s">
        <v>3070</v>
      </c>
      <c r="E912" s="159"/>
      <c r="F912" s="159"/>
      <c r="G912" s="322"/>
      <c r="H912" s="323"/>
      <c r="I912" s="323"/>
      <c r="J912" s="323"/>
      <c r="K912" s="323"/>
      <c r="L912" s="323"/>
      <c r="M912" s="323"/>
      <c r="N912" s="323"/>
      <c r="O912" s="323"/>
      <c r="P912" s="323"/>
      <c r="Q912" s="323"/>
      <c r="R912" s="323"/>
      <c r="S912" s="323"/>
      <c r="T912" s="323"/>
      <c r="U912" s="323"/>
      <c r="V912" s="323"/>
      <c r="W912" s="324"/>
      <c r="X912" s="324"/>
      <c r="Y912" s="324"/>
      <c r="Z912" s="324"/>
    </row>
    <row r="913" spans="1:26" ht="102">
      <c r="A913" s="286"/>
      <c r="B913" s="64" t="s">
        <v>3071</v>
      </c>
      <c r="C913" s="290" t="s">
        <v>3072</v>
      </c>
      <c r="D913" s="290" t="s">
        <v>3073</v>
      </c>
      <c r="E913" s="159" t="s">
        <v>3074</v>
      </c>
      <c r="F913" s="159"/>
      <c r="G913" s="322"/>
      <c r="H913" s="323"/>
      <c r="I913" s="323"/>
      <c r="J913" s="323"/>
      <c r="K913" s="323"/>
      <c r="L913" s="323"/>
      <c r="M913" s="323"/>
      <c r="N913" s="323"/>
      <c r="O913" s="323"/>
      <c r="P913" s="323"/>
      <c r="Q913" s="323"/>
      <c r="R913" s="323"/>
      <c r="S913" s="323"/>
      <c r="T913" s="323"/>
      <c r="U913" s="323"/>
      <c r="V913" s="323"/>
      <c r="W913" s="324"/>
      <c r="X913" s="324"/>
      <c r="Y913" s="324"/>
      <c r="Z913" s="324"/>
    </row>
    <row r="914" spans="1:26" ht="102">
      <c r="A914" s="286"/>
      <c r="B914" s="64" t="s">
        <v>3075</v>
      </c>
      <c r="C914" s="290" t="s">
        <v>3076</v>
      </c>
      <c r="D914" s="290" t="s">
        <v>3077</v>
      </c>
      <c r="E914" s="159" t="s">
        <v>3078</v>
      </c>
      <c r="F914" s="159" t="s">
        <v>3079</v>
      </c>
      <c r="G914" s="322"/>
      <c r="H914" s="323"/>
      <c r="I914" s="323"/>
      <c r="J914" s="323"/>
      <c r="K914" s="323"/>
      <c r="L914" s="323"/>
      <c r="M914" s="323"/>
      <c r="N914" s="323"/>
      <c r="O914" s="323"/>
      <c r="P914" s="323"/>
      <c r="Q914" s="323"/>
      <c r="R914" s="323"/>
      <c r="S914" s="323"/>
      <c r="T914" s="323"/>
      <c r="U914" s="323"/>
      <c r="V914" s="323"/>
      <c r="W914" s="324"/>
      <c r="X914" s="324"/>
      <c r="Y914" s="324"/>
      <c r="Z914" s="324"/>
    </row>
    <row r="915" spans="1:26" ht="216.75">
      <c r="A915" s="286"/>
      <c r="B915" s="64" t="s">
        <v>3080</v>
      </c>
      <c r="C915" s="290" t="s">
        <v>3081</v>
      </c>
      <c r="D915" s="290"/>
      <c r="E915" s="159"/>
      <c r="F915" s="159"/>
      <c r="G915" s="322"/>
      <c r="H915" s="323"/>
      <c r="I915" s="323"/>
      <c r="J915" s="323"/>
      <c r="K915" s="323"/>
      <c r="L915" s="323"/>
      <c r="M915" s="323"/>
      <c r="N915" s="323"/>
      <c r="O915" s="323"/>
      <c r="P915" s="323"/>
      <c r="Q915" s="323"/>
      <c r="R915" s="323"/>
      <c r="S915" s="323"/>
      <c r="T915" s="323"/>
      <c r="U915" s="323"/>
      <c r="V915" s="323"/>
      <c r="W915" s="324"/>
      <c r="X915" s="324"/>
      <c r="Y915" s="324"/>
      <c r="Z915" s="324"/>
    </row>
    <row r="916" spans="1:26" ht="114.75">
      <c r="A916" s="286"/>
      <c r="B916" s="64" t="s">
        <v>3082</v>
      </c>
      <c r="C916" s="290" t="s">
        <v>3083</v>
      </c>
      <c r="D916" s="290" t="s">
        <v>3084</v>
      </c>
      <c r="E916" s="159"/>
      <c r="F916" s="159"/>
      <c r="G916" s="322"/>
      <c r="H916" s="323"/>
      <c r="I916" s="323"/>
      <c r="J916" s="323"/>
      <c r="K916" s="323"/>
      <c r="L916" s="323"/>
      <c r="M916" s="323"/>
      <c r="N916" s="323"/>
      <c r="O916" s="323"/>
      <c r="P916" s="323"/>
      <c r="Q916" s="323"/>
      <c r="R916" s="323"/>
      <c r="S916" s="323"/>
      <c r="T916" s="323"/>
      <c r="U916" s="323"/>
      <c r="V916" s="323"/>
      <c r="W916" s="324"/>
      <c r="X916" s="324"/>
      <c r="Y916" s="324"/>
      <c r="Z916" s="324"/>
    </row>
    <row r="917" spans="1:26" ht="38.25">
      <c r="A917" s="286"/>
      <c r="B917" s="64" t="s">
        <v>3085</v>
      </c>
      <c r="C917" s="290" t="s">
        <v>3086</v>
      </c>
      <c r="D917" s="290" t="s">
        <v>3087</v>
      </c>
      <c r="E917" s="159"/>
      <c r="F917" s="159"/>
      <c r="G917" s="322"/>
      <c r="H917" s="323"/>
      <c r="I917" s="323"/>
      <c r="J917" s="323"/>
      <c r="K917" s="323"/>
      <c r="L917" s="323"/>
      <c r="M917" s="323"/>
      <c r="N917" s="323"/>
      <c r="O917" s="323"/>
      <c r="P917" s="323"/>
      <c r="Q917" s="323"/>
      <c r="R917" s="323"/>
      <c r="S917" s="323"/>
      <c r="T917" s="323"/>
      <c r="U917" s="323"/>
      <c r="V917" s="323"/>
      <c r="W917" s="324"/>
      <c r="X917" s="324"/>
      <c r="Y917" s="324"/>
      <c r="Z917" s="324"/>
    </row>
    <row r="918" spans="1:26" ht="25.5">
      <c r="A918" s="286"/>
      <c r="B918" s="64" t="s">
        <v>3088</v>
      </c>
      <c r="C918" s="290" t="s">
        <v>3089</v>
      </c>
      <c r="D918" s="290" t="s">
        <v>3090</v>
      </c>
      <c r="E918" s="159"/>
      <c r="F918" s="159"/>
      <c r="G918" s="322"/>
      <c r="H918" s="323"/>
      <c r="I918" s="323"/>
      <c r="J918" s="323"/>
      <c r="K918" s="323"/>
      <c r="L918" s="323"/>
      <c r="M918" s="323"/>
      <c r="N918" s="323"/>
      <c r="O918" s="323"/>
      <c r="P918" s="323"/>
      <c r="Q918" s="323"/>
      <c r="R918" s="323"/>
      <c r="S918" s="323"/>
      <c r="T918" s="323"/>
      <c r="U918" s="323"/>
      <c r="V918" s="323"/>
      <c r="W918" s="324"/>
      <c r="X918" s="324"/>
      <c r="Y918" s="324"/>
      <c r="Z918" s="324"/>
    </row>
    <row r="919" spans="1:26" ht="51">
      <c r="A919" s="286"/>
      <c r="B919" s="64" t="s">
        <v>3091</v>
      </c>
      <c r="C919" s="290" t="s">
        <v>3092</v>
      </c>
      <c r="D919" s="290" t="s">
        <v>3093</v>
      </c>
      <c r="E919" s="159"/>
      <c r="F919" s="159"/>
      <c r="G919" s="322"/>
      <c r="H919" s="323"/>
      <c r="I919" s="323"/>
      <c r="J919" s="323"/>
      <c r="K919" s="323"/>
      <c r="L919" s="323"/>
      <c r="M919" s="323"/>
      <c r="N919" s="323"/>
      <c r="O919" s="323"/>
      <c r="P919" s="323"/>
      <c r="Q919" s="323"/>
      <c r="R919" s="323"/>
      <c r="S919" s="323"/>
      <c r="T919" s="323"/>
      <c r="U919" s="323"/>
      <c r="V919" s="323"/>
      <c r="W919" s="324"/>
      <c r="X919" s="324"/>
      <c r="Y919" s="324"/>
      <c r="Z919" s="324"/>
    </row>
    <row r="920" spans="1:26" ht="89.25">
      <c r="A920" s="286"/>
      <c r="B920" s="64" t="s">
        <v>3094</v>
      </c>
      <c r="C920" s="330" t="s">
        <v>3095</v>
      </c>
      <c r="D920" s="290" t="s">
        <v>3096</v>
      </c>
      <c r="E920" s="159" t="s">
        <v>3097</v>
      </c>
      <c r="F920" s="159" t="s">
        <v>3098</v>
      </c>
      <c r="G920" s="322" t="s">
        <v>3099</v>
      </c>
      <c r="H920" s="323"/>
      <c r="I920" s="323"/>
      <c r="J920" s="323"/>
      <c r="K920" s="323"/>
      <c r="L920" s="323"/>
      <c r="M920" s="323"/>
      <c r="N920" s="323"/>
      <c r="O920" s="323"/>
      <c r="P920" s="323"/>
      <c r="Q920" s="323"/>
      <c r="R920" s="323"/>
      <c r="S920" s="323"/>
      <c r="T920" s="323"/>
      <c r="U920" s="323"/>
      <c r="V920" s="323"/>
      <c r="W920" s="324"/>
      <c r="X920" s="324"/>
      <c r="Y920" s="324"/>
      <c r="Z920" s="324"/>
    </row>
    <row r="921" spans="1:26" ht="127.5">
      <c r="A921" s="286"/>
      <c r="B921" s="64" t="s">
        <v>3100</v>
      </c>
      <c r="C921" s="290" t="s">
        <v>3101</v>
      </c>
      <c r="D921" s="290" t="s">
        <v>3102</v>
      </c>
      <c r="E921" s="159"/>
      <c r="F921" s="159"/>
      <c r="G921" s="322"/>
      <c r="H921" s="323"/>
      <c r="I921" s="323"/>
      <c r="J921" s="323"/>
      <c r="K921" s="323"/>
      <c r="L921" s="323"/>
      <c r="M921" s="323"/>
      <c r="N921" s="323"/>
      <c r="O921" s="323"/>
      <c r="P921" s="323"/>
      <c r="Q921" s="323"/>
      <c r="R921" s="323"/>
      <c r="S921" s="323"/>
      <c r="T921" s="323"/>
      <c r="U921" s="323"/>
      <c r="V921" s="323"/>
      <c r="W921" s="324"/>
      <c r="X921" s="324"/>
      <c r="Y921" s="324"/>
      <c r="Z921" s="324"/>
    </row>
    <row r="922" spans="1:26" ht="25.5">
      <c r="A922" s="286"/>
      <c r="B922" s="64" t="s">
        <v>3103</v>
      </c>
      <c r="C922" s="290" t="s">
        <v>3104</v>
      </c>
      <c r="D922" s="290"/>
      <c r="E922" s="159"/>
      <c r="F922" s="159"/>
      <c r="G922" s="322"/>
      <c r="H922" s="323"/>
      <c r="I922" s="323"/>
      <c r="J922" s="323"/>
      <c r="K922" s="323"/>
      <c r="L922" s="323"/>
      <c r="M922" s="323"/>
      <c r="N922" s="323"/>
      <c r="O922" s="323"/>
      <c r="P922" s="323"/>
      <c r="Q922" s="323"/>
      <c r="R922" s="323"/>
      <c r="S922" s="323"/>
      <c r="T922" s="323"/>
      <c r="U922" s="323"/>
      <c r="V922" s="323"/>
      <c r="W922" s="324"/>
      <c r="X922" s="324"/>
      <c r="Y922" s="324"/>
      <c r="Z922" s="324"/>
    </row>
    <row r="923" spans="1:26" ht="102">
      <c r="A923" s="286"/>
      <c r="B923" s="64" t="s">
        <v>3105</v>
      </c>
      <c r="C923" s="305" t="s">
        <v>3106</v>
      </c>
      <c r="D923" s="290" t="s">
        <v>3107</v>
      </c>
      <c r="E923" s="159"/>
      <c r="F923" s="159"/>
      <c r="G923" s="322"/>
      <c r="H923" s="323"/>
      <c r="I923" s="323"/>
      <c r="J923" s="323"/>
      <c r="K923" s="323"/>
      <c r="L923" s="323"/>
      <c r="M923" s="323"/>
      <c r="N923" s="323"/>
      <c r="O923" s="323"/>
      <c r="P923" s="323"/>
      <c r="Q923" s="323"/>
      <c r="R923" s="323"/>
      <c r="S923" s="323"/>
      <c r="T923" s="323"/>
      <c r="U923" s="323"/>
      <c r="V923" s="323"/>
      <c r="W923" s="324"/>
      <c r="X923" s="324"/>
      <c r="Y923" s="324"/>
      <c r="Z923" s="324"/>
    </row>
    <row r="924" spans="1:26" ht="38.25">
      <c r="A924" s="286"/>
      <c r="B924" s="64" t="s">
        <v>3108</v>
      </c>
      <c r="C924" s="290" t="s">
        <v>3109</v>
      </c>
      <c r="D924" s="290" t="s">
        <v>3110</v>
      </c>
      <c r="E924" s="159"/>
      <c r="F924" s="159"/>
      <c r="G924" s="322"/>
      <c r="H924" s="323"/>
      <c r="I924" s="323"/>
      <c r="J924" s="323"/>
      <c r="K924" s="323"/>
      <c r="L924" s="323"/>
      <c r="M924" s="323"/>
      <c r="N924" s="323"/>
      <c r="O924" s="323"/>
      <c r="P924" s="323"/>
      <c r="Q924" s="323"/>
      <c r="R924" s="323"/>
      <c r="S924" s="323"/>
      <c r="T924" s="323"/>
      <c r="U924" s="323"/>
      <c r="V924" s="323"/>
      <c r="W924" s="324"/>
      <c r="X924" s="324"/>
      <c r="Y924" s="324"/>
      <c r="Z924" s="324"/>
    </row>
    <row r="925" spans="1:26" ht="63.75">
      <c r="A925" s="286"/>
      <c r="B925" s="64" t="s">
        <v>3111</v>
      </c>
      <c r="C925" s="290" t="s">
        <v>3112</v>
      </c>
      <c r="D925" s="290" t="s">
        <v>3113</v>
      </c>
      <c r="E925" s="159"/>
      <c r="F925" s="159"/>
      <c r="G925" s="322"/>
      <c r="H925" s="323"/>
      <c r="I925" s="323"/>
      <c r="J925" s="323"/>
      <c r="K925" s="323"/>
      <c r="L925" s="323"/>
      <c r="M925" s="323"/>
      <c r="N925" s="323"/>
      <c r="O925" s="323"/>
      <c r="P925" s="323"/>
      <c r="Q925" s="323"/>
      <c r="R925" s="323"/>
      <c r="S925" s="323"/>
      <c r="T925" s="323"/>
      <c r="U925" s="323"/>
      <c r="V925" s="323"/>
      <c r="W925" s="324"/>
      <c r="X925" s="324"/>
      <c r="Y925" s="324"/>
      <c r="Z925" s="324"/>
    </row>
    <row r="926" spans="1:26" ht="229.5">
      <c r="A926" s="286"/>
      <c r="B926" s="64" t="s">
        <v>3114</v>
      </c>
      <c r="C926" s="331" t="s">
        <v>3115</v>
      </c>
      <c r="D926" s="290" t="s">
        <v>3116</v>
      </c>
      <c r="E926" s="159"/>
      <c r="F926" s="159"/>
      <c r="G926" s="322"/>
      <c r="H926" s="323"/>
      <c r="I926" s="323"/>
      <c r="J926" s="323"/>
      <c r="K926" s="323"/>
      <c r="L926" s="323"/>
      <c r="M926" s="323"/>
      <c r="N926" s="323"/>
      <c r="O926" s="323"/>
      <c r="P926" s="323"/>
      <c r="Q926" s="323"/>
      <c r="R926" s="323"/>
      <c r="S926" s="323"/>
      <c r="T926" s="323"/>
      <c r="U926" s="323"/>
      <c r="V926" s="323"/>
      <c r="W926" s="324"/>
      <c r="X926" s="324"/>
      <c r="Y926" s="324"/>
      <c r="Z926" s="324"/>
    </row>
    <row r="927" spans="1:26" ht="38.25">
      <c r="A927" s="286"/>
      <c r="B927" s="64" t="s">
        <v>3117</v>
      </c>
      <c r="C927" s="290" t="s">
        <v>3118</v>
      </c>
      <c r="D927" s="290" t="s">
        <v>3119</v>
      </c>
      <c r="E927" s="159"/>
      <c r="F927" s="159"/>
      <c r="G927" s="322"/>
      <c r="H927" s="323"/>
      <c r="I927" s="323"/>
      <c r="J927" s="323"/>
      <c r="K927" s="323"/>
      <c r="L927" s="323"/>
      <c r="M927" s="323"/>
      <c r="N927" s="323"/>
      <c r="O927" s="323"/>
      <c r="P927" s="323"/>
      <c r="Q927" s="323"/>
      <c r="R927" s="323"/>
      <c r="S927" s="323"/>
      <c r="T927" s="323"/>
      <c r="U927" s="323"/>
      <c r="V927" s="323"/>
      <c r="W927" s="324"/>
      <c r="X927" s="324"/>
      <c r="Y927" s="324"/>
      <c r="Z927" s="324"/>
    </row>
    <row r="928" spans="1:26" ht="76.5">
      <c r="A928" s="286"/>
      <c r="B928" s="64" t="s">
        <v>3120</v>
      </c>
      <c r="C928" s="290" t="s">
        <v>3121</v>
      </c>
      <c r="D928" s="290"/>
      <c r="E928" s="159"/>
      <c r="F928" s="159"/>
      <c r="G928" s="323"/>
      <c r="H928" s="322"/>
      <c r="I928" s="323"/>
      <c r="J928" s="323"/>
      <c r="K928" s="323"/>
      <c r="L928" s="323"/>
      <c r="M928" s="323"/>
      <c r="N928" s="323"/>
      <c r="O928" s="323"/>
      <c r="P928" s="323"/>
      <c r="Q928" s="323"/>
      <c r="R928" s="323"/>
      <c r="S928" s="323"/>
      <c r="T928" s="323"/>
      <c r="U928" s="323"/>
      <c r="V928" s="323"/>
      <c r="W928" s="324"/>
      <c r="X928" s="324"/>
      <c r="Y928" s="324"/>
      <c r="Z928" s="283"/>
    </row>
    <row r="929" spans="1:26" ht="51">
      <c r="A929" s="286"/>
      <c r="B929" s="64" t="s">
        <v>3122</v>
      </c>
      <c r="C929" s="305" t="s">
        <v>3123</v>
      </c>
      <c r="D929" s="290" t="s">
        <v>3124</v>
      </c>
      <c r="E929" s="159"/>
      <c r="F929" s="159"/>
      <c r="G929" s="322"/>
      <c r="H929" s="323"/>
      <c r="I929" s="323"/>
      <c r="J929" s="323"/>
      <c r="K929" s="323"/>
      <c r="L929" s="323"/>
      <c r="M929" s="323"/>
      <c r="N929" s="323"/>
      <c r="O929" s="323"/>
      <c r="P929" s="323"/>
      <c r="Q929" s="323"/>
      <c r="R929" s="323"/>
      <c r="S929" s="323"/>
      <c r="T929" s="323"/>
      <c r="U929" s="323"/>
      <c r="V929" s="323"/>
      <c r="W929" s="324"/>
      <c r="X929" s="324"/>
      <c r="Y929" s="324"/>
      <c r="Z929" s="324"/>
    </row>
    <row r="930" spans="1:26" ht="48.75" customHeight="1">
      <c r="A930" s="286"/>
      <c r="B930" s="64" t="s">
        <v>3125</v>
      </c>
      <c r="C930" s="290" t="s">
        <v>3126</v>
      </c>
      <c r="D930" s="290" t="s">
        <v>3127</v>
      </c>
      <c r="E930" s="159"/>
      <c r="F930" s="159"/>
      <c r="G930" s="322"/>
      <c r="H930" s="323"/>
      <c r="I930" s="323"/>
      <c r="J930" s="323"/>
      <c r="K930" s="323"/>
      <c r="L930" s="323"/>
      <c r="M930" s="323"/>
      <c r="N930" s="323"/>
      <c r="O930" s="323"/>
      <c r="P930" s="323"/>
      <c r="Q930" s="323"/>
      <c r="R930" s="323"/>
      <c r="S930" s="323"/>
      <c r="T930" s="323"/>
      <c r="U930" s="323"/>
      <c r="V930" s="323"/>
      <c r="W930" s="324"/>
      <c r="X930" s="324"/>
      <c r="Y930" s="324"/>
      <c r="Z930" s="324"/>
    </row>
    <row r="931" spans="1:26" ht="136.5" customHeight="1">
      <c r="A931" s="286"/>
      <c r="B931" s="64" t="s">
        <v>3128</v>
      </c>
      <c r="C931" s="290" t="s">
        <v>3129</v>
      </c>
      <c r="D931" s="290" t="s">
        <v>3130</v>
      </c>
      <c r="E931" s="159"/>
      <c r="F931" s="159"/>
      <c r="G931" s="322"/>
      <c r="H931" s="323"/>
      <c r="I931" s="323"/>
      <c r="J931" s="323"/>
      <c r="K931" s="323"/>
      <c r="L931" s="323"/>
      <c r="M931" s="323"/>
      <c r="N931" s="323"/>
      <c r="O931" s="323"/>
      <c r="P931" s="323"/>
      <c r="Q931" s="323"/>
      <c r="R931" s="323"/>
      <c r="S931" s="323"/>
      <c r="T931" s="323"/>
      <c r="U931" s="323"/>
      <c r="V931" s="323"/>
      <c r="W931" s="324"/>
      <c r="X931" s="324"/>
      <c r="Y931" s="324"/>
      <c r="Z931" s="324"/>
    </row>
    <row r="932" spans="1:26" ht="110.25" customHeight="1">
      <c r="A932" s="286"/>
      <c r="B932" s="64" t="s">
        <v>3131</v>
      </c>
      <c r="C932" s="290" t="s">
        <v>3132</v>
      </c>
      <c r="D932" s="290" t="s">
        <v>3133</v>
      </c>
      <c r="E932" s="159"/>
      <c r="F932" s="159"/>
      <c r="G932" s="322"/>
      <c r="H932" s="323"/>
      <c r="I932" s="323"/>
      <c r="J932" s="323"/>
      <c r="K932" s="323"/>
      <c r="L932" s="323"/>
      <c r="M932" s="323"/>
      <c r="N932" s="323"/>
      <c r="O932" s="323"/>
      <c r="P932" s="323"/>
      <c r="Q932" s="323"/>
      <c r="R932" s="323"/>
      <c r="S932" s="323"/>
      <c r="T932" s="323"/>
      <c r="U932" s="323"/>
      <c r="V932" s="323"/>
      <c r="W932" s="324"/>
      <c r="X932" s="324"/>
      <c r="Y932" s="324"/>
      <c r="Z932" s="324"/>
    </row>
    <row r="933" spans="1:26" ht="89.25">
      <c r="A933" s="286"/>
      <c r="B933" s="64" t="s">
        <v>3134</v>
      </c>
      <c r="C933" s="290" t="s">
        <v>3135</v>
      </c>
      <c r="D933" s="290" t="s">
        <v>3136</v>
      </c>
      <c r="E933" s="159"/>
      <c r="F933" s="159"/>
      <c r="G933" s="322"/>
      <c r="H933" s="323"/>
      <c r="I933" s="323"/>
      <c r="J933" s="323"/>
      <c r="K933" s="323"/>
      <c r="L933" s="323"/>
      <c r="M933" s="323"/>
      <c r="N933" s="323"/>
      <c r="O933" s="323"/>
      <c r="P933" s="323"/>
      <c r="Q933" s="323"/>
      <c r="R933" s="323"/>
      <c r="S933" s="323"/>
      <c r="T933" s="323"/>
      <c r="U933" s="323"/>
      <c r="V933" s="323"/>
      <c r="W933" s="324"/>
      <c r="X933" s="324"/>
      <c r="Y933" s="324"/>
      <c r="Z933" s="324"/>
    </row>
    <row r="934" spans="1:26" ht="48.75" customHeight="1">
      <c r="A934" s="286"/>
      <c r="B934" s="64" t="s">
        <v>3137</v>
      </c>
      <c r="C934" s="290" t="s">
        <v>3138</v>
      </c>
      <c r="D934" s="290" t="s">
        <v>3139</v>
      </c>
      <c r="E934" s="159" t="s">
        <v>3140</v>
      </c>
      <c r="F934" s="159"/>
      <c r="G934" s="322"/>
      <c r="H934" s="323"/>
      <c r="I934" s="323"/>
      <c r="J934" s="323"/>
      <c r="K934" s="323"/>
      <c r="L934" s="323"/>
      <c r="M934" s="323"/>
      <c r="N934" s="323"/>
      <c r="O934" s="323"/>
      <c r="P934" s="323"/>
      <c r="Q934" s="323"/>
      <c r="R934" s="323"/>
      <c r="S934" s="323"/>
      <c r="T934" s="323"/>
      <c r="U934" s="323"/>
      <c r="V934" s="323"/>
      <c r="W934" s="324"/>
      <c r="X934" s="324"/>
      <c r="Y934" s="324"/>
      <c r="Z934" s="324"/>
    </row>
    <row r="935" spans="1:26" ht="51">
      <c r="A935" s="286"/>
      <c r="B935" s="64" t="s">
        <v>3141</v>
      </c>
      <c r="C935" s="290" t="s">
        <v>3142</v>
      </c>
      <c r="D935" s="290"/>
      <c r="E935" s="159"/>
      <c r="F935" s="159"/>
      <c r="G935" s="322"/>
      <c r="H935" s="323"/>
      <c r="I935" s="323"/>
      <c r="J935" s="323"/>
      <c r="K935" s="323"/>
      <c r="L935" s="323"/>
      <c r="M935" s="323"/>
      <c r="N935" s="323"/>
      <c r="O935" s="323"/>
      <c r="P935" s="323"/>
      <c r="Q935" s="323"/>
      <c r="R935" s="323"/>
      <c r="S935" s="323"/>
      <c r="T935" s="323"/>
      <c r="U935" s="323"/>
      <c r="V935" s="323"/>
      <c r="W935" s="324"/>
      <c r="X935" s="324"/>
      <c r="Y935" s="324"/>
      <c r="Z935" s="324"/>
    </row>
    <row r="936" spans="1:26" ht="48.75" customHeight="1">
      <c r="A936" s="286"/>
      <c r="B936" s="64" t="s">
        <v>3143</v>
      </c>
      <c r="C936" s="290" t="s">
        <v>3144</v>
      </c>
      <c r="D936" s="290"/>
      <c r="E936" s="159"/>
      <c r="F936" s="159"/>
      <c r="G936" s="322"/>
      <c r="H936" s="323"/>
      <c r="I936" s="323"/>
      <c r="J936" s="323"/>
      <c r="K936" s="323"/>
      <c r="L936" s="323"/>
      <c r="M936" s="323"/>
      <c r="N936" s="323"/>
      <c r="O936" s="323"/>
      <c r="P936" s="323"/>
      <c r="Q936" s="323"/>
      <c r="R936" s="323"/>
      <c r="S936" s="323"/>
      <c r="T936" s="323"/>
      <c r="U936" s="323"/>
      <c r="V936" s="323"/>
      <c r="W936" s="324"/>
      <c r="X936" s="324"/>
      <c r="Y936" s="324"/>
      <c r="Z936" s="324"/>
    </row>
    <row r="937" spans="1:26" ht="102">
      <c r="A937" s="286"/>
      <c r="B937" s="64" t="s">
        <v>3145</v>
      </c>
      <c r="C937" s="290" t="s">
        <v>3146</v>
      </c>
      <c r="D937" s="290" t="s">
        <v>3147</v>
      </c>
      <c r="E937" s="159" t="s">
        <v>3148</v>
      </c>
      <c r="F937" s="159" t="s">
        <v>3149</v>
      </c>
      <c r="G937" s="322"/>
      <c r="H937" s="322" t="s">
        <v>3150</v>
      </c>
      <c r="I937" s="323"/>
      <c r="J937" s="323"/>
      <c r="K937" s="323"/>
      <c r="L937" s="323"/>
      <c r="M937" s="323"/>
      <c r="N937" s="323"/>
      <c r="O937" s="323"/>
      <c r="P937" s="323"/>
      <c r="Q937" s="323"/>
      <c r="R937" s="323"/>
      <c r="S937" s="323"/>
      <c r="T937" s="323"/>
      <c r="U937" s="323"/>
      <c r="V937" s="323"/>
      <c r="W937" s="324"/>
      <c r="X937" s="324"/>
      <c r="Y937" s="324"/>
      <c r="Z937" s="324"/>
    </row>
    <row r="938" spans="1:26" ht="204">
      <c r="A938" s="286"/>
      <c r="B938" s="64" t="s">
        <v>3151</v>
      </c>
      <c r="C938" s="290" t="s">
        <v>3152</v>
      </c>
      <c r="D938" s="290" t="s">
        <v>3153</v>
      </c>
      <c r="E938" s="159" t="s">
        <v>3154</v>
      </c>
      <c r="F938" s="159" t="s">
        <v>3155</v>
      </c>
      <c r="G938" s="325" t="s">
        <v>3156</v>
      </c>
      <c r="H938" s="325" t="s">
        <v>3157</v>
      </c>
      <c r="I938" s="325" t="s">
        <v>3158</v>
      </c>
      <c r="J938" s="325" t="s">
        <v>3159</v>
      </c>
      <c r="K938" s="323"/>
      <c r="L938" s="323"/>
      <c r="M938" s="323"/>
      <c r="N938" s="323"/>
      <c r="O938" s="323"/>
      <c r="P938" s="323"/>
      <c r="Q938" s="323"/>
      <c r="R938" s="323"/>
      <c r="S938" s="323"/>
      <c r="T938" s="323"/>
      <c r="U938" s="323"/>
      <c r="V938" s="323"/>
      <c r="W938" s="324"/>
      <c r="X938" s="324"/>
      <c r="Y938" s="324"/>
      <c r="Z938" s="324"/>
    </row>
    <row r="939" spans="1:26" ht="48.75" customHeight="1">
      <c r="A939" s="286"/>
      <c r="B939" s="64" t="s">
        <v>3160</v>
      </c>
      <c r="C939" s="290" t="s">
        <v>3161</v>
      </c>
      <c r="D939" s="290" t="s">
        <v>3162</v>
      </c>
      <c r="E939" s="159"/>
      <c r="F939" s="159"/>
      <c r="G939" s="322"/>
      <c r="H939" s="323"/>
      <c r="I939" s="323"/>
      <c r="J939" s="323"/>
      <c r="K939" s="323"/>
      <c r="L939" s="323"/>
      <c r="M939" s="323"/>
      <c r="N939" s="323"/>
      <c r="O939" s="323"/>
      <c r="P939" s="323"/>
      <c r="Q939" s="323"/>
      <c r="R939" s="323"/>
      <c r="S939" s="323"/>
      <c r="T939" s="323"/>
      <c r="U939" s="323"/>
      <c r="V939" s="323"/>
      <c r="W939" s="324"/>
      <c r="X939" s="324"/>
      <c r="Y939" s="324"/>
      <c r="Z939" s="324"/>
    </row>
    <row r="940" spans="1:26" ht="48.75" customHeight="1">
      <c r="A940" s="286"/>
      <c r="B940" s="64" t="s">
        <v>3163</v>
      </c>
      <c r="C940" s="290" t="s">
        <v>3164</v>
      </c>
      <c r="D940" s="290"/>
      <c r="E940" s="159" t="s">
        <v>2813</v>
      </c>
      <c r="F940" s="159"/>
      <c r="G940" s="322"/>
      <c r="H940" s="323"/>
      <c r="I940" s="323"/>
      <c r="J940" s="323"/>
      <c r="K940" s="323"/>
      <c r="L940" s="323"/>
      <c r="M940" s="323"/>
      <c r="N940" s="323"/>
      <c r="O940" s="323"/>
      <c r="P940" s="323"/>
      <c r="Q940" s="323"/>
      <c r="R940" s="323"/>
      <c r="S940" s="323"/>
      <c r="T940" s="323"/>
      <c r="U940" s="323"/>
      <c r="V940" s="323"/>
      <c r="W940" s="324"/>
      <c r="X940" s="324"/>
      <c r="Y940" s="324"/>
      <c r="Z940" s="324"/>
    </row>
    <row r="941" spans="1:26" ht="48.75" customHeight="1">
      <c r="A941" s="286"/>
      <c r="B941" s="64" t="s">
        <v>3165</v>
      </c>
      <c r="C941" s="290" t="s">
        <v>3166</v>
      </c>
      <c r="D941" s="290" t="s">
        <v>3167</v>
      </c>
      <c r="E941" s="159"/>
      <c r="F941" s="159"/>
      <c r="G941" s="322"/>
      <c r="H941" s="323"/>
      <c r="I941" s="323"/>
      <c r="J941" s="323"/>
      <c r="K941" s="323"/>
      <c r="L941" s="323"/>
      <c r="M941" s="323"/>
      <c r="N941" s="323"/>
      <c r="O941" s="323"/>
      <c r="P941" s="323"/>
      <c r="Q941" s="323"/>
      <c r="R941" s="323"/>
      <c r="S941" s="323"/>
      <c r="T941" s="323"/>
      <c r="U941" s="323"/>
      <c r="V941" s="323"/>
      <c r="W941" s="324"/>
      <c r="X941" s="324"/>
      <c r="Y941" s="324"/>
      <c r="Z941" s="324"/>
    </row>
    <row r="942" spans="1:26" ht="48.75" customHeight="1">
      <c r="A942" s="286"/>
      <c r="B942" s="64" t="s">
        <v>3168</v>
      </c>
      <c r="C942" s="290" t="s">
        <v>3169</v>
      </c>
      <c r="D942" s="290" t="s">
        <v>3170</v>
      </c>
      <c r="E942" s="159" t="s">
        <v>3171</v>
      </c>
      <c r="F942" s="159" t="s">
        <v>3172</v>
      </c>
      <c r="G942" s="322"/>
      <c r="H942" s="325" t="s">
        <v>3173</v>
      </c>
      <c r="I942" s="323"/>
      <c r="J942" s="323"/>
      <c r="K942" s="323"/>
      <c r="L942" s="323"/>
      <c r="M942" s="323"/>
      <c r="N942" s="323"/>
      <c r="O942" s="323"/>
      <c r="P942" s="323"/>
      <c r="Q942" s="323"/>
      <c r="R942" s="323"/>
      <c r="S942" s="323"/>
      <c r="T942" s="323"/>
      <c r="U942" s="323"/>
      <c r="V942" s="323"/>
      <c r="W942" s="324"/>
      <c r="X942" s="324"/>
      <c r="Y942" s="324"/>
      <c r="Z942" s="324"/>
    </row>
    <row r="943" spans="1:26" ht="25.5">
      <c r="A943" s="286"/>
      <c r="B943" s="64" t="s">
        <v>3174</v>
      </c>
      <c r="C943" s="290" t="s">
        <v>3175</v>
      </c>
      <c r="D943" s="290" t="s">
        <v>3176</v>
      </c>
      <c r="E943" s="159"/>
      <c r="F943" s="159"/>
      <c r="G943" s="322"/>
      <c r="H943" s="323"/>
      <c r="I943" s="323"/>
      <c r="J943" s="323"/>
      <c r="K943" s="323"/>
      <c r="L943" s="323"/>
      <c r="M943" s="323"/>
      <c r="N943" s="323"/>
      <c r="O943" s="323"/>
      <c r="P943" s="323"/>
      <c r="Q943" s="323"/>
      <c r="R943" s="323"/>
      <c r="S943" s="323"/>
      <c r="T943" s="323"/>
      <c r="U943" s="323"/>
      <c r="V943" s="323"/>
      <c r="W943" s="324"/>
      <c r="X943" s="324"/>
      <c r="Y943" s="324"/>
      <c r="Z943" s="324"/>
    </row>
    <row r="944" spans="1:26" ht="15">
      <c r="A944" s="286"/>
      <c r="B944" s="64" t="s">
        <v>3177</v>
      </c>
      <c r="C944" s="290" t="s">
        <v>3178</v>
      </c>
      <c r="D944" s="290"/>
      <c r="E944" s="159"/>
      <c r="F944" s="159"/>
      <c r="G944" s="322"/>
      <c r="H944" s="323"/>
      <c r="I944" s="323"/>
      <c r="J944" s="323"/>
      <c r="K944" s="323"/>
      <c r="L944" s="323"/>
      <c r="M944" s="323"/>
      <c r="N944" s="323"/>
      <c r="O944" s="323"/>
      <c r="P944" s="323"/>
      <c r="Q944" s="323"/>
      <c r="R944" s="323"/>
      <c r="S944" s="323"/>
      <c r="T944" s="323"/>
      <c r="U944" s="323"/>
      <c r="V944" s="323"/>
      <c r="W944" s="324"/>
      <c r="X944" s="324"/>
      <c r="Y944" s="324"/>
      <c r="Z944" s="324"/>
    </row>
    <row r="945" spans="1:26" ht="38.25">
      <c r="A945" s="286"/>
      <c r="B945" s="64" t="s">
        <v>3179</v>
      </c>
      <c r="C945" s="290" t="s">
        <v>3180</v>
      </c>
      <c r="D945" s="290" t="s">
        <v>3181</v>
      </c>
      <c r="E945" s="159"/>
      <c r="F945" s="159"/>
      <c r="G945" s="322"/>
      <c r="H945" s="323"/>
      <c r="I945" s="323"/>
      <c r="J945" s="323"/>
      <c r="K945" s="323"/>
      <c r="L945" s="323"/>
      <c r="M945" s="323"/>
      <c r="N945" s="323"/>
      <c r="O945" s="323"/>
      <c r="P945" s="323"/>
      <c r="Q945" s="323"/>
      <c r="R945" s="323"/>
      <c r="S945" s="323"/>
      <c r="T945" s="323"/>
      <c r="U945" s="323"/>
      <c r="V945" s="323"/>
      <c r="W945" s="324"/>
      <c r="X945" s="324"/>
      <c r="Y945" s="324"/>
      <c r="Z945" s="324"/>
    </row>
    <row r="946" spans="1:26" ht="51.75" customHeight="1">
      <c r="A946" s="286"/>
      <c r="B946" s="64" t="s">
        <v>3182</v>
      </c>
      <c r="C946" s="290" t="s">
        <v>3183</v>
      </c>
      <c r="D946" s="290"/>
      <c r="E946" s="159"/>
      <c r="F946" s="159"/>
      <c r="G946" s="322"/>
      <c r="H946" s="323"/>
      <c r="I946" s="323"/>
      <c r="J946" s="323"/>
      <c r="K946" s="323"/>
      <c r="L946" s="323"/>
      <c r="M946" s="323"/>
      <c r="N946" s="323"/>
      <c r="O946" s="323"/>
      <c r="P946" s="323"/>
      <c r="Q946" s="323"/>
      <c r="R946" s="323"/>
      <c r="S946" s="323"/>
      <c r="T946" s="323"/>
      <c r="U946" s="323"/>
      <c r="V946" s="323"/>
      <c r="W946" s="324"/>
      <c r="X946" s="324"/>
      <c r="Y946" s="324"/>
      <c r="Z946" s="324"/>
    </row>
    <row r="947" spans="1:26" ht="201.75" customHeight="1">
      <c r="A947" s="286"/>
      <c r="B947" s="64" t="s">
        <v>3184</v>
      </c>
      <c r="C947" s="290" t="s">
        <v>3185</v>
      </c>
      <c r="D947" s="290" t="s">
        <v>3186</v>
      </c>
      <c r="E947" s="159" t="s">
        <v>3187</v>
      </c>
      <c r="F947" s="159"/>
      <c r="G947" s="322"/>
      <c r="H947" s="323"/>
      <c r="I947" s="323"/>
      <c r="J947" s="323"/>
      <c r="K947" s="323"/>
      <c r="L947" s="323"/>
      <c r="M947" s="323"/>
      <c r="N947" s="323"/>
      <c r="O947" s="323"/>
      <c r="P947" s="323"/>
      <c r="Q947" s="323"/>
      <c r="R947" s="323"/>
      <c r="S947" s="323"/>
      <c r="T947" s="323"/>
      <c r="U947" s="323"/>
      <c r="V947" s="323"/>
      <c r="W947" s="324"/>
      <c r="X947" s="324"/>
      <c r="Y947" s="324"/>
      <c r="Z947" s="324"/>
    </row>
    <row r="948" spans="1:26" ht="76.5">
      <c r="A948" s="286"/>
      <c r="B948" s="64" t="s">
        <v>3188</v>
      </c>
      <c r="C948" s="290" t="s">
        <v>3189</v>
      </c>
      <c r="D948" s="290" t="s">
        <v>3190</v>
      </c>
      <c r="E948" s="159" t="s">
        <v>3191</v>
      </c>
      <c r="F948" s="159"/>
      <c r="G948" s="322"/>
      <c r="H948" s="323"/>
      <c r="I948" s="323"/>
      <c r="J948" s="323"/>
      <c r="K948" s="323"/>
      <c r="L948" s="323"/>
      <c r="M948" s="323"/>
      <c r="N948" s="323"/>
      <c r="O948" s="323"/>
      <c r="P948" s="323"/>
      <c r="Q948" s="323"/>
      <c r="R948" s="323"/>
      <c r="S948" s="323"/>
      <c r="T948" s="323"/>
      <c r="U948" s="323"/>
      <c r="V948" s="323"/>
      <c r="W948" s="324"/>
      <c r="X948" s="324"/>
      <c r="Y948" s="324"/>
      <c r="Z948" s="324"/>
    </row>
    <row r="949" spans="1:26" ht="102">
      <c r="A949" s="286"/>
      <c r="B949" s="64" t="s">
        <v>3192</v>
      </c>
      <c r="C949" s="290" t="s">
        <v>3118</v>
      </c>
      <c r="D949" s="290" t="s">
        <v>3193</v>
      </c>
      <c r="E949" s="159"/>
      <c r="F949" s="159"/>
      <c r="G949" s="322"/>
      <c r="H949" s="323"/>
      <c r="I949" s="323"/>
      <c r="J949" s="323"/>
      <c r="K949" s="323"/>
      <c r="L949" s="323"/>
      <c r="M949" s="323"/>
      <c r="N949" s="323"/>
      <c r="O949" s="323"/>
      <c r="P949" s="323"/>
      <c r="Q949" s="323"/>
      <c r="R949" s="323"/>
      <c r="S949" s="323"/>
      <c r="T949" s="323"/>
      <c r="U949" s="323"/>
      <c r="V949" s="323"/>
      <c r="W949" s="324"/>
      <c r="X949" s="324"/>
      <c r="Y949" s="324"/>
      <c r="Z949" s="324"/>
    </row>
    <row r="950" spans="1:26" ht="76.5">
      <c r="A950" s="286"/>
      <c r="B950" s="64" t="s">
        <v>3194</v>
      </c>
      <c r="C950" s="290" t="s">
        <v>3195</v>
      </c>
      <c r="D950" s="290" t="s">
        <v>3196</v>
      </c>
      <c r="E950" s="159" t="s">
        <v>3197</v>
      </c>
      <c r="F950" s="159"/>
      <c r="G950" s="322"/>
      <c r="H950" s="323"/>
      <c r="I950" s="323"/>
      <c r="J950" s="323"/>
      <c r="K950" s="323"/>
      <c r="L950" s="323"/>
      <c r="M950" s="323"/>
      <c r="N950" s="323"/>
      <c r="O950" s="323"/>
      <c r="P950" s="323"/>
      <c r="Q950" s="323"/>
      <c r="R950" s="323"/>
      <c r="S950" s="323"/>
      <c r="T950" s="323"/>
      <c r="U950" s="323"/>
      <c r="V950" s="323"/>
      <c r="W950" s="324"/>
      <c r="X950" s="324"/>
      <c r="Y950" s="324"/>
      <c r="Z950" s="324"/>
    </row>
    <row r="951" spans="1:26" ht="27" customHeight="1">
      <c r="A951" s="286"/>
      <c r="B951" s="64" t="s">
        <v>3198</v>
      </c>
      <c r="C951" s="290" t="s">
        <v>3199</v>
      </c>
      <c r="D951" s="290"/>
      <c r="E951" s="159"/>
      <c r="F951" s="159"/>
      <c r="G951" s="322"/>
      <c r="H951" s="323"/>
      <c r="I951" s="323"/>
      <c r="J951" s="323"/>
      <c r="K951" s="323"/>
      <c r="L951" s="323"/>
      <c r="M951" s="323"/>
      <c r="N951" s="323"/>
      <c r="O951" s="323"/>
      <c r="P951" s="323"/>
      <c r="Q951" s="323"/>
      <c r="R951" s="323"/>
      <c r="S951" s="323"/>
      <c r="T951" s="323"/>
      <c r="U951" s="323"/>
      <c r="V951" s="323"/>
      <c r="W951" s="324"/>
      <c r="X951" s="324"/>
      <c r="Y951" s="324"/>
      <c r="Z951" s="324"/>
    </row>
    <row r="952" spans="1:26" ht="27" customHeight="1">
      <c r="A952" s="286"/>
      <c r="B952" s="64" t="s">
        <v>3200</v>
      </c>
      <c r="C952" s="290" t="s">
        <v>392</v>
      </c>
      <c r="D952" s="290" t="s">
        <v>3201</v>
      </c>
      <c r="E952" s="159"/>
      <c r="F952" s="159"/>
      <c r="G952" s="322"/>
      <c r="H952" s="323"/>
      <c r="I952" s="323"/>
      <c r="J952" s="323"/>
      <c r="K952" s="323"/>
      <c r="L952" s="323"/>
      <c r="M952" s="323"/>
      <c r="N952" s="323"/>
      <c r="O952" s="323"/>
      <c r="P952" s="323"/>
      <c r="Q952" s="323"/>
      <c r="R952" s="323"/>
      <c r="S952" s="323"/>
      <c r="T952" s="323"/>
      <c r="U952" s="323"/>
      <c r="V952" s="323"/>
      <c r="W952" s="324"/>
      <c r="X952" s="324"/>
      <c r="Y952" s="324"/>
      <c r="Z952" s="324"/>
    </row>
    <row r="953" spans="1:26" ht="89.25" customHeight="1">
      <c r="A953" s="286"/>
      <c r="B953" s="64" t="s">
        <v>3202</v>
      </c>
      <c r="C953" s="290" t="s">
        <v>3203</v>
      </c>
      <c r="D953" s="290"/>
      <c r="E953" s="159"/>
      <c r="F953" s="159"/>
      <c r="G953" s="322"/>
      <c r="H953" s="323"/>
      <c r="I953" s="323"/>
      <c r="J953" s="323"/>
      <c r="K953" s="323"/>
      <c r="L953" s="323"/>
      <c r="M953" s="323"/>
      <c r="N953" s="323"/>
      <c r="O953" s="323"/>
      <c r="P953" s="323"/>
      <c r="Q953" s="323"/>
      <c r="R953" s="323"/>
      <c r="S953" s="323"/>
      <c r="T953" s="323"/>
      <c r="U953" s="323"/>
      <c r="V953" s="323"/>
      <c r="W953" s="324"/>
      <c r="X953" s="324"/>
      <c r="Y953" s="324"/>
      <c r="Z953" s="324"/>
    </row>
    <row r="954" spans="1:26" ht="27" customHeight="1">
      <c r="A954" s="286"/>
      <c r="B954" s="64" t="s">
        <v>3204</v>
      </c>
      <c r="C954" s="290" t="s">
        <v>3205</v>
      </c>
      <c r="D954" s="290"/>
      <c r="E954" s="159"/>
      <c r="F954" s="159"/>
      <c r="G954" s="322"/>
      <c r="H954" s="323"/>
      <c r="I954" s="323"/>
      <c r="J954" s="323"/>
      <c r="K954" s="323"/>
      <c r="L954" s="323"/>
      <c r="M954" s="323"/>
      <c r="N954" s="323"/>
      <c r="O954" s="323"/>
      <c r="P954" s="323"/>
      <c r="Q954" s="323"/>
      <c r="R954" s="323"/>
      <c r="S954" s="323"/>
      <c r="T954" s="323"/>
      <c r="U954" s="323"/>
      <c r="V954" s="323"/>
      <c r="W954" s="324"/>
      <c r="X954" s="324"/>
      <c r="Y954" s="324"/>
      <c r="Z954" s="324"/>
    </row>
    <row r="955" spans="1:26" ht="25.5">
      <c r="A955" s="286"/>
      <c r="B955" s="64" t="s">
        <v>3206</v>
      </c>
      <c r="C955" s="290" t="s">
        <v>3207</v>
      </c>
      <c r="D955" s="290" t="s">
        <v>3207</v>
      </c>
      <c r="E955" s="159"/>
      <c r="F955" s="159"/>
      <c r="G955" s="322"/>
      <c r="H955" s="323"/>
      <c r="I955" s="323"/>
      <c r="J955" s="323"/>
      <c r="K955" s="323"/>
      <c r="L955" s="323"/>
      <c r="M955" s="323"/>
      <c r="N955" s="323"/>
      <c r="O955" s="323"/>
      <c r="P955" s="323"/>
      <c r="Q955" s="323"/>
      <c r="R955" s="323"/>
      <c r="S955" s="323"/>
      <c r="T955" s="323"/>
      <c r="U955" s="323"/>
      <c r="V955" s="323"/>
      <c r="W955" s="324"/>
      <c r="X955" s="324"/>
      <c r="Y955" s="324"/>
      <c r="Z955" s="324"/>
    </row>
    <row r="956" spans="1:26" ht="63.75">
      <c r="A956" s="286"/>
      <c r="B956" s="64" t="s">
        <v>3208</v>
      </c>
      <c r="C956" s="290" t="s">
        <v>3209</v>
      </c>
      <c r="D956" s="290" t="s">
        <v>3210</v>
      </c>
      <c r="E956" s="159"/>
      <c r="F956" s="159"/>
      <c r="G956" s="322"/>
      <c r="H956" s="323"/>
      <c r="I956" s="323"/>
      <c r="J956" s="323"/>
      <c r="K956" s="323"/>
      <c r="L956" s="323"/>
      <c r="M956" s="323"/>
      <c r="N956" s="323"/>
      <c r="O956" s="323"/>
      <c r="P956" s="323"/>
      <c r="Q956" s="323"/>
      <c r="R956" s="323"/>
      <c r="S956" s="323"/>
      <c r="T956" s="323"/>
      <c r="U956" s="323"/>
      <c r="V956" s="323"/>
      <c r="W956" s="324"/>
      <c r="X956" s="324"/>
      <c r="Y956" s="324"/>
      <c r="Z956" s="324"/>
    </row>
    <row r="957" spans="1:26" ht="63.75">
      <c r="A957" s="286"/>
      <c r="B957" s="64" t="s">
        <v>3211</v>
      </c>
      <c r="C957" s="290" t="s">
        <v>3212</v>
      </c>
      <c r="D957" s="290"/>
      <c r="E957" s="159"/>
      <c r="F957" s="159"/>
      <c r="G957" s="322"/>
      <c r="H957" s="323"/>
      <c r="I957" s="323"/>
      <c r="J957" s="323"/>
      <c r="K957" s="323"/>
      <c r="L957" s="323"/>
      <c r="M957" s="323"/>
      <c r="N957" s="323"/>
      <c r="O957" s="323"/>
      <c r="P957" s="323"/>
      <c r="Q957" s="323"/>
      <c r="R957" s="323"/>
      <c r="S957" s="323"/>
      <c r="T957" s="323"/>
      <c r="U957" s="323"/>
      <c r="V957" s="323"/>
      <c r="W957" s="324"/>
      <c r="X957" s="324"/>
      <c r="Y957" s="324"/>
      <c r="Z957" s="324"/>
    </row>
    <row r="958" spans="1:26" ht="63.75">
      <c r="A958" s="286"/>
      <c r="B958" s="64" t="s">
        <v>3213</v>
      </c>
      <c r="C958" s="317" t="s">
        <v>3214</v>
      </c>
      <c r="D958" s="290"/>
      <c r="E958" s="159"/>
      <c r="F958" s="159"/>
      <c r="G958" s="322"/>
      <c r="H958" s="323"/>
      <c r="I958" s="323"/>
      <c r="J958" s="323"/>
      <c r="K958" s="323"/>
      <c r="L958" s="323"/>
      <c r="M958" s="323"/>
      <c r="N958" s="323"/>
      <c r="O958" s="323"/>
      <c r="P958" s="323"/>
      <c r="Q958" s="323"/>
      <c r="R958" s="323"/>
      <c r="S958" s="323"/>
      <c r="T958" s="323"/>
      <c r="U958" s="323"/>
      <c r="V958" s="323"/>
      <c r="W958" s="324"/>
      <c r="X958" s="324"/>
      <c r="Y958" s="324"/>
      <c r="Z958" s="324"/>
    </row>
    <row r="959" spans="1:26" ht="38.25">
      <c r="A959" s="286"/>
      <c r="B959" s="64" t="s">
        <v>3215</v>
      </c>
      <c r="C959" s="290" t="s">
        <v>3216</v>
      </c>
      <c r="D959" s="290"/>
      <c r="E959" s="159"/>
      <c r="F959" s="159"/>
      <c r="G959" s="322"/>
      <c r="H959" s="323"/>
      <c r="I959" s="323"/>
      <c r="J959" s="323"/>
      <c r="K959" s="323"/>
      <c r="L959" s="323"/>
      <c r="M959" s="323"/>
      <c r="N959" s="323"/>
      <c r="O959" s="323"/>
      <c r="P959" s="323"/>
      <c r="Q959" s="323"/>
      <c r="R959" s="323"/>
      <c r="S959" s="323"/>
      <c r="T959" s="323"/>
      <c r="U959" s="323"/>
      <c r="V959" s="323"/>
      <c r="W959" s="324"/>
      <c r="X959" s="324"/>
      <c r="Y959" s="324"/>
      <c r="Z959" s="324"/>
    </row>
    <row r="960" spans="1:26" ht="114.75">
      <c r="A960" s="286"/>
      <c r="B960" s="64" t="s">
        <v>3217</v>
      </c>
      <c r="C960" s="290" t="s">
        <v>3218</v>
      </c>
      <c r="D960" s="290" t="s">
        <v>3219</v>
      </c>
      <c r="E960" s="159"/>
      <c r="F960" s="159"/>
      <c r="G960" s="322"/>
      <c r="H960" s="323"/>
      <c r="I960" s="323"/>
      <c r="J960" s="323"/>
      <c r="K960" s="323"/>
      <c r="L960" s="323"/>
      <c r="M960" s="323"/>
      <c r="N960" s="323"/>
      <c r="O960" s="323"/>
      <c r="P960" s="323"/>
      <c r="Q960" s="323"/>
      <c r="R960" s="323"/>
      <c r="S960" s="323"/>
      <c r="T960" s="323"/>
      <c r="U960" s="323"/>
      <c r="V960" s="323"/>
      <c r="W960" s="324"/>
      <c r="X960" s="324"/>
      <c r="Y960" s="324"/>
      <c r="Z960" s="324"/>
    </row>
    <row r="961" spans="1:26" ht="63.75">
      <c r="A961" s="286"/>
      <c r="B961" s="64" t="s">
        <v>3220</v>
      </c>
      <c r="C961" s="290" t="s">
        <v>3221</v>
      </c>
      <c r="D961" s="290" t="s">
        <v>3222</v>
      </c>
      <c r="E961" s="159"/>
      <c r="F961" s="159"/>
      <c r="G961" s="322"/>
      <c r="H961" s="323"/>
      <c r="I961" s="323"/>
      <c r="J961" s="323"/>
      <c r="K961" s="323"/>
      <c r="L961" s="323"/>
      <c r="M961" s="323"/>
      <c r="N961" s="323"/>
      <c r="O961" s="323"/>
      <c r="P961" s="323"/>
      <c r="Q961" s="323"/>
      <c r="R961" s="323"/>
      <c r="S961" s="323"/>
      <c r="T961" s="323"/>
      <c r="U961" s="323"/>
      <c r="V961" s="323"/>
      <c r="W961" s="324"/>
      <c r="X961" s="324"/>
      <c r="Y961" s="324"/>
      <c r="Z961" s="324"/>
    </row>
    <row r="962" spans="1:26" ht="38.25">
      <c r="A962" s="286"/>
      <c r="B962" s="64" t="s">
        <v>3223</v>
      </c>
      <c r="C962" s="290" t="s">
        <v>3224</v>
      </c>
      <c r="D962" s="290" t="s">
        <v>3225</v>
      </c>
      <c r="E962" s="159"/>
      <c r="F962" s="159"/>
      <c r="G962" s="322"/>
      <c r="H962" s="323"/>
      <c r="I962" s="323"/>
      <c r="J962" s="323"/>
      <c r="K962" s="323"/>
      <c r="L962" s="323"/>
      <c r="M962" s="323"/>
      <c r="N962" s="323"/>
      <c r="O962" s="323"/>
      <c r="P962" s="323"/>
      <c r="Q962" s="323"/>
      <c r="R962" s="323"/>
      <c r="S962" s="323"/>
      <c r="T962" s="323"/>
      <c r="U962" s="323"/>
      <c r="V962" s="323"/>
      <c r="W962" s="324"/>
      <c r="X962" s="324"/>
      <c r="Y962" s="324"/>
      <c r="Z962" s="324"/>
    </row>
    <row r="963" spans="1:26" ht="76.5">
      <c r="A963" s="286"/>
      <c r="B963" s="64" t="s">
        <v>3226</v>
      </c>
      <c r="C963" s="317" t="s">
        <v>3227</v>
      </c>
      <c r="D963" s="290" t="s">
        <v>3228</v>
      </c>
      <c r="E963" s="159" t="s">
        <v>3229</v>
      </c>
      <c r="F963" s="159"/>
      <c r="G963" s="322"/>
      <c r="H963" s="323"/>
      <c r="I963" s="323"/>
      <c r="J963" s="323"/>
      <c r="K963" s="323"/>
      <c r="L963" s="323"/>
      <c r="M963" s="323"/>
      <c r="N963" s="323"/>
      <c r="O963" s="323"/>
      <c r="P963" s="323"/>
      <c r="Q963" s="323"/>
      <c r="R963" s="323"/>
      <c r="S963" s="323"/>
      <c r="T963" s="323"/>
      <c r="U963" s="323"/>
      <c r="V963" s="323"/>
      <c r="W963" s="324"/>
      <c r="X963" s="324"/>
      <c r="Y963" s="324"/>
      <c r="Z963" s="324"/>
    </row>
    <row r="964" spans="1:26" ht="102">
      <c r="A964" s="286"/>
      <c r="B964" s="64" t="s">
        <v>3230</v>
      </c>
      <c r="C964" s="290" t="s">
        <v>3231</v>
      </c>
      <c r="D964" s="290" t="s">
        <v>3232</v>
      </c>
      <c r="E964" s="159" t="s">
        <v>3233</v>
      </c>
      <c r="F964" s="159" t="s">
        <v>3234</v>
      </c>
      <c r="G964" s="322"/>
      <c r="H964" s="323"/>
      <c r="I964" s="323"/>
      <c r="J964" s="323"/>
      <c r="K964" s="323"/>
      <c r="L964" s="323"/>
      <c r="M964" s="323"/>
      <c r="N964" s="323"/>
      <c r="O964" s="323"/>
      <c r="P964" s="323"/>
      <c r="Q964" s="323"/>
      <c r="R964" s="323"/>
      <c r="S964" s="323"/>
      <c r="T964" s="323"/>
      <c r="U964" s="323"/>
      <c r="V964" s="323"/>
      <c r="W964" s="324"/>
      <c r="X964" s="324"/>
      <c r="Y964" s="324"/>
      <c r="Z964" s="324"/>
    </row>
    <row r="965" spans="1:26" ht="25.5">
      <c r="A965" s="286"/>
      <c r="B965" s="64" t="s">
        <v>3235</v>
      </c>
      <c r="C965" s="290" t="s">
        <v>3236</v>
      </c>
      <c r="D965" s="290"/>
      <c r="E965" s="159"/>
      <c r="F965" s="159"/>
      <c r="G965" s="322"/>
      <c r="H965" s="323"/>
      <c r="I965" s="323"/>
      <c r="J965" s="323"/>
      <c r="K965" s="323"/>
      <c r="L965" s="323"/>
      <c r="M965" s="323"/>
      <c r="N965" s="323"/>
      <c r="O965" s="323"/>
      <c r="P965" s="323"/>
      <c r="Q965" s="323"/>
      <c r="R965" s="323"/>
      <c r="S965" s="323"/>
      <c r="T965" s="323"/>
      <c r="U965" s="323"/>
      <c r="V965" s="323"/>
      <c r="W965" s="324"/>
      <c r="X965" s="324"/>
      <c r="Y965" s="324"/>
      <c r="Z965" s="324"/>
    </row>
    <row r="966" spans="1:26" ht="69" customHeight="1">
      <c r="A966" s="286"/>
      <c r="B966" s="64" t="s">
        <v>3237</v>
      </c>
      <c r="C966" s="290" t="s">
        <v>3238</v>
      </c>
      <c r="D966" s="290" t="s">
        <v>3239</v>
      </c>
      <c r="E966" s="159"/>
      <c r="F966" s="159"/>
      <c r="G966" s="322"/>
      <c r="H966" s="323"/>
      <c r="I966" s="323"/>
      <c r="J966" s="323"/>
      <c r="K966" s="323"/>
      <c r="L966" s="323"/>
      <c r="M966" s="323"/>
      <c r="N966" s="323"/>
      <c r="O966" s="323"/>
      <c r="P966" s="323"/>
      <c r="Q966" s="323"/>
      <c r="R966" s="323"/>
      <c r="S966" s="323"/>
      <c r="T966" s="323"/>
      <c r="U966" s="323"/>
      <c r="V966" s="323"/>
      <c r="W966" s="324"/>
      <c r="X966" s="324"/>
      <c r="Y966" s="324"/>
      <c r="Z966" s="324"/>
    </row>
    <row r="967" spans="1:26" ht="144" customHeight="1">
      <c r="A967" s="286"/>
      <c r="B967" s="64" t="s">
        <v>3240</v>
      </c>
      <c r="C967" s="290" t="s">
        <v>3241</v>
      </c>
      <c r="D967" s="290" t="s">
        <v>3242</v>
      </c>
      <c r="E967" s="159" t="s">
        <v>3243</v>
      </c>
      <c r="F967" s="159"/>
      <c r="G967" s="322"/>
      <c r="H967" s="323"/>
      <c r="I967" s="323"/>
      <c r="J967" s="323"/>
      <c r="K967" s="323"/>
      <c r="L967" s="323"/>
      <c r="M967" s="323"/>
      <c r="N967" s="323"/>
      <c r="O967" s="323"/>
      <c r="P967" s="323"/>
      <c r="Q967" s="323"/>
      <c r="R967" s="323"/>
      <c r="S967" s="323"/>
      <c r="T967" s="323"/>
      <c r="U967" s="323"/>
      <c r="V967" s="323"/>
      <c r="W967" s="324"/>
      <c r="X967" s="324"/>
      <c r="Y967" s="324"/>
      <c r="Z967" s="324"/>
    </row>
    <row r="968" spans="1:26" ht="125.25" customHeight="1">
      <c r="A968" s="286"/>
      <c r="B968" s="64" t="s">
        <v>3244</v>
      </c>
      <c r="C968" s="290" t="s">
        <v>3245</v>
      </c>
      <c r="D968" s="290" t="s">
        <v>3246</v>
      </c>
      <c r="E968" s="159"/>
      <c r="F968" s="159"/>
      <c r="G968" s="322"/>
      <c r="H968" s="323"/>
      <c r="I968" s="323"/>
      <c r="J968" s="323"/>
      <c r="K968" s="323"/>
      <c r="L968" s="323"/>
      <c r="M968" s="323"/>
      <c r="N968" s="323"/>
      <c r="O968" s="323"/>
      <c r="P968" s="323"/>
      <c r="Q968" s="323"/>
      <c r="R968" s="323"/>
      <c r="S968" s="323"/>
      <c r="T968" s="323"/>
      <c r="U968" s="323"/>
      <c r="V968" s="323"/>
      <c r="W968" s="324"/>
      <c r="X968" s="324"/>
      <c r="Y968" s="324"/>
      <c r="Z968" s="324"/>
    </row>
    <row r="969" spans="1:26" ht="39" customHeight="1">
      <c r="A969" s="286"/>
      <c r="B969" s="64" t="s">
        <v>3247</v>
      </c>
      <c r="C969" s="317" t="s">
        <v>3248</v>
      </c>
      <c r="D969" s="290"/>
      <c r="E969" s="159"/>
      <c r="F969" s="159"/>
      <c r="G969" s="322"/>
      <c r="H969" s="323"/>
      <c r="I969" s="323"/>
      <c r="J969" s="323"/>
      <c r="K969" s="323"/>
      <c r="L969" s="323"/>
      <c r="M969" s="323"/>
      <c r="N969" s="323"/>
      <c r="O969" s="323"/>
      <c r="P969" s="323"/>
      <c r="Q969" s="323"/>
      <c r="R969" s="323"/>
      <c r="S969" s="323"/>
      <c r="T969" s="323"/>
      <c r="U969" s="323"/>
      <c r="V969" s="323"/>
      <c r="W969" s="324"/>
      <c r="X969" s="324"/>
      <c r="Y969" s="324"/>
      <c r="Z969" s="324"/>
    </row>
    <row r="970" spans="1:26" ht="39" customHeight="1">
      <c r="A970" s="286"/>
      <c r="B970" s="64" t="s">
        <v>3249</v>
      </c>
      <c r="C970" s="290" t="s">
        <v>3250</v>
      </c>
      <c r="D970" s="290"/>
      <c r="E970" s="159"/>
      <c r="F970" s="159"/>
      <c r="G970" s="322"/>
      <c r="H970" s="323"/>
      <c r="I970" s="323"/>
      <c r="J970" s="323"/>
      <c r="K970" s="323"/>
      <c r="L970" s="323"/>
      <c r="M970" s="323"/>
      <c r="N970" s="323"/>
      <c r="O970" s="323"/>
      <c r="P970" s="323"/>
      <c r="Q970" s="323"/>
      <c r="R970" s="323"/>
      <c r="S970" s="323"/>
      <c r="T970" s="323"/>
      <c r="U970" s="323"/>
      <c r="V970" s="323"/>
      <c r="W970" s="324"/>
      <c r="X970" s="324"/>
      <c r="Y970" s="324"/>
      <c r="Z970" s="324"/>
    </row>
    <row r="971" spans="1:26" ht="57.75" customHeight="1">
      <c r="A971" s="286"/>
      <c r="B971" s="64" t="s">
        <v>3251</v>
      </c>
      <c r="C971" s="329" t="s">
        <v>3252</v>
      </c>
      <c r="D971" s="329" t="s">
        <v>3253</v>
      </c>
      <c r="E971" s="159" t="s">
        <v>3254</v>
      </c>
      <c r="F971" s="159"/>
      <c r="G971" s="322"/>
      <c r="H971" s="323"/>
      <c r="I971" s="323"/>
      <c r="J971" s="323"/>
      <c r="K971" s="323"/>
      <c r="L971" s="323"/>
      <c r="M971" s="323"/>
      <c r="N971" s="323"/>
      <c r="O971" s="323"/>
      <c r="P971" s="323"/>
      <c r="Q971" s="323"/>
      <c r="R971" s="323"/>
      <c r="S971" s="323"/>
      <c r="T971" s="323"/>
      <c r="U971" s="323"/>
      <c r="V971" s="323"/>
      <c r="W971" s="324"/>
      <c r="X971" s="324"/>
      <c r="Y971" s="324"/>
      <c r="Z971" s="324"/>
    </row>
    <row r="972" spans="1:26" ht="39" customHeight="1">
      <c r="A972" s="286"/>
      <c r="B972" s="64" t="s">
        <v>3255</v>
      </c>
      <c r="C972" s="290"/>
      <c r="D972" s="290"/>
      <c r="E972" s="159"/>
      <c r="F972" s="159"/>
      <c r="G972" s="322"/>
      <c r="H972" s="323"/>
      <c r="I972" s="323"/>
      <c r="J972" s="323"/>
      <c r="K972" s="323"/>
      <c r="L972" s="323"/>
      <c r="M972" s="323"/>
      <c r="N972" s="323"/>
      <c r="O972" s="323"/>
      <c r="P972" s="323"/>
      <c r="Q972" s="323"/>
      <c r="R972" s="323"/>
      <c r="S972" s="323"/>
      <c r="T972" s="323"/>
      <c r="U972" s="323"/>
      <c r="V972" s="323"/>
      <c r="W972" s="324"/>
      <c r="X972" s="324"/>
      <c r="Y972" s="324"/>
      <c r="Z972" s="324"/>
    </row>
    <row r="973" spans="1:26" ht="123.75" customHeight="1">
      <c r="A973" s="286"/>
      <c r="B973" s="64" t="s">
        <v>3256</v>
      </c>
      <c r="C973" s="290" t="s">
        <v>3257</v>
      </c>
      <c r="D973" s="290" t="s">
        <v>3258</v>
      </c>
      <c r="E973" s="159" t="s">
        <v>3259</v>
      </c>
      <c r="F973" s="159" t="s">
        <v>3260</v>
      </c>
      <c r="G973" s="322"/>
      <c r="H973" s="322" t="s">
        <v>3261</v>
      </c>
      <c r="I973" s="323"/>
      <c r="J973" s="323"/>
      <c r="K973" s="323"/>
      <c r="L973" s="323"/>
      <c r="M973" s="323"/>
      <c r="N973" s="323"/>
      <c r="O973" s="323"/>
      <c r="P973" s="323"/>
      <c r="Q973" s="323"/>
      <c r="R973" s="323"/>
      <c r="S973" s="323"/>
      <c r="T973" s="323"/>
      <c r="U973" s="323"/>
      <c r="V973" s="323"/>
      <c r="W973" s="324"/>
      <c r="X973" s="324"/>
      <c r="Y973" s="324"/>
      <c r="Z973" s="324"/>
    </row>
    <row r="974" spans="1:26" ht="102" customHeight="1">
      <c r="A974" s="286"/>
      <c r="B974" s="64" t="s">
        <v>3262</v>
      </c>
      <c r="C974" s="290" t="s">
        <v>3263</v>
      </c>
      <c r="D974" s="290"/>
      <c r="E974" s="159"/>
      <c r="F974" s="159"/>
      <c r="G974" s="322"/>
      <c r="H974" s="323"/>
      <c r="I974" s="323"/>
      <c r="J974" s="323"/>
      <c r="K974" s="323"/>
      <c r="L974" s="323"/>
      <c r="M974" s="323"/>
      <c r="N974" s="323"/>
      <c r="O974" s="323"/>
      <c r="P974" s="323"/>
      <c r="Q974" s="323"/>
      <c r="R974" s="323"/>
      <c r="S974" s="323"/>
      <c r="T974" s="323"/>
      <c r="U974" s="323"/>
      <c r="V974" s="323"/>
      <c r="W974" s="324"/>
      <c r="X974" s="324"/>
      <c r="Y974" s="324"/>
      <c r="Z974" s="324"/>
    </row>
    <row r="975" spans="1:26" ht="102" customHeight="1">
      <c r="A975" s="286"/>
      <c r="B975" s="64" t="s">
        <v>3264</v>
      </c>
      <c r="C975" s="290" t="s">
        <v>3265</v>
      </c>
      <c r="D975" s="290" t="s">
        <v>3266</v>
      </c>
      <c r="E975" s="159"/>
      <c r="F975" s="159"/>
      <c r="G975" s="322"/>
      <c r="H975" s="323"/>
      <c r="I975" s="323"/>
      <c r="J975" s="323"/>
      <c r="K975" s="323"/>
      <c r="L975" s="323"/>
      <c r="M975" s="323"/>
      <c r="N975" s="323"/>
      <c r="O975" s="323"/>
      <c r="P975" s="323"/>
      <c r="Q975" s="323"/>
      <c r="R975" s="323"/>
      <c r="S975" s="323"/>
      <c r="T975" s="323"/>
      <c r="U975" s="323"/>
      <c r="V975" s="323"/>
      <c r="W975" s="324"/>
      <c r="X975" s="324"/>
      <c r="Y975" s="324"/>
      <c r="Z975" s="324"/>
    </row>
    <row r="976" spans="1:26" ht="102">
      <c r="A976" s="286"/>
      <c r="B976" s="64" t="s">
        <v>3267</v>
      </c>
      <c r="C976" s="290" t="s">
        <v>3268</v>
      </c>
      <c r="D976" s="290" t="s">
        <v>3269</v>
      </c>
      <c r="E976" s="159" t="s">
        <v>3270</v>
      </c>
      <c r="F976" s="159"/>
      <c r="G976" s="322"/>
      <c r="H976" s="323"/>
      <c r="I976" s="323"/>
      <c r="J976" s="323"/>
      <c r="K976" s="323"/>
      <c r="L976" s="323"/>
      <c r="M976" s="323"/>
      <c r="N976" s="323"/>
      <c r="O976" s="323"/>
      <c r="P976" s="323"/>
      <c r="Q976" s="323"/>
      <c r="R976" s="323"/>
      <c r="S976" s="323"/>
      <c r="T976" s="323"/>
      <c r="U976" s="323"/>
      <c r="V976" s="323"/>
      <c r="W976" s="324"/>
      <c r="X976" s="324"/>
      <c r="Y976" s="324"/>
      <c r="Z976" s="324"/>
    </row>
    <row r="977" spans="1:26" ht="102">
      <c r="A977" s="286"/>
      <c r="B977" s="64" t="s">
        <v>3271</v>
      </c>
      <c r="C977" s="290" t="s">
        <v>3272</v>
      </c>
      <c r="D977" s="290" t="s">
        <v>3273</v>
      </c>
      <c r="E977" s="159" t="s">
        <v>3274</v>
      </c>
      <c r="F977" s="159" t="s">
        <v>3275</v>
      </c>
      <c r="G977" s="322"/>
      <c r="H977" s="323"/>
      <c r="I977" s="323"/>
      <c r="J977" s="323"/>
      <c r="K977" s="323"/>
      <c r="L977" s="323"/>
      <c r="M977" s="323"/>
      <c r="N977" s="323"/>
      <c r="O977" s="323"/>
      <c r="P977" s="323"/>
      <c r="Q977" s="323"/>
      <c r="R977" s="323"/>
      <c r="S977" s="323"/>
      <c r="T977" s="323"/>
      <c r="U977" s="323"/>
      <c r="V977" s="323"/>
      <c r="W977" s="324"/>
      <c r="X977" s="324"/>
      <c r="Y977" s="324"/>
      <c r="Z977" s="324"/>
    </row>
    <row r="978" spans="1:26" ht="102">
      <c r="A978" s="286"/>
      <c r="B978" s="64" t="s">
        <v>3276</v>
      </c>
      <c r="C978" s="290" t="s">
        <v>3277</v>
      </c>
      <c r="D978" s="290" t="s">
        <v>3278</v>
      </c>
      <c r="E978" s="159" t="s">
        <v>3279</v>
      </c>
      <c r="F978" s="159"/>
      <c r="G978" s="322"/>
      <c r="H978" s="323"/>
      <c r="I978" s="323"/>
      <c r="J978" s="323"/>
      <c r="K978" s="323"/>
      <c r="L978" s="323"/>
      <c r="M978" s="323"/>
      <c r="N978" s="323"/>
      <c r="O978" s="323"/>
      <c r="P978" s="323"/>
      <c r="Q978" s="323"/>
      <c r="R978" s="323"/>
      <c r="S978" s="323"/>
      <c r="T978" s="323"/>
      <c r="U978" s="323"/>
      <c r="V978" s="323"/>
      <c r="W978" s="324"/>
      <c r="X978" s="324"/>
      <c r="Y978" s="324"/>
      <c r="Z978" s="324"/>
    </row>
    <row r="979" spans="1:26" ht="15">
      <c r="A979" s="286"/>
      <c r="B979" s="64" t="s">
        <v>3280</v>
      </c>
      <c r="C979" s="290" t="s">
        <v>3281</v>
      </c>
      <c r="D979" s="290"/>
      <c r="E979" s="159"/>
      <c r="F979" s="159"/>
      <c r="G979" s="322"/>
      <c r="H979" s="323"/>
      <c r="I979" s="323"/>
      <c r="J979" s="323"/>
      <c r="K979" s="323"/>
      <c r="L979" s="323"/>
      <c r="M979" s="323"/>
      <c r="N979" s="323"/>
      <c r="O979" s="323"/>
      <c r="P979" s="323"/>
      <c r="Q979" s="323"/>
      <c r="R979" s="323"/>
      <c r="S979" s="323"/>
      <c r="T979" s="323"/>
      <c r="U979" s="323"/>
      <c r="V979" s="323"/>
      <c r="W979" s="324"/>
      <c r="X979" s="324"/>
      <c r="Y979" s="324"/>
      <c r="Z979" s="324"/>
    </row>
    <row r="980" spans="1:26" ht="63.75">
      <c r="A980" s="286"/>
      <c r="B980" s="64" t="s">
        <v>3282</v>
      </c>
      <c r="C980" s="290" t="s">
        <v>3283</v>
      </c>
      <c r="D980" s="290" t="s">
        <v>3284</v>
      </c>
      <c r="E980" s="159"/>
      <c r="F980" s="159"/>
      <c r="G980" s="322"/>
      <c r="H980" s="323"/>
      <c r="I980" s="323"/>
      <c r="J980" s="323"/>
      <c r="K980" s="323"/>
      <c r="L980" s="323"/>
      <c r="M980" s="323"/>
      <c r="N980" s="323"/>
      <c r="O980" s="323"/>
      <c r="P980" s="323"/>
      <c r="Q980" s="323"/>
      <c r="R980" s="323"/>
      <c r="S980" s="323"/>
      <c r="T980" s="323"/>
      <c r="U980" s="323"/>
      <c r="V980" s="323"/>
      <c r="W980" s="324"/>
      <c r="X980" s="324"/>
      <c r="Y980" s="324"/>
      <c r="Z980" s="324"/>
    </row>
    <row r="981" spans="1:26" ht="191.25">
      <c r="A981" s="286"/>
      <c r="B981" s="64" t="s">
        <v>3285</v>
      </c>
      <c r="C981" s="290" t="s">
        <v>3286</v>
      </c>
      <c r="D981" s="290" t="s">
        <v>3287</v>
      </c>
      <c r="E981" s="159" t="s">
        <v>3288</v>
      </c>
      <c r="F981" s="159" t="s">
        <v>3289</v>
      </c>
      <c r="G981" s="322"/>
      <c r="H981" s="325" t="s">
        <v>3290</v>
      </c>
      <c r="I981" s="323"/>
      <c r="J981" s="323"/>
      <c r="K981" s="323"/>
      <c r="L981" s="323"/>
      <c r="M981" s="323"/>
      <c r="N981" s="323"/>
      <c r="O981" s="323"/>
      <c r="P981" s="323"/>
      <c r="Q981" s="323"/>
      <c r="R981" s="323"/>
      <c r="S981" s="323"/>
      <c r="T981" s="323"/>
      <c r="U981" s="323"/>
      <c r="V981" s="323"/>
      <c r="W981" s="324"/>
      <c r="X981" s="324"/>
      <c r="Y981" s="324"/>
      <c r="Z981" s="324"/>
    </row>
    <row r="982" spans="1:26" ht="15">
      <c r="A982" s="286"/>
      <c r="B982" s="64"/>
      <c r="C982" s="290"/>
      <c r="D982" s="290"/>
      <c r="E982" s="159"/>
      <c r="F982" s="159"/>
      <c r="G982" s="322"/>
      <c r="H982" s="323"/>
      <c r="I982" s="323"/>
      <c r="J982" s="323"/>
      <c r="K982" s="323"/>
      <c r="L982" s="323"/>
      <c r="M982" s="323"/>
      <c r="N982" s="323"/>
      <c r="O982" s="323"/>
      <c r="P982" s="323"/>
      <c r="Q982" s="323"/>
      <c r="R982" s="323"/>
      <c r="S982" s="323"/>
      <c r="T982" s="323"/>
      <c r="U982" s="323"/>
      <c r="V982" s="323"/>
      <c r="W982" s="324"/>
      <c r="X982" s="324"/>
      <c r="Y982" s="324"/>
      <c r="Z982" s="324"/>
    </row>
    <row r="983" spans="1:26" ht="102">
      <c r="A983" s="286"/>
      <c r="B983" s="64" t="s">
        <v>3291</v>
      </c>
      <c r="C983" s="290" t="s">
        <v>3292</v>
      </c>
      <c r="D983" s="290" t="s">
        <v>3293</v>
      </c>
      <c r="E983" s="159" t="s">
        <v>3294</v>
      </c>
      <c r="F983" s="159"/>
      <c r="G983" s="322"/>
      <c r="H983" s="323"/>
      <c r="I983" s="323"/>
      <c r="J983" s="323"/>
      <c r="K983" s="323"/>
      <c r="L983" s="323"/>
      <c r="M983" s="323"/>
      <c r="N983" s="323"/>
      <c r="O983" s="323"/>
      <c r="P983" s="323"/>
      <c r="Q983" s="323"/>
      <c r="R983" s="323"/>
      <c r="S983" s="323"/>
      <c r="T983" s="323"/>
      <c r="U983" s="323"/>
      <c r="V983" s="323"/>
      <c r="W983" s="324"/>
      <c r="X983" s="324"/>
      <c r="Y983" s="324"/>
      <c r="Z983" s="324"/>
    </row>
    <row r="984" spans="1:26" ht="89.25">
      <c r="A984" s="286"/>
      <c r="B984" s="64" t="s">
        <v>3295</v>
      </c>
      <c r="C984" s="290" t="s">
        <v>3296</v>
      </c>
      <c r="D984" s="290" t="s">
        <v>3297</v>
      </c>
      <c r="E984" s="159"/>
      <c r="F984" s="159"/>
      <c r="G984" s="322"/>
      <c r="H984" s="323"/>
      <c r="I984" s="323"/>
      <c r="J984" s="323"/>
      <c r="K984" s="323"/>
      <c r="L984" s="323"/>
      <c r="M984" s="323"/>
      <c r="N984" s="323"/>
      <c r="O984" s="323"/>
      <c r="P984" s="323"/>
      <c r="Q984" s="323"/>
      <c r="R984" s="323"/>
      <c r="S984" s="323"/>
      <c r="T984" s="323"/>
      <c r="U984" s="323"/>
      <c r="V984" s="323"/>
      <c r="W984" s="324"/>
      <c r="X984" s="324"/>
      <c r="Y984" s="324"/>
      <c r="Z984" s="324"/>
    </row>
    <row r="985" spans="1:26" ht="38.25">
      <c r="A985" s="286"/>
      <c r="B985" s="64" t="s">
        <v>3298</v>
      </c>
      <c r="C985" s="290"/>
      <c r="D985" s="290" t="s">
        <v>3299</v>
      </c>
      <c r="E985" s="159" t="s">
        <v>3300</v>
      </c>
      <c r="F985" s="159"/>
      <c r="G985" s="322"/>
      <c r="H985" s="323"/>
      <c r="I985" s="323"/>
      <c r="J985" s="323"/>
      <c r="K985" s="323"/>
      <c r="L985" s="323"/>
      <c r="M985" s="323"/>
      <c r="N985" s="323"/>
      <c r="O985" s="323"/>
      <c r="P985" s="323"/>
      <c r="Q985" s="323"/>
      <c r="R985" s="323"/>
      <c r="S985" s="323"/>
      <c r="T985" s="323"/>
      <c r="U985" s="323"/>
      <c r="V985" s="323"/>
      <c r="W985" s="324"/>
      <c r="X985" s="324"/>
      <c r="Y985" s="324"/>
      <c r="Z985" s="324"/>
    </row>
    <row r="986" spans="1:26" ht="25.5">
      <c r="A986" s="286"/>
      <c r="B986" s="64" t="s">
        <v>3301</v>
      </c>
      <c r="C986" s="290" t="s">
        <v>3302</v>
      </c>
      <c r="D986" s="290" t="s">
        <v>3303</v>
      </c>
      <c r="E986" s="159"/>
      <c r="F986" s="159"/>
      <c r="G986" s="322"/>
      <c r="H986" s="323"/>
      <c r="I986" s="323"/>
      <c r="J986" s="323"/>
      <c r="K986" s="323"/>
      <c r="L986" s="323"/>
      <c r="M986" s="323"/>
      <c r="N986" s="323"/>
      <c r="O986" s="323"/>
      <c r="P986" s="323"/>
      <c r="Q986" s="323"/>
      <c r="R986" s="323"/>
      <c r="S986" s="323"/>
      <c r="T986" s="323"/>
      <c r="U986" s="323"/>
      <c r="V986" s="323"/>
      <c r="W986" s="324"/>
      <c r="X986" s="324"/>
      <c r="Y986" s="324"/>
      <c r="Z986" s="324"/>
    </row>
    <row r="987" spans="1:26" ht="140.25">
      <c r="A987" s="286"/>
      <c r="B987" s="64" t="s">
        <v>3304</v>
      </c>
      <c r="C987" s="290" t="s">
        <v>3305</v>
      </c>
      <c r="D987" s="290" t="s">
        <v>3306</v>
      </c>
      <c r="E987" s="159" t="s">
        <v>3307</v>
      </c>
      <c r="F987" s="159" t="s">
        <v>3308</v>
      </c>
      <c r="G987" s="325" t="s">
        <v>3309</v>
      </c>
      <c r="H987" s="322" t="s">
        <v>3310</v>
      </c>
      <c r="I987" s="322" t="s">
        <v>3311</v>
      </c>
      <c r="J987" s="323"/>
      <c r="K987" s="323"/>
      <c r="L987" s="323"/>
      <c r="M987" s="323"/>
      <c r="N987" s="323"/>
      <c r="O987" s="323"/>
      <c r="P987" s="323"/>
      <c r="Q987" s="323"/>
      <c r="R987" s="323"/>
      <c r="S987" s="323"/>
      <c r="T987" s="323"/>
      <c r="U987" s="323"/>
      <c r="V987" s="323"/>
      <c r="W987" s="324"/>
      <c r="X987" s="324"/>
      <c r="Y987" s="324"/>
      <c r="Z987" s="324"/>
    </row>
    <row r="988" spans="1:26" ht="140.25">
      <c r="A988" s="286"/>
      <c r="B988" s="64" t="s">
        <v>3312</v>
      </c>
      <c r="C988" s="290" t="s">
        <v>3313</v>
      </c>
      <c r="D988" s="290" t="s">
        <v>3314</v>
      </c>
      <c r="E988" s="159"/>
      <c r="F988" s="159"/>
      <c r="G988" s="322"/>
      <c r="H988" s="323"/>
      <c r="I988" s="323"/>
      <c r="J988" s="323"/>
      <c r="K988" s="323"/>
      <c r="L988" s="323"/>
      <c r="M988" s="323"/>
      <c r="N988" s="323"/>
      <c r="O988" s="323"/>
      <c r="P988" s="323"/>
      <c r="Q988" s="323"/>
      <c r="R988" s="323"/>
      <c r="S988" s="323"/>
      <c r="T988" s="323"/>
      <c r="U988" s="323"/>
      <c r="V988" s="323"/>
      <c r="W988" s="324"/>
      <c r="X988" s="324"/>
      <c r="Y988" s="324"/>
      <c r="Z988" s="324"/>
    </row>
    <row r="989" spans="1:26" ht="51">
      <c r="A989" s="286"/>
      <c r="B989" s="64" t="s">
        <v>3315</v>
      </c>
      <c r="C989" s="290" t="s">
        <v>3316</v>
      </c>
      <c r="D989" s="290" t="s">
        <v>3317</v>
      </c>
      <c r="E989" s="159"/>
      <c r="F989" s="159"/>
      <c r="G989" s="322"/>
      <c r="H989" s="323"/>
      <c r="I989" s="323"/>
      <c r="J989" s="323"/>
      <c r="K989" s="323"/>
      <c r="L989" s="323"/>
      <c r="M989" s="323"/>
      <c r="N989" s="323"/>
      <c r="O989" s="323"/>
      <c r="P989" s="323"/>
      <c r="Q989" s="323"/>
      <c r="R989" s="323"/>
      <c r="S989" s="323"/>
      <c r="T989" s="323"/>
      <c r="U989" s="323"/>
      <c r="V989" s="323"/>
      <c r="W989" s="324"/>
      <c r="X989" s="324"/>
      <c r="Y989" s="324"/>
      <c r="Z989" s="324"/>
    </row>
    <row r="990" spans="1:26" ht="51">
      <c r="A990" s="286"/>
      <c r="B990" s="64" t="s">
        <v>3318</v>
      </c>
      <c r="C990" s="290" t="s">
        <v>3319</v>
      </c>
      <c r="D990" s="290" t="s">
        <v>3320</v>
      </c>
      <c r="E990" s="159" t="s">
        <v>3321</v>
      </c>
      <c r="F990" s="159"/>
      <c r="G990" s="322"/>
      <c r="H990" s="323"/>
      <c r="I990" s="323"/>
      <c r="J990" s="323"/>
      <c r="K990" s="323"/>
      <c r="L990" s="323"/>
      <c r="M990" s="323"/>
      <c r="N990" s="323"/>
      <c r="O990" s="323"/>
      <c r="P990" s="323"/>
      <c r="Q990" s="323"/>
      <c r="R990" s="323"/>
      <c r="S990" s="323"/>
      <c r="T990" s="323"/>
      <c r="U990" s="323"/>
      <c r="V990" s="323"/>
      <c r="W990" s="324"/>
      <c r="X990" s="324"/>
      <c r="Y990" s="324"/>
      <c r="Z990" s="324"/>
    </row>
    <row r="991" spans="1:26" ht="63.75">
      <c r="A991" s="286"/>
      <c r="B991" s="64" t="s">
        <v>3322</v>
      </c>
      <c r="C991" s="290" t="s">
        <v>3323</v>
      </c>
      <c r="D991" s="290"/>
      <c r="E991" s="159"/>
      <c r="F991" s="159"/>
      <c r="G991" s="322"/>
      <c r="H991" s="323"/>
      <c r="I991" s="323"/>
      <c r="J991" s="323"/>
      <c r="K991" s="323"/>
      <c r="L991" s="323"/>
      <c r="M991" s="323"/>
      <c r="N991" s="323"/>
      <c r="O991" s="323"/>
      <c r="P991" s="323"/>
      <c r="Q991" s="323"/>
      <c r="R991" s="323"/>
      <c r="S991" s="323"/>
      <c r="T991" s="323"/>
      <c r="U991" s="323"/>
      <c r="V991" s="323"/>
      <c r="W991" s="324"/>
      <c r="X991" s="324"/>
      <c r="Y991" s="324"/>
      <c r="Z991" s="324"/>
    </row>
    <row r="992" spans="1:26" ht="76.5">
      <c r="A992" s="286"/>
      <c r="B992" s="64" t="s">
        <v>3324</v>
      </c>
      <c r="C992" s="290" t="s">
        <v>3325</v>
      </c>
      <c r="D992" s="290" t="s">
        <v>3326</v>
      </c>
      <c r="E992" s="159"/>
      <c r="F992" s="159"/>
      <c r="G992" s="322"/>
      <c r="H992" s="323"/>
      <c r="I992" s="323"/>
      <c r="J992" s="323"/>
      <c r="K992" s="323"/>
      <c r="L992" s="323"/>
      <c r="M992" s="323"/>
      <c r="N992" s="323"/>
      <c r="O992" s="323"/>
      <c r="P992" s="323"/>
      <c r="Q992" s="323"/>
      <c r="R992" s="323"/>
      <c r="S992" s="323"/>
      <c r="T992" s="323"/>
      <c r="U992" s="323"/>
      <c r="V992" s="323"/>
      <c r="W992" s="324"/>
      <c r="X992" s="324"/>
      <c r="Y992" s="324"/>
      <c r="Z992" s="324"/>
    </row>
    <row r="993" spans="1:26" ht="15">
      <c r="A993" s="286"/>
      <c r="B993" s="64" t="s">
        <v>3327</v>
      </c>
      <c r="C993" s="290" t="s">
        <v>3328</v>
      </c>
      <c r="D993" s="290"/>
      <c r="E993" s="159"/>
      <c r="F993" s="159"/>
      <c r="G993" s="322"/>
      <c r="H993" s="323"/>
      <c r="I993" s="323"/>
      <c r="J993" s="323"/>
      <c r="K993" s="323"/>
      <c r="L993" s="323"/>
      <c r="M993" s="323"/>
      <c r="N993" s="323"/>
      <c r="O993" s="323"/>
      <c r="P993" s="323"/>
      <c r="Q993" s="323"/>
      <c r="R993" s="323"/>
      <c r="S993" s="323"/>
      <c r="T993" s="323"/>
      <c r="U993" s="323"/>
      <c r="V993" s="323"/>
      <c r="W993" s="324"/>
      <c r="X993" s="324"/>
      <c r="Y993" s="324"/>
      <c r="Z993" s="324"/>
    </row>
    <row r="994" spans="1:26" ht="63.75">
      <c r="A994" s="286"/>
      <c r="B994" s="64" t="s">
        <v>3329</v>
      </c>
      <c r="C994" s="290" t="s">
        <v>3330</v>
      </c>
      <c r="D994" s="290" t="s">
        <v>3331</v>
      </c>
      <c r="E994" s="159"/>
      <c r="F994" s="159"/>
      <c r="G994" s="322"/>
      <c r="H994" s="323"/>
      <c r="I994" s="323"/>
      <c r="J994" s="323"/>
      <c r="K994" s="323"/>
      <c r="L994" s="323"/>
      <c r="M994" s="323"/>
      <c r="N994" s="323"/>
      <c r="O994" s="323"/>
      <c r="P994" s="323"/>
      <c r="Q994" s="323"/>
      <c r="R994" s="323"/>
      <c r="S994" s="323"/>
      <c r="T994" s="323"/>
      <c r="U994" s="323"/>
      <c r="V994" s="323"/>
      <c r="W994" s="324"/>
      <c r="X994" s="324"/>
      <c r="Y994" s="324"/>
      <c r="Z994" s="324"/>
    </row>
    <row r="995" spans="1:26" ht="38.25">
      <c r="A995" s="286"/>
      <c r="B995" s="64" t="s">
        <v>3332</v>
      </c>
      <c r="C995" s="290" t="s">
        <v>3333</v>
      </c>
      <c r="D995" s="290" t="s">
        <v>3334</v>
      </c>
      <c r="E995" s="159" t="s">
        <v>3335</v>
      </c>
      <c r="F995" s="159" t="s">
        <v>3336</v>
      </c>
      <c r="G995" s="322" t="s">
        <v>3337</v>
      </c>
      <c r="H995" s="325" t="s">
        <v>3338</v>
      </c>
      <c r="I995" s="323"/>
      <c r="J995" s="323"/>
      <c r="K995" s="323"/>
      <c r="L995" s="323"/>
      <c r="M995" s="323"/>
      <c r="N995" s="323"/>
      <c r="O995" s="323"/>
      <c r="P995" s="323"/>
      <c r="Q995" s="323"/>
      <c r="R995" s="323"/>
      <c r="S995" s="323"/>
      <c r="T995" s="323"/>
      <c r="U995" s="323"/>
      <c r="V995" s="323"/>
      <c r="W995" s="324"/>
      <c r="X995" s="324"/>
      <c r="Y995" s="324"/>
      <c r="Z995" s="324"/>
    </row>
    <row r="996" spans="1:26" ht="38.25">
      <c r="A996" s="286"/>
      <c r="B996" s="64" t="s">
        <v>3339</v>
      </c>
      <c r="C996" s="290"/>
      <c r="D996" s="290"/>
      <c r="E996" s="159"/>
      <c r="F996" s="159"/>
      <c r="G996" s="322"/>
      <c r="H996" s="323"/>
      <c r="I996" s="323"/>
      <c r="J996" s="323"/>
      <c r="K996" s="323"/>
      <c r="L996" s="323"/>
      <c r="M996" s="323"/>
      <c r="N996" s="323"/>
      <c r="O996" s="323"/>
      <c r="P996" s="323"/>
      <c r="Q996" s="323"/>
      <c r="R996" s="323"/>
      <c r="S996" s="323"/>
      <c r="T996" s="323"/>
      <c r="U996" s="323"/>
      <c r="V996" s="323"/>
      <c r="W996" s="324"/>
      <c r="X996" s="324"/>
      <c r="Y996" s="324"/>
      <c r="Z996" s="324"/>
    </row>
    <row r="997" spans="1:26" ht="76.5">
      <c r="A997" s="286"/>
      <c r="B997" s="64" t="s">
        <v>3340</v>
      </c>
      <c r="C997" s="290" t="s">
        <v>3341</v>
      </c>
      <c r="D997" s="290" t="s">
        <v>3342</v>
      </c>
      <c r="E997" s="159" t="s">
        <v>3343</v>
      </c>
      <c r="F997" s="159"/>
      <c r="G997" s="322"/>
      <c r="H997" s="323"/>
      <c r="I997" s="323"/>
      <c r="J997" s="323"/>
      <c r="K997" s="323"/>
      <c r="L997" s="323"/>
      <c r="M997" s="323"/>
      <c r="N997" s="323"/>
      <c r="O997" s="323"/>
      <c r="P997" s="323"/>
      <c r="Q997" s="323"/>
      <c r="R997" s="323"/>
      <c r="S997" s="323"/>
      <c r="T997" s="323"/>
      <c r="U997" s="323"/>
      <c r="V997" s="323"/>
      <c r="W997" s="324"/>
      <c r="X997" s="324"/>
      <c r="Y997" s="324"/>
      <c r="Z997" s="324"/>
    </row>
    <row r="998" spans="1:26" ht="63.75">
      <c r="A998" s="286"/>
      <c r="B998" s="64" t="s">
        <v>3344</v>
      </c>
      <c r="C998" s="290" t="s">
        <v>3345</v>
      </c>
      <c r="D998" s="290"/>
      <c r="E998" s="159"/>
      <c r="F998" s="159"/>
      <c r="G998" s="322"/>
      <c r="H998" s="323"/>
      <c r="I998" s="323"/>
      <c r="J998" s="323"/>
      <c r="K998" s="323"/>
      <c r="L998" s="323"/>
      <c r="M998" s="323"/>
      <c r="N998" s="323"/>
      <c r="O998" s="323"/>
      <c r="P998" s="323"/>
      <c r="Q998" s="323"/>
      <c r="R998" s="323"/>
      <c r="S998" s="323"/>
      <c r="T998" s="323"/>
      <c r="U998" s="323"/>
      <c r="V998" s="323"/>
      <c r="W998" s="324"/>
      <c r="X998" s="324"/>
      <c r="Y998" s="324"/>
      <c r="Z998" s="324"/>
    </row>
    <row r="999" spans="1:26" ht="140.25">
      <c r="A999" s="286"/>
      <c r="B999" s="64" t="s">
        <v>3346</v>
      </c>
      <c r="C999" s="290" t="s">
        <v>3347</v>
      </c>
      <c r="D999" s="290" t="s">
        <v>3348</v>
      </c>
      <c r="E999" s="159" t="s">
        <v>3349</v>
      </c>
      <c r="F999" s="159"/>
      <c r="G999" s="322"/>
      <c r="H999" s="323"/>
      <c r="I999" s="323"/>
      <c r="J999" s="323"/>
      <c r="K999" s="323"/>
      <c r="L999" s="323"/>
      <c r="M999" s="323"/>
      <c r="N999" s="323"/>
      <c r="O999" s="323"/>
      <c r="P999" s="323"/>
      <c r="Q999" s="323"/>
      <c r="R999" s="323"/>
      <c r="S999" s="323"/>
      <c r="T999" s="323"/>
      <c r="U999" s="323"/>
      <c r="V999" s="323"/>
      <c r="W999" s="324"/>
      <c r="X999" s="324"/>
      <c r="Y999" s="324"/>
      <c r="Z999" s="324"/>
    </row>
    <row r="1000" spans="1:26" ht="25.5">
      <c r="A1000" s="286"/>
      <c r="B1000" s="64" t="s">
        <v>3350</v>
      </c>
      <c r="C1000" s="290" t="s">
        <v>3351</v>
      </c>
      <c r="D1000" s="290" t="s">
        <v>3352</v>
      </c>
      <c r="E1000" s="159"/>
      <c r="F1000" s="159"/>
      <c r="G1000" s="322"/>
      <c r="H1000" s="323"/>
      <c r="I1000" s="323"/>
      <c r="J1000" s="323"/>
      <c r="K1000" s="323"/>
      <c r="L1000" s="323"/>
      <c r="M1000" s="323"/>
      <c r="N1000" s="323"/>
      <c r="O1000" s="323"/>
      <c r="P1000" s="323"/>
      <c r="Q1000" s="323"/>
      <c r="R1000" s="323"/>
      <c r="S1000" s="323"/>
      <c r="T1000" s="323"/>
      <c r="U1000" s="323"/>
      <c r="V1000" s="323"/>
      <c r="W1000" s="324"/>
      <c r="X1000" s="324"/>
      <c r="Y1000" s="324"/>
      <c r="Z1000" s="324"/>
    </row>
    <row r="1001" spans="1:26" ht="165.75">
      <c r="A1001" s="286"/>
      <c r="B1001" s="64" t="s">
        <v>3353</v>
      </c>
      <c r="C1001" s="290" t="s">
        <v>3354</v>
      </c>
      <c r="D1001" s="290" t="s">
        <v>3355</v>
      </c>
      <c r="E1001" s="159" t="s">
        <v>3356</v>
      </c>
      <c r="F1001" s="159"/>
      <c r="G1001" s="322"/>
      <c r="H1001" s="323"/>
      <c r="I1001" s="323"/>
      <c r="J1001" s="323"/>
      <c r="K1001" s="323"/>
      <c r="L1001" s="323"/>
      <c r="M1001" s="323"/>
      <c r="N1001" s="323"/>
      <c r="O1001" s="323"/>
      <c r="P1001" s="323"/>
      <c r="Q1001" s="323"/>
      <c r="R1001" s="323"/>
      <c r="S1001" s="323"/>
      <c r="T1001" s="323"/>
      <c r="U1001" s="323"/>
      <c r="V1001" s="323"/>
      <c r="W1001" s="324"/>
      <c r="X1001" s="324"/>
      <c r="Y1001" s="324"/>
      <c r="Z1001" s="324"/>
    </row>
    <row r="1002" spans="1:26" ht="38.25">
      <c r="A1002" s="286"/>
      <c r="B1002" s="64"/>
      <c r="C1002" s="290" t="s">
        <v>3357</v>
      </c>
      <c r="D1002" s="290"/>
      <c r="E1002" s="159"/>
      <c r="F1002" s="159"/>
      <c r="G1002" s="322"/>
      <c r="H1002" s="323"/>
      <c r="I1002" s="323"/>
      <c r="J1002" s="323"/>
      <c r="K1002" s="323"/>
      <c r="L1002" s="323"/>
      <c r="M1002" s="323"/>
      <c r="N1002" s="323"/>
      <c r="O1002" s="323"/>
      <c r="P1002" s="323"/>
      <c r="Q1002" s="323"/>
      <c r="R1002" s="323"/>
      <c r="S1002" s="323"/>
      <c r="T1002" s="323"/>
      <c r="U1002" s="323"/>
      <c r="V1002" s="323"/>
      <c r="W1002" s="324"/>
      <c r="X1002" s="324"/>
      <c r="Y1002" s="324"/>
      <c r="Z1002" s="324"/>
    </row>
    <row r="1003" spans="1:26" ht="76.5">
      <c r="A1003" s="286"/>
      <c r="B1003" s="64" t="s">
        <v>3358</v>
      </c>
      <c r="C1003" s="290" t="s">
        <v>3359</v>
      </c>
      <c r="D1003" s="290" t="s">
        <v>3360</v>
      </c>
      <c r="E1003" s="159"/>
      <c r="F1003" s="159"/>
      <c r="G1003" s="322"/>
      <c r="H1003" s="323"/>
      <c r="I1003" s="323"/>
      <c r="J1003" s="323"/>
      <c r="K1003" s="323"/>
      <c r="L1003" s="323"/>
      <c r="M1003" s="323"/>
      <c r="N1003" s="323"/>
      <c r="O1003" s="323"/>
      <c r="P1003" s="323"/>
      <c r="Q1003" s="323"/>
      <c r="R1003" s="323"/>
      <c r="S1003" s="323"/>
      <c r="T1003" s="323"/>
      <c r="U1003" s="323"/>
      <c r="V1003" s="323"/>
      <c r="W1003" s="324"/>
      <c r="X1003" s="324"/>
      <c r="Y1003" s="324"/>
      <c r="Z1003" s="324"/>
    </row>
    <row r="1004" spans="1:26" ht="38.25">
      <c r="A1004" s="286"/>
      <c r="B1004" s="64" t="s">
        <v>3361</v>
      </c>
      <c r="C1004" s="290" t="s">
        <v>3362</v>
      </c>
      <c r="D1004" s="290" t="s">
        <v>3363</v>
      </c>
      <c r="E1004" s="159"/>
      <c r="F1004" s="159"/>
      <c r="G1004" s="322"/>
      <c r="H1004" s="323"/>
      <c r="I1004" s="323"/>
      <c r="J1004" s="323"/>
      <c r="K1004" s="323"/>
      <c r="L1004" s="323"/>
      <c r="M1004" s="323"/>
      <c r="N1004" s="323"/>
      <c r="O1004" s="323"/>
      <c r="P1004" s="323"/>
      <c r="Q1004" s="323"/>
      <c r="R1004" s="323"/>
      <c r="S1004" s="323"/>
      <c r="T1004" s="323"/>
      <c r="U1004" s="323"/>
      <c r="V1004" s="323"/>
      <c r="W1004" s="324"/>
      <c r="X1004" s="324"/>
      <c r="Y1004" s="324"/>
      <c r="Z1004" s="324"/>
    </row>
    <row r="1005" spans="1:26" ht="38.25">
      <c r="A1005" s="286"/>
      <c r="B1005" s="64" t="s">
        <v>3364</v>
      </c>
      <c r="C1005" s="290" t="s">
        <v>1480</v>
      </c>
      <c r="D1005" s="290" t="s">
        <v>3365</v>
      </c>
      <c r="E1005" s="159" t="s">
        <v>3366</v>
      </c>
      <c r="F1005" s="159"/>
      <c r="G1005" s="322"/>
      <c r="H1005" s="323"/>
      <c r="I1005" s="323"/>
      <c r="J1005" s="323"/>
      <c r="K1005" s="323"/>
      <c r="L1005" s="323"/>
      <c r="M1005" s="323"/>
      <c r="N1005" s="323"/>
      <c r="O1005" s="323"/>
      <c r="P1005" s="323"/>
      <c r="Q1005" s="323"/>
      <c r="R1005" s="323"/>
      <c r="S1005" s="323"/>
      <c r="T1005" s="323"/>
      <c r="U1005" s="323"/>
      <c r="V1005" s="323"/>
      <c r="W1005" s="324"/>
      <c r="X1005" s="324"/>
      <c r="Y1005" s="324"/>
      <c r="Z1005" s="324"/>
    </row>
    <row r="1006" spans="1:26" ht="38.25">
      <c r="A1006" s="286"/>
      <c r="B1006" s="64" t="s">
        <v>3367</v>
      </c>
      <c r="C1006" s="290" t="s">
        <v>3368</v>
      </c>
      <c r="D1006" s="290" t="s">
        <v>3369</v>
      </c>
      <c r="E1006" s="159" t="s">
        <v>3370</v>
      </c>
      <c r="F1006" s="159"/>
      <c r="G1006" s="322"/>
      <c r="H1006" s="323"/>
      <c r="I1006" s="323"/>
      <c r="J1006" s="323"/>
      <c r="K1006" s="323"/>
      <c r="L1006" s="323"/>
      <c r="M1006" s="323"/>
      <c r="N1006" s="323"/>
      <c r="O1006" s="323"/>
      <c r="P1006" s="323"/>
      <c r="Q1006" s="323"/>
      <c r="R1006" s="323"/>
      <c r="S1006" s="323"/>
      <c r="T1006" s="323"/>
      <c r="U1006" s="323"/>
      <c r="V1006" s="323"/>
      <c r="W1006" s="324"/>
      <c r="X1006" s="324"/>
      <c r="Y1006" s="324"/>
      <c r="Z1006" s="324"/>
    </row>
    <row r="1007" spans="1:26" ht="38.25">
      <c r="A1007" s="286"/>
      <c r="B1007" s="64" t="s">
        <v>3371</v>
      </c>
      <c r="C1007" s="290" t="s">
        <v>3372</v>
      </c>
      <c r="D1007" s="290" t="s">
        <v>3373</v>
      </c>
      <c r="E1007" s="159"/>
      <c r="F1007" s="159"/>
      <c r="G1007" s="322"/>
      <c r="H1007" s="323"/>
      <c r="I1007" s="323"/>
      <c r="J1007" s="323"/>
      <c r="K1007" s="323"/>
      <c r="L1007" s="323"/>
      <c r="M1007" s="323"/>
      <c r="N1007" s="323"/>
      <c r="O1007" s="323"/>
      <c r="P1007" s="323"/>
      <c r="Q1007" s="323"/>
      <c r="R1007" s="323"/>
      <c r="S1007" s="323"/>
      <c r="T1007" s="323"/>
      <c r="U1007" s="323"/>
      <c r="V1007" s="323"/>
      <c r="W1007" s="324"/>
      <c r="X1007" s="324"/>
      <c r="Y1007" s="324"/>
      <c r="Z1007" s="324"/>
    </row>
    <row r="1008" spans="1:26" ht="102">
      <c r="A1008" s="286"/>
      <c r="B1008" s="64" t="s">
        <v>3374</v>
      </c>
      <c r="C1008" s="290" t="s">
        <v>3375</v>
      </c>
      <c r="D1008" s="290" t="s">
        <v>3376</v>
      </c>
      <c r="E1008" s="159"/>
      <c r="F1008" s="159"/>
      <c r="G1008" s="322"/>
      <c r="H1008" s="323"/>
      <c r="I1008" s="323"/>
      <c r="J1008" s="323"/>
      <c r="K1008" s="323"/>
      <c r="L1008" s="323"/>
      <c r="M1008" s="323"/>
      <c r="N1008" s="323"/>
      <c r="O1008" s="323"/>
      <c r="P1008" s="323"/>
      <c r="Q1008" s="323"/>
      <c r="R1008" s="323"/>
      <c r="S1008" s="323"/>
      <c r="T1008" s="323"/>
      <c r="U1008" s="323"/>
      <c r="V1008" s="323"/>
      <c r="W1008" s="324"/>
      <c r="X1008" s="324"/>
      <c r="Y1008" s="324"/>
      <c r="Z1008" s="324"/>
    </row>
    <row r="1009" spans="1:26" ht="25.5">
      <c r="A1009" s="286"/>
      <c r="B1009" s="64" t="s">
        <v>3377</v>
      </c>
      <c r="C1009" s="290" t="s">
        <v>3378</v>
      </c>
      <c r="D1009" s="290"/>
      <c r="E1009" s="159"/>
      <c r="F1009" s="159"/>
      <c r="G1009" s="322"/>
      <c r="H1009" s="323"/>
      <c r="I1009" s="323"/>
      <c r="J1009" s="323"/>
      <c r="K1009" s="323"/>
      <c r="L1009" s="323"/>
      <c r="M1009" s="323"/>
      <c r="N1009" s="323"/>
      <c r="O1009" s="323"/>
      <c r="P1009" s="323"/>
      <c r="Q1009" s="323"/>
      <c r="R1009" s="323"/>
      <c r="S1009" s="323"/>
      <c r="T1009" s="323"/>
      <c r="U1009" s="323"/>
      <c r="V1009" s="323"/>
      <c r="W1009" s="324"/>
      <c r="X1009" s="324"/>
      <c r="Y1009" s="324"/>
      <c r="Z1009" s="324"/>
    </row>
    <row r="1010" spans="1:26" ht="76.5">
      <c r="A1010" s="286"/>
      <c r="B1010" s="64" t="s">
        <v>3379</v>
      </c>
      <c r="C1010" s="290" t="s">
        <v>3380</v>
      </c>
      <c r="D1010" s="290" t="s">
        <v>3381</v>
      </c>
      <c r="E1010" s="159"/>
      <c r="F1010" s="159"/>
      <c r="G1010" s="322"/>
      <c r="H1010" s="323"/>
      <c r="I1010" s="323"/>
      <c r="J1010" s="323"/>
      <c r="K1010" s="323"/>
      <c r="L1010" s="323"/>
      <c r="M1010" s="323"/>
      <c r="N1010" s="323"/>
      <c r="O1010" s="323"/>
      <c r="P1010" s="323"/>
      <c r="Q1010" s="323"/>
      <c r="R1010" s="323"/>
      <c r="S1010" s="323"/>
      <c r="T1010" s="323"/>
      <c r="U1010" s="323"/>
      <c r="V1010" s="323"/>
      <c r="W1010" s="324"/>
      <c r="X1010" s="324"/>
      <c r="Y1010" s="324"/>
      <c r="Z1010" s="324"/>
    </row>
    <row r="1011" spans="1:26" ht="63.75">
      <c r="A1011" s="286"/>
      <c r="B1011" s="64" t="s">
        <v>3382</v>
      </c>
      <c r="C1011" s="290" t="s">
        <v>3383</v>
      </c>
      <c r="D1011" s="290"/>
      <c r="E1011" s="159"/>
      <c r="F1011" s="159"/>
      <c r="G1011" s="322"/>
      <c r="H1011" s="323"/>
      <c r="I1011" s="323"/>
      <c r="J1011" s="323"/>
      <c r="K1011" s="323"/>
      <c r="L1011" s="323"/>
      <c r="M1011" s="323"/>
      <c r="N1011" s="323"/>
      <c r="O1011" s="323"/>
      <c r="P1011" s="323"/>
      <c r="Q1011" s="323"/>
      <c r="R1011" s="323"/>
      <c r="S1011" s="323"/>
      <c r="T1011" s="323"/>
      <c r="U1011" s="323"/>
      <c r="V1011" s="323"/>
      <c r="W1011" s="324"/>
      <c r="X1011" s="324"/>
      <c r="Y1011" s="324"/>
      <c r="Z1011" s="324"/>
    </row>
    <row r="1012" spans="1:26" ht="51">
      <c r="A1012" s="286"/>
      <c r="B1012" s="64" t="s">
        <v>3384</v>
      </c>
      <c r="C1012" s="290" t="s">
        <v>3385</v>
      </c>
      <c r="D1012" s="290" t="s">
        <v>3386</v>
      </c>
      <c r="E1012" s="159"/>
      <c r="F1012" s="159"/>
      <c r="G1012" s="322"/>
      <c r="H1012" s="323"/>
      <c r="I1012" s="323"/>
      <c r="J1012" s="323"/>
      <c r="K1012" s="323"/>
      <c r="L1012" s="323"/>
      <c r="M1012" s="323"/>
      <c r="N1012" s="323"/>
      <c r="O1012" s="323"/>
      <c r="P1012" s="323"/>
      <c r="Q1012" s="323"/>
      <c r="R1012" s="323"/>
      <c r="S1012" s="323"/>
      <c r="T1012" s="323"/>
      <c r="U1012" s="323"/>
      <c r="V1012" s="323"/>
      <c r="W1012" s="324"/>
      <c r="X1012" s="324"/>
      <c r="Y1012" s="324"/>
      <c r="Z1012" s="324"/>
    </row>
    <row r="1013" spans="1:26" ht="15">
      <c r="A1013" s="286"/>
      <c r="B1013" s="64" t="s">
        <v>3387</v>
      </c>
      <c r="C1013" s="290" t="s">
        <v>3388</v>
      </c>
      <c r="D1013" s="290" t="s">
        <v>3389</v>
      </c>
      <c r="E1013" s="159"/>
      <c r="F1013" s="159"/>
      <c r="G1013" s="322"/>
      <c r="H1013" s="323"/>
      <c r="I1013" s="323"/>
      <c r="J1013" s="323"/>
      <c r="K1013" s="323"/>
      <c r="L1013" s="323"/>
      <c r="M1013" s="323"/>
      <c r="N1013" s="323"/>
      <c r="O1013" s="323"/>
      <c r="P1013" s="323"/>
      <c r="Q1013" s="323"/>
      <c r="R1013" s="323"/>
      <c r="S1013" s="323"/>
      <c r="T1013" s="323"/>
      <c r="U1013" s="323"/>
      <c r="V1013" s="323"/>
      <c r="W1013" s="324"/>
      <c r="X1013" s="324"/>
      <c r="Y1013" s="324"/>
      <c r="Z1013" s="324"/>
    </row>
    <row r="1014" spans="1:26" ht="25.5">
      <c r="A1014" s="286"/>
      <c r="B1014" s="64" t="s">
        <v>3390</v>
      </c>
      <c r="C1014" s="290" t="s">
        <v>3391</v>
      </c>
      <c r="D1014" s="290" t="s">
        <v>3392</v>
      </c>
      <c r="E1014" s="159"/>
      <c r="F1014" s="159"/>
      <c r="G1014" s="322"/>
      <c r="H1014" s="323"/>
      <c r="I1014" s="323"/>
      <c r="J1014" s="323"/>
      <c r="K1014" s="323"/>
      <c r="L1014" s="323"/>
      <c r="M1014" s="323"/>
      <c r="N1014" s="323"/>
      <c r="O1014" s="323"/>
      <c r="P1014" s="323"/>
      <c r="Q1014" s="323"/>
      <c r="R1014" s="323"/>
      <c r="S1014" s="323"/>
      <c r="T1014" s="323"/>
      <c r="U1014" s="323"/>
      <c r="V1014" s="323"/>
      <c r="W1014" s="324"/>
      <c r="X1014" s="324"/>
      <c r="Y1014" s="324"/>
      <c r="Z1014" s="324"/>
    </row>
    <row r="1015" spans="1:26" ht="63.75">
      <c r="A1015" s="286"/>
      <c r="B1015" s="64" t="s">
        <v>3393</v>
      </c>
      <c r="C1015" s="290" t="s">
        <v>3394</v>
      </c>
      <c r="D1015" s="290" t="s">
        <v>3395</v>
      </c>
      <c r="E1015" s="159"/>
      <c r="F1015" s="159"/>
      <c r="G1015" s="322"/>
      <c r="H1015" s="323"/>
      <c r="I1015" s="323"/>
      <c r="J1015" s="323"/>
      <c r="K1015" s="323"/>
      <c r="L1015" s="323"/>
      <c r="M1015" s="323"/>
      <c r="N1015" s="323"/>
      <c r="O1015" s="323"/>
      <c r="P1015" s="323"/>
      <c r="Q1015" s="323"/>
      <c r="R1015" s="323"/>
      <c r="S1015" s="323"/>
      <c r="T1015" s="323"/>
      <c r="U1015" s="323"/>
      <c r="V1015" s="323"/>
      <c r="W1015" s="324"/>
      <c r="X1015" s="324"/>
      <c r="Y1015" s="324"/>
      <c r="Z1015" s="324"/>
    </row>
    <row r="1016" spans="1:26" ht="38.25">
      <c r="A1016" s="286"/>
      <c r="B1016" s="64" t="s">
        <v>3396</v>
      </c>
      <c r="C1016" s="290" t="s">
        <v>3397</v>
      </c>
      <c r="D1016" s="290" t="s">
        <v>3398</v>
      </c>
      <c r="E1016" s="159"/>
      <c r="F1016" s="159"/>
      <c r="G1016" s="322"/>
      <c r="H1016" s="323"/>
      <c r="I1016" s="323"/>
      <c r="J1016" s="323"/>
      <c r="K1016" s="323"/>
      <c r="L1016" s="323"/>
      <c r="M1016" s="323"/>
      <c r="N1016" s="323"/>
      <c r="O1016" s="323"/>
      <c r="P1016" s="323"/>
      <c r="Q1016" s="323"/>
      <c r="R1016" s="323"/>
      <c r="S1016" s="323"/>
      <c r="T1016" s="323"/>
      <c r="U1016" s="323"/>
      <c r="V1016" s="323"/>
      <c r="W1016" s="324"/>
      <c r="X1016" s="324"/>
      <c r="Y1016" s="324"/>
      <c r="Z1016" s="324"/>
    </row>
    <row r="1017" spans="1:26" ht="76.5">
      <c r="A1017" s="286"/>
      <c r="B1017" s="64" t="s">
        <v>3399</v>
      </c>
      <c r="C1017" s="290" t="s">
        <v>3400</v>
      </c>
      <c r="D1017" s="290" t="s">
        <v>3401</v>
      </c>
      <c r="E1017" s="159" t="s">
        <v>3402</v>
      </c>
      <c r="F1017" s="159"/>
      <c r="G1017" s="322"/>
      <c r="H1017" s="323"/>
      <c r="I1017" s="323"/>
      <c r="J1017" s="323"/>
      <c r="K1017" s="323"/>
      <c r="L1017" s="323"/>
      <c r="M1017" s="323"/>
      <c r="N1017" s="323"/>
      <c r="O1017" s="323"/>
      <c r="P1017" s="323"/>
      <c r="Q1017" s="323"/>
      <c r="R1017" s="323"/>
      <c r="S1017" s="323"/>
      <c r="T1017" s="323"/>
      <c r="U1017" s="323"/>
      <c r="V1017" s="323"/>
      <c r="W1017" s="324"/>
      <c r="X1017" s="324"/>
      <c r="Y1017" s="324"/>
      <c r="Z1017" s="324"/>
    </row>
    <row r="1018" spans="1:26" ht="25.5">
      <c r="A1018" s="286"/>
      <c r="B1018" s="64" t="s">
        <v>3403</v>
      </c>
      <c r="C1018" s="290" t="s">
        <v>3404</v>
      </c>
      <c r="D1018" s="290" t="s">
        <v>3405</v>
      </c>
      <c r="E1018" s="159"/>
      <c r="F1018" s="159"/>
      <c r="G1018" s="322"/>
      <c r="H1018" s="323"/>
      <c r="I1018" s="323"/>
      <c r="J1018" s="323"/>
      <c r="K1018" s="323"/>
      <c r="L1018" s="323"/>
      <c r="M1018" s="323"/>
      <c r="N1018" s="323"/>
      <c r="O1018" s="323"/>
      <c r="P1018" s="323"/>
      <c r="Q1018" s="323"/>
      <c r="R1018" s="323"/>
      <c r="S1018" s="323"/>
      <c r="T1018" s="323"/>
      <c r="U1018" s="323"/>
      <c r="V1018" s="323"/>
      <c r="W1018" s="324"/>
      <c r="X1018" s="324"/>
      <c r="Y1018" s="324"/>
      <c r="Z1018" s="324"/>
    </row>
    <row r="1019" spans="1:26" ht="89.25">
      <c r="A1019" s="286"/>
      <c r="B1019" s="64" t="s">
        <v>3406</v>
      </c>
      <c r="C1019" s="290" t="s">
        <v>3407</v>
      </c>
      <c r="D1019" s="290" t="s">
        <v>3408</v>
      </c>
      <c r="E1019" s="159"/>
      <c r="F1019" s="159"/>
      <c r="G1019" s="322"/>
      <c r="H1019" s="323"/>
      <c r="I1019" s="323"/>
      <c r="J1019" s="323"/>
      <c r="K1019" s="323"/>
      <c r="L1019" s="323"/>
      <c r="M1019" s="323"/>
      <c r="N1019" s="323"/>
      <c r="O1019" s="323"/>
      <c r="P1019" s="323"/>
      <c r="Q1019" s="323"/>
      <c r="R1019" s="323"/>
      <c r="S1019" s="323"/>
      <c r="T1019" s="323"/>
      <c r="U1019" s="323"/>
      <c r="V1019" s="323"/>
      <c r="W1019" s="324"/>
      <c r="X1019" s="324"/>
      <c r="Y1019" s="324"/>
      <c r="Z1019" s="324"/>
    </row>
    <row r="1020" spans="1:26" ht="51">
      <c r="A1020" s="286"/>
      <c r="B1020" s="64" t="s">
        <v>3409</v>
      </c>
      <c r="C1020" s="290" t="s">
        <v>3410</v>
      </c>
      <c r="D1020" s="290" t="s">
        <v>3411</v>
      </c>
      <c r="E1020" s="159"/>
      <c r="F1020" s="159"/>
      <c r="G1020" s="322"/>
      <c r="H1020" s="323"/>
      <c r="I1020" s="323"/>
      <c r="J1020" s="323"/>
      <c r="K1020" s="323"/>
      <c r="L1020" s="323"/>
      <c r="M1020" s="323"/>
      <c r="N1020" s="323"/>
      <c r="O1020" s="323"/>
      <c r="P1020" s="323"/>
      <c r="Q1020" s="323"/>
      <c r="R1020" s="323"/>
      <c r="S1020" s="323"/>
      <c r="T1020" s="323"/>
      <c r="U1020" s="323"/>
      <c r="V1020" s="323"/>
      <c r="W1020" s="324"/>
      <c r="X1020" s="324"/>
      <c r="Y1020" s="324"/>
      <c r="Z1020" s="324"/>
    </row>
    <row r="1021" spans="1:26" ht="191.25">
      <c r="A1021" s="286"/>
      <c r="B1021" s="64" t="s">
        <v>3412</v>
      </c>
      <c r="C1021" s="317" t="s">
        <v>3413</v>
      </c>
      <c r="D1021" s="290" t="s">
        <v>3414</v>
      </c>
      <c r="E1021" s="159"/>
      <c r="F1021" s="159"/>
      <c r="G1021" s="322"/>
      <c r="H1021" s="323"/>
      <c r="I1021" s="323"/>
      <c r="J1021" s="323"/>
      <c r="K1021" s="323"/>
      <c r="L1021" s="323"/>
      <c r="M1021" s="323"/>
      <c r="N1021" s="323"/>
      <c r="O1021" s="323"/>
      <c r="P1021" s="323"/>
      <c r="Q1021" s="323"/>
      <c r="R1021" s="323"/>
      <c r="S1021" s="323"/>
      <c r="T1021" s="323"/>
      <c r="U1021" s="323"/>
      <c r="V1021" s="323"/>
      <c r="W1021" s="324"/>
      <c r="X1021" s="324"/>
      <c r="Y1021" s="324"/>
      <c r="Z1021" s="324"/>
    </row>
    <row r="1022" spans="1:26" ht="38.25">
      <c r="A1022" s="286"/>
      <c r="B1022" s="64" t="s">
        <v>3415</v>
      </c>
      <c r="C1022" s="317" t="s">
        <v>3416</v>
      </c>
      <c r="D1022" s="290" t="s">
        <v>3417</v>
      </c>
      <c r="E1022" s="159"/>
      <c r="F1022" s="159"/>
      <c r="G1022" s="322"/>
      <c r="H1022" s="323"/>
      <c r="I1022" s="323"/>
      <c r="J1022" s="323"/>
      <c r="K1022" s="323"/>
      <c r="L1022" s="323"/>
      <c r="M1022" s="323"/>
      <c r="N1022" s="323"/>
      <c r="O1022" s="323"/>
      <c r="P1022" s="323"/>
      <c r="Q1022" s="323"/>
      <c r="R1022" s="323"/>
      <c r="S1022" s="323"/>
      <c r="T1022" s="323"/>
      <c r="U1022" s="323"/>
      <c r="V1022" s="323"/>
      <c r="W1022" s="324"/>
      <c r="X1022" s="324"/>
      <c r="Y1022" s="324"/>
      <c r="Z1022" s="324"/>
    </row>
    <row r="1023" spans="1:26" ht="89.25">
      <c r="A1023" s="286"/>
      <c r="B1023" s="64" t="s">
        <v>3418</v>
      </c>
      <c r="C1023" s="290" t="s">
        <v>3419</v>
      </c>
      <c r="D1023" s="290" t="s">
        <v>3420</v>
      </c>
      <c r="E1023" s="159"/>
      <c r="F1023" s="159"/>
      <c r="G1023" s="322"/>
      <c r="H1023" s="323"/>
      <c r="I1023" s="323"/>
      <c r="J1023" s="323"/>
      <c r="K1023" s="323"/>
      <c r="L1023" s="323"/>
      <c r="M1023" s="323"/>
      <c r="N1023" s="323"/>
      <c r="O1023" s="323"/>
      <c r="P1023" s="323"/>
      <c r="Q1023" s="323"/>
      <c r="R1023" s="323"/>
      <c r="S1023" s="323"/>
      <c r="T1023" s="323"/>
      <c r="U1023" s="323"/>
      <c r="V1023" s="323"/>
      <c r="W1023" s="324"/>
      <c r="X1023" s="324"/>
      <c r="Y1023" s="324"/>
      <c r="Z1023" s="324"/>
    </row>
    <row r="1024" spans="1:26" ht="25.5">
      <c r="A1024" s="286"/>
      <c r="B1024" s="64" t="s">
        <v>3421</v>
      </c>
      <c r="C1024" s="290" t="s">
        <v>3422</v>
      </c>
      <c r="D1024" s="290" t="s">
        <v>3423</v>
      </c>
      <c r="E1024" s="159"/>
      <c r="F1024" s="159"/>
      <c r="G1024" s="322"/>
      <c r="H1024" s="323"/>
      <c r="I1024" s="323"/>
      <c r="J1024" s="323"/>
      <c r="K1024" s="323"/>
      <c r="L1024" s="323"/>
      <c r="M1024" s="323"/>
      <c r="N1024" s="323"/>
      <c r="O1024" s="323"/>
      <c r="P1024" s="323"/>
      <c r="Q1024" s="323"/>
      <c r="R1024" s="323"/>
      <c r="S1024" s="323"/>
      <c r="T1024" s="323"/>
      <c r="U1024" s="323"/>
      <c r="V1024" s="323"/>
      <c r="W1024" s="324"/>
      <c r="X1024" s="324"/>
      <c r="Y1024" s="324"/>
      <c r="Z1024" s="324"/>
    </row>
    <row r="1025" spans="1:26" ht="25.5">
      <c r="A1025" s="286"/>
      <c r="B1025" s="64" t="s">
        <v>3424</v>
      </c>
      <c r="C1025" s="290"/>
      <c r="D1025" s="290"/>
      <c r="E1025" s="159"/>
      <c r="F1025" s="159"/>
      <c r="G1025" s="322"/>
      <c r="H1025" s="323"/>
      <c r="I1025" s="323"/>
      <c r="J1025" s="323"/>
      <c r="K1025" s="323"/>
      <c r="L1025" s="323"/>
      <c r="M1025" s="323"/>
      <c r="N1025" s="323"/>
      <c r="O1025" s="323"/>
      <c r="P1025" s="323"/>
      <c r="Q1025" s="323"/>
      <c r="R1025" s="323"/>
      <c r="S1025" s="323"/>
      <c r="T1025" s="323"/>
      <c r="U1025" s="323"/>
      <c r="V1025" s="323"/>
      <c r="W1025" s="324"/>
      <c r="X1025" s="324"/>
      <c r="Y1025" s="324"/>
      <c r="Z1025" s="324"/>
    </row>
    <row r="1026" spans="1:26" ht="25.5">
      <c r="A1026" s="286"/>
      <c r="B1026" s="64" t="s">
        <v>3425</v>
      </c>
      <c r="C1026" s="290"/>
      <c r="D1026" s="290"/>
      <c r="E1026" s="159"/>
      <c r="F1026" s="159"/>
      <c r="G1026" s="322"/>
      <c r="H1026" s="323"/>
      <c r="I1026" s="323"/>
      <c r="J1026" s="323"/>
      <c r="K1026" s="323"/>
      <c r="L1026" s="323"/>
      <c r="M1026" s="323"/>
      <c r="N1026" s="323"/>
      <c r="O1026" s="323"/>
      <c r="P1026" s="323"/>
      <c r="Q1026" s="323"/>
      <c r="R1026" s="323"/>
      <c r="S1026" s="323"/>
      <c r="T1026" s="323"/>
      <c r="U1026" s="323"/>
      <c r="V1026" s="323"/>
      <c r="W1026" s="324"/>
      <c r="X1026" s="324"/>
      <c r="Y1026" s="324"/>
      <c r="Z1026" s="324"/>
    </row>
    <row r="1027" spans="1:26" ht="38.25">
      <c r="A1027" s="286"/>
      <c r="B1027" s="64" t="s">
        <v>3426</v>
      </c>
      <c r="C1027" s="290" t="s">
        <v>3427</v>
      </c>
      <c r="D1027" s="290" t="s">
        <v>3428</v>
      </c>
      <c r="E1027" s="159" t="s">
        <v>3429</v>
      </c>
      <c r="F1027" s="159"/>
      <c r="G1027" s="322"/>
      <c r="H1027" s="323"/>
      <c r="I1027" s="323"/>
      <c r="J1027" s="323"/>
      <c r="K1027" s="323"/>
      <c r="L1027" s="323"/>
      <c r="M1027" s="323"/>
      <c r="N1027" s="323"/>
      <c r="O1027" s="323"/>
      <c r="P1027" s="323"/>
      <c r="Q1027" s="323"/>
      <c r="R1027" s="323"/>
      <c r="S1027" s="323"/>
      <c r="T1027" s="323"/>
      <c r="U1027" s="323"/>
      <c r="V1027" s="323"/>
      <c r="W1027" s="324"/>
      <c r="X1027" s="324"/>
      <c r="Y1027" s="324"/>
      <c r="Z1027" s="324"/>
    </row>
    <row r="1028" spans="1:26" ht="25.5">
      <c r="A1028" s="286"/>
      <c r="B1028" s="64" t="s">
        <v>3430</v>
      </c>
      <c r="C1028" s="290" t="s">
        <v>3431</v>
      </c>
      <c r="D1028" s="290" t="s">
        <v>3432</v>
      </c>
      <c r="E1028" s="159"/>
      <c r="F1028" s="159"/>
      <c r="G1028" s="322"/>
      <c r="H1028" s="323"/>
      <c r="I1028" s="323"/>
      <c r="J1028" s="323"/>
      <c r="K1028" s="323"/>
      <c r="L1028" s="323"/>
      <c r="M1028" s="323"/>
      <c r="N1028" s="323"/>
      <c r="O1028" s="323"/>
      <c r="P1028" s="323"/>
      <c r="Q1028" s="323"/>
      <c r="R1028" s="323"/>
      <c r="S1028" s="323"/>
      <c r="T1028" s="323"/>
      <c r="U1028" s="323"/>
      <c r="V1028" s="323"/>
      <c r="W1028" s="324"/>
      <c r="X1028" s="324"/>
      <c r="Y1028" s="324"/>
      <c r="Z1028" s="324"/>
    </row>
    <row r="1029" spans="1:26" ht="76.5">
      <c r="A1029" s="286"/>
      <c r="B1029" s="64" t="s">
        <v>3433</v>
      </c>
      <c r="C1029" s="290" t="s">
        <v>3434</v>
      </c>
      <c r="D1029" s="317" t="s">
        <v>3435</v>
      </c>
      <c r="E1029" s="159" t="s">
        <v>3436</v>
      </c>
      <c r="F1029" s="159"/>
      <c r="G1029" s="322"/>
      <c r="H1029" s="323"/>
      <c r="I1029" s="323"/>
      <c r="J1029" s="323"/>
      <c r="K1029" s="323"/>
      <c r="L1029" s="323"/>
      <c r="M1029" s="323"/>
      <c r="N1029" s="323"/>
      <c r="O1029" s="323"/>
      <c r="P1029" s="323"/>
      <c r="Q1029" s="323"/>
      <c r="R1029" s="323"/>
      <c r="S1029" s="323"/>
      <c r="T1029" s="323"/>
      <c r="U1029" s="323"/>
      <c r="V1029" s="323"/>
      <c r="W1029" s="324"/>
      <c r="X1029" s="324"/>
      <c r="Y1029" s="324"/>
      <c r="Z1029" s="324"/>
    </row>
    <row r="1030" spans="1:26" ht="38.25">
      <c r="A1030" s="286"/>
      <c r="B1030" s="64" t="s">
        <v>3437</v>
      </c>
      <c r="C1030" s="290" t="s">
        <v>3438</v>
      </c>
      <c r="D1030" s="290" t="s">
        <v>3439</v>
      </c>
      <c r="E1030" s="159" t="s">
        <v>3440</v>
      </c>
      <c r="F1030" s="159"/>
      <c r="G1030" s="322"/>
      <c r="H1030" s="323"/>
      <c r="I1030" s="323"/>
      <c r="J1030" s="323"/>
      <c r="K1030" s="323"/>
      <c r="L1030" s="323"/>
      <c r="M1030" s="323"/>
      <c r="N1030" s="323"/>
      <c r="O1030" s="323"/>
      <c r="P1030" s="323"/>
      <c r="Q1030" s="323"/>
      <c r="R1030" s="323"/>
      <c r="S1030" s="323"/>
      <c r="T1030" s="323"/>
      <c r="U1030" s="323"/>
      <c r="V1030" s="323"/>
      <c r="W1030" s="324"/>
      <c r="X1030" s="324"/>
      <c r="Y1030" s="324"/>
      <c r="Z1030" s="324"/>
    </row>
    <row r="1031" spans="1:26" ht="51">
      <c r="A1031" s="286"/>
      <c r="B1031" s="64" t="s">
        <v>3441</v>
      </c>
      <c r="C1031" s="290" t="s">
        <v>3442</v>
      </c>
      <c r="D1031" s="290"/>
      <c r="E1031" s="159"/>
      <c r="F1031" s="159"/>
      <c r="G1031" s="322"/>
      <c r="H1031" s="323"/>
      <c r="I1031" s="323"/>
      <c r="J1031" s="323"/>
      <c r="K1031" s="323"/>
      <c r="L1031" s="323"/>
      <c r="M1031" s="323"/>
      <c r="N1031" s="323"/>
      <c r="O1031" s="323"/>
      <c r="P1031" s="323"/>
      <c r="Q1031" s="323"/>
      <c r="R1031" s="323"/>
      <c r="S1031" s="323"/>
      <c r="T1031" s="323"/>
      <c r="U1031" s="323"/>
      <c r="V1031" s="323"/>
      <c r="W1031" s="324"/>
      <c r="X1031" s="324"/>
      <c r="Y1031" s="324"/>
      <c r="Z1031" s="324"/>
    </row>
    <row r="1032" spans="1:26" ht="76.5">
      <c r="A1032" s="286"/>
      <c r="B1032" s="64" t="s">
        <v>3443</v>
      </c>
      <c r="C1032" s="317" t="s">
        <v>3444</v>
      </c>
      <c r="D1032" s="290" t="s">
        <v>3445</v>
      </c>
      <c r="E1032" s="159"/>
      <c r="F1032" s="159"/>
      <c r="G1032" s="322"/>
      <c r="H1032" s="323"/>
      <c r="I1032" s="323"/>
      <c r="J1032" s="323"/>
      <c r="K1032" s="323"/>
      <c r="L1032" s="323"/>
      <c r="M1032" s="323"/>
      <c r="N1032" s="323"/>
      <c r="O1032" s="323"/>
      <c r="P1032" s="323"/>
      <c r="Q1032" s="323"/>
      <c r="R1032" s="323"/>
      <c r="S1032" s="323"/>
      <c r="T1032" s="323"/>
      <c r="U1032" s="323"/>
      <c r="V1032" s="323"/>
      <c r="W1032" s="324"/>
      <c r="X1032" s="324"/>
      <c r="Y1032" s="324"/>
      <c r="Z1032" s="324"/>
    </row>
    <row r="1033" spans="1:26" ht="76.5">
      <c r="A1033" s="286"/>
      <c r="B1033" s="64" t="s">
        <v>3446</v>
      </c>
      <c r="C1033" s="290" t="s">
        <v>3447</v>
      </c>
      <c r="D1033" s="290" t="s">
        <v>3448</v>
      </c>
      <c r="E1033" s="159"/>
      <c r="F1033" s="159"/>
      <c r="G1033" s="322"/>
      <c r="H1033" s="323"/>
      <c r="I1033" s="323"/>
      <c r="J1033" s="323"/>
      <c r="K1033" s="323"/>
      <c r="L1033" s="323"/>
      <c r="M1033" s="323"/>
      <c r="N1033" s="323"/>
      <c r="O1033" s="323"/>
      <c r="P1033" s="323"/>
      <c r="Q1033" s="323"/>
      <c r="R1033" s="323"/>
      <c r="S1033" s="323"/>
      <c r="T1033" s="323"/>
      <c r="U1033" s="323"/>
      <c r="V1033" s="323"/>
      <c r="W1033" s="324"/>
      <c r="X1033" s="324"/>
      <c r="Y1033" s="324"/>
      <c r="Z1033" s="324"/>
    </row>
    <row r="1034" spans="1:26" ht="25.5">
      <c r="A1034" s="286"/>
      <c r="B1034" s="64" t="s">
        <v>3449</v>
      </c>
      <c r="C1034" s="290"/>
      <c r="D1034" s="290"/>
      <c r="E1034" s="159"/>
      <c r="F1034" s="159"/>
      <c r="G1034" s="322"/>
      <c r="H1034" s="323"/>
      <c r="I1034" s="323"/>
      <c r="J1034" s="323"/>
      <c r="K1034" s="323"/>
      <c r="L1034" s="323"/>
      <c r="M1034" s="323"/>
      <c r="N1034" s="323"/>
      <c r="O1034" s="323"/>
      <c r="P1034" s="323"/>
      <c r="Q1034" s="323"/>
      <c r="R1034" s="323"/>
      <c r="S1034" s="323"/>
      <c r="T1034" s="323"/>
      <c r="U1034" s="323"/>
      <c r="V1034" s="323"/>
      <c r="W1034" s="324"/>
      <c r="X1034" s="324"/>
      <c r="Y1034" s="324"/>
      <c r="Z1034" s="324"/>
    </row>
    <row r="1035" spans="1:26" ht="63.75">
      <c r="A1035" s="286"/>
      <c r="B1035" s="64" t="s">
        <v>3450</v>
      </c>
      <c r="C1035" s="290" t="s">
        <v>3451</v>
      </c>
      <c r="D1035" s="290" t="s">
        <v>3452</v>
      </c>
      <c r="E1035" s="159"/>
      <c r="F1035" s="159"/>
      <c r="G1035" s="322"/>
      <c r="H1035" s="323"/>
      <c r="I1035" s="323"/>
      <c r="J1035" s="323"/>
      <c r="K1035" s="323"/>
      <c r="L1035" s="323"/>
      <c r="M1035" s="323"/>
      <c r="N1035" s="323"/>
      <c r="O1035" s="323"/>
      <c r="P1035" s="323"/>
      <c r="Q1035" s="323"/>
      <c r="R1035" s="323"/>
      <c r="S1035" s="323"/>
      <c r="T1035" s="323"/>
      <c r="U1035" s="323"/>
      <c r="V1035" s="323"/>
      <c r="W1035" s="324"/>
      <c r="X1035" s="324"/>
      <c r="Y1035" s="324"/>
      <c r="Z1035" s="324"/>
    </row>
    <row r="1036" spans="1:26" ht="15">
      <c r="A1036" s="286"/>
      <c r="B1036" s="64" t="s">
        <v>3453</v>
      </c>
      <c r="C1036" s="290" t="s">
        <v>3454</v>
      </c>
      <c r="D1036" s="290" t="s">
        <v>3455</v>
      </c>
      <c r="E1036" s="159"/>
      <c r="F1036" s="159"/>
      <c r="G1036" s="160"/>
      <c r="H1036" s="322"/>
      <c r="I1036" s="323"/>
      <c r="J1036" s="323"/>
      <c r="K1036" s="323"/>
      <c r="L1036" s="323"/>
      <c r="M1036" s="323"/>
      <c r="N1036" s="323"/>
      <c r="O1036" s="323"/>
      <c r="P1036" s="323"/>
      <c r="Q1036" s="323"/>
      <c r="R1036" s="323"/>
      <c r="S1036" s="323"/>
      <c r="T1036" s="323"/>
      <c r="U1036" s="323"/>
      <c r="V1036" s="323"/>
      <c r="W1036" s="324"/>
      <c r="X1036" s="324"/>
      <c r="Y1036" s="324"/>
      <c r="Z1036" s="324"/>
    </row>
    <row r="1037" spans="1:26" ht="38.25">
      <c r="A1037" s="286"/>
      <c r="B1037" s="64" t="s">
        <v>3456</v>
      </c>
      <c r="C1037" s="290" t="s">
        <v>3457</v>
      </c>
      <c r="D1037" s="290" t="s">
        <v>3458</v>
      </c>
      <c r="E1037" s="159"/>
      <c r="F1037" s="159"/>
      <c r="G1037" s="160"/>
      <c r="H1037" s="322"/>
      <c r="I1037" s="323"/>
      <c r="J1037" s="323"/>
      <c r="K1037" s="323"/>
      <c r="L1037" s="323"/>
      <c r="M1037" s="323"/>
      <c r="N1037" s="323"/>
      <c r="O1037" s="323"/>
      <c r="P1037" s="323"/>
      <c r="Q1037" s="323"/>
      <c r="R1037" s="323"/>
      <c r="S1037" s="323"/>
      <c r="T1037" s="323"/>
      <c r="U1037" s="323"/>
      <c r="V1037" s="323"/>
      <c r="W1037" s="324"/>
      <c r="X1037" s="324"/>
      <c r="Y1037" s="324"/>
      <c r="Z1037" s="324"/>
    </row>
    <row r="1038" spans="1:26" ht="51">
      <c r="A1038" s="286"/>
      <c r="B1038" s="64" t="s">
        <v>3459</v>
      </c>
      <c r="C1038" s="290" t="s">
        <v>3460</v>
      </c>
      <c r="D1038" s="290" t="s">
        <v>3461</v>
      </c>
      <c r="E1038" s="159"/>
      <c r="F1038" s="159"/>
      <c r="G1038" s="160"/>
      <c r="H1038" s="322"/>
      <c r="I1038" s="323"/>
      <c r="J1038" s="323"/>
      <c r="K1038" s="323"/>
      <c r="L1038" s="323"/>
      <c r="M1038" s="323"/>
      <c r="N1038" s="323"/>
      <c r="O1038" s="323"/>
      <c r="P1038" s="323"/>
      <c r="Q1038" s="323"/>
      <c r="R1038" s="323"/>
      <c r="S1038" s="323"/>
      <c r="T1038" s="323"/>
      <c r="U1038" s="323"/>
      <c r="V1038" s="323"/>
      <c r="W1038" s="324"/>
      <c r="X1038" s="324"/>
      <c r="Y1038" s="324"/>
      <c r="Z1038" s="324"/>
    </row>
    <row r="1039" spans="1:26" ht="63.75">
      <c r="A1039" s="286"/>
      <c r="B1039" s="64" t="s">
        <v>3462</v>
      </c>
      <c r="C1039" s="290" t="s">
        <v>3463</v>
      </c>
      <c r="D1039" s="290" t="s">
        <v>3464</v>
      </c>
      <c r="E1039" s="159"/>
      <c r="F1039" s="159"/>
      <c r="G1039" s="160"/>
      <c r="H1039" s="322"/>
      <c r="I1039" s="323"/>
      <c r="J1039" s="323"/>
      <c r="K1039" s="323"/>
      <c r="L1039" s="323"/>
      <c r="M1039" s="323"/>
      <c r="N1039" s="323"/>
      <c r="O1039" s="323"/>
      <c r="P1039" s="323"/>
      <c r="Q1039" s="323"/>
      <c r="R1039" s="323"/>
      <c r="S1039" s="323"/>
      <c r="T1039" s="323"/>
      <c r="U1039" s="323"/>
      <c r="V1039" s="323"/>
      <c r="W1039" s="324"/>
      <c r="X1039" s="324"/>
      <c r="Y1039" s="324"/>
      <c r="Z1039" s="324"/>
    </row>
    <row r="1040" spans="1:26" ht="102">
      <c r="A1040" s="286"/>
      <c r="B1040" s="64" t="s">
        <v>3465</v>
      </c>
      <c r="C1040" s="290" t="s">
        <v>3466</v>
      </c>
      <c r="D1040" s="290" t="s">
        <v>3467</v>
      </c>
      <c r="E1040" s="159" t="s">
        <v>3468</v>
      </c>
      <c r="F1040" s="159" t="s">
        <v>3469</v>
      </c>
      <c r="G1040" s="160"/>
      <c r="H1040" s="322" t="s">
        <v>3470</v>
      </c>
      <c r="I1040" s="323"/>
      <c r="J1040" s="323"/>
      <c r="K1040" s="323"/>
      <c r="L1040" s="323"/>
      <c r="M1040" s="323"/>
      <c r="N1040" s="323"/>
      <c r="O1040" s="323"/>
      <c r="P1040" s="323"/>
      <c r="Q1040" s="323"/>
      <c r="R1040" s="323"/>
      <c r="S1040" s="323"/>
      <c r="T1040" s="323"/>
      <c r="U1040" s="323"/>
      <c r="V1040" s="323"/>
      <c r="W1040" s="324"/>
      <c r="X1040" s="324"/>
      <c r="Y1040" s="324"/>
      <c r="Z1040" s="324"/>
    </row>
    <row r="1041" spans="1:26" ht="76.5">
      <c r="A1041" s="286"/>
      <c r="B1041" s="64" t="s">
        <v>3471</v>
      </c>
      <c r="C1041" s="290" t="s">
        <v>3472</v>
      </c>
      <c r="D1041" s="290" t="s">
        <v>3473</v>
      </c>
      <c r="E1041" s="159"/>
      <c r="F1041" s="159"/>
      <c r="G1041" s="322"/>
      <c r="H1041" s="323"/>
      <c r="I1041" s="323"/>
      <c r="J1041" s="323"/>
      <c r="K1041" s="323"/>
      <c r="L1041" s="323"/>
      <c r="M1041" s="323"/>
      <c r="N1041" s="323"/>
      <c r="O1041" s="323"/>
      <c r="P1041" s="323"/>
      <c r="Q1041" s="323"/>
      <c r="R1041" s="323"/>
      <c r="S1041" s="323"/>
      <c r="T1041" s="323"/>
      <c r="U1041" s="323"/>
      <c r="V1041" s="323"/>
      <c r="W1041" s="324"/>
      <c r="X1041" s="324"/>
      <c r="Y1041" s="324"/>
      <c r="Z1041" s="324"/>
    </row>
    <row r="1042" spans="1:26" ht="51">
      <c r="A1042" s="286"/>
      <c r="B1042" s="64" t="s">
        <v>3474</v>
      </c>
      <c r="C1042" s="290" t="s">
        <v>3475</v>
      </c>
      <c r="D1042" s="290" t="s">
        <v>3476</v>
      </c>
      <c r="E1042" s="159"/>
      <c r="F1042" s="159"/>
      <c r="G1042" s="322"/>
      <c r="H1042" s="323"/>
      <c r="I1042" s="323"/>
      <c r="J1042" s="323"/>
      <c r="K1042" s="323"/>
      <c r="L1042" s="323"/>
      <c r="M1042" s="323"/>
      <c r="N1042" s="323"/>
      <c r="O1042" s="323"/>
      <c r="P1042" s="323"/>
      <c r="Q1042" s="323"/>
      <c r="R1042" s="323"/>
      <c r="S1042" s="323"/>
      <c r="T1042" s="323"/>
      <c r="U1042" s="323"/>
      <c r="V1042" s="323"/>
      <c r="W1042" s="324"/>
      <c r="X1042" s="324"/>
      <c r="Y1042" s="324"/>
      <c r="Z1042" s="324"/>
    </row>
    <row r="1043" spans="1:26" ht="63.75">
      <c r="A1043" s="286"/>
      <c r="B1043" s="64" t="s">
        <v>3477</v>
      </c>
      <c r="C1043" s="290" t="s">
        <v>3478</v>
      </c>
      <c r="D1043" s="290" t="s">
        <v>3479</v>
      </c>
      <c r="E1043" s="159"/>
      <c r="F1043" s="159"/>
      <c r="G1043" s="322"/>
      <c r="H1043" s="323"/>
      <c r="I1043" s="323"/>
      <c r="J1043" s="323"/>
      <c r="K1043" s="323"/>
      <c r="L1043" s="323"/>
      <c r="M1043" s="323"/>
      <c r="N1043" s="323"/>
      <c r="O1043" s="323"/>
      <c r="P1043" s="323"/>
      <c r="Q1043" s="323"/>
      <c r="R1043" s="323"/>
      <c r="S1043" s="323"/>
      <c r="T1043" s="323"/>
      <c r="U1043" s="323"/>
      <c r="V1043" s="323"/>
      <c r="W1043" s="324"/>
      <c r="X1043" s="324"/>
      <c r="Y1043" s="324"/>
      <c r="Z1043" s="324"/>
    </row>
    <row r="1044" spans="1:26" ht="38.25">
      <c r="A1044" s="286"/>
      <c r="B1044" s="64" t="s">
        <v>3480</v>
      </c>
      <c r="C1044" s="290"/>
      <c r="D1044" s="290"/>
      <c r="E1044" s="159"/>
      <c r="F1044" s="159"/>
      <c r="G1044" s="322"/>
      <c r="H1044" s="323"/>
      <c r="I1044" s="323"/>
      <c r="J1044" s="323"/>
      <c r="K1044" s="323"/>
      <c r="L1044" s="323"/>
      <c r="M1044" s="323"/>
      <c r="N1044" s="323"/>
      <c r="O1044" s="323"/>
      <c r="P1044" s="323"/>
      <c r="Q1044" s="323"/>
      <c r="R1044" s="323"/>
      <c r="S1044" s="323"/>
      <c r="T1044" s="323"/>
      <c r="U1044" s="323"/>
      <c r="V1044" s="323"/>
      <c r="W1044" s="324"/>
      <c r="X1044" s="324"/>
      <c r="Y1044" s="324"/>
      <c r="Z1044" s="324"/>
    </row>
    <row r="1045" spans="1:26" ht="51">
      <c r="A1045" s="286"/>
      <c r="B1045" s="64" t="s">
        <v>3481</v>
      </c>
      <c r="C1045" s="290" t="s">
        <v>3482</v>
      </c>
      <c r="D1045" s="290"/>
      <c r="E1045" s="159"/>
      <c r="F1045" s="159"/>
      <c r="G1045" s="322"/>
      <c r="H1045" s="323"/>
      <c r="I1045" s="323"/>
      <c r="J1045" s="323"/>
      <c r="K1045" s="323"/>
      <c r="L1045" s="323"/>
      <c r="M1045" s="323"/>
      <c r="N1045" s="323"/>
      <c r="O1045" s="323"/>
      <c r="P1045" s="323"/>
      <c r="Q1045" s="323"/>
      <c r="R1045" s="323"/>
      <c r="S1045" s="323"/>
      <c r="T1045" s="323"/>
      <c r="U1045" s="323"/>
      <c r="V1045" s="323"/>
      <c r="W1045" s="324"/>
      <c r="X1045" s="324"/>
      <c r="Y1045" s="324"/>
      <c r="Z1045" s="324"/>
    </row>
    <row r="1046" spans="1:26" ht="38.25">
      <c r="A1046" s="286"/>
      <c r="B1046" s="64" t="s">
        <v>3483</v>
      </c>
      <c r="C1046" s="290" t="s">
        <v>14</v>
      </c>
      <c r="D1046" s="290"/>
      <c r="E1046" s="159"/>
      <c r="F1046" s="159"/>
      <c r="G1046" s="322"/>
      <c r="H1046" s="323"/>
      <c r="I1046" s="323"/>
      <c r="J1046" s="323"/>
      <c r="K1046" s="323"/>
      <c r="L1046" s="323"/>
      <c r="M1046" s="323"/>
      <c r="N1046" s="323"/>
      <c r="O1046" s="323"/>
      <c r="P1046" s="323"/>
      <c r="Q1046" s="323"/>
      <c r="R1046" s="323"/>
      <c r="S1046" s="323"/>
      <c r="T1046" s="323"/>
      <c r="U1046" s="323"/>
      <c r="V1046" s="323"/>
      <c r="W1046" s="324"/>
      <c r="X1046" s="324"/>
      <c r="Y1046" s="324"/>
      <c r="Z1046" s="324"/>
    </row>
    <row r="1047" spans="1:26" ht="38.25">
      <c r="A1047" s="286"/>
      <c r="B1047" s="64" t="s">
        <v>3484</v>
      </c>
      <c r="C1047" s="290" t="s">
        <v>3485</v>
      </c>
      <c r="D1047" s="290" t="s">
        <v>3486</v>
      </c>
      <c r="E1047" s="159"/>
      <c r="F1047" s="159"/>
      <c r="G1047" s="322"/>
      <c r="H1047" s="323"/>
      <c r="I1047" s="323"/>
      <c r="J1047" s="323"/>
      <c r="K1047" s="323"/>
      <c r="L1047" s="323"/>
      <c r="M1047" s="323"/>
      <c r="N1047" s="323"/>
      <c r="O1047" s="323"/>
      <c r="P1047" s="323"/>
      <c r="Q1047" s="323"/>
      <c r="R1047" s="323"/>
      <c r="S1047" s="323"/>
      <c r="T1047" s="323"/>
      <c r="U1047" s="323"/>
      <c r="V1047" s="323"/>
      <c r="W1047" s="324"/>
      <c r="X1047" s="324"/>
      <c r="Y1047" s="324"/>
      <c r="Z1047" s="324"/>
    </row>
    <row r="1048" spans="1:26" ht="114.75">
      <c r="A1048" s="286"/>
      <c r="B1048" s="64" t="s">
        <v>3487</v>
      </c>
      <c r="C1048" s="290" t="s">
        <v>3488</v>
      </c>
      <c r="D1048" s="290" t="s">
        <v>3489</v>
      </c>
      <c r="E1048" s="159" t="s">
        <v>3490</v>
      </c>
      <c r="F1048" s="159"/>
      <c r="G1048" s="322"/>
      <c r="H1048" s="323"/>
      <c r="I1048" s="323"/>
      <c r="J1048" s="323"/>
      <c r="K1048" s="323"/>
      <c r="L1048" s="323"/>
      <c r="M1048" s="323"/>
      <c r="N1048" s="323"/>
      <c r="O1048" s="323"/>
      <c r="P1048" s="323"/>
      <c r="Q1048" s="323"/>
      <c r="R1048" s="323"/>
      <c r="S1048" s="323"/>
      <c r="T1048" s="323"/>
      <c r="U1048" s="323"/>
      <c r="V1048" s="323"/>
      <c r="W1048" s="324"/>
      <c r="X1048" s="324"/>
      <c r="Y1048" s="324"/>
      <c r="Z1048" s="324"/>
    </row>
    <row r="1049" spans="1:26" ht="51">
      <c r="A1049" s="286"/>
      <c r="B1049" s="64" t="s">
        <v>3491</v>
      </c>
      <c r="C1049" s="290" t="s">
        <v>3492</v>
      </c>
      <c r="D1049" s="290" t="s">
        <v>3493</v>
      </c>
      <c r="E1049" s="159" t="s">
        <v>3494</v>
      </c>
      <c r="F1049" s="159"/>
      <c r="G1049" s="322"/>
      <c r="H1049" s="323"/>
      <c r="I1049" s="323"/>
      <c r="J1049" s="323"/>
      <c r="K1049" s="323"/>
      <c r="L1049" s="323"/>
      <c r="M1049" s="323"/>
      <c r="N1049" s="323"/>
      <c r="O1049" s="323"/>
      <c r="P1049" s="323"/>
      <c r="Q1049" s="323"/>
      <c r="R1049" s="323"/>
      <c r="S1049" s="323"/>
      <c r="T1049" s="323"/>
      <c r="U1049" s="323"/>
      <c r="V1049" s="323"/>
      <c r="W1049" s="324"/>
      <c r="X1049" s="324"/>
      <c r="Y1049" s="324"/>
      <c r="Z1049" s="324"/>
    </row>
    <row r="1050" spans="1:26" ht="15">
      <c r="A1050" s="286"/>
      <c r="B1050" s="64" t="s">
        <v>3495</v>
      </c>
      <c r="C1050" s="290" t="s">
        <v>3496</v>
      </c>
      <c r="D1050" s="290"/>
      <c r="E1050" s="159"/>
      <c r="F1050" s="159"/>
      <c r="G1050" s="322"/>
      <c r="H1050" s="323"/>
      <c r="I1050" s="323"/>
      <c r="J1050" s="323"/>
      <c r="K1050" s="323"/>
      <c r="L1050" s="323"/>
      <c r="M1050" s="323"/>
      <c r="N1050" s="323"/>
      <c r="O1050" s="323"/>
      <c r="P1050" s="323"/>
      <c r="Q1050" s="323"/>
      <c r="R1050" s="323"/>
      <c r="S1050" s="323"/>
      <c r="T1050" s="323"/>
      <c r="U1050" s="323"/>
      <c r="V1050" s="323"/>
      <c r="W1050" s="324"/>
      <c r="X1050" s="324"/>
      <c r="Y1050" s="324"/>
      <c r="Z1050" s="324"/>
    </row>
    <row r="1051" spans="1:26" ht="63.75">
      <c r="A1051" s="286"/>
      <c r="B1051" s="64" t="s">
        <v>3497</v>
      </c>
      <c r="C1051" s="290" t="s">
        <v>3498</v>
      </c>
      <c r="D1051" s="290"/>
      <c r="E1051" s="159"/>
      <c r="F1051" s="159"/>
      <c r="G1051" s="322"/>
      <c r="H1051" s="323"/>
      <c r="I1051" s="323"/>
      <c r="J1051" s="323"/>
      <c r="K1051" s="323"/>
      <c r="L1051" s="323"/>
      <c r="M1051" s="323"/>
      <c r="N1051" s="323"/>
      <c r="O1051" s="323"/>
      <c r="P1051" s="323"/>
      <c r="Q1051" s="323"/>
      <c r="R1051" s="323"/>
      <c r="S1051" s="323"/>
      <c r="T1051" s="323"/>
      <c r="U1051" s="323"/>
      <c r="V1051" s="323"/>
      <c r="W1051" s="324"/>
      <c r="X1051" s="324"/>
      <c r="Y1051" s="324"/>
      <c r="Z1051" s="324"/>
    </row>
    <row r="1052" spans="1:26" ht="25.5">
      <c r="A1052" s="286"/>
      <c r="B1052" s="64" t="s">
        <v>3499</v>
      </c>
      <c r="C1052" s="290"/>
      <c r="D1052" s="290"/>
      <c r="E1052" s="159"/>
      <c r="F1052" s="159"/>
      <c r="G1052" s="322"/>
      <c r="H1052" s="323"/>
      <c r="I1052" s="323"/>
      <c r="J1052" s="323"/>
      <c r="K1052" s="323"/>
      <c r="L1052" s="323"/>
      <c r="M1052" s="323"/>
      <c r="N1052" s="323"/>
      <c r="O1052" s="323"/>
      <c r="P1052" s="323"/>
      <c r="Q1052" s="323"/>
      <c r="R1052" s="323"/>
      <c r="S1052" s="323"/>
      <c r="T1052" s="323"/>
      <c r="U1052" s="323"/>
      <c r="V1052" s="323"/>
      <c r="W1052" s="324"/>
      <c r="X1052" s="324"/>
      <c r="Y1052" s="324"/>
      <c r="Z1052" s="324"/>
    </row>
    <row r="1053" spans="1:26" ht="38.25">
      <c r="A1053" s="286"/>
      <c r="B1053" s="64" t="s">
        <v>3500</v>
      </c>
      <c r="C1053" s="290" t="s">
        <v>3501</v>
      </c>
      <c r="D1053" s="290"/>
      <c r="E1053" s="159"/>
      <c r="F1053" s="159"/>
      <c r="G1053" s="322"/>
      <c r="H1053" s="323"/>
      <c r="I1053" s="323"/>
      <c r="J1053" s="323"/>
      <c r="K1053" s="323"/>
      <c r="L1053" s="323"/>
      <c r="M1053" s="323"/>
      <c r="N1053" s="323"/>
      <c r="O1053" s="323"/>
      <c r="P1053" s="323"/>
      <c r="Q1053" s="323"/>
      <c r="R1053" s="323"/>
      <c r="S1053" s="323"/>
      <c r="T1053" s="323"/>
      <c r="U1053" s="323"/>
      <c r="V1053" s="323"/>
      <c r="W1053" s="324"/>
      <c r="X1053" s="324"/>
      <c r="Y1053" s="324"/>
      <c r="Z1053" s="324"/>
    </row>
    <row r="1054" spans="1:26" ht="38.25">
      <c r="A1054" s="286"/>
      <c r="B1054" s="64" t="s">
        <v>3502</v>
      </c>
      <c r="C1054" s="290" t="s">
        <v>3503</v>
      </c>
      <c r="D1054" s="290" t="s">
        <v>3504</v>
      </c>
      <c r="E1054" s="159"/>
      <c r="F1054" s="159"/>
      <c r="G1054" s="322"/>
      <c r="H1054" s="323"/>
      <c r="I1054" s="323"/>
      <c r="J1054" s="323"/>
      <c r="K1054" s="323"/>
      <c r="L1054" s="323"/>
      <c r="M1054" s="323"/>
      <c r="N1054" s="323"/>
      <c r="O1054" s="323"/>
      <c r="P1054" s="323"/>
      <c r="Q1054" s="323"/>
      <c r="R1054" s="323"/>
      <c r="S1054" s="323"/>
      <c r="T1054" s="323"/>
      <c r="U1054" s="323"/>
      <c r="V1054" s="323"/>
      <c r="W1054" s="324"/>
      <c r="X1054" s="324"/>
      <c r="Y1054" s="324"/>
      <c r="Z1054" s="324"/>
    </row>
    <row r="1055" spans="1:26" ht="38.25">
      <c r="A1055" s="286"/>
      <c r="B1055" s="64" t="s">
        <v>3505</v>
      </c>
      <c r="C1055" s="290" t="s">
        <v>3506</v>
      </c>
      <c r="D1055" s="290" t="s">
        <v>3507</v>
      </c>
      <c r="E1055" s="159"/>
      <c r="F1055" s="159"/>
      <c r="G1055" s="322"/>
      <c r="H1055" s="323"/>
      <c r="I1055" s="323"/>
      <c r="J1055" s="323"/>
      <c r="K1055" s="323"/>
      <c r="L1055" s="323"/>
      <c r="M1055" s="323"/>
      <c r="N1055" s="323"/>
      <c r="O1055" s="323"/>
      <c r="P1055" s="323"/>
      <c r="Q1055" s="323"/>
      <c r="R1055" s="323"/>
      <c r="S1055" s="323"/>
      <c r="T1055" s="323"/>
      <c r="U1055" s="323"/>
      <c r="V1055" s="323"/>
      <c r="W1055" s="324"/>
      <c r="X1055" s="324"/>
      <c r="Y1055" s="324"/>
      <c r="Z1055" s="324"/>
    </row>
    <row r="1056" spans="1:26" ht="63.75">
      <c r="A1056" s="286"/>
      <c r="B1056" s="64" t="s">
        <v>3508</v>
      </c>
      <c r="C1056" s="290" t="s">
        <v>3509</v>
      </c>
      <c r="D1056" s="290" t="s">
        <v>3510</v>
      </c>
      <c r="E1056" s="159"/>
      <c r="F1056" s="159"/>
      <c r="G1056" s="322"/>
      <c r="H1056" s="323"/>
      <c r="I1056" s="323"/>
      <c r="J1056" s="323"/>
      <c r="K1056" s="323"/>
      <c r="L1056" s="323"/>
      <c r="M1056" s="323"/>
      <c r="N1056" s="323"/>
      <c r="O1056" s="323"/>
      <c r="P1056" s="323"/>
      <c r="Q1056" s="323"/>
      <c r="R1056" s="323"/>
      <c r="S1056" s="323"/>
      <c r="T1056" s="323"/>
      <c r="U1056" s="323"/>
      <c r="V1056" s="323"/>
      <c r="W1056" s="324"/>
      <c r="X1056" s="324"/>
      <c r="Y1056" s="324"/>
      <c r="Z1056" s="324"/>
    </row>
    <row r="1057" spans="1:26" ht="25.5">
      <c r="A1057" s="286"/>
      <c r="B1057" s="64" t="s">
        <v>3511</v>
      </c>
      <c r="C1057" s="290"/>
      <c r="D1057" s="290"/>
      <c r="E1057" s="159"/>
      <c r="F1057" s="159"/>
      <c r="G1057" s="322"/>
      <c r="H1057" s="323"/>
      <c r="I1057" s="323"/>
      <c r="J1057" s="323"/>
      <c r="K1057" s="323"/>
      <c r="L1057" s="323"/>
      <c r="M1057" s="323"/>
      <c r="N1057" s="323"/>
      <c r="O1057" s="323"/>
      <c r="P1057" s="323"/>
      <c r="Q1057" s="323"/>
      <c r="R1057" s="323"/>
      <c r="S1057" s="323"/>
      <c r="T1057" s="323"/>
      <c r="U1057" s="323"/>
      <c r="V1057" s="323"/>
      <c r="W1057" s="324"/>
      <c r="X1057" s="324"/>
      <c r="Y1057" s="324"/>
      <c r="Z1057" s="324"/>
    </row>
    <row r="1058" spans="1:26" ht="25.5">
      <c r="A1058" s="286"/>
      <c r="B1058" s="64" t="s">
        <v>3512</v>
      </c>
      <c r="C1058" s="290" t="s">
        <v>3513</v>
      </c>
      <c r="D1058" s="290" t="s">
        <v>3514</v>
      </c>
      <c r="E1058" s="159" t="s">
        <v>3515</v>
      </c>
      <c r="F1058" s="159" t="s">
        <v>3516</v>
      </c>
      <c r="G1058" s="322"/>
      <c r="H1058" s="322" t="s">
        <v>3517</v>
      </c>
      <c r="I1058" s="323"/>
      <c r="J1058" s="323"/>
      <c r="K1058" s="323"/>
      <c r="L1058" s="323"/>
      <c r="M1058" s="323"/>
      <c r="N1058" s="323"/>
      <c r="O1058" s="323"/>
      <c r="P1058" s="323"/>
      <c r="Q1058" s="323"/>
      <c r="R1058" s="323"/>
      <c r="S1058" s="323"/>
      <c r="T1058" s="323"/>
      <c r="U1058" s="323"/>
      <c r="V1058" s="323"/>
      <c r="W1058" s="324"/>
      <c r="X1058" s="324"/>
      <c r="Y1058" s="324"/>
      <c r="Z1058" s="324"/>
    </row>
    <row r="1059" spans="1:26" ht="38.25">
      <c r="A1059" s="286"/>
      <c r="B1059" s="64" t="s">
        <v>3518</v>
      </c>
      <c r="C1059" s="290" t="s">
        <v>3519</v>
      </c>
      <c r="D1059" s="290" t="s">
        <v>3520</v>
      </c>
      <c r="E1059" s="159"/>
      <c r="F1059" s="159"/>
      <c r="G1059" s="322"/>
      <c r="H1059" s="323"/>
      <c r="I1059" s="323"/>
      <c r="J1059" s="323"/>
      <c r="K1059" s="323"/>
      <c r="L1059" s="323"/>
      <c r="M1059" s="323"/>
      <c r="N1059" s="323"/>
      <c r="O1059" s="323"/>
      <c r="P1059" s="323"/>
      <c r="Q1059" s="323"/>
      <c r="R1059" s="323"/>
      <c r="S1059" s="323"/>
      <c r="T1059" s="323"/>
      <c r="U1059" s="323"/>
      <c r="V1059" s="323"/>
      <c r="W1059" s="324"/>
      <c r="X1059" s="324"/>
      <c r="Y1059" s="324"/>
      <c r="Z1059" s="324"/>
    </row>
    <row r="1060" spans="1:26" ht="63.75">
      <c r="A1060" s="286"/>
      <c r="B1060" s="64" t="s">
        <v>3521</v>
      </c>
      <c r="C1060" s="290" t="s">
        <v>3522</v>
      </c>
      <c r="D1060" s="290"/>
      <c r="E1060" s="159"/>
      <c r="F1060" s="159"/>
      <c r="G1060" s="322"/>
      <c r="H1060" s="323"/>
      <c r="I1060" s="323"/>
      <c r="J1060" s="323"/>
      <c r="K1060" s="323"/>
      <c r="L1060" s="323"/>
      <c r="M1060" s="323"/>
      <c r="N1060" s="323"/>
      <c r="O1060" s="323"/>
      <c r="P1060" s="323"/>
      <c r="Q1060" s="323"/>
      <c r="R1060" s="323"/>
      <c r="S1060" s="323"/>
      <c r="T1060" s="323"/>
      <c r="U1060" s="323"/>
      <c r="V1060" s="323"/>
      <c r="W1060" s="324"/>
      <c r="X1060" s="324"/>
      <c r="Y1060" s="324"/>
      <c r="Z1060" s="324"/>
    </row>
    <row r="1061" spans="1:26" ht="25.5">
      <c r="A1061" s="286"/>
      <c r="B1061" s="64" t="s">
        <v>3523</v>
      </c>
      <c r="C1061" s="290" t="s">
        <v>3524</v>
      </c>
      <c r="D1061" s="290" t="s">
        <v>3525</v>
      </c>
      <c r="E1061" s="159"/>
      <c r="F1061" s="159"/>
      <c r="G1061" s="322"/>
      <c r="H1061" s="323"/>
      <c r="I1061" s="323"/>
      <c r="J1061" s="323"/>
      <c r="K1061" s="323"/>
      <c r="L1061" s="323"/>
      <c r="M1061" s="323"/>
      <c r="N1061" s="323"/>
      <c r="O1061" s="323"/>
      <c r="P1061" s="323"/>
      <c r="Q1061" s="323"/>
      <c r="R1061" s="323"/>
      <c r="S1061" s="323"/>
      <c r="T1061" s="323"/>
      <c r="U1061" s="323"/>
      <c r="V1061" s="323"/>
      <c r="W1061" s="324"/>
      <c r="X1061" s="324"/>
      <c r="Y1061" s="324"/>
      <c r="Z1061" s="324"/>
    </row>
    <row r="1062" spans="1:26" ht="38.25">
      <c r="A1062" s="286"/>
      <c r="B1062" s="64" t="s">
        <v>3526</v>
      </c>
      <c r="C1062" s="290" t="s">
        <v>3527</v>
      </c>
      <c r="D1062" s="290" t="s">
        <v>1480</v>
      </c>
      <c r="E1062" s="159"/>
      <c r="F1062" s="159"/>
      <c r="G1062" s="322"/>
      <c r="H1062" s="323"/>
      <c r="I1062" s="323"/>
      <c r="J1062" s="323"/>
      <c r="K1062" s="323"/>
      <c r="L1062" s="323"/>
      <c r="M1062" s="323"/>
      <c r="N1062" s="323"/>
      <c r="O1062" s="323"/>
      <c r="P1062" s="323"/>
      <c r="Q1062" s="323"/>
      <c r="R1062" s="323"/>
      <c r="S1062" s="323"/>
      <c r="T1062" s="323"/>
      <c r="U1062" s="323"/>
      <c r="V1062" s="323"/>
      <c r="W1062" s="324"/>
      <c r="X1062" s="324"/>
      <c r="Y1062" s="324"/>
      <c r="Z1062" s="324"/>
    </row>
    <row r="1063" spans="1:26" ht="76.5">
      <c r="A1063" s="286"/>
      <c r="B1063" s="64" t="s">
        <v>3528</v>
      </c>
      <c r="C1063" s="290" t="s">
        <v>3529</v>
      </c>
      <c r="D1063" s="290" t="s">
        <v>3530</v>
      </c>
      <c r="E1063" s="159"/>
      <c r="F1063" s="159"/>
      <c r="G1063" s="323"/>
      <c r="H1063" s="322"/>
      <c r="I1063" s="323"/>
      <c r="J1063" s="323"/>
      <c r="K1063" s="323"/>
      <c r="L1063" s="323"/>
      <c r="M1063" s="323"/>
      <c r="N1063" s="323"/>
      <c r="O1063" s="323"/>
      <c r="P1063" s="323"/>
      <c r="Q1063" s="323"/>
      <c r="R1063" s="323"/>
      <c r="S1063" s="323"/>
      <c r="T1063" s="323"/>
      <c r="U1063" s="323"/>
      <c r="V1063" s="323"/>
      <c r="W1063" s="324"/>
      <c r="X1063" s="324"/>
      <c r="Y1063" s="324"/>
      <c r="Z1063" s="283"/>
    </row>
    <row r="1064" spans="1:26" ht="51">
      <c r="A1064" s="286"/>
      <c r="B1064" s="64" t="s">
        <v>3531</v>
      </c>
      <c r="C1064" s="290" t="s">
        <v>3532</v>
      </c>
      <c r="D1064" s="290" t="s">
        <v>3533</v>
      </c>
      <c r="E1064" s="159" t="s">
        <v>3534</v>
      </c>
      <c r="F1064" s="159" t="s">
        <v>3535</v>
      </c>
      <c r="G1064" s="322"/>
      <c r="H1064" s="323"/>
      <c r="I1064" s="323"/>
      <c r="J1064" s="323"/>
      <c r="K1064" s="323"/>
      <c r="L1064" s="323"/>
      <c r="M1064" s="323"/>
      <c r="N1064" s="323"/>
      <c r="O1064" s="323"/>
      <c r="P1064" s="323"/>
      <c r="Q1064" s="323"/>
      <c r="R1064" s="323"/>
      <c r="S1064" s="323"/>
      <c r="T1064" s="323"/>
      <c r="U1064" s="323"/>
      <c r="V1064" s="323"/>
      <c r="W1064" s="324"/>
      <c r="X1064" s="324"/>
      <c r="Y1064" s="324"/>
      <c r="Z1064" s="324"/>
    </row>
    <row r="1065" spans="1:26" ht="38.25">
      <c r="A1065" s="286"/>
      <c r="B1065" s="64" t="s">
        <v>3536</v>
      </c>
      <c r="C1065" s="290" t="s">
        <v>3537</v>
      </c>
      <c r="D1065" s="290" t="s">
        <v>3538</v>
      </c>
      <c r="E1065" s="159" t="s">
        <v>3539</v>
      </c>
      <c r="F1065" s="159" t="s">
        <v>3540</v>
      </c>
      <c r="G1065" s="322"/>
      <c r="H1065" s="323"/>
      <c r="I1065" s="323"/>
      <c r="J1065" s="323"/>
      <c r="K1065" s="323"/>
      <c r="L1065" s="323"/>
      <c r="M1065" s="323"/>
      <c r="N1065" s="323"/>
      <c r="O1065" s="323"/>
      <c r="P1065" s="323"/>
      <c r="Q1065" s="323"/>
      <c r="R1065" s="323"/>
      <c r="S1065" s="323"/>
      <c r="T1065" s="323"/>
      <c r="U1065" s="323"/>
      <c r="V1065" s="323"/>
      <c r="W1065" s="324"/>
      <c r="X1065" s="324"/>
      <c r="Y1065" s="324"/>
      <c r="Z1065" s="324"/>
    </row>
    <row r="1066" spans="1:26" ht="25.5">
      <c r="A1066" s="286"/>
      <c r="B1066" s="64" t="s">
        <v>3541</v>
      </c>
      <c r="C1066" s="321" t="s">
        <v>3542</v>
      </c>
      <c r="D1066" s="290"/>
      <c r="E1066" s="159"/>
      <c r="F1066" s="159"/>
      <c r="G1066" s="322"/>
      <c r="H1066" s="323"/>
      <c r="I1066" s="323"/>
      <c r="J1066" s="323"/>
      <c r="K1066" s="323"/>
      <c r="L1066" s="323"/>
      <c r="M1066" s="323"/>
      <c r="N1066" s="323"/>
      <c r="O1066" s="323"/>
      <c r="P1066" s="323"/>
      <c r="Q1066" s="323"/>
      <c r="R1066" s="323"/>
      <c r="S1066" s="323"/>
      <c r="T1066" s="323"/>
      <c r="U1066" s="323"/>
      <c r="V1066" s="323"/>
      <c r="W1066" s="324"/>
      <c r="X1066" s="324"/>
      <c r="Y1066" s="324"/>
      <c r="Z1066" s="324"/>
    </row>
    <row r="1067" spans="1:26" ht="140.25">
      <c r="A1067" s="286"/>
      <c r="B1067" s="64" t="s">
        <v>3543</v>
      </c>
      <c r="C1067" s="330" t="s">
        <v>3544</v>
      </c>
      <c r="D1067" s="329" t="s">
        <v>3545</v>
      </c>
      <c r="E1067" s="172"/>
      <c r="F1067" s="159"/>
      <c r="G1067" s="322"/>
      <c r="H1067" s="323"/>
      <c r="I1067" s="323"/>
      <c r="J1067" s="323"/>
      <c r="K1067" s="323"/>
      <c r="L1067" s="323"/>
      <c r="M1067" s="323"/>
      <c r="N1067" s="323"/>
      <c r="O1067" s="323"/>
      <c r="P1067" s="323"/>
      <c r="Q1067" s="323"/>
      <c r="R1067" s="323"/>
      <c r="S1067" s="323"/>
      <c r="T1067" s="323"/>
      <c r="U1067" s="323"/>
      <c r="V1067" s="323"/>
      <c r="W1067" s="324"/>
      <c r="X1067" s="324"/>
      <c r="Y1067" s="324"/>
      <c r="Z1067" s="324"/>
    </row>
    <row r="1068" spans="1:26" ht="51">
      <c r="A1068" s="286"/>
      <c r="B1068" s="64" t="s">
        <v>3546</v>
      </c>
      <c r="C1068" s="290" t="s">
        <v>3547</v>
      </c>
      <c r="D1068" s="290" t="s">
        <v>3548</v>
      </c>
      <c r="E1068" s="159"/>
      <c r="F1068" s="159"/>
      <c r="G1068" s="322"/>
      <c r="H1068" s="323"/>
      <c r="I1068" s="323"/>
      <c r="J1068" s="323"/>
      <c r="K1068" s="323"/>
      <c r="L1068" s="323"/>
      <c r="M1068" s="323"/>
      <c r="N1068" s="323"/>
      <c r="O1068" s="323"/>
      <c r="P1068" s="323"/>
      <c r="Q1068" s="323"/>
      <c r="R1068" s="323"/>
      <c r="S1068" s="323"/>
      <c r="T1068" s="323"/>
      <c r="U1068" s="323"/>
      <c r="V1068" s="323"/>
      <c r="W1068" s="324"/>
      <c r="X1068" s="324"/>
      <c r="Y1068" s="324"/>
      <c r="Z1068" s="324"/>
    </row>
    <row r="1069" spans="1:26" ht="102">
      <c r="A1069" s="286"/>
      <c r="B1069" s="64" t="s">
        <v>3549</v>
      </c>
      <c r="C1069" s="331" t="s">
        <v>3550</v>
      </c>
      <c r="D1069" s="290" t="s">
        <v>3551</v>
      </c>
      <c r="E1069" s="159" t="s">
        <v>3552</v>
      </c>
      <c r="F1069" s="159"/>
      <c r="G1069" s="322"/>
      <c r="H1069" s="323"/>
      <c r="I1069" s="323"/>
      <c r="J1069" s="323"/>
      <c r="K1069" s="323"/>
      <c r="L1069" s="323"/>
      <c r="M1069" s="323"/>
      <c r="N1069" s="323"/>
      <c r="O1069" s="323"/>
      <c r="P1069" s="323"/>
      <c r="Q1069" s="323"/>
      <c r="R1069" s="323"/>
      <c r="S1069" s="323"/>
      <c r="T1069" s="323"/>
      <c r="U1069" s="323"/>
      <c r="V1069" s="323"/>
      <c r="W1069" s="324"/>
      <c r="X1069" s="324"/>
      <c r="Y1069" s="324"/>
      <c r="Z1069" s="324"/>
    </row>
    <row r="1070" spans="1:26" ht="63.75">
      <c r="A1070" s="286"/>
      <c r="B1070" s="64" t="s">
        <v>3553</v>
      </c>
      <c r="C1070" s="305" t="s">
        <v>3554</v>
      </c>
      <c r="D1070" s="290" t="s">
        <v>3555</v>
      </c>
      <c r="E1070" s="159"/>
      <c r="F1070" s="159"/>
      <c r="G1070" s="322"/>
      <c r="H1070" s="323"/>
      <c r="I1070" s="323"/>
      <c r="J1070" s="323"/>
      <c r="K1070" s="323"/>
      <c r="L1070" s="323"/>
      <c r="M1070" s="323"/>
      <c r="N1070" s="323"/>
      <c r="O1070" s="323"/>
      <c r="P1070" s="323"/>
      <c r="Q1070" s="323"/>
      <c r="R1070" s="323"/>
      <c r="S1070" s="323"/>
      <c r="T1070" s="323"/>
      <c r="U1070" s="323"/>
      <c r="V1070" s="323"/>
      <c r="W1070" s="324"/>
      <c r="X1070" s="324"/>
      <c r="Y1070" s="324"/>
      <c r="Z1070" s="324"/>
    </row>
    <row r="1071" spans="1:26" ht="15">
      <c r="A1071" s="286"/>
      <c r="B1071" s="64" t="s">
        <v>3556</v>
      </c>
      <c r="C1071" s="290" t="s">
        <v>3557</v>
      </c>
      <c r="D1071" s="290"/>
      <c r="E1071" s="159"/>
      <c r="F1071" s="159"/>
      <c r="G1071" s="322"/>
      <c r="H1071" s="323"/>
      <c r="I1071" s="323"/>
      <c r="J1071" s="323"/>
      <c r="K1071" s="323"/>
      <c r="L1071" s="323"/>
      <c r="M1071" s="323"/>
      <c r="N1071" s="323"/>
      <c r="O1071" s="323"/>
      <c r="P1071" s="323"/>
      <c r="Q1071" s="323"/>
      <c r="R1071" s="323"/>
      <c r="S1071" s="323"/>
      <c r="T1071" s="323"/>
      <c r="U1071" s="323"/>
      <c r="V1071" s="323"/>
      <c r="W1071" s="324"/>
      <c r="X1071" s="324"/>
      <c r="Y1071" s="324"/>
      <c r="Z1071" s="324"/>
    </row>
    <row r="1072" spans="1:26" ht="267.75">
      <c r="A1072" s="286"/>
      <c r="B1072" s="137" t="s">
        <v>3558</v>
      </c>
      <c r="C1072" s="290" t="s">
        <v>3559</v>
      </c>
      <c r="D1072" s="290" t="s">
        <v>3560</v>
      </c>
      <c r="E1072" s="159" t="s">
        <v>3561</v>
      </c>
      <c r="F1072" s="159" t="s">
        <v>3562</v>
      </c>
      <c r="G1072" s="322"/>
      <c r="H1072" s="325" t="s">
        <v>3563</v>
      </c>
      <c r="I1072" s="323"/>
      <c r="J1072" s="323"/>
      <c r="K1072" s="323"/>
      <c r="L1072" s="323"/>
      <c r="M1072" s="323"/>
      <c r="N1072" s="323"/>
      <c r="O1072" s="323"/>
      <c r="P1072" s="323"/>
      <c r="Q1072" s="323"/>
      <c r="R1072" s="323"/>
      <c r="S1072" s="323"/>
      <c r="T1072" s="323"/>
      <c r="U1072" s="323"/>
      <c r="V1072" s="323"/>
      <c r="W1072" s="324"/>
      <c r="X1072" s="324"/>
      <c r="Y1072" s="324"/>
      <c r="Z1072" s="324"/>
    </row>
    <row r="1073" spans="1:26" ht="15">
      <c r="A1073" s="286"/>
      <c r="B1073" s="64" t="s">
        <v>3564</v>
      </c>
      <c r="C1073" s="290" t="s">
        <v>3565</v>
      </c>
      <c r="D1073" s="290" t="s">
        <v>3566</v>
      </c>
      <c r="E1073" s="159"/>
      <c r="F1073" s="159"/>
      <c r="G1073" s="322"/>
      <c r="H1073" s="323"/>
      <c r="I1073" s="323"/>
      <c r="J1073" s="323"/>
      <c r="K1073" s="323"/>
      <c r="L1073" s="323"/>
      <c r="M1073" s="323"/>
      <c r="N1073" s="323"/>
      <c r="O1073" s="323"/>
      <c r="P1073" s="323"/>
      <c r="Q1073" s="323"/>
      <c r="R1073" s="323"/>
      <c r="S1073" s="323"/>
      <c r="T1073" s="323"/>
      <c r="U1073" s="323"/>
      <c r="V1073" s="323"/>
      <c r="W1073" s="324"/>
      <c r="X1073" s="324"/>
      <c r="Y1073" s="324"/>
      <c r="Z1073" s="324"/>
    </row>
    <row r="1074" spans="1:26" ht="114.75">
      <c r="A1074" s="286"/>
      <c r="B1074" s="64" t="s">
        <v>3567</v>
      </c>
      <c r="C1074" s="290" t="s">
        <v>3568</v>
      </c>
      <c r="D1074" s="290"/>
      <c r="E1074" s="159"/>
      <c r="F1074" s="159"/>
      <c r="G1074" s="322"/>
      <c r="H1074" s="323"/>
      <c r="I1074" s="323"/>
      <c r="J1074" s="323"/>
      <c r="K1074" s="323"/>
      <c r="L1074" s="323"/>
      <c r="M1074" s="323"/>
      <c r="N1074" s="323"/>
      <c r="O1074" s="323"/>
      <c r="P1074" s="323"/>
      <c r="Q1074" s="323"/>
      <c r="R1074" s="323"/>
      <c r="S1074" s="323"/>
      <c r="T1074" s="323"/>
      <c r="U1074" s="323"/>
      <c r="V1074" s="323"/>
      <c r="W1074" s="324"/>
      <c r="X1074" s="324"/>
      <c r="Y1074" s="324"/>
      <c r="Z1074" s="324"/>
    </row>
    <row r="1075" spans="1:26" ht="76.5">
      <c r="A1075" s="286"/>
      <c r="B1075" s="64" t="s">
        <v>3569</v>
      </c>
      <c r="C1075" s="290" t="s">
        <v>3570</v>
      </c>
      <c r="D1075" s="290" t="s">
        <v>3571</v>
      </c>
      <c r="E1075" s="159" t="s">
        <v>3572</v>
      </c>
      <c r="F1075" s="159"/>
      <c r="G1075" s="322"/>
      <c r="H1075" s="323"/>
      <c r="I1075" s="323"/>
      <c r="J1075" s="323"/>
      <c r="K1075" s="323"/>
      <c r="L1075" s="323"/>
      <c r="M1075" s="323"/>
      <c r="N1075" s="323"/>
      <c r="O1075" s="323"/>
      <c r="P1075" s="323"/>
      <c r="Q1075" s="323"/>
      <c r="R1075" s="323"/>
      <c r="S1075" s="323"/>
      <c r="T1075" s="323"/>
      <c r="U1075" s="323"/>
      <c r="V1075" s="323"/>
      <c r="W1075" s="324"/>
      <c r="X1075" s="324"/>
      <c r="Y1075" s="324"/>
      <c r="Z1075" s="324"/>
    </row>
    <row r="1076" spans="1:26" ht="114.75">
      <c r="A1076" s="286"/>
      <c r="B1076" s="64" t="s">
        <v>3573</v>
      </c>
      <c r="C1076" s="290" t="s">
        <v>3574</v>
      </c>
      <c r="D1076" s="290" t="s">
        <v>3575</v>
      </c>
      <c r="E1076" s="159"/>
      <c r="F1076" s="159"/>
      <c r="G1076" s="322"/>
      <c r="H1076" s="323"/>
      <c r="I1076" s="323"/>
      <c r="J1076" s="323"/>
      <c r="K1076" s="323"/>
      <c r="L1076" s="323"/>
      <c r="M1076" s="323"/>
      <c r="N1076" s="323"/>
      <c r="O1076" s="323"/>
      <c r="P1076" s="323"/>
      <c r="Q1076" s="323"/>
      <c r="R1076" s="323"/>
      <c r="S1076" s="323"/>
      <c r="T1076" s="323"/>
      <c r="U1076" s="323"/>
      <c r="V1076" s="323"/>
      <c r="W1076" s="324"/>
      <c r="X1076" s="324"/>
      <c r="Y1076" s="324"/>
      <c r="Z1076" s="324"/>
    </row>
    <row r="1077" spans="1:26" ht="89.25">
      <c r="A1077" s="286"/>
      <c r="B1077" s="64" t="s">
        <v>3576</v>
      </c>
      <c r="C1077" s="290" t="s">
        <v>3577</v>
      </c>
      <c r="D1077" s="290" t="s">
        <v>3578</v>
      </c>
      <c r="E1077" s="159"/>
      <c r="F1077" s="159"/>
      <c r="G1077" s="322"/>
      <c r="H1077" s="323"/>
      <c r="I1077" s="323"/>
      <c r="J1077" s="323"/>
      <c r="K1077" s="323"/>
      <c r="L1077" s="323"/>
      <c r="M1077" s="323"/>
      <c r="N1077" s="323"/>
      <c r="O1077" s="323"/>
      <c r="P1077" s="323"/>
      <c r="Q1077" s="323"/>
      <c r="R1077" s="323"/>
      <c r="S1077" s="323"/>
      <c r="T1077" s="323"/>
      <c r="U1077" s="323"/>
      <c r="V1077" s="323"/>
      <c r="W1077" s="324"/>
      <c r="X1077" s="324"/>
      <c r="Y1077" s="324"/>
      <c r="Z1077" s="324"/>
    </row>
    <row r="1078" spans="1:26" ht="89.25">
      <c r="A1078" s="286"/>
      <c r="B1078" s="64" t="s">
        <v>3579</v>
      </c>
      <c r="C1078" s="290" t="s">
        <v>3580</v>
      </c>
      <c r="D1078" s="290" t="s">
        <v>3581</v>
      </c>
      <c r="E1078" s="159"/>
      <c r="F1078" s="159"/>
      <c r="G1078" s="322"/>
      <c r="H1078" s="323"/>
      <c r="I1078" s="323"/>
      <c r="J1078" s="323"/>
      <c r="K1078" s="323"/>
      <c r="L1078" s="323"/>
      <c r="M1078" s="323"/>
      <c r="N1078" s="323"/>
      <c r="O1078" s="323"/>
      <c r="P1078" s="323"/>
      <c r="Q1078" s="323"/>
      <c r="R1078" s="323"/>
      <c r="S1078" s="323"/>
      <c r="T1078" s="323"/>
      <c r="U1078" s="323"/>
      <c r="V1078" s="323"/>
      <c r="W1078" s="324"/>
      <c r="X1078" s="324"/>
      <c r="Y1078" s="324"/>
      <c r="Z1078" s="324"/>
    </row>
    <row r="1079" spans="1:26" ht="51">
      <c r="A1079" s="286"/>
      <c r="B1079" s="64" t="s">
        <v>3582</v>
      </c>
      <c r="C1079" s="290" t="s">
        <v>3583</v>
      </c>
      <c r="D1079" s="290" t="s">
        <v>3584</v>
      </c>
      <c r="E1079" s="159" t="s">
        <v>3585</v>
      </c>
      <c r="F1079" s="159" t="s">
        <v>3586</v>
      </c>
      <c r="G1079" s="322"/>
      <c r="H1079" s="323"/>
      <c r="I1079" s="323"/>
      <c r="J1079" s="323"/>
      <c r="K1079" s="323"/>
      <c r="L1079" s="323"/>
      <c r="M1079" s="323"/>
      <c r="N1079" s="323"/>
      <c r="O1079" s="323"/>
      <c r="P1079" s="323"/>
      <c r="Q1079" s="323"/>
      <c r="R1079" s="323"/>
      <c r="S1079" s="323"/>
      <c r="T1079" s="323"/>
      <c r="U1079" s="323"/>
      <c r="V1079" s="323"/>
      <c r="W1079" s="324"/>
      <c r="X1079" s="324"/>
      <c r="Y1079" s="324"/>
      <c r="Z1079" s="324"/>
    </row>
    <row r="1080" spans="1:26" ht="51">
      <c r="A1080" s="286"/>
      <c r="B1080" s="64"/>
      <c r="C1080" s="317" t="s">
        <v>3587</v>
      </c>
      <c r="D1080" s="317" t="s">
        <v>3588</v>
      </c>
      <c r="E1080" s="159"/>
      <c r="F1080" s="159"/>
      <c r="G1080" s="322"/>
      <c r="H1080" s="323"/>
      <c r="I1080" s="323"/>
      <c r="J1080" s="323"/>
      <c r="K1080" s="323"/>
      <c r="L1080" s="323"/>
      <c r="M1080" s="323"/>
      <c r="N1080" s="323"/>
      <c r="O1080" s="323"/>
      <c r="P1080" s="323"/>
      <c r="Q1080" s="323"/>
      <c r="R1080" s="323"/>
      <c r="S1080" s="323"/>
      <c r="T1080" s="323"/>
      <c r="U1080" s="323"/>
      <c r="V1080" s="323"/>
      <c r="W1080" s="324"/>
      <c r="X1080" s="324"/>
      <c r="Y1080" s="324"/>
      <c r="Z1080" s="324"/>
    </row>
    <row r="1081" spans="1:26" ht="15">
      <c r="A1081" s="286"/>
      <c r="B1081" s="64"/>
      <c r="C1081" s="290"/>
      <c r="D1081" s="290"/>
      <c r="E1081" s="159"/>
      <c r="F1081" s="159"/>
      <c r="G1081" s="322"/>
      <c r="H1081" s="323"/>
      <c r="I1081" s="323"/>
      <c r="J1081" s="323"/>
      <c r="K1081" s="323"/>
      <c r="L1081" s="323"/>
      <c r="M1081" s="323"/>
      <c r="N1081" s="323"/>
      <c r="O1081" s="323"/>
      <c r="P1081" s="323"/>
      <c r="Q1081" s="323"/>
      <c r="R1081" s="323"/>
      <c r="S1081" s="323"/>
      <c r="T1081" s="323"/>
      <c r="U1081" s="323"/>
      <c r="V1081" s="323"/>
      <c r="W1081" s="324"/>
      <c r="X1081" s="324"/>
      <c r="Y1081" s="324"/>
      <c r="Z1081" s="324"/>
    </row>
    <row r="1082" spans="1:26" ht="51">
      <c r="A1082" s="286"/>
      <c r="B1082" s="64" t="s">
        <v>3589</v>
      </c>
      <c r="C1082" s="321" t="s">
        <v>3590</v>
      </c>
      <c r="D1082" s="290" t="s">
        <v>3591</v>
      </c>
      <c r="E1082" s="159" t="s">
        <v>3592</v>
      </c>
      <c r="F1082" s="159" t="s">
        <v>3593</v>
      </c>
      <c r="G1082" s="322"/>
      <c r="H1082" s="323"/>
      <c r="I1082" s="323"/>
      <c r="J1082" s="323"/>
      <c r="K1082" s="323"/>
      <c r="L1082" s="323"/>
      <c r="M1082" s="323"/>
      <c r="N1082" s="323"/>
      <c r="O1082" s="323"/>
      <c r="P1082" s="323"/>
      <c r="Q1082" s="323"/>
      <c r="R1082" s="323"/>
      <c r="S1082" s="323"/>
      <c r="T1082" s="323"/>
      <c r="U1082" s="323"/>
      <c r="V1082" s="323"/>
      <c r="W1082" s="324"/>
      <c r="X1082" s="324"/>
      <c r="Y1082" s="324"/>
      <c r="Z1082" s="324"/>
    </row>
    <row r="1083" spans="1:26" ht="25.5">
      <c r="A1083" s="286"/>
      <c r="B1083" s="64" t="s">
        <v>3594</v>
      </c>
      <c r="C1083" s="290" t="s">
        <v>3595</v>
      </c>
      <c r="D1083" s="290" t="s">
        <v>3596</v>
      </c>
      <c r="E1083" s="159" t="s">
        <v>3597</v>
      </c>
      <c r="F1083" s="159"/>
      <c r="G1083" s="323"/>
      <c r="H1083" s="323"/>
      <c r="I1083" s="323"/>
      <c r="J1083" s="323"/>
      <c r="K1083" s="323"/>
      <c r="L1083" s="323"/>
      <c r="M1083" s="323"/>
      <c r="N1083" s="323"/>
      <c r="O1083" s="323"/>
      <c r="P1083" s="323"/>
      <c r="Q1083" s="323"/>
      <c r="R1083" s="323"/>
      <c r="S1083" s="323"/>
      <c r="T1083" s="323"/>
      <c r="U1083" s="323"/>
      <c r="V1083" s="323"/>
      <c r="W1083" s="324"/>
      <c r="X1083" s="324"/>
      <c r="Y1083" s="324"/>
      <c r="Z1083" s="324"/>
    </row>
    <row r="1084" spans="1:26" ht="114.75">
      <c r="A1084" s="286"/>
      <c r="B1084" s="64" t="s">
        <v>3598</v>
      </c>
      <c r="C1084" s="290" t="s">
        <v>3599</v>
      </c>
      <c r="D1084" s="240" t="s">
        <v>3600</v>
      </c>
      <c r="E1084" s="159"/>
      <c r="F1084" s="159"/>
      <c r="G1084" s="323"/>
      <c r="H1084" s="323"/>
      <c r="I1084" s="323"/>
      <c r="J1084" s="323"/>
      <c r="K1084" s="323"/>
      <c r="L1084" s="323"/>
      <c r="M1084" s="323"/>
      <c r="N1084" s="323"/>
      <c r="O1084" s="323"/>
      <c r="P1084" s="323"/>
      <c r="Q1084" s="323"/>
      <c r="R1084" s="323"/>
      <c r="S1084" s="323"/>
      <c r="T1084" s="323"/>
      <c r="U1084" s="323"/>
      <c r="V1084" s="323"/>
      <c r="W1084" s="324"/>
      <c r="X1084" s="324"/>
      <c r="Y1084" s="324"/>
      <c r="Z1084" s="324"/>
    </row>
    <row r="1085" spans="1:26" ht="63.75">
      <c r="A1085" s="286"/>
      <c r="B1085" s="64" t="s">
        <v>3601</v>
      </c>
      <c r="C1085" s="305" t="s">
        <v>3602</v>
      </c>
      <c r="D1085" s="290" t="s">
        <v>3603</v>
      </c>
      <c r="E1085" s="159" t="s">
        <v>3604</v>
      </c>
      <c r="F1085" s="159"/>
      <c r="G1085" s="323"/>
      <c r="H1085" s="323"/>
      <c r="I1085" s="323"/>
      <c r="J1085" s="323"/>
      <c r="K1085" s="323"/>
      <c r="L1085" s="323"/>
      <c r="M1085" s="323"/>
      <c r="N1085" s="323"/>
      <c r="O1085" s="323"/>
      <c r="P1085" s="323"/>
      <c r="Q1085" s="323"/>
      <c r="R1085" s="323"/>
      <c r="S1085" s="323"/>
      <c r="T1085" s="323"/>
      <c r="U1085" s="323"/>
      <c r="V1085" s="323"/>
      <c r="W1085" s="324"/>
      <c r="X1085" s="324"/>
      <c r="Y1085" s="324"/>
      <c r="Z1085" s="324"/>
    </row>
    <row r="1086" spans="1:26" ht="38.25">
      <c r="A1086" s="286"/>
      <c r="B1086" s="64" t="s">
        <v>3605</v>
      </c>
      <c r="C1086" s="290" t="s">
        <v>3606</v>
      </c>
      <c r="D1086" s="290" t="s">
        <v>3607</v>
      </c>
      <c r="E1086" s="159" t="s">
        <v>3608</v>
      </c>
      <c r="F1086" s="159" t="s">
        <v>3609</v>
      </c>
      <c r="G1086" s="323"/>
      <c r="H1086" s="323"/>
      <c r="I1086" s="323"/>
      <c r="J1086" s="323"/>
      <c r="K1086" s="323"/>
      <c r="L1086" s="323"/>
      <c r="M1086" s="323"/>
      <c r="N1086" s="323"/>
      <c r="O1086" s="323"/>
      <c r="P1086" s="323"/>
      <c r="Q1086" s="323"/>
      <c r="R1086" s="323"/>
      <c r="S1086" s="323"/>
      <c r="T1086" s="323"/>
      <c r="U1086" s="323"/>
      <c r="V1086" s="323"/>
      <c r="W1086" s="324"/>
      <c r="X1086" s="324"/>
      <c r="Y1086" s="324"/>
      <c r="Z1086" s="324"/>
    </row>
    <row r="1087" spans="1:26" ht="25.5">
      <c r="A1087" s="286"/>
      <c r="B1087" s="64" t="s">
        <v>3610</v>
      </c>
      <c r="C1087" s="290"/>
      <c r="D1087" s="290"/>
      <c r="E1087" s="159"/>
      <c r="F1087" s="159"/>
      <c r="G1087" s="323"/>
      <c r="H1087" s="323"/>
      <c r="I1087" s="323"/>
      <c r="J1087" s="323"/>
      <c r="K1087" s="323"/>
      <c r="L1087" s="323"/>
      <c r="M1087" s="323"/>
      <c r="N1087" s="323"/>
      <c r="O1087" s="323"/>
      <c r="P1087" s="323"/>
      <c r="Q1087" s="323"/>
      <c r="R1087" s="323"/>
      <c r="S1087" s="323"/>
      <c r="T1087" s="323"/>
      <c r="U1087" s="323"/>
      <c r="V1087" s="323"/>
      <c r="W1087" s="324"/>
      <c r="X1087" s="324"/>
      <c r="Y1087" s="324"/>
      <c r="Z1087" s="324"/>
    </row>
    <row r="1088" spans="1:26" ht="25.5">
      <c r="A1088" s="286"/>
      <c r="B1088" s="64" t="s">
        <v>3611</v>
      </c>
      <c r="C1088" s="290" t="s">
        <v>3612</v>
      </c>
      <c r="D1088" s="290"/>
      <c r="E1088" s="159"/>
      <c r="F1088" s="159"/>
      <c r="G1088" s="323"/>
      <c r="H1088" s="323"/>
      <c r="I1088" s="323"/>
      <c r="J1088" s="323"/>
      <c r="K1088" s="323"/>
      <c r="L1088" s="323"/>
      <c r="M1088" s="323"/>
      <c r="N1088" s="323"/>
      <c r="O1088" s="323"/>
      <c r="P1088" s="323"/>
      <c r="Q1088" s="323"/>
      <c r="R1088" s="323"/>
      <c r="S1088" s="323"/>
      <c r="T1088" s="323"/>
      <c r="U1088" s="323"/>
      <c r="V1088" s="323"/>
      <c r="W1088" s="324"/>
      <c r="X1088" s="324"/>
      <c r="Y1088" s="324"/>
      <c r="Z1088" s="324"/>
    </row>
    <row r="1089" spans="1:26" ht="229.5">
      <c r="A1089" s="286"/>
      <c r="B1089" s="64" t="s">
        <v>3613</v>
      </c>
      <c r="C1089" s="290" t="s">
        <v>3614</v>
      </c>
      <c r="D1089" s="290" t="s">
        <v>3615</v>
      </c>
      <c r="E1089" s="159"/>
      <c r="F1089" s="159"/>
      <c r="G1089" s="323"/>
      <c r="H1089" s="323"/>
      <c r="I1089" s="323"/>
      <c r="J1089" s="323"/>
      <c r="K1089" s="323"/>
      <c r="L1089" s="323"/>
      <c r="M1089" s="323"/>
      <c r="N1089" s="323"/>
      <c r="O1089" s="323"/>
      <c r="P1089" s="323"/>
      <c r="Q1089" s="323"/>
      <c r="R1089" s="323"/>
      <c r="S1089" s="323"/>
      <c r="T1089" s="323"/>
      <c r="U1089" s="323"/>
      <c r="V1089" s="323"/>
      <c r="W1089" s="324"/>
      <c r="X1089" s="324"/>
      <c r="Y1089" s="324"/>
      <c r="Z1089" s="324"/>
    </row>
    <row r="1090" spans="1:26" ht="15">
      <c r="A1090" s="286"/>
      <c r="B1090" s="64"/>
      <c r="C1090" s="290"/>
      <c r="D1090" s="290"/>
      <c r="E1090" s="159"/>
      <c r="F1090" s="159"/>
      <c r="G1090" s="323"/>
      <c r="H1090" s="323"/>
      <c r="I1090" s="323"/>
      <c r="J1090" s="323"/>
      <c r="K1090" s="323"/>
      <c r="L1090" s="323"/>
      <c r="M1090" s="323"/>
      <c r="N1090" s="323"/>
      <c r="O1090" s="323"/>
      <c r="P1090" s="323"/>
      <c r="Q1090" s="323"/>
      <c r="R1090" s="323"/>
      <c r="S1090" s="323"/>
      <c r="T1090" s="323"/>
      <c r="U1090" s="323"/>
      <c r="V1090" s="323"/>
      <c r="W1090" s="324"/>
      <c r="X1090" s="324"/>
      <c r="Y1090" s="324"/>
      <c r="Z1090" s="324"/>
    </row>
    <row r="1091" spans="1:26" ht="63.75">
      <c r="A1091" s="286"/>
      <c r="B1091" s="64" t="s">
        <v>3616</v>
      </c>
      <c r="C1091" s="290" t="s">
        <v>3617</v>
      </c>
      <c r="D1091" s="290" t="s">
        <v>3618</v>
      </c>
      <c r="E1091" s="159"/>
      <c r="F1091" s="159"/>
      <c r="G1091" s="323"/>
      <c r="H1091" s="323"/>
      <c r="I1091" s="323"/>
      <c r="J1091" s="323"/>
      <c r="K1091" s="323"/>
      <c r="L1091" s="323"/>
      <c r="M1091" s="323"/>
      <c r="N1091" s="323"/>
      <c r="O1091" s="323"/>
      <c r="P1091" s="323"/>
      <c r="Q1091" s="323"/>
      <c r="R1091" s="323"/>
      <c r="S1091" s="323"/>
      <c r="T1091" s="323"/>
      <c r="U1091" s="323"/>
      <c r="V1091" s="323"/>
      <c r="W1091" s="324"/>
      <c r="X1091" s="324"/>
      <c r="Y1091" s="324"/>
      <c r="Z1091" s="324"/>
    </row>
    <row r="1092" spans="1:26" ht="51">
      <c r="A1092" s="286"/>
      <c r="B1092" s="64"/>
      <c r="C1092" s="290" t="s">
        <v>3619</v>
      </c>
      <c r="D1092" s="290"/>
      <c r="E1092" s="159"/>
      <c r="F1092" s="159"/>
      <c r="G1092" s="323"/>
      <c r="H1092" s="323"/>
      <c r="I1092" s="323"/>
      <c r="J1092" s="323"/>
      <c r="K1092" s="323"/>
      <c r="L1092" s="323"/>
      <c r="M1092" s="323"/>
      <c r="N1092" s="323"/>
      <c r="O1092" s="323"/>
      <c r="P1092" s="323"/>
      <c r="Q1092" s="323"/>
      <c r="R1092" s="323"/>
      <c r="S1092" s="323"/>
      <c r="T1092" s="323"/>
      <c r="U1092" s="323"/>
      <c r="V1092" s="323"/>
      <c r="W1092" s="324"/>
      <c r="X1092" s="324"/>
      <c r="Y1092" s="324"/>
      <c r="Z1092" s="324"/>
    </row>
    <row r="1093" spans="1:26" ht="25.5">
      <c r="A1093" s="286"/>
      <c r="B1093" s="64" t="s">
        <v>3620</v>
      </c>
      <c r="C1093" s="290" t="s">
        <v>3621</v>
      </c>
      <c r="D1093" s="290" t="s">
        <v>1995</v>
      </c>
      <c r="E1093" s="159"/>
      <c r="F1093" s="159"/>
      <c r="G1093" s="323"/>
      <c r="H1093" s="323"/>
      <c r="I1093" s="323"/>
      <c r="J1093" s="323"/>
      <c r="K1093" s="323"/>
      <c r="L1093" s="323"/>
      <c r="M1093" s="323"/>
      <c r="N1093" s="323"/>
      <c r="O1093" s="323"/>
      <c r="P1093" s="323"/>
      <c r="Q1093" s="323"/>
      <c r="R1093" s="323"/>
      <c r="S1093" s="323"/>
      <c r="T1093" s="323"/>
      <c r="U1093" s="323"/>
      <c r="V1093" s="323"/>
      <c r="W1093" s="324"/>
      <c r="X1093" s="324"/>
      <c r="Y1093" s="324"/>
      <c r="Z1093" s="324"/>
    </row>
    <row r="1094" spans="1:26" ht="38.25">
      <c r="A1094" s="286"/>
      <c r="B1094" s="64" t="s">
        <v>3622</v>
      </c>
      <c r="C1094" s="329" t="s">
        <v>3623</v>
      </c>
      <c r="D1094" s="290"/>
      <c r="E1094" s="159"/>
      <c r="F1094" s="159"/>
      <c r="G1094" s="323"/>
      <c r="H1094" s="323"/>
      <c r="I1094" s="323"/>
      <c r="J1094" s="323"/>
      <c r="K1094" s="323"/>
      <c r="L1094" s="323"/>
      <c r="M1094" s="323"/>
      <c r="N1094" s="323"/>
      <c r="O1094" s="323"/>
      <c r="P1094" s="323"/>
      <c r="Q1094" s="323"/>
      <c r="R1094" s="323"/>
      <c r="S1094" s="323"/>
      <c r="T1094" s="323"/>
      <c r="U1094" s="323"/>
      <c r="V1094" s="323"/>
      <c r="W1094" s="324"/>
      <c r="X1094" s="324"/>
      <c r="Y1094" s="324"/>
      <c r="Z1094" s="324"/>
    </row>
    <row r="1095" spans="1:26" ht="89.25">
      <c r="A1095" s="286"/>
      <c r="B1095" s="64" t="s">
        <v>3624</v>
      </c>
      <c r="C1095" s="290" t="s">
        <v>3625</v>
      </c>
      <c r="D1095" s="317" t="s">
        <v>3626</v>
      </c>
      <c r="E1095" s="159" t="s">
        <v>3627</v>
      </c>
      <c r="F1095" s="159" t="s">
        <v>3628</v>
      </c>
      <c r="G1095" s="325" t="s">
        <v>3629</v>
      </c>
      <c r="H1095" s="323"/>
      <c r="I1095" s="323"/>
      <c r="J1095" s="323"/>
      <c r="K1095" s="323"/>
      <c r="L1095" s="323"/>
      <c r="M1095" s="323"/>
      <c r="N1095" s="323"/>
      <c r="O1095" s="323"/>
      <c r="P1095" s="323"/>
      <c r="Q1095" s="323"/>
      <c r="R1095" s="323"/>
      <c r="S1095" s="323"/>
      <c r="T1095" s="323"/>
      <c r="U1095" s="323"/>
      <c r="V1095" s="323"/>
      <c r="W1095" s="324"/>
      <c r="X1095" s="324"/>
      <c r="Y1095" s="324"/>
      <c r="Z1095" s="324"/>
    </row>
    <row r="1096" spans="1:26" ht="25.5">
      <c r="A1096" s="286"/>
      <c r="B1096" s="64" t="s">
        <v>3630</v>
      </c>
      <c r="C1096" s="290" t="s">
        <v>3631</v>
      </c>
      <c r="D1096" s="290" t="s">
        <v>3632</v>
      </c>
      <c r="E1096" s="159"/>
      <c r="F1096" s="159"/>
      <c r="G1096" s="323"/>
      <c r="H1096" s="323"/>
      <c r="I1096" s="323"/>
      <c r="J1096" s="323"/>
      <c r="K1096" s="323"/>
      <c r="L1096" s="323"/>
      <c r="M1096" s="323"/>
      <c r="N1096" s="323"/>
      <c r="O1096" s="323"/>
      <c r="P1096" s="323"/>
      <c r="Q1096" s="323"/>
      <c r="R1096" s="323"/>
      <c r="S1096" s="323"/>
      <c r="T1096" s="323"/>
      <c r="U1096" s="323"/>
      <c r="V1096" s="323"/>
      <c r="W1096" s="324"/>
      <c r="X1096" s="324"/>
      <c r="Y1096" s="324"/>
      <c r="Z1096" s="324"/>
    </row>
    <row r="1097" spans="1:26" ht="25.5">
      <c r="A1097" s="286"/>
      <c r="B1097" s="64" t="s">
        <v>3633</v>
      </c>
      <c r="C1097" s="290" t="s">
        <v>3634</v>
      </c>
      <c r="D1097" s="290" t="s">
        <v>3635</v>
      </c>
      <c r="E1097" s="159"/>
      <c r="F1097" s="159"/>
      <c r="G1097" s="323"/>
      <c r="H1097" s="323"/>
      <c r="I1097" s="323"/>
      <c r="J1097" s="323"/>
      <c r="K1097" s="323"/>
      <c r="L1097" s="323"/>
      <c r="M1097" s="323"/>
      <c r="N1097" s="323"/>
      <c r="O1097" s="323"/>
      <c r="P1097" s="323"/>
      <c r="Q1097" s="323"/>
      <c r="R1097" s="323"/>
      <c r="S1097" s="323"/>
      <c r="T1097" s="323"/>
      <c r="U1097" s="323"/>
      <c r="V1097" s="323"/>
      <c r="W1097" s="324"/>
      <c r="X1097" s="324"/>
      <c r="Y1097" s="324"/>
      <c r="Z1097" s="324"/>
    </row>
    <row r="1098" spans="1:26" ht="25.5">
      <c r="A1098" s="286"/>
      <c r="B1098" s="64" t="s">
        <v>3636</v>
      </c>
      <c r="C1098" s="290" t="s">
        <v>3637</v>
      </c>
      <c r="D1098" s="290" t="s">
        <v>3638</v>
      </c>
      <c r="E1098" s="159"/>
      <c r="F1098" s="159"/>
      <c r="G1098" s="323"/>
      <c r="H1098" s="323"/>
      <c r="I1098" s="323"/>
      <c r="J1098" s="323"/>
      <c r="K1098" s="323"/>
      <c r="L1098" s="323"/>
      <c r="M1098" s="323"/>
      <c r="N1098" s="323"/>
      <c r="O1098" s="323"/>
      <c r="P1098" s="323"/>
      <c r="Q1098" s="323"/>
      <c r="R1098" s="323"/>
      <c r="S1098" s="323"/>
      <c r="T1098" s="323"/>
      <c r="U1098" s="323"/>
      <c r="V1098" s="323"/>
      <c r="W1098" s="324"/>
      <c r="X1098" s="324"/>
      <c r="Y1098" s="324"/>
      <c r="Z1098" s="324"/>
    </row>
    <row r="1099" spans="1:26" ht="63.75">
      <c r="A1099" s="286"/>
      <c r="B1099" s="64" t="s">
        <v>3639</v>
      </c>
      <c r="C1099" s="290" t="s">
        <v>3640</v>
      </c>
      <c r="D1099" s="290" t="s">
        <v>3641</v>
      </c>
      <c r="E1099" s="159"/>
      <c r="F1099" s="159"/>
      <c r="G1099" s="323"/>
      <c r="H1099" s="323"/>
      <c r="I1099" s="323"/>
      <c r="J1099" s="323"/>
      <c r="K1099" s="323"/>
      <c r="L1099" s="323"/>
      <c r="M1099" s="323"/>
      <c r="N1099" s="323"/>
      <c r="O1099" s="323"/>
      <c r="P1099" s="323"/>
      <c r="Q1099" s="323"/>
      <c r="R1099" s="323"/>
      <c r="S1099" s="323"/>
      <c r="T1099" s="323"/>
      <c r="U1099" s="323"/>
      <c r="V1099" s="323"/>
      <c r="W1099" s="324"/>
      <c r="X1099" s="324"/>
      <c r="Y1099" s="324"/>
      <c r="Z1099" s="324"/>
    </row>
    <row r="1100" spans="1:26" ht="38.25">
      <c r="A1100" s="286"/>
      <c r="B1100" s="64" t="s">
        <v>3642</v>
      </c>
      <c r="C1100" s="290" t="s">
        <v>3643</v>
      </c>
      <c r="D1100" s="290" t="s">
        <v>3644</v>
      </c>
      <c r="E1100" s="159" t="s">
        <v>3645</v>
      </c>
      <c r="F1100" s="159"/>
      <c r="G1100" s="323"/>
      <c r="H1100" s="323"/>
      <c r="I1100" s="323"/>
      <c r="J1100" s="323"/>
      <c r="K1100" s="323"/>
      <c r="L1100" s="323"/>
      <c r="M1100" s="323"/>
      <c r="N1100" s="323"/>
      <c r="O1100" s="323"/>
      <c r="P1100" s="323"/>
      <c r="Q1100" s="323"/>
      <c r="R1100" s="323"/>
      <c r="S1100" s="323"/>
      <c r="T1100" s="323"/>
      <c r="U1100" s="323"/>
      <c r="V1100" s="323"/>
      <c r="W1100" s="324"/>
      <c r="X1100" s="324"/>
      <c r="Y1100" s="324"/>
      <c r="Z1100" s="324"/>
    </row>
    <row r="1101" spans="1:26" ht="102">
      <c r="A1101" s="286"/>
      <c r="B1101" s="64" t="s">
        <v>3646</v>
      </c>
      <c r="C1101" s="290" t="s">
        <v>3647</v>
      </c>
      <c r="D1101" s="290"/>
      <c r="E1101" s="159"/>
      <c r="F1101" s="159"/>
      <c r="G1101" s="323"/>
      <c r="H1101" s="323"/>
      <c r="I1101" s="323"/>
      <c r="J1101" s="323"/>
      <c r="K1101" s="323"/>
      <c r="L1101" s="323"/>
      <c r="M1101" s="323"/>
      <c r="N1101" s="323"/>
      <c r="O1101" s="323"/>
      <c r="P1101" s="323"/>
      <c r="Q1101" s="323"/>
      <c r="R1101" s="323"/>
      <c r="S1101" s="323"/>
      <c r="T1101" s="323"/>
      <c r="U1101" s="323"/>
      <c r="V1101" s="323"/>
      <c r="W1101" s="324"/>
      <c r="X1101" s="324"/>
      <c r="Y1101" s="324"/>
      <c r="Z1101" s="324"/>
    </row>
    <row r="1102" spans="1:26" ht="25.5">
      <c r="A1102" s="286"/>
      <c r="B1102" s="64" t="s">
        <v>3648</v>
      </c>
      <c r="C1102" s="290" t="s">
        <v>3649</v>
      </c>
      <c r="D1102" s="290" t="s">
        <v>3650</v>
      </c>
      <c r="E1102" s="159"/>
      <c r="F1102" s="159"/>
      <c r="G1102" s="323"/>
      <c r="H1102" s="323"/>
      <c r="I1102" s="323"/>
      <c r="J1102" s="323"/>
      <c r="K1102" s="323"/>
      <c r="L1102" s="323"/>
      <c r="M1102" s="323"/>
      <c r="N1102" s="323"/>
      <c r="O1102" s="323"/>
      <c r="P1102" s="323"/>
      <c r="Q1102" s="323"/>
      <c r="R1102" s="323"/>
      <c r="S1102" s="323"/>
      <c r="T1102" s="323"/>
      <c r="U1102" s="323"/>
      <c r="V1102" s="323"/>
      <c r="W1102" s="324"/>
      <c r="X1102" s="324"/>
      <c r="Y1102" s="324"/>
      <c r="Z1102" s="324"/>
    </row>
    <row r="1103" spans="1:26" ht="38.25">
      <c r="A1103" s="286"/>
      <c r="B1103" s="64" t="s">
        <v>3651</v>
      </c>
      <c r="C1103" s="290" t="s">
        <v>3652</v>
      </c>
      <c r="D1103" s="290"/>
      <c r="E1103" s="159"/>
      <c r="F1103" s="159"/>
      <c r="G1103" s="323"/>
      <c r="H1103" s="323"/>
      <c r="I1103" s="323"/>
      <c r="J1103" s="323"/>
      <c r="K1103" s="323"/>
      <c r="L1103" s="323"/>
      <c r="M1103" s="323"/>
      <c r="N1103" s="323"/>
      <c r="O1103" s="323"/>
      <c r="P1103" s="323"/>
      <c r="Q1103" s="323"/>
      <c r="R1103" s="323"/>
      <c r="S1103" s="323"/>
      <c r="T1103" s="323"/>
      <c r="U1103" s="323"/>
      <c r="V1103" s="323"/>
      <c r="W1103" s="324"/>
      <c r="X1103" s="324"/>
      <c r="Y1103" s="324"/>
      <c r="Z1103" s="324"/>
    </row>
    <row r="1104" spans="1:26" ht="51">
      <c r="A1104" s="286"/>
      <c r="B1104" s="64" t="s">
        <v>3653</v>
      </c>
      <c r="C1104" s="290" t="s">
        <v>3654</v>
      </c>
      <c r="D1104" s="290" t="s">
        <v>3655</v>
      </c>
      <c r="E1104" s="159"/>
      <c r="F1104" s="159"/>
      <c r="G1104" s="323"/>
      <c r="H1104" s="323"/>
      <c r="I1104" s="323"/>
      <c r="J1104" s="323"/>
      <c r="K1104" s="323"/>
      <c r="L1104" s="323"/>
      <c r="M1104" s="323"/>
      <c r="N1104" s="323"/>
      <c r="O1104" s="323"/>
      <c r="P1104" s="323"/>
      <c r="Q1104" s="323"/>
      <c r="R1104" s="323"/>
      <c r="S1104" s="323"/>
      <c r="T1104" s="323"/>
      <c r="U1104" s="323"/>
      <c r="V1104" s="323"/>
      <c r="W1104" s="324"/>
      <c r="X1104" s="324"/>
      <c r="Y1104" s="324"/>
      <c r="Z1104" s="324"/>
    </row>
    <row r="1105" spans="1:26" ht="51">
      <c r="A1105" s="286"/>
      <c r="B1105" s="64" t="s">
        <v>3656</v>
      </c>
      <c r="C1105" s="290" t="s">
        <v>3657</v>
      </c>
      <c r="D1105" s="290" t="s">
        <v>3658</v>
      </c>
      <c r="E1105" s="159"/>
      <c r="F1105" s="159"/>
      <c r="G1105" s="323"/>
      <c r="H1105" s="323"/>
      <c r="I1105" s="323"/>
      <c r="J1105" s="323"/>
      <c r="K1105" s="323"/>
      <c r="L1105" s="323"/>
      <c r="M1105" s="323"/>
      <c r="N1105" s="323"/>
      <c r="O1105" s="323"/>
      <c r="P1105" s="323"/>
      <c r="Q1105" s="323"/>
      <c r="R1105" s="323"/>
      <c r="S1105" s="323"/>
      <c r="T1105" s="323"/>
      <c r="U1105" s="323"/>
      <c r="V1105" s="323"/>
      <c r="W1105" s="324"/>
      <c r="X1105" s="324"/>
      <c r="Y1105" s="324"/>
      <c r="Z1105" s="324"/>
    </row>
    <row r="1106" spans="1:26" ht="25.5">
      <c r="A1106" s="286"/>
      <c r="B1106" s="64" t="s">
        <v>3659</v>
      </c>
      <c r="C1106" s="290" t="s">
        <v>3660</v>
      </c>
      <c r="D1106" s="290"/>
      <c r="E1106" s="159"/>
      <c r="F1106" s="159"/>
      <c r="G1106" s="323"/>
      <c r="H1106" s="323"/>
      <c r="I1106" s="323"/>
      <c r="J1106" s="323"/>
      <c r="K1106" s="323"/>
      <c r="L1106" s="323"/>
      <c r="M1106" s="323"/>
      <c r="N1106" s="323"/>
      <c r="O1106" s="323"/>
      <c r="P1106" s="323"/>
      <c r="Q1106" s="323"/>
      <c r="R1106" s="323"/>
      <c r="S1106" s="323"/>
      <c r="T1106" s="323"/>
      <c r="U1106" s="323"/>
      <c r="V1106" s="323"/>
      <c r="W1106" s="324"/>
      <c r="X1106" s="324"/>
      <c r="Y1106" s="324"/>
      <c r="Z1106" s="324"/>
    </row>
    <row r="1107" spans="1:26" ht="63.75">
      <c r="A1107" s="286"/>
      <c r="B1107" s="64" t="s">
        <v>3661</v>
      </c>
      <c r="C1107" s="290" t="s">
        <v>3662</v>
      </c>
      <c r="D1107" s="290" t="s">
        <v>3663</v>
      </c>
      <c r="E1107" s="159" t="s">
        <v>3664</v>
      </c>
      <c r="F1107" s="159" t="s">
        <v>3665</v>
      </c>
      <c r="G1107" s="323"/>
      <c r="H1107" s="323"/>
      <c r="I1107" s="323"/>
      <c r="J1107" s="323"/>
      <c r="K1107" s="323"/>
      <c r="L1107" s="323"/>
      <c r="M1107" s="323"/>
      <c r="N1107" s="323"/>
      <c r="O1107" s="323"/>
      <c r="P1107" s="323"/>
      <c r="Q1107" s="323"/>
      <c r="R1107" s="323"/>
      <c r="S1107" s="323"/>
      <c r="T1107" s="323"/>
      <c r="U1107" s="323"/>
      <c r="V1107" s="323"/>
      <c r="W1107" s="324"/>
      <c r="X1107" s="324"/>
      <c r="Y1107" s="324"/>
      <c r="Z1107" s="324"/>
    </row>
    <row r="1108" spans="1:26" ht="102">
      <c r="A1108" s="286"/>
      <c r="B1108" s="64" t="s">
        <v>3666</v>
      </c>
      <c r="C1108" s="290" t="s">
        <v>3667</v>
      </c>
      <c r="D1108" s="290" t="s">
        <v>3668</v>
      </c>
      <c r="E1108" s="159" t="s">
        <v>3669</v>
      </c>
      <c r="F1108" s="159" t="s">
        <v>3670</v>
      </c>
      <c r="G1108" s="323"/>
      <c r="H1108" s="322" t="s">
        <v>3671</v>
      </c>
      <c r="I1108" s="323"/>
      <c r="J1108" s="323"/>
      <c r="K1108" s="323"/>
      <c r="L1108" s="323"/>
      <c r="M1108" s="323"/>
      <c r="N1108" s="323"/>
      <c r="O1108" s="323"/>
      <c r="P1108" s="323"/>
      <c r="Q1108" s="323"/>
      <c r="R1108" s="323"/>
      <c r="S1108" s="323"/>
      <c r="T1108" s="323"/>
      <c r="U1108" s="323"/>
      <c r="V1108" s="323"/>
      <c r="W1108" s="324"/>
      <c r="X1108" s="324"/>
      <c r="Y1108" s="324"/>
      <c r="Z1108" s="324"/>
    </row>
    <row r="1109" spans="1:26" ht="38.25">
      <c r="A1109" s="286"/>
      <c r="B1109" s="64" t="s">
        <v>3672</v>
      </c>
      <c r="C1109" s="290" t="s">
        <v>3673</v>
      </c>
      <c r="D1109" s="290" t="s">
        <v>3674</v>
      </c>
      <c r="E1109" s="159"/>
      <c r="F1109" s="159"/>
      <c r="G1109" s="323"/>
      <c r="H1109" s="323"/>
      <c r="I1109" s="323"/>
      <c r="J1109" s="323"/>
      <c r="K1109" s="323"/>
      <c r="L1109" s="323"/>
      <c r="M1109" s="323"/>
      <c r="N1109" s="323"/>
      <c r="O1109" s="323"/>
      <c r="P1109" s="323"/>
      <c r="Q1109" s="323"/>
      <c r="R1109" s="323"/>
      <c r="S1109" s="323"/>
      <c r="T1109" s="323"/>
      <c r="U1109" s="323"/>
      <c r="V1109" s="323"/>
      <c r="W1109" s="324"/>
      <c r="X1109" s="324"/>
      <c r="Y1109" s="324"/>
      <c r="Z1109" s="324"/>
    </row>
    <row r="1110" spans="1:26" ht="38.25">
      <c r="A1110" s="286"/>
      <c r="B1110" s="64" t="s">
        <v>3675</v>
      </c>
      <c r="C1110" s="290" t="s">
        <v>3676</v>
      </c>
      <c r="D1110" s="290" t="s">
        <v>3677</v>
      </c>
      <c r="E1110" s="159" t="s">
        <v>3678</v>
      </c>
      <c r="F1110" s="159"/>
      <c r="G1110" s="323"/>
      <c r="H1110" s="323"/>
      <c r="I1110" s="323"/>
      <c r="J1110" s="323"/>
      <c r="K1110" s="323"/>
      <c r="L1110" s="323"/>
      <c r="M1110" s="323"/>
      <c r="N1110" s="323"/>
      <c r="O1110" s="323"/>
      <c r="P1110" s="323"/>
      <c r="Q1110" s="323"/>
      <c r="R1110" s="323"/>
      <c r="S1110" s="323"/>
      <c r="T1110" s="323"/>
      <c r="U1110" s="323"/>
      <c r="V1110" s="323"/>
      <c r="W1110" s="324"/>
      <c r="X1110" s="324"/>
      <c r="Y1110" s="324"/>
      <c r="Z1110" s="324"/>
    </row>
    <row r="1111" spans="1:26" ht="38.25">
      <c r="A1111" s="288"/>
      <c r="B1111" s="64" t="s">
        <v>3675</v>
      </c>
      <c r="C1111" s="290" t="s">
        <v>3679</v>
      </c>
      <c r="D1111" s="290" t="s">
        <v>3680</v>
      </c>
      <c r="E1111" s="159" t="s">
        <v>3681</v>
      </c>
      <c r="F1111" s="159"/>
      <c r="G1111" s="323"/>
      <c r="H1111" s="323"/>
      <c r="I1111" s="323"/>
      <c r="J1111" s="323"/>
      <c r="K1111" s="323"/>
      <c r="L1111" s="323"/>
      <c r="M1111" s="323"/>
      <c r="N1111" s="323"/>
      <c r="O1111" s="323"/>
      <c r="P1111" s="323"/>
      <c r="Q1111" s="323"/>
      <c r="R1111" s="323"/>
      <c r="S1111" s="323"/>
      <c r="T1111" s="323"/>
      <c r="U1111" s="323"/>
      <c r="V1111" s="323"/>
      <c r="W1111" s="324"/>
      <c r="X1111" s="324"/>
      <c r="Y1111" s="324"/>
      <c r="Z1111" s="324"/>
    </row>
    <row r="1112" spans="1:26" ht="38.25">
      <c r="A1112" s="288"/>
      <c r="B1112" s="64" t="s">
        <v>3682</v>
      </c>
      <c r="C1112" s="290" t="s">
        <v>3683</v>
      </c>
      <c r="D1112" s="290" t="s">
        <v>3684</v>
      </c>
      <c r="E1112" s="159" t="s">
        <v>3685</v>
      </c>
      <c r="F1112" s="159"/>
      <c r="G1112" s="325"/>
      <c r="H1112" s="325"/>
      <c r="I1112" s="323"/>
      <c r="J1112" s="323"/>
      <c r="K1112" s="323"/>
      <c r="L1112" s="323"/>
      <c r="M1112" s="323"/>
      <c r="N1112" s="323"/>
      <c r="O1112" s="323"/>
      <c r="P1112" s="323"/>
      <c r="Q1112" s="323"/>
      <c r="R1112" s="323"/>
      <c r="S1112" s="323"/>
      <c r="T1112" s="323"/>
      <c r="U1112" s="323"/>
      <c r="V1112" s="323"/>
      <c r="W1112" s="324"/>
      <c r="X1112" s="324"/>
      <c r="Y1112" s="324"/>
      <c r="Z1112" s="324"/>
    </row>
    <row r="1113" spans="1:26" ht="127.5">
      <c r="A1113" s="288"/>
      <c r="B1113" s="64" t="s">
        <v>3686</v>
      </c>
      <c r="C1113" s="290" t="s">
        <v>3687</v>
      </c>
      <c r="D1113" s="290" t="s">
        <v>3688</v>
      </c>
      <c r="E1113" s="159" t="s">
        <v>3689</v>
      </c>
      <c r="F1113" s="159" t="s">
        <v>3690</v>
      </c>
      <c r="G1113" s="325" t="s">
        <v>3691</v>
      </c>
      <c r="H1113" s="325" t="s">
        <v>3692</v>
      </c>
      <c r="I1113" s="323"/>
      <c r="J1113" s="323"/>
      <c r="K1113" s="323"/>
      <c r="L1113" s="323"/>
      <c r="M1113" s="323"/>
      <c r="N1113" s="323"/>
      <c r="O1113" s="323"/>
      <c r="P1113" s="323"/>
      <c r="Q1113" s="323"/>
      <c r="R1113" s="323"/>
      <c r="S1113" s="323"/>
      <c r="T1113" s="323"/>
      <c r="U1113" s="323"/>
      <c r="V1113" s="323"/>
      <c r="W1113" s="324"/>
      <c r="X1113" s="324"/>
      <c r="Y1113" s="324"/>
      <c r="Z1113" s="324"/>
    </row>
    <row r="1114" spans="1:26" ht="51">
      <c r="A1114" s="288"/>
      <c r="B1114" s="64" t="s">
        <v>3693</v>
      </c>
      <c r="C1114" s="290" t="s">
        <v>3694</v>
      </c>
      <c r="D1114" s="290" t="s">
        <v>3695</v>
      </c>
      <c r="E1114" s="159" t="s">
        <v>3696</v>
      </c>
      <c r="F1114" s="159" t="s">
        <v>779</v>
      </c>
      <c r="G1114" s="325"/>
      <c r="H1114" s="325" t="s">
        <v>3697</v>
      </c>
      <c r="I1114" s="323"/>
      <c r="J1114" s="323"/>
      <c r="K1114" s="323"/>
      <c r="L1114" s="323"/>
      <c r="M1114" s="323"/>
      <c r="N1114" s="323"/>
      <c r="O1114" s="323"/>
      <c r="P1114" s="323"/>
      <c r="Q1114" s="323"/>
      <c r="R1114" s="323"/>
      <c r="S1114" s="323"/>
      <c r="T1114" s="323"/>
      <c r="U1114" s="323"/>
      <c r="V1114" s="323"/>
      <c r="W1114" s="324"/>
      <c r="X1114" s="324"/>
      <c r="Y1114" s="324"/>
      <c r="Z1114" s="324"/>
    </row>
    <row r="1115" spans="1:26" ht="51">
      <c r="A1115" s="288"/>
      <c r="B1115" s="64" t="s">
        <v>3698</v>
      </c>
      <c r="C1115" s="290" t="s">
        <v>3699</v>
      </c>
      <c r="D1115" s="290"/>
      <c r="E1115" s="159"/>
      <c r="F1115" s="159"/>
      <c r="G1115" s="325"/>
      <c r="H1115" s="325"/>
      <c r="I1115" s="323"/>
      <c r="J1115" s="323"/>
      <c r="K1115" s="323"/>
      <c r="L1115" s="323"/>
      <c r="M1115" s="323"/>
      <c r="N1115" s="323"/>
      <c r="O1115" s="323"/>
      <c r="P1115" s="323"/>
      <c r="Q1115" s="323"/>
      <c r="R1115" s="323"/>
      <c r="S1115" s="323"/>
      <c r="T1115" s="323"/>
      <c r="U1115" s="323"/>
      <c r="V1115" s="323"/>
      <c r="W1115" s="324"/>
      <c r="X1115" s="324"/>
      <c r="Y1115" s="324"/>
      <c r="Z1115" s="324"/>
    </row>
    <row r="1116" spans="1:26" ht="89.25">
      <c r="A1116" s="288"/>
      <c r="B1116" s="64" t="s">
        <v>3700</v>
      </c>
      <c r="C1116" s="290" t="s">
        <v>3701</v>
      </c>
      <c r="D1116" s="290" t="s">
        <v>3702</v>
      </c>
      <c r="E1116" s="159"/>
      <c r="F1116" s="159"/>
      <c r="G1116" s="325"/>
      <c r="H1116" s="325"/>
      <c r="I1116" s="323"/>
      <c r="J1116" s="323"/>
      <c r="K1116" s="323"/>
      <c r="L1116" s="323"/>
      <c r="M1116" s="323"/>
      <c r="N1116" s="323"/>
      <c r="O1116" s="323"/>
      <c r="P1116" s="323"/>
      <c r="Q1116" s="323"/>
      <c r="R1116" s="323"/>
      <c r="S1116" s="323"/>
      <c r="T1116" s="323"/>
      <c r="U1116" s="323"/>
      <c r="V1116" s="323"/>
      <c r="W1116" s="324"/>
      <c r="X1116" s="324"/>
      <c r="Y1116" s="324"/>
      <c r="Z1116" s="324"/>
    </row>
    <row r="1117" spans="1:26" ht="38.25">
      <c r="A1117" s="288"/>
      <c r="B1117" s="64" t="s">
        <v>3703</v>
      </c>
      <c r="C1117" s="290" t="s">
        <v>3704</v>
      </c>
      <c r="D1117" s="290" t="s">
        <v>3705</v>
      </c>
      <c r="E1117" s="159" t="s">
        <v>3706</v>
      </c>
      <c r="F1117" s="159"/>
      <c r="G1117" s="325"/>
      <c r="H1117" s="325"/>
      <c r="I1117" s="323"/>
      <c r="J1117" s="323"/>
      <c r="K1117" s="323"/>
      <c r="L1117" s="323"/>
      <c r="M1117" s="323"/>
      <c r="N1117" s="323"/>
      <c r="O1117" s="323"/>
      <c r="P1117" s="323"/>
      <c r="Q1117" s="323"/>
      <c r="R1117" s="323"/>
      <c r="S1117" s="323"/>
      <c r="T1117" s="323"/>
      <c r="U1117" s="323"/>
      <c r="V1117" s="323"/>
      <c r="W1117" s="324"/>
      <c r="X1117" s="324"/>
      <c r="Y1117" s="324"/>
      <c r="Z1117" s="324"/>
    </row>
    <row r="1118" spans="1:26" ht="25.5">
      <c r="A1118" s="288"/>
      <c r="B1118" s="64" t="s">
        <v>3707</v>
      </c>
      <c r="C1118" s="290" t="s">
        <v>3708</v>
      </c>
      <c r="D1118" s="290" t="s">
        <v>3709</v>
      </c>
      <c r="E1118" s="159"/>
      <c r="F1118" s="159"/>
      <c r="G1118" s="325"/>
      <c r="H1118" s="325"/>
      <c r="I1118" s="323"/>
      <c r="J1118" s="323"/>
      <c r="K1118" s="323"/>
      <c r="L1118" s="323"/>
      <c r="M1118" s="323"/>
      <c r="N1118" s="323"/>
      <c r="O1118" s="323"/>
      <c r="P1118" s="323"/>
      <c r="Q1118" s="323"/>
      <c r="R1118" s="323"/>
      <c r="S1118" s="323"/>
      <c r="T1118" s="323"/>
      <c r="U1118" s="323"/>
      <c r="V1118" s="323"/>
      <c r="W1118" s="324"/>
      <c r="X1118" s="324"/>
      <c r="Y1118" s="324"/>
      <c r="Z1118" s="324"/>
    </row>
    <row r="1119" spans="1:26" ht="15">
      <c r="A1119" s="288"/>
      <c r="B1119" s="64" t="s">
        <v>3710</v>
      </c>
      <c r="C1119" s="290" t="s">
        <v>3711</v>
      </c>
      <c r="E1119" s="159"/>
      <c r="F1119" s="159"/>
      <c r="G1119" s="325"/>
      <c r="H1119" s="325"/>
      <c r="I1119" s="323"/>
      <c r="J1119" s="323"/>
      <c r="K1119" s="323"/>
      <c r="L1119" s="323"/>
      <c r="M1119" s="323"/>
      <c r="N1119" s="323"/>
      <c r="O1119" s="323"/>
      <c r="P1119" s="323"/>
      <c r="Q1119" s="323"/>
      <c r="R1119" s="323"/>
      <c r="S1119" s="323"/>
      <c r="T1119" s="323"/>
      <c r="U1119" s="323"/>
      <c r="V1119" s="323"/>
      <c r="W1119" s="324"/>
      <c r="X1119" s="324"/>
      <c r="Y1119" s="324"/>
      <c r="Z1119" s="324"/>
    </row>
    <row r="1120" spans="1:26" ht="38.25">
      <c r="A1120" s="288"/>
      <c r="B1120" s="64" t="s">
        <v>3712</v>
      </c>
      <c r="C1120" s="290" t="s">
        <v>3713</v>
      </c>
      <c r="D1120" s="290" t="s">
        <v>3714</v>
      </c>
      <c r="E1120" s="159"/>
      <c r="F1120" s="159"/>
      <c r="G1120" s="325"/>
      <c r="H1120" s="325"/>
      <c r="I1120" s="323"/>
      <c r="J1120" s="323"/>
      <c r="K1120" s="323"/>
      <c r="L1120" s="323"/>
      <c r="M1120" s="323"/>
      <c r="N1120" s="323"/>
      <c r="O1120" s="323"/>
      <c r="P1120" s="323"/>
      <c r="Q1120" s="323"/>
      <c r="R1120" s="323"/>
      <c r="S1120" s="323"/>
      <c r="T1120" s="323"/>
      <c r="U1120" s="323"/>
      <c r="V1120" s="323"/>
      <c r="W1120" s="324"/>
      <c r="X1120" s="324"/>
      <c r="Y1120" s="324"/>
      <c r="Z1120" s="324"/>
    </row>
    <row r="1121" spans="1:26" ht="76.5">
      <c r="A1121" s="288"/>
      <c r="B1121" s="64" t="s">
        <v>3715</v>
      </c>
      <c r="C1121" s="290" t="s">
        <v>3716</v>
      </c>
      <c r="D1121" s="290" t="s">
        <v>3717</v>
      </c>
      <c r="E1121" s="159"/>
      <c r="F1121" s="159"/>
      <c r="G1121" s="325"/>
      <c r="H1121" s="325"/>
      <c r="I1121" s="323"/>
      <c r="J1121" s="323"/>
      <c r="K1121" s="323"/>
      <c r="L1121" s="323"/>
      <c r="M1121" s="323"/>
      <c r="N1121" s="323"/>
      <c r="O1121" s="323"/>
      <c r="P1121" s="323"/>
      <c r="Q1121" s="323"/>
      <c r="R1121" s="323"/>
      <c r="S1121" s="323"/>
      <c r="T1121" s="323"/>
      <c r="U1121" s="323"/>
      <c r="V1121" s="323"/>
      <c r="W1121" s="324"/>
      <c r="X1121" s="324"/>
      <c r="Y1121" s="324"/>
      <c r="Z1121" s="324"/>
    </row>
    <row r="1122" spans="1:26" ht="15">
      <c r="A1122" s="288"/>
      <c r="B1122" s="64" t="s">
        <v>3718</v>
      </c>
      <c r="C1122" s="290" t="s">
        <v>3719</v>
      </c>
      <c r="D1122" s="290" t="s">
        <v>3720</v>
      </c>
      <c r="E1122" s="159"/>
      <c r="F1122" s="159"/>
      <c r="G1122" s="325"/>
      <c r="H1122" s="325"/>
      <c r="I1122" s="323"/>
      <c r="J1122" s="323"/>
      <c r="K1122" s="323"/>
      <c r="L1122" s="323"/>
      <c r="M1122" s="323"/>
      <c r="N1122" s="323"/>
      <c r="O1122" s="323"/>
      <c r="P1122" s="323"/>
      <c r="Q1122" s="323"/>
      <c r="R1122" s="323"/>
      <c r="S1122" s="323"/>
      <c r="T1122" s="323"/>
      <c r="U1122" s="323"/>
      <c r="V1122" s="323"/>
      <c r="W1122" s="324"/>
      <c r="X1122" s="324"/>
      <c r="Y1122" s="324"/>
      <c r="Z1122" s="324"/>
    </row>
    <row r="1123" spans="1:26" ht="89.25">
      <c r="A1123" s="288"/>
      <c r="B1123" s="64" t="s">
        <v>3721</v>
      </c>
      <c r="C1123" s="290" t="s">
        <v>779</v>
      </c>
      <c r="D1123" s="290" t="s">
        <v>3722</v>
      </c>
      <c r="E1123" s="159"/>
      <c r="F1123" s="159"/>
      <c r="G1123" s="325"/>
      <c r="H1123" s="325"/>
      <c r="I1123" s="323"/>
      <c r="J1123" s="323"/>
      <c r="K1123" s="323"/>
      <c r="L1123" s="323"/>
      <c r="M1123" s="323"/>
      <c r="N1123" s="323"/>
      <c r="O1123" s="323"/>
      <c r="P1123" s="323"/>
      <c r="Q1123" s="323"/>
      <c r="R1123" s="323"/>
      <c r="S1123" s="323"/>
      <c r="T1123" s="323"/>
      <c r="U1123" s="323"/>
      <c r="V1123" s="323"/>
      <c r="W1123" s="324"/>
      <c r="X1123" s="324"/>
      <c r="Y1123" s="324"/>
      <c r="Z1123" s="324"/>
    </row>
    <row r="1124" spans="1:26" ht="38.25">
      <c r="A1124" s="288"/>
      <c r="B1124" s="64" t="s">
        <v>3723</v>
      </c>
      <c r="C1124" s="290" t="s">
        <v>3724</v>
      </c>
      <c r="D1124" s="290" t="s">
        <v>3725</v>
      </c>
      <c r="E1124" s="159" t="s">
        <v>3726</v>
      </c>
      <c r="F1124" s="159"/>
      <c r="G1124" s="325"/>
      <c r="H1124" s="325"/>
      <c r="I1124" s="323"/>
      <c r="J1124" s="323"/>
      <c r="K1124" s="323"/>
      <c r="L1124" s="323"/>
      <c r="M1124" s="323"/>
      <c r="N1124" s="323"/>
      <c r="O1124" s="323"/>
      <c r="P1124" s="323"/>
      <c r="Q1124" s="323"/>
      <c r="R1124" s="323"/>
      <c r="S1124" s="323"/>
      <c r="T1124" s="323"/>
      <c r="U1124" s="323"/>
      <c r="V1124" s="323"/>
      <c r="W1124" s="324"/>
      <c r="X1124" s="324"/>
      <c r="Y1124" s="324"/>
      <c r="Z1124" s="324"/>
    </row>
    <row r="1125" spans="1:26" ht="38.25">
      <c r="A1125" s="288"/>
      <c r="B1125" s="64" t="s">
        <v>3727</v>
      </c>
      <c r="C1125" s="290" t="s">
        <v>3728</v>
      </c>
      <c r="D1125" s="290" t="s">
        <v>3729</v>
      </c>
      <c r="E1125" s="159"/>
      <c r="F1125" s="159"/>
      <c r="G1125" s="325"/>
      <c r="H1125" s="325"/>
      <c r="I1125" s="323"/>
      <c r="J1125" s="323"/>
      <c r="K1125" s="323"/>
      <c r="L1125" s="323"/>
      <c r="M1125" s="323"/>
      <c r="N1125" s="323"/>
      <c r="O1125" s="323"/>
      <c r="P1125" s="323"/>
      <c r="Q1125" s="323"/>
      <c r="R1125" s="323"/>
      <c r="S1125" s="323"/>
      <c r="T1125" s="323"/>
      <c r="U1125" s="323"/>
      <c r="V1125" s="323"/>
      <c r="W1125" s="324"/>
      <c r="X1125" s="324"/>
      <c r="Y1125" s="324"/>
      <c r="Z1125" s="324"/>
    </row>
    <row r="1126" spans="1:26" ht="140.25">
      <c r="A1126" s="288"/>
      <c r="B1126" s="64" t="s">
        <v>3730</v>
      </c>
      <c r="C1126" s="290" t="s">
        <v>3731</v>
      </c>
      <c r="D1126" s="290" t="s">
        <v>3732</v>
      </c>
      <c r="E1126" s="159" t="s">
        <v>3733</v>
      </c>
      <c r="F1126" s="159" t="s">
        <v>3734</v>
      </c>
      <c r="G1126" s="325"/>
      <c r="H1126" s="325"/>
      <c r="I1126" s="323"/>
      <c r="J1126" s="323"/>
      <c r="K1126" s="323"/>
      <c r="L1126" s="323"/>
      <c r="M1126" s="323"/>
      <c r="N1126" s="323"/>
      <c r="O1126" s="323"/>
      <c r="P1126" s="323"/>
      <c r="Q1126" s="323"/>
      <c r="R1126" s="323"/>
      <c r="S1126" s="323"/>
      <c r="T1126" s="323"/>
      <c r="U1126" s="323"/>
      <c r="V1126" s="323"/>
      <c r="W1126" s="324"/>
      <c r="X1126" s="324"/>
      <c r="Y1126" s="324"/>
      <c r="Z1126" s="324"/>
    </row>
    <row r="1127" spans="1:26" ht="191.25">
      <c r="A1127" s="288"/>
      <c r="B1127" s="64" t="s">
        <v>3735</v>
      </c>
      <c r="C1127" s="290" t="s">
        <v>3736</v>
      </c>
      <c r="D1127" s="290" t="s">
        <v>3737</v>
      </c>
      <c r="E1127" s="159" t="s">
        <v>3738</v>
      </c>
      <c r="F1127" s="159" t="s">
        <v>3739</v>
      </c>
      <c r="G1127" s="325"/>
      <c r="H1127" s="325"/>
      <c r="I1127" s="323"/>
      <c r="J1127" s="323"/>
      <c r="K1127" s="323"/>
      <c r="L1127" s="323"/>
      <c r="M1127" s="323"/>
      <c r="N1127" s="323"/>
      <c r="O1127" s="323"/>
      <c r="P1127" s="323"/>
      <c r="Q1127" s="323"/>
      <c r="R1127" s="323"/>
      <c r="S1127" s="323"/>
      <c r="T1127" s="323"/>
      <c r="U1127" s="323"/>
      <c r="V1127" s="323"/>
      <c r="W1127" s="324"/>
      <c r="X1127" s="324"/>
      <c r="Y1127" s="324"/>
      <c r="Z1127" s="324"/>
    </row>
    <row r="1128" spans="1:26" ht="15">
      <c r="A1128" s="288"/>
      <c r="B1128" s="64" t="s">
        <v>3740</v>
      </c>
      <c r="C1128" s="290" t="s">
        <v>3741</v>
      </c>
      <c r="D1128" s="290"/>
      <c r="E1128" s="159"/>
      <c r="F1128" s="159"/>
      <c r="G1128" s="325"/>
      <c r="H1128" s="325"/>
      <c r="I1128" s="323"/>
      <c r="J1128" s="323"/>
      <c r="K1128" s="323"/>
      <c r="L1128" s="323"/>
      <c r="M1128" s="323"/>
      <c r="N1128" s="323"/>
      <c r="O1128" s="323"/>
      <c r="P1128" s="323"/>
      <c r="Q1128" s="323"/>
      <c r="R1128" s="323"/>
      <c r="S1128" s="323"/>
      <c r="T1128" s="323"/>
      <c r="U1128" s="323"/>
      <c r="V1128" s="323"/>
      <c r="W1128" s="324"/>
      <c r="X1128" s="324"/>
      <c r="Y1128" s="324"/>
      <c r="Z1128" s="324"/>
    </row>
    <row r="1129" spans="1:26" ht="25.5">
      <c r="A1129" s="288"/>
      <c r="B1129" s="64" t="s">
        <v>3742</v>
      </c>
      <c r="C1129" s="290" t="s">
        <v>3743</v>
      </c>
      <c r="D1129" s="290" t="s">
        <v>3744</v>
      </c>
      <c r="E1129" s="159" t="s">
        <v>3745</v>
      </c>
      <c r="F1129" s="159" t="s">
        <v>3746</v>
      </c>
      <c r="G1129" s="325"/>
      <c r="H1129" s="325"/>
      <c r="I1129" s="323"/>
      <c r="J1129" s="323"/>
      <c r="K1129" s="323"/>
      <c r="L1129" s="323"/>
      <c r="M1129" s="323"/>
      <c r="N1129" s="323"/>
      <c r="O1129" s="323"/>
      <c r="P1129" s="323"/>
      <c r="Q1129" s="323"/>
      <c r="R1129" s="323"/>
      <c r="S1129" s="323"/>
      <c r="T1129" s="323"/>
      <c r="U1129" s="323"/>
      <c r="V1129" s="323"/>
      <c r="W1129" s="324"/>
      <c r="X1129" s="324"/>
      <c r="Y1129" s="324"/>
      <c r="Z1129" s="324"/>
    </row>
    <row r="1130" spans="1:26" ht="63.75">
      <c r="A1130" s="288"/>
      <c r="B1130" s="64" t="s">
        <v>3747</v>
      </c>
      <c r="C1130" s="290" t="s">
        <v>3748</v>
      </c>
      <c r="D1130" s="290" t="s">
        <v>3749</v>
      </c>
      <c r="E1130" s="159" t="s">
        <v>3750</v>
      </c>
      <c r="F1130" s="159" t="s">
        <v>3751</v>
      </c>
      <c r="G1130" s="325"/>
      <c r="H1130" s="325" t="s">
        <v>3752</v>
      </c>
      <c r="I1130" s="323"/>
      <c r="J1130" s="323"/>
      <c r="K1130" s="323"/>
      <c r="L1130" s="323"/>
      <c r="M1130" s="323"/>
      <c r="N1130" s="323"/>
      <c r="O1130" s="323"/>
      <c r="P1130" s="323"/>
      <c r="Q1130" s="323"/>
      <c r="R1130" s="323"/>
      <c r="S1130" s="323"/>
      <c r="T1130" s="323"/>
      <c r="U1130" s="323"/>
      <c r="V1130" s="323"/>
      <c r="W1130" s="324"/>
      <c r="X1130" s="324"/>
      <c r="Y1130" s="324"/>
      <c r="Z1130" s="324"/>
    </row>
    <row r="1131" spans="1:26" ht="51">
      <c r="A1131" s="288"/>
      <c r="B1131" s="64" t="s">
        <v>3753</v>
      </c>
      <c r="C1131" s="290" t="s">
        <v>3754</v>
      </c>
      <c r="D1131" s="290" t="s">
        <v>3755</v>
      </c>
      <c r="E1131" s="159"/>
      <c r="F1131" s="159"/>
      <c r="G1131" s="325"/>
      <c r="H1131" s="325"/>
      <c r="I1131" s="323"/>
      <c r="J1131" s="323"/>
      <c r="K1131" s="323"/>
      <c r="L1131" s="323"/>
      <c r="M1131" s="323"/>
      <c r="N1131" s="323"/>
      <c r="O1131" s="323"/>
      <c r="P1131" s="323"/>
      <c r="Q1131" s="323"/>
      <c r="R1131" s="323"/>
      <c r="S1131" s="323"/>
      <c r="T1131" s="323"/>
      <c r="U1131" s="323"/>
      <c r="V1131" s="323"/>
      <c r="W1131" s="324"/>
      <c r="X1131" s="324"/>
      <c r="Y1131" s="324"/>
      <c r="Z1131" s="324"/>
    </row>
    <row r="1132" spans="1:26" ht="38.25">
      <c r="A1132" s="288"/>
      <c r="B1132" s="64" t="s">
        <v>3756</v>
      </c>
      <c r="C1132" s="290" t="s">
        <v>3757</v>
      </c>
      <c r="D1132" s="290" t="s">
        <v>3758</v>
      </c>
      <c r="E1132" s="159"/>
      <c r="F1132" s="159"/>
      <c r="G1132" s="325"/>
      <c r="H1132" s="325"/>
      <c r="I1132" s="323"/>
      <c r="J1132" s="323"/>
      <c r="K1132" s="323"/>
      <c r="L1132" s="323"/>
      <c r="M1132" s="323"/>
      <c r="N1132" s="323"/>
      <c r="O1132" s="323"/>
      <c r="P1132" s="323"/>
      <c r="Q1132" s="323"/>
      <c r="R1132" s="323"/>
      <c r="S1132" s="323"/>
      <c r="T1132" s="323"/>
      <c r="U1132" s="323"/>
      <c r="V1132" s="323"/>
      <c r="W1132" s="324"/>
      <c r="X1132" s="324"/>
      <c r="Y1132" s="324"/>
      <c r="Z1132" s="324"/>
    </row>
    <row r="1133" spans="1:26" ht="114.75">
      <c r="A1133" s="288"/>
      <c r="B1133" s="64" t="s">
        <v>3759</v>
      </c>
      <c r="C1133" s="290" t="s">
        <v>3760</v>
      </c>
      <c r="D1133" s="290" t="s">
        <v>3761</v>
      </c>
      <c r="E1133" s="159" t="s">
        <v>3762</v>
      </c>
      <c r="F1133" s="159" t="s">
        <v>3763</v>
      </c>
      <c r="G1133" s="325"/>
      <c r="H1133" s="325"/>
      <c r="I1133" s="323"/>
      <c r="J1133" s="323"/>
      <c r="K1133" s="323"/>
      <c r="L1133" s="323"/>
      <c r="M1133" s="323"/>
      <c r="N1133" s="323"/>
      <c r="O1133" s="323"/>
      <c r="P1133" s="323"/>
      <c r="Q1133" s="323"/>
      <c r="R1133" s="323"/>
      <c r="S1133" s="323"/>
      <c r="T1133" s="323"/>
      <c r="U1133" s="323"/>
      <c r="V1133" s="323"/>
      <c r="W1133" s="324"/>
      <c r="X1133" s="324"/>
      <c r="Y1133" s="324"/>
      <c r="Z1133" s="324"/>
    </row>
    <row r="1134" spans="1:26" ht="63.75">
      <c r="A1134" s="288"/>
      <c r="B1134" s="64" t="s">
        <v>3764</v>
      </c>
      <c r="C1134" s="290" t="s">
        <v>3765</v>
      </c>
      <c r="D1134" s="290" t="s">
        <v>3766</v>
      </c>
      <c r="E1134" s="298" t="s">
        <v>3767</v>
      </c>
      <c r="F1134" s="159" t="s">
        <v>3768</v>
      </c>
      <c r="G1134" s="325"/>
      <c r="H1134" s="325" t="s">
        <v>3769</v>
      </c>
      <c r="I1134" s="323"/>
      <c r="J1134" s="323"/>
      <c r="K1134" s="323"/>
      <c r="L1134" s="323"/>
      <c r="M1134" s="323"/>
      <c r="N1134" s="323"/>
      <c r="O1134" s="323"/>
      <c r="P1134" s="323"/>
      <c r="Q1134" s="323"/>
      <c r="R1134" s="323"/>
      <c r="S1134" s="323"/>
      <c r="T1134" s="323"/>
      <c r="U1134" s="323"/>
      <c r="V1134" s="323"/>
      <c r="W1134" s="324"/>
      <c r="X1134" s="324"/>
      <c r="Y1134" s="324"/>
      <c r="Z1134" s="324"/>
    </row>
    <row r="1135" spans="1:26" ht="38.25">
      <c r="A1135" s="288"/>
      <c r="B1135" s="64" t="s">
        <v>3770</v>
      </c>
      <c r="C1135" s="290" t="s">
        <v>3771</v>
      </c>
      <c r="D1135" s="290" t="s">
        <v>3772</v>
      </c>
      <c r="E1135" s="159"/>
      <c r="F1135" s="159"/>
      <c r="G1135" s="325"/>
      <c r="H1135" s="325"/>
      <c r="I1135" s="323"/>
      <c r="J1135" s="323"/>
      <c r="K1135" s="323"/>
      <c r="L1135" s="323"/>
      <c r="M1135" s="323"/>
      <c r="N1135" s="323"/>
      <c r="O1135" s="323"/>
      <c r="P1135" s="323"/>
      <c r="Q1135" s="323"/>
      <c r="R1135" s="323"/>
      <c r="S1135" s="323"/>
      <c r="T1135" s="323"/>
      <c r="U1135" s="323"/>
      <c r="V1135" s="323"/>
      <c r="W1135" s="324"/>
      <c r="X1135" s="324"/>
      <c r="Y1135" s="324"/>
      <c r="Z1135" s="324"/>
    </row>
    <row r="1136" spans="1:26" ht="38.25">
      <c r="A1136" s="288"/>
      <c r="B1136" s="64" t="s">
        <v>3773</v>
      </c>
      <c r="C1136" s="290" t="s">
        <v>3774</v>
      </c>
      <c r="D1136" s="290"/>
      <c r="E1136" s="159"/>
      <c r="F1136" s="159"/>
      <c r="G1136" s="325"/>
      <c r="H1136" s="325"/>
      <c r="I1136" s="323"/>
      <c r="J1136" s="323"/>
      <c r="K1136" s="323"/>
      <c r="L1136" s="323"/>
      <c r="M1136" s="323"/>
      <c r="N1136" s="323"/>
      <c r="O1136" s="323"/>
      <c r="P1136" s="323"/>
      <c r="Q1136" s="323"/>
      <c r="R1136" s="323"/>
      <c r="S1136" s="323"/>
      <c r="T1136" s="323"/>
      <c r="U1136" s="323"/>
      <c r="V1136" s="323"/>
      <c r="W1136" s="324"/>
      <c r="X1136" s="324"/>
      <c r="Y1136" s="324"/>
      <c r="Z1136" s="324"/>
    </row>
    <row r="1137" spans="1:26" ht="25.5">
      <c r="A1137" s="288"/>
      <c r="B1137" s="64" t="s">
        <v>3775</v>
      </c>
      <c r="C1137" s="290" t="s">
        <v>3776</v>
      </c>
      <c r="D1137" s="290" t="s">
        <v>3777</v>
      </c>
      <c r="E1137" s="159" t="s">
        <v>3778</v>
      </c>
      <c r="F1137" s="159"/>
      <c r="G1137" s="325"/>
      <c r="H1137" s="325"/>
      <c r="I1137" s="323"/>
      <c r="J1137" s="323"/>
      <c r="K1137" s="323"/>
      <c r="L1137" s="323"/>
      <c r="M1137" s="323"/>
      <c r="N1137" s="323"/>
      <c r="O1137" s="323"/>
      <c r="P1137" s="323"/>
      <c r="Q1137" s="323"/>
      <c r="R1137" s="323"/>
      <c r="S1137" s="323"/>
      <c r="T1137" s="323"/>
      <c r="U1137" s="323"/>
      <c r="V1137" s="323"/>
      <c r="W1137" s="324"/>
      <c r="X1137" s="324"/>
      <c r="Y1137" s="324"/>
      <c r="Z1137" s="324"/>
    </row>
    <row r="1138" spans="1:26" ht="25.5">
      <c r="A1138" s="288"/>
      <c r="B1138" s="64" t="s">
        <v>3779</v>
      </c>
      <c r="C1138" s="290" t="s">
        <v>3780</v>
      </c>
      <c r="D1138" s="290"/>
      <c r="E1138" s="159"/>
      <c r="F1138" s="159"/>
      <c r="G1138" s="325"/>
      <c r="H1138" s="325"/>
      <c r="I1138" s="323"/>
      <c r="J1138" s="323"/>
      <c r="K1138" s="323"/>
      <c r="L1138" s="323"/>
      <c r="M1138" s="323"/>
      <c r="N1138" s="323"/>
      <c r="O1138" s="323"/>
      <c r="P1138" s="323"/>
      <c r="Q1138" s="323"/>
      <c r="R1138" s="323"/>
      <c r="S1138" s="323"/>
      <c r="T1138" s="323"/>
      <c r="U1138" s="323"/>
      <c r="V1138" s="323"/>
      <c r="W1138" s="324"/>
      <c r="X1138" s="324"/>
      <c r="Y1138" s="324"/>
      <c r="Z1138" s="324"/>
    </row>
    <row r="1139" spans="1:26" ht="25.5">
      <c r="A1139" s="288"/>
      <c r="B1139" s="64" t="s">
        <v>3781</v>
      </c>
      <c r="C1139" s="290" t="s">
        <v>3782</v>
      </c>
      <c r="D1139" s="290"/>
      <c r="E1139" s="159"/>
      <c r="F1139" s="159"/>
      <c r="G1139" s="325"/>
      <c r="H1139" s="325"/>
      <c r="I1139" s="323"/>
      <c r="J1139" s="323"/>
      <c r="K1139" s="323"/>
      <c r="L1139" s="323"/>
      <c r="M1139" s="323"/>
      <c r="N1139" s="323"/>
      <c r="O1139" s="323"/>
      <c r="P1139" s="323"/>
      <c r="Q1139" s="323"/>
      <c r="R1139" s="323"/>
      <c r="S1139" s="323"/>
      <c r="T1139" s="323"/>
      <c r="U1139" s="323"/>
      <c r="V1139" s="323"/>
      <c r="W1139" s="324"/>
      <c r="X1139" s="324"/>
      <c r="Y1139" s="324"/>
      <c r="Z1139" s="324"/>
    </row>
    <row r="1140" spans="1:26" ht="114.75">
      <c r="A1140" s="288"/>
      <c r="B1140" s="64" t="s">
        <v>3783</v>
      </c>
      <c r="C1140" s="290" t="s">
        <v>3784</v>
      </c>
      <c r="D1140" s="290" t="s">
        <v>3785</v>
      </c>
      <c r="E1140" s="159" t="s">
        <v>3786</v>
      </c>
      <c r="F1140" s="159" t="s">
        <v>3787</v>
      </c>
      <c r="G1140" s="325"/>
      <c r="H1140" s="325"/>
      <c r="I1140" s="323"/>
      <c r="J1140" s="323"/>
      <c r="K1140" s="323"/>
      <c r="L1140" s="323"/>
      <c r="M1140" s="323"/>
      <c r="N1140" s="323"/>
      <c r="O1140" s="323"/>
      <c r="P1140" s="323"/>
      <c r="Q1140" s="323"/>
      <c r="R1140" s="323"/>
      <c r="S1140" s="323"/>
      <c r="T1140" s="323"/>
      <c r="U1140" s="323"/>
      <c r="V1140" s="323"/>
      <c r="W1140" s="324"/>
      <c r="X1140" s="324"/>
      <c r="Y1140" s="324"/>
      <c r="Z1140" s="324"/>
    </row>
    <row r="1141" spans="1:26" ht="15">
      <c r="A1141" s="288"/>
      <c r="B1141" s="64"/>
      <c r="C1141" s="290"/>
      <c r="D1141" s="290"/>
      <c r="E1141" s="159"/>
      <c r="F1141" s="159"/>
      <c r="G1141" s="332"/>
      <c r="H1141" s="332"/>
      <c r="I1141" s="332"/>
      <c r="J1141" s="332"/>
      <c r="K1141" s="332"/>
      <c r="L1141" s="332"/>
      <c r="M1141" s="332"/>
      <c r="N1141" s="332"/>
      <c r="O1141" s="332"/>
      <c r="P1141" s="332"/>
      <c r="Q1141" s="332"/>
      <c r="R1141" s="332"/>
      <c r="S1141" s="332"/>
      <c r="T1141" s="332"/>
      <c r="U1141" s="332"/>
      <c r="V1141" s="332"/>
      <c r="W1141" s="333"/>
      <c r="X1141" s="333"/>
      <c r="Y1141" s="333"/>
      <c r="Z1141" s="333"/>
    </row>
    <row r="1142" spans="1:26" ht="102">
      <c r="A1142" s="288"/>
      <c r="B1142" s="64" t="s">
        <v>3788</v>
      </c>
      <c r="C1142" s="290" t="s">
        <v>3789</v>
      </c>
      <c r="D1142" s="290" t="s">
        <v>3790</v>
      </c>
      <c r="E1142" s="159" t="s">
        <v>3791</v>
      </c>
      <c r="F1142" s="159"/>
      <c r="G1142" s="325"/>
      <c r="H1142" s="325"/>
      <c r="I1142" s="323"/>
      <c r="J1142" s="323"/>
      <c r="K1142" s="323"/>
      <c r="L1142" s="323"/>
      <c r="M1142" s="323"/>
      <c r="N1142" s="323"/>
      <c r="O1142" s="323"/>
      <c r="P1142" s="323"/>
      <c r="Q1142" s="323"/>
      <c r="R1142" s="323"/>
      <c r="S1142" s="323"/>
      <c r="T1142" s="323"/>
      <c r="U1142" s="323"/>
      <c r="V1142" s="323"/>
      <c r="W1142" s="324"/>
      <c r="X1142" s="324"/>
      <c r="Y1142" s="324"/>
      <c r="Z1142" s="324"/>
    </row>
    <row r="1143" spans="1:26" ht="63.75">
      <c r="A1143" s="288"/>
      <c r="B1143" s="137" t="s">
        <v>3792</v>
      </c>
      <c r="C1143" s="290" t="s">
        <v>3793</v>
      </c>
      <c r="D1143" s="329" t="s">
        <v>3794</v>
      </c>
      <c r="E1143" s="159"/>
      <c r="F1143" s="159"/>
      <c r="G1143" s="325"/>
      <c r="H1143" s="325"/>
      <c r="I1143" s="323"/>
      <c r="J1143" s="323"/>
      <c r="K1143" s="323"/>
      <c r="L1143" s="323"/>
      <c r="M1143" s="323"/>
      <c r="N1143" s="323"/>
      <c r="O1143" s="323"/>
      <c r="P1143" s="323"/>
      <c r="Q1143" s="323"/>
      <c r="R1143" s="323"/>
      <c r="S1143" s="323"/>
      <c r="T1143" s="323"/>
      <c r="U1143" s="323"/>
      <c r="V1143" s="323"/>
      <c r="W1143" s="324"/>
      <c r="X1143" s="324"/>
      <c r="Y1143" s="324"/>
      <c r="Z1143" s="324"/>
    </row>
    <row r="1144" spans="1:26" ht="76.5">
      <c r="A1144" s="288"/>
      <c r="B1144" s="64" t="s">
        <v>3795</v>
      </c>
      <c r="C1144" s="290" t="s">
        <v>3796</v>
      </c>
      <c r="D1144" s="290" t="s">
        <v>3797</v>
      </c>
      <c r="E1144" s="159" t="s">
        <v>3798</v>
      </c>
      <c r="F1144" s="159" t="s">
        <v>3799</v>
      </c>
      <c r="G1144" s="325"/>
      <c r="H1144" s="325"/>
      <c r="I1144" s="323"/>
      <c r="J1144" s="323"/>
      <c r="K1144" s="323"/>
      <c r="L1144" s="323"/>
      <c r="M1144" s="323"/>
      <c r="N1144" s="323"/>
      <c r="O1144" s="323"/>
      <c r="P1144" s="323"/>
      <c r="Q1144" s="323"/>
      <c r="R1144" s="323"/>
      <c r="S1144" s="323"/>
      <c r="T1144" s="323"/>
      <c r="U1144" s="323"/>
      <c r="V1144" s="323"/>
      <c r="W1144" s="324"/>
      <c r="X1144" s="324"/>
      <c r="Y1144" s="324"/>
      <c r="Z1144" s="324"/>
    </row>
    <row r="1145" spans="1:26" ht="25.5">
      <c r="A1145" s="288"/>
      <c r="B1145" s="64">
        <v>44172</v>
      </c>
      <c r="C1145" s="290" t="s">
        <v>3800</v>
      </c>
      <c r="D1145" s="290"/>
      <c r="E1145" s="159"/>
      <c r="F1145" s="159"/>
      <c r="G1145" s="325"/>
      <c r="H1145" s="325"/>
      <c r="I1145" s="323"/>
      <c r="J1145" s="323"/>
      <c r="K1145" s="323"/>
      <c r="L1145" s="323"/>
      <c r="M1145" s="323"/>
      <c r="N1145" s="323"/>
      <c r="O1145" s="323"/>
      <c r="P1145" s="323"/>
      <c r="Q1145" s="323"/>
      <c r="R1145" s="323"/>
      <c r="S1145" s="323"/>
      <c r="T1145" s="323"/>
      <c r="U1145" s="323"/>
      <c r="V1145" s="323"/>
      <c r="W1145" s="324"/>
      <c r="X1145" s="324"/>
      <c r="Y1145" s="324"/>
      <c r="Z1145" s="324"/>
    </row>
    <row r="1146" spans="1:26" ht="25.5">
      <c r="A1146" s="288"/>
      <c r="B1146" s="64" t="s">
        <v>3801</v>
      </c>
      <c r="C1146" s="290" t="s">
        <v>3802</v>
      </c>
      <c r="D1146" s="290"/>
      <c r="E1146" s="159"/>
      <c r="F1146" s="159"/>
      <c r="G1146" s="325"/>
      <c r="H1146" s="325"/>
      <c r="I1146" s="323"/>
      <c r="J1146" s="323"/>
      <c r="K1146" s="323"/>
      <c r="L1146" s="323"/>
      <c r="M1146" s="323"/>
      <c r="N1146" s="323"/>
      <c r="O1146" s="323"/>
      <c r="P1146" s="323"/>
      <c r="Q1146" s="323"/>
      <c r="R1146" s="323"/>
      <c r="S1146" s="323"/>
      <c r="T1146" s="323"/>
      <c r="U1146" s="323"/>
      <c r="V1146" s="323"/>
      <c r="W1146" s="324"/>
      <c r="X1146" s="324"/>
      <c r="Y1146" s="324"/>
      <c r="Z1146" s="324"/>
    </row>
    <row r="1147" spans="1:26" ht="25.5">
      <c r="A1147" s="288"/>
      <c r="B1147" s="64" t="s">
        <v>3803</v>
      </c>
      <c r="C1147" s="290" t="s">
        <v>3804</v>
      </c>
      <c r="D1147" s="290"/>
      <c r="E1147" s="159"/>
      <c r="F1147" s="159"/>
      <c r="G1147" s="325"/>
      <c r="H1147" s="325"/>
      <c r="I1147" s="323"/>
      <c r="J1147" s="323"/>
      <c r="K1147" s="323"/>
      <c r="L1147" s="323"/>
      <c r="M1147" s="323"/>
      <c r="N1147" s="323"/>
      <c r="O1147" s="323"/>
      <c r="P1147" s="323"/>
      <c r="Q1147" s="323"/>
      <c r="R1147" s="323"/>
      <c r="S1147" s="323"/>
      <c r="T1147" s="323"/>
      <c r="U1147" s="323"/>
      <c r="V1147" s="323"/>
      <c r="W1147" s="324"/>
      <c r="X1147" s="324"/>
      <c r="Y1147" s="324"/>
      <c r="Z1147" s="324"/>
    </row>
    <row r="1148" spans="1:26" ht="76.5">
      <c r="A1148" s="288"/>
      <c r="B1148" s="64" t="s">
        <v>3805</v>
      </c>
      <c r="C1148" s="290" t="s">
        <v>3806</v>
      </c>
      <c r="D1148" s="290" t="s">
        <v>3807</v>
      </c>
      <c r="E1148" s="159" t="s">
        <v>3808</v>
      </c>
      <c r="F1148" s="159" t="s">
        <v>3809</v>
      </c>
      <c r="G1148" s="325"/>
      <c r="H1148" s="325" t="s">
        <v>3810</v>
      </c>
      <c r="I1148" s="323"/>
      <c r="J1148" s="323"/>
      <c r="K1148" s="323"/>
      <c r="L1148" s="323"/>
      <c r="M1148" s="323"/>
      <c r="N1148" s="323"/>
      <c r="O1148" s="323"/>
      <c r="P1148" s="323"/>
      <c r="Q1148" s="323"/>
      <c r="R1148" s="323"/>
      <c r="S1148" s="323"/>
      <c r="T1148" s="323"/>
      <c r="U1148" s="323"/>
      <c r="V1148" s="323"/>
      <c r="W1148" s="324"/>
      <c r="X1148" s="324"/>
      <c r="Y1148" s="324"/>
      <c r="Z1148" s="324"/>
    </row>
    <row r="1149" spans="1:26" ht="25.5">
      <c r="A1149" s="288"/>
      <c r="B1149" s="64" t="s">
        <v>3811</v>
      </c>
      <c r="C1149" s="290" t="s">
        <v>3812</v>
      </c>
      <c r="D1149" s="290" t="s">
        <v>3813</v>
      </c>
      <c r="E1149" s="159"/>
      <c r="F1149" s="159"/>
      <c r="G1149" s="332"/>
      <c r="H1149" s="332"/>
      <c r="I1149" s="332"/>
      <c r="J1149" s="332"/>
      <c r="K1149" s="332"/>
      <c r="L1149" s="332"/>
      <c r="M1149" s="332"/>
      <c r="N1149" s="332"/>
      <c r="O1149" s="332"/>
      <c r="P1149" s="332"/>
      <c r="Q1149" s="332"/>
      <c r="R1149" s="332"/>
      <c r="S1149" s="332"/>
      <c r="T1149" s="332"/>
      <c r="U1149" s="332"/>
      <c r="V1149" s="332"/>
      <c r="W1149" s="333"/>
      <c r="X1149" s="333"/>
      <c r="Y1149" s="333"/>
      <c r="Z1149" s="333"/>
    </row>
    <row r="1150" spans="1:26" ht="25.5">
      <c r="A1150" s="288"/>
      <c r="B1150" s="64" t="s">
        <v>3814</v>
      </c>
      <c r="C1150" s="290" t="s">
        <v>3815</v>
      </c>
      <c r="D1150" s="290" t="s">
        <v>3816</v>
      </c>
      <c r="E1150" s="159"/>
      <c r="F1150" s="159"/>
      <c r="G1150" s="325"/>
      <c r="H1150" s="325"/>
      <c r="I1150" s="323"/>
      <c r="J1150" s="323"/>
      <c r="K1150" s="323"/>
      <c r="L1150" s="323"/>
      <c r="M1150" s="323"/>
      <c r="N1150" s="323"/>
      <c r="O1150" s="323"/>
      <c r="P1150" s="323"/>
      <c r="Q1150" s="323"/>
      <c r="R1150" s="323"/>
      <c r="S1150" s="323"/>
      <c r="T1150" s="323"/>
      <c r="U1150" s="323"/>
      <c r="V1150" s="323"/>
      <c r="W1150" s="324"/>
      <c r="X1150" s="324"/>
      <c r="Y1150" s="324"/>
      <c r="Z1150" s="324"/>
    </row>
    <row r="1151" spans="1:26" ht="25.5">
      <c r="A1151" s="288"/>
      <c r="B1151" s="64" t="s">
        <v>3817</v>
      </c>
      <c r="C1151" s="290"/>
      <c r="D1151" s="290"/>
      <c r="E1151" s="159"/>
      <c r="F1151" s="159"/>
      <c r="G1151" s="325"/>
      <c r="H1151" s="325"/>
      <c r="I1151" s="323"/>
      <c r="J1151" s="323"/>
      <c r="K1151" s="323"/>
      <c r="L1151" s="323"/>
      <c r="M1151" s="323"/>
      <c r="N1151" s="323"/>
      <c r="O1151" s="323"/>
      <c r="P1151" s="323"/>
      <c r="Q1151" s="323"/>
      <c r="R1151" s="323"/>
      <c r="S1151" s="323"/>
      <c r="T1151" s="323"/>
      <c r="U1151" s="323"/>
      <c r="V1151" s="323"/>
      <c r="W1151" s="324"/>
      <c r="X1151" s="324"/>
      <c r="Y1151" s="324"/>
      <c r="Z1151" s="324"/>
    </row>
    <row r="1152" spans="1:26" ht="15">
      <c r="A1152" s="288"/>
      <c r="B1152" s="64" t="s">
        <v>3818</v>
      </c>
      <c r="C1152" s="290" t="s">
        <v>3819</v>
      </c>
      <c r="D1152" s="290" t="s">
        <v>3820</v>
      </c>
      <c r="E1152" s="159"/>
      <c r="F1152" s="159"/>
      <c r="G1152" s="325"/>
      <c r="H1152" s="325"/>
      <c r="I1152" s="323"/>
      <c r="J1152" s="323"/>
      <c r="K1152" s="323"/>
      <c r="L1152" s="323"/>
      <c r="M1152" s="323"/>
      <c r="N1152" s="323"/>
      <c r="O1152" s="323"/>
      <c r="P1152" s="323"/>
      <c r="Q1152" s="323"/>
      <c r="R1152" s="323"/>
      <c r="S1152" s="323"/>
      <c r="T1152" s="323"/>
      <c r="U1152" s="323"/>
      <c r="V1152" s="323"/>
      <c r="W1152" s="324"/>
      <c r="X1152" s="324"/>
      <c r="Y1152" s="324"/>
      <c r="Z1152" s="324"/>
    </row>
    <row r="1153" spans="1:26" ht="15">
      <c r="A1153" s="288"/>
      <c r="B1153" s="64" t="s">
        <v>3821</v>
      </c>
      <c r="C1153" s="290" t="s">
        <v>3822</v>
      </c>
      <c r="D1153" s="290" t="s">
        <v>3823</v>
      </c>
      <c r="E1153" s="159" t="s">
        <v>2942</v>
      </c>
      <c r="F1153" s="159"/>
      <c r="G1153" s="325"/>
      <c r="H1153" s="325"/>
      <c r="I1153" s="323"/>
      <c r="J1153" s="323"/>
      <c r="K1153" s="323"/>
      <c r="L1153" s="323"/>
      <c r="M1153" s="323"/>
      <c r="N1153" s="323"/>
      <c r="O1153" s="323"/>
      <c r="P1153" s="323"/>
      <c r="Q1153" s="323"/>
      <c r="R1153" s="323"/>
      <c r="S1153" s="323"/>
      <c r="T1153" s="323"/>
      <c r="U1153" s="323"/>
      <c r="V1153" s="323"/>
      <c r="W1153" s="324"/>
      <c r="X1153" s="324"/>
      <c r="Y1153" s="324"/>
      <c r="Z1153" s="324"/>
    </row>
    <row r="1154" spans="1:26" ht="51">
      <c r="A1154" s="288"/>
      <c r="B1154" s="64" t="s">
        <v>3824</v>
      </c>
      <c r="C1154" s="290" t="s">
        <v>3825</v>
      </c>
      <c r="D1154" s="290" t="s">
        <v>3826</v>
      </c>
      <c r="E1154" s="159" t="s">
        <v>3827</v>
      </c>
      <c r="F1154" s="159"/>
      <c r="G1154" s="325"/>
      <c r="H1154" s="325"/>
      <c r="I1154" s="323"/>
      <c r="J1154" s="323"/>
      <c r="K1154" s="323"/>
      <c r="L1154" s="323"/>
      <c r="M1154" s="323"/>
      <c r="N1154" s="323"/>
      <c r="O1154" s="323"/>
      <c r="P1154" s="323"/>
      <c r="Q1154" s="323"/>
      <c r="R1154" s="323"/>
      <c r="S1154" s="323"/>
      <c r="T1154" s="323"/>
      <c r="U1154" s="323"/>
      <c r="V1154" s="323"/>
      <c r="W1154" s="324"/>
      <c r="X1154" s="324"/>
      <c r="Y1154" s="324"/>
      <c r="Z1154" s="324"/>
    </row>
    <row r="1155" spans="1:26" ht="178.5">
      <c r="A1155" s="288"/>
      <c r="B1155" s="64" t="s">
        <v>3828</v>
      </c>
      <c r="C1155" s="290" t="s">
        <v>3829</v>
      </c>
      <c r="D1155" s="290" t="s">
        <v>3830</v>
      </c>
      <c r="E1155" s="159" t="s">
        <v>3831</v>
      </c>
      <c r="F1155" s="159"/>
      <c r="G1155" s="325"/>
      <c r="H1155" s="325"/>
      <c r="I1155" s="323"/>
      <c r="J1155" s="323"/>
      <c r="K1155" s="323"/>
      <c r="L1155" s="323"/>
      <c r="M1155" s="323"/>
      <c r="N1155" s="323"/>
      <c r="O1155" s="323"/>
      <c r="P1155" s="323"/>
      <c r="Q1155" s="323"/>
      <c r="R1155" s="323"/>
      <c r="S1155" s="323"/>
      <c r="T1155" s="323"/>
      <c r="U1155" s="323"/>
      <c r="V1155" s="323"/>
      <c r="W1155" s="324"/>
      <c r="X1155" s="324"/>
      <c r="Y1155" s="324"/>
      <c r="Z1155" s="324"/>
    </row>
    <row r="1156" spans="1:26" ht="38.25">
      <c r="A1156" s="288"/>
      <c r="B1156" s="64" t="s">
        <v>3832</v>
      </c>
      <c r="C1156" s="290" t="s">
        <v>3833</v>
      </c>
      <c r="D1156" s="290"/>
      <c r="E1156" s="159"/>
      <c r="F1156" s="159"/>
      <c r="G1156" s="325"/>
      <c r="H1156" s="325"/>
      <c r="I1156" s="323"/>
      <c r="J1156" s="323"/>
      <c r="K1156" s="323"/>
      <c r="L1156" s="323"/>
      <c r="M1156" s="323"/>
      <c r="N1156" s="323"/>
      <c r="O1156" s="323"/>
      <c r="P1156" s="323"/>
      <c r="Q1156" s="323"/>
      <c r="R1156" s="323"/>
      <c r="S1156" s="323"/>
      <c r="T1156" s="323"/>
      <c r="U1156" s="323"/>
      <c r="V1156" s="323"/>
      <c r="W1156" s="324"/>
      <c r="X1156" s="324"/>
      <c r="Y1156" s="324"/>
      <c r="Z1156" s="324"/>
    </row>
    <row r="1157" spans="1:26" ht="51">
      <c r="A1157" s="288"/>
      <c r="B1157" s="64" t="s">
        <v>3834</v>
      </c>
      <c r="C1157" s="290" t="s">
        <v>3835</v>
      </c>
      <c r="D1157" s="290" t="s">
        <v>3836</v>
      </c>
      <c r="E1157" s="159" t="s">
        <v>3837</v>
      </c>
      <c r="F1157" s="159" t="s">
        <v>3838</v>
      </c>
      <c r="G1157" s="325"/>
      <c r="H1157" s="325"/>
      <c r="I1157" s="323"/>
      <c r="J1157" s="323"/>
      <c r="K1157" s="323"/>
      <c r="L1157" s="323"/>
      <c r="M1157" s="323"/>
      <c r="N1157" s="323"/>
      <c r="O1157" s="323"/>
      <c r="P1157" s="323"/>
      <c r="Q1157" s="323"/>
      <c r="R1157" s="323"/>
      <c r="S1157" s="323"/>
      <c r="T1157" s="323"/>
      <c r="U1157" s="323"/>
      <c r="V1157" s="323"/>
      <c r="W1157" s="324"/>
      <c r="X1157" s="324"/>
      <c r="Y1157" s="324"/>
      <c r="Z1157" s="324"/>
    </row>
    <row r="1158" spans="1:26" ht="51">
      <c r="A1158" s="288"/>
      <c r="B1158" s="64" t="s">
        <v>3839</v>
      </c>
      <c r="C1158" s="290" t="s">
        <v>3840</v>
      </c>
      <c r="D1158" s="290" t="s">
        <v>3841</v>
      </c>
      <c r="E1158" s="159" t="s">
        <v>3842</v>
      </c>
      <c r="F1158" s="159" t="s">
        <v>3843</v>
      </c>
      <c r="G1158" s="325"/>
      <c r="H1158" s="325"/>
      <c r="I1158" s="323"/>
      <c r="J1158" s="323"/>
      <c r="K1158" s="323"/>
      <c r="L1158" s="323"/>
      <c r="M1158" s="323"/>
      <c r="N1158" s="323"/>
      <c r="O1158" s="323"/>
      <c r="P1158" s="323"/>
      <c r="Q1158" s="323"/>
      <c r="R1158" s="323"/>
      <c r="S1158" s="323"/>
      <c r="T1158" s="323"/>
      <c r="U1158" s="323"/>
      <c r="V1158" s="323"/>
      <c r="W1158" s="324"/>
      <c r="X1158" s="324"/>
      <c r="Y1158" s="324"/>
      <c r="Z1158" s="324"/>
    </row>
    <row r="1159" spans="1:26" ht="38.25">
      <c r="A1159" s="288"/>
      <c r="B1159" s="64" t="s">
        <v>3844</v>
      </c>
      <c r="C1159" s="290" t="s">
        <v>3845</v>
      </c>
      <c r="D1159" s="290"/>
      <c r="E1159" s="159" t="s">
        <v>3846</v>
      </c>
      <c r="F1159" s="159"/>
      <c r="G1159" s="325"/>
      <c r="H1159" s="325"/>
      <c r="I1159" s="323"/>
      <c r="J1159" s="323"/>
      <c r="K1159" s="323"/>
      <c r="L1159" s="323"/>
      <c r="M1159" s="323"/>
      <c r="N1159" s="323"/>
      <c r="O1159" s="323"/>
      <c r="P1159" s="323"/>
      <c r="Q1159" s="323"/>
      <c r="R1159" s="323"/>
      <c r="S1159" s="323"/>
      <c r="T1159" s="323"/>
      <c r="U1159" s="323"/>
      <c r="V1159" s="323"/>
      <c r="W1159" s="324"/>
      <c r="X1159" s="324"/>
      <c r="Y1159" s="324"/>
      <c r="Z1159" s="324"/>
    </row>
    <row r="1160" spans="1:26" ht="127.5">
      <c r="A1160" s="288"/>
      <c r="B1160" s="64" t="s">
        <v>3847</v>
      </c>
      <c r="C1160" s="290" t="s">
        <v>3848</v>
      </c>
      <c r="D1160" s="290" t="s">
        <v>3849</v>
      </c>
      <c r="E1160" s="159"/>
      <c r="F1160" s="159"/>
      <c r="G1160" s="325"/>
      <c r="H1160" s="325"/>
      <c r="I1160" s="323"/>
      <c r="J1160" s="323"/>
      <c r="K1160" s="323"/>
      <c r="L1160" s="323"/>
      <c r="M1160" s="323"/>
      <c r="N1160" s="323"/>
      <c r="O1160" s="323"/>
      <c r="P1160" s="323"/>
      <c r="Q1160" s="323"/>
      <c r="R1160" s="323"/>
      <c r="S1160" s="323"/>
      <c r="T1160" s="323"/>
      <c r="U1160" s="323"/>
      <c r="V1160" s="323"/>
      <c r="W1160" s="324"/>
      <c r="X1160" s="324"/>
      <c r="Y1160" s="324"/>
      <c r="Z1160" s="324"/>
    </row>
    <row r="1161" spans="1:26" ht="140.25">
      <c r="A1161" s="288"/>
      <c r="B1161" s="64"/>
      <c r="C1161" s="290"/>
      <c r="D1161" s="290" t="s">
        <v>3850</v>
      </c>
      <c r="E1161" s="159" t="s">
        <v>3851</v>
      </c>
      <c r="F1161" s="159" t="s">
        <v>3852</v>
      </c>
      <c r="G1161" s="325" t="s">
        <v>3853</v>
      </c>
      <c r="H1161" s="325" t="s">
        <v>3854</v>
      </c>
      <c r="I1161" s="323"/>
      <c r="J1161" s="323"/>
      <c r="K1161" s="323"/>
      <c r="L1161" s="323"/>
      <c r="M1161" s="323"/>
      <c r="N1161" s="323"/>
      <c r="O1161" s="323"/>
      <c r="P1161" s="323"/>
      <c r="Q1161" s="323"/>
      <c r="R1161" s="323"/>
      <c r="S1161" s="323"/>
      <c r="T1161" s="323"/>
      <c r="U1161" s="323"/>
      <c r="V1161" s="323"/>
      <c r="W1161" s="324"/>
      <c r="X1161" s="324"/>
      <c r="Y1161" s="324"/>
      <c r="Z1161" s="324"/>
    </row>
    <row r="1162" spans="1:26" ht="38.25">
      <c r="A1162" s="288"/>
      <c r="B1162" s="64" t="s">
        <v>3855</v>
      </c>
      <c r="C1162" s="290" t="s">
        <v>3856</v>
      </c>
      <c r="D1162" s="290" t="s">
        <v>3857</v>
      </c>
      <c r="E1162" s="159" t="s">
        <v>3858</v>
      </c>
      <c r="F1162" s="159"/>
      <c r="G1162" s="325"/>
      <c r="H1162" s="325"/>
      <c r="I1162" s="323"/>
      <c r="J1162" s="323"/>
      <c r="K1162" s="323"/>
      <c r="L1162" s="323"/>
      <c r="M1162" s="323"/>
      <c r="N1162" s="323"/>
      <c r="O1162" s="323"/>
      <c r="P1162" s="323"/>
      <c r="Q1162" s="323"/>
      <c r="R1162" s="323"/>
      <c r="S1162" s="323"/>
      <c r="T1162" s="323"/>
      <c r="U1162" s="323"/>
      <c r="V1162" s="323"/>
      <c r="W1162" s="324"/>
      <c r="X1162" s="324"/>
      <c r="Y1162" s="324"/>
      <c r="Z1162" s="324"/>
    </row>
    <row r="1163" spans="1:26" ht="63.75">
      <c r="A1163" s="288"/>
      <c r="B1163" s="64" t="s">
        <v>3859</v>
      </c>
      <c r="C1163" s="290" t="s">
        <v>3860</v>
      </c>
      <c r="D1163" s="290" t="s">
        <v>3861</v>
      </c>
      <c r="E1163" s="159"/>
      <c r="F1163" s="159"/>
      <c r="G1163" s="325"/>
      <c r="H1163" s="325"/>
      <c r="I1163" s="323"/>
      <c r="J1163" s="323"/>
      <c r="K1163" s="323"/>
      <c r="L1163" s="323"/>
      <c r="M1163" s="323"/>
      <c r="N1163" s="323"/>
      <c r="O1163" s="323"/>
      <c r="P1163" s="323"/>
      <c r="Q1163" s="323"/>
      <c r="R1163" s="323"/>
      <c r="S1163" s="323"/>
      <c r="T1163" s="323"/>
      <c r="U1163" s="323"/>
      <c r="V1163" s="323"/>
      <c r="W1163" s="324"/>
      <c r="X1163" s="324"/>
      <c r="Y1163" s="324"/>
      <c r="Z1163" s="324"/>
    </row>
    <row r="1164" spans="1:26" ht="15">
      <c r="A1164" s="288"/>
      <c r="B1164" s="64" t="s">
        <v>3862</v>
      </c>
      <c r="C1164" s="290"/>
      <c r="D1164" s="290"/>
      <c r="E1164" s="159"/>
      <c r="F1164" s="159"/>
      <c r="G1164" s="325"/>
      <c r="H1164" s="325"/>
      <c r="I1164" s="323"/>
      <c r="J1164" s="323"/>
      <c r="K1164" s="323"/>
      <c r="L1164" s="323"/>
      <c r="M1164" s="323"/>
      <c r="N1164" s="323"/>
      <c r="O1164" s="323"/>
      <c r="P1164" s="323"/>
      <c r="Q1164" s="323"/>
      <c r="R1164" s="323"/>
      <c r="S1164" s="323"/>
      <c r="T1164" s="323"/>
      <c r="U1164" s="323"/>
      <c r="V1164" s="323"/>
      <c r="W1164" s="324"/>
      <c r="X1164" s="324"/>
      <c r="Y1164" s="324"/>
      <c r="Z1164" s="324"/>
    </row>
    <row r="1165" spans="1:26" ht="102">
      <c r="A1165" s="288"/>
      <c r="B1165" s="64" t="s">
        <v>3863</v>
      </c>
      <c r="C1165" s="290" t="s">
        <v>3864</v>
      </c>
      <c r="D1165" s="290" t="s">
        <v>3865</v>
      </c>
      <c r="E1165" s="159"/>
      <c r="F1165" s="159"/>
      <c r="G1165" s="325"/>
      <c r="H1165" s="325"/>
      <c r="I1165" s="323"/>
      <c r="J1165" s="323"/>
      <c r="K1165" s="323"/>
      <c r="L1165" s="323"/>
      <c r="M1165" s="323"/>
      <c r="N1165" s="323"/>
      <c r="O1165" s="323"/>
      <c r="P1165" s="323"/>
      <c r="Q1165" s="323"/>
      <c r="R1165" s="323"/>
      <c r="S1165" s="323"/>
      <c r="T1165" s="323"/>
      <c r="U1165" s="323"/>
      <c r="V1165" s="323"/>
      <c r="W1165" s="324"/>
      <c r="X1165" s="324"/>
      <c r="Y1165" s="324"/>
      <c r="Z1165" s="324"/>
    </row>
    <row r="1166" spans="1:26" ht="127.5">
      <c r="A1166" s="288"/>
      <c r="B1166" s="64" t="s">
        <v>3866</v>
      </c>
      <c r="C1166" s="290" t="s">
        <v>3867</v>
      </c>
      <c r="D1166" s="290"/>
      <c r="E1166" s="159"/>
      <c r="F1166" s="159"/>
      <c r="G1166" s="325"/>
      <c r="H1166" s="325"/>
      <c r="I1166" s="323"/>
      <c r="J1166" s="323"/>
      <c r="K1166" s="323"/>
      <c r="L1166" s="323"/>
      <c r="M1166" s="323"/>
      <c r="N1166" s="323"/>
      <c r="O1166" s="323"/>
      <c r="P1166" s="323"/>
      <c r="Q1166" s="323"/>
      <c r="R1166" s="323"/>
      <c r="S1166" s="323"/>
      <c r="T1166" s="323"/>
      <c r="U1166" s="323"/>
      <c r="V1166" s="323"/>
      <c r="W1166" s="324"/>
      <c r="X1166" s="324"/>
      <c r="Y1166" s="324"/>
      <c r="Z1166" s="324"/>
    </row>
    <row r="1167" spans="1:26" ht="25.5">
      <c r="A1167" s="288"/>
      <c r="B1167" s="64" t="s">
        <v>3868</v>
      </c>
      <c r="C1167" s="290"/>
      <c r="D1167" s="290"/>
      <c r="E1167" s="159"/>
      <c r="F1167" s="159"/>
      <c r="G1167" s="325"/>
      <c r="H1167" s="325"/>
      <c r="I1167" s="323"/>
      <c r="J1167" s="323"/>
      <c r="K1167" s="323"/>
      <c r="L1167" s="323"/>
      <c r="M1167" s="323"/>
      <c r="N1167" s="323"/>
      <c r="O1167" s="323"/>
      <c r="P1167" s="323"/>
      <c r="Q1167" s="323"/>
      <c r="R1167" s="323"/>
      <c r="S1167" s="323"/>
      <c r="T1167" s="323"/>
      <c r="U1167" s="323"/>
      <c r="V1167" s="323"/>
      <c r="W1167" s="324"/>
      <c r="X1167" s="324"/>
      <c r="Y1167" s="324"/>
      <c r="Z1167" s="324"/>
    </row>
    <row r="1168" spans="1:26" ht="51">
      <c r="A1168" s="288"/>
      <c r="B1168" s="64" t="s">
        <v>3869</v>
      </c>
      <c r="C1168" s="290" t="s">
        <v>3869</v>
      </c>
      <c r="D1168" s="290" t="s">
        <v>3870</v>
      </c>
      <c r="E1168" s="159"/>
      <c r="F1168" s="159"/>
      <c r="G1168" s="325"/>
      <c r="H1168" s="325"/>
      <c r="I1168" s="323"/>
      <c r="J1168" s="323"/>
      <c r="K1168" s="323"/>
      <c r="L1168" s="323"/>
      <c r="M1168" s="323"/>
      <c r="N1168" s="323"/>
      <c r="O1168" s="323"/>
      <c r="P1168" s="323"/>
      <c r="Q1168" s="323"/>
      <c r="R1168" s="323"/>
      <c r="S1168" s="323"/>
      <c r="T1168" s="323"/>
      <c r="U1168" s="323"/>
      <c r="V1168" s="323"/>
      <c r="W1168" s="324"/>
      <c r="X1168" s="324"/>
      <c r="Y1168" s="324"/>
      <c r="Z1168" s="324"/>
    </row>
    <row r="1169" spans="1:26" ht="85.5">
      <c r="A1169" s="288"/>
      <c r="B1169" s="334" t="s">
        <v>3871</v>
      </c>
      <c r="C1169" s="316" t="s">
        <v>3872</v>
      </c>
      <c r="D1169" s="271"/>
      <c r="E1169" s="335"/>
      <c r="F1169" s="335"/>
      <c r="G1169" s="325"/>
      <c r="H1169" s="325"/>
      <c r="I1169" s="323"/>
      <c r="J1169" s="323"/>
      <c r="K1169" s="323"/>
      <c r="L1169" s="323"/>
      <c r="M1169" s="323"/>
      <c r="N1169" s="323"/>
      <c r="O1169" s="323"/>
      <c r="P1169" s="323"/>
      <c r="Q1169" s="323"/>
      <c r="R1169" s="323"/>
      <c r="S1169" s="323"/>
      <c r="T1169" s="323"/>
      <c r="U1169" s="323"/>
      <c r="V1169" s="323"/>
      <c r="W1169" s="324"/>
      <c r="X1169" s="324"/>
      <c r="Y1169" s="324"/>
      <c r="Z1169" s="324"/>
    </row>
    <row r="1170" spans="1:26" ht="57">
      <c r="A1170" s="288"/>
      <c r="B1170" s="336" t="s">
        <v>3873</v>
      </c>
      <c r="C1170" s="316" t="s">
        <v>3874</v>
      </c>
      <c r="D1170" s="271" t="s">
        <v>3875</v>
      </c>
      <c r="E1170" s="335"/>
      <c r="F1170" s="335"/>
      <c r="G1170" s="325"/>
      <c r="H1170" s="325"/>
      <c r="I1170" s="323"/>
      <c r="J1170" s="323"/>
      <c r="K1170" s="323"/>
      <c r="L1170" s="323"/>
      <c r="M1170" s="323"/>
      <c r="N1170" s="323"/>
      <c r="O1170" s="323"/>
      <c r="P1170" s="323"/>
      <c r="Q1170" s="323"/>
      <c r="R1170" s="323"/>
      <c r="S1170" s="323"/>
      <c r="T1170" s="323"/>
      <c r="U1170" s="323"/>
      <c r="V1170" s="323"/>
      <c r="W1170" s="324"/>
      <c r="X1170" s="324"/>
      <c r="Y1170" s="324"/>
      <c r="Z1170" s="324"/>
    </row>
    <row r="1171" spans="1:26" ht="51">
      <c r="A1171" s="288"/>
      <c r="B1171" s="336" t="s">
        <v>3876</v>
      </c>
      <c r="C1171" s="316" t="s">
        <v>3877</v>
      </c>
      <c r="D1171" s="271" t="s">
        <v>3878</v>
      </c>
      <c r="E1171" s="335"/>
      <c r="F1171" s="335"/>
      <c r="G1171" s="325"/>
      <c r="H1171" s="325"/>
      <c r="I1171" s="323"/>
      <c r="J1171" s="323"/>
      <c r="K1171" s="323"/>
      <c r="L1171" s="323"/>
      <c r="M1171" s="323"/>
      <c r="N1171" s="323"/>
      <c r="O1171" s="323"/>
      <c r="P1171" s="323"/>
      <c r="Q1171" s="323"/>
      <c r="R1171" s="323"/>
      <c r="S1171" s="323"/>
      <c r="T1171" s="323"/>
      <c r="U1171" s="323"/>
      <c r="V1171" s="323"/>
      <c r="W1171" s="324"/>
      <c r="X1171" s="324"/>
      <c r="Y1171" s="324"/>
      <c r="Z1171" s="324"/>
    </row>
    <row r="1172" spans="1:26" ht="38.25">
      <c r="A1172" s="288"/>
      <c r="B1172" s="336" t="s">
        <v>3879</v>
      </c>
      <c r="C1172" s="316" t="s">
        <v>3880</v>
      </c>
      <c r="D1172" s="290" t="s">
        <v>3881</v>
      </c>
      <c r="E1172" s="335" t="s">
        <v>3882</v>
      </c>
      <c r="F1172" s="335"/>
      <c r="G1172" s="325"/>
      <c r="H1172" s="325"/>
      <c r="I1172" s="323"/>
      <c r="J1172" s="323"/>
      <c r="K1172" s="323"/>
      <c r="L1172" s="323"/>
      <c r="M1172" s="323"/>
      <c r="N1172" s="323"/>
      <c r="O1172" s="323"/>
      <c r="P1172" s="323"/>
      <c r="Q1172" s="323"/>
      <c r="R1172" s="323"/>
      <c r="S1172" s="323"/>
      <c r="T1172" s="323"/>
      <c r="U1172" s="323"/>
      <c r="V1172" s="323"/>
      <c r="W1172" s="324"/>
      <c r="X1172" s="324"/>
      <c r="Y1172" s="324"/>
      <c r="Z1172" s="324"/>
    </row>
    <row r="1173" spans="1:26" ht="63.75">
      <c r="A1173" s="288"/>
      <c r="B1173" s="336" t="s">
        <v>3883</v>
      </c>
      <c r="C1173" s="316" t="s">
        <v>3884</v>
      </c>
      <c r="D1173" s="271" t="s">
        <v>3885</v>
      </c>
      <c r="E1173" s="335" t="s">
        <v>3886</v>
      </c>
      <c r="F1173" s="335" t="s">
        <v>3887</v>
      </c>
      <c r="G1173" s="325" t="s">
        <v>3888</v>
      </c>
      <c r="H1173" s="325" t="s">
        <v>3889</v>
      </c>
      <c r="I1173" s="325" t="s">
        <v>3890</v>
      </c>
      <c r="J1173" s="322" t="s">
        <v>3891</v>
      </c>
      <c r="K1173" s="322" t="s">
        <v>3892</v>
      </c>
      <c r="L1173" s="323"/>
      <c r="M1173" s="323"/>
      <c r="N1173" s="323"/>
      <c r="O1173" s="323"/>
      <c r="P1173" s="323"/>
      <c r="Q1173" s="323"/>
      <c r="R1173" s="323"/>
      <c r="S1173" s="323"/>
      <c r="T1173" s="323"/>
      <c r="U1173" s="323"/>
      <c r="V1173" s="323"/>
      <c r="W1173" s="324"/>
      <c r="X1173" s="324"/>
      <c r="Y1173" s="324"/>
      <c r="Z1173" s="324"/>
    </row>
    <row r="1174" spans="1:26" ht="76.5">
      <c r="A1174" s="288"/>
      <c r="B1174" s="336" t="s">
        <v>3893</v>
      </c>
      <c r="C1174" s="337" t="s">
        <v>3894</v>
      </c>
      <c r="D1174" s="271" t="s">
        <v>3895</v>
      </c>
      <c r="E1174" s="335" t="s">
        <v>3896</v>
      </c>
      <c r="F1174" s="335"/>
      <c r="G1174" s="325"/>
      <c r="H1174" s="325"/>
      <c r="I1174" s="323"/>
      <c r="J1174" s="323"/>
      <c r="K1174" s="323"/>
      <c r="L1174" s="323"/>
      <c r="M1174" s="323"/>
      <c r="N1174" s="323"/>
      <c r="O1174" s="323"/>
      <c r="P1174" s="323"/>
      <c r="Q1174" s="323"/>
      <c r="R1174" s="323"/>
      <c r="S1174" s="323"/>
      <c r="T1174" s="323"/>
      <c r="U1174" s="323"/>
      <c r="V1174" s="323"/>
      <c r="W1174" s="324"/>
      <c r="X1174" s="324"/>
      <c r="Y1174" s="324"/>
      <c r="Z1174" s="324"/>
    </row>
    <row r="1175" spans="1:26" ht="127.5">
      <c r="A1175" s="288"/>
      <c r="B1175" s="336" t="s">
        <v>3897</v>
      </c>
      <c r="C1175" s="316" t="s">
        <v>3898</v>
      </c>
      <c r="D1175" s="271" t="s">
        <v>3899</v>
      </c>
      <c r="E1175" s="335" t="s">
        <v>3900</v>
      </c>
      <c r="F1175" s="335"/>
      <c r="G1175" s="325"/>
      <c r="H1175" s="325"/>
      <c r="I1175" s="323"/>
      <c r="J1175" s="323"/>
      <c r="K1175" s="323"/>
      <c r="L1175" s="323"/>
      <c r="M1175" s="323"/>
      <c r="N1175" s="323"/>
      <c r="O1175" s="323"/>
      <c r="P1175" s="323"/>
      <c r="Q1175" s="323"/>
      <c r="R1175" s="323"/>
      <c r="S1175" s="323"/>
      <c r="T1175" s="323"/>
      <c r="U1175" s="323"/>
      <c r="V1175" s="323"/>
      <c r="W1175" s="324"/>
      <c r="X1175" s="324"/>
      <c r="Y1175" s="324"/>
      <c r="Z1175" s="324"/>
    </row>
    <row r="1176" spans="1:26" ht="25.5">
      <c r="A1176" s="288"/>
      <c r="B1176" s="336" t="s">
        <v>3901</v>
      </c>
      <c r="C1176" s="316"/>
      <c r="D1176" s="271"/>
      <c r="E1176" s="335"/>
      <c r="F1176" s="335"/>
      <c r="G1176" s="325"/>
      <c r="H1176" s="325"/>
      <c r="I1176" s="323"/>
      <c r="J1176" s="323"/>
      <c r="K1176" s="323"/>
      <c r="L1176" s="323"/>
      <c r="M1176" s="323"/>
      <c r="N1176" s="323"/>
      <c r="O1176" s="323"/>
      <c r="P1176" s="323"/>
      <c r="Q1176" s="323"/>
      <c r="R1176" s="323"/>
      <c r="S1176" s="323"/>
      <c r="T1176" s="323"/>
      <c r="U1176" s="323"/>
      <c r="V1176" s="323"/>
      <c r="W1176" s="324"/>
      <c r="X1176" s="324"/>
      <c r="Y1176" s="324"/>
      <c r="Z1176" s="324"/>
    </row>
    <row r="1177" spans="1:26" ht="102">
      <c r="A1177" s="288"/>
      <c r="B1177" s="338" t="s">
        <v>3902</v>
      </c>
      <c r="C1177" s="339" t="s">
        <v>3903</v>
      </c>
      <c r="D1177" s="340" t="s">
        <v>3904</v>
      </c>
      <c r="E1177" s="341" t="s">
        <v>3905</v>
      </c>
      <c r="F1177" s="335"/>
      <c r="G1177" s="325"/>
      <c r="H1177" s="325"/>
      <c r="I1177" s="323"/>
      <c r="J1177" s="323"/>
      <c r="K1177" s="323"/>
      <c r="L1177" s="323"/>
      <c r="M1177" s="323"/>
      <c r="N1177" s="323"/>
      <c r="O1177" s="323"/>
      <c r="P1177" s="323"/>
      <c r="Q1177" s="323"/>
      <c r="R1177" s="323"/>
      <c r="S1177" s="323"/>
      <c r="T1177" s="323"/>
      <c r="U1177" s="323"/>
      <c r="V1177" s="323"/>
      <c r="W1177" s="324"/>
      <c r="X1177" s="324"/>
      <c r="Y1177" s="324"/>
      <c r="Z1177" s="324"/>
    </row>
    <row r="1178" spans="1:26" ht="63.75">
      <c r="A1178" s="288"/>
      <c r="B1178" s="336" t="s">
        <v>3906</v>
      </c>
      <c r="C1178" s="316" t="s">
        <v>3907</v>
      </c>
      <c r="D1178" s="271"/>
      <c r="E1178" s="335"/>
      <c r="F1178" s="335"/>
      <c r="G1178" s="325"/>
      <c r="H1178" s="325"/>
      <c r="I1178" s="323"/>
      <c r="J1178" s="323"/>
      <c r="K1178" s="323"/>
      <c r="L1178" s="323"/>
      <c r="M1178" s="323"/>
      <c r="N1178" s="323"/>
      <c r="O1178" s="323"/>
      <c r="P1178" s="323"/>
      <c r="Q1178" s="323"/>
      <c r="R1178" s="323"/>
      <c r="S1178" s="323"/>
      <c r="T1178" s="323"/>
      <c r="U1178" s="323"/>
      <c r="V1178" s="323"/>
      <c r="W1178" s="324"/>
      <c r="X1178" s="324"/>
      <c r="Y1178" s="324"/>
      <c r="Z1178" s="324"/>
    </row>
    <row r="1179" spans="1:26" ht="204">
      <c r="A1179" s="288"/>
      <c r="B1179" s="338" t="s">
        <v>3908</v>
      </c>
      <c r="C1179" s="339" t="s">
        <v>3909</v>
      </c>
      <c r="D1179" s="340" t="s">
        <v>3910</v>
      </c>
      <c r="E1179" s="341" t="s">
        <v>3911</v>
      </c>
      <c r="F1179" s="341" t="s">
        <v>3912</v>
      </c>
      <c r="G1179" s="342" t="s">
        <v>3913</v>
      </c>
      <c r="H1179" s="343" t="s">
        <v>3914</v>
      </c>
      <c r="I1179" s="344"/>
      <c r="J1179" s="344"/>
      <c r="K1179" s="344"/>
      <c r="L1179" s="344"/>
      <c r="M1179" s="344"/>
      <c r="N1179" s="344"/>
      <c r="O1179" s="344"/>
      <c r="P1179" s="344"/>
      <c r="Q1179" s="344"/>
      <c r="R1179" s="344"/>
      <c r="S1179" s="344"/>
      <c r="T1179" s="344"/>
      <c r="U1179" s="344"/>
      <c r="V1179" s="344"/>
      <c r="W1179" s="345"/>
      <c r="X1179" s="345"/>
      <c r="Y1179" s="345"/>
      <c r="Z1179" s="345"/>
    </row>
    <row r="1180" spans="1:26" ht="142.5">
      <c r="A1180" s="288"/>
      <c r="B1180" s="336" t="s">
        <v>3915</v>
      </c>
      <c r="C1180" s="316" t="s">
        <v>3916</v>
      </c>
      <c r="D1180" s="271"/>
      <c r="E1180" s="335"/>
      <c r="F1180" s="335"/>
      <c r="G1180" s="325"/>
      <c r="H1180" s="325"/>
      <c r="I1180" s="323"/>
      <c r="J1180" s="323"/>
      <c r="K1180" s="323"/>
      <c r="L1180" s="323"/>
      <c r="M1180" s="323"/>
      <c r="N1180" s="323"/>
      <c r="O1180" s="323"/>
      <c r="P1180" s="323"/>
      <c r="Q1180" s="323"/>
      <c r="R1180" s="323"/>
      <c r="S1180" s="323"/>
      <c r="T1180" s="323"/>
      <c r="U1180" s="323"/>
      <c r="V1180" s="323"/>
      <c r="W1180" s="324"/>
      <c r="X1180" s="324"/>
      <c r="Y1180" s="324"/>
      <c r="Z1180" s="324"/>
    </row>
    <row r="1181" spans="1:26" ht="42.75">
      <c r="A1181" s="346"/>
      <c r="B1181" s="336" t="s">
        <v>3917</v>
      </c>
      <c r="C1181" s="316" t="s">
        <v>3918</v>
      </c>
      <c r="D1181" s="271"/>
      <c r="E1181" s="335"/>
      <c r="F1181" s="335"/>
      <c r="G1181" s="325"/>
      <c r="H1181" s="325"/>
      <c r="I1181" s="323"/>
      <c r="J1181" s="323"/>
      <c r="K1181" s="323"/>
      <c r="L1181" s="323"/>
      <c r="M1181" s="323"/>
      <c r="N1181" s="323"/>
      <c r="O1181" s="323"/>
      <c r="P1181" s="323"/>
      <c r="Q1181" s="323"/>
      <c r="R1181" s="323"/>
      <c r="S1181" s="323"/>
      <c r="T1181" s="323"/>
      <c r="U1181" s="323"/>
      <c r="V1181" s="323"/>
      <c r="W1181" s="324"/>
      <c r="X1181" s="324"/>
      <c r="Y1181" s="324"/>
      <c r="Z1181" s="324"/>
    </row>
    <row r="1182" spans="1:26" ht="57">
      <c r="A1182" s="346"/>
      <c r="B1182" s="336" t="s">
        <v>3919</v>
      </c>
      <c r="C1182" s="316" t="s">
        <v>3920</v>
      </c>
      <c r="D1182" s="271" t="s">
        <v>3921</v>
      </c>
      <c r="E1182" s="335" t="s">
        <v>3922</v>
      </c>
      <c r="F1182" s="335"/>
      <c r="G1182" s="325"/>
      <c r="H1182" s="325"/>
      <c r="I1182" s="323"/>
      <c r="J1182" s="323"/>
      <c r="K1182" s="323"/>
      <c r="L1182" s="323"/>
      <c r="M1182" s="323"/>
      <c r="N1182" s="323"/>
      <c r="O1182" s="323"/>
      <c r="P1182" s="323"/>
      <c r="Q1182" s="323"/>
      <c r="R1182" s="323"/>
      <c r="S1182" s="323"/>
      <c r="T1182" s="323"/>
      <c r="U1182" s="323"/>
      <c r="V1182" s="323"/>
      <c r="W1182" s="324"/>
      <c r="X1182" s="324"/>
      <c r="Y1182" s="324"/>
      <c r="Z1182" s="324"/>
    </row>
    <row r="1183" spans="1:26" ht="114.75">
      <c r="A1183" s="346"/>
      <c r="B1183" s="336" t="s">
        <v>3923</v>
      </c>
      <c r="C1183" s="316" t="s">
        <v>3924</v>
      </c>
      <c r="D1183" s="271" t="s">
        <v>3925</v>
      </c>
      <c r="E1183" s="335"/>
      <c r="F1183" s="335"/>
      <c r="G1183" s="325"/>
      <c r="H1183" s="325"/>
      <c r="I1183" s="323"/>
      <c r="J1183" s="323"/>
      <c r="K1183" s="323"/>
      <c r="L1183" s="323"/>
      <c r="M1183" s="323"/>
      <c r="N1183" s="323"/>
      <c r="O1183" s="323"/>
      <c r="P1183" s="323"/>
      <c r="Q1183" s="323"/>
      <c r="R1183" s="323"/>
      <c r="S1183" s="323"/>
      <c r="T1183" s="323"/>
      <c r="U1183" s="323"/>
      <c r="V1183" s="323"/>
      <c r="W1183" s="324"/>
      <c r="X1183" s="324"/>
      <c r="Y1183" s="324"/>
      <c r="Z1183" s="324"/>
    </row>
    <row r="1184" spans="1:26" ht="156.75">
      <c r="A1184" s="346"/>
      <c r="B1184" s="336" t="s">
        <v>3926</v>
      </c>
      <c r="C1184" s="316" t="s">
        <v>3927</v>
      </c>
      <c r="D1184" s="271" t="s">
        <v>3928</v>
      </c>
      <c r="E1184" s="335" t="s">
        <v>3929</v>
      </c>
      <c r="F1184" s="335"/>
      <c r="G1184" s="325"/>
      <c r="H1184" s="325"/>
      <c r="I1184" s="323"/>
      <c r="J1184" s="323"/>
      <c r="K1184" s="323"/>
      <c r="L1184" s="323"/>
      <c r="M1184" s="323"/>
      <c r="N1184" s="323"/>
      <c r="O1184" s="323"/>
      <c r="P1184" s="323"/>
      <c r="Q1184" s="323"/>
      <c r="R1184" s="323"/>
      <c r="S1184" s="323"/>
      <c r="T1184" s="323"/>
      <c r="U1184" s="323"/>
      <c r="V1184" s="323"/>
      <c r="W1184" s="324"/>
      <c r="X1184" s="324"/>
      <c r="Y1184" s="324"/>
      <c r="Z1184" s="324"/>
    </row>
    <row r="1185" spans="1:26" ht="51">
      <c r="A1185" s="346"/>
      <c r="B1185" s="347" t="s">
        <v>3930</v>
      </c>
      <c r="C1185" s="316" t="s">
        <v>3931</v>
      </c>
      <c r="D1185" s="271" t="s">
        <v>3932</v>
      </c>
      <c r="E1185" s="335"/>
      <c r="F1185" s="335"/>
      <c r="G1185" s="325"/>
      <c r="H1185" s="325"/>
      <c r="I1185" s="323"/>
      <c r="J1185" s="323"/>
      <c r="K1185" s="323"/>
      <c r="L1185" s="323"/>
      <c r="M1185" s="323"/>
      <c r="N1185" s="323"/>
      <c r="O1185" s="323"/>
      <c r="P1185" s="323"/>
      <c r="Q1185" s="323"/>
      <c r="R1185" s="323"/>
      <c r="S1185" s="323"/>
      <c r="T1185" s="323"/>
      <c r="U1185" s="323"/>
      <c r="V1185" s="323"/>
      <c r="W1185" s="324"/>
      <c r="X1185" s="324"/>
      <c r="Y1185" s="324"/>
      <c r="Z1185" s="324"/>
    </row>
    <row r="1186" spans="1:26" ht="38.25">
      <c r="A1186" s="346"/>
      <c r="B1186" s="336" t="s">
        <v>3933</v>
      </c>
      <c r="C1186" s="316" t="s">
        <v>3934</v>
      </c>
      <c r="D1186" s="271" t="s">
        <v>3935</v>
      </c>
      <c r="E1186" s="335"/>
      <c r="F1186" s="335"/>
      <c r="G1186" s="325"/>
      <c r="H1186" s="325"/>
      <c r="I1186" s="323"/>
      <c r="J1186" s="323"/>
      <c r="K1186" s="323"/>
      <c r="L1186" s="323"/>
      <c r="M1186" s="323"/>
      <c r="N1186" s="323"/>
      <c r="O1186" s="323"/>
      <c r="P1186" s="323"/>
      <c r="Q1186" s="323"/>
      <c r="R1186" s="323"/>
      <c r="S1186" s="323"/>
      <c r="T1186" s="323"/>
      <c r="U1186" s="323"/>
      <c r="V1186" s="323"/>
      <c r="W1186" s="324"/>
      <c r="X1186" s="324"/>
      <c r="Y1186" s="324"/>
      <c r="Z1186" s="324"/>
    </row>
    <row r="1187" spans="1:26" ht="42.75">
      <c r="A1187" s="346"/>
      <c r="B1187" s="336" t="s">
        <v>3936</v>
      </c>
      <c r="C1187" s="316" t="s">
        <v>3937</v>
      </c>
      <c r="D1187" s="271"/>
      <c r="E1187" s="335"/>
      <c r="F1187" s="335"/>
      <c r="G1187" s="325"/>
      <c r="H1187" s="325"/>
      <c r="I1187" s="323"/>
      <c r="J1187" s="323"/>
      <c r="K1187" s="323"/>
      <c r="L1187" s="323"/>
      <c r="M1187" s="323"/>
      <c r="N1187" s="323"/>
      <c r="O1187" s="323"/>
      <c r="P1187" s="323"/>
      <c r="Q1187" s="323"/>
      <c r="R1187" s="323"/>
      <c r="S1187" s="323"/>
      <c r="T1187" s="323"/>
      <c r="U1187" s="323"/>
      <c r="V1187" s="323"/>
      <c r="W1187" s="324"/>
      <c r="X1187" s="324"/>
      <c r="Y1187" s="324"/>
      <c r="Z1187" s="324"/>
    </row>
    <row r="1188" spans="1:26" ht="14.25">
      <c r="A1188" s="346"/>
      <c r="B1188" s="336"/>
      <c r="C1188" s="316"/>
      <c r="D1188" s="271"/>
      <c r="E1188" s="335"/>
      <c r="F1188" s="335"/>
      <c r="G1188" s="325"/>
      <c r="H1188" s="325"/>
      <c r="I1188" s="323"/>
      <c r="J1188" s="323"/>
      <c r="K1188" s="323"/>
      <c r="L1188" s="323"/>
      <c r="M1188" s="323"/>
      <c r="N1188" s="323"/>
      <c r="O1188" s="323"/>
      <c r="P1188" s="323"/>
      <c r="Q1188" s="323"/>
      <c r="R1188" s="323"/>
      <c r="S1188" s="323"/>
      <c r="T1188" s="323"/>
      <c r="U1188" s="323"/>
      <c r="V1188" s="323"/>
      <c r="W1188" s="324"/>
      <c r="X1188" s="324"/>
      <c r="Y1188" s="324"/>
      <c r="Z1188" s="324"/>
    </row>
    <row r="1189" spans="1:26" ht="85.5">
      <c r="A1189" s="346"/>
      <c r="B1189" s="336" t="s">
        <v>3938</v>
      </c>
      <c r="C1189" s="316" t="s">
        <v>3939</v>
      </c>
      <c r="D1189" s="271" t="s">
        <v>3940</v>
      </c>
      <c r="E1189" s="335"/>
      <c r="F1189" s="335"/>
      <c r="G1189" s="325"/>
      <c r="H1189" s="325"/>
      <c r="I1189" s="323"/>
      <c r="J1189" s="323"/>
      <c r="K1189" s="323"/>
      <c r="L1189" s="323"/>
      <c r="M1189" s="323"/>
      <c r="N1189" s="323"/>
      <c r="O1189" s="323"/>
      <c r="P1189" s="323"/>
      <c r="Q1189" s="323"/>
      <c r="R1189" s="323"/>
      <c r="S1189" s="323"/>
      <c r="T1189" s="323"/>
      <c r="U1189" s="323"/>
      <c r="V1189" s="323"/>
      <c r="W1189" s="324"/>
      <c r="X1189" s="324"/>
      <c r="Y1189" s="324"/>
      <c r="Z1189" s="324"/>
    </row>
    <row r="1190" spans="1:26" ht="71.25">
      <c r="A1190" s="346"/>
      <c r="B1190" s="336" t="s">
        <v>3941</v>
      </c>
      <c r="C1190" s="316" t="s">
        <v>3942</v>
      </c>
      <c r="D1190" s="271" t="s">
        <v>3943</v>
      </c>
      <c r="E1190" s="335"/>
      <c r="F1190" s="335"/>
      <c r="G1190" s="325"/>
      <c r="H1190" s="325"/>
      <c r="I1190" s="323"/>
      <c r="J1190" s="323"/>
      <c r="K1190" s="323"/>
      <c r="L1190" s="323"/>
      <c r="M1190" s="323"/>
      <c r="N1190" s="323"/>
      <c r="O1190" s="323"/>
      <c r="P1190" s="323"/>
      <c r="Q1190" s="323"/>
      <c r="R1190" s="323"/>
      <c r="S1190" s="323"/>
      <c r="T1190" s="323"/>
      <c r="U1190" s="323"/>
      <c r="V1190" s="323"/>
      <c r="W1190" s="324"/>
      <c r="X1190" s="324"/>
      <c r="Y1190" s="324"/>
      <c r="Z1190" s="324"/>
    </row>
    <row r="1191" spans="1:26" ht="14.25">
      <c r="A1191" s="346"/>
      <c r="B1191" s="348"/>
      <c r="C1191" s="316"/>
      <c r="D1191" s="271"/>
      <c r="E1191" s="335"/>
      <c r="F1191" s="335"/>
      <c r="G1191" s="325"/>
      <c r="H1191" s="325"/>
      <c r="I1191" s="323"/>
      <c r="J1191" s="323"/>
      <c r="K1191" s="323"/>
      <c r="L1191" s="323"/>
      <c r="M1191" s="323"/>
      <c r="N1191" s="323"/>
      <c r="O1191" s="323"/>
      <c r="P1191" s="323"/>
      <c r="Q1191" s="323"/>
      <c r="R1191" s="323"/>
      <c r="S1191" s="323"/>
      <c r="T1191" s="323"/>
      <c r="U1191" s="323"/>
      <c r="V1191" s="323"/>
      <c r="W1191" s="324"/>
      <c r="X1191" s="324"/>
      <c r="Y1191" s="324"/>
      <c r="Z1191" s="324"/>
    </row>
    <row r="1192" spans="1:26" ht="102">
      <c r="A1192" s="346"/>
      <c r="B1192" s="349"/>
      <c r="C1192" s="316" t="s">
        <v>3944</v>
      </c>
      <c r="D1192" s="271" t="s">
        <v>3945</v>
      </c>
      <c r="E1192" s="335" t="s">
        <v>3946</v>
      </c>
      <c r="F1192" s="335"/>
      <c r="G1192" s="325"/>
      <c r="H1192" s="325"/>
      <c r="I1192" s="323"/>
      <c r="J1192" s="323"/>
      <c r="K1192" s="323"/>
      <c r="L1192" s="323"/>
      <c r="M1192" s="323"/>
      <c r="N1192" s="323"/>
      <c r="O1192" s="323"/>
      <c r="P1192" s="323"/>
      <c r="Q1192" s="323"/>
      <c r="R1192" s="323"/>
      <c r="S1192" s="323"/>
      <c r="T1192" s="323"/>
      <c r="U1192" s="323"/>
      <c r="V1192" s="323"/>
      <c r="W1192" s="324"/>
      <c r="X1192" s="324"/>
      <c r="Y1192" s="324"/>
      <c r="Z1192" s="324"/>
    </row>
    <row r="1193" spans="1:26" ht="14.25">
      <c r="A1193" s="346"/>
      <c r="B1193" s="350" t="s">
        <v>3947</v>
      </c>
      <c r="C1193" s="316" t="s">
        <v>3948</v>
      </c>
      <c r="D1193" s="271"/>
      <c r="E1193" s="335"/>
      <c r="F1193" s="335"/>
      <c r="G1193" s="325"/>
      <c r="H1193" s="325"/>
      <c r="I1193" s="323"/>
      <c r="J1193" s="323"/>
      <c r="K1193" s="323"/>
      <c r="L1193" s="323"/>
      <c r="M1193" s="323"/>
      <c r="N1193" s="323"/>
      <c r="O1193" s="323"/>
      <c r="P1193" s="323"/>
      <c r="Q1193" s="323"/>
      <c r="R1193" s="323"/>
      <c r="S1193" s="323"/>
      <c r="T1193" s="323"/>
      <c r="U1193" s="323"/>
      <c r="V1193" s="323"/>
      <c r="W1193" s="324"/>
      <c r="X1193" s="324"/>
      <c r="Y1193" s="324"/>
      <c r="Z1193" s="324"/>
    </row>
    <row r="1194" spans="1:26" ht="99.75">
      <c r="A1194" s="346"/>
      <c r="B1194" s="350" t="s">
        <v>3949</v>
      </c>
      <c r="C1194" s="316" t="s">
        <v>3950</v>
      </c>
      <c r="D1194" s="271" t="s">
        <v>3951</v>
      </c>
      <c r="E1194" s="335" t="s">
        <v>3952</v>
      </c>
      <c r="F1194" s="335" t="s">
        <v>3953</v>
      </c>
      <c r="G1194" s="325"/>
      <c r="H1194" s="325"/>
      <c r="I1194" s="323"/>
      <c r="J1194" s="323"/>
      <c r="K1194" s="323"/>
      <c r="L1194" s="323"/>
      <c r="M1194" s="323"/>
      <c r="N1194" s="323"/>
      <c r="O1194" s="323"/>
      <c r="P1194" s="323"/>
      <c r="Q1194" s="323"/>
      <c r="R1194" s="323"/>
      <c r="S1194" s="323"/>
      <c r="T1194" s="323"/>
      <c r="U1194" s="323"/>
      <c r="V1194" s="323"/>
      <c r="W1194" s="324"/>
      <c r="X1194" s="324"/>
      <c r="Y1194" s="324"/>
      <c r="Z1194" s="324"/>
    </row>
    <row r="1195" spans="1:26" ht="42.75">
      <c r="A1195" s="346"/>
      <c r="B1195" s="350" t="s">
        <v>329</v>
      </c>
      <c r="C1195" s="316" t="s">
        <v>3954</v>
      </c>
      <c r="D1195" s="271" t="s">
        <v>3955</v>
      </c>
      <c r="E1195" s="335" t="s">
        <v>3956</v>
      </c>
      <c r="F1195" s="335"/>
      <c r="G1195" s="325"/>
      <c r="H1195" s="325"/>
      <c r="I1195" s="323"/>
      <c r="J1195" s="323"/>
      <c r="K1195" s="323"/>
      <c r="L1195" s="323"/>
      <c r="M1195" s="323"/>
      <c r="N1195" s="323"/>
      <c r="O1195" s="323"/>
      <c r="P1195" s="323"/>
      <c r="Q1195" s="323"/>
      <c r="R1195" s="323"/>
      <c r="S1195" s="323"/>
      <c r="T1195" s="323"/>
      <c r="U1195" s="323"/>
      <c r="V1195" s="323"/>
      <c r="W1195" s="324"/>
      <c r="X1195" s="324"/>
      <c r="Y1195" s="324"/>
      <c r="Z1195" s="324"/>
    </row>
    <row r="1196" spans="1:26" ht="28.5">
      <c r="A1196" s="346"/>
      <c r="B1196" s="350" t="s">
        <v>3957</v>
      </c>
      <c r="C1196" s="316" t="s">
        <v>3958</v>
      </c>
      <c r="D1196" s="271"/>
      <c r="E1196" s="335"/>
      <c r="F1196" s="335"/>
      <c r="G1196" s="325"/>
      <c r="H1196" s="325"/>
      <c r="I1196" s="323"/>
      <c r="J1196" s="323"/>
      <c r="K1196" s="323"/>
      <c r="L1196" s="323"/>
      <c r="M1196" s="323"/>
      <c r="N1196" s="323"/>
      <c r="O1196" s="323"/>
      <c r="P1196" s="323"/>
      <c r="Q1196" s="323"/>
      <c r="R1196" s="323"/>
      <c r="S1196" s="323"/>
      <c r="T1196" s="323"/>
      <c r="U1196" s="323"/>
      <c r="V1196" s="323"/>
      <c r="W1196" s="324"/>
      <c r="X1196" s="324"/>
      <c r="Y1196" s="324"/>
      <c r="Z1196" s="324"/>
    </row>
    <row r="1197" spans="1:26" ht="51">
      <c r="A1197" s="346"/>
      <c r="B1197" s="350" t="s">
        <v>3959</v>
      </c>
      <c r="C1197" s="316" t="s">
        <v>3960</v>
      </c>
      <c r="D1197" s="271" t="s">
        <v>3961</v>
      </c>
      <c r="E1197" s="335" t="s">
        <v>3962</v>
      </c>
      <c r="F1197" s="335" t="s">
        <v>3963</v>
      </c>
      <c r="G1197" s="325"/>
      <c r="H1197" s="325"/>
      <c r="I1197" s="323"/>
      <c r="J1197" s="323"/>
      <c r="K1197" s="323"/>
      <c r="L1197" s="323"/>
      <c r="M1197" s="323"/>
      <c r="N1197" s="323"/>
      <c r="O1197" s="323"/>
      <c r="P1197" s="323"/>
      <c r="Q1197" s="323"/>
      <c r="R1197" s="323"/>
      <c r="S1197" s="323"/>
      <c r="T1197" s="323"/>
      <c r="U1197" s="323"/>
      <c r="V1197" s="323"/>
      <c r="W1197" s="324"/>
      <c r="X1197" s="324"/>
      <c r="Y1197" s="324"/>
      <c r="Z1197" s="324"/>
    </row>
    <row r="1198" spans="1:26" ht="85.5">
      <c r="A1198" s="346"/>
      <c r="B1198" s="350" t="s">
        <v>3964</v>
      </c>
      <c r="C1198" s="316" t="s">
        <v>3965</v>
      </c>
      <c r="D1198" s="271" t="s">
        <v>3966</v>
      </c>
      <c r="E1198" s="335"/>
      <c r="F1198" s="335"/>
      <c r="G1198" s="325"/>
      <c r="H1198" s="325"/>
      <c r="I1198" s="323"/>
      <c r="J1198" s="323"/>
      <c r="K1198" s="323"/>
      <c r="L1198" s="323"/>
      <c r="M1198" s="323"/>
      <c r="N1198" s="323"/>
      <c r="O1198" s="323"/>
      <c r="P1198" s="323"/>
      <c r="Q1198" s="323"/>
      <c r="R1198" s="323"/>
      <c r="S1198" s="323"/>
      <c r="T1198" s="323"/>
      <c r="U1198" s="323"/>
      <c r="V1198" s="323"/>
      <c r="W1198" s="324"/>
      <c r="X1198" s="324"/>
      <c r="Y1198" s="324"/>
      <c r="Z1198" s="324"/>
    </row>
    <row r="1199" spans="1:26" ht="28.5">
      <c r="A1199" s="346"/>
      <c r="B1199" s="350" t="s">
        <v>3967</v>
      </c>
      <c r="C1199" s="316" t="s">
        <v>3968</v>
      </c>
      <c r="D1199" s="271"/>
      <c r="E1199" s="335"/>
      <c r="F1199" s="335"/>
      <c r="G1199" s="325"/>
      <c r="H1199" s="325"/>
      <c r="I1199" s="323"/>
      <c r="J1199" s="323"/>
      <c r="K1199" s="323"/>
      <c r="L1199" s="323"/>
      <c r="M1199" s="323"/>
      <c r="N1199" s="323"/>
      <c r="O1199" s="323"/>
      <c r="P1199" s="323"/>
      <c r="Q1199" s="323"/>
      <c r="R1199" s="323"/>
      <c r="S1199" s="323"/>
      <c r="T1199" s="323"/>
      <c r="U1199" s="323"/>
      <c r="V1199" s="323"/>
      <c r="W1199" s="324"/>
      <c r="X1199" s="324"/>
      <c r="Y1199" s="324"/>
      <c r="Z1199" s="324"/>
    </row>
    <row r="1200" spans="1:26" ht="28.5">
      <c r="A1200" s="346"/>
      <c r="B1200" s="350"/>
      <c r="C1200" s="316" t="s">
        <v>3969</v>
      </c>
      <c r="D1200" s="271" t="s">
        <v>3970</v>
      </c>
      <c r="E1200" s="335"/>
      <c r="F1200" s="335"/>
      <c r="G1200" s="325"/>
      <c r="H1200" s="325"/>
      <c r="I1200" s="323"/>
      <c r="J1200" s="323"/>
      <c r="K1200" s="323"/>
      <c r="L1200" s="323"/>
      <c r="M1200" s="323"/>
      <c r="N1200" s="323"/>
      <c r="O1200" s="323"/>
      <c r="P1200" s="323"/>
      <c r="Q1200" s="323"/>
      <c r="R1200" s="323"/>
      <c r="S1200" s="323"/>
      <c r="T1200" s="323"/>
      <c r="U1200" s="323"/>
      <c r="V1200" s="323"/>
      <c r="W1200" s="324"/>
      <c r="X1200" s="324"/>
      <c r="Y1200" s="324"/>
      <c r="Z1200" s="324"/>
    </row>
    <row r="1201" spans="1:26" ht="38.25">
      <c r="A1201" s="346"/>
      <c r="B1201" s="350" t="s">
        <v>3971</v>
      </c>
      <c r="C1201" s="316" t="s">
        <v>3972</v>
      </c>
      <c r="D1201" s="271" t="s">
        <v>3973</v>
      </c>
      <c r="E1201" s="335"/>
      <c r="F1201" s="335"/>
      <c r="G1201" s="325"/>
      <c r="H1201" s="325"/>
      <c r="I1201" s="323"/>
      <c r="J1201" s="323"/>
      <c r="K1201" s="323"/>
      <c r="L1201" s="323"/>
      <c r="M1201" s="323"/>
      <c r="N1201" s="323"/>
      <c r="O1201" s="323"/>
      <c r="P1201" s="323"/>
      <c r="Q1201" s="323"/>
      <c r="R1201" s="323"/>
      <c r="S1201" s="323"/>
      <c r="T1201" s="323"/>
      <c r="U1201" s="323"/>
      <c r="V1201" s="323"/>
      <c r="W1201" s="324"/>
      <c r="X1201" s="324"/>
      <c r="Y1201" s="324"/>
      <c r="Z1201" s="324"/>
    </row>
    <row r="1202" spans="1:26" ht="14.25">
      <c r="A1202" s="346"/>
      <c r="B1202" s="350"/>
      <c r="C1202" s="316"/>
      <c r="D1202" s="271"/>
      <c r="E1202" s="335"/>
      <c r="F1202" s="335"/>
      <c r="G1202" s="325"/>
      <c r="H1202" s="325"/>
      <c r="I1202" s="323"/>
      <c r="J1202" s="323"/>
      <c r="K1202" s="323"/>
      <c r="L1202" s="323"/>
      <c r="M1202" s="323"/>
      <c r="N1202" s="323"/>
      <c r="O1202" s="323"/>
      <c r="P1202" s="323"/>
      <c r="Q1202" s="323"/>
      <c r="R1202" s="323"/>
      <c r="S1202" s="323"/>
      <c r="T1202" s="323"/>
      <c r="U1202" s="323"/>
      <c r="V1202" s="323"/>
      <c r="W1202" s="324"/>
      <c r="X1202" s="324"/>
      <c r="Y1202" s="324"/>
      <c r="Z1202" s="324"/>
    </row>
    <row r="1203" spans="1:26" ht="280.5">
      <c r="A1203" s="351"/>
      <c r="B1203" s="350" t="s">
        <v>3974</v>
      </c>
      <c r="C1203" s="352" t="s">
        <v>3975</v>
      </c>
      <c r="D1203" s="271"/>
      <c r="E1203" s="335" t="s">
        <v>3976</v>
      </c>
      <c r="F1203" s="335" t="s">
        <v>3977</v>
      </c>
      <c r="G1203" s="325" t="s">
        <v>3978</v>
      </c>
      <c r="H1203" s="325" t="s">
        <v>3979</v>
      </c>
      <c r="I1203" s="325" t="s">
        <v>3980</v>
      </c>
      <c r="J1203" s="325" t="s">
        <v>3981</v>
      </c>
      <c r="K1203" s="353" t="s">
        <v>3982</v>
      </c>
      <c r="L1203" s="325" t="s">
        <v>3983</v>
      </c>
      <c r="M1203" s="323"/>
      <c r="N1203" s="323"/>
      <c r="O1203" s="323"/>
      <c r="P1203" s="323"/>
      <c r="Q1203" s="323"/>
      <c r="R1203" s="323"/>
      <c r="S1203" s="323"/>
      <c r="T1203" s="323"/>
      <c r="U1203" s="323"/>
      <c r="V1203" s="323"/>
      <c r="W1203" s="324"/>
      <c r="X1203" s="324"/>
      <c r="Y1203" s="324"/>
      <c r="Z1203" s="324"/>
    </row>
    <row r="1204" spans="1:26" ht="76.5">
      <c r="A1204" s="346"/>
      <c r="B1204" s="350" t="s">
        <v>3984</v>
      </c>
      <c r="C1204" s="316" t="s">
        <v>3985</v>
      </c>
      <c r="D1204" s="317" t="s">
        <v>3986</v>
      </c>
      <c r="E1204" s="335"/>
      <c r="F1204" s="335"/>
      <c r="G1204" s="325"/>
      <c r="H1204" s="325"/>
      <c r="I1204" s="323"/>
      <c r="J1204" s="323"/>
      <c r="K1204" s="323"/>
      <c r="L1204" s="323"/>
      <c r="M1204" s="323"/>
      <c r="N1204" s="323"/>
      <c r="O1204" s="323"/>
      <c r="P1204" s="323"/>
      <c r="Q1204" s="323"/>
      <c r="R1204" s="323"/>
      <c r="S1204" s="323"/>
      <c r="T1204" s="323"/>
      <c r="U1204" s="323"/>
      <c r="V1204" s="323"/>
      <c r="W1204" s="324"/>
      <c r="X1204" s="324"/>
      <c r="Y1204" s="324"/>
      <c r="Z1204" s="324"/>
    </row>
    <row r="1205" spans="1:26" ht="42.75">
      <c r="A1205" s="346"/>
      <c r="B1205" s="350" t="s">
        <v>3987</v>
      </c>
      <c r="C1205" s="316" t="s">
        <v>3988</v>
      </c>
      <c r="D1205" s="317"/>
      <c r="E1205" s="335"/>
      <c r="F1205" s="335"/>
      <c r="G1205" s="325"/>
      <c r="H1205" s="325"/>
      <c r="I1205" s="323"/>
      <c r="J1205" s="323"/>
      <c r="K1205" s="323"/>
      <c r="L1205" s="323"/>
      <c r="M1205" s="323"/>
      <c r="N1205" s="323"/>
      <c r="O1205" s="323"/>
      <c r="P1205" s="323"/>
      <c r="Q1205" s="323"/>
      <c r="R1205" s="323"/>
      <c r="S1205" s="323"/>
      <c r="T1205" s="323"/>
      <c r="U1205" s="323"/>
      <c r="V1205" s="323"/>
      <c r="W1205" s="324"/>
      <c r="X1205" s="324"/>
      <c r="Y1205" s="324"/>
      <c r="Z1205" s="324"/>
    </row>
    <row r="1206" spans="1:26" ht="25.5">
      <c r="A1206" s="346"/>
      <c r="B1206" s="350" t="s">
        <v>3989</v>
      </c>
      <c r="C1206" s="316"/>
      <c r="D1206" s="317"/>
      <c r="E1206" s="335"/>
      <c r="F1206" s="335"/>
      <c r="G1206" s="325"/>
      <c r="H1206" s="325"/>
      <c r="I1206" s="323"/>
      <c r="J1206" s="323"/>
      <c r="K1206" s="323"/>
      <c r="L1206" s="323"/>
      <c r="M1206" s="323"/>
      <c r="N1206" s="323"/>
      <c r="O1206" s="323"/>
      <c r="P1206" s="323"/>
      <c r="Q1206" s="323"/>
      <c r="R1206" s="323"/>
      <c r="S1206" s="323"/>
      <c r="T1206" s="323"/>
      <c r="U1206" s="323"/>
      <c r="V1206" s="323"/>
      <c r="W1206" s="324"/>
      <c r="X1206" s="324"/>
      <c r="Y1206" s="324"/>
      <c r="Z1206" s="324"/>
    </row>
    <row r="1207" spans="1:26" ht="115.5">
      <c r="A1207" s="346"/>
      <c r="B1207" s="350" t="s">
        <v>3990</v>
      </c>
      <c r="C1207" s="354" t="s">
        <v>3991</v>
      </c>
      <c r="D1207" s="355" t="s">
        <v>3992</v>
      </c>
      <c r="E1207" s="356" t="s">
        <v>3993</v>
      </c>
      <c r="F1207" s="357" t="s">
        <v>3994</v>
      </c>
      <c r="G1207" s="325"/>
      <c r="H1207" s="325"/>
      <c r="I1207" s="323"/>
      <c r="J1207" s="323"/>
      <c r="K1207" s="323"/>
      <c r="L1207" s="323"/>
      <c r="M1207" s="323"/>
      <c r="N1207" s="323"/>
      <c r="O1207" s="323"/>
      <c r="P1207" s="323"/>
      <c r="Q1207" s="323"/>
      <c r="R1207" s="323"/>
      <c r="S1207" s="323"/>
      <c r="T1207" s="323"/>
      <c r="U1207" s="323"/>
      <c r="V1207" s="323"/>
      <c r="W1207" s="324"/>
      <c r="X1207" s="324"/>
      <c r="Y1207" s="324"/>
      <c r="Z1207" s="324"/>
    </row>
    <row r="1208" spans="1:26" ht="42.75">
      <c r="A1208" s="346"/>
      <c r="B1208" s="350" t="s">
        <v>3995</v>
      </c>
      <c r="C1208" s="316" t="s">
        <v>3996</v>
      </c>
      <c r="D1208" s="317"/>
      <c r="E1208" s="335"/>
      <c r="F1208" s="335"/>
      <c r="G1208" s="325"/>
      <c r="H1208" s="325"/>
      <c r="I1208" s="323"/>
      <c r="J1208" s="323"/>
      <c r="K1208" s="323"/>
      <c r="L1208" s="323"/>
      <c r="M1208" s="323"/>
      <c r="N1208" s="323"/>
      <c r="O1208" s="323"/>
      <c r="P1208" s="323"/>
      <c r="Q1208" s="323"/>
      <c r="R1208" s="323"/>
      <c r="S1208" s="323"/>
      <c r="T1208" s="323"/>
      <c r="U1208" s="323"/>
      <c r="V1208" s="323"/>
      <c r="W1208" s="324"/>
      <c r="X1208" s="324"/>
      <c r="Y1208" s="324"/>
      <c r="Z1208" s="324"/>
    </row>
    <row r="1209" spans="1:26" ht="14.25">
      <c r="A1209" s="346"/>
      <c r="B1209" s="350" t="s">
        <v>3997</v>
      </c>
      <c r="C1209" s="316" t="s">
        <v>3998</v>
      </c>
      <c r="D1209" s="317"/>
      <c r="E1209" s="335" t="s">
        <v>3999</v>
      </c>
      <c r="F1209" s="335"/>
      <c r="G1209" s="325"/>
      <c r="H1209" s="325"/>
      <c r="I1209" s="323"/>
      <c r="J1209" s="323"/>
      <c r="K1209" s="323"/>
      <c r="L1209" s="323"/>
      <c r="M1209" s="323"/>
      <c r="N1209" s="323"/>
      <c r="O1209" s="323"/>
      <c r="P1209" s="323"/>
      <c r="Q1209" s="323"/>
      <c r="R1209" s="323"/>
      <c r="S1209" s="323"/>
      <c r="T1209" s="323"/>
      <c r="U1209" s="323"/>
      <c r="V1209" s="323"/>
      <c r="W1209" s="324"/>
      <c r="X1209" s="324"/>
      <c r="Y1209" s="324"/>
      <c r="Z1209" s="324"/>
    </row>
    <row r="1210" spans="1:26" ht="85.5">
      <c r="A1210" s="346"/>
      <c r="B1210" s="350" t="s">
        <v>4000</v>
      </c>
      <c r="C1210" s="316" t="s">
        <v>4001</v>
      </c>
      <c r="D1210" s="317" t="s">
        <v>4002</v>
      </c>
      <c r="E1210" s="335" t="s">
        <v>4003</v>
      </c>
      <c r="F1210" s="335" t="s">
        <v>4004</v>
      </c>
      <c r="G1210" s="325" t="s">
        <v>4005</v>
      </c>
      <c r="H1210" s="325" t="s">
        <v>4006</v>
      </c>
      <c r="I1210" s="322" t="s">
        <v>4007</v>
      </c>
      <c r="J1210" s="323"/>
      <c r="K1210" s="323"/>
      <c r="L1210" s="323"/>
      <c r="M1210" s="323"/>
      <c r="N1210" s="323"/>
      <c r="O1210" s="323"/>
      <c r="P1210" s="323"/>
      <c r="Q1210" s="323"/>
      <c r="R1210" s="323"/>
      <c r="S1210" s="323"/>
      <c r="T1210" s="323"/>
      <c r="U1210" s="323"/>
      <c r="V1210" s="323"/>
      <c r="W1210" s="324"/>
      <c r="X1210" s="324"/>
      <c r="Y1210" s="324"/>
      <c r="Z1210" s="324"/>
    </row>
    <row r="1211" spans="1:26" ht="280.5">
      <c r="A1211" s="346"/>
      <c r="B1211" s="350" t="s">
        <v>4008</v>
      </c>
      <c r="C1211" s="316" t="s">
        <v>4009</v>
      </c>
      <c r="D1211" s="317"/>
      <c r="E1211" s="335" t="s">
        <v>4010</v>
      </c>
      <c r="F1211" s="358" t="s">
        <v>4011</v>
      </c>
      <c r="G1211" s="325"/>
      <c r="H1211" s="325"/>
      <c r="I1211" s="323"/>
      <c r="J1211" s="323"/>
      <c r="K1211" s="323"/>
      <c r="L1211" s="323"/>
      <c r="M1211" s="323"/>
      <c r="N1211" s="323"/>
      <c r="O1211" s="323"/>
      <c r="P1211" s="323"/>
      <c r="Q1211" s="323"/>
      <c r="R1211" s="323"/>
      <c r="S1211" s="323"/>
      <c r="T1211" s="323"/>
      <c r="U1211" s="323"/>
      <c r="V1211" s="323"/>
      <c r="W1211" s="324"/>
      <c r="X1211" s="324"/>
      <c r="Y1211" s="324"/>
      <c r="Z1211" s="324"/>
    </row>
    <row r="1212" spans="1:26" ht="140.25">
      <c r="A1212" s="346"/>
      <c r="B1212" s="350" t="s">
        <v>4012</v>
      </c>
      <c r="C1212" s="316" t="s">
        <v>4013</v>
      </c>
      <c r="D1212" s="317"/>
      <c r="E1212" s="335" t="s">
        <v>4014</v>
      </c>
      <c r="F1212" s="335" t="s">
        <v>4015</v>
      </c>
      <c r="G1212" s="325"/>
      <c r="H1212" s="325" t="s">
        <v>4016</v>
      </c>
      <c r="I1212" s="323"/>
      <c r="J1212" s="323"/>
      <c r="K1212" s="323"/>
      <c r="L1212" s="323"/>
      <c r="M1212" s="323"/>
      <c r="N1212" s="323"/>
      <c r="O1212" s="323"/>
      <c r="P1212" s="323"/>
      <c r="Q1212" s="323"/>
      <c r="R1212" s="323"/>
      <c r="S1212" s="323"/>
      <c r="T1212" s="323"/>
      <c r="U1212" s="323"/>
      <c r="V1212" s="323"/>
      <c r="W1212" s="324"/>
      <c r="X1212" s="324"/>
      <c r="Y1212" s="324"/>
      <c r="Z1212" s="324"/>
    </row>
    <row r="1213" spans="1:26" ht="57">
      <c r="A1213" s="346"/>
      <c r="B1213" s="350" t="s">
        <v>4017</v>
      </c>
      <c r="C1213" s="316" t="s">
        <v>4018</v>
      </c>
      <c r="D1213" s="317"/>
      <c r="E1213" s="335"/>
      <c r="F1213" s="335"/>
      <c r="G1213" s="325"/>
      <c r="H1213" s="325"/>
      <c r="I1213" s="323"/>
      <c r="J1213" s="323"/>
      <c r="K1213" s="323"/>
      <c r="L1213" s="323"/>
      <c r="M1213" s="323"/>
      <c r="N1213" s="323"/>
      <c r="O1213" s="323"/>
      <c r="P1213" s="323"/>
      <c r="Q1213" s="323"/>
      <c r="R1213" s="323"/>
      <c r="S1213" s="323"/>
      <c r="T1213" s="323"/>
      <c r="U1213" s="323"/>
      <c r="V1213" s="323"/>
      <c r="W1213" s="324"/>
      <c r="X1213" s="324"/>
      <c r="Y1213" s="324"/>
      <c r="Z1213" s="324"/>
    </row>
    <row r="1214" spans="1:26" ht="293.25">
      <c r="A1214" s="346"/>
      <c r="B1214" s="350" t="s">
        <v>4019</v>
      </c>
      <c r="C1214" s="316" t="s">
        <v>4020</v>
      </c>
      <c r="D1214" s="317"/>
      <c r="E1214" s="335" t="s">
        <v>4021</v>
      </c>
      <c r="F1214" s="335" t="s">
        <v>4022</v>
      </c>
      <c r="G1214" s="325" t="s">
        <v>4023</v>
      </c>
      <c r="H1214" s="325" t="s">
        <v>4024</v>
      </c>
      <c r="I1214" s="325" t="s">
        <v>4025</v>
      </c>
      <c r="J1214" s="323"/>
      <c r="K1214" s="323"/>
      <c r="L1214" s="323"/>
      <c r="M1214" s="323"/>
      <c r="N1214" s="323"/>
      <c r="O1214" s="323"/>
      <c r="P1214" s="323"/>
      <c r="Q1214" s="323"/>
      <c r="R1214" s="323"/>
      <c r="S1214" s="323"/>
      <c r="T1214" s="323"/>
      <c r="U1214" s="323"/>
      <c r="V1214" s="323"/>
      <c r="W1214" s="324"/>
      <c r="X1214" s="324"/>
      <c r="Y1214" s="324"/>
      <c r="Z1214" s="324"/>
    </row>
    <row r="1215" spans="1:26" ht="63.75">
      <c r="A1215" s="346"/>
      <c r="B1215" s="350" t="s">
        <v>4026</v>
      </c>
      <c r="C1215" s="316" t="s">
        <v>4027</v>
      </c>
      <c r="D1215" s="317"/>
      <c r="E1215" s="335" t="s">
        <v>4028</v>
      </c>
      <c r="F1215" s="335" t="s">
        <v>4029</v>
      </c>
      <c r="G1215" s="325" t="s">
        <v>4030</v>
      </c>
      <c r="H1215" s="325" t="s">
        <v>4031</v>
      </c>
      <c r="I1215" s="323"/>
      <c r="J1215" s="323"/>
      <c r="K1215" s="323"/>
      <c r="L1215" s="323"/>
      <c r="M1215" s="323"/>
      <c r="N1215" s="323"/>
      <c r="O1215" s="323"/>
      <c r="P1215" s="323"/>
      <c r="Q1215" s="323"/>
      <c r="R1215" s="323"/>
      <c r="S1215" s="323"/>
      <c r="T1215" s="323"/>
      <c r="U1215" s="323"/>
      <c r="V1215" s="323"/>
      <c r="W1215" s="324"/>
      <c r="X1215" s="324"/>
      <c r="Y1215" s="324"/>
      <c r="Z1215" s="324"/>
    </row>
    <row r="1216" spans="1:26" ht="139.5" customHeight="1">
      <c r="A1216" s="346"/>
      <c r="B1216" s="350" t="s">
        <v>4032</v>
      </c>
      <c r="C1216" s="316" t="s">
        <v>4033</v>
      </c>
      <c r="D1216" s="317"/>
      <c r="E1216" s="335" t="s">
        <v>4034</v>
      </c>
      <c r="F1216" s="356"/>
      <c r="G1216" s="325"/>
      <c r="H1216" s="325"/>
      <c r="I1216" s="323"/>
      <c r="J1216" s="323"/>
      <c r="K1216" s="323"/>
      <c r="L1216" s="323"/>
      <c r="M1216" s="323"/>
      <c r="N1216" s="323"/>
      <c r="O1216" s="323"/>
      <c r="P1216" s="323"/>
      <c r="Q1216" s="323"/>
      <c r="R1216" s="323"/>
      <c r="S1216" s="323"/>
      <c r="T1216" s="323"/>
      <c r="U1216" s="323"/>
      <c r="V1216" s="323"/>
      <c r="W1216" s="324"/>
      <c r="X1216" s="324"/>
      <c r="Y1216" s="324"/>
      <c r="Z1216" s="324"/>
    </row>
    <row r="1217" spans="1:26" ht="25.5">
      <c r="A1217" s="346"/>
      <c r="B1217" s="350" t="s">
        <v>4035</v>
      </c>
      <c r="C1217" s="316" t="s">
        <v>4036</v>
      </c>
      <c r="D1217" s="317"/>
      <c r="E1217" s="335"/>
      <c r="F1217" s="356"/>
      <c r="G1217" s="325"/>
      <c r="H1217" s="325"/>
      <c r="I1217" s="323"/>
      <c r="J1217" s="323"/>
      <c r="K1217" s="323"/>
      <c r="L1217" s="323"/>
      <c r="M1217" s="323"/>
      <c r="N1217" s="323"/>
      <c r="O1217" s="323"/>
      <c r="P1217" s="323"/>
      <c r="Q1217" s="323"/>
      <c r="R1217" s="323"/>
      <c r="S1217" s="323"/>
      <c r="T1217" s="323"/>
      <c r="U1217" s="323"/>
      <c r="V1217" s="323"/>
      <c r="W1217" s="324"/>
      <c r="X1217" s="324"/>
      <c r="Y1217" s="324"/>
      <c r="Z1217" s="324"/>
    </row>
    <row r="1218" spans="1:26" ht="51">
      <c r="A1218" s="346"/>
      <c r="B1218" s="350" t="s">
        <v>4037</v>
      </c>
      <c r="C1218" s="316" t="s">
        <v>4038</v>
      </c>
      <c r="D1218" s="317"/>
      <c r="E1218" s="335" t="s">
        <v>4039</v>
      </c>
      <c r="F1218" s="359" t="s">
        <v>4040</v>
      </c>
      <c r="G1218" s="325" t="s">
        <v>4041</v>
      </c>
      <c r="H1218" s="325" t="s">
        <v>4042</v>
      </c>
      <c r="I1218" s="325" t="s">
        <v>4043</v>
      </c>
      <c r="J1218" s="323"/>
      <c r="K1218" s="323"/>
      <c r="L1218" s="323"/>
      <c r="M1218" s="323"/>
      <c r="N1218" s="323"/>
      <c r="O1218" s="323"/>
      <c r="P1218" s="323"/>
      <c r="Q1218" s="323"/>
      <c r="R1218" s="323"/>
      <c r="S1218" s="323"/>
      <c r="T1218" s="323"/>
      <c r="U1218" s="323"/>
      <c r="V1218" s="323"/>
      <c r="W1218" s="324"/>
      <c r="X1218" s="324"/>
      <c r="Y1218" s="324"/>
      <c r="Z1218" s="324"/>
    </row>
    <row r="1219" spans="1:26" ht="38.25">
      <c r="A1219" s="346"/>
      <c r="B1219" s="350" t="s">
        <v>4044</v>
      </c>
      <c r="C1219" s="316" t="s">
        <v>4045</v>
      </c>
      <c r="D1219" s="317"/>
      <c r="E1219" s="335" t="s">
        <v>4046</v>
      </c>
      <c r="F1219" s="356"/>
      <c r="G1219" s="325"/>
      <c r="H1219" s="325"/>
      <c r="I1219" s="323"/>
      <c r="J1219" s="323"/>
      <c r="K1219" s="323"/>
      <c r="L1219" s="323"/>
      <c r="M1219" s="323"/>
      <c r="N1219" s="323"/>
      <c r="O1219" s="323"/>
      <c r="P1219" s="323"/>
      <c r="Q1219" s="323"/>
      <c r="R1219" s="323"/>
      <c r="S1219" s="323"/>
      <c r="T1219" s="323"/>
      <c r="U1219" s="323"/>
      <c r="V1219" s="323"/>
      <c r="W1219" s="324"/>
      <c r="X1219" s="324"/>
      <c r="Y1219" s="324"/>
      <c r="Z1219" s="324"/>
    </row>
    <row r="1220" spans="1:26" ht="38.25">
      <c r="A1220" s="346"/>
      <c r="B1220" s="350" t="s">
        <v>4047</v>
      </c>
      <c r="C1220" s="316" t="s">
        <v>4048</v>
      </c>
      <c r="D1220" s="317" t="s">
        <v>4049</v>
      </c>
      <c r="E1220" s="335" t="s">
        <v>4050</v>
      </c>
      <c r="F1220" s="356" t="s">
        <v>4051</v>
      </c>
      <c r="G1220" s="325"/>
      <c r="H1220" s="325"/>
      <c r="I1220" s="323"/>
      <c r="J1220" s="323"/>
      <c r="K1220" s="323"/>
      <c r="L1220" s="323"/>
      <c r="M1220" s="323"/>
      <c r="N1220" s="323"/>
      <c r="O1220" s="323"/>
      <c r="P1220" s="323"/>
      <c r="Q1220" s="323"/>
      <c r="R1220" s="323"/>
      <c r="S1220" s="323"/>
      <c r="T1220" s="323"/>
      <c r="U1220" s="323"/>
      <c r="V1220" s="323"/>
      <c r="W1220" s="324"/>
      <c r="X1220" s="324"/>
      <c r="Y1220" s="324"/>
      <c r="Z1220" s="324"/>
    </row>
    <row r="1221" spans="1:26" ht="42.75">
      <c r="A1221" s="346"/>
      <c r="B1221" s="350" t="s">
        <v>4052</v>
      </c>
      <c r="C1221" s="316" t="s">
        <v>4053</v>
      </c>
      <c r="D1221" s="360" t="s">
        <v>4054</v>
      </c>
      <c r="E1221" s="335" t="s">
        <v>4055</v>
      </c>
      <c r="F1221" s="335" t="s">
        <v>4056</v>
      </c>
      <c r="G1221" s="361" t="s">
        <v>4057</v>
      </c>
      <c r="H1221" s="362" t="s">
        <v>4054</v>
      </c>
      <c r="I1221" s="323"/>
      <c r="J1221" s="323"/>
      <c r="K1221" s="323"/>
      <c r="L1221" s="323"/>
      <c r="M1221" s="323"/>
      <c r="N1221" s="323"/>
      <c r="O1221" s="323"/>
      <c r="P1221" s="323"/>
      <c r="Q1221" s="323"/>
      <c r="R1221" s="323"/>
      <c r="S1221" s="323"/>
      <c r="T1221" s="323"/>
      <c r="U1221" s="323"/>
      <c r="V1221" s="323"/>
      <c r="W1221" s="324"/>
      <c r="X1221" s="324"/>
      <c r="Y1221" s="324"/>
      <c r="Z1221" s="324"/>
    </row>
    <row r="1222" spans="1:26" ht="142.5">
      <c r="A1222" s="346"/>
      <c r="B1222" s="350" t="s">
        <v>4058</v>
      </c>
      <c r="C1222" s="316" t="s">
        <v>4059</v>
      </c>
      <c r="D1222" s="317"/>
      <c r="E1222" s="335" t="s">
        <v>4060</v>
      </c>
      <c r="F1222" s="356"/>
      <c r="G1222" s="325"/>
      <c r="H1222" s="325"/>
      <c r="I1222" s="323"/>
      <c r="J1222" s="323"/>
      <c r="K1222" s="323"/>
      <c r="L1222" s="323"/>
      <c r="M1222" s="323"/>
      <c r="N1222" s="323"/>
      <c r="O1222" s="323"/>
      <c r="P1222" s="323"/>
      <c r="Q1222" s="323"/>
      <c r="R1222" s="323"/>
      <c r="S1222" s="323"/>
      <c r="T1222" s="323"/>
      <c r="U1222" s="323"/>
      <c r="V1222" s="323"/>
      <c r="W1222" s="324"/>
      <c r="X1222" s="324"/>
      <c r="Y1222" s="324"/>
      <c r="Z1222" s="324"/>
    </row>
    <row r="1223" spans="1:26" ht="38.25">
      <c r="A1223" s="346"/>
      <c r="B1223" s="350" t="s">
        <v>4061</v>
      </c>
      <c r="C1223" s="316" t="s">
        <v>4062</v>
      </c>
      <c r="D1223" s="317"/>
      <c r="E1223" s="335" t="s">
        <v>4063</v>
      </c>
      <c r="F1223" s="356"/>
      <c r="G1223" s="325"/>
      <c r="H1223" s="325"/>
      <c r="I1223" s="323"/>
      <c r="J1223" s="323"/>
      <c r="K1223" s="323"/>
      <c r="L1223" s="323"/>
      <c r="M1223" s="323"/>
      <c r="N1223" s="323"/>
      <c r="O1223" s="323"/>
      <c r="P1223" s="323"/>
      <c r="Q1223" s="323"/>
      <c r="R1223" s="323"/>
      <c r="S1223" s="323"/>
      <c r="T1223" s="323"/>
      <c r="U1223" s="323"/>
      <c r="V1223" s="323"/>
      <c r="W1223" s="324"/>
      <c r="X1223" s="324"/>
      <c r="Y1223" s="324"/>
      <c r="Z1223" s="324"/>
    </row>
    <row r="1224" spans="1:26" ht="38.25">
      <c r="A1224" s="346"/>
      <c r="B1224" s="350" t="s">
        <v>4064</v>
      </c>
      <c r="C1224" s="316" t="s">
        <v>4065</v>
      </c>
      <c r="D1224" s="317"/>
      <c r="E1224" s="356" t="s">
        <v>4066</v>
      </c>
      <c r="F1224" s="363" t="s">
        <v>4067</v>
      </c>
      <c r="G1224" s="325"/>
      <c r="H1224" s="325" t="s">
        <v>4068</v>
      </c>
      <c r="I1224" s="323"/>
      <c r="J1224" s="323"/>
      <c r="K1224" s="323"/>
      <c r="L1224" s="323"/>
      <c r="M1224" s="323"/>
      <c r="N1224" s="323"/>
      <c r="O1224" s="323"/>
      <c r="P1224" s="323"/>
      <c r="Q1224" s="323"/>
      <c r="R1224" s="323"/>
      <c r="S1224" s="323"/>
      <c r="T1224" s="323"/>
      <c r="U1224" s="323"/>
      <c r="V1224" s="323"/>
      <c r="W1224" s="324"/>
      <c r="X1224" s="324"/>
      <c r="Y1224" s="324"/>
      <c r="Z1224" s="324"/>
    </row>
    <row r="1225" spans="1:26" ht="63.75">
      <c r="A1225" s="346"/>
      <c r="B1225" s="350" t="s">
        <v>4069</v>
      </c>
      <c r="C1225" s="316" t="s">
        <v>4070</v>
      </c>
      <c r="D1225" s="317"/>
      <c r="E1225" s="335" t="s">
        <v>4071</v>
      </c>
      <c r="F1225" s="356" t="s">
        <v>4072</v>
      </c>
      <c r="G1225" s="325"/>
      <c r="H1225" s="325" t="s">
        <v>4073</v>
      </c>
      <c r="I1225" s="323"/>
      <c r="J1225" s="323"/>
      <c r="K1225" s="323"/>
      <c r="L1225" s="323"/>
      <c r="M1225" s="323"/>
      <c r="N1225" s="323"/>
      <c r="O1225" s="323"/>
      <c r="P1225" s="323"/>
      <c r="Q1225" s="323"/>
      <c r="R1225" s="323"/>
      <c r="S1225" s="323"/>
      <c r="T1225" s="323"/>
      <c r="U1225" s="323"/>
      <c r="V1225" s="323"/>
      <c r="W1225" s="324"/>
      <c r="X1225" s="324"/>
      <c r="Y1225" s="324"/>
      <c r="Z1225" s="324"/>
    </row>
    <row r="1226" spans="1:26" ht="185.25">
      <c r="A1226" s="346"/>
      <c r="B1226" s="350" t="s">
        <v>4074</v>
      </c>
      <c r="C1226" s="316" t="s">
        <v>4075</v>
      </c>
      <c r="D1226" s="317" t="s">
        <v>4076</v>
      </c>
      <c r="E1226" s="335" t="s">
        <v>4077</v>
      </c>
      <c r="F1226" s="364" t="s">
        <v>4078</v>
      </c>
      <c r="G1226" s="325" t="s">
        <v>4079</v>
      </c>
      <c r="H1226" s="325" t="s">
        <v>4080</v>
      </c>
      <c r="I1226" s="323"/>
      <c r="J1226" s="323"/>
      <c r="K1226" s="323"/>
      <c r="L1226" s="323"/>
      <c r="M1226" s="323"/>
      <c r="N1226" s="323"/>
      <c r="O1226" s="323"/>
      <c r="P1226" s="323"/>
      <c r="Q1226" s="323"/>
      <c r="R1226" s="323"/>
      <c r="S1226" s="323"/>
      <c r="T1226" s="323"/>
      <c r="U1226" s="323"/>
      <c r="V1226" s="323"/>
      <c r="W1226" s="324"/>
      <c r="X1226" s="324"/>
      <c r="Y1226" s="324"/>
      <c r="Z1226" s="324"/>
    </row>
    <row r="1227" spans="1:26" ht="14.25">
      <c r="A1227" s="346"/>
      <c r="B1227" s="350" t="s">
        <v>4081</v>
      </c>
      <c r="C1227" s="316" t="s">
        <v>4082</v>
      </c>
      <c r="D1227" s="317"/>
      <c r="E1227" s="335"/>
      <c r="F1227" s="356"/>
      <c r="G1227" s="325"/>
      <c r="H1227" s="325"/>
      <c r="I1227" s="323"/>
      <c r="J1227" s="323"/>
      <c r="K1227" s="323"/>
      <c r="L1227" s="323"/>
      <c r="M1227" s="323"/>
      <c r="N1227" s="323"/>
      <c r="O1227" s="323"/>
      <c r="P1227" s="323"/>
      <c r="Q1227" s="323"/>
      <c r="R1227" s="323"/>
      <c r="S1227" s="323"/>
      <c r="T1227" s="323"/>
      <c r="U1227" s="323"/>
      <c r="V1227" s="323"/>
      <c r="W1227" s="324"/>
      <c r="X1227" s="324"/>
      <c r="Y1227" s="324"/>
      <c r="Z1227" s="324"/>
    </row>
    <row r="1228" spans="1:26" ht="28.5">
      <c r="A1228" s="346"/>
      <c r="B1228" s="350" t="s">
        <v>4083</v>
      </c>
      <c r="C1228" s="316" t="s">
        <v>4084</v>
      </c>
      <c r="D1228" s="317"/>
      <c r="E1228" s="335"/>
      <c r="F1228" s="356"/>
      <c r="G1228" s="325"/>
      <c r="H1228" s="325"/>
      <c r="I1228" s="323"/>
      <c r="J1228" s="323"/>
      <c r="K1228" s="323"/>
      <c r="L1228" s="323"/>
      <c r="M1228" s="323"/>
      <c r="N1228" s="323"/>
      <c r="O1228" s="323"/>
      <c r="P1228" s="323"/>
      <c r="Q1228" s="323"/>
      <c r="R1228" s="323"/>
      <c r="S1228" s="323"/>
      <c r="T1228" s="323"/>
      <c r="U1228" s="323"/>
      <c r="V1228" s="323"/>
      <c r="W1228" s="324"/>
      <c r="X1228" s="324"/>
      <c r="Y1228" s="324"/>
      <c r="Z1228" s="324"/>
    </row>
    <row r="1229" spans="1:26" ht="114.75">
      <c r="A1229" s="346"/>
      <c r="B1229" s="350" t="s">
        <v>4085</v>
      </c>
      <c r="C1229" s="316" t="s">
        <v>4086</v>
      </c>
      <c r="D1229" s="317"/>
      <c r="E1229" s="335"/>
      <c r="F1229" s="356"/>
      <c r="G1229" s="325"/>
      <c r="H1229" s="325"/>
      <c r="I1229" s="323"/>
      <c r="J1229" s="323"/>
      <c r="K1229" s="323"/>
      <c r="L1229" s="323"/>
      <c r="M1229" s="323"/>
      <c r="N1229" s="323"/>
      <c r="O1229" s="323"/>
      <c r="P1229" s="323"/>
      <c r="Q1229" s="323"/>
      <c r="R1229" s="323"/>
      <c r="S1229" s="323"/>
      <c r="T1229" s="323"/>
      <c r="U1229" s="323"/>
      <c r="V1229" s="323"/>
      <c r="W1229" s="324"/>
      <c r="X1229" s="324"/>
      <c r="Y1229" s="324"/>
      <c r="Z1229" s="324"/>
    </row>
    <row r="1230" spans="1:26" ht="38.25">
      <c r="A1230" s="346"/>
      <c r="B1230" s="350" t="s">
        <v>4087</v>
      </c>
      <c r="C1230" s="316" t="s">
        <v>4088</v>
      </c>
      <c r="D1230" s="317" t="s">
        <v>4089</v>
      </c>
      <c r="E1230" s="335" t="s">
        <v>4090</v>
      </c>
      <c r="F1230" s="356"/>
      <c r="G1230" s="325"/>
      <c r="H1230" s="325"/>
      <c r="I1230" s="323"/>
      <c r="J1230" s="323"/>
      <c r="K1230" s="323"/>
      <c r="L1230" s="323"/>
      <c r="M1230" s="323"/>
      <c r="N1230" s="323"/>
      <c r="O1230" s="323"/>
      <c r="P1230" s="323"/>
      <c r="Q1230" s="323"/>
      <c r="R1230" s="323"/>
      <c r="S1230" s="323"/>
      <c r="T1230" s="323"/>
      <c r="U1230" s="323"/>
      <c r="V1230" s="323"/>
      <c r="W1230" s="324"/>
      <c r="X1230" s="324"/>
      <c r="Y1230" s="324"/>
      <c r="Z1230" s="324"/>
    </row>
    <row r="1231" spans="1:26" ht="14.25">
      <c r="A1231" s="346"/>
      <c r="B1231" s="350" t="s">
        <v>4091</v>
      </c>
      <c r="C1231" s="316" t="s">
        <v>4092</v>
      </c>
      <c r="D1231" s="317"/>
      <c r="E1231" s="335"/>
      <c r="F1231" s="356"/>
      <c r="G1231" s="325"/>
      <c r="H1231" s="325"/>
      <c r="I1231" s="323"/>
      <c r="J1231" s="323"/>
      <c r="K1231" s="323"/>
      <c r="L1231" s="323"/>
      <c r="M1231" s="323"/>
      <c r="N1231" s="323"/>
      <c r="O1231" s="323"/>
      <c r="P1231" s="323"/>
      <c r="Q1231" s="323"/>
      <c r="R1231" s="323"/>
      <c r="S1231" s="323"/>
      <c r="T1231" s="323"/>
      <c r="U1231" s="323"/>
      <c r="V1231" s="323"/>
      <c r="W1231" s="324"/>
      <c r="X1231" s="324"/>
      <c r="Y1231" s="324"/>
      <c r="Z1231" s="324"/>
    </row>
    <row r="1232" spans="1:26" ht="28.5">
      <c r="A1232" s="346"/>
      <c r="B1232" s="350" t="s">
        <v>4093</v>
      </c>
      <c r="C1232" s="316" t="s">
        <v>4094</v>
      </c>
      <c r="D1232" s="317"/>
      <c r="E1232" s="335"/>
      <c r="F1232" s="356"/>
      <c r="G1232" s="325"/>
      <c r="H1232" s="325"/>
      <c r="I1232" s="323"/>
      <c r="J1232" s="323"/>
      <c r="K1232" s="323"/>
      <c r="L1232" s="323"/>
      <c r="M1232" s="323"/>
      <c r="N1232" s="323"/>
      <c r="O1232" s="323"/>
      <c r="P1232" s="323"/>
      <c r="Q1232" s="323"/>
      <c r="R1232" s="323"/>
      <c r="S1232" s="323"/>
      <c r="T1232" s="323"/>
      <c r="U1232" s="323"/>
      <c r="V1232" s="323"/>
      <c r="W1232" s="324"/>
      <c r="X1232" s="324"/>
      <c r="Y1232" s="324"/>
      <c r="Z1232" s="324"/>
    </row>
    <row r="1233" spans="1:26" ht="25.5">
      <c r="A1233" s="346"/>
      <c r="B1233" s="350" t="s">
        <v>4095</v>
      </c>
      <c r="C1233" s="316" t="s">
        <v>4096</v>
      </c>
      <c r="D1233" s="317" t="s">
        <v>4097</v>
      </c>
      <c r="E1233" s="335" t="s">
        <v>4098</v>
      </c>
      <c r="F1233" s="356" t="s">
        <v>4099</v>
      </c>
      <c r="G1233" s="325"/>
      <c r="H1233" s="325"/>
      <c r="I1233" s="323"/>
      <c r="J1233" s="323"/>
      <c r="K1233" s="323"/>
      <c r="L1233" s="323"/>
      <c r="M1233" s="323"/>
      <c r="N1233" s="323"/>
      <c r="O1233" s="323"/>
      <c r="P1233" s="323"/>
      <c r="Q1233" s="323"/>
      <c r="R1233" s="323"/>
      <c r="S1233" s="323"/>
      <c r="T1233" s="323"/>
      <c r="U1233" s="323"/>
      <c r="V1233" s="323"/>
      <c r="W1233" s="324"/>
      <c r="X1233" s="324"/>
      <c r="Y1233" s="324"/>
      <c r="Z1233" s="324"/>
    </row>
    <row r="1234" spans="1:26" ht="57">
      <c r="A1234" s="346"/>
      <c r="B1234" s="350" t="s">
        <v>4100</v>
      </c>
      <c r="C1234" s="316" t="s">
        <v>4101</v>
      </c>
      <c r="D1234" s="317"/>
      <c r="E1234" s="335"/>
      <c r="F1234" s="356"/>
      <c r="G1234" s="325"/>
      <c r="H1234" s="325"/>
      <c r="I1234" s="323"/>
      <c r="J1234" s="323"/>
      <c r="K1234" s="323"/>
      <c r="L1234" s="323"/>
      <c r="M1234" s="323"/>
      <c r="N1234" s="323"/>
      <c r="O1234" s="323"/>
      <c r="P1234" s="323"/>
      <c r="Q1234" s="323"/>
      <c r="R1234" s="323"/>
      <c r="S1234" s="323"/>
      <c r="T1234" s="323"/>
      <c r="U1234" s="323"/>
      <c r="V1234" s="323"/>
      <c r="W1234" s="324"/>
      <c r="X1234" s="324"/>
      <c r="Y1234" s="324"/>
      <c r="Z1234" s="324"/>
    </row>
    <row r="1235" spans="1:26" ht="29.25" customHeight="1">
      <c r="A1235" s="346"/>
      <c r="B1235" s="350" t="s">
        <v>4102</v>
      </c>
      <c r="C1235" s="316" t="s">
        <v>4103</v>
      </c>
      <c r="D1235" s="317"/>
      <c r="E1235" s="335" t="s">
        <v>4104</v>
      </c>
      <c r="F1235" s="356"/>
      <c r="G1235" s="325"/>
      <c r="H1235" s="325"/>
      <c r="I1235" s="323"/>
      <c r="J1235" s="323"/>
      <c r="K1235" s="323"/>
      <c r="L1235" s="323"/>
      <c r="M1235" s="323"/>
      <c r="N1235" s="323"/>
      <c r="O1235" s="323"/>
      <c r="P1235" s="323"/>
      <c r="Q1235" s="323"/>
      <c r="R1235" s="323"/>
      <c r="S1235" s="323"/>
      <c r="T1235" s="323"/>
      <c r="U1235" s="323"/>
      <c r="V1235" s="323"/>
      <c r="W1235" s="324"/>
      <c r="X1235" s="324"/>
      <c r="Y1235" s="324"/>
      <c r="Z1235" s="324"/>
    </row>
    <row r="1236" spans="1:26" ht="30" customHeight="1">
      <c r="A1236" s="346"/>
      <c r="B1236" s="350" t="s">
        <v>4105</v>
      </c>
      <c r="C1236" s="316" t="s">
        <v>4106</v>
      </c>
      <c r="D1236" s="317"/>
      <c r="E1236" s="335"/>
      <c r="F1236" s="356"/>
      <c r="G1236" s="325"/>
      <c r="H1236" s="325"/>
      <c r="I1236" s="323"/>
      <c r="J1236" s="323"/>
      <c r="K1236" s="323"/>
      <c r="L1236" s="323"/>
      <c r="M1236" s="323"/>
      <c r="N1236" s="323"/>
      <c r="O1236" s="323"/>
      <c r="P1236" s="323"/>
      <c r="Q1236" s="323"/>
      <c r="R1236" s="323"/>
      <c r="S1236" s="323"/>
      <c r="T1236" s="323"/>
      <c r="U1236" s="323"/>
      <c r="V1236" s="323"/>
      <c r="W1236" s="324"/>
      <c r="X1236" s="324"/>
      <c r="Y1236" s="324"/>
      <c r="Z1236" s="324"/>
    </row>
    <row r="1237" spans="1:26" ht="89.25">
      <c r="A1237" s="346"/>
      <c r="B1237" s="350" t="s">
        <v>4107</v>
      </c>
      <c r="C1237" s="365" t="s">
        <v>4108</v>
      </c>
      <c r="D1237" s="271"/>
      <c r="E1237" s="335" t="s">
        <v>4109</v>
      </c>
      <c r="F1237" s="356" t="s">
        <v>4110</v>
      </c>
      <c r="G1237" s="325" t="s">
        <v>4111</v>
      </c>
      <c r="H1237" s="325" t="s">
        <v>4112</v>
      </c>
      <c r="I1237" s="323"/>
      <c r="J1237" s="323"/>
      <c r="K1237" s="323"/>
      <c r="L1237" s="323"/>
      <c r="M1237" s="323"/>
      <c r="N1237" s="323"/>
      <c r="O1237" s="323"/>
      <c r="P1237" s="323"/>
      <c r="Q1237" s="323"/>
      <c r="R1237" s="323"/>
      <c r="S1237" s="323"/>
      <c r="T1237" s="323"/>
      <c r="U1237" s="323"/>
      <c r="V1237" s="323"/>
      <c r="W1237" s="324"/>
      <c r="X1237" s="324"/>
      <c r="Y1237" s="324"/>
      <c r="Z1237" s="324"/>
    </row>
    <row r="1238" spans="1:26" ht="38.25">
      <c r="A1238" s="346"/>
      <c r="B1238" s="350" t="s">
        <v>4113</v>
      </c>
      <c r="C1238" s="316" t="s">
        <v>4114</v>
      </c>
      <c r="D1238" s="317"/>
      <c r="E1238" s="335"/>
      <c r="F1238" s="356"/>
      <c r="G1238" s="325"/>
      <c r="H1238" s="325"/>
      <c r="I1238" s="323"/>
      <c r="J1238" s="323"/>
      <c r="K1238" s="323"/>
      <c r="L1238" s="323"/>
      <c r="M1238" s="323"/>
      <c r="N1238" s="323"/>
      <c r="O1238" s="323"/>
      <c r="P1238" s="323"/>
      <c r="Q1238" s="323"/>
      <c r="R1238" s="323"/>
      <c r="S1238" s="323"/>
      <c r="T1238" s="323"/>
      <c r="U1238" s="323"/>
      <c r="V1238" s="323"/>
      <c r="W1238" s="324"/>
      <c r="X1238" s="324"/>
      <c r="Y1238" s="324"/>
      <c r="Z1238" s="324"/>
    </row>
    <row r="1239" spans="1:26" ht="38.25">
      <c r="A1239" s="346"/>
      <c r="B1239" s="350" t="s">
        <v>4115</v>
      </c>
      <c r="C1239" s="316" t="s">
        <v>4116</v>
      </c>
      <c r="D1239" s="317"/>
      <c r="E1239" s="335"/>
      <c r="F1239" s="356"/>
      <c r="G1239" s="325"/>
      <c r="H1239" s="325"/>
      <c r="I1239" s="323"/>
      <c r="J1239" s="323"/>
      <c r="K1239" s="323"/>
      <c r="L1239" s="323"/>
      <c r="M1239" s="323"/>
      <c r="N1239" s="323"/>
      <c r="O1239" s="323"/>
      <c r="P1239" s="323"/>
      <c r="Q1239" s="323"/>
      <c r="R1239" s="323"/>
      <c r="S1239" s="323"/>
      <c r="T1239" s="323"/>
      <c r="U1239" s="323"/>
      <c r="V1239" s="323"/>
      <c r="W1239" s="324"/>
      <c r="X1239" s="324"/>
      <c r="Y1239" s="324"/>
      <c r="Z1239" s="324"/>
    </row>
    <row r="1240" spans="1:26" ht="51">
      <c r="A1240" s="346"/>
      <c r="B1240" s="350" t="s">
        <v>4117</v>
      </c>
      <c r="C1240" s="365" t="s">
        <v>4118</v>
      </c>
      <c r="D1240" s="317"/>
      <c r="E1240" s="335"/>
      <c r="F1240" s="356"/>
      <c r="G1240" s="325"/>
      <c r="H1240" s="325"/>
      <c r="I1240" s="323"/>
      <c r="J1240" s="323"/>
      <c r="K1240" s="323"/>
      <c r="L1240" s="323"/>
      <c r="M1240" s="323"/>
      <c r="N1240" s="323"/>
      <c r="O1240" s="323"/>
      <c r="P1240" s="323"/>
      <c r="Q1240" s="323"/>
      <c r="R1240" s="323"/>
      <c r="S1240" s="323"/>
      <c r="T1240" s="323"/>
      <c r="U1240" s="323"/>
      <c r="V1240" s="323"/>
      <c r="W1240" s="324"/>
      <c r="X1240" s="324"/>
      <c r="Y1240" s="324"/>
      <c r="Z1240" s="324"/>
    </row>
    <row r="1241" spans="1:26" ht="25.5">
      <c r="A1241" s="346"/>
      <c r="B1241" s="350" t="s">
        <v>4119</v>
      </c>
      <c r="C1241" s="316" t="s">
        <v>4120</v>
      </c>
      <c r="D1241" s="317"/>
      <c r="E1241" s="335" t="s">
        <v>4121</v>
      </c>
      <c r="F1241" s="356"/>
      <c r="G1241" s="325"/>
      <c r="H1241" s="325"/>
      <c r="I1241" s="323"/>
      <c r="J1241" s="323"/>
      <c r="K1241" s="323"/>
      <c r="L1241" s="323"/>
      <c r="M1241" s="323"/>
      <c r="N1241" s="323"/>
      <c r="O1241" s="323"/>
      <c r="P1241" s="323"/>
      <c r="Q1241" s="323"/>
      <c r="R1241" s="323"/>
      <c r="S1241" s="323"/>
      <c r="T1241" s="323"/>
      <c r="U1241" s="323"/>
      <c r="V1241" s="323"/>
      <c r="W1241" s="324"/>
      <c r="X1241" s="324"/>
      <c r="Y1241" s="324"/>
      <c r="Z1241" s="324"/>
    </row>
    <row r="1242" spans="1:26" ht="63.75">
      <c r="A1242" s="346"/>
      <c r="B1242" s="350" t="s">
        <v>4122</v>
      </c>
      <c r="C1242" s="365" t="s">
        <v>4123</v>
      </c>
      <c r="D1242" s="271"/>
      <c r="E1242" s="335" t="s">
        <v>4124</v>
      </c>
      <c r="F1242" s="356" t="s">
        <v>4125</v>
      </c>
      <c r="G1242" s="325"/>
      <c r="H1242" s="325" t="s">
        <v>4126</v>
      </c>
      <c r="I1242" s="323"/>
      <c r="J1242" s="323"/>
      <c r="K1242" s="323"/>
      <c r="L1242" s="323"/>
      <c r="M1242" s="323"/>
      <c r="N1242" s="323"/>
      <c r="O1242" s="323"/>
      <c r="P1242" s="323"/>
      <c r="Q1242" s="323"/>
      <c r="R1242" s="323"/>
      <c r="S1242" s="323"/>
      <c r="T1242" s="323"/>
      <c r="U1242" s="323"/>
      <c r="V1242" s="323"/>
      <c r="W1242" s="324"/>
      <c r="X1242" s="324"/>
      <c r="Y1242" s="324"/>
      <c r="Z1242" s="324"/>
    </row>
    <row r="1243" spans="1:26" ht="28.5">
      <c r="A1243" s="346"/>
      <c r="B1243" s="350" t="s">
        <v>4127</v>
      </c>
      <c r="C1243" s="366" t="s">
        <v>4128</v>
      </c>
      <c r="D1243" s="271"/>
      <c r="E1243" s="335"/>
      <c r="F1243" s="356"/>
      <c r="G1243" s="325"/>
      <c r="H1243" s="325"/>
      <c r="I1243" s="323"/>
      <c r="J1243" s="323"/>
      <c r="K1243" s="323"/>
      <c r="L1243" s="323"/>
      <c r="M1243" s="323"/>
      <c r="N1243" s="323"/>
      <c r="O1243" s="323"/>
      <c r="P1243" s="323"/>
      <c r="Q1243" s="323"/>
      <c r="R1243" s="323"/>
      <c r="S1243" s="323"/>
      <c r="T1243" s="323"/>
      <c r="U1243" s="323"/>
      <c r="V1243" s="323"/>
      <c r="W1243" s="324"/>
      <c r="X1243" s="324"/>
      <c r="Y1243" s="324"/>
      <c r="Z1243" s="324"/>
    </row>
    <row r="1244" spans="1:26" ht="89.25">
      <c r="A1244" s="346"/>
      <c r="B1244" s="350" t="s">
        <v>4129</v>
      </c>
      <c r="C1244" s="316" t="s">
        <v>4130</v>
      </c>
      <c r="D1244" s="317"/>
      <c r="E1244" s="335" t="s">
        <v>4131</v>
      </c>
      <c r="F1244" s="335" t="s">
        <v>4132</v>
      </c>
      <c r="G1244" s="325" t="s">
        <v>4133</v>
      </c>
      <c r="H1244" s="364" t="s">
        <v>4134</v>
      </c>
      <c r="I1244" s="325" t="s">
        <v>4135</v>
      </c>
      <c r="J1244" s="322"/>
      <c r="K1244" s="323"/>
      <c r="L1244" s="323"/>
      <c r="M1244" s="323"/>
      <c r="N1244" s="323"/>
      <c r="O1244" s="323"/>
      <c r="P1244" s="323"/>
      <c r="Q1244" s="323"/>
      <c r="R1244" s="323"/>
      <c r="S1244" s="323"/>
      <c r="T1244" s="323"/>
      <c r="U1244" s="323"/>
      <c r="V1244" s="323"/>
      <c r="W1244" s="324"/>
      <c r="X1244" s="324"/>
      <c r="Y1244" s="324"/>
      <c r="Z1244" s="324"/>
    </row>
    <row r="1245" spans="1:26" ht="71.25">
      <c r="A1245" s="346"/>
      <c r="B1245" s="350" t="s">
        <v>4136</v>
      </c>
      <c r="C1245" s="367" t="s">
        <v>4137</v>
      </c>
      <c r="D1245" s="271" t="s">
        <v>4138</v>
      </c>
      <c r="E1245" s="335"/>
      <c r="F1245" s="356"/>
      <c r="G1245" s="325"/>
      <c r="H1245" s="325"/>
      <c r="I1245" s="323"/>
      <c r="J1245" s="323"/>
      <c r="K1245" s="323"/>
      <c r="L1245" s="323"/>
      <c r="M1245" s="323"/>
      <c r="N1245" s="323"/>
      <c r="O1245" s="323"/>
      <c r="P1245" s="323"/>
      <c r="Q1245" s="323"/>
      <c r="R1245" s="323"/>
      <c r="S1245" s="323"/>
      <c r="T1245" s="323"/>
      <c r="U1245" s="323"/>
      <c r="V1245" s="323"/>
      <c r="W1245" s="324"/>
      <c r="X1245" s="324"/>
      <c r="Y1245" s="324"/>
      <c r="Z1245" s="324"/>
    </row>
    <row r="1246" spans="1:26" ht="127.5">
      <c r="A1246" s="346"/>
      <c r="B1246" s="192" t="s">
        <v>4139</v>
      </c>
      <c r="C1246" s="366" t="s">
        <v>4140</v>
      </c>
      <c r="D1246" s="271"/>
      <c r="E1246" s="335"/>
      <c r="F1246" s="356"/>
      <c r="G1246" s="325"/>
      <c r="H1246" s="325"/>
      <c r="I1246" s="323"/>
      <c r="J1246" s="323"/>
      <c r="K1246" s="323"/>
      <c r="L1246" s="323"/>
      <c r="M1246" s="323"/>
      <c r="N1246" s="323"/>
      <c r="O1246" s="323"/>
      <c r="P1246" s="323"/>
      <c r="Q1246" s="323"/>
      <c r="R1246" s="323"/>
      <c r="S1246" s="323"/>
      <c r="T1246" s="323"/>
      <c r="U1246" s="323"/>
      <c r="V1246" s="323"/>
      <c r="W1246" s="324"/>
      <c r="X1246" s="324"/>
      <c r="Y1246" s="324"/>
      <c r="Z1246" s="324"/>
    </row>
    <row r="1247" spans="1:26" ht="127.5">
      <c r="A1247" s="346"/>
      <c r="B1247" s="368" t="s">
        <v>4141</v>
      </c>
      <c r="C1247" s="366" t="s">
        <v>4142</v>
      </c>
      <c r="D1247" s="271"/>
      <c r="E1247" s="335" t="s">
        <v>4143</v>
      </c>
      <c r="F1247" s="356" t="s">
        <v>4144</v>
      </c>
      <c r="G1247" s="325" t="s">
        <v>4145</v>
      </c>
      <c r="H1247" s="325" t="s">
        <v>4146</v>
      </c>
      <c r="I1247" s="323"/>
      <c r="J1247" s="323"/>
      <c r="K1247" s="323"/>
      <c r="L1247" s="323"/>
      <c r="M1247" s="323"/>
      <c r="N1247" s="323"/>
      <c r="O1247" s="323"/>
      <c r="P1247" s="323"/>
      <c r="Q1247" s="323"/>
      <c r="R1247" s="323"/>
      <c r="S1247" s="323"/>
      <c r="T1247" s="323"/>
      <c r="U1247" s="323"/>
      <c r="V1247" s="323"/>
      <c r="W1247" s="324"/>
      <c r="X1247" s="324"/>
      <c r="Y1247" s="324"/>
      <c r="Z1247" s="324"/>
    </row>
    <row r="1248" spans="1:26" ht="213.75">
      <c r="A1248" s="346"/>
      <c r="B1248" s="368" t="s">
        <v>4147</v>
      </c>
      <c r="C1248" s="366" t="s">
        <v>4148</v>
      </c>
      <c r="D1248" s="271"/>
      <c r="E1248" s="335" t="s">
        <v>4149</v>
      </c>
      <c r="F1248" s="335" t="s">
        <v>4150</v>
      </c>
      <c r="G1248" s="325"/>
      <c r="H1248" s="325"/>
      <c r="I1248" s="323"/>
      <c r="J1248" s="323"/>
      <c r="K1248" s="323"/>
      <c r="L1248" s="323"/>
      <c r="M1248" s="323"/>
      <c r="N1248" s="323"/>
      <c r="O1248" s="323"/>
      <c r="P1248" s="323"/>
      <c r="Q1248" s="323"/>
      <c r="R1248" s="323"/>
      <c r="S1248" s="323"/>
      <c r="T1248" s="323"/>
      <c r="U1248" s="323"/>
      <c r="V1248" s="323"/>
      <c r="W1248" s="324"/>
      <c r="X1248" s="324"/>
      <c r="Y1248" s="324"/>
      <c r="Z1248" s="324"/>
    </row>
    <row r="1249" spans="1:26" ht="409.6">
      <c r="A1249" s="346"/>
      <c r="B1249" s="368" t="s">
        <v>4151</v>
      </c>
      <c r="C1249" s="365" t="s">
        <v>4152</v>
      </c>
      <c r="D1249" s="271"/>
      <c r="E1249" s="335" t="s">
        <v>4153</v>
      </c>
      <c r="F1249" s="356" t="s">
        <v>4154</v>
      </c>
      <c r="G1249" s="332"/>
      <c r="H1249" s="325" t="s">
        <v>4155</v>
      </c>
      <c r="I1249" s="325" t="s">
        <v>4156</v>
      </c>
      <c r="J1249" s="325" t="s">
        <v>4157</v>
      </c>
      <c r="K1249" s="325" t="s">
        <v>4158</v>
      </c>
      <c r="L1249" s="323"/>
      <c r="M1249" s="323"/>
      <c r="N1249" s="323"/>
      <c r="O1249" s="323"/>
      <c r="P1249" s="323"/>
      <c r="Q1249" s="323"/>
      <c r="R1249" s="323"/>
      <c r="S1249" s="323"/>
      <c r="T1249" s="323"/>
      <c r="U1249" s="323"/>
      <c r="V1249" s="323"/>
      <c r="W1249" s="324"/>
      <c r="X1249" s="324"/>
      <c r="Y1249" s="324"/>
      <c r="Z1249" s="324"/>
    </row>
    <row r="1250" spans="1:26" ht="42.75">
      <c r="A1250" s="346"/>
      <c r="B1250" s="368" t="s">
        <v>4159</v>
      </c>
      <c r="C1250" s="369" t="s">
        <v>4160</v>
      </c>
      <c r="D1250" s="271"/>
      <c r="E1250" s="370" t="s">
        <v>4161</v>
      </c>
      <c r="F1250" s="371" t="s">
        <v>4162</v>
      </c>
      <c r="G1250" s="322" t="s">
        <v>4163</v>
      </c>
      <c r="H1250" s="322" t="s">
        <v>4164</v>
      </c>
      <c r="I1250" s="323"/>
      <c r="J1250" s="323"/>
      <c r="K1250" s="332"/>
      <c r="L1250" s="323"/>
      <c r="M1250" s="323"/>
      <c r="N1250" s="323"/>
      <c r="O1250" s="323"/>
      <c r="P1250" s="323"/>
      <c r="Q1250" s="323"/>
      <c r="R1250" s="323"/>
      <c r="S1250" s="323"/>
      <c r="T1250" s="323"/>
      <c r="U1250" s="323"/>
      <c r="V1250" s="323"/>
      <c r="W1250" s="324"/>
      <c r="X1250" s="324"/>
      <c r="Y1250" s="324"/>
      <c r="Z1250" s="324"/>
    </row>
    <row r="1251" spans="1:26" ht="267.75">
      <c r="A1251" s="346"/>
      <c r="B1251" s="368" t="s">
        <v>4165</v>
      </c>
      <c r="C1251" s="366" t="s">
        <v>4166</v>
      </c>
      <c r="D1251" s="271"/>
      <c r="E1251" s="335" t="s">
        <v>4167</v>
      </c>
      <c r="F1251" s="335" t="s">
        <v>4168</v>
      </c>
      <c r="G1251" s="323"/>
      <c r="H1251" s="322"/>
      <c r="I1251" s="323"/>
      <c r="J1251" s="323"/>
      <c r="K1251" s="323"/>
      <c r="L1251" s="323"/>
      <c r="M1251" s="323"/>
      <c r="N1251" s="323"/>
      <c r="O1251" s="323"/>
      <c r="P1251" s="323"/>
      <c r="Q1251" s="323"/>
      <c r="R1251" s="323"/>
      <c r="S1251" s="323"/>
      <c r="T1251" s="323"/>
      <c r="U1251" s="323"/>
      <c r="V1251" s="323"/>
      <c r="W1251" s="324"/>
      <c r="X1251" s="324"/>
      <c r="Y1251" s="324"/>
      <c r="Z1251" s="324"/>
    </row>
    <row r="1252" spans="1:26" ht="114.75">
      <c r="A1252" s="346"/>
      <c r="B1252" s="368" t="s">
        <v>4169</v>
      </c>
      <c r="C1252" s="367" t="s">
        <v>4170</v>
      </c>
      <c r="D1252" s="271"/>
      <c r="E1252" s="335" t="s">
        <v>4171</v>
      </c>
      <c r="F1252" s="356" t="s">
        <v>4172</v>
      </c>
      <c r="G1252" s="325" t="s">
        <v>4173</v>
      </c>
      <c r="H1252" s="325" t="s">
        <v>4174</v>
      </c>
      <c r="I1252" s="323"/>
      <c r="J1252" s="323"/>
      <c r="K1252" s="323"/>
      <c r="L1252" s="323"/>
      <c r="M1252" s="323"/>
      <c r="N1252" s="323"/>
      <c r="O1252" s="323"/>
      <c r="P1252" s="323"/>
      <c r="Q1252" s="323"/>
      <c r="R1252" s="323"/>
      <c r="S1252" s="323"/>
      <c r="T1252" s="323"/>
      <c r="U1252" s="323"/>
      <c r="V1252" s="323"/>
      <c r="W1252" s="324"/>
      <c r="X1252" s="324"/>
      <c r="Y1252" s="324"/>
      <c r="Z1252" s="324"/>
    </row>
    <row r="1253" spans="1:26" ht="25.5">
      <c r="A1253" s="346"/>
      <c r="B1253" s="368" t="s">
        <v>4175</v>
      </c>
      <c r="C1253" s="367" t="s">
        <v>4176</v>
      </c>
      <c r="D1253" s="271"/>
      <c r="E1253" s="335"/>
      <c r="F1253" s="356"/>
      <c r="G1253" s="323"/>
      <c r="H1253" s="322"/>
      <c r="I1253" s="323"/>
      <c r="J1253" s="323"/>
      <c r="K1253" s="323"/>
      <c r="L1253" s="323"/>
      <c r="M1253" s="323"/>
      <c r="N1253" s="323"/>
      <c r="O1253" s="323"/>
      <c r="P1253" s="323"/>
      <c r="Q1253" s="323"/>
      <c r="R1253" s="323"/>
      <c r="S1253" s="323"/>
      <c r="T1253" s="323"/>
      <c r="U1253" s="323"/>
      <c r="V1253" s="323"/>
      <c r="W1253" s="324"/>
      <c r="X1253" s="324"/>
      <c r="Y1253" s="324"/>
      <c r="Z1253" s="324"/>
    </row>
    <row r="1254" spans="1:26" ht="38.25">
      <c r="A1254" s="346"/>
      <c r="B1254" s="368" t="s">
        <v>4177</v>
      </c>
      <c r="C1254" s="366" t="s">
        <v>4178</v>
      </c>
      <c r="D1254" s="271"/>
      <c r="E1254" s="335" t="s">
        <v>4179</v>
      </c>
      <c r="F1254" s="356" t="s">
        <v>4180</v>
      </c>
      <c r="G1254" s="323"/>
      <c r="H1254" s="322" t="s">
        <v>4181</v>
      </c>
      <c r="I1254" s="323"/>
      <c r="J1254" s="323"/>
      <c r="K1254" s="323"/>
      <c r="L1254" s="323"/>
      <c r="M1254" s="323"/>
      <c r="N1254" s="323"/>
      <c r="O1254" s="323"/>
      <c r="P1254" s="323"/>
      <c r="Q1254" s="323"/>
      <c r="R1254" s="323"/>
      <c r="S1254" s="323"/>
      <c r="T1254" s="323"/>
      <c r="U1254" s="323"/>
      <c r="V1254" s="323"/>
      <c r="W1254" s="324"/>
      <c r="X1254" s="324"/>
      <c r="Y1254" s="324"/>
      <c r="Z1254" s="324"/>
    </row>
    <row r="1255" spans="1:26" ht="99.75">
      <c r="A1255" s="346"/>
      <c r="B1255" s="368" t="s">
        <v>4182</v>
      </c>
      <c r="C1255" s="366" t="s">
        <v>4183</v>
      </c>
      <c r="D1255" s="271"/>
      <c r="E1255" s="335"/>
      <c r="F1255" s="356"/>
      <c r="G1255" s="323"/>
      <c r="H1255" s="322"/>
      <c r="I1255" s="323"/>
      <c r="J1255" s="323"/>
      <c r="K1255" s="323"/>
      <c r="L1255" s="323"/>
      <c r="M1255" s="323"/>
      <c r="N1255" s="323"/>
      <c r="O1255" s="323"/>
      <c r="P1255" s="323"/>
      <c r="Q1255" s="323"/>
      <c r="R1255" s="323"/>
      <c r="S1255" s="323"/>
      <c r="T1255" s="323"/>
      <c r="U1255" s="323"/>
      <c r="V1255" s="323"/>
      <c r="W1255" s="324"/>
      <c r="X1255" s="324"/>
      <c r="Y1255" s="324"/>
      <c r="Z1255" s="324"/>
    </row>
    <row r="1256" spans="1:26" ht="25.5">
      <c r="A1256" s="351"/>
      <c r="B1256" s="368" t="s">
        <v>4184</v>
      </c>
      <c r="C1256" s="366" t="s">
        <v>4185</v>
      </c>
      <c r="D1256" s="271"/>
      <c r="E1256" s="335" t="s">
        <v>4186</v>
      </c>
      <c r="F1256" s="356"/>
      <c r="G1256" s="323"/>
      <c r="H1256" s="322"/>
      <c r="I1256" s="323"/>
      <c r="J1256" s="323"/>
      <c r="K1256" s="323"/>
      <c r="L1256" s="323"/>
      <c r="M1256" s="323"/>
      <c r="N1256" s="323"/>
      <c r="O1256" s="323"/>
      <c r="P1256" s="323"/>
      <c r="Q1256" s="323"/>
      <c r="R1256" s="323"/>
      <c r="S1256" s="323"/>
      <c r="T1256" s="323"/>
      <c r="U1256" s="323"/>
      <c r="V1256" s="323"/>
      <c r="W1256" s="324"/>
      <c r="X1256" s="324"/>
      <c r="Y1256" s="324"/>
      <c r="Z1256" s="324"/>
    </row>
    <row r="1257" spans="1:26" ht="89.25">
      <c r="A1257" s="346"/>
      <c r="B1257" s="368" t="s">
        <v>4187</v>
      </c>
      <c r="C1257" s="366" t="s">
        <v>4188</v>
      </c>
      <c r="D1257" s="271"/>
      <c r="E1257" s="335" t="s">
        <v>4189</v>
      </c>
      <c r="F1257" s="356" t="s">
        <v>4190</v>
      </c>
      <c r="G1257" s="323"/>
      <c r="H1257" s="322"/>
      <c r="I1257" s="323"/>
      <c r="J1257" s="323"/>
      <c r="K1257" s="323"/>
      <c r="L1257" s="323"/>
      <c r="M1257" s="323"/>
      <c r="N1257" s="323"/>
      <c r="O1257" s="323"/>
      <c r="P1257" s="323"/>
      <c r="Q1257" s="323"/>
      <c r="R1257" s="323"/>
      <c r="S1257" s="323"/>
      <c r="T1257" s="323"/>
      <c r="U1257" s="323"/>
      <c r="V1257" s="323"/>
      <c r="W1257" s="324"/>
      <c r="X1257" s="324"/>
      <c r="Y1257" s="324"/>
      <c r="Z1257" s="324"/>
    </row>
    <row r="1258" spans="1:26" ht="327.75">
      <c r="A1258" s="346"/>
      <c r="B1258" s="372" t="s">
        <v>4191</v>
      </c>
      <c r="C1258" s="366" t="s">
        <v>4192</v>
      </c>
      <c r="D1258" s="271"/>
      <c r="E1258" s="335" t="s">
        <v>4193</v>
      </c>
      <c r="F1258" s="364"/>
      <c r="G1258" s="323"/>
      <c r="H1258" s="322"/>
      <c r="I1258" s="323"/>
      <c r="J1258" s="323"/>
      <c r="K1258" s="323"/>
      <c r="L1258" s="323"/>
      <c r="M1258" s="323"/>
      <c r="N1258" s="323"/>
      <c r="O1258" s="323"/>
      <c r="P1258" s="323"/>
      <c r="Q1258" s="323"/>
      <c r="R1258" s="323"/>
      <c r="S1258" s="323"/>
      <c r="T1258" s="323"/>
      <c r="U1258" s="323"/>
      <c r="V1258" s="323"/>
      <c r="W1258" s="324"/>
      <c r="X1258" s="324"/>
      <c r="Y1258" s="324"/>
      <c r="Z1258" s="324"/>
    </row>
    <row r="1259" spans="1:26" ht="14.25">
      <c r="A1259" s="346"/>
      <c r="B1259" s="368" t="s">
        <v>4194</v>
      </c>
      <c r="C1259" s="366" t="s">
        <v>4195</v>
      </c>
      <c r="D1259" s="271"/>
      <c r="E1259" s="335"/>
      <c r="F1259" s="364"/>
      <c r="G1259" s="323"/>
      <c r="H1259" s="322"/>
      <c r="I1259" s="323"/>
      <c r="J1259" s="323"/>
      <c r="K1259" s="323"/>
      <c r="L1259" s="323"/>
      <c r="M1259" s="323"/>
      <c r="N1259" s="323"/>
      <c r="O1259" s="323"/>
      <c r="P1259" s="323"/>
      <c r="Q1259" s="323"/>
      <c r="R1259" s="323"/>
      <c r="S1259" s="323"/>
      <c r="T1259" s="323"/>
      <c r="U1259" s="323"/>
      <c r="V1259" s="323"/>
      <c r="W1259" s="324"/>
      <c r="X1259" s="324"/>
      <c r="Y1259" s="324"/>
      <c r="Z1259" s="324"/>
    </row>
    <row r="1260" spans="1:26" ht="38.25">
      <c r="A1260" s="346"/>
      <c r="B1260" s="368" t="s">
        <v>4196</v>
      </c>
      <c r="C1260" s="366" t="s">
        <v>4197</v>
      </c>
      <c r="D1260" s="271" t="s">
        <v>4198</v>
      </c>
      <c r="E1260" s="335" t="s">
        <v>4199</v>
      </c>
      <c r="F1260" s="364"/>
      <c r="G1260" s="323"/>
      <c r="H1260" s="322"/>
      <c r="I1260" s="323"/>
      <c r="J1260" s="323"/>
      <c r="K1260" s="323"/>
      <c r="L1260" s="323"/>
      <c r="M1260" s="323"/>
      <c r="N1260" s="323"/>
      <c r="O1260" s="323"/>
      <c r="P1260" s="323"/>
      <c r="Q1260" s="323"/>
      <c r="R1260" s="323"/>
      <c r="S1260" s="323"/>
      <c r="T1260" s="323"/>
      <c r="U1260" s="323"/>
      <c r="V1260" s="323"/>
      <c r="W1260" s="324"/>
      <c r="X1260" s="324"/>
      <c r="Y1260" s="324"/>
      <c r="Z1260" s="324"/>
    </row>
    <row r="1261" spans="1:26" ht="114.75">
      <c r="A1261" s="346"/>
      <c r="B1261" s="368" t="s">
        <v>4200</v>
      </c>
      <c r="C1261" s="366" t="s">
        <v>4201</v>
      </c>
      <c r="D1261" s="271"/>
      <c r="E1261" s="364" t="s">
        <v>4202</v>
      </c>
      <c r="F1261" s="363" t="s">
        <v>4203</v>
      </c>
      <c r="G1261" s="323"/>
      <c r="H1261" s="323"/>
      <c r="I1261" s="323"/>
      <c r="J1261" s="323"/>
      <c r="K1261" s="323"/>
      <c r="L1261" s="323"/>
      <c r="M1261" s="323"/>
      <c r="N1261" s="323"/>
      <c r="O1261" s="323"/>
      <c r="P1261" s="323"/>
      <c r="Q1261" s="323"/>
      <c r="R1261" s="323"/>
      <c r="S1261" s="323"/>
      <c r="T1261" s="323"/>
      <c r="U1261" s="323"/>
      <c r="V1261" s="323"/>
      <c r="W1261" s="324"/>
      <c r="X1261" s="324"/>
      <c r="Y1261" s="324"/>
      <c r="Z1261" s="333"/>
    </row>
    <row r="1262" spans="1:26" ht="25.5">
      <c r="A1262" s="346"/>
      <c r="B1262" s="368" t="s">
        <v>4204</v>
      </c>
      <c r="C1262" s="366" t="s">
        <v>4205</v>
      </c>
      <c r="D1262" s="271"/>
      <c r="E1262" s="322"/>
      <c r="F1262" s="323"/>
      <c r="G1262" s="323"/>
      <c r="H1262" s="323"/>
      <c r="I1262" s="323"/>
      <c r="J1262" s="323"/>
      <c r="K1262" s="323"/>
      <c r="L1262" s="323"/>
      <c r="M1262" s="323"/>
      <c r="N1262" s="323"/>
      <c r="O1262" s="323"/>
      <c r="P1262" s="323"/>
      <c r="Q1262" s="323"/>
      <c r="R1262" s="323"/>
      <c r="S1262" s="323"/>
      <c r="T1262" s="323"/>
      <c r="U1262" s="323"/>
      <c r="V1262" s="323"/>
      <c r="W1262" s="324"/>
      <c r="X1262" s="324"/>
      <c r="Y1262" s="333"/>
      <c r="Z1262" s="333"/>
    </row>
    <row r="1263" spans="1:26" ht="63.75">
      <c r="A1263" s="346"/>
      <c r="B1263" s="368" t="s">
        <v>4206</v>
      </c>
      <c r="C1263" s="366" t="s">
        <v>4207</v>
      </c>
      <c r="D1263" s="271"/>
      <c r="E1263" s="335" t="s">
        <v>4208</v>
      </c>
      <c r="F1263" s="364" t="s">
        <v>4209</v>
      </c>
      <c r="G1263" s="323"/>
      <c r="H1263" s="322"/>
      <c r="I1263" s="323"/>
      <c r="J1263" s="323"/>
      <c r="K1263" s="323"/>
      <c r="L1263" s="323"/>
      <c r="M1263" s="323"/>
      <c r="N1263" s="323"/>
      <c r="O1263" s="323"/>
      <c r="P1263" s="323"/>
      <c r="Q1263" s="323"/>
      <c r="R1263" s="323"/>
      <c r="S1263" s="323"/>
      <c r="T1263" s="323"/>
      <c r="U1263" s="323"/>
      <c r="V1263" s="323"/>
      <c r="W1263" s="324"/>
      <c r="X1263" s="324"/>
      <c r="Y1263" s="324"/>
      <c r="Z1263" s="324"/>
    </row>
    <row r="1264" spans="1:26" ht="63.75">
      <c r="A1264" s="346"/>
      <c r="B1264" s="368" t="s">
        <v>4210</v>
      </c>
      <c r="C1264" s="366" t="s">
        <v>4211</v>
      </c>
      <c r="D1264" s="271"/>
      <c r="E1264" s="335" t="s">
        <v>4212</v>
      </c>
      <c r="F1264" s="356" t="s">
        <v>4213</v>
      </c>
      <c r="G1264" s="323"/>
      <c r="H1264" s="322"/>
      <c r="I1264" s="323"/>
      <c r="J1264" s="323"/>
      <c r="K1264" s="323"/>
      <c r="L1264" s="323"/>
      <c r="M1264" s="323"/>
      <c r="N1264" s="323"/>
      <c r="O1264" s="323"/>
      <c r="P1264" s="323"/>
      <c r="Q1264" s="323"/>
      <c r="R1264" s="323"/>
      <c r="S1264" s="323"/>
      <c r="T1264" s="323"/>
      <c r="U1264" s="323"/>
      <c r="V1264" s="323"/>
      <c r="W1264" s="324"/>
      <c r="X1264" s="324"/>
      <c r="Y1264" s="324"/>
      <c r="Z1264" s="324"/>
    </row>
    <row r="1265" spans="1:26" ht="99.75">
      <c r="A1265" s="346"/>
      <c r="B1265" s="368" t="s">
        <v>4214</v>
      </c>
      <c r="C1265" s="365" t="s">
        <v>4215</v>
      </c>
      <c r="D1265" s="271"/>
      <c r="E1265" s="357" t="s">
        <v>4216</v>
      </c>
      <c r="F1265" s="356"/>
      <c r="G1265" s="323"/>
      <c r="H1265" s="322"/>
      <c r="I1265" s="323"/>
      <c r="J1265" s="323"/>
      <c r="K1265" s="323"/>
      <c r="L1265" s="323"/>
      <c r="M1265" s="323"/>
      <c r="N1265" s="323"/>
      <c r="O1265" s="323"/>
      <c r="P1265" s="323"/>
      <c r="Q1265" s="323"/>
      <c r="R1265" s="323"/>
      <c r="S1265" s="323"/>
      <c r="T1265" s="323"/>
      <c r="U1265" s="323"/>
      <c r="V1265" s="323"/>
      <c r="W1265" s="324"/>
      <c r="X1265" s="324"/>
      <c r="Y1265" s="324"/>
      <c r="Z1265" s="324"/>
    </row>
    <row r="1266" spans="1:26" ht="63.75">
      <c r="A1266" s="346"/>
      <c r="B1266" s="368" t="s">
        <v>4217</v>
      </c>
      <c r="C1266" s="366" t="s">
        <v>4218</v>
      </c>
      <c r="D1266" s="271"/>
      <c r="E1266" s="335"/>
      <c r="F1266" s="356" t="s">
        <v>4219</v>
      </c>
      <c r="G1266" s="325" t="s">
        <v>4220</v>
      </c>
      <c r="H1266" s="325" t="s">
        <v>4221</v>
      </c>
      <c r="I1266" s="323"/>
      <c r="J1266" s="323"/>
      <c r="K1266" s="323"/>
      <c r="L1266" s="323"/>
      <c r="M1266" s="323"/>
      <c r="N1266" s="323"/>
      <c r="O1266" s="323"/>
      <c r="P1266" s="323"/>
      <c r="Q1266" s="323"/>
      <c r="R1266" s="323"/>
      <c r="S1266" s="323"/>
      <c r="T1266" s="323"/>
      <c r="U1266" s="323"/>
      <c r="V1266" s="323"/>
      <c r="W1266" s="324"/>
      <c r="X1266" s="324"/>
      <c r="Y1266" s="324"/>
      <c r="Z1266" s="324"/>
    </row>
    <row r="1267" spans="1:26" ht="38.25">
      <c r="A1267" s="346"/>
      <c r="B1267" s="368" t="s">
        <v>4222</v>
      </c>
      <c r="C1267" s="366" t="s">
        <v>4223</v>
      </c>
      <c r="D1267" s="271"/>
      <c r="E1267" s="335" t="s">
        <v>1232</v>
      </c>
      <c r="F1267" s="356" t="s">
        <v>4224</v>
      </c>
      <c r="G1267" s="322" t="s">
        <v>4225</v>
      </c>
      <c r="H1267" s="322" t="s">
        <v>4226</v>
      </c>
      <c r="I1267" s="323"/>
      <c r="J1267" s="323"/>
      <c r="K1267" s="323"/>
      <c r="L1267" s="323"/>
      <c r="M1267" s="323"/>
      <c r="N1267" s="323"/>
      <c r="O1267" s="323"/>
      <c r="P1267" s="323"/>
      <c r="Q1267" s="323"/>
      <c r="R1267" s="323"/>
      <c r="S1267" s="323"/>
      <c r="T1267" s="323"/>
      <c r="U1267" s="323"/>
      <c r="V1267" s="323"/>
      <c r="W1267" s="324"/>
      <c r="X1267" s="324"/>
      <c r="Y1267" s="324"/>
      <c r="Z1267" s="324"/>
    </row>
    <row r="1268" spans="1:26" ht="42.75">
      <c r="A1268" s="346"/>
      <c r="B1268" s="368" t="s">
        <v>4227</v>
      </c>
      <c r="C1268" s="367" t="s">
        <v>4228</v>
      </c>
      <c r="D1268" s="271"/>
      <c r="E1268" s="335" t="s">
        <v>4229</v>
      </c>
      <c r="F1268" s="356" t="s">
        <v>4230</v>
      </c>
      <c r="G1268" s="323"/>
      <c r="H1268" s="322"/>
      <c r="I1268" s="323"/>
      <c r="J1268" s="323"/>
      <c r="K1268" s="323"/>
      <c r="L1268" s="323"/>
      <c r="M1268" s="323"/>
      <c r="N1268" s="323"/>
      <c r="O1268" s="323"/>
      <c r="P1268" s="323"/>
      <c r="Q1268" s="323"/>
      <c r="R1268" s="323"/>
      <c r="S1268" s="323"/>
      <c r="T1268" s="323"/>
      <c r="U1268" s="323"/>
      <c r="V1268" s="323"/>
      <c r="W1268" s="324"/>
      <c r="X1268" s="324"/>
      <c r="Y1268" s="324"/>
      <c r="Z1268" s="324"/>
    </row>
    <row r="1269" spans="1:26" ht="25.5">
      <c r="A1269" s="346"/>
      <c r="B1269" s="368" t="s">
        <v>4231</v>
      </c>
      <c r="C1269" s="366" t="s">
        <v>4232</v>
      </c>
      <c r="D1269" s="271"/>
      <c r="E1269" s="335"/>
      <c r="F1269" s="356"/>
      <c r="G1269" s="323"/>
      <c r="H1269" s="322"/>
      <c r="I1269" s="323"/>
      <c r="J1269" s="323"/>
      <c r="K1269" s="323"/>
      <c r="L1269" s="323"/>
      <c r="M1269" s="323"/>
      <c r="N1269" s="323"/>
      <c r="O1269" s="323"/>
      <c r="P1269" s="323"/>
      <c r="Q1269" s="323"/>
      <c r="R1269" s="323"/>
      <c r="S1269" s="323"/>
      <c r="T1269" s="323"/>
      <c r="U1269" s="323"/>
      <c r="V1269" s="323"/>
      <c r="W1269" s="324"/>
      <c r="X1269" s="324"/>
      <c r="Y1269" s="324"/>
      <c r="Z1269" s="324"/>
    </row>
    <row r="1270" spans="1:26" ht="127.5">
      <c r="A1270" s="346"/>
      <c r="B1270" s="373" t="s">
        <v>4233</v>
      </c>
      <c r="C1270" s="366" t="s">
        <v>4234</v>
      </c>
      <c r="D1270" s="374"/>
      <c r="E1270" s="335" t="s">
        <v>4235</v>
      </c>
      <c r="F1270" s="356" t="s">
        <v>4236</v>
      </c>
      <c r="G1270" s="325" t="s">
        <v>4237</v>
      </c>
      <c r="H1270" s="322" t="s">
        <v>4238</v>
      </c>
      <c r="I1270" s="325" t="s">
        <v>4239</v>
      </c>
      <c r="J1270" s="323"/>
      <c r="K1270" s="323"/>
      <c r="L1270" s="323"/>
      <c r="M1270" s="323"/>
      <c r="N1270" s="323"/>
      <c r="O1270" s="323"/>
      <c r="P1270" s="323"/>
      <c r="Q1270" s="323"/>
      <c r="R1270" s="323"/>
      <c r="S1270" s="323"/>
      <c r="T1270" s="323"/>
      <c r="U1270" s="323"/>
      <c r="V1270" s="323"/>
      <c r="W1270" s="324"/>
      <c r="X1270" s="324"/>
      <c r="Y1270" s="324"/>
      <c r="Z1270" s="324"/>
    </row>
    <row r="1271" spans="1:26" ht="85.5">
      <c r="A1271" s="346"/>
      <c r="B1271" s="368" t="s">
        <v>4240</v>
      </c>
      <c r="C1271" s="366" t="s">
        <v>4241</v>
      </c>
      <c r="D1271" s="271"/>
      <c r="E1271" s="335" t="s">
        <v>4242</v>
      </c>
      <c r="F1271" s="335" t="s">
        <v>4243</v>
      </c>
      <c r="G1271" s="362" t="s">
        <v>4244</v>
      </c>
      <c r="H1271" s="322" t="s">
        <v>4245</v>
      </c>
      <c r="I1271" s="325" t="s">
        <v>4246</v>
      </c>
      <c r="J1271" s="325" t="s">
        <v>4247</v>
      </c>
      <c r="K1271" s="325" t="s">
        <v>4248</v>
      </c>
      <c r="L1271" s="325" t="s">
        <v>4249</v>
      </c>
      <c r="M1271" s="325" t="s">
        <v>4250</v>
      </c>
      <c r="N1271" s="323"/>
      <c r="O1271" s="323"/>
      <c r="P1271" s="323"/>
      <c r="Q1271" s="323"/>
      <c r="R1271" s="323"/>
      <c r="S1271" s="323"/>
      <c r="T1271" s="323"/>
      <c r="U1271" s="323"/>
      <c r="V1271" s="323"/>
      <c r="W1271" s="324"/>
      <c r="X1271" s="324"/>
      <c r="Y1271" s="324"/>
      <c r="Z1271" s="324"/>
    </row>
    <row r="1272" spans="1:26" ht="25.5">
      <c r="A1272" s="346"/>
      <c r="B1272" s="368" t="s">
        <v>4251</v>
      </c>
      <c r="C1272" s="366" t="s">
        <v>4252</v>
      </c>
      <c r="D1272" s="271"/>
      <c r="E1272" s="335"/>
      <c r="F1272" s="356"/>
      <c r="G1272" s="323"/>
      <c r="H1272" s="322"/>
      <c r="I1272" s="323"/>
      <c r="J1272" s="323"/>
      <c r="K1272" s="323"/>
      <c r="L1272" s="323"/>
      <c r="M1272" s="323"/>
      <c r="N1272" s="323"/>
      <c r="O1272" s="323"/>
      <c r="P1272" s="323"/>
      <c r="Q1272" s="323"/>
      <c r="R1272" s="323"/>
      <c r="S1272" s="323"/>
      <c r="T1272" s="323"/>
      <c r="U1272" s="323"/>
      <c r="V1272" s="323"/>
      <c r="W1272" s="324"/>
      <c r="X1272" s="324"/>
      <c r="Y1272" s="324"/>
      <c r="Z1272" s="324"/>
    </row>
    <row r="1273" spans="1:26" ht="57">
      <c r="A1273" s="346"/>
      <c r="B1273" s="368" t="s">
        <v>4253</v>
      </c>
      <c r="C1273" s="366" t="s">
        <v>4254</v>
      </c>
      <c r="D1273" s="271"/>
      <c r="E1273" s="335" t="s">
        <v>4255</v>
      </c>
      <c r="F1273" s="335"/>
      <c r="G1273" s="323"/>
      <c r="H1273" s="322"/>
      <c r="I1273" s="323"/>
      <c r="J1273" s="323"/>
      <c r="K1273" s="323"/>
      <c r="L1273" s="323"/>
      <c r="M1273" s="323"/>
      <c r="N1273" s="323"/>
      <c r="O1273" s="323"/>
      <c r="P1273" s="323"/>
      <c r="Q1273" s="323"/>
      <c r="R1273" s="323"/>
      <c r="S1273" s="323"/>
      <c r="T1273" s="323"/>
      <c r="U1273" s="323"/>
      <c r="V1273" s="323"/>
      <c r="W1273" s="324"/>
      <c r="X1273" s="324"/>
      <c r="Y1273" s="324"/>
      <c r="Z1273" s="324"/>
    </row>
    <row r="1274" spans="1:26" ht="42.75">
      <c r="A1274" s="346"/>
      <c r="B1274" s="368" t="s">
        <v>4256</v>
      </c>
      <c r="C1274" s="366" t="s">
        <v>4257</v>
      </c>
      <c r="D1274" s="271" t="s">
        <v>4258</v>
      </c>
      <c r="E1274" s="335"/>
      <c r="F1274" s="356"/>
      <c r="G1274" s="323"/>
      <c r="H1274" s="322"/>
      <c r="I1274" s="323"/>
      <c r="J1274" s="323"/>
      <c r="K1274" s="323"/>
      <c r="L1274" s="323"/>
      <c r="M1274" s="323"/>
      <c r="N1274" s="323"/>
      <c r="O1274" s="323"/>
      <c r="P1274" s="323"/>
      <c r="Q1274" s="323"/>
      <c r="R1274" s="323"/>
      <c r="S1274" s="323"/>
      <c r="T1274" s="323"/>
      <c r="U1274" s="323"/>
      <c r="V1274" s="323"/>
      <c r="W1274" s="324"/>
      <c r="X1274" s="324"/>
      <c r="Y1274" s="324"/>
      <c r="Z1274" s="324"/>
    </row>
    <row r="1275" spans="1:26" ht="42.75">
      <c r="A1275" s="346"/>
      <c r="B1275" s="375" t="s">
        <v>4259</v>
      </c>
      <c r="C1275" s="366" t="s">
        <v>4260</v>
      </c>
      <c r="D1275" s="271"/>
      <c r="E1275" s="335"/>
      <c r="F1275" s="356"/>
      <c r="G1275" s="323"/>
      <c r="H1275" s="322"/>
      <c r="I1275" s="323"/>
      <c r="J1275" s="323"/>
      <c r="K1275" s="323"/>
      <c r="L1275" s="323"/>
      <c r="M1275" s="323"/>
      <c r="N1275" s="323"/>
      <c r="O1275" s="323"/>
      <c r="P1275" s="323"/>
      <c r="Q1275" s="323"/>
      <c r="R1275" s="323"/>
      <c r="S1275" s="323"/>
      <c r="T1275" s="323"/>
      <c r="U1275" s="323"/>
      <c r="V1275" s="323"/>
      <c r="W1275" s="324"/>
      <c r="X1275" s="324"/>
      <c r="Y1275" s="324"/>
      <c r="Z1275" s="324"/>
    </row>
    <row r="1276" spans="1:26" ht="114">
      <c r="A1276" s="346"/>
      <c r="B1276" s="375" t="s">
        <v>4261</v>
      </c>
      <c r="C1276" s="366" t="s">
        <v>4262</v>
      </c>
      <c r="D1276" s="271"/>
      <c r="E1276" s="335"/>
      <c r="F1276" s="356"/>
      <c r="G1276" s="323"/>
      <c r="H1276" s="322"/>
      <c r="I1276" s="323"/>
      <c r="J1276" s="323"/>
      <c r="K1276" s="323"/>
      <c r="L1276" s="323"/>
      <c r="M1276" s="323"/>
      <c r="N1276" s="323"/>
      <c r="O1276" s="323"/>
      <c r="P1276" s="323"/>
      <c r="Q1276" s="323"/>
      <c r="R1276" s="323"/>
      <c r="S1276" s="323"/>
      <c r="T1276" s="323"/>
      <c r="U1276" s="323"/>
      <c r="V1276" s="323"/>
      <c r="W1276" s="324"/>
      <c r="X1276" s="324"/>
      <c r="Y1276" s="324"/>
      <c r="Z1276" s="324"/>
    </row>
    <row r="1277" spans="1:26" ht="42.75">
      <c r="A1277" s="346"/>
      <c r="B1277" s="375" t="s">
        <v>4263</v>
      </c>
      <c r="C1277" s="366" t="s">
        <v>4264</v>
      </c>
      <c r="D1277" s="226" t="s">
        <v>4265</v>
      </c>
      <c r="E1277" s="335"/>
      <c r="F1277" s="356"/>
      <c r="G1277" s="323"/>
      <c r="H1277" s="322"/>
      <c r="I1277" s="323"/>
      <c r="J1277" s="323"/>
      <c r="K1277" s="323"/>
      <c r="L1277" s="323"/>
      <c r="M1277" s="323"/>
      <c r="N1277" s="323"/>
      <c r="O1277" s="323"/>
      <c r="P1277" s="323"/>
      <c r="Q1277" s="323"/>
      <c r="R1277" s="323"/>
      <c r="S1277" s="323"/>
      <c r="T1277" s="323"/>
      <c r="U1277" s="323"/>
      <c r="V1277" s="323"/>
      <c r="W1277" s="324"/>
      <c r="X1277" s="324"/>
      <c r="Y1277" s="324"/>
      <c r="Z1277" s="324"/>
    </row>
    <row r="1278" spans="1:26" ht="25.5">
      <c r="A1278" s="346"/>
      <c r="B1278" s="375" t="s">
        <v>4266</v>
      </c>
      <c r="C1278" s="366" t="s">
        <v>4267</v>
      </c>
      <c r="D1278" s="271"/>
      <c r="E1278" s="335"/>
      <c r="F1278" s="356"/>
      <c r="G1278" s="323"/>
      <c r="H1278" s="322"/>
      <c r="I1278" s="323"/>
      <c r="J1278" s="323"/>
      <c r="K1278" s="323"/>
      <c r="L1278" s="323"/>
      <c r="M1278" s="323"/>
      <c r="N1278" s="323"/>
      <c r="O1278" s="323"/>
      <c r="P1278" s="323"/>
      <c r="Q1278" s="323"/>
      <c r="R1278" s="323"/>
      <c r="S1278" s="323"/>
      <c r="T1278" s="323"/>
      <c r="U1278" s="323"/>
      <c r="V1278" s="323"/>
      <c r="W1278" s="324"/>
      <c r="X1278" s="324"/>
      <c r="Y1278" s="324"/>
      <c r="Z1278" s="324"/>
    </row>
    <row r="1279" spans="1:26" ht="57">
      <c r="A1279" s="346"/>
      <c r="B1279" s="375" t="s">
        <v>4268</v>
      </c>
      <c r="C1279" s="366" t="s">
        <v>4269</v>
      </c>
      <c r="D1279" s="271"/>
      <c r="E1279" s="335"/>
      <c r="F1279" s="356"/>
      <c r="G1279" s="323"/>
      <c r="H1279" s="322"/>
      <c r="I1279" s="323"/>
      <c r="J1279" s="323"/>
      <c r="K1279" s="323"/>
      <c r="L1279" s="323"/>
      <c r="M1279" s="323"/>
      <c r="N1279" s="323"/>
      <c r="O1279" s="323"/>
      <c r="P1279" s="323"/>
      <c r="Q1279" s="323"/>
      <c r="R1279" s="323"/>
      <c r="S1279" s="323"/>
      <c r="T1279" s="323"/>
      <c r="U1279" s="323"/>
      <c r="V1279" s="323"/>
      <c r="W1279" s="324"/>
      <c r="X1279" s="324"/>
      <c r="Y1279" s="324"/>
      <c r="Z1279" s="324"/>
    </row>
    <row r="1280" spans="1:26" ht="27" customHeight="1">
      <c r="A1280" s="346"/>
      <c r="B1280" s="376"/>
      <c r="C1280" s="366"/>
      <c r="D1280" s="271"/>
      <c r="E1280" s="335"/>
      <c r="F1280" s="356"/>
      <c r="G1280" s="323"/>
      <c r="H1280" s="322"/>
      <c r="I1280" s="323"/>
      <c r="J1280" s="323"/>
      <c r="K1280" s="323"/>
      <c r="L1280" s="323"/>
      <c r="M1280" s="323"/>
      <c r="N1280" s="323"/>
      <c r="O1280" s="323"/>
      <c r="P1280" s="323"/>
      <c r="Q1280" s="323"/>
      <c r="R1280" s="323"/>
      <c r="S1280" s="323"/>
      <c r="T1280" s="323"/>
      <c r="U1280" s="323"/>
      <c r="V1280" s="323"/>
      <c r="W1280" s="324"/>
      <c r="X1280" s="324"/>
      <c r="Y1280" s="324"/>
      <c r="Z1280" s="324"/>
    </row>
    <row r="1281" spans="1:26" ht="27" customHeight="1">
      <c r="A1281" s="346"/>
      <c r="B1281" s="377"/>
      <c r="C1281" s="366" t="s">
        <v>4270</v>
      </c>
      <c r="D1281" s="271"/>
      <c r="E1281" s="335"/>
      <c r="F1281" s="356"/>
      <c r="G1281" s="323"/>
      <c r="H1281" s="322"/>
      <c r="I1281" s="323"/>
      <c r="J1281" s="323"/>
      <c r="K1281" s="323"/>
      <c r="L1281" s="323"/>
      <c r="M1281" s="323"/>
      <c r="N1281" s="323"/>
      <c r="O1281" s="323"/>
      <c r="P1281" s="323"/>
      <c r="Q1281" s="323"/>
      <c r="R1281" s="323"/>
      <c r="S1281" s="323"/>
      <c r="T1281" s="323"/>
      <c r="U1281" s="323"/>
      <c r="V1281" s="323"/>
      <c r="W1281" s="324"/>
      <c r="X1281" s="324"/>
      <c r="Y1281" s="324"/>
      <c r="Z1281" s="324"/>
    </row>
    <row r="1282" spans="1:26" ht="27" customHeight="1">
      <c r="A1282" s="346"/>
      <c r="B1282" s="376"/>
      <c r="C1282" s="366" t="s">
        <v>4271</v>
      </c>
      <c r="D1282" s="271"/>
      <c r="E1282" s="335"/>
      <c r="F1282" s="356"/>
      <c r="G1282" s="323"/>
      <c r="H1282" s="322"/>
      <c r="I1282" s="323"/>
      <c r="J1282" s="323"/>
      <c r="K1282" s="323"/>
      <c r="L1282" s="323"/>
      <c r="M1282" s="323"/>
      <c r="N1282" s="323"/>
      <c r="O1282" s="323"/>
      <c r="P1282" s="323"/>
      <c r="Q1282" s="323"/>
      <c r="R1282" s="323"/>
      <c r="S1282" s="323"/>
      <c r="T1282" s="323"/>
      <c r="U1282" s="323"/>
      <c r="V1282" s="323"/>
      <c r="W1282" s="324"/>
      <c r="X1282" s="324"/>
      <c r="Y1282" s="324"/>
      <c r="Z1282" s="324"/>
    </row>
    <row r="1283" spans="1:26" ht="39" customHeight="1">
      <c r="A1283" s="346"/>
      <c r="B1283" s="377"/>
      <c r="C1283" s="366" t="s">
        <v>4272</v>
      </c>
      <c r="D1283" s="271"/>
      <c r="E1283" s="335"/>
      <c r="F1283" s="356"/>
      <c r="G1283" s="323"/>
      <c r="H1283" s="322"/>
      <c r="I1283" s="323"/>
      <c r="J1283" s="323"/>
      <c r="K1283" s="323"/>
      <c r="L1283" s="323"/>
      <c r="M1283" s="323"/>
      <c r="N1283" s="323"/>
      <c r="O1283" s="323"/>
      <c r="P1283" s="323"/>
      <c r="Q1283" s="323"/>
      <c r="R1283" s="323"/>
      <c r="S1283" s="323"/>
      <c r="T1283" s="323"/>
      <c r="U1283" s="323"/>
      <c r="V1283" s="323"/>
      <c r="W1283" s="324"/>
      <c r="X1283" s="324"/>
      <c r="Y1283" s="324"/>
      <c r="Z1283" s="324"/>
    </row>
    <row r="1284" spans="1:26" ht="99" customHeight="1">
      <c r="A1284" s="346"/>
      <c r="B1284" s="376"/>
      <c r="C1284" s="366" t="s">
        <v>4273</v>
      </c>
      <c r="D1284" s="271"/>
      <c r="E1284" s="335"/>
      <c r="F1284" s="356"/>
      <c r="G1284" s="323"/>
      <c r="H1284" s="322"/>
      <c r="I1284" s="323"/>
      <c r="J1284" s="323"/>
      <c r="K1284" s="323"/>
      <c r="L1284" s="323"/>
      <c r="M1284" s="323"/>
      <c r="N1284" s="323"/>
      <c r="O1284" s="323"/>
      <c r="P1284" s="323"/>
      <c r="Q1284" s="323"/>
      <c r="R1284" s="323"/>
      <c r="S1284" s="323"/>
      <c r="T1284" s="323"/>
      <c r="U1284" s="323"/>
      <c r="V1284" s="323"/>
      <c r="W1284" s="324"/>
      <c r="X1284" s="324"/>
      <c r="Y1284" s="324"/>
      <c r="Z1284" s="324"/>
    </row>
    <row r="1285" spans="1:26" ht="38.25">
      <c r="A1285" s="346"/>
      <c r="B1285" s="375" t="s">
        <v>4274</v>
      </c>
      <c r="C1285" s="366" t="s">
        <v>4275</v>
      </c>
      <c r="D1285" s="271"/>
      <c r="E1285" s="335" t="s">
        <v>4276</v>
      </c>
      <c r="F1285" s="356"/>
      <c r="G1285" s="323"/>
      <c r="H1285" s="322"/>
      <c r="I1285" s="323"/>
      <c r="J1285" s="323"/>
      <c r="K1285" s="323"/>
      <c r="L1285" s="323"/>
      <c r="M1285" s="323"/>
      <c r="N1285" s="323"/>
      <c r="O1285" s="323"/>
      <c r="P1285" s="323"/>
      <c r="Q1285" s="323"/>
      <c r="R1285" s="323"/>
      <c r="S1285" s="323"/>
      <c r="T1285" s="323"/>
      <c r="U1285" s="323"/>
      <c r="V1285" s="323"/>
      <c r="W1285" s="324"/>
      <c r="X1285" s="324"/>
      <c r="Y1285" s="324"/>
      <c r="Z1285" s="324"/>
    </row>
    <row r="1286" spans="1:26" ht="37.5" customHeight="1">
      <c r="A1286" s="346"/>
      <c r="B1286" s="375" t="s">
        <v>1388</v>
      </c>
      <c r="C1286" s="366"/>
      <c r="D1286" s="271"/>
      <c r="E1286" s="335"/>
      <c r="F1286" s="356"/>
      <c r="G1286" s="323"/>
      <c r="H1286" s="322"/>
      <c r="I1286" s="323"/>
      <c r="J1286" s="323"/>
      <c r="K1286" s="323"/>
      <c r="L1286" s="323"/>
      <c r="M1286" s="323"/>
      <c r="N1286" s="323"/>
      <c r="O1286" s="323"/>
      <c r="P1286" s="323"/>
      <c r="Q1286" s="323"/>
      <c r="R1286" s="323"/>
      <c r="S1286" s="323"/>
      <c r="T1286" s="323"/>
      <c r="U1286" s="323"/>
      <c r="V1286" s="323"/>
      <c r="W1286" s="324"/>
      <c r="X1286" s="324"/>
      <c r="Y1286" s="324"/>
      <c r="Z1286" s="324"/>
    </row>
    <row r="1287" spans="1:26" ht="37.5" customHeight="1">
      <c r="A1287" s="346"/>
      <c r="B1287" s="375" t="s">
        <v>4277</v>
      </c>
      <c r="C1287" s="366" t="s">
        <v>4278</v>
      </c>
      <c r="D1287" s="271"/>
      <c r="E1287" s="335"/>
      <c r="F1287" s="356"/>
      <c r="G1287" s="323"/>
      <c r="H1287" s="322"/>
      <c r="I1287" s="323"/>
      <c r="J1287" s="323"/>
      <c r="K1287" s="323"/>
      <c r="L1287" s="323"/>
      <c r="M1287" s="323"/>
      <c r="N1287" s="323"/>
      <c r="O1287" s="323"/>
      <c r="P1287" s="323"/>
      <c r="Q1287" s="323"/>
      <c r="R1287" s="323"/>
      <c r="S1287" s="323"/>
      <c r="T1287" s="323"/>
      <c r="U1287" s="323"/>
      <c r="V1287" s="323"/>
      <c r="W1287" s="324"/>
      <c r="X1287" s="324"/>
      <c r="Y1287" s="324"/>
      <c r="Z1287" s="324"/>
    </row>
    <row r="1288" spans="1:26" ht="75.75" customHeight="1">
      <c r="A1288" s="346"/>
      <c r="B1288" s="375" t="s">
        <v>4279</v>
      </c>
      <c r="C1288" s="366" t="s">
        <v>4280</v>
      </c>
      <c r="D1288" s="271"/>
      <c r="E1288" s="335" t="s">
        <v>4281</v>
      </c>
      <c r="F1288" s="335" t="s">
        <v>4282</v>
      </c>
      <c r="G1288" s="323"/>
      <c r="H1288" s="322" t="s">
        <v>4283</v>
      </c>
      <c r="I1288" s="323"/>
      <c r="J1288" s="323"/>
      <c r="K1288" s="323"/>
      <c r="L1288" s="323"/>
      <c r="M1288" s="323"/>
      <c r="N1288" s="323"/>
      <c r="O1288" s="323"/>
      <c r="P1288" s="323"/>
      <c r="Q1288" s="323"/>
      <c r="R1288" s="323"/>
      <c r="S1288" s="323"/>
      <c r="T1288" s="323"/>
      <c r="U1288" s="323"/>
      <c r="V1288" s="323"/>
      <c r="W1288" s="324"/>
      <c r="X1288" s="324"/>
      <c r="Y1288" s="324"/>
      <c r="Z1288" s="324"/>
    </row>
    <row r="1289" spans="1:26" ht="37.5" customHeight="1">
      <c r="A1289" s="346"/>
      <c r="B1289" s="375" t="s">
        <v>4284</v>
      </c>
      <c r="C1289" s="366"/>
      <c r="D1289" s="271"/>
      <c r="E1289" s="335"/>
      <c r="F1289" s="356"/>
      <c r="G1289" s="323"/>
      <c r="H1289" s="322"/>
      <c r="I1289" s="323"/>
      <c r="J1289" s="323"/>
      <c r="K1289" s="323"/>
      <c r="L1289" s="323"/>
      <c r="M1289" s="323"/>
      <c r="N1289" s="323"/>
      <c r="O1289" s="323"/>
      <c r="P1289" s="323"/>
      <c r="Q1289" s="323"/>
      <c r="R1289" s="323"/>
      <c r="S1289" s="323"/>
      <c r="T1289" s="323"/>
      <c r="U1289" s="323"/>
      <c r="V1289" s="323"/>
      <c r="W1289" s="324"/>
      <c r="X1289" s="324"/>
      <c r="Y1289" s="324"/>
      <c r="Z1289" s="324"/>
    </row>
    <row r="1290" spans="1:26" ht="37.5" customHeight="1">
      <c r="A1290" s="346"/>
      <c r="B1290" s="375" t="s">
        <v>4285</v>
      </c>
      <c r="C1290" s="366" t="s">
        <v>4286</v>
      </c>
      <c r="D1290" s="290" t="s">
        <v>4287</v>
      </c>
      <c r="E1290" s="332"/>
      <c r="F1290" s="356"/>
      <c r="G1290" s="323"/>
      <c r="H1290" s="322"/>
      <c r="I1290" s="323"/>
      <c r="J1290" s="323"/>
      <c r="K1290" s="323"/>
      <c r="L1290" s="323"/>
      <c r="M1290" s="323"/>
      <c r="N1290" s="323"/>
      <c r="O1290" s="323"/>
      <c r="P1290" s="323"/>
      <c r="Q1290" s="323"/>
      <c r="R1290" s="323"/>
      <c r="S1290" s="323"/>
      <c r="T1290" s="323"/>
      <c r="U1290" s="323"/>
      <c r="V1290" s="323"/>
      <c r="W1290" s="324"/>
      <c r="X1290" s="324"/>
      <c r="Y1290" s="324"/>
      <c r="Z1290" s="324"/>
    </row>
    <row r="1291" spans="1:26" ht="37.5" customHeight="1">
      <c r="A1291" s="346"/>
      <c r="B1291" s="378" t="s">
        <v>4288</v>
      </c>
      <c r="C1291" s="366" t="s">
        <v>4289</v>
      </c>
      <c r="D1291" s="271"/>
      <c r="E1291" s="335"/>
      <c r="F1291" s="356"/>
      <c r="G1291" s="323"/>
      <c r="H1291" s="322"/>
      <c r="I1291" s="323"/>
      <c r="J1291" s="323"/>
      <c r="K1291" s="323"/>
      <c r="L1291" s="323"/>
      <c r="M1291" s="323"/>
      <c r="N1291" s="323"/>
      <c r="O1291" s="323"/>
      <c r="P1291" s="323"/>
      <c r="Q1291" s="323"/>
      <c r="R1291" s="323"/>
      <c r="S1291" s="323"/>
      <c r="T1291" s="323"/>
      <c r="U1291" s="323"/>
      <c r="V1291" s="323"/>
      <c r="W1291" s="324"/>
      <c r="X1291" s="324"/>
      <c r="Y1291" s="324"/>
      <c r="Z1291" s="324"/>
    </row>
    <row r="1292" spans="1:26" ht="28.5">
      <c r="A1292" s="346"/>
      <c r="B1292" s="378" t="s">
        <v>4290</v>
      </c>
      <c r="C1292" s="366" t="s">
        <v>4291</v>
      </c>
      <c r="D1292" s="271"/>
      <c r="E1292" s="335"/>
      <c r="F1292" s="356"/>
      <c r="G1292" s="323"/>
      <c r="H1292" s="322"/>
      <c r="I1292" s="323"/>
      <c r="J1292" s="323"/>
      <c r="K1292" s="323"/>
      <c r="L1292" s="323"/>
      <c r="M1292" s="323"/>
      <c r="N1292" s="323"/>
      <c r="O1292" s="323"/>
      <c r="P1292" s="323"/>
      <c r="Q1292" s="323"/>
      <c r="R1292" s="323"/>
      <c r="S1292" s="323"/>
      <c r="T1292" s="323"/>
      <c r="U1292" s="323"/>
      <c r="V1292" s="323"/>
      <c r="W1292" s="324"/>
      <c r="X1292" s="324"/>
      <c r="Y1292" s="324"/>
      <c r="Z1292" s="324"/>
    </row>
    <row r="1293" spans="1:26" ht="14.25">
      <c r="A1293" s="346"/>
      <c r="B1293" s="379"/>
      <c r="C1293" s="366"/>
      <c r="D1293" s="271"/>
      <c r="E1293" s="335"/>
      <c r="F1293" s="356"/>
      <c r="G1293" s="323"/>
      <c r="H1293" s="322"/>
      <c r="I1293" s="323"/>
      <c r="J1293" s="323"/>
      <c r="K1293" s="323"/>
      <c r="L1293" s="323"/>
      <c r="M1293" s="323"/>
      <c r="N1293" s="323"/>
      <c r="O1293" s="323"/>
      <c r="P1293" s="323"/>
      <c r="Q1293" s="323"/>
      <c r="R1293" s="323"/>
      <c r="S1293" s="323"/>
      <c r="T1293" s="323"/>
      <c r="U1293" s="323"/>
      <c r="V1293" s="323"/>
      <c r="W1293" s="324"/>
      <c r="X1293" s="324"/>
      <c r="Y1293" s="324"/>
      <c r="Z1293" s="324"/>
    </row>
    <row r="1294" spans="1:26" ht="14.25">
      <c r="A1294" s="346"/>
      <c r="B1294" s="379"/>
      <c r="C1294" s="366"/>
      <c r="D1294" s="271"/>
      <c r="E1294" s="335"/>
      <c r="F1294" s="356"/>
      <c r="G1294" s="323"/>
      <c r="H1294" s="322"/>
      <c r="I1294" s="323"/>
      <c r="J1294" s="323"/>
      <c r="K1294" s="323"/>
      <c r="L1294" s="323"/>
      <c r="M1294" s="323"/>
      <c r="N1294" s="323"/>
      <c r="O1294" s="323"/>
      <c r="P1294" s="323"/>
      <c r="Q1294" s="323"/>
      <c r="R1294" s="323"/>
      <c r="S1294" s="323"/>
      <c r="T1294" s="323"/>
      <c r="U1294" s="323"/>
      <c r="V1294" s="323"/>
      <c r="W1294" s="324"/>
      <c r="X1294" s="324"/>
      <c r="Y1294" s="324"/>
      <c r="Z1294" s="324"/>
    </row>
    <row r="1295" spans="1:26" ht="51">
      <c r="A1295" s="346"/>
      <c r="B1295" s="379" t="s">
        <v>4292</v>
      </c>
      <c r="C1295" s="366" t="s">
        <v>4293</v>
      </c>
      <c r="D1295" s="271"/>
      <c r="E1295" s="335"/>
      <c r="F1295" s="356"/>
      <c r="G1295" s="323"/>
      <c r="H1295" s="322"/>
      <c r="I1295" s="323"/>
      <c r="J1295" s="323"/>
      <c r="K1295" s="323"/>
      <c r="L1295" s="323"/>
      <c r="M1295" s="323"/>
      <c r="N1295" s="323"/>
      <c r="O1295" s="323"/>
      <c r="P1295" s="323"/>
      <c r="Q1295" s="323"/>
      <c r="R1295" s="323"/>
      <c r="S1295" s="323"/>
      <c r="T1295" s="323"/>
      <c r="U1295" s="323"/>
      <c r="V1295" s="323"/>
      <c r="W1295" s="324"/>
      <c r="X1295" s="324"/>
      <c r="Y1295" s="324"/>
      <c r="Z1295" s="324"/>
    </row>
    <row r="1296" spans="1:26" ht="14.25">
      <c r="A1296" s="346"/>
      <c r="B1296" s="379"/>
      <c r="C1296" s="366"/>
      <c r="D1296" s="271"/>
      <c r="E1296" s="335"/>
      <c r="F1296" s="356"/>
      <c r="G1296" s="323"/>
      <c r="H1296" s="322"/>
      <c r="I1296" s="323"/>
      <c r="J1296" s="323"/>
      <c r="K1296" s="323"/>
      <c r="L1296" s="323"/>
      <c r="M1296" s="323"/>
      <c r="N1296" s="323"/>
      <c r="O1296" s="323"/>
      <c r="P1296" s="323"/>
      <c r="Q1296" s="323"/>
      <c r="R1296" s="323"/>
      <c r="S1296" s="323"/>
      <c r="T1296" s="323"/>
      <c r="U1296" s="323"/>
      <c r="V1296" s="323"/>
      <c r="W1296" s="324"/>
      <c r="X1296" s="324"/>
      <c r="Y1296" s="324"/>
      <c r="Z1296" s="324"/>
    </row>
    <row r="1297" spans="1:26" ht="28.5">
      <c r="A1297" s="346"/>
      <c r="B1297" s="379" t="s">
        <v>4294</v>
      </c>
      <c r="C1297" s="366" t="s">
        <v>4295</v>
      </c>
      <c r="D1297" s="271"/>
      <c r="E1297" s="335"/>
      <c r="F1297" s="356"/>
      <c r="G1297" s="323"/>
      <c r="H1297" s="322"/>
      <c r="I1297" s="323"/>
      <c r="J1297" s="323"/>
      <c r="K1297" s="323"/>
      <c r="L1297" s="323"/>
      <c r="M1297" s="323"/>
      <c r="N1297" s="323"/>
      <c r="O1297" s="323"/>
      <c r="P1297" s="323"/>
      <c r="Q1297" s="323"/>
      <c r="R1297" s="323"/>
      <c r="S1297" s="323"/>
      <c r="T1297" s="323"/>
      <c r="U1297" s="323"/>
      <c r="V1297" s="323"/>
      <c r="W1297" s="324"/>
      <c r="X1297" s="324"/>
      <c r="Y1297" s="324"/>
      <c r="Z1297" s="324"/>
    </row>
    <row r="1298" spans="1:26" ht="14.25">
      <c r="A1298" s="346"/>
      <c r="B1298" s="379" t="s">
        <v>4296</v>
      </c>
      <c r="C1298" s="366" t="s">
        <v>4297</v>
      </c>
      <c r="D1298" s="271"/>
      <c r="E1298" s="335"/>
      <c r="F1298" s="356"/>
      <c r="G1298" s="323"/>
      <c r="H1298" s="322"/>
      <c r="I1298" s="323"/>
      <c r="J1298" s="323"/>
      <c r="K1298" s="323"/>
      <c r="L1298" s="323"/>
      <c r="M1298" s="323"/>
      <c r="N1298" s="323"/>
      <c r="O1298" s="323"/>
      <c r="P1298" s="323"/>
      <c r="Q1298" s="323"/>
      <c r="R1298" s="323"/>
      <c r="S1298" s="323"/>
      <c r="T1298" s="323"/>
      <c r="U1298" s="323"/>
      <c r="V1298" s="323"/>
      <c r="W1298" s="324"/>
      <c r="X1298" s="324"/>
      <c r="Y1298" s="324"/>
      <c r="Z1298" s="324"/>
    </row>
    <row r="1299" spans="1:26" ht="89.25">
      <c r="A1299" s="346"/>
      <c r="B1299" s="379" t="s">
        <v>4298</v>
      </c>
      <c r="C1299" s="366" t="s">
        <v>4299</v>
      </c>
      <c r="D1299" s="271"/>
      <c r="E1299" s="335" t="s">
        <v>4300</v>
      </c>
      <c r="F1299" s="356"/>
      <c r="G1299" s="323"/>
      <c r="H1299" s="322"/>
      <c r="I1299" s="323"/>
      <c r="J1299" s="323"/>
      <c r="K1299" s="323"/>
      <c r="L1299" s="323"/>
      <c r="M1299" s="323"/>
      <c r="N1299" s="323"/>
      <c r="O1299" s="323"/>
      <c r="P1299" s="323"/>
      <c r="Q1299" s="323"/>
      <c r="R1299" s="323"/>
      <c r="S1299" s="323"/>
      <c r="T1299" s="323"/>
      <c r="U1299" s="323"/>
      <c r="V1299" s="323"/>
      <c r="W1299" s="324"/>
      <c r="X1299" s="324"/>
      <c r="Y1299" s="324"/>
      <c r="Z1299" s="324"/>
    </row>
    <row r="1300" spans="1:26" ht="42.75">
      <c r="A1300" s="346"/>
      <c r="B1300" s="379" t="s">
        <v>4301</v>
      </c>
      <c r="C1300" s="366" t="s">
        <v>4302</v>
      </c>
      <c r="D1300" s="271"/>
      <c r="E1300" s="335"/>
      <c r="F1300" s="356"/>
      <c r="G1300" s="323"/>
      <c r="H1300" s="322"/>
      <c r="I1300" s="323"/>
      <c r="J1300" s="323"/>
      <c r="K1300" s="323"/>
      <c r="L1300" s="323"/>
      <c r="M1300" s="323"/>
      <c r="N1300" s="323"/>
      <c r="O1300" s="323"/>
      <c r="P1300" s="323"/>
      <c r="Q1300" s="323"/>
      <c r="R1300" s="323"/>
      <c r="S1300" s="323"/>
      <c r="T1300" s="323"/>
      <c r="U1300" s="323"/>
      <c r="V1300" s="323"/>
      <c r="W1300" s="324"/>
      <c r="X1300" s="324"/>
      <c r="Y1300" s="324"/>
      <c r="Z1300" s="324"/>
    </row>
    <row r="1301" spans="1:26" ht="14.25">
      <c r="A1301" s="346"/>
      <c r="B1301" s="379" t="s">
        <v>4303</v>
      </c>
      <c r="C1301" s="366" t="s">
        <v>4304</v>
      </c>
      <c r="D1301" s="271"/>
      <c r="E1301" s="335"/>
      <c r="F1301" s="356"/>
      <c r="G1301" s="323"/>
      <c r="H1301" s="322"/>
      <c r="I1301" s="323"/>
      <c r="J1301" s="323"/>
      <c r="K1301" s="323"/>
      <c r="L1301" s="323"/>
      <c r="M1301" s="323"/>
      <c r="N1301" s="323"/>
      <c r="O1301" s="323"/>
      <c r="P1301" s="323"/>
      <c r="Q1301" s="323"/>
      <c r="R1301" s="323"/>
      <c r="S1301" s="323"/>
      <c r="T1301" s="323"/>
      <c r="U1301" s="323"/>
      <c r="V1301" s="323"/>
      <c r="W1301" s="324"/>
      <c r="X1301" s="324"/>
      <c r="Y1301" s="324"/>
      <c r="Z1301" s="324"/>
    </row>
    <row r="1302" spans="1:26" ht="25.5">
      <c r="A1302" s="346"/>
      <c r="B1302" s="379" t="s">
        <v>4305</v>
      </c>
      <c r="C1302" s="366" t="s">
        <v>4306</v>
      </c>
      <c r="D1302" s="271"/>
      <c r="E1302" s="335"/>
      <c r="F1302" s="356"/>
      <c r="G1302" s="323"/>
      <c r="H1302" s="322"/>
      <c r="I1302" s="323"/>
      <c r="J1302" s="323"/>
      <c r="K1302" s="323"/>
      <c r="L1302" s="323"/>
      <c r="M1302" s="323"/>
      <c r="N1302" s="323"/>
      <c r="O1302" s="323"/>
      <c r="P1302" s="323"/>
      <c r="Q1302" s="323"/>
      <c r="R1302" s="323"/>
      <c r="S1302" s="323"/>
      <c r="T1302" s="323"/>
      <c r="U1302" s="323"/>
      <c r="V1302" s="323"/>
      <c r="W1302" s="324"/>
      <c r="X1302" s="324"/>
      <c r="Y1302" s="324"/>
      <c r="Z1302" s="324"/>
    </row>
    <row r="1303" spans="1:26" ht="38.25">
      <c r="A1303" s="346"/>
      <c r="B1303" s="379" t="s">
        <v>4307</v>
      </c>
      <c r="C1303" s="366" t="s">
        <v>4308</v>
      </c>
      <c r="D1303" s="271"/>
      <c r="E1303" s="335" t="s">
        <v>4309</v>
      </c>
      <c r="F1303" s="356" t="s">
        <v>4310</v>
      </c>
      <c r="G1303" s="323"/>
      <c r="H1303" s="322"/>
      <c r="I1303" s="323"/>
      <c r="J1303" s="323"/>
      <c r="K1303" s="323"/>
      <c r="L1303" s="323"/>
      <c r="M1303" s="323"/>
      <c r="N1303" s="323"/>
      <c r="O1303" s="323"/>
      <c r="P1303" s="323"/>
      <c r="Q1303" s="323"/>
      <c r="R1303" s="323"/>
      <c r="S1303" s="323"/>
      <c r="T1303" s="323"/>
      <c r="U1303" s="323"/>
      <c r="V1303" s="323"/>
      <c r="W1303" s="324"/>
      <c r="X1303" s="324"/>
      <c r="Y1303" s="324"/>
      <c r="Z1303" s="324"/>
    </row>
    <row r="1304" spans="1:26" ht="14.25">
      <c r="A1304" s="346"/>
      <c r="B1304" s="379"/>
      <c r="C1304" s="366"/>
      <c r="D1304" s="271"/>
      <c r="E1304" s="335"/>
      <c r="F1304" s="356"/>
      <c r="G1304" s="323"/>
      <c r="H1304" s="322"/>
      <c r="I1304" s="323"/>
      <c r="J1304" s="323"/>
      <c r="K1304" s="323"/>
      <c r="L1304" s="323"/>
      <c r="M1304" s="323"/>
      <c r="N1304" s="323"/>
      <c r="O1304" s="323"/>
      <c r="P1304" s="323"/>
      <c r="Q1304" s="323"/>
      <c r="R1304" s="323"/>
      <c r="S1304" s="323"/>
      <c r="T1304" s="323"/>
      <c r="U1304" s="323"/>
      <c r="V1304" s="323"/>
      <c r="W1304" s="324"/>
      <c r="X1304" s="324"/>
      <c r="Y1304" s="324"/>
      <c r="Z1304" s="324"/>
    </row>
    <row r="1305" spans="1:26" ht="57">
      <c r="A1305" s="346"/>
      <c r="B1305" s="379" t="s">
        <v>4311</v>
      </c>
      <c r="C1305" s="366" t="s">
        <v>4312</v>
      </c>
      <c r="D1305" s="271"/>
      <c r="E1305" s="335" t="s">
        <v>4313</v>
      </c>
      <c r="F1305" s="356" t="s">
        <v>4314</v>
      </c>
      <c r="G1305" s="323"/>
      <c r="H1305" s="325" t="s">
        <v>4315</v>
      </c>
      <c r="I1305" s="323"/>
      <c r="J1305" s="323"/>
      <c r="K1305" s="323"/>
      <c r="L1305" s="323"/>
      <c r="M1305" s="323"/>
      <c r="N1305" s="323"/>
      <c r="O1305" s="323"/>
      <c r="P1305" s="323"/>
      <c r="Q1305" s="323"/>
      <c r="R1305" s="323"/>
      <c r="S1305" s="323"/>
      <c r="T1305" s="323"/>
      <c r="U1305" s="323"/>
      <c r="V1305" s="323"/>
      <c r="W1305" s="324"/>
      <c r="X1305" s="324"/>
      <c r="Y1305" s="324"/>
      <c r="Z1305" s="324"/>
    </row>
    <row r="1306" spans="1:26" ht="51">
      <c r="A1306" s="346"/>
      <c r="B1306" s="380" t="s">
        <v>4316</v>
      </c>
      <c r="C1306" s="366" t="s">
        <v>4317</v>
      </c>
      <c r="D1306" s="271"/>
      <c r="E1306" s="335"/>
      <c r="F1306" s="356"/>
      <c r="G1306" s="323"/>
      <c r="H1306" s="322"/>
      <c r="I1306" s="323"/>
      <c r="J1306" s="323"/>
      <c r="K1306" s="323"/>
      <c r="L1306" s="323"/>
      <c r="M1306" s="323"/>
      <c r="N1306" s="323"/>
      <c r="O1306" s="323"/>
      <c r="P1306" s="323"/>
      <c r="Q1306" s="323"/>
      <c r="R1306" s="323"/>
      <c r="S1306" s="323"/>
      <c r="T1306" s="323"/>
      <c r="U1306" s="323"/>
      <c r="V1306" s="323"/>
      <c r="W1306" s="324"/>
      <c r="X1306" s="324"/>
      <c r="Y1306" s="324"/>
      <c r="Z1306" s="324"/>
    </row>
    <row r="1307" spans="1:26" ht="14.25">
      <c r="A1307" s="346"/>
      <c r="B1307" s="379"/>
      <c r="C1307" s="366"/>
      <c r="D1307" s="271"/>
      <c r="E1307" s="335"/>
      <c r="F1307" s="356"/>
      <c r="G1307" s="323"/>
      <c r="H1307" s="322"/>
      <c r="I1307" s="323"/>
      <c r="J1307" s="323"/>
      <c r="K1307" s="323"/>
      <c r="L1307" s="323"/>
      <c r="M1307" s="323"/>
      <c r="N1307" s="323"/>
      <c r="O1307" s="323"/>
      <c r="P1307" s="323"/>
      <c r="Q1307" s="323"/>
      <c r="R1307" s="323"/>
      <c r="S1307" s="323"/>
      <c r="T1307" s="323"/>
      <c r="U1307" s="323"/>
      <c r="V1307" s="323"/>
      <c r="W1307" s="324"/>
      <c r="X1307" s="324"/>
      <c r="Y1307" s="324"/>
      <c r="Z1307" s="324"/>
    </row>
    <row r="1308" spans="1:26" ht="28.5">
      <c r="A1308" s="346"/>
      <c r="B1308" s="379" t="s">
        <v>4318</v>
      </c>
      <c r="C1308" s="366" t="s">
        <v>4319</v>
      </c>
      <c r="D1308" s="271"/>
      <c r="E1308" s="335"/>
      <c r="F1308" s="356"/>
      <c r="G1308" s="323"/>
      <c r="H1308" s="322"/>
      <c r="I1308" s="323"/>
      <c r="J1308" s="323"/>
      <c r="K1308" s="323"/>
      <c r="L1308" s="323"/>
      <c r="M1308" s="323"/>
      <c r="N1308" s="323"/>
      <c r="O1308" s="323"/>
      <c r="P1308" s="323"/>
      <c r="Q1308" s="323"/>
      <c r="R1308" s="323"/>
      <c r="S1308" s="323"/>
      <c r="T1308" s="323"/>
      <c r="U1308" s="323"/>
      <c r="V1308" s="323"/>
      <c r="W1308" s="324"/>
      <c r="X1308" s="324"/>
      <c r="Y1308" s="324"/>
      <c r="Z1308" s="324"/>
    </row>
    <row r="1309" spans="1:26" ht="178.5">
      <c r="A1309" s="346"/>
      <c r="B1309" s="379" t="s">
        <v>4320</v>
      </c>
      <c r="C1309" s="366" t="s">
        <v>4321</v>
      </c>
      <c r="D1309" s="271"/>
      <c r="E1309" s="335" t="s">
        <v>4322</v>
      </c>
      <c r="F1309" s="335" t="s">
        <v>4323</v>
      </c>
      <c r="G1309" s="323"/>
      <c r="H1309" s="322"/>
      <c r="I1309" s="323"/>
      <c r="J1309" s="323"/>
      <c r="K1309" s="323"/>
      <c r="L1309" s="323"/>
      <c r="M1309" s="323"/>
      <c r="N1309" s="323"/>
      <c r="O1309" s="323"/>
      <c r="P1309" s="323"/>
      <c r="Q1309" s="323"/>
      <c r="R1309" s="323"/>
      <c r="S1309" s="323"/>
      <c r="T1309" s="323"/>
      <c r="U1309" s="323"/>
      <c r="V1309" s="323"/>
      <c r="W1309" s="324"/>
      <c r="X1309" s="324"/>
      <c r="Y1309" s="324"/>
      <c r="Z1309" s="324"/>
    </row>
    <row r="1310" spans="1:26" ht="38.25">
      <c r="A1310" s="346"/>
      <c r="B1310" s="379" t="s">
        <v>4324</v>
      </c>
      <c r="C1310" s="366" t="s">
        <v>4325</v>
      </c>
      <c r="D1310" s="271"/>
      <c r="E1310" s="335" t="s">
        <v>4326</v>
      </c>
      <c r="F1310" s="356"/>
      <c r="G1310" s="323"/>
      <c r="H1310" s="322"/>
      <c r="I1310" s="323"/>
      <c r="J1310" s="323"/>
      <c r="K1310" s="323"/>
      <c r="L1310" s="323"/>
      <c r="M1310" s="323"/>
      <c r="N1310" s="323"/>
      <c r="O1310" s="323"/>
      <c r="P1310" s="323"/>
      <c r="Q1310" s="323"/>
      <c r="R1310" s="323"/>
      <c r="S1310" s="323"/>
      <c r="T1310" s="323"/>
      <c r="U1310" s="323"/>
      <c r="V1310" s="323"/>
      <c r="W1310" s="324"/>
      <c r="X1310" s="324"/>
      <c r="Y1310" s="324"/>
      <c r="Z1310" s="324"/>
    </row>
    <row r="1311" spans="1:26" ht="42.75">
      <c r="A1311" s="346"/>
      <c r="B1311" s="379" t="s">
        <v>4327</v>
      </c>
      <c r="C1311" s="366" t="s">
        <v>4328</v>
      </c>
      <c r="D1311" s="271"/>
      <c r="E1311" s="335" t="s">
        <v>4329</v>
      </c>
      <c r="F1311" s="335" t="s">
        <v>4330</v>
      </c>
      <c r="G1311" s="323"/>
      <c r="H1311" s="325" t="s">
        <v>4331</v>
      </c>
      <c r="I1311" s="323"/>
      <c r="J1311" s="323"/>
      <c r="K1311" s="323"/>
      <c r="L1311" s="323"/>
      <c r="M1311" s="323"/>
      <c r="N1311" s="323"/>
      <c r="O1311" s="323"/>
      <c r="P1311" s="323"/>
      <c r="Q1311" s="323"/>
      <c r="R1311" s="323"/>
      <c r="S1311" s="323"/>
      <c r="T1311" s="323"/>
      <c r="U1311" s="323"/>
      <c r="V1311" s="323"/>
      <c r="W1311" s="324"/>
      <c r="X1311" s="324"/>
      <c r="Y1311" s="324"/>
      <c r="Z1311" s="324"/>
    </row>
    <row r="1312" spans="1:26" ht="28.5">
      <c r="A1312" s="346"/>
      <c r="B1312" s="379" t="s">
        <v>4332</v>
      </c>
      <c r="C1312" s="366" t="s">
        <v>4333</v>
      </c>
      <c r="D1312" s="271"/>
      <c r="E1312" s="335"/>
      <c r="F1312" s="356"/>
      <c r="G1312" s="323"/>
      <c r="H1312" s="322"/>
      <c r="I1312" s="323"/>
      <c r="J1312" s="323"/>
      <c r="K1312" s="323"/>
      <c r="L1312" s="323"/>
      <c r="M1312" s="323"/>
      <c r="N1312" s="323"/>
      <c r="O1312" s="323"/>
      <c r="P1312" s="323"/>
      <c r="Q1312" s="323"/>
      <c r="R1312" s="323"/>
      <c r="S1312" s="323"/>
      <c r="T1312" s="323"/>
      <c r="U1312" s="323"/>
      <c r="V1312" s="323"/>
      <c r="W1312" s="324"/>
      <c r="X1312" s="324"/>
      <c r="Y1312" s="324"/>
      <c r="Z1312" s="324"/>
    </row>
    <row r="1313" spans="1:26" ht="25.5">
      <c r="A1313" s="346"/>
      <c r="B1313" s="379" t="s">
        <v>4334</v>
      </c>
      <c r="C1313" s="366" t="s">
        <v>4335</v>
      </c>
      <c r="D1313" s="271"/>
      <c r="E1313" s="335"/>
      <c r="F1313" s="356"/>
      <c r="G1313" s="323"/>
      <c r="H1313" s="322"/>
      <c r="I1313" s="323"/>
      <c r="J1313" s="323"/>
      <c r="K1313" s="323"/>
      <c r="L1313" s="323"/>
      <c r="M1313" s="323"/>
      <c r="N1313" s="323"/>
      <c r="O1313" s="323"/>
      <c r="P1313" s="323"/>
      <c r="Q1313" s="323"/>
      <c r="R1313" s="323"/>
      <c r="S1313" s="323"/>
      <c r="T1313" s="323"/>
      <c r="U1313" s="323"/>
      <c r="V1313" s="323"/>
      <c r="W1313" s="324"/>
      <c r="X1313" s="324"/>
      <c r="Y1313" s="324"/>
      <c r="Z1313" s="324"/>
    </row>
    <row r="1314" spans="1:26" ht="63.75">
      <c r="A1314" s="346"/>
      <c r="B1314" s="379" t="s">
        <v>4336</v>
      </c>
      <c r="C1314" s="366" t="s">
        <v>4337</v>
      </c>
      <c r="D1314" s="271"/>
      <c r="E1314" s="335" t="s">
        <v>4338</v>
      </c>
      <c r="F1314" s="335" t="s">
        <v>4339</v>
      </c>
      <c r="G1314" s="322" t="s">
        <v>4340</v>
      </c>
      <c r="H1314" s="325" t="s">
        <v>4341</v>
      </c>
      <c r="I1314" s="323"/>
      <c r="J1314" s="323"/>
      <c r="K1314" s="323"/>
      <c r="L1314" s="323"/>
      <c r="M1314" s="323"/>
      <c r="N1314" s="323"/>
      <c r="O1314" s="323"/>
      <c r="P1314" s="323"/>
      <c r="Q1314" s="323"/>
      <c r="R1314" s="323"/>
      <c r="S1314" s="323"/>
      <c r="T1314" s="323"/>
      <c r="U1314" s="323"/>
      <c r="V1314" s="323"/>
      <c r="W1314" s="324"/>
      <c r="X1314" s="324"/>
      <c r="Y1314" s="324"/>
      <c r="Z1314" s="324"/>
    </row>
    <row r="1315" spans="1:26" ht="102">
      <c r="A1315" s="346"/>
      <c r="B1315" s="379" t="s">
        <v>4342</v>
      </c>
      <c r="C1315" s="366" t="s">
        <v>4343</v>
      </c>
      <c r="D1315" s="271"/>
      <c r="E1315" s="356" t="s">
        <v>4344</v>
      </c>
      <c r="F1315" s="335" t="s">
        <v>4345</v>
      </c>
      <c r="G1315" s="325" t="s">
        <v>4346</v>
      </c>
      <c r="H1315" s="325" t="s">
        <v>4347</v>
      </c>
      <c r="I1315" s="323"/>
      <c r="J1315" s="323"/>
      <c r="K1315" s="323"/>
      <c r="L1315" s="323"/>
      <c r="M1315" s="323"/>
      <c r="N1315" s="323"/>
      <c r="O1315" s="323"/>
      <c r="P1315" s="323"/>
      <c r="Q1315" s="323"/>
      <c r="R1315" s="323"/>
      <c r="S1315" s="323"/>
      <c r="T1315" s="323"/>
      <c r="U1315" s="323"/>
      <c r="V1315" s="323"/>
      <c r="W1315" s="324"/>
      <c r="X1315" s="324"/>
      <c r="Y1315" s="324"/>
      <c r="Z1315" s="324"/>
    </row>
    <row r="1316" spans="1:26" ht="28.5">
      <c r="A1316" s="346"/>
      <c r="B1316" s="379" t="s">
        <v>4348</v>
      </c>
      <c r="C1316" s="366" t="s">
        <v>4349</v>
      </c>
      <c r="D1316" s="271"/>
      <c r="E1316" s="356"/>
      <c r="F1316" s="356"/>
      <c r="G1316" s="323"/>
      <c r="H1316" s="322"/>
      <c r="I1316" s="323"/>
      <c r="J1316" s="323"/>
      <c r="K1316" s="323"/>
      <c r="L1316" s="323"/>
      <c r="M1316" s="323"/>
      <c r="N1316" s="323"/>
      <c r="O1316" s="323"/>
      <c r="P1316" s="323"/>
      <c r="Q1316" s="323"/>
      <c r="R1316" s="323"/>
      <c r="S1316" s="323"/>
      <c r="T1316" s="323"/>
      <c r="U1316" s="323"/>
      <c r="V1316" s="323"/>
      <c r="W1316" s="324"/>
      <c r="X1316" s="324"/>
      <c r="Y1316" s="324"/>
      <c r="Z1316" s="324"/>
    </row>
    <row r="1317" spans="1:26" ht="140.25">
      <c r="A1317" s="346"/>
      <c r="B1317" s="381" t="s">
        <v>4350</v>
      </c>
      <c r="C1317" s="316" t="s">
        <v>4351</v>
      </c>
      <c r="D1317" s="271"/>
      <c r="E1317" s="325" t="s">
        <v>4352</v>
      </c>
      <c r="F1317" s="325" t="s">
        <v>4353</v>
      </c>
      <c r="G1317" s="325" t="s">
        <v>4354</v>
      </c>
      <c r="H1317" s="325" t="s">
        <v>4355</v>
      </c>
      <c r="I1317" s="322" t="s">
        <v>4356</v>
      </c>
      <c r="J1317" s="323"/>
      <c r="K1317" s="323"/>
      <c r="L1317" s="323"/>
      <c r="M1317" s="323"/>
      <c r="N1317" s="323"/>
      <c r="O1317" s="323"/>
      <c r="P1317" s="323"/>
      <c r="Q1317" s="323"/>
      <c r="R1317" s="323"/>
      <c r="S1317" s="323"/>
      <c r="T1317" s="323"/>
      <c r="U1317" s="323"/>
      <c r="V1317" s="323"/>
      <c r="W1317" s="324"/>
      <c r="X1317" s="324"/>
      <c r="Y1317" s="324"/>
      <c r="Z1317" s="324"/>
    </row>
    <row r="1318" spans="1:26" ht="25.5">
      <c r="A1318" s="346"/>
      <c r="B1318" s="381" t="s">
        <v>4357</v>
      </c>
      <c r="C1318" s="316"/>
      <c r="D1318" s="271"/>
      <c r="E1318" s="325"/>
      <c r="F1318" s="325"/>
      <c r="G1318" s="323"/>
      <c r="H1318" s="325"/>
      <c r="I1318" s="323"/>
      <c r="J1318" s="323"/>
      <c r="K1318" s="323"/>
      <c r="L1318" s="323"/>
      <c r="M1318" s="323"/>
      <c r="N1318" s="323"/>
      <c r="O1318" s="323"/>
      <c r="P1318" s="323"/>
      <c r="Q1318" s="323"/>
      <c r="R1318" s="323"/>
      <c r="S1318" s="323"/>
      <c r="T1318" s="323"/>
      <c r="U1318" s="323"/>
      <c r="V1318" s="323"/>
      <c r="W1318" s="324"/>
      <c r="X1318" s="324"/>
      <c r="Y1318" s="324"/>
      <c r="Z1318" s="324"/>
    </row>
    <row r="1319" spans="1:26" ht="185.25">
      <c r="A1319" s="346"/>
      <c r="B1319" s="381" t="s">
        <v>4358</v>
      </c>
      <c r="C1319" s="316" t="s">
        <v>4359</v>
      </c>
      <c r="D1319" s="271"/>
      <c r="E1319" s="325" t="s">
        <v>4360</v>
      </c>
      <c r="F1319" s="325" t="s">
        <v>4361</v>
      </c>
      <c r="G1319" s="325" t="s">
        <v>4362</v>
      </c>
      <c r="H1319" s="325" t="s">
        <v>4363</v>
      </c>
      <c r="I1319" s="325" t="s">
        <v>4364</v>
      </c>
      <c r="J1319" s="323"/>
      <c r="K1319" s="323"/>
      <c r="L1319" s="323"/>
      <c r="M1319" s="323"/>
      <c r="N1319" s="323"/>
      <c r="O1319" s="323"/>
      <c r="P1319" s="323"/>
      <c r="Q1319" s="323"/>
      <c r="R1319" s="323"/>
      <c r="S1319" s="323"/>
      <c r="T1319" s="323"/>
      <c r="U1319" s="323"/>
      <c r="V1319" s="323"/>
      <c r="W1319" s="324"/>
      <c r="X1319" s="324"/>
      <c r="Y1319" s="324"/>
      <c r="Z1319" s="324"/>
    </row>
    <row r="1320" spans="1:26" ht="38.25">
      <c r="A1320" s="346"/>
      <c r="B1320" s="381" t="s">
        <v>4365</v>
      </c>
      <c r="C1320" s="316"/>
      <c r="D1320" s="271"/>
      <c r="E1320" s="325"/>
      <c r="F1320" s="325"/>
      <c r="G1320" s="323"/>
      <c r="H1320" s="325"/>
      <c r="I1320" s="323"/>
      <c r="J1320" s="323"/>
      <c r="K1320" s="323"/>
      <c r="L1320" s="323"/>
      <c r="M1320" s="323"/>
      <c r="N1320" s="323"/>
      <c r="O1320" s="323"/>
      <c r="P1320" s="323"/>
      <c r="Q1320" s="323"/>
      <c r="R1320" s="323"/>
      <c r="S1320" s="323"/>
      <c r="T1320" s="323"/>
      <c r="U1320" s="323"/>
      <c r="V1320" s="323"/>
      <c r="W1320" s="324"/>
      <c r="X1320" s="324"/>
      <c r="Y1320" s="324"/>
      <c r="Z1320" s="324"/>
    </row>
    <row r="1321" spans="1:26" ht="25.5">
      <c r="A1321" s="346"/>
      <c r="B1321" s="381" t="s">
        <v>4366</v>
      </c>
      <c r="C1321" s="316"/>
      <c r="D1321" s="271"/>
      <c r="E1321" s="325"/>
      <c r="F1321" s="325"/>
      <c r="G1321" s="323"/>
      <c r="H1321" s="325"/>
      <c r="I1321" s="323"/>
      <c r="J1321" s="323"/>
      <c r="K1321" s="323"/>
      <c r="L1321" s="323"/>
      <c r="M1321" s="323"/>
      <c r="N1321" s="323"/>
      <c r="O1321" s="323"/>
      <c r="P1321" s="323"/>
      <c r="Q1321" s="323"/>
      <c r="R1321" s="323"/>
      <c r="S1321" s="323"/>
      <c r="T1321" s="323"/>
      <c r="U1321" s="323"/>
      <c r="V1321" s="323"/>
      <c r="W1321" s="324"/>
      <c r="X1321" s="324"/>
      <c r="Y1321" s="324"/>
      <c r="Z1321" s="324"/>
    </row>
    <row r="1322" spans="1:26" ht="76.5">
      <c r="A1322" s="346"/>
      <c r="B1322" s="381" t="s">
        <v>4367</v>
      </c>
      <c r="C1322" s="316" t="s">
        <v>4368</v>
      </c>
      <c r="D1322" s="271"/>
      <c r="E1322" s="325"/>
      <c r="F1322" s="325"/>
      <c r="G1322" s="323"/>
      <c r="H1322" s="325"/>
      <c r="I1322" s="323"/>
      <c r="J1322" s="323"/>
      <c r="K1322" s="323"/>
      <c r="L1322" s="323"/>
      <c r="M1322" s="323"/>
      <c r="N1322" s="323"/>
      <c r="O1322" s="323"/>
      <c r="P1322" s="323"/>
      <c r="Q1322" s="323"/>
      <c r="R1322" s="323"/>
      <c r="S1322" s="323"/>
      <c r="T1322" s="323"/>
      <c r="U1322" s="323"/>
      <c r="V1322" s="323"/>
      <c r="W1322" s="324"/>
      <c r="X1322" s="324"/>
      <c r="Y1322" s="324"/>
      <c r="Z1322" s="324"/>
    </row>
    <row r="1323" spans="1:26" ht="14.25">
      <c r="A1323" s="346"/>
      <c r="B1323" s="381" t="s">
        <v>4369</v>
      </c>
      <c r="C1323" s="316" t="s">
        <v>4370</v>
      </c>
      <c r="D1323" s="271"/>
      <c r="E1323" s="325"/>
      <c r="F1323" s="325"/>
      <c r="G1323" s="323"/>
      <c r="H1323" s="325"/>
      <c r="I1323" s="323"/>
      <c r="J1323" s="323"/>
      <c r="K1323" s="323"/>
      <c r="L1323" s="323"/>
      <c r="M1323" s="323"/>
      <c r="N1323" s="323"/>
      <c r="O1323" s="323"/>
      <c r="P1323" s="323"/>
      <c r="Q1323" s="323"/>
      <c r="R1323" s="323"/>
      <c r="S1323" s="323"/>
      <c r="T1323" s="323"/>
      <c r="U1323" s="323"/>
      <c r="V1323" s="323"/>
      <c r="W1323" s="324"/>
      <c r="X1323" s="324"/>
      <c r="Y1323" s="324"/>
      <c r="Z1323" s="324"/>
    </row>
    <row r="1324" spans="1:26" ht="25.5">
      <c r="A1324" s="346"/>
      <c r="B1324" s="381" t="s">
        <v>4371</v>
      </c>
      <c r="C1324" s="316" t="s">
        <v>4372</v>
      </c>
      <c r="D1324" s="271"/>
      <c r="E1324" s="325"/>
      <c r="F1324" s="325"/>
      <c r="G1324" s="323"/>
      <c r="H1324" s="325"/>
      <c r="I1324" s="323"/>
      <c r="J1324" s="323"/>
      <c r="K1324" s="323"/>
      <c r="L1324" s="323"/>
      <c r="M1324" s="323"/>
      <c r="N1324" s="323"/>
      <c r="O1324" s="323"/>
      <c r="P1324" s="323"/>
      <c r="Q1324" s="323"/>
      <c r="R1324" s="323"/>
      <c r="S1324" s="323"/>
      <c r="T1324" s="323"/>
      <c r="U1324" s="323"/>
      <c r="V1324" s="323"/>
      <c r="W1324" s="324"/>
      <c r="X1324" s="324"/>
      <c r="Y1324" s="324"/>
      <c r="Z1324" s="324"/>
    </row>
    <row r="1325" spans="1:26" ht="63.75">
      <c r="A1325" s="346"/>
      <c r="B1325" s="381" t="s">
        <v>4373</v>
      </c>
      <c r="C1325" s="316" t="s">
        <v>4374</v>
      </c>
      <c r="D1325" s="271"/>
      <c r="E1325" s="325"/>
      <c r="F1325" s="325"/>
      <c r="G1325" s="323"/>
      <c r="H1325" s="325"/>
      <c r="I1325" s="323"/>
      <c r="J1325" s="323"/>
      <c r="K1325" s="323"/>
      <c r="L1325" s="323"/>
      <c r="M1325" s="323"/>
      <c r="N1325" s="323"/>
      <c r="O1325" s="323"/>
      <c r="P1325" s="323"/>
      <c r="Q1325" s="323"/>
      <c r="R1325" s="323"/>
      <c r="S1325" s="323"/>
      <c r="T1325" s="323"/>
      <c r="U1325" s="323"/>
      <c r="V1325" s="323"/>
      <c r="W1325" s="324"/>
      <c r="X1325" s="324"/>
      <c r="Y1325" s="324"/>
      <c r="Z1325" s="324"/>
    </row>
    <row r="1326" spans="1:26" ht="38.25">
      <c r="A1326" s="346"/>
      <c r="B1326" s="381" t="s">
        <v>4375</v>
      </c>
      <c r="C1326" s="316" t="s">
        <v>4376</v>
      </c>
      <c r="D1326" s="271"/>
      <c r="E1326" s="325" t="s">
        <v>4377</v>
      </c>
      <c r="F1326" s="325" t="s">
        <v>4378</v>
      </c>
      <c r="G1326" s="323"/>
      <c r="H1326" s="325"/>
      <c r="I1326" s="323"/>
      <c r="J1326" s="323"/>
      <c r="K1326" s="323"/>
      <c r="L1326" s="323"/>
      <c r="M1326" s="323"/>
      <c r="N1326" s="323"/>
      <c r="O1326" s="323"/>
      <c r="P1326" s="323"/>
      <c r="Q1326" s="323"/>
      <c r="R1326" s="323"/>
      <c r="S1326" s="323"/>
      <c r="T1326" s="323"/>
      <c r="U1326" s="323"/>
      <c r="V1326" s="323"/>
      <c r="W1326" s="324"/>
      <c r="X1326" s="324"/>
      <c r="Y1326" s="324"/>
      <c r="Z1326" s="324"/>
    </row>
    <row r="1327" spans="1:26" ht="44.25">
      <c r="A1327" s="346"/>
      <c r="B1327" s="381" t="s">
        <v>4379</v>
      </c>
      <c r="C1327" s="316" t="s">
        <v>4380</v>
      </c>
      <c r="D1327" s="271"/>
      <c r="E1327" s="325" t="s">
        <v>4381</v>
      </c>
      <c r="F1327" s="325"/>
      <c r="G1327" s="323"/>
      <c r="H1327" s="325"/>
      <c r="I1327" s="323"/>
      <c r="J1327" s="323"/>
      <c r="K1327" s="323"/>
      <c r="L1327" s="323"/>
      <c r="M1327" s="323"/>
      <c r="N1327" s="323"/>
      <c r="O1327" s="323"/>
      <c r="P1327" s="323"/>
      <c r="Q1327" s="323"/>
      <c r="R1327" s="323"/>
      <c r="S1327" s="323"/>
      <c r="T1327" s="323"/>
      <c r="U1327" s="323"/>
      <c r="V1327" s="323"/>
      <c r="W1327" s="324"/>
      <c r="X1327" s="324"/>
      <c r="Y1327" s="324"/>
      <c r="Z1327" s="324"/>
    </row>
    <row r="1328" spans="1:26" ht="28.5">
      <c r="A1328" s="382"/>
      <c r="B1328" s="381" t="s">
        <v>4382</v>
      </c>
      <c r="C1328" s="316" t="s">
        <v>4383</v>
      </c>
      <c r="D1328" s="271"/>
      <c r="E1328" s="325"/>
      <c r="F1328" s="325"/>
      <c r="G1328" s="323"/>
      <c r="H1328" s="325"/>
      <c r="I1328" s="323"/>
      <c r="J1328" s="323"/>
      <c r="K1328" s="323"/>
      <c r="L1328" s="323"/>
      <c r="M1328" s="323"/>
      <c r="N1328" s="323"/>
      <c r="O1328" s="323"/>
      <c r="P1328" s="323"/>
      <c r="Q1328" s="323"/>
      <c r="R1328" s="323"/>
      <c r="S1328" s="323"/>
      <c r="T1328" s="323"/>
      <c r="U1328" s="323"/>
      <c r="V1328" s="323"/>
      <c r="W1328" s="324"/>
      <c r="X1328" s="324"/>
      <c r="Y1328" s="324"/>
      <c r="Z1328" s="324"/>
    </row>
    <row r="1329" spans="1:26" ht="25.5">
      <c r="A1329" s="382"/>
      <c r="B1329" s="381" t="s">
        <v>4384</v>
      </c>
      <c r="C1329" s="316" t="s">
        <v>4385</v>
      </c>
      <c r="D1329" s="271"/>
      <c r="E1329" s="325"/>
      <c r="F1329" s="325"/>
      <c r="G1329" s="323"/>
      <c r="H1329" s="325"/>
      <c r="I1329" s="323"/>
      <c r="J1329" s="323"/>
      <c r="K1329" s="323"/>
      <c r="L1329" s="323"/>
      <c r="M1329" s="323"/>
      <c r="N1329" s="323"/>
      <c r="O1329" s="323"/>
      <c r="P1329" s="323"/>
      <c r="Q1329" s="323"/>
      <c r="R1329" s="323"/>
      <c r="S1329" s="323"/>
      <c r="T1329" s="323"/>
      <c r="U1329" s="323"/>
      <c r="V1329" s="323"/>
      <c r="W1329" s="324"/>
      <c r="X1329" s="324"/>
      <c r="Y1329" s="324"/>
      <c r="Z1329" s="324"/>
    </row>
    <row r="1330" spans="1:26" ht="38.25">
      <c r="A1330" s="383"/>
      <c r="B1330" s="183" t="s">
        <v>4386</v>
      </c>
      <c r="C1330" s="316" t="s">
        <v>4387</v>
      </c>
      <c r="D1330" s="271"/>
      <c r="E1330" s="329" t="s">
        <v>4388</v>
      </c>
      <c r="F1330" s="329" t="s">
        <v>4389</v>
      </c>
      <c r="G1330" s="314"/>
      <c r="H1330" s="329"/>
      <c r="I1330" s="314"/>
      <c r="J1330" s="314"/>
      <c r="K1330" s="314"/>
      <c r="L1330" s="314"/>
      <c r="M1330" s="314"/>
      <c r="N1330" s="314"/>
      <c r="O1330" s="314"/>
      <c r="P1330" s="314"/>
      <c r="Q1330" s="314"/>
      <c r="R1330" s="314"/>
      <c r="S1330" s="314"/>
      <c r="T1330" s="314"/>
      <c r="U1330" s="314"/>
      <c r="V1330" s="314"/>
      <c r="W1330" s="315"/>
      <c r="X1330" s="315"/>
      <c r="Y1330" s="315"/>
      <c r="Z1330" s="315"/>
    </row>
    <row r="1331" spans="1:26" ht="185.25">
      <c r="A1331" s="383"/>
      <c r="B1331" s="183" t="s">
        <v>4390</v>
      </c>
      <c r="C1331" s="316" t="s">
        <v>4391</v>
      </c>
      <c r="D1331" s="271"/>
      <c r="E1331" s="329" t="s">
        <v>4392</v>
      </c>
      <c r="F1331" s="329" t="s">
        <v>4393</v>
      </c>
      <c r="G1331" s="314"/>
      <c r="H1331" s="329" t="s">
        <v>4394</v>
      </c>
      <c r="I1331" s="314"/>
      <c r="J1331" s="314"/>
      <c r="K1331" s="314"/>
      <c r="L1331" s="314"/>
      <c r="M1331" s="314"/>
      <c r="N1331" s="314"/>
      <c r="O1331" s="314"/>
      <c r="P1331" s="314"/>
      <c r="Q1331" s="314"/>
      <c r="R1331" s="314"/>
      <c r="S1331" s="314"/>
      <c r="T1331" s="314"/>
      <c r="U1331" s="314"/>
      <c r="V1331" s="314"/>
      <c r="W1331" s="315"/>
      <c r="X1331" s="315"/>
      <c r="Y1331" s="315"/>
      <c r="Z1331" s="315"/>
    </row>
    <row r="1332" spans="1:26" ht="28.5">
      <c r="A1332" s="383"/>
      <c r="B1332" s="183" t="s">
        <v>4395</v>
      </c>
      <c r="C1332" s="316" t="s">
        <v>4396</v>
      </c>
      <c r="D1332" s="271"/>
      <c r="E1332" s="329"/>
      <c r="F1332" s="329"/>
      <c r="G1332" s="314"/>
      <c r="H1332" s="329"/>
      <c r="I1332" s="314"/>
      <c r="J1332" s="314"/>
      <c r="K1332" s="314"/>
      <c r="L1332" s="314"/>
      <c r="M1332" s="314"/>
      <c r="N1332" s="314"/>
      <c r="O1332" s="314"/>
      <c r="P1332" s="314"/>
      <c r="Q1332" s="314"/>
      <c r="R1332" s="314"/>
      <c r="S1332" s="314"/>
      <c r="T1332" s="314"/>
      <c r="U1332" s="314"/>
      <c r="V1332" s="314"/>
      <c r="W1332" s="315"/>
      <c r="X1332" s="315"/>
      <c r="Y1332" s="315"/>
      <c r="Z1332" s="315"/>
    </row>
    <row r="1333" spans="1:26" ht="38.25">
      <c r="A1333" s="383"/>
      <c r="B1333" s="183" t="s">
        <v>4397</v>
      </c>
      <c r="C1333" s="316" t="s">
        <v>4398</v>
      </c>
      <c r="D1333" s="271"/>
      <c r="E1333" s="329"/>
      <c r="F1333" s="329"/>
      <c r="G1333" s="314"/>
      <c r="H1333" s="329"/>
      <c r="I1333" s="314"/>
      <c r="J1333" s="314"/>
      <c r="K1333" s="314"/>
      <c r="L1333" s="314"/>
      <c r="M1333" s="314"/>
      <c r="N1333" s="314"/>
      <c r="O1333" s="314"/>
      <c r="P1333" s="314"/>
      <c r="Q1333" s="314"/>
      <c r="R1333" s="314"/>
      <c r="S1333" s="314"/>
      <c r="T1333" s="314"/>
      <c r="U1333" s="314"/>
      <c r="V1333" s="314"/>
      <c r="W1333" s="315"/>
      <c r="X1333" s="315"/>
      <c r="Y1333" s="315"/>
      <c r="Z1333" s="315"/>
    </row>
    <row r="1334" spans="1:26" ht="42.75">
      <c r="A1334" s="383"/>
      <c r="B1334" s="183" t="s">
        <v>4399</v>
      </c>
      <c r="C1334" s="316" t="s">
        <v>4400</v>
      </c>
      <c r="D1334" s="271"/>
      <c r="E1334" s="329"/>
      <c r="F1334" s="329"/>
      <c r="G1334" s="314"/>
      <c r="H1334" s="329"/>
      <c r="I1334" s="314"/>
      <c r="J1334" s="314"/>
      <c r="K1334" s="314"/>
      <c r="L1334" s="314"/>
      <c r="M1334" s="314"/>
      <c r="N1334" s="314"/>
      <c r="O1334" s="314"/>
      <c r="P1334" s="314"/>
      <c r="Q1334" s="314"/>
      <c r="R1334" s="314"/>
      <c r="S1334" s="314"/>
      <c r="T1334" s="314"/>
      <c r="U1334" s="314"/>
      <c r="V1334" s="314"/>
      <c r="W1334" s="315"/>
      <c r="X1334" s="315"/>
      <c r="Y1334" s="315"/>
      <c r="Z1334" s="315"/>
    </row>
    <row r="1335" spans="1:26" ht="63.75">
      <c r="A1335" s="383"/>
      <c r="B1335" s="183" t="s">
        <v>4401</v>
      </c>
      <c r="C1335" s="316" t="s">
        <v>4402</v>
      </c>
      <c r="D1335" s="271"/>
      <c r="E1335" s="329" t="s">
        <v>4403</v>
      </c>
      <c r="F1335" s="329"/>
      <c r="G1335" s="314"/>
      <c r="H1335" s="329"/>
      <c r="I1335" s="314"/>
      <c r="J1335" s="314"/>
      <c r="K1335" s="314"/>
      <c r="L1335" s="314"/>
      <c r="M1335" s="314"/>
      <c r="N1335" s="314"/>
      <c r="O1335" s="314"/>
      <c r="P1335" s="314"/>
      <c r="Q1335" s="314"/>
      <c r="R1335" s="314"/>
      <c r="S1335" s="314"/>
      <c r="T1335" s="314"/>
      <c r="U1335" s="314"/>
      <c r="V1335" s="314"/>
      <c r="W1335" s="315"/>
      <c r="X1335" s="315"/>
      <c r="Y1335" s="315"/>
      <c r="Z1335" s="315"/>
    </row>
    <row r="1336" spans="1:26" ht="25.5">
      <c r="A1336" s="383"/>
      <c r="B1336" s="183" t="s">
        <v>4404</v>
      </c>
      <c r="C1336" s="316" t="s">
        <v>4405</v>
      </c>
      <c r="D1336" s="271"/>
      <c r="E1336" s="329"/>
      <c r="F1336" s="329"/>
      <c r="G1336" s="314"/>
      <c r="H1336" s="329"/>
      <c r="I1336" s="314"/>
      <c r="J1336" s="314"/>
      <c r="K1336" s="314"/>
      <c r="L1336" s="314"/>
      <c r="M1336" s="314"/>
      <c r="N1336" s="314"/>
      <c r="O1336" s="314"/>
      <c r="P1336" s="314"/>
      <c r="Q1336" s="314"/>
      <c r="R1336" s="314"/>
      <c r="S1336" s="314"/>
      <c r="T1336" s="314"/>
      <c r="U1336" s="314"/>
      <c r="V1336" s="314"/>
      <c r="W1336" s="315"/>
      <c r="X1336" s="315"/>
      <c r="Y1336" s="315"/>
      <c r="Z1336" s="315"/>
    </row>
    <row r="1337" spans="1:26" ht="24" customHeight="1">
      <c r="A1337" s="383"/>
      <c r="B1337" s="183" t="s">
        <v>4406</v>
      </c>
      <c r="C1337" s="316" t="s">
        <v>4407</v>
      </c>
      <c r="D1337" s="271"/>
      <c r="E1337" s="329"/>
      <c r="F1337" s="329"/>
      <c r="G1337" s="314"/>
      <c r="H1337" s="329"/>
      <c r="I1337" s="314"/>
      <c r="J1337" s="314"/>
      <c r="K1337" s="314"/>
      <c r="L1337" s="314"/>
      <c r="M1337" s="314"/>
      <c r="N1337" s="314"/>
      <c r="O1337" s="314"/>
      <c r="P1337" s="314"/>
      <c r="Q1337" s="314"/>
      <c r="R1337" s="314"/>
      <c r="S1337" s="314"/>
      <c r="T1337" s="314"/>
      <c r="U1337" s="314"/>
      <c r="V1337" s="314"/>
      <c r="W1337" s="315"/>
      <c r="X1337" s="315"/>
      <c r="Y1337" s="315"/>
      <c r="Z1337" s="315"/>
    </row>
    <row r="1338" spans="1:26" ht="71.25">
      <c r="A1338" s="383"/>
      <c r="B1338" s="183" t="s">
        <v>4408</v>
      </c>
      <c r="C1338" s="316" t="s">
        <v>4409</v>
      </c>
      <c r="D1338" s="271"/>
      <c r="E1338" s="329"/>
      <c r="F1338" s="329"/>
      <c r="G1338" s="314"/>
      <c r="H1338" s="329"/>
      <c r="I1338" s="314"/>
      <c r="J1338" s="314"/>
      <c r="K1338" s="314"/>
      <c r="L1338" s="314"/>
      <c r="M1338" s="314"/>
      <c r="N1338" s="314"/>
      <c r="O1338" s="314"/>
      <c r="P1338" s="314"/>
      <c r="Q1338" s="314"/>
      <c r="R1338" s="314"/>
      <c r="S1338" s="314"/>
      <c r="T1338" s="314"/>
      <c r="U1338" s="314"/>
      <c r="V1338" s="314"/>
      <c r="W1338" s="315"/>
      <c r="X1338" s="315"/>
      <c r="Y1338" s="315"/>
      <c r="Z1338" s="315"/>
    </row>
    <row r="1339" spans="1:26" ht="25.5">
      <c r="A1339" s="383"/>
      <c r="B1339" s="183" t="s">
        <v>4410</v>
      </c>
      <c r="C1339" s="316" t="s">
        <v>4411</v>
      </c>
      <c r="D1339" s="271"/>
      <c r="E1339" s="329"/>
      <c r="F1339" s="329"/>
      <c r="G1339" s="314"/>
      <c r="H1339" s="329"/>
      <c r="I1339" s="314"/>
      <c r="J1339" s="314"/>
      <c r="K1339" s="314"/>
      <c r="L1339" s="314"/>
      <c r="M1339" s="314"/>
      <c r="N1339" s="314"/>
      <c r="O1339" s="314"/>
      <c r="P1339" s="314"/>
      <c r="Q1339" s="314"/>
      <c r="R1339" s="314"/>
      <c r="S1339" s="314"/>
      <c r="T1339" s="314"/>
      <c r="U1339" s="314"/>
      <c r="V1339" s="314"/>
      <c r="W1339" s="315"/>
      <c r="X1339" s="315"/>
      <c r="Y1339" s="315"/>
      <c r="Z1339" s="315"/>
    </row>
    <row r="1340" spans="1:26" ht="28.5">
      <c r="A1340" s="383"/>
      <c r="B1340" s="183">
        <v>4</v>
      </c>
      <c r="C1340" s="316" t="s">
        <v>4412</v>
      </c>
      <c r="D1340" s="271"/>
      <c r="E1340" s="329" t="s">
        <v>4413</v>
      </c>
      <c r="F1340" s="329"/>
      <c r="G1340" s="314"/>
      <c r="H1340" s="329"/>
      <c r="I1340" s="314"/>
      <c r="J1340" s="314"/>
      <c r="K1340" s="314"/>
      <c r="L1340" s="314"/>
      <c r="M1340" s="314"/>
      <c r="N1340" s="314"/>
      <c r="O1340" s="314"/>
      <c r="P1340" s="314"/>
      <c r="Q1340" s="314"/>
      <c r="R1340" s="314"/>
      <c r="S1340" s="314"/>
      <c r="T1340" s="314"/>
      <c r="U1340" s="314"/>
      <c r="V1340" s="314"/>
      <c r="W1340" s="315"/>
      <c r="X1340" s="315"/>
      <c r="Y1340" s="315"/>
      <c r="Z1340" s="315"/>
    </row>
    <row r="1341" spans="1:26" ht="136.5" customHeight="1">
      <c r="A1341" s="383"/>
      <c r="B1341" s="183" t="s">
        <v>4414</v>
      </c>
      <c r="C1341" s="316" t="s">
        <v>4415</v>
      </c>
      <c r="D1341" s="271"/>
      <c r="E1341" s="329"/>
      <c r="F1341" s="329"/>
      <c r="G1341" s="314"/>
      <c r="H1341" s="329"/>
      <c r="I1341" s="314"/>
      <c r="J1341" s="314"/>
      <c r="K1341" s="314"/>
      <c r="L1341" s="314"/>
      <c r="M1341" s="314"/>
      <c r="N1341" s="314"/>
      <c r="O1341" s="314"/>
      <c r="P1341" s="314"/>
      <c r="Q1341" s="314"/>
      <c r="R1341" s="314"/>
      <c r="S1341" s="314"/>
      <c r="T1341" s="314"/>
      <c r="U1341" s="314"/>
      <c r="V1341" s="314"/>
      <c r="W1341" s="315"/>
      <c r="X1341" s="315"/>
      <c r="Y1341" s="315"/>
      <c r="Z1341" s="315"/>
    </row>
    <row r="1342" spans="1:26" ht="91.5" customHeight="1">
      <c r="A1342" s="384"/>
      <c r="B1342" s="183" t="s">
        <v>4416</v>
      </c>
      <c r="C1342" s="316" t="s">
        <v>4417</v>
      </c>
      <c r="D1342" s="271"/>
      <c r="E1342" s="329"/>
      <c r="F1342" s="329"/>
      <c r="G1342" s="314"/>
      <c r="H1342" s="329"/>
      <c r="I1342" s="314"/>
      <c r="J1342" s="314"/>
      <c r="K1342" s="314"/>
      <c r="L1342" s="314"/>
      <c r="M1342" s="314"/>
      <c r="N1342" s="314"/>
      <c r="O1342" s="314"/>
      <c r="P1342" s="314"/>
      <c r="Q1342" s="314"/>
      <c r="R1342" s="314"/>
      <c r="S1342" s="314"/>
      <c r="T1342" s="314"/>
      <c r="U1342" s="314"/>
      <c r="V1342" s="314"/>
      <c r="W1342" s="315"/>
      <c r="X1342" s="315"/>
      <c r="Y1342" s="315"/>
      <c r="Z1342" s="315"/>
    </row>
    <row r="1343" spans="1:26" ht="91.5" customHeight="1">
      <c r="A1343" s="384"/>
      <c r="B1343" s="183" t="s">
        <v>4418</v>
      </c>
      <c r="C1343" s="316" t="s">
        <v>4419</v>
      </c>
      <c r="D1343" s="271"/>
      <c r="E1343" s="329"/>
      <c r="F1343" s="329"/>
      <c r="G1343" s="314"/>
      <c r="H1343" s="329"/>
      <c r="I1343" s="314"/>
      <c r="J1343" s="314"/>
      <c r="K1343" s="314"/>
      <c r="L1343" s="314"/>
      <c r="M1343" s="314"/>
      <c r="N1343" s="314"/>
      <c r="O1343" s="314"/>
      <c r="P1343" s="314"/>
      <c r="Q1343" s="314"/>
      <c r="R1343" s="314"/>
      <c r="S1343" s="314"/>
      <c r="T1343" s="314"/>
      <c r="U1343" s="314"/>
      <c r="V1343" s="314"/>
      <c r="W1343" s="315"/>
      <c r="X1343" s="315"/>
      <c r="Y1343" s="315"/>
      <c r="Z1343" s="315"/>
    </row>
    <row r="1344" spans="1:26" ht="128.25" customHeight="1">
      <c r="A1344" s="384"/>
      <c r="B1344" s="183" t="s">
        <v>4420</v>
      </c>
      <c r="C1344" s="316" t="s">
        <v>4421</v>
      </c>
      <c r="D1344" s="271"/>
      <c r="E1344" s="240" t="s">
        <v>4422</v>
      </c>
      <c r="F1344" s="385" t="s">
        <v>4423</v>
      </c>
      <c r="G1344" s="314"/>
      <c r="H1344" s="329"/>
      <c r="I1344" s="314"/>
      <c r="J1344" s="314"/>
      <c r="K1344" s="314"/>
      <c r="L1344" s="314"/>
      <c r="M1344" s="314"/>
      <c r="N1344" s="314"/>
      <c r="O1344" s="314"/>
      <c r="P1344" s="314"/>
      <c r="Q1344" s="314"/>
      <c r="R1344" s="314"/>
      <c r="S1344" s="314"/>
      <c r="T1344" s="314"/>
      <c r="U1344" s="314"/>
      <c r="V1344" s="314"/>
      <c r="W1344" s="315"/>
      <c r="X1344" s="315"/>
      <c r="Y1344" s="315"/>
      <c r="Z1344" s="315"/>
    </row>
    <row r="1345" spans="1:26" ht="91.5" customHeight="1">
      <c r="A1345" s="384"/>
      <c r="B1345" s="183" t="s">
        <v>4424</v>
      </c>
      <c r="C1345" s="316" t="s">
        <v>4425</v>
      </c>
      <c r="D1345" s="271"/>
      <c r="E1345" s="329"/>
      <c r="F1345" s="329"/>
      <c r="G1345" s="314"/>
      <c r="H1345" s="329"/>
      <c r="I1345" s="314"/>
      <c r="J1345" s="314"/>
      <c r="K1345" s="314"/>
      <c r="L1345" s="314"/>
      <c r="M1345" s="314"/>
      <c r="N1345" s="314"/>
      <c r="O1345" s="314"/>
      <c r="P1345" s="314"/>
      <c r="Q1345" s="314"/>
      <c r="R1345" s="314"/>
      <c r="S1345" s="314"/>
      <c r="T1345" s="314"/>
      <c r="U1345" s="314"/>
      <c r="V1345" s="314"/>
      <c r="W1345" s="315"/>
      <c r="X1345" s="315"/>
      <c r="Y1345" s="315"/>
      <c r="Z1345" s="315"/>
    </row>
    <row r="1346" spans="1:26" ht="60" customHeight="1">
      <c r="A1346" s="384"/>
      <c r="B1346" s="183" t="s">
        <v>4426</v>
      </c>
      <c r="C1346" s="365" t="s">
        <v>4427</v>
      </c>
      <c r="D1346" s="271"/>
      <c r="E1346" s="329"/>
      <c r="F1346" s="329"/>
      <c r="G1346" s="314"/>
      <c r="H1346" s="329"/>
      <c r="I1346" s="314"/>
      <c r="J1346" s="314"/>
      <c r="K1346" s="314"/>
      <c r="L1346" s="314"/>
      <c r="M1346" s="314"/>
      <c r="N1346" s="314"/>
      <c r="O1346" s="314"/>
      <c r="P1346" s="314"/>
      <c r="Q1346" s="314"/>
      <c r="R1346" s="314"/>
      <c r="S1346" s="314"/>
      <c r="T1346" s="314"/>
      <c r="U1346" s="314"/>
      <c r="V1346" s="314"/>
      <c r="W1346" s="315"/>
      <c r="X1346" s="315"/>
      <c r="Y1346" s="315"/>
      <c r="Z1346" s="315"/>
    </row>
    <row r="1347" spans="1:26" ht="60" customHeight="1">
      <c r="A1347" s="384"/>
      <c r="B1347" s="183" t="s">
        <v>4428</v>
      </c>
      <c r="C1347" s="316" t="s">
        <v>4429</v>
      </c>
      <c r="D1347" s="271"/>
      <c r="E1347" s="329"/>
      <c r="F1347" s="329"/>
      <c r="G1347" s="314"/>
      <c r="H1347" s="329"/>
      <c r="I1347" s="314"/>
      <c r="J1347" s="314"/>
      <c r="K1347" s="314"/>
      <c r="L1347" s="314"/>
      <c r="M1347" s="314"/>
      <c r="N1347" s="314"/>
      <c r="O1347" s="314"/>
      <c r="P1347" s="314"/>
      <c r="Q1347" s="314"/>
      <c r="R1347" s="314"/>
      <c r="S1347" s="314"/>
      <c r="T1347" s="314"/>
      <c r="U1347" s="314"/>
      <c r="V1347" s="314"/>
      <c r="W1347" s="315"/>
      <c r="X1347" s="315"/>
      <c r="Y1347" s="315"/>
      <c r="Z1347" s="315"/>
    </row>
    <row r="1348" spans="1:26" ht="60" customHeight="1">
      <c r="A1348" s="384"/>
      <c r="B1348" s="183" t="s">
        <v>4430</v>
      </c>
      <c r="C1348" s="316" t="s">
        <v>4431</v>
      </c>
      <c r="D1348" s="271"/>
      <c r="E1348" s="329"/>
      <c r="F1348" s="329"/>
      <c r="G1348" s="314"/>
      <c r="H1348" s="329"/>
      <c r="I1348" s="314"/>
      <c r="J1348" s="314"/>
      <c r="K1348" s="314"/>
      <c r="L1348" s="314"/>
      <c r="M1348" s="314"/>
      <c r="N1348" s="314"/>
      <c r="O1348" s="314"/>
      <c r="P1348" s="314"/>
      <c r="Q1348" s="314"/>
      <c r="R1348" s="314"/>
      <c r="S1348" s="314"/>
      <c r="T1348" s="314"/>
      <c r="U1348" s="314"/>
      <c r="V1348" s="314"/>
      <c r="W1348" s="315"/>
      <c r="X1348" s="315"/>
      <c r="Y1348" s="315"/>
      <c r="Z1348" s="315"/>
    </row>
    <row r="1349" spans="1:26" ht="60" customHeight="1">
      <c r="A1349" s="384"/>
      <c r="B1349" s="386" t="s">
        <v>4432</v>
      </c>
      <c r="C1349" s="365" t="s">
        <v>4433</v>
      </c>
      <c r="D1349" s="271"/>
      <c r="E1349" s="329"/>
      <c r="F1349" s="329"/>
      <c r="G1349" s="314"/>
      <c r="H1349" s="329"/>
      <c r="I1349" s="314"/>
      <c r="J1349" s="314"/>
      <c r="K1349" s="314"/>
      <c r="L1349" s="314"/>
      <c r="M1349" s="314"/>
      <c r="N1349" s="314"/>
      <c r="O1349" s="314"/>
      <c r="P1349" s="314"/>
      <c r="Q1349" s="314"/>
      <c r="R1349" s="314"/>
      <c r="S1349" s="314"/>
      <c r="T1349" s="314"/>
      <c r="U1349" s="314"/>
      <c r="V1349" s="314"/>
      <c r="W1349" s="315"/>
      <c r="X1349" s="315"/>
      <c r="Y1349" s="315"/>
      <c r="Z1349" s="315"/>
    </row>
    <row r="1350" spans="1:26" ht="60" customHeight="1">
      <c r="A1350" s="384"/>
      <c r="B1350" s="386" t="s">
        <v>4434</v>
      </c>
      <c r="C1350" s="316" t="s">
        <v>4435</v>
      </c>
      <c r="D1350" s="271"/>
      <c r="E1350" s="329"/>
      <c r="F1350" s="329" t="s">
        <v>4436</v>
      </c>
      <c r="G1350" s="314"/>
      <c r="H1350" s="329"/>
      <c r="I1350" s="314"/>
      <c r="J1350" s="314"/>
      <c r="K1350" s="314"/>
      <c r="L1350" s="314"/>
      <c r="M1350" s="314"/>
      <c r="N1350" s="314"/>
      <c r="O1350" s="314"/>
      <c r="P1350" s="314"/>
      <c r="Q1350" s="314"/>
      <c r="R1350" s="314"/>
      <c r="S1350" s="314"/>
      <c r="T1350" s="314"/>
      <c r="U1350" s="314"/>
      <c r="V1350" s="314"/>
      <c r="W1350" s="315"/>
      <c r="X1350" s="315"/>
      <c r="Y1350" s="315"/>
      <c r="Z1350" s="315"/>
    </row>
    <row r="1351" spans="1:26" ht="57.75">
      <c r="A1351" s="384"/>
      <c r="B1351" s="386" t="s">
        <v>4437</v>
      </c>
      <c r="C1351" s="316" t="s">
        <v>4438</v>
      </c>
      <c r="D1351" s="271"/>
      <c r="E1351" s="329" t="s">
        <v>4439</v>
      </c>
      <c r="F1351" s="329"/>
      <c r="G1351" s="314"/>
      <c r="H1351" s="329"/>
      <c r="I1351" s="314"/>
      <c r="J1351" s="314"/>
      <c r="K1351" s="314"/>
      <c r="L1351" s="314"/>
      <c r="M1351" s="314"/>
      <c r="N1351" s="314"/>
      <c r="O1351" s="314"/>
      <c r="P1351" s="314"/>
      <c r="Q1351" s="314"/>
      <c r="R1351" s="314"/>
      <c r="S1351" s="314"/>
      <c r="T1351" s="314"/>
      <c r="U1351" s="314"/>
      <c r="V1351" s="314"/>
      <c r="W1351" s="315"/>
      <c r="X1351" s="315"/>
      <c r="Y1351" s="315"/>
      <c r="Z1351" s="315"/>
    </row>
    <row r="1352" spans="1:26" ht="47.25">
      <c r="A1352" s="384"/>
      <c r="B1352" s="386" t="s">
        <v>4440</v>
      </c>
      <c r="C1352" s="316" t="s">
        <v>4441</v>
      </c>
      <c r="D1352" s="271"/>
      <c r="E1352" s="329"/>
      <c r="F1352" s="329"/>
      <c r="G1352" s="314"/>
      <c r="H1352" s="329"/>
      <c r="I1352" s="314"/>
      <c r="J1352" s="314"/>
      <c r="K1352" s="314"/>
      <c r="L1352" s="314"/>
      <c r="M1352" s="314"/>
      <c r="N1352" s="314"/>
      <c r="O1352" s="314"/>
      <c r="P1352" s="314"/>
      <c r="Q1352" s="314"/>
      <c r="R1352" s="314"/>
      <c r="S1352" s="314"/>
      <c r="T1352" s="314"/>
      <c r="U1352" s="314"/>
      <c r="V1352" s="314"/>
      <c r="W1352" s="315"/>
      <c r="X1352" s="315"/>
      <c r="Y1352" s="315"/>
      <c r="Z1352" s="315"/>
    </row>
    <row r="1353" spans="1:26" ht="63">
      <c r="A1353" s="384"/>
      <c r="B1353" s="386" t="s">
        <v>4442</v>
      </c>
      <c r="C1353" s="316" t="s">
        <v>4443</v>
      </c>
      <c r="D1353" s="271"/>
      <c r="E1353" s="329" t="s">
        <v>4444</v>
      </c>
      <c r="F1353" s="329"/>
      <c r="G1353" s="314"/>
      <c r="H1353" s="329"/>
      <c r="I1353" s="314"/>
      <c r="J1353" s="314"/>
      <c r="K1353" s="314"/>
      <c r="L1353" s="314"/>
      <c r="M1353" s="314"/>
      <c r="N1353" s="314"/>
      <c r="O1353" s="314"/>
      <c r="P1353" s="314"/>
      <c r="Q1353" s="314"/>
      <c r="R1353" s="314"/>
      <c r="S1353" s="314"/>
      <c r="T1353" s="314"/>
      <c r="U1353" s="314"/>
      <c r="V1353" s="314"/>
      <c r="W1353" s="315"/>
      <c r="X1353" s="315"/>
      <c r="Y1353" s="315"/>
      <c r="Z1353" s="315"/>
    </row>
    <row r="1354" spans="1:26" ht="29.25">
      <c r="A1354" s="384"/>
      <c r="B1354" s="386" t="s">
        <v>4445</v>
      </c>
      <c r="C1354" s="316" t="s">
        <v>4446</v>
      </c>
      <c r="D1354" s="271"/>
      <c r="E1354" s="329"/>
      <c r="F1354" s="329"/>
      <c r="G1354" s="314"/>
      <c r="H1354" s="329"/>
      <c r="I1354" s="314"/>
      <c r="J1354" s="314"/>
      <c r="K1354" s="314"/>
      <c r="L1354" s="314"/>
      <c r="M1354" s="314"/>
      <c r="N1354" s="314"/>
      <c r="O1354" s="314"/>
      <c r="P1354" s="314"/>
      <c r="Q1354" s="314"/>
      <c r="R1354" s="314"/>
      <c r="S1354" s="314"/>
      <c r="T1354" s="314"/>
      <c r="U1354" s="314"/>
      <c r="V1354" s="314"/>
      <c r="W1354" s="315"/>
      <c r="X1354" s="315"/>
      <c r="Y1354" s="315"/>
      <c r="Z1354" s="315"/>
    </row>
    <row r="1355" spans="1:26" ht="129">
      <c r="A1355" s="384"/>
      <c r="B1355" s="386" t="s">
        <v>4447</v>
      </c>
      <c r="C1355" s="316" t="s">
        <v>4448</v>
      </c>
      <c r="D1355" s="271"/>
      <c r="E1355" s="329"/>
      <c r="F1355" s="329"/>
      <c r="G1355" s="314"/>
      <c r="H1355" s="329"/>
      <c r="I1355" s="314"/>
      <c r="J1355" s="314"/>
      <c r="K1355" s="314"/>
      <c r="L1355" s="314"/>
      <c r="M1355" s="314"/>
      <c r="N1355" s="314"/>
      <c r="O1355" s="314"/>
      <c r="P1355" s="314"/>
      <c r="Q1355" s="314"/>
      <c r="R1355" s="314"/>
      <c r="S1355" s="314"/>
      <c r="T1355" s="314"/>
      <c r="U1355" s="314"/>
      <c r="V1355" s="314"/>
      <c r="W1355" s="315"/>
      <c r="X1355" s="315"/>
      <c r="Y1355" s="315"/>
      <c r="Z1355" s="315"/>
    </row>
    <row r="1356" spans="1:26" ht="63">
      <c r="A1356" s="384"/>
      <c r="B1356" s="386" t="s">
        <v>4449</v>
      </c>
      <c r="C1356" s="316" t="s">
        <v>4450</v>
      </c>
      <c r="D1356" s="271"/>
      <c r="E1356" s="329"/>
      <c r="F1356" s="329"/>
      <c r="G1356" s="314"/>
      <c r="H1356" s="329"/>
      <c r="I1356" s="314"/>
      <c r="J1356" s="314"/>
      <c r="K1356" s="314"/>
      <c r="L1356" s="314"/>
      <c r="M1356" s="314"/>
      <c r="N1356" s="314"/>
      <c r="O1356" s="314"/>
      <c r="P1356" s="314"/>
      <c r="Q1356" s="314"/>
      <c r="R1356" s="314"/>
      <c r="S1356" s="314"/>
      <c r="T1356" s="314"/>
      <c r="U1356" s="314"/>
      <c r="V1356" s="314"/>
      <c r="W1356" s="315"/>
      <c r="X1356" s="315"/>
      <c r="Y1356" s="315"/>
      <c r="Z1356" s="315"/>
    </row>
    <row r="1357" spans="1:26">
      <c r="A1357" s="384"/>
      <c r="B1357" s="386" t="s">
        <v>4451</v>
      </c>
      <c r="C1357" s="316" t="s">
        <v>4452</v>
      </c>
      <c r="D1357" s="271"/>
      <c r="E1357" s="329"/>
      <c r="F1357" s="329"/>
      <c r="G1357" s="314"/>
      <c r="H1357" s="329"/>
      <c r="I1357" s="314"/>
      <c r="J1357" s="314"/>
      <c r="K1357" s="314"/>
      <c r="L1357" s="314"/>
      <c r="M1357" s="314"/>
      <c r="N1357" s="314"/>
      <c r="O1357" s="314"/>
      <c r="P1357" s="314"/>
      <c r="Q1357" s="314"/>
      <c r="R1357" s="314"/>
      <c r="S1357" s="314"/>
      <c r="T1357" s="314"/>
      <c r="U1357" s="314"/>
      <c r="V1357" s="314"/>
      <c r="W1357" s="315"/>
      <c r="X1357" s="315"/>
      <c r="Y1357" s="315"/>
      <c r="Z1357" s="315"/>
    </row>
    <row r="1358" spans="1:26" ht="39">
      <c r="A1358" s="384"/>
      <c r="B1358" s="386" t="s">
        <v>4453</v>
      </c>
      <c r="C1358" s="316" t="s">
        <v>4454</v>
      </c>
      <c r="D1358" s="271"/>
      <c r="E1358" s="329" t="s">
        <v>4455</v>
      </c>
      <c r="F1358" s="329"/>
      <c r="G1358" s="314"/>
      <c r="H1358" s="329"/>
      <c r="I1358" s="314"/>
      <c r="J1358" s="314"/>
      <c r="K1358" s="314"/>
      <c r="L1358" s="314"/>
      <c r="M1358" s="314"/>
      <c r="N1358" s="314"/>
      <c r="O1358" s="314"/>
      <c r="P1358" s="314"/>
      <c r="Q1358" s="314"/>
      <c r="R1358" s="314"/>
      <c r="S1358" s="314"/>
      <c r="T1358" s="314"/>
      <c r="U1358" s="314"/>
      <c r="V1358" s="314"/>
      <c r="W1358" s="315"/>
      <c r="X1358" s="315"/>
      <c r="Y1358" s="315"/>
      <c r="Z1358" s="315"/>
    </row>
    <row r="1359" spans="1:26" ht="57.75">
      <c r="A1359" s="384"/>
      <c r="B1359" s="386" t="s">
        <v>4456</v>
      </c>
      <c r="C1359" s="316" t="s">
        <v>4457</v>
      </c>
      <c r="D1359" s="271"/>
      <c r="E1359" s="329"/>
      <c r="F1359" s="329"/>
      <c r="G1359" s="314"/>
      <c r="H1359" s="329"/>
      <c r="I1359" s="314"/>
      <c r="J1359" s="314"/>
      <c r="K1359" s="314"/>
      <c r="L1359" s="314"/>
      <c r="M1359" s="314"/>
      <c r="N1359" s="314"/>
      <c r="O1359" s="314"/>
      <c r="P1359" s="314"/>
      <c r="Q1359" s="314"/>
      <c r="R1359" s="314"/>
      <c r="S1359" s="314"/>
      <c r="T1359" s="314"/>
      <c r="U1359" s="314"/>
      <c r="V1359" s="314"/>
      <c r="W1359" s="315"/>
      <c r="X1359" s="315"/>
      <c r="Y1359" s="315"/>
      <c r="Z1359" s="315"/>
    </row>
    <row r="1360" spans="1:26">
      <c r="A1360" s="384"/>
      <c r="B1360" s="386" t="s">
        <v>4458</v>
      </c>
      <c r="C1360" s="316" t="s">
        <v>4459</v>
      </c>
      <c r="D1360" s="271"/>
      <c r="E1360" s="329"/>
      <c r="F1360" s="329"/>
      <c r="G1360" s="314"/>
      <c r="H1360" s="329"/>
      <c r="I1360" s="314"/>
      <c r="J1360" s="314"/>
      <c r="K1360" s="314"/>
      <c r="L1360" s="314"/>
      <c r="M1360" s="314"/>
      <c r="N1360" s="314"/>
      <c r="O1360" s="314"/>
      <c r="P1360" s="314"/>
      <c r="Q1360" s="314"/>
      <c r="R1360" s="314"/>
      <c r="S1360" s="314"/>
      <c r="T1360" s="314"/>
      <c r="U1360" s="314"/>
      <c r="V1360" s="314"/>
      <c r="W1360" s="315"/>
      <c r="X1360" s="315"/>
      <c r="Y1360" s="315"/>
      <c r="Z1360" s="315"/>
    </row>
    <row r="1361" spans="1:26">
      <c r="A1361" s="384"/>
      <c r="B1361" s="386"/>
      <c r="C1361" s="316"/>
      <c r="D1361" s="271"/>
      <c r="E1361" s="329"/>
      <c r="F1361" s="329"/>
      <c r="G1361" s="314"/>
      <c r="H1361" s="329"/>
      <c r="I1361" s="314"/>
      <c r="J1361" s="314"/>
      <c r="K1361" s="314"/>
      <c r="L1361" s="314"/>
      <c r="M1361" s="314"/>
      <c r="N1361" s="314"/>
      <c r="O1361" s="314"/>
      <c r="P1361" s="314"/>
      <c r="Q1361" s="314"/>
      <c r="R1361" s="314"/>
      <c r="S1361" s="314"/>
      <c r="T1361" s="314"/>
      <c r="U1361" s="314"/>
      <c r="V1361" s="314"/>
      <c r="W1361" s="315"/>
      <c r="X1361" s="315"/>
      <c r="Y1361" s="315"/>
      <c r="Z1361" s="315"/>
    </row>
    <row r="1362" spans="1:26" ht="63">
      <c r="A1362" s="384"/>
      <c r="B1362" s="386" t="s">
        <v>4460</v>
      </c>
      <c r="C1362" s="316" t="s">
        <v>4461</v>
      </c>
      <c r="D1362" s="271"/>
      <c r="E1362" s="329" t="s">
        <v>4462</v>
      </c>
      <c r="F1362" s="329" t="s">
        <v>4463</v>
      </c>
      <c r="G1362" s="314"/>
      <c r="H1362" s="329"/>
      <c r="I1362" s="314"/>
      <c r="J1362" s="314"/>
      <c r="K1362" s="314"/>
      <c r="L1362" s="314"/>
      <c r="M1362" s="314"/>
      <c r="N1362" s="314"/>
      <c r="O1362" s="314"/>
      <c r="P1362" s="314"/>
      <c r="Q1362" s="314"/>
      <c r="R1362" s="314"/>
      <c r="S1362" s="314"/>
      <c r="T1362" s="314"/>
      <c r="U1362" s="314"/>
      <c r="V1362" s="314"/>
      <c r="W1362" s="315"/>
      <c r="X1362" s="315"/>
      <c r="Y1362" s="315"/>
      <c r="Z1362" s="315"/>
    </row>
    <row r="1363" spans="1:26" ht="57.75">
      <c r="A1363" s="384"/>
      <c r="B1363" s="386" t="s">
        <v>4464</v>
      </c>
      <c r="C1363" s="316" t="s">
        <v>4465</v>
      </c>
      <c r="D1363" s="271"/>
      <c r="E1363" s="329" t="s">
        <v>4466</v>
      </c>
      <c r="F1363" s="329"/>
      <c r="G1363" s="314"/>
      <c r="H1363" s="329"/>
      <c r="I1363" s="314"/>
      <c r="J1363" s="314"/>
      <c r="K1363" s="314"/>
      <c r="L1363" s="314"/>
      <c r="M1363" s="314"/>
      <c r="N1363" s="314"/>
      <c r="O1363" s="314"/>
      <c r="P1363" s="314"/>
      <c r="Q1363" s="314"/>
      <c r="R1363" s="314"/>
      <c r="S1363" s="314"/>
      <c r="T1363" s="314"/>
      <c r="U1363" s="314"/>
      <c r="V1363" s="314"/>
      <c r="W1363" s="315"/>
      <c r="X1363" s="315"/>
      <c r="Y1363" s="315"/>
      <c r="Z1363" s="315"/>
    </row>
    <row r="1364" spans="1:26" ht="31.5">
      <c r="A1364" s="384"/>
      <c r="B1364" s="386" t="s">
        <v>4467</v>
      </c>
      <c r="C1364" s="316" t="s">
        <v>4468</v>
      </c>
      <c r="D1364" s="271"/>
      <c r="E1364" s="329"/>
      <c r="F1364" s="329"/>
      <c r="G1364" s="314"/>
      <c r="H1364" s="329"/>
      <c r="I1364" s="314"/>
      <c r="J1364" s="314"/>
      <c r="K1364" s="314"/>
      <c r="L1364" s="314"/>
      <c r="M1364" s="314"/>
      <c r="N1364" s="314"/>
      <c r="O1364" s="314"/>
      <c r="P1364" s="314"/>
      <c r="Q1364" s="314"/>
      <c r="R1364" s="314"/>
      <c r="S1364" s="314"/>
      <c r="T1364" s="314"/>
      <c r="U1364" s="314"/>
      <c r="V1364" s="314"/>
      <c r="W1364" s="315"/>
      <c r="X1364" s="315"/>
      <c r="Y1364" s="315"/>
      <c r="Z1364" s="315"/>
    </row>
    <row r="1365" spans="1:26" ht="78.75">
      <c r="A1365" s="384"/>
      <c r="B1365" s="386" t="s">
        <v>4469</v>
      </c>
      <c r="C1365" s="316" t="s">
        <v>4470</v>
      </c>
      <c r="D1365" s="271"/>
      <c r="E1365" s="329" t="s">
        <v>4471</v>
      </c>
      <c r="F1365" s="329"/>
      <c r="G1365" s="314"/>
      <c r="H1365" s="329"/>
      <c r="I1365" s="314"/>
      <c r="J1365" s="314"/>
      <c r="K1365" s="314"/>
      <c r="L1365" s="314"/>
      <c r="M1365" s="314"/>
      <c r="N1365" s="314"/>
      <c r="O1365" s="314"/>
      <c r="P1365" s="314"/>
      <c r="Q1365" s="314"/>
      <c r="R1365" s="314"/>
      <c r="S1365" s="314"/>
      <c r="T1365" s="314"/>
      <c r="U1365" s="314"/>
      <c r="V1365" s="314"/>
      <c r="W1365" s="315"/>
      <c r="X1365" s="315"/>
      <c r="Y1365" s="315"/>
      <c r="Z1365" s="315"/>
    </row>
    <row r="1366" spans="1:26" ht="31.5">
      <c r="A1366" s="384"/>
      <c r="B1366" s="386" t="s">
        <v>4472</v>
      </c>
      <c r="C1366" s="316" t="s">
        <v>4473</v>
      </c>
      <c r="D1366" s="271"/>
      <c r="E1366" s="329"/>
      <c r="F1366" s="329"/>
      <c r="G1366" s="314"/>
      <c r="H1366" s="329"/>
      <c r="I1366" s="314"/>
      <c r="J1366" s="314"/>
      <c r="K1366" s="314"/>
      <c r="L1366" s="314"/>
      <c r="M1366" s="314"/>
      <c r="N1366" s="314"/>
      <c r="O1366" s="314"/>
      <c r="P1366" s="314"/>
      <c r="Q1366" s="314"/>
      <c r="R1366" s="314"/>
      <c r="S1366" s="314"/>
      <c r="T1366" s="314"/>
      <c r="U1366" s="314"/>
      <c r="V1366" s="314"/>
      <c r="W1366" s="315"/>
      <c r="X1366" s="315"/>
      <c r="Y1366" s="315"/>
      <c r="Z1366" s="315"/>
    </row>
    <row r="1367" spans="1:26" ht="89.25">
      <c r="A1367" s="384"/>
      <c r="B1367" s="387">
        <v>44160</v>
      </c>
      <c r="C1367" s="316" t="s">
        <v>4474</v>
      </c>
      <c r="D1367" s="271"/>
      <c r="E1367" s="329" t="s">
        <v>4475</v>
      </c>
      <c r="F1367" s="329"/>
      <c r="G1367" s="314"/>
      <c r="H1367" s="329"/>
      <c r="I1367" s="314"/>
      <c r="J1367" s="314"/>
      <c r="K1367" s="314"/>
      <c r="L1367" s="314"/>
      <c r="M1367" s="314"/>
      <c r="N1367" s="314"/>
      <c r="O1367" s="314"/>
      <c r="P1367" s="314"/>
      <c r="Q1367" s="314"/>
      <c r="R1367" s="314"/>
      <c r="S1367" s="314"/>
      <c r="T1367" s="314"/>
      <c r="U1367" s="314"/>
      <c r="V1367" s="314"/>
      <c r="W1367" s="315"/>
      <c r="X1367" s="315"/>
      <c r="Y1367" s="315"/>
      <c r="Z1367" s="315"/>
    </row>
    <row r="1368" spans="1:26" ht="64.5">
      <c r="A1368" s="384"/>
      <c r="B1368" s="386" t="s">
        <v>4476</v>
      </c>
      <c r="C1368" s="316" t="s">
        <v>4477</v>
      </c>
      <c r="D1368" s="271"/>
      <c r="E1368" s="329" t="s">
        <v>4478</v>
      </c>
      <c r="F1368" s="329" t="s">
        <v>4479</v>
      </c>
      <c r="G1368" s="388" t="s">
        <v>4480</v>
      </c>
      <c r="H1368" s="329" t="s">
        <v>4481</v>
      </c>
      <c r="I1368" s="314"/>
      <c r="J1368" s="314"/>
      <c r="K1368" s="314"/>
      <c r="L1368" s="314"/>
      <c r="M1368" s="314"/>
      <c r="N1368" s="314"/>
      <c r="O1368" s="314"/>
      <c r="P1368" s="314"/>
      <c r="Q1368" s="314"/>
      <c r="R1368" s="314"/>
      <c r="S1368" s="314"/>
      <c r="T1368" s="314"/>
      <c r="U1368" s="314"/>
      <c r="V1368" s="314"/>
      <c r="W1368" s="315"/>
      <c r="X1368" s="315"/>
      <c r="Y1368" s="315"/>
      <c r="Z1368" s="315"/>
    </row>
    <row r="1369" spans="1:26" ht="31.5">
      <c r="A1369" s="384"/>
      <c r="B1369" s="386" t="s">
        <v>4482</v>
      </c>
      <c r="C1369" s="316"/>
      <c r="D1369" s="271"/>
      <c r="E1369" s="329"/>
      <c r="F1369" s="329"/>
      <c r="G1369" s="314"/>
      <c r="H1369" s="329"/>
      <c r="I1369" s="314"/>
      <c r="J1369" s="314"/>
      <c r="K1369" s="314"/>
      <c r="L1369" s="314"/>
      <c r="M1369" s="314"/>
      <c r="N1369" s="314"/>
      <c r="O1369" s="314"/>
      <c r="P1369" s="314"/>
      <c r="Q1369" s="314"/>
      <c r="R1369" s="314"/>
      <c r="S1369" s="314"/>
      <c r="T1369" s="314"/>
      <c r="U1369" s="314"/>
      <c r="V1369" s="314"/>
      <c r="W1369" s="315"/>
      <c r="X1369" s="315"/>
      <c r="Y1369" s="315"/>
      <c r="Z1369" s="315"/>
    </row>
    <row r="1370" spans="1:26" ht="31.5">
      <c r="A1370" s="384"/>
      <c r="B1370" s="386" t="s">
        <v>4483</v>
      </c>
      <c r="C1370" s="316" t="s">
        <v>4484</v>
      </c>
      <c r="D1370" s="271"/>
      <c r="E1370" s="329"/>
      <c r="F1370" s="329"/>
      <c r="G1370" s="314"/>
      <c r="H1370" s="329"/>
      <c r="I1370" s="314"/>
      <c r="J1370" s="314"/>
      <c r="K1370" s="314"/>
      <c r="L1370" s="314"/>
      <c r="M1370" s="314"/>
      <c r="N1370" s="314"/>
      <c r="O1370" s="314"/>
      <c r="P1370" s="314"/>
      <c r="Q1370" s="314"/>
      <c r="R1370" s="314"/>
      <c r="S1370" s="314"/>
      <c r="T1370" s="314"/>
      <c r="U1370" s="314"/>
      <c r="V1370" s="314"/>
      <c r="W1370" s="315"/>
      <c r="X1370" s="315"/>
      <c r="Y1370" s="315"/>
      <c r="Z1370" s="315"/>
    </row>
    <row r="1371" spans="1:26" ht="29.25">
      <c r="A1371" s="384"/>
      <c r="B1371" s="386" t="s">
        <v>4485</v>
      </c>
      <c r="C1371" s="316" t="s">
        <v>4486</v>
      </c>
      <c r="D1371" s="271"/>
      <c r="E1371" s="329" t="s">
        <v>4487</v>
      </c>
      <c r="F1371" s="329"/>
      <c r="G1371" s="314"/>
      <c r="H1371" s="329"/>
      <c r="I1371" s="314"/>
      <c r="J1371" s="314"/>
      <c r="K1371" s="314"/>
      <c r="L1371" s="314"/>
      <c r="M1371" s="314"/>
      <c r="N1371" s="314"/>
      <c r="O1371" s="314"/>
      <c r="P1371" s="314"/>
      <c r="Q1371" s="314"/>
      <c r="R1371" s="314"/>
      <c r="S1371" s="314"/>
      <c r="T1371" s="314"/>
      <c r="U1371" s="314"/>
      <c r="V1371" s="314"/>
      <c r="W1371" s="315"/>
      <c r="X1371" s="315"/>
      <c r="Y1371" s="315"/>
      <c r="Z1371" s="315"/>
    </row>
    <row r="1372" spans="1:26" ht="26.25">
      <c r="A1372" s="384"/>
      <c r="B1372" s="386" t="s">
        <v>4488</v>
      </c>
      <c r="C1372" s="316" t="s">
        <v>4489</v>
      </c>
      <c r="D1372" s="271"/>
      <c r="E1372" s="329" t="s">
        <v>4490</v>
      </c>
      <c r="F1372" s="329" t="s">
        <v>4491</v>
      </c>
      <c r="G1372" s="314"/>
      <c r="H1372" s="329"/>
      <c r="I1372" s="314"/>
      <c r="J1372" s="314"/>
      <c r="K1372" s="314"/>
      <c r="L1372" s="314"/>
      <c r="M1372" s="314"/>
      <c r="N1372" s="314"/>
      <c r="O1372" s="314"/>
      <c r="P1372" s="314"/>
      <c r="Q1372" s="314"/>
      <c r="R1372" s="314"/>
      <c r="S1372" s="314"/>
      <c r="T1372" s="314"/>
      <c r="U1372" s="314"/>
      <c r="V1372" s="314"/>
      <c r="W1372" s="315"/>
      <c r="X1372" s="315"/>
      <c r="Y1372" s="315"/>
      <c r="Z1372" s="315"/>
    </row>
    <row r="1373" spans="1:26" ht="47.25">
      <c r="A1373" s="384"/>
      <c r="B1373" s="386" t="s">
        <v>4492</v>
      </c>
      <c r="C1373" s="316" t="s">
        <v>4493</v>
      </c>
      <c r="D1373" s="271"/>
      <c r="E1373" s="329"/>
      <c r="F1373" s="329"/>
      <c r="G1373" s="314"/>
      <c r="H1373" s="329"/>
      <c r="I1373" s="314"/>
      <c r="J1373" s="314"/>
      <c r="K1373" s="314"/>
      <c r="L1373" s="314"/>
      <c r="M1373" s="314"/>
      <c r="N1373" s="314"/>
      <c r="O1373" s="314"/>
      <c r="P1373" s="314"/>
      <c r="Q1373" s="314"/>
      <c r="R1373" s="314"/>
      <c r="S1373" s="314"/>
      <c r="T1373" s="314"/>
      <c r="U1373" s="314"/>
      <c r="V1373" s="314"/>
      <c r="W1373" s="315"/>
      <c r="X1373" s="315"/>
      <c r="Y1373" s="315"/>
      <c r="Z1373" s="315"/>
    </row>
    <row r="1374" spans="1:26" ht="47.25">
      <c r="A1374" s="384"/>
      <c r="B1374" s="386" t="s">
        <v>4494</v>
      </c>
      <c r="C1374" s="316" t="s">
        <v>4495</v>
      </c>
      <c r="D1374" s="271"/>
      <c r="E1374" s="329" t="s">
        <v>4496</v>
      </c>
      <c r="F1374" s="329"/>
      <c r="G1374" s="314"/>
      <c r="H1374" s="329"/>
      <c r="I1374" s="314"/>
      <c r="J1374" s="314"/>
      <c r="K1374" s="314"/>
      <c r="L1374" s="314"/>
      <c r="M1374" s="314"/>
      <c r="N1374" s="314"/>
      <c r="O1374" s="314"/>
      <c r="P1374" s="314"/>
      <c r="Q1374" s="314"/>
      <c r="R1374" s="314"/>
      <c r="S1374" s="314"/>
      <c r="T1374" s="314"/>
      <c r="U1374" s="314"/>
      <c r="V1374" s="314"/>
      <c r="W1374" s="315"/>
      <c r="X1374" s="315"/>
      <c r="Y1374" s="315"/>
      <c r="Z1374" s="315"/>
    </row>
    <row r="1375" spans="1:26" ht="86.25">
      <c r="A1375" s="384"/>
      <c r="B1375" s="386" t="s">
        <v>4497</v>
      </c>
      <c r="C1375" s="316" t="s">
        <v>4498</v>
      </c>
      <c r="D1375" s="271"/>
      <c r="E1375" s="329" t="s">
        <v>4499</v>
      </c>
      <c r="F1375" s="329"/>
      <c r="G1375" s="314"/>
      <c r="H1375" s="329"/>
      <c r="I1375" s="314"/>
      <c r="J1375" s="314"/>
      <c r="K1375" s="314"/>
      <c r="L1375" s="314"/>
      <c r="M1375" s="314"/>
      <c r="N1375" s="314"/>
      <c r="O1375" s="314"/>
      <c r="P1375" s="314"/>
      <c r="Q1375" s="314"/>
      <c r="R1375" s="314"/>
      <c r="S1375" s="314"/>
      <c r="T1375" s="314"/>
      <c r="U1375" s="314"/>
      <c r="V1375" s="314"/>
      <c r="W1375" s="315"/>
      <c r="X1375" s="315"/>
      <c r="Y1375" s="315"/>
      <c r="Z1375" s="315"/>
    </row>
    <row r="1376" spans="1:26" ht="57.75">
      <c r="A1376" s="384"/>
      <c r="B1376" s="386" t="s">
        <v>4500</v>
      </c>
      <c r="C1376" s="316" t="s">
        <v>4501</v>
      </c>
      <c r="D1376" s="271"/>
      <c r="E1376" s="329" t="s">
        <v>4502</v>
      </c>
      <c r="F1376" s="329"/>
      <c r="G1376" s="314"/>
      <c r="H1376" s="329"/>
      <c r="I1376" s="314"/>
      <c r="J1376" s="314"/>
      <c r="K1376" s="314"/>
      <c r="L1376" s="314"/>
      <c r="M1376" s="314"/>
      <c r="N1376" s="314"/>
      <c r="O1376" s="314"/>
      <c r="P1376" s="314"/>
      <c r="Q1376" s="314"/>
      <c r="R1376" s="314"/>
      <c r="S1376" s="314"/>
      <c r="T1376" s="314"/>
      <c r="U1376" s="314"/>
      <c r="V1376" s="314"/>
      <c r="W1376" s="315"/>
      <c r="X1376" s="315"/>
      <c r="Y1376" s="315"/>
      <c r="Z1376" s="315"/>
    </row>
    <row r="1377" spans="1:26" ht="31.5">
      <c r="A1377" s="384"/>
      <c r="B1377" s="386" t="s">
        <v>4503</v>
      </c>
      <c r="C1377" s="316" t="s">
        <v>4504</v>
      </c>
      <c r="D1377" s="271"/>
      <c r="E1377" s="329"/>
      <c r="F1377" s="329"/>
      <c r="G1377" s="314"/>
      <c r="H1377" s="329"/>
      <c r="I1377" s="314"/>
      <c r="J1377" s="314"/>
      <c r="K1377" s="314"/>
      <c r="L1377" s="314"/>
      <c r="M1377" s="314"/>
      <c r="N1377" s="314"/>
      <c r="O1377" s="314"/>
      <c r="P1377" s="314"/>
      <c r="Q1377" s="314"/>
      <c r="R1377" s="314"/>
      <c r="S1377" s="314"/>
      <c r="T1377" s="314"/>
      <c r="U1377" s="314"/>
      <c r="V1377" s="314"/>
      <c r="W1377" s="315"/>
      <c r="X1377" s="315"/>
      <c r="Y1377" s="315"/>
      <c r="Z1377" s="315"/>
    </row>
    <row r="1378" spans="1:26" ht="86.25">
      <c r="A1378" s="384"/>
      <c r="B1378" s="386" t="s">
        <v>4505</v>
      </c>
      <c r="C1378" s="316" t="s">
        <v>4506</v>
      </c>
      <c r="D1378" s="271"/>
      <c r="E1378" s="329"/>
      <c r="F1378" s="329"/>
      <c r="G1378" s="314"/>
      <c r="H1378" s="329"/>
      <c r="I1378" s="314"/>
      <c r="J1378" s="314"/>
      <c r="K1378" s="314"/>
      <c r="L1378" s="314"/>
      <c r="M1378" s="314"/>
      <c r="N1378" s="314"/>
      <c r="O1378" s="314"/>
      <c r="P1378" s="314"/>
      <c r="Q1378" s="314"/>
      <c r="R1378" s="314"/>
      <c r="S1378" s="314"/>
      <c r="T1378" s="314"/>
      <c r="U1378" s="314"/>
      <c r="V1378" s="314"/>
      <c r="W1378" s="315"/>
      <c r="X1378" s="315"/>
      <c r="Y1378" s="315"/>
      <c r="Z1378" s="315"/>
    </row>
    <row r="1379" spans="1:26">
      <c r="A1379" s="389"/>
      <c r="B1379" s="386" t="s">
        <v>4507</v>
      </c>
      <c r="C1379" s="316" t="s">
        <v>4508</v>
      </c>
      <c r="D1379" s="271"/>
      <c r="E1379" s="329"/>
      <c r="F1379" s="329"/>
      <c r="G1379" s="314"/>
      <c r="H1379" s="329"/>
      <c r="I1379" s="314"/>
      <c r="J1379" s="314"/>
      <c r="K1379" s="314"/>
      <c r="L1379" s="314"/>
      <c r="M1379" s="314"/>
      <c r="N1379" s="314"/>
      <c r="O1379" s="314"/>
      <c r="P1379" s="314"/>
      <c r="Q1379" s="314"/>
      <c r="R1379" s="314"/>
      <c r="S1379" s="314"/>
      <c r="T1379" s="314"/>
      <c r="U1379" s="314"/>
      <c r="V1379" s="314"/>
      <c r="W1379" s="315"/>
      <c r="X1379" s="315"/>
      <c r="Y1379" s="315"/>
      <c r="Z1379" s="315"/>
    </row>
    <row r="1380" spans="1:26" ht="43.5">
      <c r="A1380" s="384"/>
      <c r="B1380" s="386" t="s">
        <v>4509</v>
      </c>
      <c r="C1380" s="316" t="s">
        <v>4510</v>
      </c>
      <c r="D1380" s="271"/>
      <c r="E1380" s="329"/>
      <c r="F1380" s="329"/>
      <c r="G1380" s="314"/>
      <c r="H1380" s="329"/>
      <c r="I1380" s="314"/>
      <c r="J1380" s="314"/>
      <c r="K1380" s="314"/>
      <c r="L1380" s="314"/>
      <c r="M1380" s="314"/>
      <c r="N1380" s="314"/>
      <c r="O1380" s="314"/>
      <c r="P1380" s="314"/>
      <c r="Q1380" s="314"/>
      <c r="R1380" s="314"/>
      <c r="S1380" s="314"/>
      <c r="T1380" s="314"/>
      <c r="U1380" s="314"/>
      <c r="V1380" s="314"/>
      <c r="W1380" s="315"/>
      <c r="X1380" s="315"/>
      <c r="Y1380" s="315"/>
      <c r="Z1380" s="315"/>
    </row>
    <row r="1381" spans="1:26" ht="47.25">
      <c r="A1381" s="384"/>
      <c r="B1381" s="386" t="s">
        <v>4511</v>
      </c>
      <c r="C1381" s="316" t="s">
        <v>4512</v>
      </c>
      <c r="D1381" s="271"/>
      <c r="E1381" s="329"/>
      <c r="F1381" s="329"/>
      <c r="G1381" s="314"/>
      <c r="H1381" s="329"/>
      <c r="I1381" s="314"/>
      <c r="J1381" s="314"/>
      <c r="K1381" s="314"/>
      <c r="L1381" s="314"/>
      <c r="M1381" s="314"/>
      <c r="N1381" s="314"/>
      <c r="O1381" s="314"/>
      <c r="P1381" s="314"/>
      <c r="Q1381" s="314"/>
      <c r="R1381" s="314"/>
      <c r="S1381" s="314"/>
      <c r="T1381" s="314"/>
      <c r="U1381" s="314"/>
      <c r="V1381" s="314"/>
      <c r="W1381" s="315"/>
      <c r="X1381" s="315"/>
      <c r="Y1381" s="315"/>
      <c r="Z1381" s="315"/>
    </row>
    <row r="1382" spans="1:26" ht="57.75">
      <c r="A1382" s="384"/>
      <c r="B1382" s="386" t="s">
        <v>4513</v>
      </c>
      <c r="C1382" s="316" t="s">
        <v>4514</v>
      </c>
      <c r="D1382" s="271"/>
      <c r="E1382" s="329" t="s">
        <v>4515</v>
      </c>
      <c r="F1382" s="329"/>
      <c r="G1382" s="314"/>
      <c r="H1382" s="329"/>
      <c r="I1382" s="314"/>
      <c r="J1382" s="314"/>
      <c r="K1382" s="314"/>
      <c r="L1382" s="314"/>
      <c r="M1382" s="314"/>
      <c r="N1382" s="314"/>
      <c r="O1382" s="314"/>
      <c r="P1382" s="314"/>
      <c r="Q1382" s="314"/>
      <c r="R1382" s="314"/>
      <c r="S1382" s="314"/>
      <c r="T1382" s="314"/>
      <c r="U1382" s="314"/>
      <c r="V1382" s="314"/>
      <c r="W1382" s="315"/>
      <c r="X1382" s="315"/>
      <c r="Y1382" s="315"/>
      <c r="Z1382" s="315"/>
    </row>
    <row r="1383" spans="1:26" ht="31.5">
      <c r="A1383" s="384"/>
      <c r="B1383" s="386" t="s">
        <v>4516</v>
      </c>
      <c r="C1383" s="316" t="s">
        <v>4517</v>
      </c>
      <c r="D1383" s="271"/>
      <c r="E1383" s="329"/>
      <c r="F1383" s="329"/>
      <c r="G1383" s="314"/>
      <c r="H1383" s="329"/>
      <c r="I1383" s="314"/>
      <c r="J1383" s="314"/>
      <c r="K1383" s="314"/>
      <c r="L1383" s="314"/>
      <c r="M1383" s="314"/>
      <c r="N1383" s="314"/>
      <c r="O1383" s="314"/>
      <c r="P1383" s="314"/>
      <c r="Q1383" s="314"/>
      <c r="R1383" s="314"/>
      <c r="S1383" s="314"/>
      <c r="T1383" s="314"/>
      <c r="U1383" s="314"/>
      <c r="V1383" s="314"/>
      <c r="W1383" s="315"/>
      <c r="X1383" s="315"/>
      <c r="Y1383" s="315"/>
      <c r="Z1383" s="315"/>
    </row>
    <row r="1384" spans="1:26" ht="31.5">
      <c r="A1384" s="384"/>
      <c r="B1384" s="386" t="s">
        <v>4518</v>
      </c>
      <c r="C1384" s="316" t="s">
        <v>4519</v>
      </c>
      <c r="D1384" s="271"/>
      <c r="E1384" s="329"/>
      <c r="F1384" s="329"/>
      <c r="G1384" s="314"/>
      <c r="H1384" s="329"/>
      <c r="I1384" s="314"/>
      <c r="J1384" s="314"/>
      <c r="K1384" s="314"/>
      <c r="L1384" s="314"/>
      <c r="M1384" s="314"/>
      <c r="N1384" s="314"/>
      <c r="O1384" s="314"/>
      <c r="P1384" s="314"/>
      <c r="Q1384" s="314"/>
      <c r="R1384" s="314"/>
      <c r="S1384" s="314"/>
      <c r="T1384" s="314"/>
      <c r="U1384" s="314"/>
      <c r="V1384" s="314"/>
      <c r="W1384" s="315"/>
      <c r="X1384" s="315"/>
      <c r="Y1384" s="315"/>
      <c r="Z1384" s="315"/>
    </row>
    <row r="1385" spans="1:26" ht="57">
      <c r="A1385" s="384"/>
      <c r="B1385" s="390" t="s">
        <v>4520</v>
      </c>
      <c r="C1385" s="316" t="s">
        <v>4521</v>
      </c>
      <c r="D1385" s="271"/>
      <c r="E1385" s="329"/>
      <c r="F1385" s="329"/>
      <c r="G1385" s="314"/>
      <c r="H1385" s="329"/>
      <c r="I1385" s="314"/>
      <c r="J1385" s="314"/>
      <c r="K1385" s="314"/>
      <c r="L1385" s="314"/>
      <c r="M1385" s="314"/>
      <c r="N1385" s="314"/>
      <c r="O1385" s="314"/>
      <c r="P1385" s="314"/>
      <c r="Q1385" s="314"/>
      <c r="R1385" s="314"/>
      <c r="S1385" s="314"/>
      <c r="T1385" s="314"/>
      <c r="U1385" s="314"/>
      <c r="V1385" s="314"/>
      <c r="W1385" s="315"/>
      <c r="X1385" s="315"/>
      <c r="Y1385" s="315"/>
      <c r="Z1385" s="315"/>
    </row>
    <row r="1386" spans="1:26" ht="57">
      <c r="A1386" s="384"/>
      <c r="B1386" s="390" t="s">
        <v>4522</v>
      </c>
      <c r="C1386" s="316" t="s">
        <v>4523</v>
      </c>
      <c r="D1386" s="271"/>
      <c r="E1386" s="329" t="s">
        <v>4524</v>
      </c>
      <c r="F1386" s="329"/>
      <c r="G1386" s="314"/>
      <c r="H1386" s="329"/>
      <c r="I1386" s="314"/>
      <c r="J1386" s="314"/>
      <c r="K1386" s="314"/>
      <c r="L1386" s="314"/>
      <c r="M1386" s="314"/>
      <c r="N1386" s="314"/>
      <c r="O1386" s="314"/>
      <c r="P1386" s="314"/>
      <c r="Q1386" s="314"/>
      <c r="R1386" s="314"/>
      <c r="S1386" s="314"/>
      <c r="T1386" s="314"/>
      <c r="U1386" s="314"/>
      <c r="V1386" s="314"/>
      <c r="W1386" s="315"/>
      <c r="X1386" s="315"/>
      <c r="Y1386" s="315"/>
      <c r="Z1386" s="315"/>
    </row>
    <row r="1387" spans="1:26" ht="25.5">
      <c r="A1387" s="384"/>
      <c r="B1387" s="390" t="s">
        <v>4525</v>
      </c>
      <c r="C1387" s="316" t="s">
        <v>4526</v>
      </c>
      <c r="D1387" s="271"/>
      <c r="E1387" s="329"/>
      <c r="F1387" s="329"/>
      <c r="G1387" s="314"/>
      <c r="H1387" s="329"/>
      <c r="I1387" s="314"/>
      <c r="J1387" s="314"/>
      <c r="K1387" s="314"/>
      <c r="L1387" s="314"/>
      <c r="M1387" s="314"/>
      <c r="N1387" s="314"/>
      <c r="O1387" s="314"/>
      <c r="P1387" s="314"/>
      <c r="Q1387" s="314"/>
      <c r="R1387" s="314"/>
      <c r="S1387" s="314"/>
      <c r="T1387" s="314"/>
      <c r="U1387" s="314"/>
      <c r="V1387" s="314"/>
      <c r="W1387" s="315"/>
      <c r="X1387" s="315"/>
      <c r="Y1387" s="315"/>
      <c r="Z1387" s="315"/>
    </row>
    <row r="1388" spans="1:26" ht="28.5">
      <c r="A1388" s="384"/>
      <c r="B1388" s="387">
        <v>44158</v>
      </c>
      <c r="C1388" s="316" t="s">
        <v>4527</v>
      </c>
      <c r="D1388" s="271"/>
      <c r="E1388" s="329" t="s">
        <v>4528</v>
      </c>
      <c r="F1388" s="329"/>
      <c r="G1388" s="314"/>
      <c r="H1388" s="329"/>
      <c r="I1388" s="314"/>
      <c r="J1388" s="314"/>
      <c r="K1388" s="314"/>
      <c r="L1388" s="314"/>
      <c r="M1388" s="314"/>
      <c r="N1388" s="314"/>
      <c r="O1388" s="314"/>
      <c r="P1388" s="314"/>
      <c r="Q1388" s="314"/>
      <c r="R1388" s="314"/>
      <c r="S1388" s="314"/>
      <c r="T1388" s="314"/>
      <c r="U1388" s="314"/>
      <c r="V1388" s="314"/>
      <c r="W1388" s="315"/>
      <c r="X1388" s="315"/>
      <c r="Y1388" s="315"/>
      <c r="Z1388" s="315"/>
    </row>
    <row r="1389" spans="1:26" ht="38.25">
      <c r="A1389" s="384"/>
      <c r="B1389" s="390" t="s">
        <v>4529</v>
      </c>
      <c r="C1389" s="316" t="s">
        <v>4530</v>
      </c>
      <c r="D1389" s="271"/>
      <c r="E1389" s="329" t="s">
        <v>4531</v>
      </c>
      <c r="F1389" s="329" t="s">
        <v>4532</v>
      </c>
      <c r="G1389" s="329" t="s">
        <v>4533</v>
      </c>
      <c r="H1389" s="329" t="s">
        <v>4534</v>
      </c>
      <c r="I1389" s="314"/>
      <c r="J1389" s="314"/>
      <c r="K1389" s="314"/>
      <c r="L1389" s="314"/>
      <c r="M1389" s="314"/>
      <c r="N1389" s="314"/>
      <c r="O1389" s="314"/>
      <c r="P1389" s="314"/>
      <c r="Q1389" s="314"/>
      <c r="R1389" s="314"/>
      <c r="S1389" s="314"/>
      <c r="T1389" s="314"/>
      <c r="U1389" s="314"/>
      <c r="V1389" s="314"/>
      <c r="W1389" s="315"/>
      <c r="X1389" s="315"/>
      <c r="Y1389" s="315"/>
      <c r="Z1389" s="315"/>
    </row>
    <row r="1390" spans="1:26" ht="28.5">
      <c r="A1390" s="384"/>
      <c r="B1390" s="390" t="s">
        <v>4535</v>
      </c>
      <c r="C1390" s="316" t="s">
        <v>4536</v>
      </c>
      <c r="D1390" s="271"/>
      <c r="E1390" s="329"/>
      <c r="F1390" s="329"/>
      <c r="G1390" s="314"/>
      <c r="H1390" s="329"/>
      <c r="I1390" s="314"/>
      <c r="J1390" s="314"/>
      <c r="K1390" s="314"/>
      <c r="L1390" s="314"/>
      <c r="M1390" s="314"/>
      <c r="N1390" s="314"/>
      <c r="O1390" s="314"/>
      <c r="P1390" s="314"/>
      <c r="Q1390" s="314"/>
      <c r="R1390" s="314"/>
      <c r="S1390" s="314"/>
      <c r="T1390" s="314"/>
      <c r="U1390" s="314"/>
      <c r="V1390" s="314"/>
      <c r="W1390" s="315"/>
      <c r="X1390" s="315"/>
      <c r="Y1390" s="315"/>
      <c r="Z1390" s="315"/>
    </row>
    <row r="1391" spans="1:26" ht="14.25">
      <c r="A1391" s="384"/>
      <c r="B1391" s="390" t="s">
        <v>4537</v>
      </c>
      <c r="C1391" s="316" t="s">
        <v>4538</v>
      </c>
      <c r="D1391" s="271"/>
      <c r="E1391" s="329"/>
      <c r="F1391" s="329"/>
      <c r="G1391" s="314"/>
      <c r="H1391" s="329"/>
      <c r="I1391" s="314"/>
      <c r="J1391" s="314"/>
      <c r="K1391" s="314"/>
      <c r="L1391" s="314"/>
      <c r="M1391" s="314"/>
      <c r="N1391" s="314"/>
      <c r="O1391" s="314"/>
      <c r="P1391" s="314"/>
      <c r="Q1391" s="314"/>
      <c r="R1391" s="314"/>
      <c r="S1391" s="314"/>
      <c r="T1391" s="314"/>
      <c r="U1391" s="314"/>
      <c r="V1391" s="314"/>
      <c r="W1391" s="315"/>
      <c r="X1391" s="315"/>
      <c r="Y1391" s="315"/>
      <c r="Z1391" s="315"/>
    </row>
    <row r="1392" spans="1:26" ht="51">
      <c r="A1392" s="384"/>
      <c r="B1392" s="390" t="s">
        <v>4539</v>
      </c>
      <c r="C1392" s="316" t="s">
        <v>4540</v>
      </c>
      <c r="D1392" s="271"/>
      <c r="E1392" s="329"/>
      <c r="F1392" s="329" t="s">
        <v>4541</v>
      </c>
      <c r="G1392" s="329" t="s">
        <v>4542</v>
      </c>
      <c r="H1392" s="329" t="s">
        <v>4543</v>
      </c>
      <c r="I1392" s="314"/>
      <c r="J1392" s="314"/>
      <c r="K1392" s="314"/>
      <c r="L1392" s="314"/>
      <c r="M1392" s="314"/>
      <c r="N1392" s="314"/>
      <c r="O1392" s="314"/>
      <c r="P1392" s="314"/>
      <c r="Q1392" s="314"/>
      <c r="R1392" s="314"/>
      <c r="S1392" s="314"/>
      <c r="T1392" s="314"/>
      <c r="U1392" s="314"/>
      <c r="V1392" s="314"/>
      <c r="W1392" s="315"/>
      <c r="X1392" s="315"/>
      <c r="Y1392" s="315"/>
      <c r="Z1392" s="315"/>
    </row>
    <row r="1393" spans="1:26" ht="42.75">
      <c r="A1393" s="384"/>
      <c r="B1393" s="390" t="s">
        <v>4544</v>
      </c>
      <c r="C1393" s="316" t="s">
        <v>4545</v>
      </c>
      <c r="D1393" s="271"/>
      <c r="E1393" s="329" t="s">
        <v>4546</v>
      </c>
      <c r="F1393" s="329" t="s">
        <v>4547</v>
      </c>
      <c r="G1393" s="314"/>
      <c r="H1393" s="329"/>
      <c r="I1393" s="314"/>
      <c r="J1393" s="314"/>
      <c r="K1393" s="314"/>
      <c r="L1393" s="314"/>
      <c r="M1393" s="314"/>
      <c r="N1393" s="314"/>
      <c r="O1393" s="314"/>
      <c r="P1393" s="314"/>
      <c r="Q1393" s="314"/>
      <c r="R1393" s="314"/>
      <c r="S1393" s="314"/>
      <c r="T1393" s="314"/>
      <c r="U1393" s="314"/>
      <c r="V1393" s="314"/>
      <c r="W1393" s="315"/>
      <c r="X1393" s="315"/>
      <c r="Y1393" s="315"/>
      <c r="Z1393" s="315"/>
    </row>
    <row r="1394" spans="1:26" ht="114.75">
      <c r="A1394" s="384"/>
      <c r="B1394" s="390" t="s">
        <v>4548</v>
      </c>
      <c r="C1394" s="316" t="s">
        <v>4549</v>
      </c>
      <c r="D1394" s="271"/>
      <c r="E1394" s="329" t="s">
        <v>4550</v>
      </c>
      <c r="F1394" s="329" t="s">
        <v>4551</v>
      </c>
      <c r="G1394" s="329" t="s">
        <v>4552</v>
      </c>
      <c r="H1394" s="329" t="s">
        <v>4553</v>
      </c>
      <c r="I1394" s="314"/>
      <c r="J1394" s="314"/>
      <c r="K1394" s="314"/>
      <c r="L1394" s="314"/>
      <c r="M1394" s="314"/>
      <c r="N1394" s="314"/>
      <c r="O1394" s="314"/>
      <c r="P1394" s="314"/>
      <c r="Q1394" s="314"/>
      <c r="R1394" s="314"/>
      <c r="S1394" s="314"/>
      <c r="T1394" s="314"/>
      <c r="U1394" s="314"/>
      <c r="V1394" s="314"/>
      <c r="W1394" s="315"/>
      <c r="X1394" s="315"/>
      <c r="Y1394" s="315"/>
      <c r="Z1394" s="315"/>
    </row>
    <row r="1395" spans="1:26" ht="42.75">
      <c r="A1395" s="384"/>
      <c r="B1395" s="390" t="s">
        <v>4554</v>
      </c>
      <c r="C1395" s="316" t="s">
        <v>4555</v>
      </c>
      <c r="D1395" s="271"/>
      <c r="E1395" s="329"/>
      <c r="F1395" s="329"/>
      <c r="G1395" s="314"/>
      <c r="H1395" s="329"/>
      <c r="I1395" s="314"/>
      <c r="J1395" s="314"/>
      <c r="K1395" s="314"/>
      <c r="L1395" s="314"/>
      <c r="M1395" s="314"/>
      <c r="N1395" s="314"/>
      <c r="O1395" s="314"/>
      <c r="P1395" s="314"/>
      <c r="Q1395" s="314"/>
      <c r="R1395" s="314"/>
      <c r="S1395" s="314"/>
      <c r="T1395" s="314"/>
      <c r="U1395" s="314"/>
      <c r="V1395" s="314"/>
      <c r="W1395" s="315"/>
      <c r="X1395" s="315"/>
      <c r="Y1395" s="315"/>
      <c r="Z1395" s="315"/>
    </row>
    <row r="1396" spans="1:26" ht="128.25">
      <c r="A1396" s="384"/>
      <c r="B1396" s="390" t="s">
        <v>4556</v>
      </c>
      <c r="C1396" s="316" t="s">
        <v>4557</v>
      </c>
      <c r="D1396" s="271"/>
      <c r="E1396" s="329" t="s">
        <v>4558</v>
      </c>
      <c r="F1396" s="329" t="s">
        <v>4559</v>
      </c>
      <c r="G1396" s="314"/>
      <c r="H1396" s="329" t="s">
        <v>4560</v>
      </c>
      <c r="I1396" s="314"/>
      <c r="J1396" s="314"/>
      <c r="K1396" s="314"/>
      <c r="L1396" s="314"/>
      <c r="M1396" s="314"/>
      <c r="N1396" s="314"/>
      <c r="O1396" s="314"/>
      <c r="P1396" s="314"/>
      <c r="Q1396" s="314"/>
      <c r="R1396" s="314"/>
      <c r="S1396" s="314"/>
      <c r="T1396" s="314"/>
      <c r="U1396" s="314"/>
      <c r="V1396" s="314"/>
      <c r="W1396" s="315"/>
      <c r="X1396" s="315"/>
      <c r="Y1396" s="315"/>
      <c r="Z1396" s="315"/>
    </row>
    <row r="1397" spans="1:26" ht="25.5">
      <c r="A1397" s="384"/>
      <c r="B1397" s="390" t="s">
        <v>4561</v>
      </c>
      <c r="C1397" s="316" t="s">
        <v>4562</v>
      </c>
      <c r="D1397" s="271"/>
      <c r="E1397" s="329"/>
      <c r="F1397" s="329"/>
      <c r="G1397" s="314"/>
      <c r="H1397" s="388"/>
      <c r="I1397" s="314"/>
      <c r="J1397" s="314"/>
      <c r="K1397" s="314"/>
      <c r="L1397" s="314"/>
      <c r="M1397" s="314"/>
      <c r="N1397" s="314"/>
      <c r="O1397" s="314"/>
      <c r="P1397" s="314"/>
      <c r="Q1397" s="314"/>
      <c r="R1397" s="314"/>
      <c r="S1397" s="314"/>
      <c r="T1397" s="314"/>
      <c r="U1397" s="314"/>
      <c r="V1397" s="314"/>
      <c r="W1397" s="315"/>
      <c r="X1397" s="315"/>
      <c r="Y1397" s="315"/>
      <c r="Z1397" s="315"/>
    </row>
    <row r="1398" spans="1:26" ht="14.25">
      <c r="A1398" s="384"/>
      <c r="B1398" s="390" t="s">
        <v>4563</v>
      </c>
      <c r="C1398" s="316" t="s">
        <v>4564</v>
      </c>
      <c r="D1398" s="271"/>
      <c r="E1398" s="329"/>
      <c r="F1398" s="329"/>
      <c r="G1398" s="314"/>
      <c r="H1398" s="388"/>
      <c r="I1398" s="314"/>
      <c r="J1398" s="314"/>
      <c r="K1398" s="314"/>
      <c r="L1398" s="314"/>
      <c r="M1398" s="314"/>
      <c r="N1398" s="314"/>
      <c r="O1398" s="314"/>
      <c r="P1398" s="314"/>
      <c r="Q1398" s="314"/>
      <c r="R1398" s="314"/>
      <c r="S1398" s="314"/>
      <c r="T1398" s="314"/>
      <c r="U1398" s="314"/>
      <c r="V1398" s="314"/>
      <c r="W1398" s="315"/>
      <c r="X1398" s="315"/>
      <c r="Y1398" s="315"/>
      <c r="Z1398" s="315"/>
    </row>
    <row r="1399" spans="1:26" ht="25.5">
      <c r="A1399" s="384"/>
      <c r="B1399" s="390" t="s">
        <v>4565</v>
      </c>
      <c r="C1399" s="316" t="s">
        <v>4566</v>
      </c>
      <c r="D1399" s="271"/>
      <c r="E1399" s="329" t="s">
        <v>4567</v>
      </c>
      <c r="F1399" s="329"/>
      <c r="G1399" s="314"/>
      <c r="H1399" s="388"/>
      <c r="I1399" s="314"/>
      <c r="J1399" s="314"/>
      <c r="K1399" s="314"/>
      <c r="L1399" s="314"/>
      <c r="M1399" s="314"/>
      <c r="N1399" s="314"/>
      <c r="O1399" s="314"/>
      <c r="P1399" s="314"/>
      <c r="Q1399" s="314"/>
      <c r="R1399" s="314"/>
      <c r="S1399" s="314"/>
      <c r="T1399" s="314"/>
      <c r="U1399" s="314"/>
      <c r="V1399" s="314"/>
      <c r="W1399" s="315"/>
      <c r="X1399" s="315"/>
      <c r="Y1399" s="315"/>
      <c r="Z1399" s="315"/>
    </row>
    <row r="1400" spans="1:26" ht="14.25">
      <c r="A1400" s="384"/>
      <c r="B1400" s="390" t="s">
        <v>4568</v>
      </c>
      <c r="C1400" s="316" t="s">
        <v>4569</v>
      </c>
      <c r="D1400" s="271"/>
      <c r="E1400" s="329"/>
      <c r="F1400" s="329"/>
      <c r="G1400" s="314"/>
      <c r="H1400" s="388"/>
      <c r="I1400" s="314"/>
      <c r="J1400" s="314"/>
      <c r="K1400" s="314"/>
      <c r="L1400" s="314"/>
      <c r="M1400" s="314"/>
      <c r="N1400" s="314"/>
      <c r="O1400" s="314"/>
      <c r="P1400" s="314"/>
      <c r="Q1400" s="314"/>
      <c r="R1400" s="314"/>
      <c r="S1400" s="314"/>
      <c r="T1400" s="314"/>
      <c r="U1400" s="314"/>
      <c r="V1400" s="314"/>
      <c r="W1400" s="315"/>
      <c r="X1400" s="315"/>
      <c r="Y1400" s="315"/>
      <c r="Z1400" s="315"/>
    </row>
    <row r="1401" spans="1:26" ht="99.75">
      <c r="A1401" s="384"/>
      <c r="B1401" s="390" t="s">
        <v>4570</v>
      </c>
      <c r="C1401" s="316" t="s">
        <v>4571</v>
      </c>
      <c r="D1401" s="271"/>
      <c r="E1401" s="329"/>
      <c r="F1401" s="329"/>
      <c r="G1401" s="314"/>
      <c r="H1401" s="388"/>
      <c r="I1401" s="314"/>
      <c r="J1401" s="314"/>
      <c r="K1401" s="314"/>
      <c r="L1401" s="314"/>
      <c r="M1401" s="314"/>
      <c r="N1401" s="314"/>
      <c r="O1401" s="314"/>
      <c r="P1401" s="314"/>
      <c r="Q1401" s="314"/>
      <c r="R1401" s="314"/>
      <c r="S1401" s="314"/>
      <c r="T1401" s="314"/>
      <c r="U1401" s="314"/>
      <c r="V1401" s="314"/>
      <c r="W1401" s="315"/>
      <c r="X1401" s="315"/>
      <c r="Y1401" s="315"/>
      <c r="Z1401" s="315"/>
    </row>
    <row r="1402" spans="1:26" ht="204">
      <c r="A1402" s="384"/>
      <c r="B1402" s="390" t="s">
        <v>4572</v>
      </c>
      <c r="C1402" s="316" t="s">
        <v>4573</v>
      </c>
      <c r="D1402" s="271"/>
      <c r="E1402" s="329" t="s">
        <v>4574</v>
      </c>
      <c r="F1402" s="329" t="s">
        <v>4575</v>
      </c>
      <c r="G1402" s="314"/>
      <c r="H1402" s="329" t="s">
        <v>4576</v>
      </c>
      <c r="I1402" s="314"/>
      <c r="J1402" s="314"/>
      <c r="K1402" s="314"/>
      <c r="L1402" s="314"/>
      <c r="M1402" s="314"/>
      <c r="N1402" s="314"/>
      <c r="O1402" s="314"/>
      <c r="P1402" s="314"/>
      <c r="Q1402" s="314"/>
      <c r="R1402" s="314"/>
      <c r="S1402" s="314"/>
      <c r="T1402" s="314"/>
      <c r="U1402" s="314"/>
      <c r="V1402" s="314"/>
      <c r="W1402" s="315"/>
      <c r="X1402" s="315"/>
      <c r="Y1402" s="315"/>
      <c r="Z1402" s="315"/>
    </row>
    <row r="1403" spans="1:26" ht="57">
      <c r="A1403" s="384"/>
      <c r="B1403" s="390" t="s">
        <v>4577</v>
      </c>
      <c r="C1403" s="316" t="s">
        <v>4578</v>
      </c>
      <c r="D1403" s="271"/>
      <c r="E1403" s="329"/>
      <c r="F1403" s="329"/>
      <c r="G1403" s="314"/>
      <c r="H1403" s="388"/>
      <c r="I1403" s="314"/>
      <c r="J1403" s="314"/>
      <c r="K1403" s="314"/>
      <c r="L1403" s="314"/>
      <c r="M1403" s="314"/>
      <c r="N1403" s="314"/>
      <c r="O1403" s="314"/>
      <c r="P1403" s="314"/>
      <c r="Q1403" s="314"/>
      <c r="R1403" s="314"/>
      <c r="S1403" s="314"/>
      <c r="T1403" s="314"/>
      <c r="U1403" s="314"/>
      <c r="V1403" s="314"/>
      <c r="W1403" s="315"/>
      <c r="X1403" s="315"/>
      <c r="Y1403" s="315"/>
      <c r="Z1403" s="315"/>
    </row>
    <row r="1404" spans="1:26" ht="25.5">
      <c r="A1404" s="384"/>
      <c r="B1404" s="390" t="s">
        <v>4579</v>
      </c>
      <c r="C1404" s="316" t="s">
        <v>4580</v>
      </c>
      <c r="D1404" s="271"/>
      <c r="E1404" s="329"/>
      <c r="F1404" s="329"/>
      <c r="G1404" s="314"/>
      <c r="H1404" s="388"/>
      <c r="I1404" s="314"/>
      <c r="J1404" s="314"/>
      <c r="K1404" s="314"/>
      <c r="L1404" s="314"/>
      <c r="M1404" s="314"/>
      <c r="N1404" s="314"/>
      <c r="O1404" s="314"/>
      <c r="P1404" s="314"/>
      <c r="Q1404" s="314"/>
      <c r="R1404" s="314"/>
      <c r="S1404" s="314"/>
      <c r="T1404" s="314"/>
      <c r="U1404" s="314"/>
      <c r="V1404" s="314"/>
      <c r="W1404" s="315"/>
      <c r="X1404" s="315"/>
      <c r="Y1404" s="315"/>
      <c r="Z1404" s="315"/>
    </row>
    <row r="1405" spans="1:26" ht="57">
      <c r="A1405" s="384"/>
      <c r="B1405" s="390" t="s">
        <v>4581</v>
      </c>
      <c r="C1405" s="316" t="s">
        <v>4582</v>
      </c>
      <c r="D1405" s="271"/>
      <c r="E1405" s="329" t="s">
        <v>4583</v>
      </c>
      <c r="F1405" s="329"/>
      <c r="G1405" s="314"/>
      <c r="H1405" s="388"/>
      <c r="I1405" s="314"/>
      <c r="J1405" s="314"/>
      <c r="K1405" s="314"/>
      <c r="L1405" s="314"/>
      <c r="M1405" s="314"/>
      <c r="N1405" s="314"/>
      <c r="O1405" s="314"/>
      <c r="P1405" s="314"/>
      <c r="Q1405" s="314"/>
      <c r="R1405" s="314"/>
      <c r="S1405" s="314"/>
      <c r="T1405" s="314"/>
      <c r="U1405" s="314"/>
      <c r="V1405" s="314"/>
      <c r="W1405" s="315"/>
      <c r="X1405" s="315"/>
      <c r="Y1405" s="315"/>
      <c r="Z1405" s="315"/>
    </row>
    <row r="1406" spans="1:26" ht="51">
      <c r="A1406" s="384"/>
      <c r="B1406" s="172" t="s">
        <v>4584</v>
      </c>
      <c r="C1406" s="316" t="s">
        <v>4585</v>
      </c>
      <c r="D1406" s="271"/>
      <c r="E1406" s="329" t="s">
        <v>4586</v>
      </c>
      <c r="F1406" s="329" t="s">
        <v>4587</v>
      </c>
      <c r="G1406" s="159" t="s">
        <v>4588</v>
      </c>
      <c r="H1406" s="329" t="s">
        <v>4589</v>
      </c>
      <c r="I1406" s="388" t="s">
        <v>4590</v>
      </c>
      <c r="J1406" s="159" t="s">
        <v>4591</v>
      </c>
      <c r="K1406" s="329" t="s">
        <v>4592</v>
      </c>
      <c r="L1406" s="388" t="s">
        <v>4593</v>
      </c>
      <c r="M1406" s="388" t="s">
        <v>4594</v>
      </c>
      <c r="N1406" s="388" t="s">
        <v>4595</v>
      </c>
      <c r="O1406" s="388" t="s">
        <v>4596</v>
      </c>
      <c r="P1406" s="314"/>
      <c r="Q1406" s="314"/>
      <c r="R1406" s="314"/>
      <c r="S1406" s="314"/>
      <c r="T1406" s="314"/>
      <c r="U1406" s="314"/>
      <c r="V1406" s="314"/>
      <c r="W1406" s="315"/>
      <c r="X1406" s="315"/>
      <c r="Y1406" s="315"/>
      <c r="Z1406" s="315"/>
    </row>
    <row r="1407" spans="1:26" ht="42.75">
      <c r="A1407" s="384"/>
      <c r="B1407" s="172" t="s">
        <v>4597</v>
      </c>
      <c r="C1407" s="316" t="s">
        <v>4598</v>
      </c>
      <c r="D1407" s="271"/>
      <c r="E1407" s="329" t="s">
        <v>4599</v>
      </c>
      <c r="F1407" s="329"/>
      <c r="G1407" s="314"/>
      <c r="H1407" s="314"/>
      <c r="I1407" s="314"/>
      <c r="J1407" s="314"/>
      <c r="K1407" s="314"/>
      <c r="L1407" s="314"/>
      <c r="M1407" s="314"/>
      <c r="N1407" s="314"/>
      <c r="O1407" s="314"/>
      <c r="P1407" s="314"/>
      <c r="Q1407" s="314"/>
      <c r="R1407" s="314"/>
      <c r="S1407" s="314"/>
      <c r="T1407" s="314"/>
      <c r="U1407" s="314"/>
      <c r="V1407" s="314"/>
      <c r="W1407" s="315"/>
      <c r="X1407" s="315"/>
      <c r="Y1407" s="315"/>
      <c r="Z1407" s="315"/>
    </row>
    <row r="1408" spans="1:26" ht="14.25">
      <c r="A1408" s="384"/>
      <c r="B1408" s="172" t="s">
        <v>4600</v>
      </c>
      <c r="C1408" s="391" t="s">
        <v>4601</v>
      </c>
      <c r="D1408" s="271"/>
      <c r="E1408" s="329" t="s">
        <v>4602</v>
      </c>
      <c r="F1408" s="329"/>
      <c r="G1408" s="314"/>
      <c r="H1408" s="314"/>
      <c r="I1408" s="314"/>
      <c r="J1408" s="314"/>
      <c r="K1408" s="314"/>
      <c r="L1408" s="314"/>
      <c r="M1408" s="314"/>
      <c r="N1408" s="314"/>
      <c r="O1408" s="314"/>
      <c r="P1408" s="314"/>
      <c r="Q1408" s="314"/>
      <c r="R1408" s="314"/>
      <c r="S1408" s="314"/>
      <c r="T1408" s="314"/>
      <c r="U1408" s="314"/>
      <c r="V1408" s="314"/>
      <c r="W1408" s="315"/>
      <c r="X1408" s="315"/>
      <c r="Y1408" s="315"/>
      <c r="Z1408" s="315"/>
    </row>
    <row r="1409" spans="1:26" ht="28.5">
      <c r="A1409" s="384"/>
      <c r="B1409" s="392" t="s">
        <v>4603</v>
      </c>
      <c r="C1409" s="391" t="s">
        <v>4604</v>
      </c>
      <c r="D1409" s="271"/>
      <c r="E1409" s="329" t="s">
        <v>4605</v>
      </c>
      <c r="F1409" s="329"/>
      <c r="G1409" s="314"/>
      <c r="H1409" s="314"/>
      <c r="I1409" s="314"/>
      <c r="J1409" s="314"/>
      <c r="K1409" s="314"/>
      <c r="L1409" s="314"/>
      <c r="M1409" s="314"/>
      <c r="N1409" s="314"/>
      <c r="O1409" s="314"/>
      <c r="P1409" s="314"/>
      <c r="Q1409" s="314"/>
      <c r="R1409" s="314"/>
      <c r="S1409" s="314"/>
      <c r="T1409" s="314"/>
      <c r="U1409" s="314"/>
      <c r="V1409" s="314"/>
      <c r="W1409" s="315"/>
      <c r="X1409" s="315"/>
      <c r="Y1409" s="315"/>
      <c r="Z1409" s="315"/>
    </row>
    <row r="1410" spans="1:26" ht="14.25">
      <c r="A1410" s="384"/>
      <c r="B1410" s="392" t="s">
        <v>4606</v>
      </c>
      <c r="C1410" s="316" t="s">
        <v>4607</v>
      </c>
      <c r="D1410" s="271"/>
      <c r="E1410" s="329"/>
      <c r="F1410" s="329"/>
      <c r="G1410" s="314"/>
      <c r="H1410" s="314"/>
      <c r="I1410" s="314"/>
      <c r="J1410" s="314"/>
      <c r="K1410" s="314"/>
      <c r="L1410" s="314"/>
      <c r="M1410" s="314"/>
      <c r="N1410" s="314"/>
      <c r="O1410" s="314"/>
      <c r="P1410" s="314"/>
      <c r="Q1410" s="314"/>
      <c r="R1410" s="314"/>
      <c r="S1410" s="314"/>
      <c r="T1410" s="314"/>
      <c r="U1410" s="314"/>
      <c r="V1410" s="314"/>
      <c r="W1410" s="315"/>
      <c r="X1410" s="315"/>
      <c r="Y1410" s="315"/>
      <c r="Z1410" s="315"/>
    </row>
    <row r="1411" spans="1:26" ht="71.25">
      <c r="A1411" s="384"/>
      <c r="B1411" s="392" t="s">
        <v>4608</v>
      </c>
      <c r="C1411" s="316" t="s">
        <v>4609</v>
      </c>
      <c r="D1411" s="271"/>
      <c r="E1411" s="329" t="s">
        <v>4610</v>
      </c>
      <c r="F1411" s="329" t="s">
        <v>4611</v>
      </c>
      <c r="G1411" s="314"/>
      <c r="H1411" s="314"/>
      <c r="I1411" s="314"/>
      <c r="J1411" s="314"/>
      <c r="K1411" s="314"/>
      <c r="L1411" s="314"/>
      <c r="M1411" s="314"/>
      <c r="N1411" s="314"/>
      <c r="O1411" s="314"/>
      <c r="P1411" s="314"/>
      <c r="Q1411" s="314"/>
      <c r="R1411" s="314"/>
      <c r="S1411" s="314"/>
      <c r="T1411" s="314"/>
      <c r="U1411" s="314"/>
      <c r="V1411" s="314"/>
      <c r="W1411" s="315"/>
      <c r="X1411" s="315"/>
      <c r="Y1411" s="315"/>
      <c r="Z1411" s="315"/>
    </row>
    <row r="1412" spans="1:26" ht="28.5">
      <c r="A1412" s="384"/>
      <c r="B1412" s="392" t="s">
        <v>4612</v>
      </c>
      <c r="C1412" s="316" t="s">
        <v>4613</v>
      </c>
      <c r="D1412" s="271"/>
      <c r="E1412" s="329"/>
      <c r="F1412" s="329"/>
      <c r="G1412" s="314"/>
      <c r="H1412" s="314"/>
      <c r="I1412" s="314"/>
      <c r="J1412" s="314"/>
      <c r="K1412" s="314"/>
      <c r="L1412" s="314"/>
      <c r="M1412" s="314"/>
      <c r="N1412" s="314"/>
      <c r="O1412" s="314"/>
      <c r="P1412" s="314"/>
      <c r="Q1412" s="314"/>
      <c r="R1412" s="314"/>
      <c r="S1412" s="314"/>
      <c r="T1412" s="314"/>
      <c r="U1412" s="314"/>
      <c r="V1412" s="314"/>
      <c r="W1412" s="315"/>
      <c r="X1412" s="315"/>
      <c r="Y1412" s="315"/>
      <c r="Z1412" s="315"/>
    </row>
    <row r="1413" spans="1:26" ht="85.5">
      <c r="A1413" s="384"/>
      <c r="B1413" s="392" t="s">
        <v>4614</v>
      </c>
      <c r="C1413" s="316" t="s">
        <v>4615</v>
      </c>
      <c r="D1413" s="271" t="s">
        <v>4616</v>
      </c>
      <c r="E1413" s="329" t="s">
        <v>4617</v>
      </c>
      <c r="F1413" s="329" t="s">
        <v>4618</v>
      </c>
      <c r="G1413" s="388" t="s">
        <v>4619</v>
      </c>
      <c r="H1413" s="393" t="s">
        <v>4620</v>
      </c>
      <c r="I1413" s="329" t="s">
        <v>4621</v>
      </c>
      <c r="J1413" s="388" t="s">
        <v>4622</v>
      </c>
      <c r="K1413" s="314"/>
      <c r="L1413" s="314"/>
      <c r="M1413" s="314"/>
      <c r="N1413" s="314"/>
      <c r="O1413" s="314"/>
      <c r="P1413" s="314"/>
      <c r="Q1413" s="314"/>
      <c r="R1413" s="314"/>
      <c r="S1413" s="314"/>
      <c r="T1413" s="314"/>
      <c r="U1413" s="314"/>
      <c r="V1413" s="314"/>
      <c r="W1413" s="315"/>
      <c r="X1413" s="315"/>
      <c r="Y1413" s="315"/>
      <c r="Z1413" s="315"/>
    </row>
    <row r="1414" spans="1:26" ht="38.25">
      <c r="A1414" s="384"/>
      <c r="B1414" s="392" t="s">
        <v>4623</v>
      </c>
      <c r="C1414" s="316" t="s">
        <v>4624</v>
      </c>
      <c r="D1414" s="271"/>
      <c r="E1414" s="329"/>
      <c r="F1414" s="329"/>
      <c r="G1414" s="314"/>
      <c r="H1414" s="314"/>
      <c r="I1414" s="314"/>
      <c r="J1414" s="314"/>
      <c r="K1414" s="314"/>
      <c r="L1414" s="314"/>
      <c r="M1414" s="314"/>
      <c r="N1414" s="314"/>
      <c r="O1414" s="314"/>
      <c r="P1414" s="314"/>
      <c r="Q1414" s="314"/>
      <c r="R1414" s="314"/>
      <c r="S1414" s="314"/>
      <c r="T1414" s="314"/>
      <c r="U1414" s="314"/>
      <c r="V1414" s="314"/>
      <c r="W1414" s="315"/>
      <c r="X1414" s="315"/>
      <c r="Y1414" s="315"/>
      <c r="Z1414" s="315"/>
    </row>
    <row r="1415" spans="1:26" ht="57">
      <c r="A1415" s="384"/>
      <c r="B1415" s="392" t="s">
        <v>4625</v>
      </c>
      <c r="C1415" s="316" t="s">
        <v>4626</v>
      </c>
      <c r="D1415" s="271"/>
      <c r="E1415" s="329" t="s">
        <v>4627</v>
      </c>
      <c r="F1415" s="329"/>
      <c r="G1415" s="314"/>
      <c r="H1415" s="314"/>
      <c r="I1415" s="314"/>
      <c r="J1415" s="314"/>
      <c r="K1415" s="314"/>
      <c r="L1415" s="314"/>
      <c r="M1415" s="314"/>
      <c r="N1415" s="314"/>
      <c r="O1415" s="314"/>
      <c r="P1415" s="314"/>
      <c r="Q1415" s="314"/>
      <c r="R1415" s="314"/>
      <c r="S1415" s="314"/>
      <c r="T1415" s="314"/>
      <c r="U1415" s="314"/>
      <c r="V1415" s="314"/>
      <c r="W1415" s="315"/>
      <c r="X1415" s="315"/>
      <c r="Y1415" s="315"/>
      <c r="Z1415" s="315"/>
    </row>
    <row r="1416" spans="1:26" ht="25.5">
      <c r="A1416" s="384"/>
      <c r="B1416" s="392" t="s">
        <v>4628</v>
      </c>
      <c r="C1416" s="316" t="s">
        <v>4629</v>
      </c>
      <c r="D1416" s="271"/>
      <c r="E1416" s="329" t="s">
        <v>4630</v>
      </c>
      <c r="F1416" s="329"/>
      <c r="G1416" s="314"/>
      <c r="H1416" s="314"/>
      <c r="I1416" s="314"/>
      <c r="J1416" s="314"/>
      <c r="K1416" s="314"/>
      <c r="L1416" s="314"/>
      <c r="M1416" s="314"/>
      <c r="N1416" s="314"/>
      <c r="O1416" s="314"/>
      <c r="P1416" s="314"/>
      <c r="Q1416" s="314"/>
      <c r="R1416" s="314"/>
      <c r="S1416" s="314"/>
      <c r="T1416" s="314"/>
      <c r="U1416" s="314"/>
      <c r="V1416" s="314"/>
      <c r="W1416" s="315"/>
      <c r="X1416" s="315"/>
      <c r="Y1416" s="315"/>
      <c r="Z1416" s="315"/>
    </row>
    <row r="1417" spans="1:26" ht="28.5">
      <c r="A1417" s="384"/>
      <c r="B1417" s="392" t="s">
        <v>4631</v>
      </c>
      <c r="C1417" s="316" t="s">
        <v>4632</v>
      </c>
      <c r="D1417" s="271"/>
      <c r="E1417" s="329"/>
      <c r="F1417" s="329"/>
      <c r="G1417" s="314"/>
      <c r="H1417" s="314"/>
      <c r="I1417" s="314"/>
      <c r="J1417" s="314"/>
      <c r="K1417" s="314"/>
      <c r="L1417" s="314"/>
      <c r="M1417" s="314"/>
      <c r="N1417" s="314"/>
      <c r="O1417" s="314"/>
      <c r="P1417" s="314"/>
      <c r="Q1417" s="314"/>
      <c r="R1417" s="314"/>
      <c r="S1417" s="314"/>
      <c r="T1417" s="314"/>
      <c r="U1417" s="314"/>
      <c r="V1417" s="314"/>
      <c r="W1417" s="315"/>
      <c r="X1417" s="315"/>
      <c r="Y1417" s="315"/>
      <c r="Z1417" s="315"/>
    </row>
    <row r="1418" spans="1:26" ht="25.5">
      <c r="A1418" s="384"/>
      <c r="B1418" s="392" t="s">
        <v>4633</v>
      </c>
      <c r="C1418" s="316" t="s">
        <v>4634</v>
      </c>
      <c r="D1418" s="271"/>
      <c r="E1418" s="329" t="s">
        <v>4635</v>
      </c>
      <c r="F1418" s="329"/>
      <c r="G1418" s="314"/>
      <c r="H1418" s="314"/>
      <c r="I1418" s="314"/>
      <c r="J1418" s="314"/>
      <c r="K1418" s="314"/>
      <c r="L1418" s="314"/>
      <c r="M1418" s="314"/>
      <c r="N1418" s="314"/>
      <c r="O1418" s="314"/>
      <c r="P1418" s="314"/>
      <c r="Q1418" s="314"/>
      <c r="R1418" s="314"/>
      <c r="S1418" s="314"/>
      <c r="T1418" s="314"/>
      <c r="U1418" s="314"/>
      <c r="V1418" s="314"/>
      <c r="W1418" s="315"/>
      <c r="X1418" s="315"/>
      <c r="Y1418" s="315"/>
      <c r="Z1418" s="315"/>
    </row>
    <row r="1419" spans="1:26" ht="51">
      <c r="A1419" s="384"/>
      <c r="B1419" s="392" t="s">
        <v>4636</v>
      </c>
      <c r="C1419" s="316" t="s">
        <v>4637</v>
      </c>
      <c r="D1419" s="271"/>
      <c r="E1419" s="329" t="s">
        <v>4638</v>
      </c>
      <c r="F1419" s="329" t="s">
        <v>4639</v>
      </c>
      <c r="G1419" s="314"/>
      <c r="H1419" s="314"/>
      <c r="I1419" s="314"/>
      <c r="J1419" s="314"/>
      <c r="K1419" s="314"/>
      <c r="L1419" s="314"/>
      <c r="M1419" s="314"/>
      <c r="N1419" s="314"/>
      <c r="O1419" s="314"/>
      <c r="P1419" s="314"/>
      <c r="Q1419" s="314"/>
      <c r="R1419" s="314"/>
      <c r="S1419" s="314"/>
      <c r="T1419" s="314"/>
      <c r="U1419" s="314"/>
      <c r="V1419" s="314"/>
      <c r="W1419" s="315"/>
      <c r="X1419" s="315"/>
      <c r="Y1419" s="315"/>
      <c r="Z1419" s="315"/>
    </row>
    <row r="1420" spans="1:26" ht="38.25">
      <c r="A1420" s="384"/>
      <c r="B1420" s="392" t="s">
        <v>4640</v>
      </c>
      <c r="C1420" s="316" t="s">
        <v>4641</v>
      </c>
      <c r="D1420" s="271"/>
      <c r="E1420" s="329" t="s">
        <v>4642</v>
      </c>
      <c r="F1420" s="329" t="s">
        <v>4643</v>
      </c>
      <c r="G1420" s="388" t="s">
        <v>4644</v>
      </c>
      <c r="H1420" s="329" t="s">
        <v>4645</v>
      </c>
      <c r="I1420" s="314"/>
      <c r="J1420" s="314"/>
      <c r="K1420" s="314"/>
      <c r="L1420" s="314"/>
      <c r="M1420" s="314"/>
      <c r="N1420" s="314"/>
      <c r="O1420" s="314"/>
      <c r="P1420" s="314"/>
      <c r="Q1420" s="314"/>
      <c r="R1420" s="314"/>
      <c r="S1420" s="314"/>
      <c r="T1420" s="314"/>
      <c r="U1420" s="314"/>
      <c r="V1420" s="314"/>
      <c r="W1420" s="315"/>
      <c r="X1420" s="315"/>
      <c r="Y1420" s="315"/>
      <c r="Z1420" s="315"/>
    </row>
    <row r="1421" spans="1:26" ht="127.5">
      <c r="A1421" s="384"/>
      <c r="B1421" s="394" t="s">
        <v>4646</v>
      </c>
      <c r="C1421" s="316" t="s">
        <v>4647</v>
      </c>
      <c r="D1421" s="271"/>
      <c r="E1421" s="329" t="s">
        <v>4648</v>
      </c>
      <c r="F1421" s="329" t="s">
        <v>4649</v>
      </c>
      <c r="G1421" s="329" t="s">
        <v>4650</v>
      </c>
      <c r="H1421" s="329" t="s">
        <v>4651</v>
      </c>
      <c r="I1421" s="388" t="s">
        <v>4652</v>
      </c>
      <c r="J1421" s="314"/>
      <c r="K1421" s="314"/>
      <c r="L1421" s="314"/>
      <c r="M1421" s="314"/>
      <c r="N1421" s="314"/>
      <c r="O1421" s="314"/>
      <c r="P1421" s="314"/>
      <c r="Q1421" s="314"/>
      <c r="R1421" s="314"/>
      <c r="S1421" s="314"/>
      <c r="T1421" s="314"/>
      <c r="U1421" s="314"/>
      <c r="V1421" s="314"/>
      <c r="W1421" s="315"/>
      <c r="X1421" s="315"/>
      <c r="Y1421" s="315"/>
      <c r="Z1421" s="315"/>
    </row>
    <row r="1422" spans="1:26" ht="14.25">
      <c r="A1422" s="384"/>
      <c r="B1422" s="395" t="s">
        <v>4653</v>
      </c>
      <c r="C1422" s="316" t="s">
        <v>4654</v>
      </c>
      <c r="D1422" s="271"/>
      <c r="E1422" s="396"/>
      <c r="F1422" s="388"/>
      <c r="G1422" s="314"/>
      <c r="H1422" s="314"/>
      <c r="I1422" s="314"/>
      <c r="J1422" s="314"/>
      <c r="K1422" s="314"/>
      <c r="L1422" s="314"/>
      <c r="M1422" s="314"/>
      <c r="N1422" s="314"/>
      <c r="O1422" s="314"/>
      <c r="P1422" s="314"/>
      <c r="Q1422" s="314"/>
      <c r="R1422" s="314"/>
      <c r="S1422" s="314"/>
      <c r="T1422" s="314"/>
      <c r="U1422" s="314"/>
      <c r="V1422" s="314"/>
      <c r="W1422" s="315"/>
      <c r="X1422" s="315"/>
      <c r="Y1422" s="315"/>
      <c r="Z1422" s="315"/>
    </row>
    <row r="1423" spans="1:26" ht="25.5">
      <c r="A1423" s="384"/>
      <c r="B1423" s="395" t="s">
        <v>4655</v>
      </c>
      <c r="C1423" s="316" t="s">
        <v>4656</v>
      </c>
      <c r="D1423" s="271"/>
      <c r="E1423" s="396"/>
      <c r="F1423" s="388"/>
      <c r="G1423" s="314"/>
      <c r="H1423" s="314"/>
      <c r="I1423" s="314"/>
      <c r="J1423" s="314"/>
      <c r="K1423" s="314"/>
      <c r="L1423" s="314"/>
      <c r="M1423" s="314"/>
      <c r="N1423" s="314"/>
      <c r="O1423" s="314"/>
      <c r="P1423" s="314"/>
      <c r="Q1423" s="314"/>
      <c r="R1423" s="314"/>
      <c r="S1423" s="314"/>
      <c r="T1423" s="314"/>
      <c r="U1423" s="314"/>
      <c r="V1423" s="314"/>
      <c r="W1423" s="315"/>
      <c r="X1423" s="315"/>
      <c r="Y1423" s="315"/>
      <c r="Z1423" s="315"/>
    </row>
    <row r="1424" spans="1:26" ht="38.25">
      <c r="A1424" s="384"/>
      <c r="B1424" s="395" t="s">
        <v>4657</v>
      </c>
      <c r="C1424" s="316" t="s">
        <v>4658</v>
      </c>
      <c r="D1424" s="271"/>
      <c r="E1424" s="329" t="s">
        <v>4659</v>
      </c>
      <c r="F1424" s="388" t="s">
        <v>4660</v>
      </c>
      <c r="G1424" s="314"/>
      <c r="H1424" s="388" t="s">
        <v>4661</v>
      </c>
      <c r="I1424" s="314"/>
      <c r="J1424" s="314"/>
      <c r="K1424" s="314"/>
      <c r="L1424" s="314"/>
      <c r="M1424" s="314"/>
      <c r="N1424" s="314"/>
      <c r="O1424" s="314"/>
      <c r="P1424" s="314"/>
      <c r="Q1424" s="314"/>
      <c r="R1424" s="314"/>
      <c r="S1424" s="314"/>
      <c r="T1424" s="314"/>
      <c r="U1424" s="314"/>
      <c r="V1424" s="314"/>
      <c r="W1424" s="315"/>
      <c r="X1424" s="315"/>
      <c r="Y1424" s="315"/>
      <c r="Z1424" s="315"/>
    </row>
    <row r="1425" spans="1:26" ht="28.5">
      <c r="A1425" s="384"/>
      <c r="B1425" s="395" t="s">
        <v>4662</v>
      </c>
      <c r="C1425" s="316" t="s">
        <v>4663</v>
      </c>
      <c r="D1425" s="271"/>
      <c r="E1425" s="396"/>
      <c r="F1425" s="388"/>
      <c r="G1425" s="314"/>
      <c r="H1425" s="314"/>
      <c r="I1425" s="314"/>
      <c r="J1425" s="314"/>
      <c r="K1425" s="314"/>
      <c r="L1425" s="314"/>
      <c r="M1425" s="314"/>
      <c r="N1425" s="314"/>
      <c r="O1425" s="314"/>
      <c r="P1425" s="314"/>
      <c r="Q1425" s="314"/>
      <c r="R1425" s="314"/>
      <c r="S1425" s="314"/>
      <c r="T1425" s="314"/>
      <c r="U1425" s="314"/>
      <c r="V1425" s="314"/>
      <c r="W1425" s="315"/>
      <c r="X1425" s="315"/>
      <c r="Y1425" s="315"/>
      <c r="Z1425" s="315"/>
    </row>
    <row r="1426" spans="1:26" ht="76.5">
      <c r="A1426" s="384"/>
      <c r="B1426" s="395" t="s">
        <v>4664</v>
      </c>
      <c r="C1426" s="316" t="s">
        <v>4665</v>
      </c>
      <c r="D1426" s="271"/>
      <c r="E1426" s="396"/>
      <c r="F1426" s="388"/>
      <c r="G1426" s="314"/>
      <c r="H1426" s="314"/>
      <c r="I1426" s="314"/>
      <c r="J1426" s="314"/>
      <c r="K1426" s="314"/>
      <c r="L1426" s="314"/>
      <c r="M1426" s="314"/>
      <c r="N1426" s="314"/>
      <c r="O1426" s="314"/>
      <c r="P1426" s="314"/>
      <c r="Q1426" s="314"/>
      <c r="R1426" s="314"/>
      <c r="S1426" s="314"/>
      <c r="T1426" s="314"/>
      <c r="U1426" s="314"/>
      <c r="V1426" s="314"/>
      <c r="W1426" s="315"/>
      <c r="X1426" s="315"/>
      <c r="Y1426" s="315"/>
      <c r="Z1426" s="315"/>
    </row>
    <row r="1427" spans="1:26" ht="38.25">
      <c r="A1427" s="384"/>
      <c r="B1427" s="395" t="s">
        <v>4666</v>
      </c>
      <c r="C1427" s="316" t="s">
        <v>4667</v>
      </c>
      <c r="D1427" s="271"/>
      <c r="E1427" s="396"/>
      <c r="F1427" s="388"/>
      <c r="G1427" s="314"/>
      <c r="H1427" s="314"/>
      <c r="I1427" s="314"/>
      <c r="J1427" s="314"/>
      <c r="K1427" s="314"/>
      <c r="L1427" s="314"/>
      <c r="M1427" s="314"/>
      <c r="N1427" s="314"/>
      <c r="O1427" s="314"/>
      <c r="P1427" s="314"/>
      <c r="Q1427" s="314"/>
      <c r="R1427" s="314"/>
      <c r="S1427" s="314"/>
      <c r="T1427" s="314"/>
      <c r="U1427" s="314"/>
      <c r="V1427" s="314"/>
      <c r="W1427" s="315"/>
      <c r="X1427" s="315"/>
      <c r="Y1427" s="315"/>
      <c r="Z1427" s="315"/>
    </row>
    <row r="1428" spans="1:26" ht="100.5">
      <c r="A1428" s="384"/>
      <c r="B1428" s="397" t="s">
        <v>4668</v>
      </c>
      <c r="C1428" s="316" t="s">
        <v>4669</v>
      </c>
      <c r="D1428" s="271"/>
      <c r="E1428" s="329" t="s">
        <v>4670</v>
      </c>
      <c r="F1428" s="329" t="s">
        <v>4671</v>
      </c>
      <c r="G1428" s="388" t="s">
        <v>4672</v>
      </c>
      <c r="H1428" s="398"/>
      <c r="I1428" s="314"/>
      <c r="J1428" s="314"/>
      <c r="K1428" s="314"/>
      <c r="L1428" s="314"/>
      <c r="M1428" s="314"/>
      <c r="N1428" s="314"/>
      <c r="O1428" s="314"/>
      <c r="P1428" s="314"/>
      <c r="Q1428" s="314"/>
      <c r="R1428" s="314"/>
      <c r="S1428" s="314"/>
      <c r="T1428" s="314"/>
      <c r="U1428" s="314"/>
      <c r="V1428" s="314"/>
      <c r="W1428" s="315"/>
      <c r="X1428" s="315"/>
      <c r="Y1428" s="315"/>
      <c r="Z1428" s="315"/>
    </row>
    <row r="1429" spans="1:26" ht="57.75">
      <c r="A1429" s="384"/>
      <c r="B1429" s="397" t="s">
        <v>4673</v>
      </c>
      <c r="C1429" s="316" t="s">
        <v>4674</v>
      </c>
      <c r="D1429" s="271"/>
      <c r="E1429" s="329" t="s">
        <v>4675</v>
      </c>
      <c r="F1429" s="388" t="s">
        <v>4676</v>
      </c>
      <c r="G1429" s="329" t="s">
        <v>4677</v>
      </c>
      <c r="H1429" s="388" t="s">
        <v>4678</v>
      </c>
      <c r="I1429" s="388" t="s">
        <v>4679</v>
      </c>
      <c r="J1429" s="314"/>
      <c r="K1429" s="314"/>
      <c r="L1429" s="314"/>
      <c r="M1429" s="314"/>
      <c r="N1429" s="314"/>
      <c r="O1429" s="314"/>
      <c r="P1429" s="314"/>
      <c r="Q1429" s="314"/>
      <c r="R1429" s="314"/>
      <c r="S1429" s="314"/>
      <c r="T1429" s="314"/>
      <c r="U1429" s="314"/>
      <c r="V1429" s="314"/>
      <c r="W1429" s="315"/>
      <c r="X1429" s="315"/>
      <c r="Y1429" s="315"/>
      <c r="Z1429" s="315"/>
    </row>
    <row r="1430" spans="1:26" ht="56.25">
      <c r="A1430" s="384"/>
      <c r="B1430" s="399" t="s">
        <v>4680</v>
      </c>
      <c r="C1430" s="316" t="s">
        <v>4681</v>
      </c>
      <c r="D1430" s="271"/>
      <c r="E1430" s="329" t="s">
        <v>4682</v>
      </c>
      <c r="F1430" s="388"/>
      <c r="G1430" s="314"/>
      <c r="H1430" s="314"/>
      <c r="I1430" s="314"/>
      <c r="J1430" s="314"/>
      <c r="K1430" s="314"/>
      <c r="L1430" s="314"/>
      <c r="M1430" s="314"/>
      <c r="N1430" s="314"/>
      <c r="O1430" s="314"/>
      <c r="P1430" s="314"/>
      <c r="Q1430" s="314"/>
      <c r="R1430" s="314"/>
      <c r="S1430" s="314"/>
      <c r="T1430" s="314"/>
      <c r="U1430" s="314"/>
      <c r="V1430" s="314"/>
      <c r="W1430" s="315"/>
      <c r="X1430" s="315"/>
      <c r="Y1430" s="315"/>
      <c r="Z1430" s="315"/>
    </row>
    <row r="1431" spans="1:26" ht="90">
      <c r="A1431" s="400"/>
      <c r="B1431" s="401" t="s">
        <v>4683</v>
      </c>
      <c r="C1431" s="316" t="s">
        <v>4684</v>
      </c>
      <c r="D1431" s="314"/>
      <c r="E1431" s="396" t="s">
        <v>4685</v>
      </c>
      <c r="F1431" s="329" t="s">
        <v>4686</v>
      </c>
      <c r="G1431" s="314"/>
      <c r="H1431" s="314"/>
      <c r="I1431" s="314"/>
      <c r="J1431" s="314"/>
      <c r="K1431" s="314"/>
      <c r="L1431" s="314"/>
      <c r="M1431" s="314"/>
      <c r="N1431" s="314"/>
      <c r="O1431" s="314"/>
      <c r="P1431" s="314"/>
      <c r="Q1431" s="314"/>
      <c r="R1431" s="314"/>
      <c r="S1431" s="314"/>
      <c r="T1431" s="314"/>
      <c r="U1431" s="314"/>
      <c r="V1431" s="314"/>
      <c r="W1431" s="315"/>
      <c r="X1431" s="315"/>
      <c r="Y1431" s="315"/>
      <c r="Z1431" s="315"/>
    </row>
    <row r="1432" spans="1:26" ht="25.5">
      <c r="A1432" s="400"/>
      <c r="B1432" s="402" t="s">
        <v>4687</v>
      </c>
      <c r="C1432" s="316" t="s">
        <v>4688</v>
      </c>
      <c r="D1432" s="314"/>
      <c r="E1432" s="314"/>
      <c r="F1432" s="314"/>
      <c r="G1432" s="314"/>
      <c r="H1432" s="314"/>
      <c r="I1432" s="314"/>
      <c r="J1432" s="314"/>
      <c r="K1432" s="314"/>
      <c r="L1432" s="314"/>
      <c r="M1432" s="314"/>
      <c r="N1432" s="314"/>
      <c r="O1432" s="314"/>
      <c r="P1432" s="314"/>
      <c r="Q1432" s="314"/>
      <c r="R1432" s="314"/>
      <c r="S1432" s="314"/>
      <c r="T1432" s="314"/>
      <c r="U1432" s="314"/>
      <c r="V1432" s="314"/>
      <c r="W1432" s="315"/>
      <c r="X1432" s="315"/>
      <c r="Y1432" s="315"/>
      <c r="Z1432" s="283"/>
    </row>
    <row r="1433" spans="1:26" ht="90">
      <c r="A1433" s="400"/>
      <c r="B1433" s="401" t="s">
        <v>4683</v>
      </c>
      <c r="C1433" s="316" t="s">
        <v>4684</v>
      </c>
      <c r="D1433" s="314"/>
      <c r="E1433" s="403" t="s">
        <v>4685</v>
      </c>
      <c r="F1433" s="314"/>
      <c r="G1433" s="314"/>
      <c r="H1433" s="314"/>
      <c r="I1433" s="314"/>
      <c r="J1433" s="314"/>
      <c r="K1433" s="314"/>
      <c r="L1433" s="314"/>
      <c r="M1433" s="314"/>
      <c r="N1433" s="314"/>
      <c r="O1433" s="314"/>
      <c r="P1433" s="314"/>
      <c r="Q1433" s="314"/>
      <c r="R1433" s="314"/>
      <c r="S1433" s="314"/>
      <c r="T1433" s="314"/>
      <c r="U1433" s="314"/>
      <c r="V1433" s="314"/>
      <c r="W1433" s="315"/>
      <c r="X1433" s="315"/>
      <c r="Y1433" s="315"/>
      <c r="Z1433" s="315"/>
    </row>
    <row r="1434" spans="1:26" ht="31.5">
      <c r="A1434" s="400"/>
      <c r="B1434" s="401" t="s">
        <v>4689</v>
      </c>
      <c r="C1434" s="316" t="s">
        <v>4687</v>
      </c>
      <c r="D1434" s="314"/>
      <c r="E1434" s="403" t="s">
        <v>4690</v>
      </c>
      <c r="F1434" s="314"/>
      <c r="G1434" s="314"/>
      <c r="H1434" s="314"/>
      <c r="I1434" s="314"/>
      <c r="J1434" s="314"/>
      <c r="K1434" s="314"/>
      <c r="L1434" s="314"/>
      <c r="M1434" s="314"/>
      <c r="N1434" s="314"/>
      <c r="O1434" s="314"/>
      <c r="P1434" s="314"/>
      <c r="Q1434" s="314"/>
      <c r="R1434" s="314"/>
      <c r="S1434" s="314"/>
      <c r="T1434" s="314"/>
      <c r="U1434" s="314"/>
      <c r="V1434" s="314"/>
      <c r="W1434" s="315"/>
      <c r="X1434" s="315"/>
      <c r="Y1434" s="315"/>
      <c r="Z1434" s="315"/>
    </row>
    <row r="1435" spans="1:26" ht="78.75">
      <c r="A1435" s="400"/>
      <c r="B1435" s="404" t="s">
        <v>4691</v>
      </c>
      <c r="C1435" s="316" t="s">
        <v>4692</v>
      </c>
      <c r="D1435" s="314"/>
      <c r="E1435" s="314"/>
      <c r="F1435" s="314"/>
      <c r="G1435" s="314"/>
      <c r="H1435" s="314"/>
      <c r="I1435" s="314"/>
      <c r="J1435" s="314"/>
      <c r="K1435" s="314"/>
      <c r="L1435" s="314"/>
      <c r="M1435" s="314"/>
      <c r="N1435" s="314"/>
      <c r="O1435" s="314"/>
      <c r="P1435" s="314"/>
      <c r="Q1435" s="314"/>
      <c r="R1435" s="314"/>
      <c r="S1435" s="314"/>
      <c r="T1435" s="314"/>
      <c r="U1435" s="314"/>
      <c r="V1435" s="314"/>
      <c r="W1435" s="315"/>
      <c r="X1435" s="315"/>
      <c r="Y1435" s="315"/>
      <c r="Z1435" s="315"/>
    </row>
    <row r="1436" spans="1:26" ht="31.5">
      <c r="A1436" s="400"/>
      <c r="B1436" s="404" t="s">
        <v>4693</v>
      </c>
      <c r="C1436" s="316" t="s">
        <v>4694</v>
      </c>
      <c r="D1436" s="314"/>
      <c r="E1436" s="314" t="s">
        <v>4695</v>
      </c>
      <c r="F1436" s="314"/>
      <c r="G1436" s="314"/>
      <c r="H1436" s="314"/>
      <c r="I1436" s="314"/>
      <c r="J1436" s="314"/>
      <c r="K1436" s="314"/>
      <c r="L1436" s="314"/>
      <c r="M1436" s="314"/>
      <c r="N1436" s="314"/>
      <c r="O1436" s="314"/>
      <c r="P1436" s="314"/>
      <c r="Q1436" s="314"/>
      <c r="R1436" s="314"/>
      <c r="S1436" s="314"/>
      <c r="T1436" s="314"/>
      <c r="U1436" s="314"/>
      <c r="V1436" s="314"/>
      <c r="W1436" s="315"/>
      <c r="X1436" s="315"/>
      <c r="Y1436" s="315"/>
      <c r="Z1436" s="315"/>
    </row>
    <row r="1437" spans="1:26" ht="14.25">
      <c r="A1437" s="400"/>
      <c r="B1437" s="405" t="s">
        <v>4696</v>
      </c>
      <c r="C1437" s="271"/>
      <c r="D1437" s="314"/>
      <c r="E1437" s="314"/>
      <c r="F1437" s="314"/>
      <c r="G1437" s="314"/>
      <c r="H1437" s="314"/>
      <c r="I1437" s="314"/>
      <c r="J1437" s="314"/>
      <c r="K1437" s="314"/>
      <c r="L1437" s="314"/>
      <c r="M1437" s="314"/>
      <c r="N1437" s="314"/>
      <c r="O1437" s="314"/>
      <c r="P1437" s="314"/>
      <c r="Q1437" s="314"/>
      <c r="R1437" s="314"/>
      <c r="S1437" s="314"/>
      <c r="T1437" s="314"/>
      <c r="U1437" s="314"/>
      <c r="V1437" s="314"/>
      <c r="W1437" s="315"/>
      <c r="X1437" s="315"/>
      <c r="Y1437" s="315"/>
      <c r="Z1437" s="315"/>
    </row>
    <row r="1438" spans="1:26" ht="28.5">
      <c r="A1438" s="400"/>
      <c r="B1438" s="405" t="s">
        <v>4697</v>
      </c>
      <c r="C1438" s="271"/>
      <c r="D1438" s="314"/>
      <c r="E1438" s="314"/>
      <c r="F1438" s="314"/>
      <c r="G1438" s="314"/>
      <c r="H1438" s="314"/>
      <c r="I1438" s="314"/>
      <c r="J1438" s="314"/>
      <c r="K1438" s="314"/>
      <c r="L1438" s="314"/>
      <c r="M1438" s="314"/>
      <c r="N1438" s="314"/>
      <c r="O1438" s="314"/>
      <c r="P1438" s="314"/>
      <c r="Q1438" s="314"/>
      <c r="R1438" s="314"/>
      <c r="S1438" s="314"/>
      <c r="T1438" s="314"/>
      <c r="U1438" s="314"/>
      <c r="V1438" s="314"/>
      <c r="W1438" s="315"/>
      <c r="X1438" s="315"/>
      <c r="Y1438" s="315"/>
      <c r="Z1438" s="315"/>
    </row>
    <row r="1439" spans="1:26" ht="28.5">
      <c r="A1439" s="400"/>
      <c r="B1439" s="405" t="s">
        <v>4698</v>
      </c>
      <c r="C1439" s="271"/>
      <c r="D1439" s="314"/>
      <c r="E1439" s="314"/>
      <c r="F1439" s="314"/>
      <c r="G1439" s="314"/>
      <c r="H1439" s="314"/>
      <c r="I1439" s="314"/>
      <c r="J1439" s="314"/>
      <c r="K1439" s="314"/>
      <c r="L1439" s="314"/>
      <c r="M1439" s="314"/>
      <c r="N1439" s="314"/>
      <c r="O1439" s="314"/>
      <c r="P1439" s="314"/>
      <c r="Q1439" s="314"/>
      <c r="R1439" s="314"/>
      <c r="S1439" s="314"/>
      <c r="T1439" s="314"/>
      <c r="U1439" s="314"/>
      <c r="V1439" s="314"/>
      <c r="W1439" s="315"/>
      <c r="X1439" s="315"/>
      <c r="Y1439" s="315"/>
      <c r="Z1439" s="315"/>
    </row>
    <row r="1440" spans="1:26" ht="14.25">
      <c r="A1440" s="400"/>
      <c r="B1440" s="405"/>
      <c r="C1440" s="406" t="s">
        <v>4699</v>
      </c>
      <c r="D1440" s="271"/>
      <c r="E1440" s="314"/>
      <c r="F1440" s="314"/>
      <c r="G1440" s="314"/>
      <c r="H1440" s="314"/>
      <c r="I1440" s="314"/>
      <c r="J1440" s="314"/>
      <c r="K1440" s="314"/>
      <c r="L1440" s="314"/>
      <c r="M1440" s="314"/>
      <c r="N1440" s="314"/>
      <c r="O1440" s="314"/>
      <c r="P1440" s="314"/>
      <c r="Q1440" s="314"/>
      <c r="R1440" s="314"/>
      <c r="S1440" s="314"/>
      <c r="T1440" s="314"/>
      <c r="U1440" s="314"/>
      <c r="V1440" s="314"/>
      <c r="W1440" s="315"/>
      <c r="X1440" s="315"/>
      <c r="Y1440" s="315"/>
      <c r="Z1440" s="315"/>
    </row>
    <row r="1441" spans="1:26" ht="14.25">
      <c r="A1441" s="407"/>
      <c r="B1441" s="405" t="s">
        <v>4700</v>
      </c>
      <c r="C1441" s="316" t="s">
        <v>4701</v>
      </c>
      <c r="D1441" s="408"/>
      <c r="E1441" s="408"/>
      <c r="F1441" s="408"/>
      <c r="G1441" s="408"/>
      <c r="H1441" s="408"/>
      <c r="I1441" s="408"/>
      <c r="J1441" s="408"/>
      <c r="K1441" s="408"/>
      <c r="L1441" s="408"/>
      <c r="M1441" s="408"/>
      <c r="N1441" s="408"/>
      <c r="O1441" s="408"/>
      <c r="P1441" s="408"/>
      <c r="Q1441" s="408"/>
      <c r="R1441" s="408"/>
      <c r="S1441" s="408"/>
      <c r="T1441" s="408"/>
      <c r="U1441" s="408"/>
      <c r="V1441" s="408"/>
      <c r="W1441" s="409"/>
      <c r="X1441" s="409"/>
      <c r="Y1441" s="409"/>
      <c r="Z1441" s="409"/>
    </row>
    <row r="1442" spans="1:26" ht="71.25">
      <c r="A1442" s="400"/>
      <c r="B1442" s="405" t="s">
        <v>4702</v>
      </c>
      <c r="C1442" s="316"/>
      <c r="D1442" s="314"/>
      <c r="E1442" s="314"/>
      <c r="F1442" s="314"/>
      <c r="G1442" s="314"/>
      <c r="H1442" s="314"/>
      <c r="I1442" s="314"/>
      <c r="J1442" s="314"/>
      <c r="K1442" s="314"/>
      <c r="L1442" s="314"/>
      <c r="M1442" s="314"/>
      <c r="N1442" s="314"/>
      <c r="O1442" s="314"/>
      <c r="P1442" s="314"/>
      <c r="Q1442" s="314"/>
      <c r="R1442" s="314"/>
      <c r="S1442" s="314"/>
      <c r="T1442" s="314"/>
      <c r="U1442" s="314"/>
      <c r="V1442" s="314"/>
      <c r="W1442" s="315"/>
      <c r="X1442" s="315"/>
      <c r="Y1442" s="315"/>
      <c r="Z1442" s="315"/>
    </row>
    <row r="1443" spans="1:26" ht="14.25">
      <c r="A1443" s="400"/>
      <c r="B1443" s="133" t="s">
        <v>4703</v>
      </c>
      <c r="C1443" s="316" t="s">
        <v>4704</v>
      </c>
      <c r="D1443" s="314"/>
      <c r="E1443" s="314"/>
      <c r="F1443" s="314"/>
      <c r="G1443" s="314"/>
      <c r="H1443" s="314"/>
      <c r="I1443" s="314"/>
      <c r="J1443" s="314"/>
      <c r="K1443" s="314"/>
      <c r="L1443" s="314"/>
      <c r="M1443" s="314"/>
      <c r="N1443" s="314"/>
      <c r="O1443" s="314"/>
      <c r="P1443" s="314"/>
      <c r="Q1443" s="314"/>
      <c r="R1443" s="314"/>
      <c r="S1443" s="314"/>
      <c r="T1443" s="314"/>
      <c r="U1443" s="314"/>
      <c r="V1443" s="314"/>
      <c r="W1443" s="315"/>
      <c r="X1443" s="315"/>
      <c r="Y1443" s="315"/>
      <c r="Z1443" s="315"/>
    </row>
    <row r="1444" spans="1:26" ht="42.75">
      <c r="A1444" s="400"/>
      <c r="B1444" s="405" t="s">
        <v>4705</v>
      </c>
      <c r="C1444" s="316" t="s">
        <v>4706</v>
      </c>
      <c r="D1444" s="314"/>
      <c r="E1444" s="314"/>
      <c r="F1444" s="314"/>
      <c r="G1444" s="314"/>
      <c r="H1444" s="314"/>
      <c r="I1444" s="314"/>
      <c r="J1444" s="314"/>
      <c r="K1444" s="314"/>
      <c r="L1444" s="314"/>
      <c r="M1444" s="314"/>
      <c r="N1444" s="314"/>
      <c r="O1444" s="314"/>
      <c r="P1444" s="314"/>
      <c r="Q1444" s="314"/>
      <c r="R1444" s="314"/>
      <c r="S1444" s="314"/>
      <c r="T1444" s="314"/>
      <c r="U1444" s="314"/>
      <c r="V1444" s="314"/>
      <c r="W1444" s="315"/>
      <c r="X1444" s="315"/>
      <c r="Y1444" s="315"/>
      <c r="Z1444" s="315"/>
    </row>
    <row r="1445" spans="1:26" ht="47.25">
      <c r="A1445" s="400"/>
      <c r="B1445" s="404" t="s">
        <v>4707</v>
      </c>
      <c r="C1445" s="316" t="s">
        <v>4708</v>
      </c>
      <c r="D1445" s="314"/>
      <c r="E1445" s="314" t="s">
        <v>4709</v>
      </c>
      <c r="F1445" s="314"/>
      <c r="G1445" s="314"/>
      <c r="H1445" s="314"/>
      <c r="I1445" s="314"/>
      <c r="J1445" s="314"/>
      <c r="K1445" s="314"/>
      <c r="L1445" s="314"/>
      <c r="M1445" s="314"/>
      <c r="N1445" s="314"/>
      <c r="O1445" s="314"/>
      <c r="P1445" s="314"/>
      <c r="Q1445" s="314"/>
      <c r="R1445" s="314"/>
      <c r="S1445" s="314"/>
      <c r="T1445" s="314"/>
      <c r="U1445" s="314"/>
      <c r="V1445" s="314"/>
      <c r="W1445" s="315"/>
      <c r="X1445" s="315"/>
      <c r="Y1445" s="315"/>
      <c r="Z1445" s="315"/>
    </row>
    <row r="1446" spans="1:26" ht="31.5">
      <c r="A1446" s="410"/>
      <c r="B1446" s="404" t="s">
        <v>4710</v>
      </c>
      <c r="C1446" s="316" t="s">
        <v>4711</v>
      </c>
      <c r="D1446" s="314"/>
      <c r="E1446" s="314"/>
      <c r="F1446" s="314"/>
      <c r="G1446" s="314"/>
      <c r="H1446" s="314"/>
      <c r="I1446" s="314"/>
      <c r="J1446" s="314"/>
      <c r="K1446" s="314"/>
      <c r="L1446" s="314"/>
      <c r="M1446" s="314"/>
      <c r="N1446" s="314"/>
      <c r="O1446" s="314"/>
      <c r="P1446" s="314"/>
      <c r="Q1446" s="314"/>
      <c r="R1446" s="314"/>
      <c r="S1446" s="314"/>
      <c r="T1446" s="314"/>
      <c r="U1446" s="314"/>
      <c r="V1446" s="314"/>
      <c r="W1446" s="315"/>
      <c r="X1446" s="315"/>
      <c r="Y1446" s="315"/>
      <c r="Z1446" s="315"/>
    </row>
    <row r="1447" spans="1:26" ht="129">
      <c r="A1447" s="400"/>
      <c r="B1447" s="404" t="s">
        <v>4712</v>
      </c>
      <c r="C1447" s="316" t="s">
        <v>4713</v>
      </c>
      <c r="D1447" s="271"/>
      <c r="E1447" s="314"/>
      <c r="F1447" s="314"/>
      <c r="G1447" s="314"/>
      <c r="H1447" s="314"/>
      <c r="I1447" s="314"/>
      <c r="J1447" s="314"/>
      <c r="K1447" s="314"/>
      <c r="L1447" s="314"/>
      <c r="M1447" s="314"/>
      <c r="N1447" s="314"/>
      <c r="O1447" s="314"/>
      <c r="P1447" s="314"/>
      <c r="Q1447" s="314"/>
      <c r="R1447" s="314"/>
      <c r="S1447" s="314"/>
      <c r="T1447" s="314"/>
      <c r="U1447" s="314"/>
      <c r="V1447" s="314"/>
      <c r="W1447" s="315"/>
      <c r="X1447" s="315"/>
      <c r="Y1447" s="315"/>
      <c r="Z1447" s="315"/>
    </row>
    <row r="1448" spans="1:26" ht="114.75">
      <c r="A1448" s="384"/>
      <c r="B1448" s="404" t="s">
        <v>4714</v>
      </c>
      <c r="C1448" s="316" t="s">
        <v>4715</v>
      </c>
      <c r="D1448" s="314"/>
      <c r="E1448" s="411" t="s">
        <v>4716</v>
      </c>
      <c r="F1448" s="388" t="s">
        <v>4717</v>
      </c>
      <c r="G1448" s="314"/>
      <c r="H1448" s="314"/>
      <c r="I1448" s="314"/>
      <c r="J1448" s="412"/>
      <c r="K1448" s="412"/>
      <c r="L1448" s="412"/>
      <c r="M1448" s="412"/>
      <c r="N1448" s="412"/>
      <c r="O1448" s="412"/>
      <c r="P1448" s="412"/>
      <c r="Q1448" s="412"/>
      <c r="R1448" s="412"/>
      <c r="S1448" s="412"/>
      <c r="T1448" s="412"/>
      <c r="U1448" s="412"/>
      <c r="V1448" s="412"/>
      <c r="W1448" s="413"/>
      <c r="X1448" s="413"/>
      <c r="Y1448" s="413"/>
      <c r="Z1448" s="413"/>
    </row>
    <row r="1449" spans="1:26" ht="57.75">
      <c r="A1449" s="400"/>
      <c r="B1449" s="404" t="s">
        <v>4718</v>
      </c>
      <c r="C1449" s="316" t="s">
        <v>4719</v>
      </c>
      <c r="D1449" s="314"/>
      <c r="E1449" s="314"/>
      <c r="F1449" s="314"/>
      <c r="G1449" s="314"/>
      <c r="H1449" s="314"/>
      <c r="I1449" s="314"/>
      <c r="J1449" s="412"/>
      <c r="K1449" s="412"/>
      <c r="L1449" s="412"/>
      <c r="M1449" s="412"/>
      <c r="N1449" s="412"/>
      <c r="O1449" s="412"/>
      <c r="P1449" s="412"/>
      <c r="Q1449" s="412"/>
      <c r="R1449" s="412"/>
      <c r="S1449" s="412"/>
      <c r="T1449" s="412"/>
      <c r="U1449" s="412"/>
      <c r="V1449" s="412"/>
      <c r="W1449" s="413"/>
      <c r="X1449" s="413"/>
      <c r="Y1449" s="413"/>
      <c r="Z1449" s="413"/>
    </row>
    <row r="1450" spans="1:26" ht="63">
      <c r="A1450" s="400"/>
      <c r="B1450" s="404" t="s">
        <v>4720</v>
      </c>
      <c r="C1450" s="316" t="s">
        <v>4721</v>
      </c>
      <c r="D1450" s="271"/>
      <c r="E1450" s="314"/>
      <c r="F1450" s="314"/>
      <c r="G1450" s="314"/>
      <c r="H1450" s="314"/>
      <c r="I1450" s="314"/>
      <c r="J1450" s="412"/>
      <c r="K1450" s="412"/>
      <c r="L1450" s="412"/>
      <c r="M1450" s="412"/>
      <c r="N1450" s="412"/>
      <c r="O1450" s="412"/>
      <c r="P1450" s="412"/>
      <c r="Q1450" s="412"/>
      <c r="R1450" s="412"/>
      <c r="S1450" s="412"/>
      <c r="T1450" s="412"/>
      <c r="U1450" s="412"/>
      <c r="V1450" s="412"/>
      <c r="W1450" s="413"/>
      <c r="X1450" s="413"/>
      <c r="Y1450" s="413"/>
      <c r="Z1450" s="413"/>
    </row>
    <row r="1451" spans="1:26" ht="39">
      <c r="A1451" s="400"/>
      <c r="B1451" s="404" t="s">
        <v>4722</v>
      </c>
      <c r="C1451" s="316" t="s">
        <v>4723</v>
      </c>
      <c r="D1451" s="314"/>
      <c r="E1451" s="396" t="s">
        <v>4724</v>
      </c>
      <c r="F1451" s="314"/>
      <c r="G1451" s="314"/>
      <c r="H1451" s="314"/>
      <c r="I1451" s="314"/>
      <c r="J1451" s="412"/>
      <c r="K1451" s="412"/>
      <c r="L1451" s="412"/>
      <c r="M1451" s="412"/>
      <c r="N1451" s="412"/>
      <c r="O1451" s="412"/>
      <c r="P1451" s="412"/>
      <c r="Q1451" s="412"/>
      <c r="R1451" s="412"/>
      <c r="S1451" s="412"/>
      <c r="T1451" s="412"/>
      <c r="U1451" s="412"/>
      <c r="V1451" s="412"/>
      <c r="W1451" s="413"/>
      <c r="X1451" s="413"/>
      <c r="Y1451" s="413"/>
      <c r="Z1451" s="413"/>
    </row>
    <row r="1452" spans="1:26" ht="72">
      <c r="A1452" s="400"/>
      <c r="B1452" s="404" t="s">
        <v>4725</v>
      </c>
      <c r="C1452" s="316" t="s">
        <v>4726</v>
      </c>
      <c r="D1452" s="314"/>
      <c r="E1452" s="314"/>
      <c r="F1452" s="314"/>
      <c r="G1452" s="314"/>
      <c r="H1452" s="314"/>
      <c r="I1452" s="314"/>
      <c r="J1452" s="412"/>
      <c r="K1452" s="412"/>
      <c r="L1452" s="412"/>
      <c r="M1452" s="412"/>
      <c r="N1452" s="412"/>
      <c r="O1452" s="412"/>
      <c r="P1452" s="412"/>
      <c r="Q1452" s="412"/>
      <c r="R1452" s="412"/>
      <c r="S1452" s="412"/>
      <c r="T1452" s="412"/>
      <c r="U1452" s="412"/>
      <c r="V1452" s="412"/>
      <c r="W1452" s="413"/>
      <c r="X1452" s="413"/>
      <c r="Y1452" s="413"/>
      <c r="Z1452" s="413"/>
    </row>
    <row r="1453" spans="1:26" ht="47.25">
      <c r="A1453" s="400"/>
      <c r="B1453" s="404" t="s">
        <v>4727</v>
      </c>
      <c r="C1453" s="316" t="s">
        <v>4728</v>
      </c>
      <c r="D1453" s="314"/>
      <c r="E1453" s="314"/>
      <c r="F1453" s="314"/>
      <c r="G1453" s="314"/>
      <c r="H1453" s="314"/>
      <c r="I1453" s="314"/>
      <c r="J1453" s="412"/>
      <c r="K1453" s="412"/>
      <c r="L1453" s="412"/>
      <c r="M1453" s="412"/>
      <c r="N1453" s="412"/>
      <c r="O1453" s="412"/>
      <c r="P1453" s="412"/>
      <c r="Q1453" s="412"/>
      <c r="R1453" s="412"/>
      <c r="S1453" s="412"/>
      <c r="T1453" s="412"/>
      <c r="U1453" s="412"/>
      <c r="V1453" s="412"/>
      <c r="W1453" s="413"/>
      <c r="X1453" s="413"/>
      <c r="Y1453" s="413"/>
      <c r="Z1453" s="413"/>
    </row>
    <row r="1454" spans="1:26">
      <c r="A1454" s="400"/>
      <c r="B1454" s="404" t="s">
        <v>4729</v>
      </c>
      <c r="C1454" s="316" t="s">
        <v>4730</v>
      </c>
      <c r="D1454" s="314"/>
      <c r="E1454" s="314"/>
      <c r="F1454" s="314"/>
      <c r="G1454" s="314"/>
      <c r="H1454" s="314"/>
      <c r="I1454" s="314"/>
      <c r="J1454" s="412"/>
      <c r="K1454" s="412"/>
      <c r="L1454" s="412"/>
      <c r="M1454" s="412"/>
      <c r="N1454" s="412"/>
      <c r="O1454" s="412"/>
      <c r="P1454" s="412"/>
      <c r="Q1454" s="412"/>
      <c r="R1454" s="412"/>
      <c r="S1454" s="412"/>
      <c r="T1454" s="412"/>
      <c r="U1454" s="412"/>
      <c r="V1454" s="412"/>
      <c r="W1454" s="413"/>
      <c r="X1454" s="413"/>
      <c r="Y1454" s="413"/>
      <c r="Z1454" s="413"/>
    </row>
    <row r="1455" spans="1:26" ht="31.5">
      <c r="A1455" s="400"/>
      <c r="B1455" s="404" t="s">
        <v>4731</v>
      </c>
      <c r="C1455" s="316"/>
      <c r="D1455" s="314"/>
      <c r="E1455" s="314"/>
      <c r="F1455" s="314"/>
      <c r="G1455" s="314"/>
      <c r="H1455" s="314"/>
      <c r="I1455" s="314"/>
      <c r="J1455" s="412"/>
      <c r="K1455" s="412"/>
      <c r="L1455" s="412"/>
      <c r="M1455" s="412"/>
      <c r="N1455" s="412"/>
      <c r="O1455" s="412"/>
      <c r="P1455" s="412"/>
      <c r="Q1455" s="412"/>
      <c r="R1455" s="412"/>
      <c r="S1455" s="412"/>
      <c r="T1455" s="412"/>
      <c r="U1455" s="412"/>
      <c r="V1455" s="412"/>
      <c r="W1455" s="413"/>
      <c r="X1455" s="413"/>
      <c r="Y1455" s="413"/>
      <c r="Z1455" s="413"/>
    </row>
    <row r="1456" spans="1:26" ht="63">
      <c r="A1456" s="400"/>
      <c r="B1456" s="404" t="s">
        <v>4732</v>
      </c>
      <c r="C1456" s="316" t="s">
        <v>4733</v>
      </c>
      <c r="D1456" s="271"/>
      <c r="E1456" s="314"/>
      <c r="F1456" s="314"/>
      <c r="G1456" s="314"/>
      <c r="H1456" s="314"/>
      <c r="I1456" s="314"/>
      <c r="J1456" s="412"/>
      <c r="K1456" s="412"/>
      <c r="L1456" s="412"/>
      <c r="M1456" s="412"/>
      <c r="N1456" s="412"/>
      <c r="O1456" s="412"/>
      <c r="P1456" s="412"/>
      <c r="Q1456" s="412"/>
      <c r="R1456" s="412"/>
      <c r="S1456" s="412"/>
      <c r="T1456" s="412"/>
      <c r="U1456" s="412"/>
      <c r="V1456" s="412"/>
      <c r="W1456" s="413"/>
      <c r="X1456" s="413"/>
      <c r="Y1456" s="413"/>
      <c r="Z1456" s="413"/>
    </row>
    <row r="1457" spans="1:26" ht="63">
      <c r="A1457" s="400"/>
      <c r="B1457" s="404" t="s">
        <v>4734</v>
      </c>
      <c r="C1457" s="316" t="s">
        <v>4735</v>
      </c>
      <c r="D1457" s="314"/>
      <c r="E1457" s="314"/>
      <c r="F1457" s="314"/>
      <c r="G1457" s="314"/>
      <c r="H1457" s="314"/>
      <c r="I1457" s="314"/>
      <c r="J1457" s="412"/>
      <c r="K1457" s="412"/>
      <c r="L1457" s="412"/>
      <c r="M1457" s="412"/>
      <c r="N1457" s="412"/>
      <c r="O1457" s="412"/>
      <c r="P1457" s="412"/>
      <c r="Q1457" s="412"/>
      <c r="R1457" s="412"/>
      <c r="S1457" s="412"/>
      <c r="T1457" s="412"/>
      <c r="U1457" s="412"/>
      <c r="V1457" s="412"/>
      <c r="W1457" s="413"/>
      <c r="X1457" s="413"/>
      <c r="Y1457" s="413"/>
      <c r="Z1457" s="413"/>
    </row>
    <row r="1458" spans="1:26" ht="47.25">
      <c r="A1458" s="400"/>
      <c r="B1458" s="404" t="s">
        <v>4736</v>
      </c>
      <c r="C1458" s="316" t="s">
        <v>4737</v>
      </c>
      <c r="D1458" s="314"/>
      <c r="E1458" s="314"/>
      <c r="F1458" s="314"/>
      <c r="G1458" s="314"/>
      <c r="H1458" s="314"/>
      <c r="I1458" s="314"/>
      <c r="J1458" s="412"/>
      <c r="K1458" s="412"/>
      <c r="L1458" s="412"/>
      <c r="M1458" s="412"/>
      <c r="N1458" s="412"/>
      <c r="O1458" s="412"/>
      <c r="P1458" s="412"/>
      <c r="Q1458" s="412"/>
      <c r="R1458" s="412"/>
      <c r="S1458" s="412"/>
      <c r="T1458" s="412"/>
      <c r="U1458" s="412"/>
      <c r="V1458" s="412"/>
      <c r="W1458" s="413"/>
      <c r="X1458" s="413"/>
      <c r="Y1458" s="413"/>
      <c r="Z1458" s="413"/>
    </row>
    <row r="1459" spans="1:26" ht="29.25">
      <c r="A1459" s="400"/>
      <c r="B1459" s="404" t="s">
        <v>4738</v>
      </c>
      <c r="C1459" s="316" t="s">
        <v>4739</v>
      </c>
      <c r="D1459" s="314"/>
      <c r="E1459" s="314"/>
      <c r="F1459" s="314"/>
      <c r="G1459" s="314"/>
      <c r="H1459" s="314"/>
      <c r="I1459" s="314"/>
      <c r="J1459" s="412"/>
      <c r="K1459" s="412"/>
      <c r="L1459" s="412"/>
      <c r="M1459" s="412"/>
      <c r="N1459" s="412"/>
      <c r="O1459" s="412"/>
      <c r="P1459" s="412"/>
      <c r="Q1459" s="412"/>
      <c r="R1459" s="412"/>
      <c r="S1459" s="412"/>
      <c r="T1459" s="412"/>
      <c r="U1459" s="412"/>
      <c r="V1459" s="412"/>
      <c r="W1459" s="413"/>
      <c r="X1459" s="413"/>
      <c r="Y1459" s="413"/>
      <c r="Z1459" s="413"/>
    </row>
    <row r="1460" spans="1:26" ht="166.5">
      <c r="A1460" s="410"/>
      <c r="B1460" s="404" t="s">
        <v>4740</v>
      </c>
      <c r="C1460" s="316" t="s">
        <v>4741</v>
      </c>
      <c r="D1460" s="314"/>
      <c r="E1460" s="396" t="s">
        <v>4742</v>
      </c>
      <c r="F1460" s="329" t="s">
        <v>4743</v>
      </c>
      <c r="G1460" s="314"/>
      <c r="H1460" s="314"/>
      <c r="I1460" s="314"/>
      <c r="J1460" s="412"/>
      <c r="K1460" s="412"/>
      <c r="L1460" s="412"/>
      <c r="M1460" s="412"/>
      <c r="N1460" s="412"/>
      <c r="O1460" s="412"/>
      <c r="P1460" s="412"/>
      <c r="Q1460" s="412"/>
      <c r="R1460" s="412"/>
      <c r="S1460" s="412"/>
      <c r="T1460" s="412"/>
      <c r="U1460" s="412"/>
      <c r="V1460" s="412"/>
      <c r="W1460" s="413"/>
      <c r="X1460" s="413"/>
      <c r="Y1460" s="413"/>
      <c r="Z1460" s="413"/>
    </row>
    <row r="1461" spans="1:26">
      <c r="A1461" s="414"/>
      <c r="B1461" s="404" t="s">
        <v>4744</v>
      </c>
      <c r="C1461" s="316" t="s">
        <v>4745</v>
      </c>
      <c r="D1461" s="314"/>
      <c r="E1461" s="314"/>
      <c r="F1461" s="314"/>
      <c r="G1461" s="314"/>
      <c r="H1461" s="314"/>
      <c r="I1461" s="314"/>
      <c r="J1461" s="412"/>
      <c r="K1461" s="412"/>
      <c r="L1461" s="412"/>
      <c r="M1461" s="412"/>
      <c r="N1461" s="412"/>
      <c r="O1461" s="412"/>
      <c r="P1461" s="412"/>
      <c r="Q1461" s="412"/>
      <c r="R1461" s="412"/>
      <c r="S1461" s="412"/>
      <c r="T1461" s="412"/>
      <c r="U1461" s="412"/>
      <c r="V1461" s="412"/>
      <c r="W1461" s="413"/>
      <c r="X1461" s="413"/>
      <c r="Y1461" s="413"/>
      <c r="Z1461" s="413"/>
    </row>
    <row r="1462" spans="1:26">
      <c r="A1462" s="400"/>
      <c r="B1462" s="401" t="s">
        <v>4746</v>
      </c>
      <c r="C1462" s="406" t="s">
        <v>4747</v>
      </c>
      <c r="D1462" s="271"/>
      <c r="E1462" s="314"/>
      <c r="F1462" s="314"/>
      <c r="G1462" s="314"/>
      <c r="H1462" s="314"/>
      <c r="I1462" s="314"/>
      <c r="J1462" s="412"/>
      <c r="K1462" s="412"/>
      <c r="L1462" s="412"/>
      <c r="M1462" s="412"/>
      <c r="N1462" s="412"/>
      <c r="O1462" s="412"/>
      <c r="P1462" s="412"/>
      <c r="Q1462" s="412"/>
      <c r="R1462" s="412"/>
      <c r="S1462" s="412"/>
      <c r="T1462" s="412"/>
      <c r="U1462" s="412"/>
      <c r="V1462" s="412"/>
      <c r="W1462" s="413"/>
      <c r="X1462" s="413"/>
      <c r="Y1462" s="413"/>
      <c r="Z1462" s="413"/>
    </row>
    <row r="1463" spans="1:26" ht="31.5">
      <c r="A1463" s="400"/>
      <c r="B1463" s="401" t="s">
        <v>4748</v>
      </c>
      <c r="C1463" s="316" t="s">
        <v>4749</v>
      </c>
      <c r="D1463" s="271"/>
      <c r="E1463" s="314"/>
      <c r="F1463" s="314"/>
      <c r="G1463" s="314"/>
      <c r="H1463" s="314"/>
      <c r="I1463" s="314"/>
      <c r="J1463" s="412"/>
      <c r="K1463" s="412"/>
      <c r="L1463" s="412"/>
      <c r="M1463" s="412"/>
      <c r="N1463" s="412"/>
      <c r="O1463" s="412"/>
      <c r="P1463" s="412"/>
      <c r="Q1463" s="412"/>
      <c r="R1463" s="412"/>
      <c r="S1463" s="412"/>
      <c r="T1463" s="412"/>
      <c r="U1463" s="412"/>
      <c r="V1463" s="412"/>
      <c r="W1463" s="413"/>
      <c r="X1463" s="413"/>
      <c r="Y1463" s="413"/>
      <c r="Z1463" s="413"/>
    </row>
    <row r="1464" spans="1:26" ht="31.5">
      <c r="A1464" s="400"/>
      <c r="B1464" s="401" t="s">
        <v>4750</v>
      </c>
      <c r="C1464" s="316" t="s">
        <v>4751</v>
      </c>
      <c r="D1464" s="314"/>
      <c r="E1464" s="388" t="s">
        <v>4752</v>
      </c>
      <c r="F1464" s="314"/>
      <c r="G1464" s="314"/>
      <c r="H1464" s="314"/>
      <c r="I1464" s="314"/>
      <c r="J1464" s="412"/>
      <c r="K1464" s="412"/>
      <c r="L1464" s="412"/>
      <c r="M1464" s="412"/>
      <c r="N1464" s="412"/>
      <c r="O1464" s="412"/>
      <c r="P1464" s="412"/>
      <c r="Q1464" s="412"/>
      <c r="R1464" s="412"/>
      <c r="S1464" s="412"/>
      <c r="T1464" s="412"/>
      <c r="U1464" s="412"/>
      <c r="V1464" s="412"/>
      <c r="W1464" s="413"/>
      <c r="X1464" s="413"/>
      <c r="Y1464" s="413"/>
      <c r="Z1464" s="413"/>
    </row>
    <row r="1465" spans="1:26" ht="57.75">
      <c r="A1465" s="400"/>
      <c r="B1465" s="401" t="s">
        <v>4753</v>
      </c>
      <c r="C1465" s="316" t="s">
        <v>4754</v>
      </c>
      <c r="D1465" s="314"/>
      <c r="E1465" s="314"/>
      <c r="F1465" s="314"/>
      <c r="G1465" s="314"/>
      <c r="H1465" s="314"/>
      <c r="I1465" s="314"/>
      <c r="J1465" s="412"/>
      <c r="K1465" s="412"/>
      <c r="L1465" s="412"/>
      <c r="M1465" s="412"/>
      <c r="N1465" s="412"/>
      <c r="O1465" s="412"/>
      <c r="P1465" s="412"/>
      <c r="Q1465" s="412"/>
      <c r="R1465" s="412"/>
      <c r="S1465" s="412"/>
      <c r="T1465" s="412"/>
      <c r="U1465" s="412"/>
      <c r="V1465" s="412"/>
      <c r="W1465" s="413"/>
      <c r="X1465" s="413"/>
      <c r="Y1465" s="413"/>
      <c r="Z1465" s="413"/>
    </row>
    <row r="1466" spans="1:26" ht="110.25">
      <c r="A1466" s="400"/>
      <c r="B1466" s="401" t="s">
        <v>4755</v>
      </c>
      <c r="C1466" s="316" t="s">
        <v>4756</v>
      </c>
      <c r="D1466" s="314"/>
      <c r="E1466" s="396" t="s">
        <v>4757</v>
      </c>
      <c r="F1466" s="415" t="str">
        <f>"FYI from my original UCF (Gainsville) post for those in the same boat, I will try and update you daily if/when I get a response &lt;&lt;If somemone gets more info before me please post their response in the next collumn please and thank you! "&amp;CHAR(10)&amp;" "&amp;CHAR(10)&amp;"• ERAS Message sent to PC to following up on Interview invite but no 2nd message about scheduling the IV date sent: 11/18/2020"&amp;CHAR(10)&amp;""&amp;CHAR(10)&amp;"• &lt;&lt; Got the 2nd ERAS message 11/23/2020 to sign up for an interview date!                                                                                                                                                                  "</f>
        <v xml:space="preserve">FYI from my original UCF (Gainsville) post for those in the same boat, I will try and update you daily if/when I get a response &lt;&lt;If somemone gets more info before me please post their response in the next collumn please and thank you! 
• ERAS Message sent to PC to following up on Interview invite but no 2nd message about scheduling the IV date sent: 11/18/2020
• &lt;&lt; Got the 2nd ERAS message 11/23/2020 to sign up for an interview date!                                                                                                                                                                  </v>
      </c>
      <c r="G1466" s="314"/>
      <c r="H1466" s="314"/>
      <c r="I1466" s="314"/>
      <c r="J1466" s="412"/>
      <c r="K1466" s="412"/>
      <c r="L1466" s="412"/>
      <c r="M1466" s="412"/>
      <c r="N1466" s="412"/>
      <c r="O1466" s="412"/>
      <c r="P1466" s="412"/>
      <c r="Q1466" s="412"/>
      <c r="R1466" s="412"/>
      <c r="S1466" s="412"/>
      <c r="T1466" s="412"/>
      <c r="U1466" s="412"/>
      <c r="V1466" s="412"/>
      <c r="W1466" s="413"/>
      <c r="X1466" s="413"/>
      <c r="Y1466" s="413"/>
      <c r="Z1466" s="413"/>
    </row>
    <row r="1467" spans="1:26">
      <c r="A1467" s="400"/>
      <c r="B1467" s="401" t="s">
        <v>4758</v>
      </c>
      <c r="C1467" s="316" t="s">
        <v>4759</v>
      </c>
      <c r="D1467" s="314"/>
      <c r="E1467" s="240" t="s">
        <v>4760</v>
      </c>
      <c r="F1467" s="314"/>
      <c r="G1467" s="314"/>
      <c r="H1467" s="314"/>
      <c r="I1467" s="314"/>
      <c r="J1467" s="412"/>
      <c r="K1467" s="412"/>
      <c r="L1467" s="412"/>
      <c r="M1467" s="412"/>
      <c r="N1467" s="412"/>
      <c r="O1467" s="412"/>
      <c r="P1467" s="412"/>
      <c r="Q1467" s="412"/>
      <c r="R1467" s="412"/>
      <c r="S1467" s="412"/>
      <c r="T1467" s="412"/>
      <c r="U1467" s="412"/>
      <c r="V1467" s="412"/>
      <c r="W1467" s="413"/>
      <c r="X1467" s="413"/>
      <c r="Y1467" s="413"/>
      <c r="Z1467" s="413"/>
    </row>
    <row r="1468" spans="1:26" ht="25.5">
      <c r="A1468" s="414"/>
      <c r="B1468" s="402" t="s">
        <v>4761</v>
      </c>
      <c r="C1468" s="316" t="s">
        <v>4762</v>
      </c>
      <c r="D1468" s="314"/>
      <c r="E1468" s="314"/>
      <c r="F1468" s="314"/>
      <c r="G1468" s="314"/>
      <c r="H1468" s="314"/>
      <c r="I1468" s="314"/>
      <c r="J1468" s="412"/>
      <c r="K1468" s="412"/>
      <c r="L1468" s="412"/>
      <c r="M1468" s="412"/>
      <c r="N1468" s="412"/>
      <c r="O1468" s="412"/>
      <c r="P1468" s="412"/>
      <c r="Q1468" s="412"/>
      <c r="R1468" s="412"/>
      <c r="S1468" s="412"/>
      <c r="T1468" s="412"/>
      <c r="U1468" s="412"/>
      <c r="V1468" s="412"/>
      <c r="W1468" s="413"/>
      <c r="X1468" s="413"/>
      <c r="Y1468" s="413"/>
      <c r="Z1468" s="413"/>
    </row>
    <row r="1469" spans="1:26" ht="89.25">
      <c r="A1469" s="400"/>
      <c r="B1469" s="416" t="s">
        <v>4763</v>
      </c>
      <c r="C1469" s="417" t="s">
        <v>4762</v>
      </c>
      <c r="D1469" s="314"/>
      <c r="E1469" s="396" t="s">
        <v>4764</v>
      </c>
      <c r="F1469" s="396" t="s">
        <v>4765</v>
      </c>
      <c r="G1469" s="314"/>
      <c r="H1469" s="329" t="s">
        <v>4766</v>
      </c>
      <c r="I1469" s="314"/>
      <c r="J1469" s="159" t="s">
        <v>4767</v>
      </c>
      <c r="K1469" s="159" t="s">
        <v>4768</v>
      </c>
      <c r="L1469" s="159" t="s">
        <v>4769</v>
      </c>
      <c r="M1469" s="159" t="s">
        <v>4770</v>
      </c>
      <c r="N1469" s="412"/>
      <c r="O1469" s="412"/>
      <c r="P1469" s="412"/>
      <c r="Q1469" s="412"/>
      <c r="R1469" s="412"/>
      <c r="S1469" s="412"/>
      <c r="T1469" s="412"/>
      <c r="U1469" s="412"/>
      <c r="V1469" s="412"/>
      <c r="W1469" s="413"/>
      <c r="X1469" s="413"/>
      <c r="Y1469" s="413"/>
      <c r="Z1469" s="413"/>
    </row>
    <row r="1470" spans="1:26" ht="14.25">
      <c r="A1470" s="400"/>
      <c r="B1470" s="418" t="s">
        <v>4771</v>
      </c>
      <c r="C1470" s="316" t="s">
        <v>4772</v>
      </c>
      <c r="D1470" s="314"/>
      <c r="E1470" s="314"/>
      <c r="F1470" s="314"/>
      <c r="G1470" s="314"/>
      <c r="H1470" s="314"/>
      <c r="I1470" s="314"/>
      <c r="J1470" s="412"/>
      <c r="K1470" s="412"/>
      <c r="L1470" s="412"/>
      <c r="M1470" s="412"/>
      <c r="N1470" s="412"/>
      <c r="O1470" s="412"/>
      <c r="P1470" s="412"/>
      <c r="Q1470" s="412"/>
      <c r="R1470" s="412"/>
      <c r="S1470" s="412"/>
      <c r="T1470" s="412"/>
      <c r="U1470" s="412"/>
      <c r="V1470" s="412"/>
      <c r="W1470" s="413"/>
      <c r="X1470" s="413"/>
      <c r="Y1470" s="413"/>
      <c r="Z1470" s="413"/>
    </row>
    <row r="1471" spans="1:26" ht="63.75">
      <c r="A1471" s="400"/>
      <c r="B1471" s="416" t="s">
        <v>4773</v>
      </c>
      <c r="C1471" s="316" t="s">
        <v>4774</v>
      </c>
      <c r="D1471" s="314"/>
      <c r="E1471" s="396" t="s">
        <v>4775</v>
      </c>
      <c r="F1471" s="396" t="s">
        <v>4776</v>
      </c>
      <c r="G1471" s="314"/>
      <c r="H1471" s="396" t="s">
        <v>4777</v>
      </c>
      <c r="I1471" s="314"/>
      <c r="J1471" s="412"/>
      <c r="K1471" s="412"/>
      <c r="L1471" s="412"/>
      <c r="M1471" s="412"/>
      <c r="N1471" s="412"/>
      <c r="O1471" s="412"/>
      <c r="P1471" s="412"/>
      <c r="Q1471" s="412"/>
      <c r="R1471" s="412"/>
      <c r="S1471" s="412"/>
      <c r="T1471" s="412"/>
      <c r="U1471" s="412"/>
      <c r="V1471" s="412"/>
      <c r="W1471" s="413"/>
      <c r="X1471" s="413"/>
      <c r="Y1471" s="413"/>
      <c r="Z1471" s="413"/>
    </row>
    <row r="1472" spans="1:26" ht="25.5">
      <c r="A1472" s="400"/>
      <c r="B1472" s="416" t="s">
        <v>4778</v>
      </c>
      <c r="C1472" s="316" t="s">
        <v>4779</v>
      </c>
      <c r="D1472" s="314"/>
      <c r="E1472" s="314"/>
      <c r="F1472" s="314"/>
      <c r="G1472" s="314"/>
      <c r="H1472" s="314"/>
      <c r="I1472" s="314"/>
      <c r="J1472" s="412"/>
      <c r="K1472" s="412"/>
      <c r="L1472" s="412"/>
      <c r="M1472" s="412"/>
      <c r="N1472" s="412"/>
      <c r="O1472" s="412"/>
      <c r="P1472" s="412"/>
      <c r="Q1472" s="412"/>
      <c r="R1472" s="412"/>
      <c r="S1472" s="412"/>
      <c r="T1472" s="412"/>
      <c r="U1472" s="412"/>
      <c r="V1472" s="412"/>
      <c r="W1472" s="413"/>
      <c r="X1472" s="413"/>
      <c r="Y1472" s="413"/>
      <c r="Z1472" s="413"/>
    </row>
    <row r="1473" spans="1:26" ht="42.75">
      <c r="A1473" s="400"/>
      <c r="B1473" s="416" t="s">
        <v>4780</v>
      </c>
      <c r="C1473" s="316" t="s">
        <v>4781</v>
      </c>
      <c r="D1473" s="271"/>
      <c r="E1473" s="388"/>
      <c r="F1473" s="314"/>
      <c r="G1473" s="314"/>
      <c r="H1473" s="314"/>
      <c r="I1473" s="314"/>
      <c r="J1473" s="412"/>
      <c r="K1473" s="412"/>
      <c r="L1473" s="412"/>
      <c r="M1473" s="412"/>
      <c r="N1473" s="412"/>
      <c r="O1473" s="412"/>
      <c r="P1473" s="412"/>
      <c r="Q1473" s="412"/>
      <c r="R1473" s="412"/>
      <c r="S1473" s="412"/>
      <c r="T1473" s="412"/>
      <c r="U1473" s="412"/>
      <c r="V1473" s="412"/>
      <c r="W1473" s="413"/>
      <c r="X1473" s="413"/>
      <c r="Y1473" s="413"/>
      <c r="Z1473" s="413"/>
    </row>
    <row r="1474" spans="1:26" ht="14.25">
      <c r="A1474" s="400"/>
      <c r="B1474" s="416" t="s">
        <v>4782</v>
      </c>
      <c r="C1474" s="316" t="s">
        <v>4783</v>
      </c>
      <c r="D1474" s="314"/>
      <c r="E1474" s="314"/>
      <c r="F1474" s="314"/>
      <c r="G1474" s="314"/>
      <c r="H1474" s="314"/>
      <c r="I1474" s="314"/>
      <c r="J1474" s="412"/>
      <c r="K1474" s="412"/>
      <c r="L1474" s="412"/>
      <c r="M1474" s="412"/>
      <c r="N1474" s="412"/>
      <c r="O1474" s="412"/>
      <c r="P1474" s="412"/>
      <c r="Q1474" s="412"/>
      <c r="R1474" s="412"/>
      <c r="S1474" s="412"/>
      <c r="T1474" s="412"/>
      <c r="U1474" s="412"/>
      <c r="V1474" s="412"/>
      <c r="W1474" s="413"/>
      <c r="X1474" s="413"/>
      <c r="Y1474" s="413"/>
      <c r="Z1474" s="413"/>
    </row>
    <row r="1475" spans="1:26" ht="28.5">
      <c r="A1475" s="400"/>
      <c r="B1475" s="416" t="s">
        <v>4784</v>
      </c>
      <c r="C1475" s="316" t="s">
        <v>4785</v>
      </c>
      <c r="D1475" s="314"/>
      <c r="E1475" s="314"/>
      <c r="F1475" s="314"/>
      <c r="G1475" s="314"/>
      <c r="H1475" s="314"/>
      <c r="I1475" s="314"/>
      <c r="J1475" s="412"/>
      <c r="K1475" s="412"/>
      <c r="L1475" s="412"/>
      <c r="M1475" s="412"/>
      <c r="N1475" s="412"/>
      <c r="O1475" s="412"/>
      <c r="P1475" s="412"/>
      <c r="Q1475" s="412"/>
      <c r="R1475" s="412"/>
      <c r="S1475" s="412"/>
      <c r="T1475" s="412"/>
      <c r="U1475" s="412"/>
      <c r="V1475" s="412"/>
      <c r="W1475" s="413"/>
      <c r="X1475" s="413"/>
      <c r="Y1475" s="413"/>
      <c r="Z1475" s="413"/>
    </row>
    <row r="1476" spans="1:26" ht="25.5">
      <c r="A1476" s="400"/>
      <c r="B1476" s="416" t="s">
        <v>4786</v>
      </c>
      <c r="C1476" s="316" t="s">
        <v>4787</v>
      </c>
      <c r="D1476" s="314"/>
      <c r="E1476" s="314"/>
      <c r="F1476" s="314"/>
      <c r="G1476" s="314"/>
      <c r="H1476" s="314"/>
      <c r="I1476" s="314"/>
      <c r="J1476" s="412"/>
      <c r="K1476" s="412"/>
      <c r="L1476" s="412"/>
      <c r="M1476" s="412"/>
      <c r="N1476" s="412"/>
      <c r="O1476" s="412"/>
      <c r="P1476" s="412"/>
      <c r="Q1476" s="412"/>
      <c r="R1476" s="412"/>
      <c r="S1476" s="412"/>
      <c r="T1476" s="412"/>
      <c r="U1476" s="412"/>
      <c r="V1476" s="412"/>
      <c r="W1476" s="413"/>
      <c r="X1476" s="413"/>
      <c r="Y1476" s="413"/>
      <c r="Z1476" s="413"/>
    </row>
    <row r="1477" spans="1:26" ht="14.25">
      <c r="A1477" s="400"/>
      <c r="B1477" s="419" t="s">
        <v>4788</v>
      </c>
      <c r="C1477" s="316" t="s">
        <v>4789</v>
      </c>
      <c r="D1477" s="314"/>
      <c r="E1477" s="314"/>
      <c r="F1477" s="314"/>
      <c r="G1477" s="314"/>
      <c r="H1477" s="314"/>
      <c r="I1477" s="314"/>
      <c r="J1477" s="412"/>
      <c r="K1477" s="412"/>
      <c r="L1477" s="412"/>
      <c r="M1477" s="412"/>
      <c r="N1477" s="412"/>
      <c r="O1477" s="412"/>
      <c r="P1477" s="412"/>
      <c r="Q1477" s="412"/>
      <c r="R1477" s="412"/>
      <c r="S1477" s="412"/>
      <c r="T1477" s="412"/>
      <c r="U1477" s="412"/>
      <c r="V1477" s="412"/>
      <c r="W1477" s="413"/>
      <c r="X1477" s="413"/>
      <c r="Y1477" s="413"/>
      <c r="Z1477" s="413"/>
    </row>
    <row r="1478" spans="1:26" ht="25.5">
      <c r="A1478" s="400"/>
      <c r="B1478" s="416" t="s">
        <v>4790</v>
      </c>
      <c r="C1478" s="369" t="s">
        <v>4791</v>
      </c>
      <c r="D1478" s="271"/>
      <c r="E1478" s="314"/>
      <c r="F1478" s="314"/>
      <c r="G1478" s="314"/>
      <c r="H1478" s="314"/>
      <c r="I1478" s="314"/>
      <c r="J1478" s="412"/>
      <c r="K1478" s="412"/>
      <c r="L1478" s="412"/>
      <c r="M1478" s="412"/>
      <c r="N1478" s="412"/>
      <c r="O1478" s="412"/>
      <c r="P1478" s="412"/>
      <c r="Q1478" s="412"/>
      <c r="R1478" s="412"/>
      <c r="S1478" s="412"/>
      <c r="T1478" s="412"/>
      <c r="U1478" s="412"/>
      <c r="V1478" s="412"/>
      <c r="W1478" s="413"/>
      <c r="X1478" s="413"/>
      <c r="Y1478" s="413"/>
      <c r="Z1478" s="413"/>
    </row>
    <row r="1479" spans="1:26" ht="85.5">
      <c r="A1479" s="400"/>
      <c r="B1479" s="416" t="s">
        <v>4792</v>
      </c>
      <c r="C1479" s="316" t="s">
        <v>4793</v>
      </c>
      <c r="D1479" s="314"/>
      <c r="E1479" s="314"/>
      <c r="F1479" s="314"/>
      <c r="G1479" s="314"/>
      <c r="H1479" s="314"/>
      <c r="I1479" s="314"/>
      <c r="J1479" s="412"/>
      <c r="K1479" s="412"/>
      <c r="L1479" s="412"/>
      <c r="M1479" s="412"/>
      <c r="N1479" s="412"/>
      <c r="O1479" s="412"/>
      <c r="P1479" s="412"/>
      <c r="Q1479" s="412"/>
      <c r="R1479" s="412"/>
      <c r="S1479" s="412"/>
      <c r="T1479" s="412"/>
      <c r="U1479" s="412"/>
      <c r="V1479" s="412"/>
      <c r="W1479" s="413"/>
      <c r="X1479" s="413"/>
      <c r="Y1479" s="413"/>
      <c r="Z1479" s="413"/>
    </row>
    <row r="1480" spans="1:26" ht="25.5">
      <c r="A1480" s="400"/>
      <c r="B1480" s="420" t="s">
        <v>4794</v>
      </c>
      <c r="C1480" s="316" t="s">
        <v>4795</v>
      </c>
      <c r="D1480" s="314"/>
      <c r="E1480" s="314" t="s">
        <v>4796</v>
      </c>
      <c r="F1480" s="314" t="s">
        <v>4797</v>
      </c>
      <c r="G1480" s="314"/>
      <c r="H1480" s="314" t="s">
        <v>4798</v>
      </c>
      <c r="I1480" s="314"/>
      <c r="J1480" s="412"/>
      <c r="K1480" s="412"/>
      <c r="L1480" s="412"/>
      <c r="M1480" s="412"/>
      <c r="N1480" s="412"/>
      <c r="O1480" s="412"/>
      <c r="P1480" s="412"/>
      <c r="Q1480" s="412"/>
      <c r="R1480" s="412"/>
      <c r="S1480" s="412"/>
      <c r="T1480" s="412"/>
      <c r="U1480" s="412"/>
      <c r="V1480" s="412"/>
      <c r="W1480" s="413"/>
      <c r="X1480" s="413"/>
      <c r="Y1480" s="413"/>
      <c r="Z1480" s="413"/>
    </row>
    <row r="1481" spans="1:26" ht="140.25">
      <c r="A1481" s="400"/>
      <c r="B1481" s="416" t="s">
        <v>4799</v>
      </c>
      <c r="C1481" s="365" t="s">
        <v>4800</v>
      </c>
      <c r="D1481" s="314"/>
      <c r="E1481" s="396" t="s">
        <v>4801</v>
      </c>
      <c r="F1481" s="396" t="s">
        <v>4802</v>
      </c>
      <c r="G1481" s="314"/>
      <c r="H1481" s="396" t="s">
        <v>4803</v>
      </c>
      <c r="I1481" s="314"/>
      <c r="J1481" s="412"/>
      <c r="K1481" s="412"/>
      <c r="L1481" s="412"/>
      <c r="M1481" s="412"/>
      <c r="N1481" s="412"/>
      <c r="O1481" s="412"/>
      <c r="P1481" s="412"/>
      <c r="Q1481" s="412"/>
      <c r="R1481" s="412"/>
      <c r="S1481" s="412"/>
      <c r="T1481" s="412"/>
      <c r="U1481" s="412"/>
      <c r="V1481" s="412"/>
      <c r="W1481" s="413"/>
      <c r="X1481" s="413"/>
      <c r="Y1481" s="413"/>
      <c r="Z1481" s="413"/>
    </row>
    <row r="1482" spans="1:26" ht="42.75">
      <c r="A1482" s="400"/>
      <c r="B1482" s="416" t="s">
        <v>4804</v>
      </c>
      <c r="C1482" s="316" t="s">
        <v>4805</v>
      </c>
      <c r="D1482" s="314"/>
      <c r="E1482" s="314"/>
      <c r="F1482" s="314"/>
      <c r="G1482" s="314"/>
      <c r="H1482" s="314"/>
      <c r="I1482" s="314"/>
      <c r="J1482" s="412"/>
      <c r="K1482" s="412"/>
      <c r="L1482" s="412"/>
      <c r="M1482" s="412"/>
      <c r="N1482" s="412"/>
      <c r="O1482" s="412"/>
      <c r="P1482" s="412"/>
      <c r="Q1482" s="412"/>
      <c r="R1482" s="412"/>
      <c r="S1482" s="412"/>
      <c r="T1482" s="412"/>
      <c r="U1482" s="412"/>
      <c r="V1482" s="412"/>
      <c r="W1482" s="413"/>
      <c r="X1482" s="413"/>
      <c r="Y1482" s="413"/>
      <c r="Z1482" s="413"/>
    </row>
    <row r="1483" spans="1:26" ht="409.5">
      <c r="A1483" s="400"/>
      <c r="B1483" s="421" t="s">
        <v>4806</v>
      </c>
      <c r="C1483" s="316" t="s">
        <v>4807</v>
      </c>
      <c r="D1483" s="314"/>
      <c r="E1483" s="396" t="s">
        <v>4808</v>
      </c>
      <c r="F1483" s="396" t="s">
        <v>4809</v>
      </c>
      <c r="G1483" s="396" t="s">
        <v>4810</v>
      </c>
      <c r="H1483" s="396" t="s">
        <v>4811</v>
      </c>
      <c r="I1483" s="396" t="s">
        <v>4812</v>
      </c>
      <c r="J1483" s="159" t="s">
        <v>4813</v>
      </c>
      <c r="K1483" s="159" t="s">
        <v>4814</v>
      </c>
      <c r="L1483" s="159" t="s">
        <v>4815</v>
      </c>
      <c r="M1483" s="422" t="s">
        <v>4816</v>
      </c>
      <c r="N1483" s="423" t="str">
        <f>"← I know a lot of stuff has been deleted from this sheet recently. I was the one you made the &lt;3 x ___ before everything was deleted. The last time I looked it was &lt;3 x52 so I am going to add it again and hopefully the original poster continues to see our"&amp;" support grow! "&amp;CHAR(10)&amp;" "&amp;CHAR(10)&amp;"As said before, everyone in the prior cells have said so much! I just wanted to add the extra support as some of us may not have/want to tell a story of our own struggles, but please know that we in the FM residency applicant community want you here and y"&amp;"ou can make it through this hell of a road to becoming a physician!"&amp;CHAR(10)&amp;""&amp;CHAR(10)&amp;" "</f>
        <v xml:space="preserve">← I know a lot of stuff has been deleted from this sheet recently. I was the one you made the &lt;3 x ___ before everything was deleted. The last time I looked it was &lt;3 x52 so I am going to add it again and hopefully the original poster continues to see our support grow! 
As said before, everyone in the prior cells have said so much! I just wanted to add the extra support as some of us may not have/want to tell a story of our own struggles, but please know that we in the FM residency applicant community want you here and you can make it through this hell of a road to becoming a physician!
 </v>
      </c>
      <c r="O1483" s="159" t="s">
        <v>4817</v>
      </c>
      <c r="P1483" s="159" t="s">
        <v>4818</v>
      </c>
      <c r="Q1483" s="159" t="s">
        <v>4819</v>
      </c>
      <c r="R1483" s="159" t="s">
        <v>4820</v>
      </c>
      <c r="S1483" s="159" t="s">
        <v>4821</v>
      </c>
      <c r="T1483" s="412"/>
      <c r="U1483" s="412"/>
      <c r="V1483" s="412"/>
      <c r="W1483" s="413"/>
      <c r="X1483" s="413"/>
      <c r="Y1483" s="413"/>
      <c r="Z1483" s="413"/>
    </row>
    <row r="1484" spans="1:26" ht="60">
      <c r="A1484" s="400"/>
      <c r="B1484" s="416" t="s">
        <v>4822</v>
      </c>
      <c r="C1484" s="316" t="s">
        <v>4823</v>
      </c>
      <c r="D1484" s="314"/>
      <c r="E1484" s="314"/>
      <c r="F1484" s="314"/>
      <c r="G1484" s="314"/>
      <c r="H1484" s="314"/>
      <c r="I1484" s="424"/>
      <c r="J1484" s="412"/>
      <c r="K1484" s="412"/>
      <c r="L1484" s="412"/>
      <c r="M1484" s="412"/>
      <c r="N1484" s="412"/>
      <c r="O1484" s="412"/>
      <c r="P1484" s="412"/>
      <c r="Q1484" s="412"/>
      <c r="R1484" s="412"/>
      <c r="S1484" s="412"/>
      <c r="T1484" s="412"/>
      <c r="U1484" s="412"/>
      <c r="V1484" s="412"/>
      <c r="W1484" s="413"/>
      <c r="X1484" s="413"/>
      <c r="Y1484" s="413"/>
      <c r="Z1484" s="413"/>
    </row>
    <row r="1485" spans="1:26" ht="30">
      <c r="A1485" s="400"/>
      <c r="B1485" s="416" t="s">
        <v>4824</v>
      </c>
      <c r="C1485" s="316"/>
      <c r="D1485" s="314"/>
      <c r="E1485" s="314"/>
      <c r="F1485" s="314"/>
      <c r="G1485" s="314"/>
      <c r="H1485" s="314"/>
      <c r="I1485" s="424"/>
      <c r="J1485" s="412"/>
      <c r="K1485" s="412"/>
      <c r="L1485" s="412"/>
      <c r="M1485" s="412"/>
      <c r="N1485" s="412"/>
      <c r="O1485" s="412"/>
      <c r="P1485" s="412"/>
      <c r="Q1485" s="412"/>
      <c r="R1485" s="412"/>
      <c r="S1485" s="412"/>
      <c r="T1485" s="412"/>
      <c r="U1485" s="412"/>
      <c r="V1485" s="412"/>
      <c r="W1485" s="413"/>
      <c r="X1485" s="413"/>
      <c r="Y1485" s="413"/>
      <c r="Z1485" s="413"/>
    </row>
    <row r="1486" spans="1:26" ht="41.25">
      <c r="A1486" s="400"/>
      <c r="B1486" s="416" t="s">
        <v>4825</v>
      </c>
      <c r="C1486" s="316" t="s">
        <v>4826</v>
      </c>
      <c r="D1486" s="314"/>
      <c r="E1486" s="388"/>
      <c r="F1486" s="314"/>
      <c r="G1486" s="314"/>
      <c r="H1486" s="314"/>
      <c r="I1486" s="424"/>
      <c r="J1486" s="412"/>
      <c r="K1486" s="412"/>
      <c r="L1486" s="412"/>
      <c r="M1486" s="412"/>
      <c r="N1486" s="412"/>
      <c r="O1486" s="412"/>
      <c r="P1486" s="412"/>
      <c r="Q1486" s="412"/>
      <c r="R1486" s="412"/>
      <c r="S1486" s="412"/>
      <c r="T1486" s="412"/>
      <c r="U1486" s="412"/>
      <c r="V1486" s="412"/>
      <c r="W1486" s="413"/>
      <c r="X1486" s="413"/>
      <c r="Y1486" s="413"/>
      <c r="Z1486" s="413"/>
    </row>
    <row r="1487" spans="1:26" ht="92.25">
      <c r="A1487" s="400"/>
      <c r="B1487" s="420" t="s">
        <v>4827</v>
      </c>
      <c r="C1487" s="425" t="s">
        <v>4828</v>
      </c>
      <c r="D1487" s="314"/>
      <c r="E1487" s="396" t="s">
        <v>4829</v>
      </c>
      <c r="F1487" s="396" t="s">
        <v>4830</v>
      </c>
      <c r="G1487" s="314"/>
      <c r="H1487" s="314"/>
      <c r="I1487" s="424"/>
      <c r="J1487" s="412"/>
      <c r="K1487" s="412"/>
      <c r="L1487" s="412"/>
      <c r="M1487" s="412"/>
      <c r="N1487" s="412"/>
      <c r="O1487" s="412"/>
      <c r="P1487" s="412"/>
      <c r="Q1487" s="412"/>
      <c r="R1487" s="412"/>
      <c r="S1487" s="412"/>
      <c r="T1487" s="412"/>
      <c r="U1487" s="412"/>
      <c r="V1487" s="412"/>
      <c r="W1487" s="413"/>
      <c r="X1487" s="413"/>
      <c r="Y1487" s="413"/>
      <c r="Z1487" s="413"/>
    </row>
    <row r="1488" spans="1:26" ht="30">
      <c r="A1488" s="400"/>
      <c r="B1488" s="416" t="s">
        <v>4831</v>
      </c>
      <c r="C1488" s="316" t="s">
        <v>4832</v>
      </c>
      <c r="D1488" s="314"/>
      <c r="E1488" s="314"/>
      <c r="F1488" s="314"/>
      <c r="G1488" s="314"/>
      <c r="H1488" s="314"/>
      <c r="I1488" s="424"/>
      <c r="J1488" s="412"/>
      <c r="K1488" s="412"/>
      <c r="L1488" s="412"/>
      <c r="M1488" s="412"/>
      <c r="N1488" s="412"/>
      <c r="O1488" s="412"/>
      <c r="P1488" s="412"/>
      <c r="Q1488" s="412"/>
      <c r="R1488" s="412"/>
      <c r="S1488" s="412"/>
      <c r="T1488" s="412"/>
      <c r="U1488" s="412"/>
      <c r="V1488" s="412"/>
      <c r="W1488" s="413"/>
      <c r="X1488" s="413"/>
      <c r="Y1488" s="413"/>
      <c r="Z1488" s="413"/>
    </row>
    <row r="1489" spans="1:26" ht="156" customHeight="1">
      <c r="A1489" s="400"/>
      <c r="B1489" s="416" t="s">
        <v>4833</v>
      </c>
      <c r="C1489" s="316" t="s">
        <v>4834</v>
      </c>
      <c r="D1489" s="314"/>
      <c r="E1489" s="396" t="s">
        <v>4835</v>
      </c>
      <c r="F1489" s="396" t="s">
        <v>4836</v>
      </c>
      <c r="G1489" s="314"/>
      <c r="H1489" s="314"/>
      <c r="I1489" s="424"/>
      <c r="J1489" s="412"/>
      <c r="K1489" s="412"/>
      <c r="L1489" s="412"/>
      <c r="M1489" s="412"/>
      <c r="N1489" s="412"/>
      <c r="O1489" s="412"/>
      <c r="P1489" s="412"/>
      <c r="Q1489" s="412"/>
      <c r="R1489" s="412"/>
      <c r="S1489" s="412"/>
      <c r="T1489" s="412"/>
      <c r="U1489" s="412"/>
      <c r="V1489" s="412"/>
      <c r="W1489" s="413"/>
      <c r="X1489" s="413"/>
      <c r="Y1489" s="413"/>
      <c r="Z1489" s="413"/>
    </row>
    <row r="1490" spans="1:26" ht="156" customHeight="1">
      <c r="A1490" s="400"/>
      <c r="B1490" s="416" t="s">
        <v>4837</v>
      </c>
      <c r="C1490" s="316" t="s">
        <v>4838</v>
      </c>
      <c r="D1490" s="314"/>
      <c r="E1490" s="314" t="s">
        <v>4839</v>
      </c>
      <c r="F1490" s="314"/>
      <c r="G1490" s="314"/>
      <c r="H1490" s="314"/>
      <c r="I1490" s="424"/>
      <c r="J1490" s="412"/>
      <c r="K1490" s="412"/>
      <c r="L1490" s="412"/>
      <c r="M1490" s="412"/>
      <c r="N1490" s="412"/>
      <c r="O1490" s="412"/>
      <c r="P1490" s="412"/>
      <c r="Q1490" s="412"/>
      <c r="R1490" s="412"/>
      <c r="S1490" s="412"/>
      <c r="T1490" s="412"/>
      <c r="U1490" s="412"/>
      <c r="V1490" s="412"/>
      <c r="W1490" s="413"/>
      <c r="X1490" s="413"/>
      <c r="Y1490" s="413"/>
      <c r="Z1490" s="413"/>
    </row>
    <row r="1491" spans="1:26" ht="88.5">
      <c r="A1491" s="400"/>
      <c r="B1491" s="416" t="s">
        <v>4840</v>
      </c>
      <c r="C1491" s="316" t="s">
        <v>4841</v>
      </c>
      <c r="D1491" s="314"/>
      <c r="E1491" s="314"/>
      <c r="F1491" s="314"/>
      <c r="G1491" s="314"/>
      <c r="H1491" s="314"/>
      <c r="I1491" s="424"/>
      <c r="J1491" s="412"/>
      <c r="K1491" s="412"/>
      <c r="L1491" s="412"/>
      <c r="M1491" s="412"/>
      <c r="N1491" s="412"/>
      <c r="O1491" s="412"/>
      <c r="P1491" s="412"/>
      <c r="Q1491" s="412"/>
      <c r="R1491" s="412"/>
      <c r="S1491" s="412"/>
      <c r="T1491" s="412"/>
      <c r="U1491" s="412"/>
      <c r="V1491" s="412"/>
      <c r="W1491" s="413"/>
      <c r="X1491" s="413"/>
      <c r="Y1491" s="413"/>
      <c r="Z1491" s="413"/>
    </row>
    <row r="1492" spans="1:26" ht="117">
      <c r="A1492" s="400"/>
      <c r="B1492" s="416" t="s">
        <v>4842</v>
      </c>
      <c r="C1492" s="316" t="s">
        <v>4843</v>
      </c>
      <c r="D1492" s="314"/>
      <c r="E1492" s="314"/>
      <c r="F1492" s="314"/>
      <c r="G1492" s="314"/>
      <c r="H1492" s="314"/>
      <c r="I1492" s="424"/>
      <c r="J1492" s="412"/>
      <c r="K1492" s="412"/>
      <c r="L1492" s="412"/>
      <c r="M1492" s="412"/>
      <c r="N1492" s="412"/>
      <c r="O1492" s="412"/>
      <c r="P1492" s="412"/>
      <c r="Q1492" s="412"/>
      <c r="R1492" s="412"/>
      <c r="S1492" s="412"/>
      <c r="T1492" s="412"/>
      <c r="U1492" s="412"/>
      <c r="V1492" s="412"/>
      <c r="W1492" s="413"/>
      <c r="X1492" s="413"/>
      <c r="Y1492" s="413"/>
      <c r="Z1492" s="413"/>
    </row>
    <row r="1493" spans="1:26" ht="66.75">
      <c r="A1493" s="400"/>
      <c r="B1493" s="416" t="s">
        <v>4844</v>
      </c>
      <c r="C1493" s="316" t="s">
        <v>4845</v>
      </c>
      <c r="D1493" s="314"/>
      <c r="E1493" s="396" t="s">
        <v>4846</v>
      </c>
      <c r="F1493" s="314"/>
      <c r="G1493" s="314"/>
      <c r="H1493" s="314"/>
      <c r="I1493" s="424"/>
      <c r="J1493" s="412"/>
      <c r="K1493" s="412"/>
      <c r="L1493" s="412"/>
      <c r="M1493" s="412"/>
      <c r="N1493" s="412"/>
      <c r="O1493" s="412"/>
      <c r="P1493" s="412"/>
      <c r="Q1493" s="412"/>
      <c r="R1493" s="412"/>
      <c r="S1493" s="412"/>
      <c r="T1493" s="412"/>
      <c r="U1493" s="412"/>
      <c r="V1493" s="412"/>
      <c r="W1493" s="413"/>
      <c r="X1493" s="413"/>
      <c r="Y1493" s="413"/>
      <c r="Z1493" s="413"/>
    </row>
    <row r="1494" spans="1:26" ht="105">
      <c r="A1494" s="400"/>
      <c r="B1494" s="416" t="s">
        <v>4847</v>
      </c>
      <c r="C1494" s="337" t="s">
        <v>4848</v>
      </c>
      <c r="D1494" s="172"/>
      <c r="E1494" s="396" t="s">
        <v>4849</v>
      </c>
      <c r="F1494" s="314"/>
      <c r="G1494" s="314"/>
      <c r="H1494" s="314"/>
      <c r="I1494" s="424"/>
      <c r="J1494" s="412"/>
      <c r="K1494" s="412"/>
      <c r="L1494" s="412"/>
      <c r="M1494" s="412"/>
      <c r="N1494" s="412"/>
      <c r="O1494" s="412"/>
      <c r="P1494" s="412"/>
      <c r="Q1494" s="412"/>
      <c r="R1494" s="412"/>
      <c r="S1494" s="412"/>
      <c r="T1494" s="412"/>
      <c r="U1494" s="412"/>
      <c r="V1494" s="412"/>
      <c r="W1494" s="413"/>
      <c r="X1494" s="413"/>
      <c r="Y1494" s="413"/>
      <c r="Z1494" s="413"/>
    </row>
    <row r="1495" spans="1:26" ht="31.5">
      <c r="A1495" s="400"/>
      <c r="B1495" s="416" t="s">
        <v>4850</v>
      </c>
      <c r="C1495" s="316" t="s">
        <v>4851</v>
      </c>
      <c r="D1495" s="408"/>
      <c r="E1495" s="314"/>
      <c r="F1495" s="314"/>
      <c r="G1495" s="314"/>
      <c r="H1495" s="314"/>
      <c r="I1495" s="424"/>
      <c r="J1495" s="412"/>
      <c r="K1495" s="412"/>
      <c r="L1495" s="412"/>
      <c r="M1495" s="412"/>
      <c r="N1495" s="412"/>
      <c r="O1495" s="412"/>
      <c r="P1495" s="412"/>
      <c r="Q1495" s="412"/>
      <c r="R1495" s="412"/>
      <c r="S1495" s="412"/>
      <c r="T1495" s="412"/>
      <c r="U1495" s="412"/>
      <c r="V1495" s="412"/>
      <c r="W1495" s="413"/>
      <c r="X1495" s="413"/>
      <c r="Y1495" s="413"/>
      <c r="Z1495" s="413"/>
    </row>
    <row r="1496" spans="1:26" ht="159.75">
      <c r="A1496" s="400"/>
      <c r="B1496" s="416" t="s">
        <v>4852</v>
      </c>
      <c r="C1496" s="337" t="s">
        <v>4853</v>
      </c>
      <c r="D1496" s="408"/>
      <c r="E1496" s="314"/>
      <c r="F1496" s="314"/>
      <c r="G1496" s="314"/>
      <c r="H1496" s="314"/>
      <c r="I1496" s="424"/>
      <c r="J1496" s="412"/>
      <c r="K1496" s="412"/>
      <c r="L1496" s="412"/>
      <c r="M1496" s="412"/>
      <c r="N1496" s="412"/>
      <c r="O1496" s="412"/>
      <c r="P1496" s="412"/>
      <c r="Q1496" s="412"/>
      <c r="R1496" s="412"/>
      <c r="S1496" s="412"/>
      <c r="T1496" s="412"/>
      <c r="U1496" s="412"/>
      <c r="V1496" s="412"/>
      <c r="W1496" s="413"/>
      <c r="X1496" s="413"/>
      <c r="Y1496" s="413"/>
      <c r="Z1496" s="413"/>
    </row>
    <row r="1497" spans="1:26" ht="60">
      <c r="A1497" s="400"/>
      <c r="B1497" s="416" t="s">
        <v>4854</v>
      </c>
      <c r="C1497" s="369" t="s">
        <v>4855</v>
      </c>
      <c r="D1497" s="314"/>
      <c r="E1497" s="314"/>
      <c r="F1497" s="314"/>
      <c r="G1497" s="314"/>
      <c r="H1497" s="314"/>
      <c r="I1497" s="424"/>
      <c r="J1497" s="412"/>
      <c r="K1497" s="412"/>
      <c r="L1497" s="412"/>
      <c r="M1497" s="412"/>
      <c r="N1497" s="412"/>
      <c r="O1497" s="412"/>
      <c r="P1497" s="412"/>
      <c r="Q1497" s="412"/>
      <c r="R1497" s="412"/>
      <c r="S1497" s="412"/>
      <c r="T1497" s="412"/>
      <c r="U1497" s="412"/>
      <c r="V1497" s="412"/>
      <c r="W1497" s="413"/>
      <c r="X1497" s="413"/>
      <c r="Y1497" s="413"/>
      <c r="Z1497" s="413"/>
    </row>
    <row r="1498" spans="1:26" ht="54">
      <c r="A1498" s="400"/>
      <c r="B1498" s="416" t="s">
        <v>4856</v>
      </c>
      <c r="C1498" s="316" t="s">
        <v>4857</v>
      </c>
      <c r="D1498" s="408"/>
      <c r="E1498" s="314"/>
      <c r="F1498" s="314"/>
      <c r="G1498" s="314"/>
      <c r="H1498" s="314"/>
      <c r="I1498" s="424"/>
      <c r="J1498" s="412"/>
      <c r="K1498" s="412"/>
      <c r="L1498" s="412"/>
      <c r="M1498" s="412"/>
      <c r="N1498" s="412"/>
      <c r="O1498" s="412"/>
      <c r="P1498" s="412"/>
      <c r="Q1498" s="412"/>
      <c r="R1498" s="412"/>
      <c r="S1498" s="412"/>
      <c r="T1498" s="412"/>
      <c r="U1498" s="412"/>
      <c r="V1498" s="412"/>
      <c r="W1498" s="413"/>
      <c r="X1498" s="413"/>
      <c r="Y1498" s="413"/>
      <c r="Z1498" s="413"/>
    </row>
    <row r="1499" spans="1:26" ht="31.5">
      <c r="A1499" s="400"/>
      <c r="B1499" s="416" t="s">
        <v>4858</v>
      </c>
      <c r="C1499" s="316" t="s">
        <v>4859</v>
      </c>
      <c r="D1499" s="408"/>
      <c r="E1499" s="314"/>
      <c r="F1499" s="314"/>
      <c r="G1499" s="314"/>
      <c r="H1499" s="314"/>
      <c r="I1499" s="424"/>
      <c r="J1499" s="412"/>
      <c r="K1499" s="412"/>
      <c r="L1499" s="412"/>
      <c r="M1499" s="412"/>
      <c r="N1499" s="412"/>
      <c r="O1499" s="412"/>
      <c r="P1499" s="412"/>
      <c r="Q1499" s="412"/>
      <c r="R1499" s="412"/>
      <c r="S1499" s="412"/>
      <c r="T1499" s="412"/>
      <c r="U1499" s="412"/>
      <c r="V1499" s="412"/>
      <c r="W1499" s="413"/>
      <c r="X1499" s="413"/>
      <c r="Y1499" s="413"/>
      <c r="Z1499" s="413"/>
    </row>
    <row r="1500" spans="1:26" ht="30">
      <c r="A1500" s="400"/>
      <c r="B1500" s="426" t="s">
        <v>4860</v>
      </c>
      <c r="C1500" s="365" t="s">
        <v>4861</v>
      </c>
      <c r="D1500" s="316"/>
      <c r="E1500" s="271"/>
      <c r="F1500" s="271"/>
      <c r="G1500" s="271"/>
      <c r="H1500" s="271"/>
      <c r="I1500" s="427"/>
      <c r="J1500" s="412"/>
      <c r="K1500" s="412"/>
      <c r="L1500" s="412"/>
      <c r="M1500" s="412"/>
      <c r="N1500" s="412"/>
      <c r="O1500" s="412"/>
      <c r="P1500" s="412"/>
      <c r="Q1500" s="412"/>
      <c r="R1500" s="412"/>
      <c r="S1500" s="412"/>
      <c r="T1500" s="412"/>
      <c r="U1500" s="412"/>
      <c r="V1500" s="412"/>
      <c r="W1500" s="413"/>
      <c r="X1500" s="413"/>
      <c r="Y1500" s="413"/>
      <c r="Z1500" s="413"/>
    </row>
    <row r="1501" spans="1:26" ht="45.75">
      <c r="A1501" s="400"/>
      <c r="B1501" s="426" t="s">
        <v>4862</v>
      </c>
      <c r="C1501" s="316" t="s">
        <v>4863</v>
      </c>
      <c r="D1501" s="316"/>
      <c r="E1501" s="290" t="s">
        <v>4864</v>
      </c>
      <c r="F1501" s="290" t="s">
        <v>4865</v>
      </c>
      <c r="G1501" s="271"/>
      <c r="H1501" s="329" t="s">
        <v>4866</v>
      </c>
      <c r="I1501" s="427"/>
      <c r="J1501" s="412"/>
      <c r="K1501" s="412"/>
      <c r="L1501" s="412"/>
      <c r="M1501" s="412"/>
      <c r="N1501" s="412"/>
      <c r="O1501" s="412"/>
      <c r="P1501" s="412"/>
      <c r="Q1501" s="412"/>
      <c r="R1501" s="412"/>
      <c r="S1501" s="412"/>
      <c r="T1501" s="412"/>
      <c r="U1501" s="412"/>
      <c r="V1501" s="412"/>
      <c r="W1501" s="413"/>
      <c r="X1501" s="413"/>
      <c r="Y1501" s="413"/>
      <c r="Z1501" s="413"/>
    </row>
    <row r="1502" spans="1:26" ht="30">
      <c r="A1502" s="400"/>
      <c r="B1502" s="426" t="s">
        <v>4867</v>
      </c>
      <c r="C1502" s="316" t="s">
        <v>4868</v>
      </c>
      <c r="D1502" s="316"/>
      <c r="E1502" s="271"/>
      <c r="F1502" s="271"/>
      <c r="G1502" s="271"/>
      <c r="H1502" s="271"/>
      <c r="I1502" s="427"/>
      <c r="J1502" s="412"/>
      <c r="K1502" s="412"/>
      <c r="L1502" s="412"/>
      <c r="M1502" s="412"/>
      <c r="N1502" s="412"/>
      <c r="O1502" s="412"/>
      <c r="P1502" s="412"/>
      <c r="Q1502" s="412"/>
      <c r="R1502" s="412"/>
      <c r="S1502" s="412"/>
      <c r="T1502" s="412"/>
      <c r="U1502" s="412"/>
      <c r="V1502" s="412"/>
      <c r="W1502" s="413"/>
      <c r="X1502" s="413"/>
      <c r="Y1502" s="413"/>
      <c r="Z1502" s="413"/>
    </row>
    <row r="1503" spans="1:26" ht="30">
      <c r="A1503" s="410"/>
      <c r="B1503" s="426" t="s">
        <v>4869</v>
      </c>
      <c r="C1503" s="316" t="s">
        <v>4870</v>
      </c>
      <c r="D1503" s="316"/>
      <c r="E1503" s="271"/>
      <c r="F1503" s="271"/>
      <c r="G1503" s="271"/>
      <c r="H1503" s="271"/>
      <c r="I1503" s="427"/>
      <c r="J1503" s="412"/>
      <c r="K1503" s="412"/>
      <c r="L1503" s="412"/>
      <c r="M1503" s="412"/>
      <c r="N1503" s="412"/>
      <c r="O1503" s="412"/>
      <c r="P1503" s="412"/>
      <c r="Q1503" s="412"/>
      <c r="R1503" s="412"/>
      <c r="S1503" s="412"/>
      <c r="T1503" s="412"/>
      <c r="U1503" s="412"/>
      <c r="V1503" s="412"/>
      <c r="W1503" s="413"/>
      <c r="X1503" s="413"/>
      <c r="Y1503" s="413"/>
      <c r="Z1503" s="413"/>
    </row>
    <row r="1504" spans="1:26" ht="66.75">
      <c r="A1504" s="400"/>
      <c r="B1504" s="428" t="s">
        <v>4871</v>
      </c>
      <c r="C1504" s="316" t="s">
        <v>4872</v>
      </c>
      <c r="D1504" s="316"/>
      <c r="E1504" s="271"/>
      <c r="F1504" s="271"/>
      <c r="G1504" s="271"/>
      <c r="H1504" s="271"/>
      <c r="I1504" s="427"/>
      <c r="J1504" s="412"/>
      <c r="K1504" s="412"/>
      <c r="L1504" s="412"/>
      <c r="M1504" s="412"/>
      <c r="N1504" s="412"/>
      <c r="O1504" s="412"/>
      <c r="P1504" s="412"/>
      <c r="Q1504" s="412"/>
      <c r="R1504" s="412"/>
      <c r="S1504" s="412"/>
      <c r="T1504" s="412"/>
      <c r="U1504" s="412"/>
      <c r="V1504" s="412"/>
      <c r="W1504" s="413"/>
      <c r="X1504" s="413"/>
      <c r="Y1504" s="413"/>
      <c r="Z1504" s="413"/>
    </row>
    <row r="1505" spans="1:26" ht="117" customHeight="1">
      <c r="A1505" s="400"/>
      <c r="B1505" s="426" t="s">
        <v>4873</v>
      </c>
      <c r="C1505" s="316" t="s">
        <v>4874</v>
      </c>
      <c r="D1505" s="316"/>
      <c r="E1505" s="271" t="s">
        <v>4875</v>
      </c>
      <c r="F1505" s="271" t="s">
        <v>4876</v>
      </c>
      <c r="G1505" s="290" t="s">
        <v>4877</v>
      </c>
      <c r="H1505" s="271" t="s">
        <v>4878</v>
      </c>
      <c r="I1505" s="317" t="s">
        <v>4879</v>
      </c>
      <c r="J1505" s="412"/>
      <c r="K1505" s="412"/>
      <c r="L1505" s="412"/>
      <c r="M1505" s="412"/>
      <c r="N1505" s="412"/>
      <c r="O1505" s="412"/>
      <c r="P1505" s="412"/>
      <c r="Q1505" s="412"/>
      <c r="R1505" s="412"/>
      <c r="S1505" s="412"/>
      <c r="T1505" s="412"/>
      <c r="U1505" s="412"/>
      <c r="V1505" s="412"/>
      <c r="W1505" s="413"/>
      <c r="X1505" s="413"/>
      <c r="Y1505" s="413"/>
      <c r="Z1505" s="413"/>
    </row>
    <row r="1506" spans="1:26" ht="30">
      <c r="A1506" s="400"/>
      <c r="B1506" s="426" t="s">
        <v>4880</v>
      </c>
      <c r="C1506" s="316" t="s">
        <v>4881</v>
      </c>
      <c r="D1506" s="316"/>
      <c r="E1506" s="271"/>
      <c r="F1506" s="271"/>
      <c r="G1506" s="427"/>
      <c r="H1506" s="271"/>
      <c r="I1506" s="427"/>
      <c r="J1506" s="412"/>
      <c r="K1506" s="412"/>
      <c r="L1506" s="412"/>
      <c r="M1506" s="412"/>
      <c r="N1506" s="412"/>
      <c r="O1506" s="412"/>
      <c r="P1506" s="412"/>
      <c r="Q1506" s="412"/>
      <c r="R1506" s="412"/>
      <c r="S1506" s="412"/>
      <c r="T1506" s="412"/>
      <c r="U1506" s="412"/>
      <c r="V1506" s="412"/>
      <c r="W1506" s="413"/>
      <c r="X1506" s="413"/>
      <c r="Y1506" s="413"/>
      <c r="Z1506" s="413"/>
    </row>
    <row r="1507" spans="1:26" ht="45.75">
      <c r="A1507" s="400"/>
      <c r="B1507" s="426" t="s">
        <v>4882</v>
      </c>
      <c r="C1507" s="316" t="s">
        <v>4883</v>
      </c>
      <c r="D1507" s="316"/>
      <c r="E1507" s="271"/>
      <c r="F1507" s="271"/>
      <c r="G1507" s="427"/>
      <c r="H1507" s="271"/>
      <c r="I1507" s="427"/>
      <c r="J1507" s="412"/>
      <c r="K1507" s="412"/>
      <c r="L1507" s="412"/>
      <c r="M1507" s="412"/>
      <c r="N1507" s="412"/>
      <c r="O1507" s="412"/>
      <c r="P1507" s="412"/>
      <c r="Q1507" s="412"/>
      <c r="R1507" s="412"/>
      <c r="S1507" s="412"/>
      <c r="T1507" s="412"/>
      <c r="U1507" s="412"/>
      <c r="V1507" s="412"/>
      <c r="W1507" s="413"/>
      <c r="X1507" s="413"/>
      <c r="Y1507" s="413"/>
      <c r="Z1507" s="413"/>
    </row>
    <row r="1508" spans="1:26" ht="45.75">
      <c r="A1508" s="400"/>
      <c r="B1508" s="426" t="s">
        <v>4884</v>
      </c>
      <c r="C1508" s="316" t="s">
        <v>4885</v>
      </c>
      <c r="D1508" s="316"/>
      <c r="E1508" s="271"/>
      <c r="F1508" s="271"/>
      <c r="G1508" s="427"/>
      <c r="H1508" s="271"/>
      <c r="I1508" s="427"/>
      <c r="J1508" s="412"/>
      <c r="K1508" s="412"/>
      <c r="L1508" s="412"/>
      <c r="M1508" s="412"/>
      <c r="N1508" s="412"/>
      <c r="O1508" s="412"/>
      <c r="P1508" s="412"/>
      <c r="Q1508" s="412"/>
      <c r="R1508" s="412"/>
      <c r="S1508" s="412"/>
      <c r="T1508" s="412"/>
      <c r="U1508" s="412"/>
      <c r="V1508" s="412"/>
      <c r="W1508" s="413"/>
      <c r="X1508" s="413"/>
      <c r="Y1508" s="413"/>
      <c r="Z1508" s="413"/>
    </row>
    <row r="1509" spans="1:26" ht="45.75">
      <c r="A1509" s="400"/>
      <c r="B1509" s="426" t="s">
        <v>4886</v>
      </c>
      <c r="C1509" s="316" t="s">
        <v>4887</v>
      </c>
      <c r="D1509" s="316"/>
      <c r="E1509" s="271"/>
      <c r="F1509" s="271"/>
      <c r="G1509" s="427"/>
      <c r="H1509" s="271"/>
      <c r="I1509" s="427"/>
      <c r="J1509" s="412"/>
      <c r="K1509" s="412"/>
      <c r="L1509" s="412"/>
      <c r="M1509" s="412"/>
      <c r="N1509" s="412"/>
      <c r="O1509" s="412"/>
      <c r="P1509" s="412"/>
      <c r="Q1509" s="412"/>
      <c r="R1509" s="412"/>
      <c r="S1509" s="412"/>
      <c r="T1509" s="412"/>
      <c r="U1509" s="412"/>
      <c r="V1509" s="412"/>
      <c r="W1509" s="413"/>
      <c r="X1509" s="413"/>
      <c r="Y1509" s="413"/>
      <c r="Z1509" s="413"/>
    </row>
    <row r="1510" spans="1:26" ht="30">
      <c r="A1510" s="400"/>
      <c r="B1510" s="426" t="s">
        <v>4888</v>
      </c>
      <c r="C1510" s="316" t="s">
        <v>4889</v>
      </c>
      <c r="D1510" s="316"/>
      <c r="E1510" s="290" t="s">
        <v>4890</v>
      </c>
      <c r="F1510" s="271"/>
      <c r="G1510" s="427"/>
      <c r="H1510" s="271"/>
      <c r="I1510" s="427"/>
      <c r="J1510" s="159" t="s">
        <v>4891</v>
      </c>
      <c r="K1510" s="159" t="s">
        <v>4892</v>
      </c>
      <c r="L1510" s="412"/>
      <c r="M1510" s="412"/>
      <c r="N1510" s="412"/>
      <c r="O1510" s="412"/>
      <c r="P1510" s="412"/>
      <c r="Q1510" s="412"/>
      <c r="R1510" s="412"/>
      <c r="S1510" s="412"/>
      <c r="T1510" s="412"/>
      <c r="U1510" s="412"/>
      <c r="V1510" s="412"/>
      <c r="W1510" s="413"/>
      <c r="X1510" s="413"/>
      <c r="Y1510" s="413"/>
      <c r="Z1510" s="413"/>
    </row>
    <row r="1511" spans="1:26" ht="81" customHeight="1">
      <c r="A1511" s="400"/>
      <c r="B1511" s="429" t="s">
        <v>4893</v>
      </c>
      <c r="C1511" s="316" t="s">
        <v>4894</v>
      </c>
      <c r="D1511" s="316"/>
      <c r="E1511" s="271" t="s">
        <v>4895</v>
      </c>
      <c r="F1511" s="271" t="s">
        <v>4896</v>
      </c>
      <c r="G1511" s="427"/>
      <c r="H1511" s="271" t="s">
        <v>4897</v>
      </c>
      <c r="I1511" s="427"/>
      <c r="J1511" s="412"/>
      <c r="K1511" s="412"/>
      <c r="L1511" s="412"/>
      <c r="M1511" s="412"/>
      <c r="N1511" s="412"/>
      <c r="O1511" s="412"/>
      <c r="P1511" s="412"/>
      <c r="Q1511" s="412"/>
      <c r="R1511" s="412"/>
      <c r="S1511" s="412"/>
      <c r="T1511" s="412"/>
      <c r="U1511" s="412"/>
      <c r="V1511" s="412"/>
      <c r="W1511" s="413"/>
      <c r="X1511" s="413"/>
      <c r="Y1511" s="413"/>
      <c r="Z1511" s="413"/>
    </row>
    <row r="1512" spans="1:26" ht="142.5" customHeight="1">
      <c r="A1512" s="400"/>
      <c r="B1512" s="426" t="s">
        <v>4898</v>
      </c>
      <c r="C1512" s="316" t="s">
        <v>4899</v>
      </c>
      <c r="D1512" s="316"/>
      <c r="E1512" s="317" t="s">
        <v>4900</v>
      </c>
      <c r="F1512" s="271" t="s">
        <v>4901</v>
      </c>
      <c r="G1512" s="366" t="s">
        <v>4902</v>
      </c>
      <c r="H1512" s="271" t="s">
        <v>4903</v>
      </c>
      <c r="I1512" s="427"/>
      <c r="J1512" s="412"/>
      <c r="K1512" s="412"/>
      <c r="L1512" s="412"/>
      <c r="M1512" s="412"/>
      <c r="N1512" s="412"/>
      <c r="O1512" s="412"/>
      <c r="P1512" s="412"/>
      <c r="Q1512" s="412"/>
      <c r="R1512" s="412"/>
      <c r="S1512" s="412"/>
      <c r="T1512" s="412"/>
      <c r="U1512" s="412"/>
      <c r="V1512" s="412"/>
      <c r="W1512" s="413"/>
      <c r="X1512" s="413"/>
      <c r="Y1512" s="413"/>
      <c r="Z1512" s="413"/>
    </row>
    <row r="1513" spans="1:26" ht="30">
      <c r="A1513" s="400"/>
      <c r="B1513" s="426" t="s">
        <v>4904</v>
      </c>
      <c r="C1513" s="316" t="s">
        <v>4905</v>
      </c>
      <c r="D1513" s="316"/>
      <c r="E1513" s="271"/>
      <c r="F1513" s="271"/>
      <c r="G1513" s="427"/>
      <c r="H1513" s="271"/>
      <c r="I1513" s="427"/>
      <c r="J1513" s="412"/>
      <c r="K1513" s="412"/>
      <c r="L1513" s="412"/>
      <c r="M1513" s="412"/>
      <c r="N1513" s="412"/>
      <c r="O1513" s="412"/>
      <c r="P1513" s="412"/>
      <c r="Q1513" s="412"/>
      <c r="R1513" s="412"/>
      <c r="S1513" s="412"/>
      <c r="T1513" s="412"/>
      <c r="U1513" s="412"/>
      <c r="V1513" s="412"/>
      <c r="W1513" s="413"/>
      <c r="X1513" s="413"/>
      <c r="Y1513" s="413"/>
      <c r="Z1513" s="413"/>
    </row>
    <row r="1514" spans="1:26" ht="54">
      <c r="A1514" s="400"/>
      <c r="B1514" s="426" t="s">
        <v>4906</v>
      </c>
      <c r="C1514" s="316" t="s">
        <v>4907</v>
      </c>
      <c r="D1514" s="316"/>
      <c r="E1514" s="271"/>
      <c r="F1514" s="271"/>
      <c r="G1514" s="427"/>
      <c r="H1514" s="271"/>
      <c r="I1514" s="427"/>
      <c r="J1514" s="412"/>
      <c r="K1514" s="412"/>
      <c r="L1514" s="412"/>
      <c r="M1514" s="412"/>
      <c r="N1514" s="412"/>
      <c r="O1514" s="412"/>
      <c r="P1514" s="412"/>
      <c r="Q1514" s="412"/>
      <c r="R1514" s="412"/>
      <c r="S1514" s="412"/>
      <c r="T1514" s="412"/>
      <c r="U1514" s="412"/>
      <c r="V1514" s="412"/>
      <c r="W1514" s="413"/>
      <c r="X1514" s="413"/>
      <c r="Y1514" s="413"/>
      <c r="Z1514" s="413"/>
    </row>
    <row r="1515" spans="1:26" ht="30">
      <c r="A1515" s="400"/>
      <c r="B1515" s="426" t="s">
        <v>4908</v>
      </c>
      <c r="C1515" s="316" t="s">
        <v>4909</v>
      </c>
      <c r="D1515" s="316"/>
      <c r="E1515" s="271"/>
      <c r="F1515" s="271"/>
      <c r="G1515" s="427"/>
      <c r="H1515" s="271"/>
      <c r="I1515" s="427"/>
      <c r="J1515" s="412"/>
      <c r="K1515" s="412"/>
      <c r="L1515" s="412"/>
      <c r="M1515" s="412"/>
      <c r="N1515" s="412"/>
      <c r="O1515" s="412"/>
      <c r="P1515" s="412"/>
      <c r="Q1515" s="412"/>
      <c r="R1515" s="412"/>
      <c r="S1515" s="412"/>
      <c r="T1515" s="412"/>
      <c r="U1515" s="412"/>
      <c r="V1515" s="412"/>
      <c r="W1515" s="413"/>
      <c r="X1515" s="413"/>
      <c r="Y1515" s="413"/>
      <c r="Z1515" s="413"/>
    </row>
    <row r="1516" spans="1:26" ht="170.25" customHeight="1">
      <c r="A1516" s="400"/>
      <c r="B1516" s="426" t="s">
        <v>4910</v>
      </c>
      <c r="C1516" s="316" t="s">
        <v>4911</v>
      </c>
      <c r="D1516" s="316"/>
      <c r="E1516" s="271"/>
      <c r="F1516" s="271"/>
      <c r="G1516" s="427"/>
      <c r="H1516" s="271"/>
      <c r="I1516" s="427"/>
      <c r="J1516" s="412"/>
      <c r="K1516" s="412"/>
      <c r="L1516" s="412"/>
      <c r="M1516" s="412"/>
      <c r="N1516" s="412"/>
      <c r="O1516" s="412"/>
      <c r="P1516" s="412"/>
      <c r="Q1516" s="412"/>
      <c r="R1516" s="412"/>
      <c r="S1516" s="412"/>
      <c r="T1516" s="412"/>
      <c r="U1516" s="412"/>
      <c r="V1516" s="412"/>
      <c r="W1516" s="413"/>
      <c r="X1516" s="413"/>
      <c r="Y1516" s="413"/>
      <c r="Z1516" s="413"/>
    </row>
    <row r="1517" spans="1:26" ht="81" customHeight="1">
      <c r="A1517" s="400"/>
      <c r="B1517" s="426" t="s">
        <v>4912</v>
      </c>
      <c r="C1517" s="316" t="s">
        <v>4913</v>
      </c>
      <c r="D1517" s="316"/>
      <c r="E1517" s="271"/>
      <c r="F1517" s="271"/>
      <c r="G1517" s="427"/>
      <c r="H1517" s="271"/>
      <c r="I1517" s="427"/>
      <c r="J1517" s="412"/>
      <c r="K1517" s="412"/>
      <c r="L1517" s="412"/>
      <c r="M1517" s="412"/>
      <c r="N1517" s="412"/>
      <c r="O1517" s="412"/>
      <c r="P1517" s="412"/>
      <c r="Q1517" s="412"/>
      <c r="R1517" s="412"/>
      <c r="S1517" s="412"/>
      <c r="T1517" s="412"/>
      <c r="U1517" s="412"/>
      <c r="V1517" s="412"/>
      <c r="W1517" s="413"/>
      <c r="X1517" s="413"/>
      <c r="Y1517" s="413"/>
      <c r="Z1517" s="413"/>
    </row>
    <row r="1518" spans="1:26" ht="81" customHeight="1">
      <c r="A1518" s="400"/>
      <c r="B1518" s="426" t="s">
        <v>4914</v>
      </c>
      <c r="C1518" s="316" t="s">
        <v>4915</v>
      </c>
      <c r="D1518" s="316"/>
      <c r="E1518" s="290" t="s">
        <v>4916</v>
      </c>
      <c r="F1518" s="290" t="s">
        <v>4917</v>
      </c>
      <c r="G1518" s="427"/>
      <c r="H1518" s="329" t="s">
        <v>4918</v>
      </c>
      <c r="I1518" s="427"/>
      <c r="J1518" s="412"/>
      <c r="K1518" s="412"/>
      <c r="L1518" s="412"/>
      <c r="M1518" s="412"/>
      <c r="N1518" s="412"/>
      <c r="O1518" s="412"/>
      <c r="P1518" s="412"/>
      <c r="Q1518" s="412"/>
      <c r="R1518" s="412"/>
      <c r="S1518" s="412"/>
      <c r="T1518" s="412"/>
      <c r="U1518" s="412"/>
      <c r="V1518" s="412"/>
      <c r="W1518" s="413"/>
      <c r="X1518" s="413"/>
      <c r="Y1518" s="413"/>
      <c r="Z1518" s="413"/>
    </row>
    <row r="1519" spans="1:26" ht="99" customHeight="1">
      <c r="A1519" s="400"/>
      <c r="B1519" s="426" t="s">
        <v>4919</v>
      </c>
      <c r="C1519" s="316" t="s">
        <v>4920</v>
      </c>
      <c r="D1519" s="316"/>
      <c r="E1519" s="271" t="s">
        <v>4921</v>
      </c>
      <c r="F1519" s="271"/>
      <c r="G1519" s="427"/>
      <c r="H1519" s="271"/>
      <c r="I1519" s="427"/>
      <c r="J1519" s="412"/>
      <c r="K1519" s="412"/>
      <c r="L1519" s="412"/>
      <c r="M1519" s="412"/>
      <c r="N1519" s="412"/>
      <c r="O1519" s="412"/>
      <c r="P1519" s="412"/>
      <c r="Q1519" s="412"/>
      <c r="R1519" s="412"/>
      <c r="S1519" s="412"/>
      <c r="T1519" s="412"/>
      <c r="U1519" s="412"/>
      <c r="V1519" s="412"/>
      <c r="W1519" s="413"/>
      <c r="X1519" s="413"/>
      <c r="Y1519" s="413"/>
      <c r="Z1519" s="413"/>
    </row>
    <row r="1520" spans="1:26" ht="81" customHeight="1">
      <c r="A1520" s="400"/>
      <c r="B1520" s="426" t="s">
        <v>4922</v>
      </c>
      <c r="C1520" s="316" t="s">
        <v>4923</v>
      </c>
      <c r="D1520" s="316"/>
      <c r="E1520" s="271" t="s">
        <v>4924</v>
      </c>
      <c r="F1520" s="271" t="s">
        <v>4925</v>
      </c>
      <c r="G1520" s="427"/>
      <c r="H1520" s="271"/>
      <c r="I1520" s="427"/>
      <c r="J1520" s="412"/>
      <c r="K1520" s="412"/>
      <c r="L1520" s="412"/>
      <c r="M1520" s="412"/>
      <c r="N1520" s="412"/>
      <c r="O1520" s="412"/>
      <c r="P1520" s="412"/>
      <c r="Q1520" s="412"/>
      <c r="R1520" s="412"/>
      <c r="S1520" s="412"/>
      <c r="T1520" s="412"/>
      <c r="U1520" s="412"/>
      <c r="V1520" s="412"/>
      <c r="W1520" s="413"/>
      <c r="X1520" s="413"/>
      <c r="Y1520" s="413"/>
      <c r="Z1520" s="413"/>
    </row>
    <row r="1521" spans="1:26" ht="81" customHeight="1">
      <c r="A1521" s="400"/>
      <c r="B1521" s="430"/>
      <c r="C1521" s="316" t="s">
        <v>4926</v>
      </c>
      <c r="D1521" s="316"/>
      <c r="E1521" s="271" t="s">
        <v>4927</v>
      </c>
      <c r="F1521" s="271"/>
      <c r="G1521" s="427"/>
      <c r="H1521" s="271"/>
      <c r="I1521" s="427"/>
      <c r="J1521" s="412"/>
      <c r="K1521" s="412"/>
      <c r="L1521" s="412"/>
      <c r="M1521" s="412"/>
      <c r="N1521" s="412"/>
      <c r="O1521" s="412"/>
      <c r="P1521" s="412"/>
      <c r="Q1521" s="412"/>
      <c r="R1521" s="412"/>
      <c r="S1521" s="412"/>
      <c r="T1521" s="412"/>
      <c r="U1521" s="412"/>
      <c r="V1521" s="412"/>
      <c r="W1521" s="413"/>
      <c r="X1521" s="413"/>
      <c r="Y1521" s="413"/>
      <c r="Z1521" s="413"/>
    </row>
    <row r="1522" spans="1:26" ht="113.25" customHeight="1">
      <c r="A1522" s="400"/>
      <c r="B1522" s="426" t="s">
        <v>4928</v>
      </c>
      <c r="C1522" s="316" t="s">
        <v>4929</v>
      </c>
      <c r="D1522" s="316"/>
      <c r="E1522" s="271" t="s">
        <v>4930</v>
      </c>
      <c r="F1522" s="271" t="s">
        <v>4931</v>
      </c>
      <c r="G1522" s="271" t="s">
        <v>4932</v>
      </c>
      <c r="H1522" s="271" t="s">
        <v>4933</v>
      </c>
      <c r="I1522" s="271" t="s">
        <v>4934</v>
      </c>
      <c r="J1522" s="412"/>
      <c r="K1522" s="412"/>
      <c r="L1522" s="412"/>
      <c r="M1522" s="412"/>
      <c r="N1522" s="412"/>
      <c r="O1522" s="412"/>
      <c r="P1522" s="412"/>
      <c r="Q1522" s="412"/>
      <c r="R1522" s="412"/>
      <c r="S1522" s="412"/>
      <c r="T1522" s="412"/>
      <c r="U1522" s="412"/>
      <c r="V1522" s="412"/>
      <c r="W1522" s="413"/>
      <c r="X1522" s="413"/>
      <c r="Y1522" s="413"/>
      <c r="Z1522" s="413"/>
    </row>
    <row r="1523" spans="1:26" ht="81" customHeight="1">
      <c r="A1523" s="400"/>
      <c r="B1523" s="426" t="s">
        <v>4935</v>
      </c>
      <c r="C1523" s="316" t="s">
        <v>4936</v>
      </c>
      <c r="D1523" s="316"/>
      <c r="E1523" s="271"/>
      <c r="F1523" s="271"/>
      <c r="G1523" s="427"/>
      <c r="H1523" s="271"/>
      <c r="I1523" s="427"/>
      <c r="J1523" s="412"/>
      <c r="K1523" s="412"/>
      <c r="L1523" s="412"/>
      <c r="M1523" s="412"/>
      <c r="N1523" s="412"/>
      <c r="O1523" s="412"/>
      <c r="P1523" s="412"/>
      <c r="Q1523" s="412"/>
      <c r="R1523" s="412"/>
      <c r="S1523" s="412"/>
      <c r="T1523" s="412"/>
      <c r="U1523" s="412"/>
      <c r="V1523" s="412"/>
      <c r="W1523" s="413"/>
      <c r="X1523" s="413"/>
      <c r="Y1523" s="413"/>
      <c r="Z1523" s="413"/>
    </row>
    <row r="1524" spans="1:26" ht="81" customHeight="1">
      <c r="A1524" s="400"/>
      <c r="B1524" s="426" t="s">
        <v>4937</v>
      </c>
      <c r="C1524" s="316" t="s">
        <v>4938</v>
      </c>
      <c r="D1524" s="316"/>
      <c r="E1524" s="290" t="s">
        <v>4939</v>
      </c>
      <c r="F1524" s="271" t="s">
        <v>4940</v>
      </c>
      <c r="G1524" s="427"/>
      <c r="H1524" s="271"/>
      <c r="I1524" s="427"/>
      <c r="J1524" s="412"/>
      <c r="K1524" s="412"/>
      <c r="L1524" s="412"/>
      <c r="M1524" s="412"/>
      <c r="N1524" s="412"/>
      <c r="O1524" s="412"/>
      <c r="P1524" s="412"/>
      <c r="Q1524" s="412"/>
      <c r="R1524" s="412"/>
      <c r="S1524" s="412"/>
      <c r="T1524" s="412"/>
      <c r="U1524" s="412"/>
      <c r="V1524" s="412"/>
      <c r="W1524" s="413"/>
      <c r="X1524" s="413"/>
      <c r="Y1524" s="413"/>
      <c r="Z1524" s="413"/>
    </row>
    <row r="1525" spans="1:26" ht="81" customHeight="1">
      <c r="A1525" s="400"/>
      <c r="B1525" s="426" t="s">
        <v>4941</v>
      </c>
      <c r="C1525" s="316" t="s">
        <v>4942</v>
      </c>
      <c r="D1525" s="316"/>
      <c r="E1525" s="271"/>
      <c r="F1525" s="271"/>
      <c r="G1525" s="427"/>
      <c r="H1525" s="271"/>
      <c r="I1525" s="427"/>
      <c r="J1525" s="412"/>
      <c r="K1525" s="412"/>
      <c r="L1525" s="412"/>
      <c r="M1525" s="412"/>
      <c r="N1525" s="412"/>
      <c r="O1525" s="412"/>
      <c r="P1525" s="412"/>
      <c r="Q1525" s="412"/>
      <c r="R1525" s="412"/>
      <c r="S1525" s="412"/>
      <c r="T1525" s="412"/>
      <c r="U1525" s="412"/>
      <c r="V1525" s="412"/>
      <c r="W1525" s="413"/>
      <c r="X1525" s="413"/>
      <c r="Y1525" s="413"/>
      <c r="Z1525" s="413"/>
    </row>
    <row r="1526" spans="1:26" ht="81" customHeight="1">
      <c r="A1526" s="400"/>
      <c r="B1526" s="426" t="s">
        <v>4943</v>
      </c>
      <c r="C1526" s="316" t="s">
        <v>4944</v>
      </c>
      <c r="D1526" s="316"/>
      <c r="E1526" s="271" t="s">
        <v>4945</v>
      </c>
      <c r="F1526" s="271" t="s">
        <v>4946</v>
      </c>
      <c r="G1526" s="427"/>
      <c r="H1526" s="271"/>
      <c r="I1526" s="427"/>
      <c r="J1526" s="412"/>
      <c r="K1526" s="412"/>
      <c r="L1526" s="412"/>
      <c r="M1526" s="412"/>
      <c r="N1526" s="412"/>
      <c r="O1526" s="412"/>
      <c r="P1526" s="412"/>
      <c r="Q1526" s="412"/>
      <c r="R1526" s="412"/>
      <c r="S1526" s="412"/>
      <c r="T1526" s="412"/>
      <c r="U1526" s="412"/>
      <c r="V1526" s="412"/>
      <c r="W1526" s="413"/>
      <c r="X1526" s="413"/>
      <c r="Y1526" s="413"/>
      <c r="Z1526" s="413"/>
    </row>
    <row r="1527" spans="1:26" ht="81" customHeight="1">
      <c r="A1527" s="400"/>
      <c r="B1527" s="426" t="s">
        <v>4947</v>
      </c>
      <c r="C1527" s="316" t="s">
        <v>4948</v>
      </c>
      <c r="D1527" s="316"/>
      <c r="E1527" s="271" t="s">
        <v>4949</v>
      </c>
      <c r="F1527" s="271" t="s">
        <v>4950</v>
      </c>
      <c r="G1527" s="427"/>
      <c r="H1527" s="271"/>
      <c r="I1527" s="427"/>
      <c r="J1527" s="412"/>
      <c r="K1527" s="412"/>
      <c r="L1527" s="412"/>
      <c r="M1527" s="412"/>
      <c r="N1527" s="412"/>
      <c r="O1527" s="412"/>
      <c r="P1527" s="412"/>
      <c r="Q1527" s="412"/>
      <c r="R1527" s="412"/>
      <c r="S1527" s="412"/>
      <c r="T1527" s="412"/>
      <c r="U1527" s="412"/>
      <c r="V1527" s="412"/>
      <c r="W1527" s="413"/>
      <c r="X1527" s="413"/>
      <c r="Y1527" s="413"/>
      <c r="Z1527" s="413"/>
    </row>
    <row r="1528" spans="1:26" ht="81" customHeight="1">
      <c r="A1528" s="400"/>
      <c r="B1528" s="426" t="s">
        <v>4951</v>
      </c>
      <c r="C1528" s="316" t="s">
        <v>4952</v>
      </c>
      <c r="D1528" s="316"/>
      <c r="E1528" s="271" t="s">
        <v>4953</v>
      </c>
      <c r="F1528" s="271"/>
      <c r="G1528" s="427"/>
      <c r="H1528" s="271"/>
      <c r="I1528" s="427"/>
      <c r="J1528" s="412"/>
      <c r="K1528" s="412"/>
      <c r="L1528" s="412"/>
      <c r="M1528" s="412"/>
      <c r="N1528" s="412"/>
      <c r="O1528" s="412"/>
      <c r="P1528" s="412"/>
      <c r="Q1528" s="412"/>
      <c r="R1528" s="412"/>
      <c r="S1528" s="412"/>
      <c r="T1528" s="412"/>
      <c r="U1528" s="412"/>
      <c r="V1528" s="412"/>
      <c r="W1528" s="413"/>
      <c r="X1528" s="413"/>
      <c r="Y1528" s="413"/>
      <c r="Z1528" s="413"/>
    </row>
    <row r="1529" spans="1:26" ht="81" customHeight="1">
      <c r="A1529" s="400"/>
      <c r="B1529" s="426" t="s">
        <v>4954</v>
      </c>
      <c r="C1529" s="316" t="s">
        <v>4955</v>
      </c>
      <c r="D1529" s="316"/>
      <c r="E1529" s="271"/>
      <c r="F1529" s="271"/>
      <c r="G1529" s="427"/>
      <c r="H1529" s="271"/>
      <c r="I1529" s="427"/>
      <c r="J1529" s="412"/>
      <c r="K1529" s="412"/>
      <c r="L1529" s="412"/>
      <c r="M1529" s="412"/>
      <c r="N1529" s="412"/>
      <c r="O1529" s="412"/>
      <c r="P1529" s="412"/>
      <c r="Q1529" s="412"/>
      <c r="R1529" s="412"/>
      <c r="S1529" s="412"/>
      <c r="T1529" s="412"/>
      <c r="U1529" s="412"/>
      <c r="V1529" s="412"/>
      <c r="W1529" s="413"/>
      <c r="X1529" s="413"/>
      <c r="Y1529" s="413"/>
      <c r="Z1529" s="413"/>
    </row>
    <row r="1530" spans="1:26" ht="81" customHeight="1">
      <c r="A1530" s="400"/>
      <c r="B1530" s="426" t="s">
        <v>4956</v>
      </c>
      <c r="C1530" s="316" t="s">
        <v>4957</v>
      </c>
      <c r="D1530" s="271"/>
      <c r="E1530" s="271"/>
      <c r="F1530" s="271"/>
      <c r="G1530" s="427"/>
      <c r="H1530" s="271"/>
      <c r="I1530" s="427"/>
      <c r="J1530" s="412"/>
      <c r="K1530" s="412"/>
      <c r="L1530" s="412"/>
      <c r="M1530" s="412"/>
      <c r="N1530" s="412"/>
      <c r="O1530" s="412"/>
      <c r="P1530" s="412"/>
      <c r="Q1530" s="412"/>
      <c r="R1530" s="412"/>
      <c r="S1530" s="412"/>
      <c r="T1530" s="412"/>
      <c r="U1530" s="412"/>
      <c r="V1530" s="412"/>
      <c r="W1530" s="413"/>
      <c r="X1530" s="413"/>
      <c r="Y1530" s="413"/>
      <c r="Z1530" s="413"/>
    </row>
    <row r="1531" spans="1:26" ht="45.75" customHeight="1">
      <c r="A1531" s="400"/>
      <c r="B1531" s="426" t="s">
        <v>4958</v>
      </c>
      <c r="C1531" s="316" t="s">
        <v>4959</v>
      </c>
      <c r="D1531" s="271"/>
      <c r="E1531" s="271"/>
      <c r="F1531" s="271"/>
      <c r="G1531" s="427"/>
      <c r="H1531" s="271"/>
      <c r="I1531" s="427"/>
      <c r="J1531" s="412"/>
      <c r="K1531" s="412"/>
      <c r="L1531" s="412"/>
      <c r="M1531" s="412"/>
      <c r="N1531" s="412"/>
      <c r="O1531" s="412"/>
      <c r="P1531" s="412"/>
      <c r="Q1531" s="412"/>
      <c r="R1531" s="412"/>
      <c r="S1531" s="412"/>
      <c r="T1531" s="412"/>
      <c r="U1531" s="412"/>
      <c r="V1531" s="412"/>
      <c r="W1531" s="413"/>
      <c r="X1531" s="413"/>
      <c r="Y1531" s="413"/>
      <c r="Z1531" s="413"/>
    </row>
    <row r="1532" spans="1:26" ht="31.5">
      <c r="A1532" s="400"/>
      <c r="B1532" s="426" t="s">
        <v>4960</v>
      </c>
      <c r="C1532" s="316" t="s">
        <v>4961</v>
      </c>
      <c r="D1532" s="271"/>
      <c r="E1532" s="271" t="s">
        <v>4962</v>
      </c>
      <c r="F1532" s="271"/>
      <c r="G1532" s="424"/>
      <c r="H1532" s="271"/>
      <c r="I1532" s="424"/>
      <c r="J1532" s="412"/>
      <c r="K1532" s="412"/>
      <c r="L1532" s="412"/>
      <c r="M1532" s="412"/>
      <c r="N1532" s="412"/>
      <c r="O1532" s="412"/>
      <c r="P1532" s="412"/>
      <c r="Q1532" s="412"/>
      <c r="R1532" s="412"/>
      <c r="S1532" s="412"/>
      <c r="T1532" s="412"/>
      <c r="U1532" s="412"/>
      <c r="V1532" s="412"/>
      <c r="W1532" s="413"/>
      <c r="X1532" s="413"/>
      <c r="Y1532" s="413"/>
      <c r="Z1532" s="413"/>
    </row>
    <row r="1533" spans="1:26" ht="88.5">
      <c r="A1533" s="400"/>
      <c r="B1533" s="426" t="s">
        <v>4963</v>
      </c>
      <c r="C1533" s="316" t="s">
        <v>4964</v>
      </c>
      <c r="D1533" s="271"/>
      <c r="E1533" s="316" t="s">
        <v>4965</v>
      </c>
      <c r="F1533" s="271"/>
      <c r="G1533" s="424"/>
      <c r="H1533" s="271"/>
      <c r="I1533" s="424"/>
      <c r="J1533" s="412"/>
      <c r="K1533" s="412"/>
      <c r="L1533" s="412"/>
      <c r="M1533" s="412"/>
      <c r="N1533" s="412"/>
      <c r="O1533" s="412"/>
      <c r="P1533" s="412"/>
      <c r="Q1533" s="412"/>
      <c r="R1533" s="412"/>
      <c r="S1533" s="412"/>
      <c r="T1533" s="412"/>
      <c r="U1533" s="412"/>
      <c r="V1533" s="412"/>
      <c r="W1533" s="413"/>
      <c r="X1533" s="413"/>
      <c r="Y1533" s="413"/>
      <c r="Z1533" s="413"/>
    </row>
    <row r="1534" spans="1:26" ht="45.75">
      <c r="A1534" s="400"/>
      <c r="B1534" s="426" t="s">
        <v>4966</v>
      </c>
      <c r="C1534" s="316" t="s">
        <v>4967</v>
      </c>
      <c r="D1534" s="271"/>
      <c r="E1534" s="271" t="s">
        <v>4968</v>
      </c>
      <c r="F1534" s="271" t="s">
        <v>4969</v>
      </c>
      <c r="G1534" s="424"/>
      <c r="H1534" s="271"/>
      <c r="I1534" s="424"/>
      <c r="J1534" s="412"/>
      <c r="K1534" s="412"/>
      <c r="L1534" s="412"/>
      <c r="M1534" s="412"/>
      <c r="N1534" s="412"/>
      <c r="O1534" s="412"/>
      <c r="P1534" s="412"/>
      <c r="Q1534" s="412"/>
      <c r="R1534" s="412"/>
      <c r="S1534" s="412"/>
      <c r="T1534" s="412"/>
      <c r="U1534" s="412"/>
      <c r="V1534" s="412"/>
      <c r="W1534" s="413"/>
      <c r="X1534" s="413"/>
      <c r="Y1534" s="413"/>
      <c r="Z1534" s="413"/>
    </row>
    <row r="1535" spans="1:26" ht="14.25">
      <c r="A1535" s="400"/>
      <c r="B1535" s="431" t="s">
        <v>4970</v>
      </c>
      <c r="C1535" s="316" t="s">
        <v>4971</v>
      </c>
      <c r="D1535" s="316"/>
      <c r="E1535" s="271" t="s">
        <v>4972</v>
      </c>
      <c r="F1535" s="271" t="s">
        <v>4973</v>
      </c>
      <c r="G1535" s="314" t="s">
        <v>4974</v>
      </c>
      <c r="H1535" s="271" t="s">
        <v>4975</v>
      </c>
      <c r="I1535" s="314" t="s">
        <v>4976</v>
      </c>
      <c r="J1535" s="412"/>
      <c r="K1535" s="412"/>
      <c r="L1535" s="412"/>
      <c r="M1535" s="412"/>
      <c r="N1535" s="412"/>
      <c r="O1535" s="412"/>
      <c r="P1535" s="412"/>
      <c r="Q1535" s="412"/>
      <c r="R1535" s="412"/>
      <c r="S1535" s="412"/>
      <c r="T1535" s="412"/>
      <c r="U1535" s="412"/>
      <c r="V1535" s="412"/>
      <c r="W1535" s="413"/>
      <c r="X1535" s="413"/>
      <c r="Y1535" s="413"/>
      <c r="Z1535" s="413"/>
    </row>
    <row r="1536" spans="1:26" ht="105">
      <c r="A1536" s="400"/>
      <c r="B1536" s="431" t="s">
        <v>4977</v>
      </c>
      <c r="C1536" s="316" t="s">
        <v>4978</v>
      </c>
      <c r="D1536" s="271"/>
      <c r="E1536" s="290" t="s">
        <v>4979</v>
      </c>
      <c r="F1536" s="271"/>
      <c r="G1536" s="424"/>
      <c r="H1536" s="271"/>
      <c r="I1536" s="424"/>
      <c r="J1536" s="412"/>
      <c r="K1536" s="412"/>
      <c r="L1536" s="412"/>
      <c r="M1536" s="412"/>
      <c r="N1536" s="412"/>
      <c r="O1536" s="412"/>
      <c r="P1536" s="412"/>
      <c r="Q1536" s="412"/>
      <c r="R1536" s="412"/>
      <c r="S1536" s="412"/>
      <c r="T1536" s="412"/>
      <c r="U1536" s="412"/>
      <c r="V1536" s="412"/>
      <c r="W1536" s="413"/>
      <c r="X1536" s="413"/>
      <c r="Y1536" s="413"/>
      <c r="Z1536" s="413"/>
    </row>
    <row r="1537" spans="1:26" ht="18.75">
      <c r="A1537" s="400"/>
      <c r="B1537" s="431" t="s">
        <v>4980</v>
      </c>
      <c r="C1537" s="316" t="s">
        <v>4981</v>
      </c>
      <c r="D1537" s="271"/>
      <c r="E1537" s="271" t="s">
        <v>4982</v>
      </c>
      <c r="F1537" s="271" t="s">
        <v>4983</v>
      </c>
      <c r="G1537" s="314" t="s">
        <v>4984</v>
      </c>
      <c r="H1537" s="271" t="s">
        <v>4985</v>
      </c>
      <c r="I1537" s="432" t="s">
        <v>4986</v>
      </c>
      <c r="J1537" s="412"/>
      <c r="K1537" s="412"/>
      <c r="L1537" s="412"/>
      <c r="M1537" s="412"/>
      <c r="N1537" s="412"/>
      <c r="O1537" s="412"/>
      <c r="P1537" s="412"/>
      <c r="Q1537" s="412"/>
      <c r="R1537" s="412"/>
      <c r="S1537" s="412"/>
      <c r="T1537" s="412"/>
      <c r="U1537" s="412"/>
      <c r="V1537" s="412"/>
      <c r="W1537" s="413"/>
      <c r="X1537" s="413"/>
      <c r="Y1537" s="413"/>
      <c r="Z1537" s="413"/>
    </row>
    <row r="1538" spans="1:26" ht="60">
      <c r="A1538" s="400"/>
      <c r="B1538" s="431" t="s">
        <v>4987</v>
      </c>
      <c r="C1538" s="316" t="s">
        <v>4988</v>
      </c>
      <c r="D1538" s="271"/>
      <c r="E1538" s="271"/>
      <c r="F1538" s="271"/>
      <c r="G1538" s="424"/>
      <c r="H1538" s="427"/>
      <c r="I1538" s="424"/>
      <c r="J1538" s="412"/>
      <c r="K1538" s="412"/>
      <c r="L1538" s="412"/>
      <c r="M1538" s="412"/>
      <c r="N1538" s="412"/>
      <c r="O1538" s="412"/>
      <c r="P1538" s="412"/>
      <c r="Q1538" s="412"/>
      <c r="R1538" s="412"/>
      <c r="S1538" s="412"/>
      <c r="T1538" s="412"/>
      <c r="U1538" s="412"/>
      <c r="V1538" s="412"/>
      <c r="W1538" s="413"/>
      <c r="X1538" s="413"/>
      <c r="Y1538" s="413"/>
      <c r="Z1538" s="413"/>
    </row>
    <row r="1539" spans="1:26" ht="30">
      <c r="A1539" s="400"/>
      <c r="B1539" s="431" t="s">
        <v>4989</v>
      </c>
      <c r="C1539" s="316" t="s">
        <v>4990</v>
      </c>
      <c r="D1539" s="271"/>
      <c r="E1539" s="271" t="s">
        <v>4991</v>
      </c>
      <c r="F1539" s="271"/>
      <c r="G1539" s="424"/>
      <c r="H1539" s="427"/>
      <c r="I1539" s="424"/>
      <c r="J1539" s="412"/>
      <c r="K1539" s="412"/>
      <c r="L1539" s="412"/>
      <c r="M1539" s="412"/>
      <c r="N1539" s="412"/>
      <c r="O1539" s="412"/>
      <c r="P1539" s="412"/>
      <c r="Q1539" s="412"/>
      <c r="R1539" s="412"/>
      <c r="S1539" s="412"/>
      <c r="T1539" s="412"/>
      <c r="U1539" s="412"/>
      <c r="V1539" s="412"/>
      <c r="W1539" s="413"/>
      <c r="X1539" s="413"/>
      <c r="Y1539" s="413"/>
      <c r="Z1539" s="413"/>
    </row>
    <row r="1540" spans="1:26" ht="66.75">
      <c r="A1540" s="400"/>
      <c r="B1540" s="431" t="s">
        <v>4992</v>
      </c>
      <c r="C1540" s="316" t="s">
        <v>4993</v>
      </c>
      <c r="D1540" s="271"/>
      <c r="E1540" s="290" t="s">
        <v>4994</v>
      </c>
      <c r="F1540" s="329" t="s">
        <v>4995</v>
      </c>
      <c r="G1540" s="424"/>
      <c r="H1540" s="427"/>
      <c r="I1540" s="424"/>
      <c r="J1540" s="412"/>
      <c r="K1540" s="412"/>
      <c r="L1540" s="412"/>
      <c r="M1540" s="412"/>
      <c r="N1540" s="412"/>
      <c r="O1540" s="412"/>
      <c r="P1540" s="412"/>
      <c r="Q1540" s="412"/>
      <c r="R1540" s="412"/>
      <c r="S1540" s="412"/>
      <c r="T1540" s="412"/>
      <c r="U1540" s="412"/>
      <c r="V1540" s="412"/>
      <c r="W1540" s="413"/>
      <c r="X1540" s="413"/>
      <c r="Y1540" s="413"/>
      <c r="Z1540" s="413"/>
    </row>
    <row r="1541" spans="1:26" ht="45.75">
      <c r="A1541" s="400"/>
      <c r="B1541" s="431" t="s">
        <v>4996</v>
      </c>
      <c r="C1541" s="316" t="s">
        <v>4997</v>
      </c>
      <c r="D1541" s="271"/>
      <c r="E1541" s="290" t="s">
        <v>4998</v>
      </c>
      <c r="F1541" s="290" t="s">
        <v>4999</v>
      </c>
      <c r="G1541" s="424"/>
      <c r="H1541" s="290" t="s">
        <v>5000</v>
      </c>
      <c r="I1541" s="424"/>
      <c r="J1541" s="412"/>
      <c r="K1541" s="412"/>
      <c r="L1541" s="412"/>
      <c r="M1541" s="412"/>
      <c r="N1541" s="412"/>
      <c r="O1541" s="412"/>
      <c r="P1541" s="412"/>
      <c r="Q1541" s="412"/>
      <c r="R1541" s="412"/>
      <c r="S1541" s="412"/>
      <c r="T1541" s="412"/>
      <c r="U1541" s="412"/>
      <c r="V1541" s="412"/>
      <c r="W1541" s="413"/>
      <c r="X1541" s="413"/>
      <c r="Y1541" s="413"/>
      <c r="Z1541" s="413"/>
    </row>
    <row r="1542" spans="1:26" ht="102.75">
      <c r="A1542" s="400"/>
      <c r="B1542" s="431" t="s">
        <v>5001</v>
      </c>
      <c r="C1542" s="316" t="s">
        <v>5002</v>
      </c>
      <c r="D1542" s="271"/>
      <c r="E1542" s="290" t="s">
        <v>5003</v>
      </c>
      <c r="F1542" s="271" t="s">
        <v>5004</v>
      </c>
      <c r="G1542" s="424"/>
      <c r="H1542" s="427"/>
      <c r="I1542" s="424"/>
      <c r="J1542" s="412"/>
      <c r="K1542" s="412"/>
      <c r="L1542" s="412"/>
      <c r="M1542" s="412"/>
      <c r="N1542" s="412"/>
      <c r="O1542" s="412"/>
      <c r="P1542" s="412"/>
      <c r="Q1542" s="412"/>
      <c r="R1542" s="412"/>
      <c r="S1542" s="412"/>
      <c r="T1542" s="412"/>
      <c r="U1542" s="412"/>
      <c r="V1542" s="412"/>
      <c r="W1542" s="413"/>
      <c r="X1542" s="413"/>
      <c r="Y1542" s="413"/>
      <c r="Z1542" s="413"/>
    </row>
    <row r="1543" spans="1:26" ht="31.5">
      <c r="A1543" s="400"/>
      <c r="B1543" s="431" t="s">
        <v>5005</v>
      </c>
      <c r="C1543" s="316" t="s">
        <v>5006</v>
      </c>
      <c r="D1543" s="271"/>
      <c r="E1543" s="271"/>
      <c r="F1543" s="271"/>
      <c r="G1543" s="424"/>
      <c r="H1543" s="427"/>
      <c r="I1543" s="424"/>
      <c r="J1543" s="412"/>
      <c r="K1543" s="412"/>
      <c r="L1543" s="412"/>
      <c r="M1543" s="412"/>
      <c r="N1543" s="412"/>
      <c r="O1543" s="412"/>
      <c r="P1543" s="412"/>
      <c r="Q1543" s="412"/>
      <c r="R1543" s="412"/>
      <c r="S1543" s="412"/>
      <c r="T1543" s="412"/>
      <c r="U1543" s="412"/>
      <c r="V1543" s="412"/>
      <c r="W1543" s="413"/>
      <c r="X1543" s="413"/>
      <c r="Y1543" s="413"/>
      <c r="Z1543" s="413"/>
    </row>
    <row r="1544" spans="1:26" ht="208.5" customHeight="1">
      <c r="A1544" s="400"/>
      <c r="B1544" s="431" t="s">
        <v>5007</v>
      </c>
      <c r="C1544" s="316" t="s">
        <v>5008</v>
      </c>
      <c r="D1544" s="271"/>
      <c r="E1544" s="271"/>
      <c r="F1544" s="271"/>
      <c r="G1544" s="424"/>
      <c r="H1544" s="427"/>
      <c r="I1544" s="424"/>
      <c r="J1544" s="412"/>
      <c r="K1544" s="412"/>
      <c r="L1544" s="412"/>
      <c r="M1544" s="412"/>
      <c r="N1544" s="412"/>
      <c r="O1544" s="412"/>
      <c r="P1544" s="412"/>
      <c r="Q1544" s="412"/>
      <c r="R1544" s="412"/>
      <c r="S1544" s="412"/>
      <c r="T1544" s="412"/>
      <c r="U1544" s="412"/>
      <c r="V1544" s="412"/>
      <c r="W1544" s="413"/>
      <c r="X1544" s="413"/>
      <c r="Y1544" s="413"/>
      <c r="Z1544" s="413"/>
    </row>
    <row r="1545" spans="1:26" ht="31.5">
      <c r="A1545" s="400"/>
      <c r="B1545" s="431" t="s">
        <v>5009</v>
      </c>
      <c r="C1545" s="316" t="s">
        <v>5010</v>
      </c>
      <c r="D1545" s="271"/>
      <c r="E1545" s="271" t="s">
        <v>5011</v>
      </c>
      <c r="F1545" s="271" t="s">
        <v>5012</v>
      </c>
      <c r="G1545" s="424"/>
      <c r="H1545" s="271" t="s">
        <v>5013</v>
      </c>
      <c r="I1545" s="424"/>
      <c r="J1545" s="412"/>
      <c r="K1545" s="412"/>
      <c r="L1545" s="412"/>
      <c r="M1545" s="412"/>
      <c r="N1545" s="412"/>
      <c r="O1545" s="412"/>
      <c r="P1545" s="412"/>
      <c r="Q1545" s="412"/>
      <c r="R1545" s="412"/>
      <c r="S1545" s="412"/>
      <c r="T1545" s="412"/>
      <c r="U1545" s="412"/>
      <c r="V1545" s="412"/>
      <c r="W1545" s="413"/>
      <c r="X1545" s="413"/>
      <c r="Y1545" s="413"/>
      <c r="Z1545" s="413"/>
    </row>
    <row r="1546" spans="1:26" ht="143.25">
      <c r="A1546" s="400"/>
      <c r="B1546" s="431" t="s">
        <v>5014</v>
      </c>
      <c r="C1546" s="316" t="s">
        <v>5015</v>
      </c>
      <c r="D1546" s="271"/>
      <c r="E1546" s="271" t="s">
        <v>5016</v>
      </c>
      <c r="F1546" s="271" t="s">
        <v>5017</v>
      </c>
      <c r="G1546" s="424"/>
      <c r="H1546" s="271" t="s">
        <v>5018</v>
      </c>
      <c r="I1546" s="424"/>
      <c r="J1546" s="412"/>
      <c r="K1546" s="412"/>
      <c r="L1546" s="412"/>
      <c r="M1546" s="412"/>
      <c r="N1546" s="412"/>
      <c r="O1546" s="412"/>
      <c r="P1546" s="412"/>
      <c r="Q1546" s="412"/>
      <c r="R1546" s="412"/>
      <c r="S1546" s="412"/>
      <c r="T1546" s="412"/>
      <c r="U1546" s="412"/>
      <c r="V1546" s="412"/>
      <c r="W1546" s="413"/>
      <c r="X1546" s="413"/>
      <c r="Y1546" s="413"/>
      <c r="Z1546" s="413"/>
    </row>
    <row r="1547" spans="1:26" ht="102.75">
      <c r="A1547" s="400"/>
      <c r="B1547" s="431" t="s">
        <v>5019</v>
      </c>
      <c r="C1547" s="316" t="s">
        <v>5002</v>
      </c>
      <c r="D1547" s="271"/>
      <c r="E1547" s="388" t="s">
        <v>5020</v>
      </c>
      <c r="F1547" s="271"/>
      <c r="G1547" s="424"/>
      <c r="H1547" s="427"/>
      <c r="I1547" s="424"/>
      <c r="J1547" s="412"/>
      <c r="K1547" s="412"/>
      <c r="L1547" s="412"/>
      <c r="M1547" s="412"/>
      <c r="N1547" s="412"/>
      <c r="O1547" s="412"/>
      <c r="P1547" s="412"/>
      <c r="Q1547" s="412"/>
      <c r="R1547" s="412"/>
      <c r="S1547" s="412"/>
      <c r="T1547" s="412"/>
      <c r="U1547" s="412"/>
      <c r="V1547" s="412"/>
      <c r="W1547" s="413"/>
      <c r="X1547" s="413"/>
      <c r="Y1547" s="413"/>
      <c r="Z1547" s="413"/>
    </row>
    <row r="1548" spans="1:26" ht="31.5">
      <c r="A1548" s="400"/>
      <c r="B1548" s="431" t="s">
        <v>5021</v>
      </c>
      <c r="C1548" s="316" t="s">
        <v>5022</v>
      </c>
      <c r="D1548" s="271"/>
      <c r="E1548" s="271" t="s">
        <v>5023</v>
      </c>
      <c r="F1548" s="271"/>
      <c r="G1548" s="424"/>
      <c r="H1548" s="427"/>
      <c r="I1548" s="424"/>
      <c r="J1548" s="412"/>
      <c r="K1548" s="412"/>
      <c r="L1548" s="412"/>
      <c r="M1548" s="412"/>
      <c r="N1548" s="412"/>
      <c r="O1548" s="412"/>
      <c r="P1548" s="412"/>
      <c r="Q1548" s="412"/>
      <c r="R1548" s="412"/>
      <c r="S1548" s="412"/>
      <c r="T1548" s="412"/>
      <c r="U1548" s="412"/>
      <c r="V1548" s="412"/>
      <c r="W1548" s="413"/>
      <c r="X1548" s="413"/>
      <c r="Y1548" s="413"/>
      <c r="Z1548" s="413"/>
    </row>
    <row r="1549" spans="1:26" ht="41.25">
      <c r="A1549" s="400"/>
      <c r="B1549" s="431" t="s">
        <v>5024</v>
      </c>
      <c r="C1549" s="316" t="s">
        <v>5025</v>
      </c>
      <c r="D1549" s="271"/>
      <c r="E1549" s="290" t="s">
        <v>5026</v>
      </c>
      <c r="F1549" s="290" t="s">
        <v>5027</v>
      </c>
      <c r="G1549" s="424"/>
      <c r="H1549" s="427"/>
      <c r="I1549" s="424"/>
      <c r="J1549" s="412"/>
      <c r="K1549" s="412"/>
      <c r="L1549" s="412"/>
      <c r="M1549" s="412"/>
      <c r="N1549" s="412"/>
      <c r="O1549" s="412"/>
      <c r="P1549" s="412"/>
      <c r="Q1549" s="412"/>
      <c r="R1549" s="412"/>
      <c r="S1549" s="412"/>
      <c r="T1549" s="412"/>
      <c r="U1549" s="412"/>
      <c r="V1549" s="412"/>
      <c r="W1549" s="413"/>
      <c r="X1549" s="413"/>
      <c r="Y1549" s="413"/>
      <c r="Z1549" s="413"/>
    </row>
    <row r="1550" spans="1:26" ht="237.75">
      <c r="A1550" s="400"/>
      <c r="B1550" s="431" t="s">
        <v>5028</v>
      </c>
      <c r="C1550" s="316" t="s">
        <v>5029</v>
      </c>
      <c r="D1550" s="271"/>
      <c r="E1550" s="271" t="s">
        <v>5030</v>
      </c>
      <c r="F1550" s="271" t="s">
        <v>5031</v>
      </c>
      <c r="G1550" s="424"/>
      <c r="H1550" s="317" t="s">
        <v>5032</v>
      </c>
      <c r="I1550" s="424"/>
      <c r="J1550" s="412"/>
      <c r="K1550" s="412"/>
      <c r="L1550" s="412"/>
      <c r="M1550" s="412"/>
      <c r="N1550" s="412"/>
      <c r="O1550" s="412"/>
      <c r="P1550" s="412"/>
      <c r="Q1550" s="412"/>
      <c r="R1550" s="412"/>
      <c r="S1550" s="412"/>
      <c r="T1550" s="412"/>
      <c r="U1550" s="412"/>
      <c r="V1550" s="412"/>
      <c r="W1550" s="413"/>
      <c r="X1550" s="413"/>
      <c r="Y1550" s="413"/>
      <c r="Z1550" s="413"/>
    </row>
    <row r="1551" spans="1:26" ht="54">
      <c r="A1551" s="400"/>
      <c r="B1551" s="431" t="s">
        <v>5033</v>
      </c>
      <c r="C1551" s="316" t="s">
        <v>5034</v>
      </c>
      <c r="D1551" s="271"/>
      <c r="E1551" s="271" t="s">
        <v>5035</v>
      </c>
      <c r="F1551" s="290" t="s">
        <v>5036</v>
      </c>
      <c r="G1551" s="424"/>
      <c r="H1551" s="427"/>
      <c r="I1551" s="424"/>
      <c r="J1551" s="412"/>
      <c r="K1551" s="412"/>
      <c r="L1551" s="412"/>
      <c r="M1551" s="412"/>
      <c r="N1551" s="412"/>
      <c r="O1551" s="412"/>
      <c r="P1551" s="412"/>
      <c r="Q1551" s="412"/>
      <c r="R1551" s="412"/>
      <c r="S1551" s="412"/>
      <c r="T1551" s="412"/>
      <c r="U1551" s="412"/>
      <c r="V1551" s="412"/>
      <c r="W1551" s="413"/>
      <c r="X1551" s="413"/>
      <c r="Y1551" s="413"/>
      <c r="Z1551" s="413"/>
    </row>
    <row r="1552" spans="1:26" ht="79.5">
      <c r="A1552" s="400"/>
      <c r="B1552" s="431" t="s">
        <v>5037</v>
      </c>
      <c r="C1552" s="316" t="s">
        <v>5038</v>
      </c>
      <c r="D1552" s="271"/>
      <c r="E1552" s="271" t="s">
        <v>5039</v>
      </c>
      <c r="F1552" s="271" t="s">
        <v>5040</v>
      </c>
      <c r="G1552" s="424"/>
      <c r="H1552" s="271" t="s">
        <v>5041</v>
      </c>
      <c r="I1552" s="424"/>
      <c r="J1552" s="412"/>
      <c r="K1552" s="412"/>
      <c r="L1552" s="412"/>
      <c r="M1552" s="412"/>
      <c r="N1552" s="412"/>
      <c r="O1552" s="412"/>
      <c r="P1552" s="412"/>
      <c r="Q1552" s="412"/>
      <c r="R1552" s="412"/>
      <c r="S1552" s="412"/>
      <c r="T1552" s="412"/>
      <c r="U1552" s="412"/>
      <c r="V1552" s="412"/>
      <c r="W1552" s="413"/>
      <c r="X1552" s="413"/>
      <c r="Y1552" s="413"/>
      <c r="Z1552" s="413"/>
    </row>
    <row r="1553" spans="1:26" ht="45.75">
      <c r="A1553" s="400"/>
      <c r="B1553" s="431" t="s">
        <v>5042</v>
      </c>
      <c r="C1553" s="316" t="s">
        <v>5043</v>
      </c>
      <c r="D1553" s="271"/>
      <c r="E1553" s="271" t="s">
        <v>5044</v>
      </c>
      <c r="F1553" s="271" t="s">
        <v>5045</v>
      </c>
      <c r="G1553" s="424"/>
      <c r="H1553" s="427"/>
      <c r="I1553" s="424"/>
      <c r="J1553" s="412"/>
      <c r="K1553" s="412"/>
      <c r="L1553" s="412"/>
      <c r="M1553" s="412"/>
      <c r="N1553" s="412"/>
      <c r="O1553" s="412"/>
      <c r="P1553" s="412"/>
      <c r="Q1553" s="412"/>
      <c r="R1553" s="412"/>
      <c r="S1553" s="412"/>
      <c r="T1553" s="412"/>
      <c r="U1553" s="412"/>
      <c r="V1553" s="412"/>
      <c r="W1553" s="413"/>
      <c r="X1553" s="413"/>
      <c r="Y1553" s="413"/>
      <c r="Z1553" s="413"/>
    </row>
    <row r="1554" spans="1:26" ht="30">
      <c r="A1554" s="400"/>
      <c r="B1554" s="431" t="s">
        <v>5046</v>
      </c>
      <c r="C1554" s="316"/>
      <c r="D1554" s="271"/>
      <c r="E1554" s="271"/>
      <c r="F1554" s="271"/>
      <c r="G1554" s="424"/>
      <c r="H1554" s="427"/>
      <c r="I1554" s="424"/>
      <c r="J1554" s="412"/>
      <c r="K1554" s="412"/>
      <c r="L1554" s="412"/>
      <c r="M1554" s="412"/>
      <c r="N1554" s="412"/>
      <c r="O1554" s="412"/>
      <c r="P1554" s="412"/>
      <c r="Q1554" s="412"/>
      <c r="R1554" s="412"/>
      <c r="S1554" s="412"/>
      <c r="T1554" s="412"/>
      <c r="U1554" s="412"/>
      <c r="V1554" s="412"/>
      <c r="W1554" s="413"/>
      <c r="X1554" s="413"/>
      <c r="Y1554" s="413"/>
      <c r="Z1554" s="413"/>
    </row>
    <row r="1555" spans="1:26" ht="296.25">
      <c r="A1555" s="400"/>
      <c r="B1555" s="431" t="s">
        <v>5047</v>
      </c>
      <c r="C1555" s="316" t="s">
        <v>5048</v>
      </c>
      <c r="D1555" s="271"/>
      <c r="E1555" s="290" t="s">
        <v>5049</v>
      </c>
      <c r="F1555" s="290" t="s">
        <v>5050</v>
      </c>
      <c r="G1555" s="396" t="s">
        <v>5051</v>
      </c>
      <c r="H1555" s="290" t="s">
        <v>5052</v>
      </c>
      <c r="I1555" s="424"/>
      <c r="J1555" s="412"/>
      <c r="K1555" s="412"/>
      <c r="L1555" s="412"/>
      <c r="M1555" s="412"/>
      <c r="N1555" s="412"/>
      <c r="O1555" s="412"/>
      <c r="P1555" s="412"/>
      <c r="Q1555" s="412"/>
      <c r="R1555" s="412"/>
      <c r="S1555" s="412"/>
      <c r="T1555" s="412"/>
      <c r="U1555" s="412"/>
      <c r="V1555" s="412"/>
      <c r="W1555" s="413"/>
      <c r="X1555" s="413"/>
      <c r="Y1555" s="413"/>
      <c r="Z1555" s="413"/>
    </row>
    <row r="1556" spans="1:26" ht="41.25">
      <c r="A1556" s="400"/>
      <c r="B1556" s="431" t="s">
        <v>5053</v>
      </c>
      <c r="C1556" s="316"/>
      <c r="D1556" s="271"/>
      <c r="E1556" s="271"/>
      <c r="F1556" s="427"/>
      <c r="G1556" s="424"/>
      <c r="H1556" s="427"/>
      <c r="I1556" s="424"/>
      <c r="J1556" s="412"/>
      <c r="K1556" s="412"/>
      <c r="L1556" s="412"/>
      <c r="M1556" s="412"/>
      <c r="N1556" s="412"/>
      <c r="O1556" s="412"/>
      <c r="P1556" s="412"/>
      <c r="Q1556" s="412"/>
      <c r="R1556" s="412"/>
      <c r="S1556" s="412"/>
      <c r="T1556" s="412"/>
      <c r="U1556" s="412"/>
      <c r="V1556" s="412"/>
      <c r="W1556" s="413"/>
      <c r="X1556" s="413"/>
      <c r="Y1556" s="413"/>
      <c r="Z1556" s="413"/>
    </row>
    <row r="1557" spans="1:26" ht="131.25">
      <c r="A1557" s="400"/>
      <c r="B1557" s="426" t="s">
        <v>5054</v>
      </c>
      <c r="C1557" s="316" t="s">
        <v>5055</v>
      </c>
      <c r="D1557" s="271"/>
      <c r="E1557" s="271"/>
      <c r="F1557" s="427"/>
      <c r="G1557" s="424"/>
      <c r="H1557" s="427"/>
      <c r="I1557" s="424"/>
      <c r="J1557" s="412"/>
      <c r="K1557" s="412"/>
      <c r="L1557" s="412"/>
      <c r="M1557" s="412"/>
      <c r="N1557" s="412"/>
      <c r="O1557" s="412"/>
      <c r="P1557" s="412"/>
      <c r="Q1557" s="412"/>
      <c r="R1557" s="412"/>
      <c r="S1557" s="412"/>
      <c r="T1557" s="412"/>
      <c r="U1557" s="412"/>
      <c r="V1557" s="412"/>
      <c r="W1557" s="413"/>
      <c r="X1557" s="413"/>
      <c r="Y1557" s="413"/>
      <c r="Z1557" s="413"/>
    </row>
    <row r="1558" spans="1:26" ht="30">
      <c r="A1558" s="400"/>
      <c r="B1558" s="426" t="s">
        <v>5056</v>
      </c>
      <c r="C1558" s="316"/>
      <c r="D1558" s="271"/>
      <c r="E1558" s="271"/>
      <c r="F1558" s="427"/>
      <c r="G1558" s="427"/>
      <c r="H1558" s="427"/>
      <c r="I1558" s="424"/>
      <c r="J1558" s="412"/>
      <c r="K1558" s="412"/>
      <c r="L1558" s="412"/>
      <c r="M1558" s="412"/>
      <c r="N1558" s="412"/>
      <c r="O1558" s="412"/>
      <c r="P1558" s="412"/>
      <c r="Q1558" s="412"/>
      <c r="R1558" s="412"/>
      <c r="S1558" s="412"/>
      <c r="T1558" s="412"/>
      <c r="U1558" s="412"/>
      <c r="V1558" s="412"/>
      <c r="W1558" s="413"/>
      <c r="X1558" s="413"/>
      <c r="Y1558" s="413"/>
      <c r="Z1558" s="413"/>
    </row>
    <row r="1559" spans="1:26" ht="74.25">
      <c r="A1559" s="400"/>
      <c r="B1559" s="426" t="s">
        <v>5057</v>
      </c>
      <c r="C1559" s="316" t="s">
        <v>5058</v>
      </c>
      <c r="D1559" s="271"/>
      <c r="E1559" s="271" t="s">
        <v>5059</v>
      </c>
      <c r="F1559" s="366" t="s">
        <v>5060</v>
      </c>
      <c r="G1559" s="424"/>
      <c r="H1559" s="427"/>
      <c r="I1559" s="424"/>
      <c r="J1559" s="412"/>
      <c r="K1559" s="412"/>
      <c r="L1559" s="412"/>
      <c r="M1559" s="412"/>
      <c r="N1559" s="412"/>
      <c r="O1559" s="412"/>
      <c r="P1559" s="412"/>
      <c r="Q1559" s="412"/>
      <c r="R1559" s="412"/>
      <c r="S1559" s="412"/>
      <c r="T1559" s="412"/>
      <c r="U1559" s="412"/>
      <c r="V1559" s="412"/>
      <c r="W1559" s="413"/>
      <c r="X1559" s="413"/>
      <c r="Y1559" s="413"/>
      <c r="Z1559" s="413"/>
    </row>
    <row r="1560" spans="1:26" ht="79.5">
      <c r="A1560" s="400"/>
      <c r="B1560" s="426" t="s">
        <v>5061</v>
      </c>
      <c r="C1560" s="316" t="s">
        <v>5062</v>
      </c>
      <c r="D1560" s="271"/>
      <c r="E1560" s="290" t="s">
        <v>5063</v>
      </c>
      <c r="F1560" s="290" t="s">
        <v>5064</v>
      </c>
      <c r="G1560" s="424"/>
      <c r="H1560" s="427"/>
      <c r="I1560" s="424"/>
      <c r="J1560" s="412"/>
      <c r="K1560" s="412"/>
      <c r="L1560" s="412"/>
      <c r="M1560" s="412"/>
      <c r="N1560" s="412"/>
      <c r="O1560" s="412"/>
      <c r="P1560" s="412"/>
      <c r="Q1560" s="412"/>
      <c r="R1560" s="412"/>
      <c r="S1560" s="412"/>
      <c r="T1560" s="412"/>
      <c r="U1560" s="412"/>
      <c r="V1560" s="412"/>
      <c r="W1560" s="413"/>
      <c r="X1560" s="413"/>
      <c r="Y1560" s="413"/>
      <c r="Z1560" s="413"/>
    </row>
    <row r="1561" spans="1:26" ht="30">
      <c r="A1561" s="400"/>
      <c r="B1561" s="426" t="s">
        <v>5065</v>
      </c>
      <c r="C1561" s="316"/>
      <c r="D1561" s="271"/>
      <c r="E1561" s="290"/>
      <c r="F1561" s="427"/>
      <c r="G1561" s="424"/>
      <c r="H1561" s="427"/>
      <c r="I1561" s="424"/>
      <c r="J1561" s="412"/>
      <c r="K1561" s="412"/>
      <c r="L1561" s="412"/>
      <c r="M1561" s="412"/>
      <c r="N1561" s="412"/>
      <c r="O1561" s="412"/>
      <c r="P1561" s="412"/>
      <c r="Q1561" s="412"/>
      <c r="R1561" s="412"/>
      <c r="S1561" s="412"/>
      <c r="T1561" s="412"/>
      <c r="U1561" s="412"/>
      <c r="V1561" s="412"/>
      <c r="W1561" s="413"/>
      <c r="X1561" s="413"/>
      <c r="Y1561" s="413"/>
      <c r="Z1561" s="413"/>
    </row>
    <row r="1562" spans="1:26" ht="30">
      <c r="A1562" s="400"/>
      <c r="B1562" s="426" t="s">
        <v>5066</v>
      </c>
      <c r="C1562" s="316" t="s">
        <v>5067</v>
      </c>
      <c r="D1562" s="271"/>
      <c r="E1562" s="290" t="s">
        <v>5068</v>
      </c>
      <c r="F1562" s="290" t="s">
        <v>5069</v>
      </c>
      <c r="G1562" s="424" t="s">
        <v>5070</v>
      </c>
      <c r="H1562" s="290" t="s">
        <v>5071</v>
      </c>
      <c r="I1562" s="396" t="s">
        <v>5072</v>
      </c>
      <c r="J1562" s="412"/>
      <c r="K1562" s="412"/>
      <c r="L1562" s="412"/>
      <c r="M1562" s="412"/>
      <c r="N1562" s="412"/>
      <c r="O1562" s="412"/>
      <c r="P1562" s="412"/>
      <c r="Q1562" s="412"/>
      <c r="R1562" s="412"/>
      <c r="S1562" s="412"/>
      <c r="T1562" s="412"/>
      <c r="U1562" s="412"/>
      <c r="V1562" s="412"/>
      <c r="W1562" s="413"/>
      <c r="X1562" s="413"/>
      <c r="Y1562" s="413"/>
      <c r="Z1562" s="413"/>
    </row>
    <row r="1563" spans="1:26" ht="30">
      <c r="A1563" s="400"/>
      <c r="B1563" s="426" t="s">
        <v>5073</v>
      </c>
      <c r="C1563" s="316"/>
      <c r="D1563" s="271"/>
      <c r="E1563" s="290"/>
      <c r="F1563" s="427"/>
      <c r="G1563" s="424"/>
      <c r="H1563" s="427"/>
      <c r="I1563" s="424"/>
      <c r="J1563" s="412"/>
      <c r="K1563" s="412"/>
      <c r="L1563" s="412"/>
      <c r="M1563" s="412"/>
      <c r="N1563" s="412"/>
      <c r="O1563" s="412"/>
      <c r="P1563" s="412"/>
      <c r="Q1563" s="412"/>
      <c r="R1563" s="412"/>
      <c r="S1563" s="412"/>
      <c r="T1563" s="412"/>
      <c r="U1563" s="412"/>
      <c r="V1563" s="412"/>
      <c r="W1563" s="413"/>
      <c r="X1563" s="413"/>
      <c r="Y1563" s="413"/>
      <c r="Z1563" s="413"/>
    </row>
    <row r="1564" spans="1:26" ht="66.75">
      <c r="A1564" s="400"/>
      <c r="B1564" s="426" t="s">
        <v>5074</v>
      </c>
      <c r="C1564" s="316" t="s">
        <v>5075</v>
      </c>
      <c r="D1564" s="271"/>
      <c r="E1564" s="290"/>
      <c r="F1564" s="427"/>
      <c r="G1564" s="424"/>
      <c r="H1564" s="427"/>
      <c r="I1564" s="424"/>
      <c r="J1564" s="412"/>
      <c r="K1564" s="412"/>
      <c r="L1564" s="412"/>
      <c r="M1564" s="412"/>
      <c r="N1564" s="412"/>
      <c r="O1564" s="412"/>
      <c r="P1564" s="412"/>
      <c r="Q1564" s="412"/>
      <c r="R1564" s="412"/>
      <c r="S1564" s="412"/>
      <c r="T1564" s="412"/>
      <c r="U1564" s="412"/>
      <c r="V1564" s="412"/>
      <c r="W1564" s="413"/>
      <c r="X1564" s="413"/>
      <c r="Y1564" s="413"/>
      <c r="Z1564" s="413"/>
    </row>
    <row r="1565" spans="1:26" ht="79.5">
      <c r="A1565" s="400"/>
      <c r="B1565" s="426" t="s">
        <v>5076</v>
      </c>
      <c r="C1565" s="316" t="s">
        <v>5077</v>
      </c>
      <c r="D1565" s="271"/>
      <c r="E1565" s="290" t="s">
        <v>5078</v>
      </c>
      <c r="F1565" s="290" t="s">
        <v>5079</v>
      </c>
      <c r="G1565" s="424"/>
      <c r="H1565" s="427"/>
      <c r="I1565" s="424"/>
      <c r="J1565" s="412"/>
      <c r="K1565" s="412"/>
      <c r="L1565" s="412"/>
      <c r="M1565" s="412"/>
      <c r="N1565" s="412"/>
      <c r="O1565" s="412"/>
      <c r="P1565" s="412"/>
      <c r="Q1565" s="412"/>
      <c r="R1565" s="412"/>
      <c r="S1565" s="412"/>
      <c r="T1565" s="412"/>
      <c r="U1565" s="412"/>
      <c r="V1565" s="412"/>
      <c r="W1565" s="413"/>
      <c r="X1565" s="413"/>
      <c r="Y1565" s="413"/>
      <c r="Z1565" s="413"/>
    </row>
    <row r="1566" spans="1:26" ht="30">
      <c r="A1566" s="400"/>
      <c r="B1566" s="426" t="s">
        <v>5080</v>
      </c>
      <c r="C1566" s="316" t="s">
        <v>5081</v>
      </c>
      <c r="D1566" s="271"/>
      <c r="E1566" s="290" t="s">
        <v>5082</v>
      </c>
      <c r="F1566" s="290" t="s">
        <v>5083</v>
      </c>
      <c r="G1566" s="424"/>
      <c r="H1566" s="427"/>
      <c r="I1566" s="424"/>
      <c r="J1566" s="412"/>
      <c r="K1566" s="412"/>
      <c r="L1566" s="412"/>
      <c r="M1566" s="412"/>
      <c r="N1566" s="412"/>
      <c r="O1566" s="412"/>
      <c r="P1566" s="412"/>
      <c r="Q1566" s="412"/>
      <c r="R1566" s="412"/>
      <c r="S1566" s="412"/>
      <c r="T1566" s="412"/>
      <c r="U1566" s="412"/>
      <c r="V1566" s="412"/>
      <c r="W1566" s="413"/>
      <c r="X1566" s="413"/>
      <c r="Y1566" s="413"/>
      <c r="Z1566" s="413"/>
    </row>
    <row r="1567" spans="1:26" ht="45.75">
      <c r="A1567" s="400"/>
      <c r="B1567" s="426" t="s">
        <v>5084</v>
      </c>
      <c r="C1567" s="316" t="s">
        <v>5085</v>
      </c>
      <c r="D1567" s="271"/>
      <c r="E1567" s="290" t="s">
        <v>5086</v>
      </c>
      <c r="F1567" s="290" t="s">
        <v>5087</v>
      </c>
      <c r="G1567" s="424"/>
      <c r="H1567" s="427"/>
      <c r="I1567" s="424"/>
      <c r="J1567" s="412"/>
      <c r="K1567" s="412"/>
      <c r="L1567" s="412"/>
      <c r="M1567" s="412"/>
      <c r="N1567" s="412"/>
      <c r="O1567" s="412"/>
      <c r="P1567" s="412"/>
      <c r="Q1567" s="412"/>
      <c r="R1567" s="412"/>
      <c r="S1567" s="412"/>
      <c r="T1567" s="412"/>
      <c r="U1567" s="412"/>
      <c r="V1567" s="412"/>
      <c r="W1567" s="413"/>
      <c r="X1567" s="413"/>
      <c r="Y1567" s="413"/>
      <c r="Z1567" s="413"/>
    </row>
    <row r="1568" spans="1:26" ht="216.75">
      <c r="A1568" s="400"/>
      <c r="B1568" s="426" t="s">
        <v>5088</v>
      </c>
      <c r="C1568" s="433" t="s">
        <v>5089</v>
      </c>
      <c r="D1568" s="271"/>
      <c r="E1568" s="290" t="s">
        <v>5090</v>
      </c>
      <c r="F1568" s="290" t="s">
        <v>5091</v>
      </c>
      <c r="G1568" s="424"/>
      <c r="H1568" s="427"/>
      <c r="I1568" s="424"/>
      <c r="J1568" s="412"/>
      <c r="K1568" s="412"/>
      <c r="L1568" s="412"/>
      <c r="M1568" s="412"/>
      <c r="N1568" s="412"/>
      <c r="O1568" s="412"/>
      <c r="P1568" s="412"/>
      <c r="Q1568" s="412"/>
      <c r="R1568" s="412"/>
      <c r="S1568" s="412"/>
      <c r="T1568" s="412"/>
      <c r="U1568" s="412"/>
      <c r="V1568" s="412"/>
      <c r="W1568" s="413"/>
      <c r="X1568" s="413"/>
      <c r="Y1568" s="413"/>
      <c r="Z1568" s="413"/>
    </row>
    <row r="1569" spans="1:26" ht="45.75">
      <c r="A1569" s="400"/>
      <c r="B1569" s="426" t="s">
        <v>5092</v>
      </c>
      <c r="C1569" s="316" t="s">
        <v>5093</v>
      </c>
      <c r="D1569" s="271"/>
      <c r="E1569" s="290"/>
      <c r="F1569" s="427"/>
      <c r="G1569" s="424"/>
      <c r="H1569" s="427"/>
      <c r="I1569" s="424"/>
      <c r="J1569" s="412"/>
      <c r="K1569" s="412"/>
      <c r="L1569" s="412"/>
      <c r="M1569" s="412"/>
      <c r="N1569" s="412"/>
      <c r="O1569" s="412"/>
      <c r="P1569" s="412"/>
      <c r="Q1569" s="412"/>
      <c r="R1569" s="412"/>
      <c r="S1569" s="412"/>
      <c r="T1569" s="412"/>
      <c r="U1569" s="412"/>
      <c r="V1569" s="412"/>
      <c r="W1569" s="413"/>
      <c r="X1569" s="413"/>
      <c r="Y1569" s="413"/>
      <c r="Z1569" s="413"/>
    </row>
    <row r="1570" spans="1:26" ht="45.75">
      <c r="A1570" s="400"/>
      <c r="B1570" s="426" t="s">
        <v>5094</v>
      </c>
      <c r="C1570" s="316" t="s">
        <v>5095</v>
      </c>
      <c r="D1570" s="271"/>
      <c r="E1570" s="290"/>
      <c r="F1570" s="427"/>
      <c r="G1570" s="424"/>
      <c r="H1570" s="427"/>
      <c r="I1570" s="424"/>
      <c r="J1570" s="412"/>
      <c r="K1570" s="412"/>
      <c r="L1570" s="412"/>
      <c r="M1570" s="412"/>
      <c r="N1570" s="412"/>
      <c r="O1570" s="412"/>
      <c r="P1570" s="412"/>
      <c r="Q1570" s="412"/>
      <c r="R1570" s="412"/>
      <c r="S1570" s="412"/>
      <c r="T1570" s="412"/>
      <c r="U1570" s="412"/>
      <c r="V1570" s="412"/>
      <c r="W1570" s="413"/>
      <c r="X1570" s="413"/>
      <c r="Y1570" s="413"/>
      <c r="Z1570" s="413"/>
    </row>
    <row r="1571" spans="1:26" ht="74.25">
      <c r="A1571" s="400"/>
      <c r="B1571" s="420" t="s">
        <v>5096</v>
      </c>
      <c r="C1571" s="316" t="s">
        <v>5097</v>
      </c>
      <c r="D1571" s="271"/>
      <c r="E1571" s="329" t="s">
        <v>5098</v>
      </c>
      <c r="F1571" s="290" t="s">
        <v>5099</v>
      </c>
      <c r="G1571" s="424"/>
      <c r="H1571" s="427"/>
      <c r="I1571" s="424"/>
      <c r="J1571" s="412"/>
      <c r="K1571" s="412"/>
      <c r="L1571" s="412"/>
      <c r="M1571" s="412"/>
      <c r="N1571" s="412"/>
      <c r="O1571" s="412"/>
      <c r="P1571" s="412"/>
      <c r="Q1571" s="412"/>
      <c r="R1571" s="412"/>
      <c r="S1571" s="412"/>
      <c r="T1571" s="412"/>
      <c r="U1571" s="412"/>
      <c r="V1571" s="412"/>
      <c r="W1571" s="413"/>
      <c r="X1571" s="413"/>
      <c r="Y1571" s="413"/>
      <c r="Z1571" s="413"/>
    </row>
    <row r="1572" spans="1:26" ht="30">
      <c r="A1572" s="400"/>
      <c r="B1572" s="426" t="s">
        <v>5100</v>
      </c>
      <c r="C1572" s="316" t="s">
        <v>5101</v>
      </c>
      <c r="D1572" s="271"/>
      <c r="E1572" s="290"/>
      <c r="F1572" s="427"/>
      <c r="G1572" s="424"/>
      <c r="H1572" s="427"/>
      <c r="I1572" s="424"/>
      <c r="J1572" s="412"/>
      <c r="K1572" s="412"/>
      <c r="L1572" s="412"/>
      <c r="M1572" s="412"/>
      <c r="N1572" s="412"/>
      <c r="O1572" s="412"/>
      <c r="P1572" s="412"/>
      <c r="Q1572" s="412"/>
      <c r="R1572" s="412"/>
      <c r="S1572" s="412"/>
      <c r="T1572" s="412"/>
      <c r="U1572" s="412"/>
      <c r="V1572" s="412"/>
      <c r="W1572" s="413"/>
      <c r="X1572" s="413"/>
      <c r="Y1572" s="413"/>
      <c r="Z1572" s="413"/>
    </row>
    <row r="1573" spans="1:26" ht="60">
      <c r="A1573" s="400"/>
      <c r="B1573" s="426" t="s">
        <v>5102</v>
      </c>
      <c r="C1573" s="316" t="s">
        <v>5103</v>
      </c>
      <c r="D1573" s="271"/>
      <c r="E1573" s="290"/>
      <c r="F1573" s="427"/>
      <c r="G1573" s="424"/>
      <c r="H1573" s="427"/>
      <c r="I1573" s="424"/>
      <c r="J1573" s="412"/>
      <c r="K1573" s="412"/>
      <c r="L1573" s="412"/>
      <c r="M1573" s="412"/>
      <c r="N1573" s="412"/>
      <c r="O1573" s="412"/>
      <c r="P1573" s="412"/>
      <c r="Q1573" s="412"/>
      <c r="R1573" s="412"/>
      <c r="S1573" s="412"/>
      <c r="T1573" s="412"/>
      <c r="U1573" s="412"/>
      <c r="V1573" s="412"/>
      <c r="W1573" s="413"/>
      <c r="X1573" s="413"/>
      <c r="Y1573" s="413"/>
      <c r="Z1573" s="413"/>
    </row>
    <row r="1574" spans="1:26" ht="79.5">
      <c r="A1574" s="400"/>
      <c r="B1574" s="420" t="s">
        <v>5104</v>
      </c>
      <c r="C1574" s="316" t="s">
        <v>5105</v>
      </c>
      <c r="D1574" s="271"/>
      <c r="E1574" s="434" t="s">
        <v>5106</v>
      </c>
      <c r="F1574" s="290" t="s">
        <v>5107</v>
      </c>
      <c r="G1574" s="424"/>
      <c r="H1574" s="427"/>
      <c r="I1574" s="424"/>
      <c r="J1574" s="412"/>
      <c r="K1574" s="412"/>
      <c r="L1574" s="412"/>
      <c r="M1574" s="412"/>
      <c r="N1574" s="412"/>
      <c r="O1574" s="412"/>
      <c r="P1574" s="412"/>
      <c r="Q1574" s="412"/>
      <c r="R1574" s="412"/>
      <c r="S1574" s="412"/>
      <c r="T1574" s="412"/>
      <c r="U1574" s="412"/>
      <c r="V1574" s="412"/>
      <c r="W1574" s="413"/>
      <c r="X1574" s="413"/>
      <c r="Y1574" s="413"/>
      <c r="Z1574" s="413"/>
    </row>
    <row r="1575" spans="1:26" ht="31.5">
      <c r="A1575" s="400"/>
      <c r="B1575" s="426" t="s">
        <v>5108</v>
      </c>
      <c r="C1575" s="316" t="s">
        <v>5109</v>
      </c>
      <c r="D1575" s="271"/>
      <c r="E1575" s="290"/>
      <c r="F1575" s="427"/>
      <c r="G1575" s="424"/>
      <c r="H1575" s="427"/>
      <c r="I1575" s="424"/>
      <c r="J1575" s="412"/>
      <c r="K1575" s="412"/>
      <c r="L1575" s="412"/>
      <c r="M1575" s="412"/>
      <c r="N1575" s="412"/>
      <c r="O1575" s="412"/>
      <c r="P1575" s="412"/>
      <c r="Q1575" s="412"/>
      <c r="R1575" s="412"/>
      <c r="S1575" s="412"/>
      <c r="T1575" s="412"/>
      <c r="U1575" s="412"/>
      <c r="V1575" s="412"/>
      <c r="W1575" s="413"/>
      <c r="X1575" s="413"/>
      <c r="Y1575" s="413"/>
      <c r="Z1575" s="413"/>
    </row>
    <row r="1576" spans="1:26" ht="41.25">
      <c r="A1576" s="400"/>
      <c r="B1576" s="426" t="s">
        <v>5110</v>
      </c>
      <c r="C1576" s="316" t="s">
        <v>5111</v>
      </c>
      <c r="D1576" s="271"/>
      <c r="E1576" s="290"/>
      <c r="F1576" s="427"/>
      <c r="G1576" s="424"/>
      <c r="H1576" s="427"/>
      <c r="I1576" s="424"/>
      <c r="J1576" s="412"/>
      <c r="K1576" s="412"/>
      <c r="L1576" s="412"/>
      <c r="M1576" s="412"/>
      <c r="N1576" s="412"/>
      <c r="O1576" s="412"/>
      <c r="P1576" s="412"/>
      <c r="Q1576" s="412"/>
      <c r="R1576" s="412"/>
      <c r="S1576" s="412"/>
      <c r="T1576" s="412"/>
      <c r="U1576" s="412"/>
      <c r="V1576" s="412"/>
      <c r="W1576" s="413"/>
      <c r="X1576" s="413"/>
      <c r="Y1576" s="413"/>
      <c r="Z1576" s="413"/>
    </row>
    <row r="1577" spans="1:26" ht="31.5">
      <c r="A1577" s="400"/>
      <c r="B1577" s="426" t="s">
        <v>5112</v>
      </c>
      <c r="C1577" s="316" t="s">
        <v>5113</v>
      </c>
      <c r="D1577" s="271"/>
      <c r="E1577" s="290" t="s">
        <v>5114</v>
      </c>
      <c r="F1577" s="290" t="s">
        <v>5115</v>
      </c>
      <c r="G1577" s="427"/>
      <c r="H1577" s="290"/>
      <c r="I1577" s="424"/>
      <c r="J1577" s="412"/>
      <c r="K1577" s="412"/>
      <c r="L1577" s="412"/>
      <c r="M1577" s="412"/>
      <c r="N1577" s="412"/>
      <c r="O1577" s="412"/>
      <c r="P1577" s="412"/>
      <c r="Q1577" s="412"/>
      <c r="R1577" s="412"/>
      <c r="S1577" s="412"/>
      <c r="T1577" s="412"/>
      <c r="U1577" s="412"/>
      <c r="V1577" s="412"/>
      <c r="W1577" s="413"/>
      <c r="X1577" s="413"/>
      <c r="Y1577" s="413"/>
      <c r="Z1577" s="413"/>
    </row>
    <row r="1578" spans="1:26" ht="66.75">
      <c r="A1578" s="400"/>
      <c r="B1578" s="426" t="s">
        <v>5116</v>
      </c>
      <c r="C1578" s="316" t="s">
        <v>5117</v>
      </c>
      <c r="D1578" s="271"/>
      <c r="E1578" s="290" t="s">
        <v>5118</v>
      </c>
      <c r="F1578" s="427"/>
      <c r="G1578" s="424"/>
      <c r="H1578" s="427"/>
      <c r="I1578" s="424"/>
      <c r="J1578" s="412"/>
      <c r="K1578" s="412"/>
      <c r="L1578" s="412"/>
      <c r="M1578" s="412"/>
      <c r="N1578" s="412"/>
      <c r="O1578" s="412"/>
      <c r="P1578" s="412"/>
      <c r="Q1578" s="412"/>
      <c r="R1578" s="412"/>
      <c r="S1578" s="412"/>
      <c r="T1578" s="412"/>
      <c r="U1578" s="412"/>
      <c r="V1578" s="412"/>
      <c r="W1578" s="413"/>
      <c r="X1578" s="413"/>
      <c r="Y1578" s="413"/>
      <c r="Z1578" s="413"/>
    </row>
    <row r="1579" spans="1:26" ht="45.75">
      <c r="A1579" s="400"/>
      <c r="B1579" s="426" t="s">
        <v>5119</v>
      </c>
      <c r="C1579" s="316" t="s">
        <v>5120</v>
      </c>
      <c r="D1579" s="271"/>
      <c r="E1579" s="290" t="s">
        <v>5121</v>
      </c>
      <c r="F1579" s="290" t="s">
        <v>5122</v>
      </c>
      <c r="G1579" s="424"/>
      <c r="H1579" s="290" t="s">
        <v>5123</v>
      </c>
      <c r="I1579" s="424"/>
      <c r="J1579" s="412"/>
      <c r="K1579" s="412"/>
      <c r="L1579" s="412"/>
      <c r="M1579" s="412"/>
      <c r="N1579" s="412"/>
      <c r="O1579" s="412"/>
      <c r="P1579" s="412"/>
      <c r="Q1579" s="412"/>
      <c r="R1579" s="412"/>
      <c r="S1579" s="412"/>
      <c r="T1579" s="412"/>
      <c r="U1579" s="412"/>
      <c r="V1579" s="412"/>
      <c r="W1579" s="413"/>
      <c r="X1579" s="413"/>
      <c r="Y1579" s="413"/>
      <c r="Z1579" s="413"/>
    </row>
    <row r="1580" spans="1:26" ht="66.75">
      <c r="A1580" s="400"/>
      <c r="B1580" s="426" t="s">
        <v>5124</v>
      </c>
      <c r="C1580" s="316" t="s">
        <v>5125</v>
      </c>
      <c r="D1580" s="271"/>
      <c r="E1580" s="290" t="s">
        <v>5126</v>
      </c>
      <c r="F1580" s="290" t="s">
        <v>5127</v>
      </c>
      <c r="G1580" s="427"/>
      <c r="H1580" s="435" t="s">
        <v>5128</v>
      </c>
      <c r="I1580" s="424"/>
      <c r="J1580" s="412"/>
      <c r="K1580" s="412"/>
      <c r="L1580" s="412"/>
      <c r="M1580" s="412"/>
      <c r="N1580" s="412"/>
      <c r="O1580" s="412"/>
      <c r="P1580" s="412"/>
      <c r="Q1580" s="412"/>
      <c r="R1580" s="412"/>
      <c r="S1580" s="412"/>
      <c r="T1580" s="412"/>
      <c r="U1580" s="412"/>
      <c r="V1580" s="412"/>
      <c r="W1580" s="413"/>
      <c r="X1580" s="413"/>
      <c r="Y1580" s="413"/>
      <c r="Z1580" s="413"/>
    </row>
    <row r="1581" spans="1:26" ht="31.5">
      <c r="A1581" s="400"/>
      <c r="B1581" s="426" t="s">
        <v>5129</v>
      </c>
      <c r="C1581" s="316" t="s">
        <v>5130</v>
      </c>
      <c r="D1581" s="271"/>
      <c r="E1581" s="290"/>
      <c r="F1581" s="427"/>
      <c r="G1581" s="424"/>
      <c r="H1581" s="427"/>
      <c r="I1581" s="424"/>
      <c r="J1581" s="412"/>
      <c r="K1581" s="412"/>
      <c r="L1581" s="412"/>
      <c r="M1581" s="412"/>
      <c r="N1581" s="412"/>
      <c r="O1581" s="412"/>
      <c r="P1581" s="412"/>
      <c r="Q1581" s="412"/>
      <c r="R1581" s="412"/>
      <c r="S1581" s="412"/>
      <c r="T1581" s="412"/>
      <c r="U1581" s="412"/>
      <c r="V1581" s="412"/>
      <c r="W1581" s="413"/>
      <c r="X1581" s="413"/>
      <c r="Y1581" s="413"/>
      <c r="Z1581" s="413"/>
    </row>
    <row r="1582" spans="1:26" ht="54">
      <c r="A1582" s="400"/>
      <c r="B1582" s="426" t="s">
        <v>5131</v>
      </c>
      <c r="C1582" s="316" t="s">
        <v>5132</v>
      </c>
      <c r="D1582" s="271"/>
      <c r="E1582" s="290" t="s">
        <v>5133</v>
      </c>
      <c r="F1582" s="366" t="s">
        <v>5134</v>
      </c>
      <c r="G1582" s="427"/>
      <c r="H1582" s="427"/>
      <c r="I1582" s="427"/>
      <c r="J1582" s="412"/>
      <c r="K1582" s="412"/>
      <c r="L1582" s="412"/>
      <c r="M1582" s="412"/>
      <c r="N1582" s="412"/>
      <c r="O1582" s="412"/>
      <c r="P1582" s="412"/>
      <c r="Q1582" s="412"/>
      <c r="R1582" s="412"/>
      <c r="S1582" s="412"/>
      <c r="T1582" s="412"/>
      <c r="U1582" s="412"/>
      <c r="V1582" s="412"/>
      <c r="W1582" s="413"/>
      <c r="X1582" s="413"/>
      <c r="Y1582" s="413"/>
      <c r="Z1582" s="413"/>
    </row>
    <row r="1583" spans="1:26" ht="30">
      <c r="A1583" s="400"/>
      <c r="B1583" s="426" t="s">
        <v>5135</v>
      </c>
      <c r="C1583" s="271"/>
      <c r="D1583" s="271"/>
      <c r="E1583" s="427"/>
      <c r="F1583" s="427"/>
      <c r="G1583" s="424"/>
      <c r="H1583" s="427"/>
      <c r="I1583" s="424"/>
      <c r="J1583" s="412"/>
      <c r="K1583" s="412"/>
      <c r="L1583" s="412"/>
      <c r="M1583" s="412"/>
      <c r="N1583" s="412"/>
      <c r="O1583" s="412"/>
      <c r="P1583" s="412"/>
      <c r="Q1583" s="412"/>
      <c r="R1583" s="412"/>
      <c r="S1583" s="412"/>
      <c r="T1583" s="412"/>
      <c r="U1583" s="412"/>
      <c r="V1583" s="412"/>
      <c r="W1583" s="413"/>
      <c r="X1583" s="413"/>
      <c r="Y1583" s="413"/>
      <c r="Z1583" s="413"/>
    </row>
    <row r="1584" spans="1:26" ht="38.25">
      <c r="A1584" s="436"/>
      <c r="B1584" s="426" t="s">
        <v>5136</v>
      </c>
      <c r="C1584" s="271" t="s">
        <v>5137</v>
      </c>
      <c r="D1584" s="271"/>
      <c r="E1584" s="290"/>
      <c r="F1584" s="290"/>
      <c r="G1584" s="396"/>
      <c r="H1584" s="290"/>
      <c r="I1584" s="396"/>
      <c r="J1584" s="412"/>
      <c r="K1584" s="412"/>
      <c r="L1584" s="412"/>
      <c r="M1584" s="412"/>
      <c r="N1584" s="412"/>
      <c r="O1584" s="412"/>
      <c r="P1584" s="412"/>
      <c r="Q1584" s="412"/>
      <c r="R1584" s="412"/>
      <c r="S1584" s="412"/>
      <c r="T1584" s="412"/>
      <c r="U1584" s="412"/>
      <c r="V1584" s="412"/>
      <c r="W1584" s="413"/>
      <c r="X1584" s="413"/>
      <c r="Y1584" s="413"/>
      <c r="Z1584" s="413"/>
    </row>
    <row r="1585" spans="1:26" ht="14.25">
      <c r="A1585" s="436"/>
      <c r="B1585" s="426" t="s">
        <v>5138</v>
      </c>
      <c r="C1585" s="271" t="s">
        <v>5139</v>
      </c>
      <c r="D1585" s="271"/>
      <c r="E1585" s="290"/>
      <c r="F1585" s="290"/>
      <c r="G1585" s="396"/>
      <c r="H1585" s="290"/>
      <c r="I1585" s="396"/>
      <c r="J1585" s="412"/>
      <c r="K1585" s="412"/>
      <c r="L1585" s="412"/>
      <c r="M1585" s="412"/>
      <c r="N1585" s="412"/>
      <c r="O1585" s="412"/>
      <c r="P1585" s="412"/>
      <c r="Q1585" s="412"/>
      <c r="R1585" s="412"/>
      <c r="S1585" s="412"/>
      <c r="T1585" s="412"/>
      <c r="U1585" s="412"/>
      <c r="V1585" s="412"/>
      <c r="W1585" s="413"/>
      <c r="X1585" s="413"/>
      <c r="Y1585" s="413"/>
      <c r="Z1585" s="413"/>
    </row>
    <row r="1586" spans="1:26" ht="38.25">
      <c r="A1586" s="436"/>
      <c r="B1586" s="426" t="s">
        <v>5140</v>
      </c>
      <c r="C1586" s="271" t="s">
        <v>5141</v>
      </c>
      <c r="D1586" s="271"/>
      <c r="E1586" s="290" t="s">
        <v>5142</v>
      </c>
      <c r="F1586" s="290"/>
      <c r="G1586" s="396"/>
      <c r="H1586" s="290"/>
      <c r="I1586" s="396"/>
      <c r="J1586" s="412"/>
      <c r="K1586" s="412"/>
      <c r="L1586" s="412"/>
      <c r="M1586" s="412"/>
      <c r="N1586" s="412"/>
      <c r="O1586" s="412"/>
      <c r="P1586" s="412"/>
      <c r="Q1586" s="412"/>
      <c r="R1586" s="412"/>
      <c r="S1586" s="412"/>
      <c r="T1586" s="412"/>
      <c r="U1586" s="412"/>
      <c r="V1586" s="412"/>
      <c r="W1586" s="413"/>
      <c r="X1586" s="413"/>
      <c r="Y1586" s="413"/>
      <c r="Z1586" s="413"/>
    </row>
    <row r="1587" spans="1:26" ht="38.25">
      <c r="A1587" s="436"/>
      <c r="B1587" s="426" t="s">
        <v>5143</v>
      </c>
      <c r="C1587" s="271" t="s">
        <v>5144</v>
      </c>
      <c r="D1587" s="271"/>
      <c r="E1587" s="290" t="s">
        <v>5145</v>
      </c>
      <c r="F1587" s="290" t="s">
        <v>5146</v>
      </c>
      <c r="G1587" s="396"/>
      <c r="H1587" s="290"/>
      <c r="I1587" s="396"/>
      <c r="J1587" s="412"/>
      <c r="K1587" s="412"/>
      <c r="L1587" s="412"/>
      <c r="M1587" s="412"/>
      <c r="N1587" s="412"/>
      <c r="O1587" s="412"/>
      <c r="P1587" s="412"/>
      <c r="Q1587" s="412"/>
      <c r="R1587" s="412"/>
      <c r="S1587" s="412"/>
      <c r="T1587" s="412"/>
      <c r="U1587" s="412"/>
      <c r="V1587" s="412"/>
      <c r="W1587" s="413"/>
      <c r="X1587" s="413"/>
      <c r="Y1587" s="413"/>
      <c r="Z1587" s="413"/>
    </row>
    <row r="1588" spans="1:26" ht="25.5">
      <c r="A1588" s="436"/>
      <c r="B1588" s="426" t="s">
        <v>5147</v>
      </c>
      <c r="C1588" s="271" t="s">
        <v>5148</v>
      </c>
      <c r="D1588" s="271"/>
      <c r="E1588" s="290"/>
      <c r="F1588" s="290"/>
      <c r="G1588" s="396"/>
      <c r="H1588" s="290"/>
      <c r="I1588" s="396"/>
      <c r="J1588" s="412"/>
      <c r="K1588" s="412"/>
      <c r="L1588" s="412"/>
      <c r="M1588" s="412"/>
      <c r="N1588" s="412"/>
      <c r="O1588" s="412"/>
      <c r="P1588" s="412"/>
      <c r="Q1588" s="412"/>
      <c r="R1588" s="412"/>
      <c r="S1588" s="412"/>
      <c r="T1588" s="412"/>
      <c r="U1588" s="412"/>
      <c r="V1588" s="412"/>
      <c r="W1588" s="413"/>
      <c r="X1588" s="413"/>
      <c r="Y1588" s="413"/>
      <c r="Z1588" s="413"/>
    </row>
    <row r="1589" spans="1:26" ht="25.5">
      <c r="A1589" s="437"/>
      <c r="B1589" s="426" t="s">
        <v>5149</v>
      </c>
      <c r="C1589" s="271" t="s">
        <v>5150</v>
      </c>
      <c r="D1589" s="271"/>
      <c r="E1589" s="290"/>
      <c r="F1589" s="290"/>
      <c r="G1589" s="396"/>
      <c r="H1589" s="290"/>
      <c r="I1589" s="396"/>
      <c r="J1589" s="412"/>
      <c r="K1589" s="412"/>
      <c r="L1589" s="412"/>
      <c r="M1589" s="412"/>
      <c r="N1589" s="412"/>
      <c r="O1589" s="412"/>
      <c r="P1589" s="412"/>
      <c r="Q1589" s="412"/>
      <c r="R1589" s="412"/>
      <c r="S1589" s="412"/>
      <c r="T1589" s="412"/>
      <c r="U1589" s="412"/>
      <c r="V1589" s="412"/>
      <c r="W1589" s="413"/>
      <c r="X1589" s="413"/>
      <c r="Y1589" s="413"/>
      <c r="Z1589" s="413"/>
    </row>
    <row r="1590" spans="1:26" ht="25.5">
      <c r="A1590" s="436"/>
      <c r="B1590" s="426" t="s">
        <v>5151</v>
      </c>
      <c r="C1590" s="271" t="s">
        <v>5152</v>
      </c>
      <c r="D1590" s="271"/>
      <c r="E1590" s="290"/>
      <c r="F1590" s="290"/>
      <c r="G1590" s="396"/>
      <c r="H1590" s="290"/>
      <c r="I1590" s="396"/>
      <c r="J1590" s="412"/>
      <c r="K1590" s="412"/>
      <c r="L1590" s="412"/>
      <c r="M1590" s="412"/>
      <c r="N1590" s="412"/>
      <c r="O1590" s="412"/>
      <c r="P1590" s="412"/>
      <c r="Q1590" s="412"/>
      <c r="R1590" s="412"/>
      <c r="S1590" s="412"/>
      <c r="T1590" s="412"/>
      <c r="U1590" s="412"/>
      <c r="V1590" s="412"/>
      <c r="W1590" s="413"/>
      <c r="X1590" s="413"/>
      <c r="Y1590" s="413"/>
      <c r="Z1590" s="413"/>
    </row>
    <row r="1591" spans="1:26" ht="63.75">
      <c r="A1591" s="436"/>
      <c r="B1591" s="426" t="s">
        <v>5153</v>
      </c>
      <c r="C1591" s="290" t="s">
        <v>5154</v>
      </c>
      <c r="D1591" s="271"/>
      <c r="E1591" s="290" t="s">
        <v>5155</v>
      </c>
      <c r="F1591" s="290"/>
      <c r="G1591" s="396"/>
      <c r="H1591" s="290"/>
      <c r="I1591" s="396"/>
      <c r="J1591" s="412"/>
      <c r="K1591" s="412"/>
      <c r="L1591" s="412"/>
      <c r="M1591" s="412"/>
      <c r="N1591" s="412"/>
      <c r="O1591" s="412"/>
      <c r="P1591" s="412"/>
      <c r="Q1591" s="412"/>
      <c r="R1591" s="412"/>
      <c r="S1591" s="412"/>
      <c r="T1591" s="412"/>
      <c r="U1591" s="412"/>
      <c r="V1591" s="412"/>
      <c r="W1591" s="413"/>
      <c r="X1591" s="413"/>
      <c r="Y1591" s="413"/>
      <c r="Z1591" s="413"/>
    </row>
    <row r="1592" spans="1:26" ht="25.5">
      <c r="A1592" s="436"/>
      <c r="B1592" s="426" t="s">
        <v>5156</v>
      </c>
      <c r="C1592" s="271" t="s">
        <v>5157</v>
      </c>
      <c r="D1592" s="271"/>
      <c r="E1592" s="290"/>
      <c r="F1592" s="290"/>
      <c r="G1592" s="396"/>
      <c r="H1592" s="290"/>
      <c r="I1592" s="396"/>
      <c r="J1592" s="412"/>
      <c r="K1592" s="412"/>
      <c r="L1592" s="412"/>
      <c r="M1592" s="412"/>
      <c r="N1592" s="412"/>
      <c r="O1592" s="412"/>
      <c r="P1592" s="412"/>
      <c r="Q1592" s="412"/>
      <c r="R1592" s="412"/>
      <c r="S1592" s="412"/>
      <c r="T1592" s="412"/>
      <c r="U1592" s="412"/>
      <c r="V1592" s="412"/>
      <c r="W1592" s="413"/>
      <c r="X1592" s="413"/>
      <c r="Y1592" s="413"/>
      <c r="Z1592" s="413"/>
    </row>
    <row r="1593" spans="1:26" ht="25.5">
      <c r="A1593" s="436"/>
      <c r="B1593" s="426" t="s">
        <v>5158</v>
      </c>
      <c r="C1593" s="271" t="s">
        <v>5159</v>
      </c>
      <c r="D1593" s="271"/>
      <c r="E1593" s="290"/>
      <c r="F1593" s="290"/>
      <c r="G1593" s="396"/>
      <c r="H1593" s="290"/>
      <c r="I1593" s="396"/>
      <c r="J1593" s="412"/>
      <c r="K1593" s="412"/>
      <c r="L1593" s="412"/>
      <c r="M1593" s="412"/>
      <c r="N1593" s="412"/>
      <c r="O1593" s="412"/>
      <c r="P1593" s="412"/>
      <c r="Q1593" s="412"/>
      <c r="R1593" s="412"/>
      <c r="S1593" s="412"/>
      <c r="T1593" s="412"/>
      <c r="U1593" s="412"/>
      <c r="V1593" s="412"/>
      <c r="W1593" s="413"/>
      <c r="X1593" s="413"/>
      <c r="Y1593" s="413"/>
      <c r="Z1593" s="413"/>
    </row>
    <row r="1594" spans="1:26" ht="25.5">
      <c r="A1594" s="436"/>
      <c r="B1594" s="426" t="s">
        <v>5160</v>
      </c>
      <c r="C1594" s="438" t="s">
        <v>5161</v>
      </c>
      <c r="D1594" s="271"/>
      <c r="E1594" s="329" t="s">
        <v>5162</v>
      </c>
      <c r="F1594" s="290"/>
      <c r="G1594" s="314"/>
      <c r="H1594" s="290"/>
      <c r="I1594" s="314"/>
      <c r="J1594" s="412"/>
      <c r="K1594" s="412"/>
      <c r="L1594" s="412"/>
      <c r="M1594" s="412"/>
      <c r="N1594" s="412"/>
      <c r="O1594" s="412"/>
      <c r="P1594" s="412"/>
      <c r="Q1594" s="412"/>
      <c r="R1594" s="412"/>
      <c r="S1594" s="412"/>
      <c r="T1594" s="412"/>
      <c r="U1594" s="412"/>
      <c r="V1594" s="412"/>
      <c r="W1594" s="413"/>
      <c r="X1594" s="413"/>
      <c r="Y1594" s="413"/>
      <c r="Z1594" s="413"/>
    </row>
    <row r="1595" spans="1:26" ht="25.5">
      <c r="A1595" s="439"/>
      <c r="B1595" s="426" t="s">
        <v>5163</v>
      </c>
      <c r="C1595" s="438" t="s">
        <v>5164</v>
      </c>
      <c r="D1595" s="271"/>
      <c r="E1595" s="290"/>
      <c r="F1595" s="290"/>
      <c r="G1595" s="314"/>
      <c r="H1595" s="290"/>
      <c r="I1595" s="314"/>
      <c r="J1595" s="412"/>
      <c r="K1595" s="412"/>
      <c r="L1595" s="412"/>
      <c r="M1595" s="412"/>
      <c r="N1595" s="412"/>
      <c r="O1595" s="412"/>
      <c r="P1595" s="412"/>
      <c r="Q1595" s="412"/>
      <c r="R1595" s="412"/>
      <c r="S1595" s="412"/>
      <c r="T1595" s="412"/>
      <c r="U1595" s="412"/>
      <c r="V1595" s="412"/>
      <c r="W1595" s="413"/>
      <c r="X1595" s="413"/>
      <c r="Y1595" s="413"/>
      <c r="Z1595" s="413"/>
    </row>
    <row r="1596" spans="1:26" ht="127.5">
      <c r="A1596" s="436"/>
      <c r="B1596" s="426" t="s">
        <v>5165</v>
      </c>
      <c r="C1596" s="438" t="s">
        <v>5166</v>
      </c>
      <c r="D1596" s="440"/>
      <c r="E1596" s="290"/>
      <c r="F1596" s="290"/>
      <c r="G1596" s="314"/>
      <c r="H1596" s="290"/>
      <c r="I1596" s="314"/>
      <c r="J1596" s="412"/>
      <c r="K1596" s="412"/>
      <c r="L1596" s="412"/>
      <c r="M1596" s="412"/>
      <c r="N1596" s="412"/>
      <c r="O1596" s="412"/>
      <c r="P1596" s="412"/>
      <c r="Q1596" s="412"/>
      <c r="R1596" s="412"/>
      <c r="S1596" s="412"/>
      <c r="T1596" s="412"/>
      <c r="U1596" s="412"/>
      <c r="V1596" s="412"/>
      <c r="W1596" s="413"/>
      <c r="X1596" s="413"/>
      <c r="Y1596" s="413"/>
      <c r="Z1596" s="413"/>
    </row>
    <row r="1597" spans="1:26" ht="25.5">
      <c r="A1597" s="436"/>
      <c r="B1597" s="429" t="s">
        <v>5167</v>
      </c>
      <c r="C1597" s="406"/>
      <c r="D1597" s="271"/>
      <c r="E1597" s="290"/>
      <c r="F1597" s="290"/>
      <c r="G1597" s="314"/>
      <c r="H1597" s="290"/>
      <c r="I1597" s="314"/>
      <c r="J1597" s="412"/>
      <c r="K1597" s="412"/>
      <c r="L1597" s="412"/>
      <c r="M1597" s="412"/>
      <c r="N1597" s="412"/>
      <c r="O1597" s="412"/>
      <c r="P1597" s="412"/>
      <c r="Q1597" s="412"/>
      <c r="R1597" s="412"/>
      <c r="S1597" s="412"/>
      <c r="T1597" s="412"/>
      <c r="U1597" s="412"/>
      <c r="V1597" s="412"/>
      <c r="W1597" s="413"/>
      <c r="X1597" s="413"/>
      <c r="Y1597" s="413"/>
      <c r="Z1597" s="413"/>
    </row>
    <row r="1598" spans="1:26" ht="25.5">
      <c r="A1598" s="436"/>
      <c r="B1598" s="429" t="s">
        <v>5168</v>
      </c>
      <c r="C1598" s="406" t="s">
        <v>5169</v>
      </c>
      <c r="D1598" s="271"/>
      <c r="E1598" s="290"/>
      <c r="F1598" s="290"/>
      <c r="G1598" s="314"/>
      <c r="H1598" s="290"/>
      <c r="I1598" s="314"/>
      <c r="J1598" s="412"/>
      <c r="K1598" s="412"/>
      <c r="L1598" s="412"/>
      <c r="M1598" s="412"/>
      <c r="N1598" s="412"/>
      <c r="O1598" s="412"/>
      <c r="P1598" s="412"/>
      <c r="Q1598" s="412"/>
      <c r="R1598" s="412"/>
      <c r="S1598" s="412"/>
      <c r="T1598" s="412"/>
      <c r="U1598" s="412"/>
      <c r="V1598" s="412"/>
      <c r="W1598" s="413"/>
      <c r="X1598" s="413"/>
      <c r="Y1598" s="413"/>
      <c r="Z1598" s="413"/>
    </row>
    <row r="1599" spans="1:26" ht="25.5">
      <c r="A1599" s="436"/>
      <c r="B1599" s="429" t="s">
        <v>5170</v>
      </c>
      <c r="C1599" s="438" t="s">
        <v>5171</v>
      </c>
      <c r="D1599" s="440"/>
      <c r="E1599" s="290"/>
      <c r="F1599" s="290"/>
      <c r="G1599" s="314"/>
      <c r="H1599" s="290"/>
      <c r="I1599" s="314"/>
      <c r="J1599" s="412"/>
      <c r="K1599" s="412"/>
      <c r="L1599" s="412"/>
      <c r="M1599" s="412"/>
      <c r="N1599" s="412"/>
      <c r="O1599" s="412"/>
      <c r="P1599" s="412"/>
      <c r="Q1599" s="412"/>
      <c r="R1599" s="412"/>
      <c r="S1599" s="412"/>
      <c r="T1599" s="412"/>
      <c r="U1599" s="412"/>
      <c r="V1599" s="412"/>
      <c r="W1599" s="413"/>
      <c r="X1599" s="413"/>
      <c r="Y1599" s="413"/>
      <c r="Z1599" s="413"/>
    </row>
    <row r="1600" spans="1:26" ht="14.25">
      <c r="A1600" s="436"/>
      <c r="B1600" s="429" t="s">
        <v>5172</v>
      </c>
      <c r="C1600" s="438" t="s">
        <v>5173</v>
      </c>
      <c r="D1600" s="440"/>
      <c r="E1600" s="290"/>
      <c r="F1600" s="290"/>
      <c r="G1600" s="314"/>
      <c r="H1600" s="290"/>
      <c r="I1600" s="314"/>
      <c r="J1600" s="412"/>
      <c r="K1600" s="412"/>
      <c r="L1600" s="412"/>
      <c r="M1600" s="412"/>
      <c r="N1600" s="412"/>
      <c r="O1600" s="412"/>
      <c r="P1600" s="412"/>
      <c r="Q1600" s="412"/>
      <c r="R1600" s="412"/>
      <c r="S1600" s="412"/>
      <c r="T1600" s="412"/>
      <c r="U1600" s="412"/>
      <c r="V1600" s="412"/>
      <c r="W1600" s="413"/>
      <c r="X1600" s="413"/>
      <c r="Y1600" s="413"/>
      <c r="Z1600" s="413"/>
    </row>
    <row r="1601" spans="1:26" ht="38.25">
      <c r="A1601" s="436"/>
      <c r="B1601" s="429" t="s">
        <v>5174</v>
      </c>
      <c r="C1601" s="406" t="s">
        <v>5175</v>
      </c>
      <c r="D1601" s="271"/>
      <c r="E1601" s="290"/>
      <c r="F1601" s="290"/>
      <c r="G1601" s="314"/>
      <c r="H1601" s="290"/>
      <c r="I1601" s="314"/>
      <c r="J1601" s="412"/>
      <c r="K1601" s="412"/>
      <c r="L1601" s="412"/>
      <c r="M1601" s="412"/>
      <c r="N1601" s="412"/>
      <c r="O1601" s="412"/>
      <c r="P1601" s="412"/>
      <c r="Q1601" s="412"/>
      <c r="R1601" s="412"/>
      <c r="S1601" s="412"/>
      <c r="T1601" s="412"/>
      <c r="U1601" s="412"/>
      <c r="V1601" s="412"/>
      <c r="W1601" s="413"/>
      <c r="X1601" s="413"/>
      <c r="Y1601" s="413"/>
      <c r="Z1601" s="413"/>
    </row>
    <row r="1602" spans="1:26" ht="25.5">
      <c r="A1602" s="436"/>
      <c r="B1602" s="429" t="s">
        <v>5176</v>
      </c>
      <c r="C1602" s="438" t="s">
        <v>5177</v>
      </c>
      <c r="D1602" s="440"/>
      <c r="E1602" s="290"/>
      <c r="F1602" s="290"/>
      <c r="G1602" s="314"/>
      <c r="H1602" s="290"/>
      <c r="I1602" s="314"/>
      <c r="J1602" s="412"/>
      <c r="K1602" s="412"/>
      <c r="L1602" s="412"/>
      <c r="M1602" s="412"/>
      <c r="N1602" s="412"/>
      <c r="O1602" s="412"/>
      <c r="P1602" s="412"/>
      <c r="Q1602" s="412"/>
      <c r="R1602" s="412"/>
      <c r="S1602" s="412"/>
      <c r="T1602" s="412"/>
      <c r="U1602" s="412"/>
      <c r="V1602" s="412"/>
      <c r="W1602" s="413"/>
      <c r="X1602" s="413"/>
      <c r="Y1602" s="413"/>
      <c r="Z1602" s="413"/>
    </row>
    <row r="1603" spans="1:26" ht="25.5">
      <c r="A1603" s="436"/>
      <c r="B1603" s="429" t="s">
        <v>5178</v>
      </c>
      <c r="C1603" s="438" t="s">
        <v>5179</v>
      </c>
      <c r="D1603" s="271"/>
      <c r="E1603" s="290" t="s">
        <v>5180</v>
      </c>
      <c r="F1603" s="290"/>
      <c r="G1603" s="314"/>
      <c r="H1603" s="290"/>
      <c r="I1603" s="314"/>
      <c r="J1603" s="412"/>
      <c r="K1603" s="412"/>
      <c r="L1603" s="412"/>
      <c r="M1603" s="412"/>
      <c r="N1603" s="412"/>
      <c r="O1603" s="412"/>
      <c r="P1603" s="412"/>
      <c r="Q1603" s="412"/>
      <c r="R1603" s="412"/>
      <c r="S1603" s="412"/>
      <c r="T1603" s="412"/>
      <c r="U1603" s="412"/>
      <c r="V1603" s="412"/>
      <c r="W1603" s="413"/>
      <c r="X1603" s="413"/>
      <c r="Y1603" s="413"/>
      <c r="Z1603" s="413"/>
    </row>
    <row r="1604" spans="1:26" ht="25.5">
      <c r="A1604" s="436"/>
      <c r="B1604" s="429" t="s">
        <v>5181</v>
      </c>
      <c r="C1604" s="438" t="s">
        <v>5182</v>
      </c>
      <c r="D1604" s="440"/>
      <c r="E1604" s="290"/>
      <c r="F1604" s="290"/>
      <c r="G1604" s="314"/>
      <c r="H1604" s="290"/>
      <c r="I1604" s="314"/>
      <c r="J1604" s="412"/>
      <c r="K1604" s="412"/>
      <c r="L1604" s="412"/>
      <c r="M1604" s="412"/>
      <c r="N1604" s="412"/>
      <c r="O1604" s="412"/>
      <c r="P1604" s="412"/>
      <c r="Q1604" s="412"/>
      <c r="R1604" s="412"/>
      <c r="S1604" s="412"/>
      <c r="T1604" s="412"/>
      <c r="U1604" s="412"/>
      <c r="V1604" s="412"/>
      <c r="W1604" s="413"/>
      <c r="X1604" s="413"/>
      <c r="Y1604" s="413"/>
      <c r="Z1604" s="413"/>
    </row>
    <row r="1605" spans="1:26" ht="38.25">
      <c r="A1605" s="436"/>
      <c r="B1605" s="429" t="s">
        <v>5183</v>
      </c>
      <c r="C1605" s="438" t="s">
        <v>5184</v>
      </c>
      <c r="D1605" s="271"/>
      <c r="E1605" s="290" t="s">
        <v>5185</v>
      </c>
      <c r="F1605" s="290" t="s">
        <v>5186</v>
      </c>
      <c r="G1605" s="314"/>
      <c r="H1605" s="290"/>
      <c r="I1605" s="314"/>
      <c r="J1605" s="412"/>
      <c r="K1605" s="412"/>
      <c r="L1605" s="412"/>
      <c r="M1605" s="412"/>
      <c r="N1605" s="412"/>
      <c r="O1605" s="412"/>
      <c r="P1605" s="412"/>
      <c r="Q1605" s="412"/>
      <c r="R1605" s="412"/>
      <c r="S1605" s="412"/>
      <c r="T1605" s="412"/>
      <c r="U1605" s="412"/>
      <c r="V1605" s="412"/>
      <c r="W1605" s="413"/>
      <c r="X1605" s="413"/>
      <c r="Y1605" s="413"/>
      <c r="Z1605" s="413"/>
    </row>
    <row r="1606" spans="1:26" ht="14.25">
      <c r="A1606" s="436"/>
      <c r="B1606" s="429" t="s">
        <v>5187</v>
      </c>
      <c r="C1606" s="438" t="s">
        <v>5188</v>
      </c>
      <c r="D1606" s="271"/>
      <c r="E1606" s="290"/>
      <c r="F1606" s="290"/>
      <c r="G1606" s="314"/>
      <c r="H1606" s="290"/>
      <c r="I1606" s="314"/>
      <c r="J1606" s="412"/>
      <c r="K1606" s="412"/>
      <c r="L1606" s="412"/>
      <c r="M1606" s="412"/>
      <c r="N1606" s="412"/>
      <c r="O1606" s="412"/>
      <c r="P1606" s="412"/>
      <c r="Q1606" s="412"/>
      <c r="R1606" s="412"/>
      <c r="S1606" s="412"/>
      <c r="T1606" s="412"/>
      <c r="U1606" s="412"/>
      <c r="V1606" s="412"/>
      <c r="W1606" s="413"/>
      <c r="X1606" s="413"/>
      <c r="Y1606" s="413"/>
      <c r="Z1606" s="413"/>
    </row>
    <row r="1607" spans="1:26" ht="51">
      <c r="A1607" s="436"/>
      <c r="B1607" s="429" t="s">
        <v>5189</v>
      </c>
      <c r="C1607" s="438" t="s">
        <v>5190</v>
      </c>
      <c r="D1607" s="271"/>
      <c r="E1607" s="290" t="s">
        <v>5191</v>
      </c>
      <c r="F1607" s="290" t="s">
        <v>5192</v>
      </c>
      <c r="G1607" s="314"/>
      <c r="H1607" s="290" t="s">
        <v>5193</v>
      </c>
      <c r="I1607" s="314"/>
      <c r="J1607" s="412"/>
      <c r="K1607" s="412"/>
      <c r="L1607" s="412"/>
      <c r="M1607" s="412"/>
      <c r="N1607" s="412"/>
      <c r="O1607" s="412"/>
      <c r="P1607" s="412"/>
      <c r="Q1607" s="412"/>
      <c r="R1607" s="412"/>
      <c r="S1607" s="412"/>
      <c r="T1607" s="412"/>
      <c r="U1607" s="412"/>
      <c r="V1607" s="412"/>
      <c r="W1607" s="413"/>
      <c r="X1607" s="413"/>
      <c r="Y1607" s="413"/>
      <c r="Z1607" s="413"/>
    </row>
    <row r="1608" spans="1:26" ht="14.25">
      <c r="A1608" s="436"/>
      <c r="B1608" s="429" t="s">
        <v>5194</v>
      </c>
      <c r="C1608" s="406" t="s">
        <v>5195</v>
      </c>
      <c r="D1608" s="271"/>
      <c r="E1608" s="290"/>
      <c r="F1608" s="290"/>
      <c r="G1608" s="314"/>
      <c r="H1608" s="290"/>
      <c r="I1608" s="314"/>
      <c r="J1608" s="412"/>
      <c r="K1608" s="412"/>
      <c r="L1608" s="412"/>
      <c r="M1608" s="412"/>
      <c r="N1608" s="412"/>
      <c r="O1608" s="412"/>
      <c r="P1608" s="412"/>
      <c r="Q1608" s="412"/>
      <c r="R1608" s="412"/>
      <c r="S1608" s="412"/>
      <c r="T1608" s="412"/>
      <c r="U1608" s="412"/>
      <c r="V1608" s="412"/>
      <c r="W1608" s="413"/>
      <c r="X1608" s="413"/>
      <c r="Y1608" s="413"/>
      <c r="Z1608" s="413"/>
    </row>
    <row r="1609" spans="1:26" ht="14.25">
      <c r="A1609" s="441"/>
      <c r="B1609" s="429" t="s">
        <v>5196</v>
      </c>
      <c r="C1609" s="406" t="s">
        <v>5197</v>
      </c>
      <c r="D1609" s="271"/>
      <c r="E1609" s="290"/>
      <c r="F1609" s="290"/>
      <c r="G1609" s="314"/>
      <c r="H1609" s="290"/>
      <c r="I1609" s="314"/>
      <c r="J1609" s="412"/>
      <c r="K1609" s="412"/>
      <c r="L1609" s="412"/>
      <c r="M1609" s="412"/>
      <c r="N1609" s="412"/>
      <c r="O1609" s="412"/>
      <c r="P1609" s="412"/>
      <c r="Q1609" s="412"/>
      <c r="R1609" s="412"/>
      <c r="S1609" s="412"/>
      <c r="T1609" s="412"/>
      <c r="U1609" s="412"/>
      <c r="V1609" s="412"/>
      <c r="W1609" s="413"/>
      <c r="X1609" s="413"/>
      <c r="Y1609" s="413"/>
      <c r="Z1609" s="413"/>
    </row>
    <row r="1610" spans="1:26" ht="51">
      <c r="A1610" s="441"/>
      <c r="B1610" s="429" t="s">
        <v>5198</v>
      </c>
      <c r="C1610" s="271" t="s">
        <v>5198</v>
      </c>
      <c r="D1610" s="271"/>
      <c r="E1610" s="290" t="s">
        <v>5199</v>
      </c>
      <c r="F1610" s="290"/>
      <c r="G1610" s="314"/>
      <c r="H1610" s="290"/>
      <c r="I1610" s="314"/>
      <c r="J1610" s="412"/>
      <c r="K1610" s="412"/>
      <c r="L1610" s="412"/>
      <c r="M1610" s="412"/>
      <c r="N1610" s="412"/>
      <c r="O1610" s="412"/>
      <c r="P1610" s="412"/>
      <c r="Q1610" s="412"/>
      <c r="R1610" s="412"/>
      <c r="S1610" s="412"/>
      <c r="T1610" s="412"/>
      <c r="U1610" s="412"/>
      <c r="V1610" s="412"/>
      <c r="W1610" s="413"/>
      <c r="X1610" s="413"/>
      <c r="Y1610" s="413"/>
      <c r="Z1610" s="413"/>
    </row>
    <row r="1611" spans="1:26" ht="38.25">
      <c r="A1611" s="441"/>
      <c r="B1611" s="429" t="s">
        <v>5200</v>
      </c>
      <c r="C1611" s="406" t="s">
        <v>5201</v>
      </c>
      <c r="D1611" s="271"/>
      <c r="E1611" s="290" t="s">
        <v>5202</v>
      </c>
      <c r="F1611" s="290" t="s">
        <v>5203</v>
      </c>
      <c r="G1611" s="290" t="s">
        <v>5204</v>
      </c>
      <c r="H1611" s="290" t="s">
        <v>5205</v>
      </c>
      <c r="I1611" s="314"/>
      <c r="J1611" s="412"/>
      <c r="K1611" s="412"/>
      <c r="L1611" s="412"/>
      <c r="M1611" s="412"/>
      <c r="N1611" s="412"/>
      <c r="O1611" s="412"/>
      <c r="P1611" s="412"/>
      <c r="Q1611" s="412"/>
      <c r="R1611" s="412"/>
      <c r="S1611" s="412"/>
      <c r="T1611" s="412"/>
      <c r="U1611" s="412"/>
      <c r="V1611" s="412"/>
      <c r="W1611" s="413"/>
      <c r="X1611" s="413"/>
      <c r="Y1611" s="413"/>
      <c r="Z1611" s="413"/>
    </row>
    <row r="1612" spans="1:26" ht="25.5">
      <c r="A1612" s="441"/>
      <c r="B1612" s="429" t="s">
        <v>5206</v>
      </c>
      <c r="C1612" s="438" t="s">
        <v>5207</v>
      </c>
      <c r="D1612" s="271"/>
      <c r="E1612" s="290" t="s">
        <v>5208</v>
      </c>
      <c r="F1612" s="290"/>
      <c r="G1612" s="314"/>
      <c r="H1612" s="290"/>
      <c r="I1612" s="314"/>
      <c r="J1612" s="412"/>
      <c r="K1612" s="412"/>
      <c r="L1612" s="412"/>
      <c r="M1612" s="412"/>
      <c r="N1612" s="412"/>
      <c r="O1612" s="412"/>
      <c r="P1612" s="412"/>
      <c r="Q1612" s="412"/>
      <c r="R1612" s="412"/>
      <c r="S1612" s="412"/>
      <c r="T1612" s="412"/>
      <c r="U1612" s="412"/>
      <c r="V1612" s="412"/>
      <c r="W1612" s="413"/>
      <c r="X1612" s="413"/>
      <c r="Y1612" s="413"/>
      <c r="Z1612" s="413"/>
    </row>
    <row r="1613" spans="1:26" ht="25.5">
      <c r="A1613" s="441"/>
      <c r="B1613" s="429" t="s">
        <v>5209</v>
      </c>
      <c r="C1613" s="438" t="s">
        <v>5210</v>
      </c>
      <c r="D1613" s="440"/>
      <c r="E1613" s="290"/>
      <c r="F1613" s="290"/>
      <c r="G1613" s="314"/>
      <c r="H1613" s="290"/>
      <c r="I1613" s="314"/>
      <c r="J1613" s="412"/>
      <c r="K1613" s="412"/>
      <c r="L1613" s="412"/>
      <c r="M1613" s="412"/>
      <c r="N1613" s="412"/>
      <c r="O1613" s="412"/>
      <c r="P1613" s="412"/>
      <c r="Q1613" s="412"/>
      <c r="R1613" s="412"/>
      <c r="S1613" s="412"/>
      <c r="T1613" s="412"/>
      <c r="U1613" s="412"/>
      <c r="V1613" s="412"/>
      <c r="W1613" s="413"/>
      <c r="X1613" s="413"/>
      <c r="Y1613" s="413"/>
      <c r="Z1613" s="413"/>
    </row>
    <row r="1614" spans="1:26" ht="38.25">
      <c r="A1614" s="441"/>
      <c r="B1614" s="429" t="s">
        <v>5211</v>
      </c>
      <c r="C1614" s="406" t="s">
        <v>5212</v>
      </c>
      <c r="D1614" s="271"/>
      <c r="E1614" s="290"/>
      <c r="F1614" s="290"/>
      <c r="G1614" s="314"/>
      <c r="H1614" s="290"/>
      <c r="I1614" s="314"/>
      <c r="J1614" s="412"/>
      <c r="K1614" s="412"/>
      <c r="L1614" s="412"/>
      <c r="M1614" s="412"/>
      <c r="N1614" s="412"/>
      <c r="O1614" s="412"/>
      <c r="P1614" s="412"/>
      <c r="Q1614" s="412"/>
      <c r="R1614" s="412"/>
      <c r="S1614" s="412"/>
      <c r="T1614" s="412"/>
      <c r="U1614" s="412"/>
      <c r="V1614" s="412"/>
      <c r="W1614" s="413"/>
      <c r="X1614" s="413"/>
      <c r="Y1614" s="413"/>
      <c r="Z1614" s="413"/>
    </row>
    <row r="1615" spans="1:26" ht="25.5">
      <c r="A1615" s="441"/>
      <c r="B1615" s="429" t="s">
        <v>5213</v>
      </c>
      <c r="C1615" s="438" t="s">
        <v>5214</v>
      </c>
      <c r="D1615" s="271"/>
      <c r="E1615" s="290" t="s">
        <v>5215</v>
      </c>
      <c r="F1615" s="290" t="s">
        <v>5216</v>
      </c>
      <c r="G1615" s="314"/>
      <c r="H1615" s="290"/>
      <c r="I1615" s="314"/>
      <c r="J1615" s="412"/>
      <c r="K1615" s="412"/>
      <c r="L1615" s="412"/>
      <c r="M1615" s="412"/>
      <c r="N1615" s="412"/>
      <c r="O1615" s="412"/>
      <c r="P1615" s="412"/>
      <c r="Q1615" s="412"/>
      <c r="R1615" s="412"/>
      <c r="S1615" s="412"/>
      <c r="T1615" s="412"/>
      <c r="U1615" s="412"/>
      <c r="V1615" s="412"/>
      <c r="W1615" s="413"/>
      <c r="X1615" s="413"/>
      <c r="Y1615" s="413"/>
      <c r="Z1615" s="413"/>
    </row>
    <row r="1616" spans="1:26" ht="25.5">
      <c r="A1616" s="441"/>
      <c r="B1616" s="429" t="s">
        <v>5217</v>
      </c>
      <c r="C1616" s="406" t="s">
        <v>5218</v>
      </c>
      <c r="D1616" s="271"/>
      <c r="E1616" s="290"/>
      <c r="F1616" s="290"/>
      <c r="G1616" s="314"/>
      <c r="H1616" s="290"/>
      <c r="I1616" s="314"/>
      <c r="J1616" s="412"/>
      <c r="K1616" s="412"/>
      <c r="L1616" s="412"/>
      <c r="M1616" s="412"/>
      <c r="N1616" s="412"/>
      <c r="O1616" s="412"/>
      <c r="P1616" s="412"/>
      <c r="Q1616" s="412"/>
      <c r="R1616" s="412"/>
      <c r="S1616" s="412"/>
      <c r="T1616" s="412"/>
      <c r="U1616" s="412"/>
      <c r="V1616" s="412"/>
      <c r="W1616" s="413"/>
      <c r="X1616" s="413"/>
      <c r="Y1616" s="413"/>
      <c r="Z1616" s="413"/>
    </row>
    <row r="1617" spans="1:26" ht="179.25">
      <c r="A1617" s="441"/>
      <c r="B1617" s="429" t="s">
        <v>5219</v>
      </c>
      <c r="C1617" s="406" t="s">
        <v>5220</v>
      </c>
      <c r="D1617" s="271"/>
      <c r="E1617" s="290"/>
      <c r="F1617" s="290"/>
      <c r="G1617" s="271"/>
      <c r="H1617" s="290"/>
      <c r="I1617" s="271"/>
      <c r="J1617" s="159" t="s">
        <v>5221</v>
      </c>
      <c r="K1617" s="442" t="s">
        <v>5222</v>
      </c>
      <c r="L1617" s="159" t="s">
        <v>5223</v>
      </c>
      <c r="M1617" s="159" t="s">
        <v>5224</v>
      </c>
      <c r="N1617" s="159" t="s">
        <v>5225</v>
      </c>
      <c r="O1617" s="159" t="s">
        <v>5226</v>
      </c>
      <c r="P1617" s="412"/>
      <c r="Q1617" s="412"/>
      <c r="R1617" s="412"/>
      <c r="S1617" s="412"/>
      <c r="T1617" s="412"/>
      <c r="U1617" s="412"/>
      <c r="V1617" s="412"/>
      <c r="W1617" s="413"/>
      <c r="X1617" s="413"/>
      <c r="Y1617" s="413"/>
      <c r="Z1617" s="413"/>
    </row>
    <row r="1618" spans="1:26" ht="38.25">
      <c r="A1618" s="441"/>
      <c r="B1618" s="429" t="s">
        <v>5227</v>
      </c>
      <c r="C1618" s="406" t="s">
        <v>5228</v>
      </c>
      <c r="D1618" s="271"/>
      <c r="E1618" s="290" t="s">
        <v>5229</v>
      </c>
      <c r="F1618" s="290"/>
      <c r="G1618" s="314"/>
      <c r="H1618" s="290"/>
      <c r="I1618" s="314"/>
      <c r="J1618" s="412"/>
      <c r="K1618" s="412"/>
      <c r="L1618" s="412"/>
      <c r="M1618" s="412"/>
      <c r="N1618" s="412"/>
      <c r="O1618" s="412"/>
      <c r="P1618" s="412"/>
      <c r="Q1618" s="412"/>
      <c r="R1618" s="412"/>
      <c r="S1618" s="412"/>
      <c r="T1618" s="412"/>
      <c r="U1618" s="412"/>
      <c r="V1618" s="412"/>
      <c r="W1618" s="413"/>
      <c r="X1618" s="413"/>
      <c r="Y1618" s="413"/>
      <c r="Z1618" s="413"/>
    </row>
    <row r="1619" spans="1:26" ht="38.25">
      <c r="A1619" s="441"/>
      <c r="B1619" s="429" t="s">
        <v>5230</v>
      </c>
      <c r="C1619" s="406" t="s">
        <v>5231</v>
      </c>
      <c r="D1619" s="271"/>
      <c r="E1619" s="290"/>
      <c r="F1619" s="290"/>
      <c r="G1619" s="314"/>
      <c r="H1619" s="290"/>
      <c r="I1619" s="314"/>
      <c r="J1619" s="412"/>
      <c r="K1619" s="412"/>
      <c r="L1619" s="412"/>
      <c r="M1619" s="412"/>
      <c r="N1619" s="412"/>
      <c r="O1619" s="412"/>
      <c r="P1619" s="412"/>
      <c r="Q1619" s="412"/>
      <c r="R1619" s="412"/>
      <c r="S1619" s="412"/>
      <c r="T1619" s="412"/>
      <c r="U1619" s="412"/>
      <c r="V1619" s="412"/>
      <c r="W1619" s="413"/>
      <c r="X1619" s="413"/>
      <c r="Y1619" s="413"/>
      <c r="Z1619" s="413"/>
    </row>
    <row r="1620" spans="1:26" ht="38.25">
      <c r="A1620" s="441"/>
      <c r="B1620" s="429" t="s">
        <v>5232</v>
      </c>
      <c r="C1620" s="406"/>
      <c r="D1620" s="271"/>
      <c r="E1620" s="290"/>
      <c r="F1620" s="290"/>
      <c r="G1620" s="314"/>
      <c r="H1620" s="290"/>
      <c r="I1620" s="314"/>
      <c r="J1620" s="412"/>
      <c r="K1620" s="412"/>
      <c r="L1620" s="412"/>
      <c r="M1620" s="412"/>
      <c r="N1620" s="412"/>
      <c r="O1620" s="412"/>
      <c r="P1620" s="412"/>
      <c r="Q1620" s="412"/>
      <c r="R1620" s="412"/>
      <c r="S1620" s="412"/>
      <c r="T1620" s="412"/>
      <c r="U1620" s="412"/>
      <c r="V1620" s="412"/>
      <c r="W1620" s="413"/>
      <c r="X1620" s="413"/>
      <c r="Y1620" s="413"/>
      <c r="Z1620" s="413"/>
    </row>
    <row r="1621" spans="1:26" ht="25.5">
      <c r="A1621" s="441"/>
      <c r="B1621" s="429" t="s">
        <v>5233</v>
      </c>
      <c r="C1621" s="406" t="s">
        <v>5234</v>
      </c>
      <c r="D1621" s="271"/>
      <c r="E1621" s="290" t="s">
        <v>5235</v>
      </c>
      <c r="F1621" s="290"/>
      <c r="G1621" s="314"/>
      <c r="H1621" s="290"/>
      <c r="I1621" s="314"/>
      <c r="J1621" s="412"/>
      <c r="K1621" s="412"/>
      <c r="L1621" s="412"/>
      <c r="M1621" s="412"/>
      <c r="N1621" s="412"/>
      <c r="O1621" s="412"/>
      <c r="P1621" s="412"/>
      <c r="Q1621" s="412"/>
      <c r="R1621" s="412"/>
      <c r="S1621" s="412"/>
      <c r="T1621" s="412"/>
      <c r="U1621" s="412"/>
      <c r="V1621" s="412"/>
      <c r="W1621" s="413"/>
      <c r="X1621" s="413"/>
      <c r="Y1621" s="413"/>
      <c r="Z1621" s="413"/>
    </row>
    <row r="1622" spans="1:26" ht="71.25">
      <c r="A1622" s="441"/>
      <c r="B1622" s="429" t="s">
        <v>5236</v>
      </c>
      <c r="C1622" s="316" t="s">
        <v>5237</v>
      </c>
      <c r="D1622" s="271"/>
      <c r="E1622" s="290"/>
      <c r="F1622" s="290"/>
      <c r="G1622" s="314"/>
      <c r="H1622" s="290"/>
      <c r="I1622" s="314"/>
      <c r="J1622" s="412"/>
      <c r="K1622" s="412"/>
      <c r="L1622" s="412"/>
      <c r="M1622" s="412"/>
      <c r="N1622" s="412"/>
      <c r="O1622" s="412"/>
      <c r="P1622" s="412"/>
      <c r="Q1622" s="412"/>
      <c r="R1622" s="412"/>
      <c r="S1622" s="412"/>
      <c r="T1622" s="412"/>
      <c r="U1622" s="412"/>
      <c r="V1622" s="412"/>
      <c r="W1622" s="413"/>
      <c r="X1622" s="413"/>
      <c r="Y1622" s="413"/>
      <c r="Z1622" s="413"/>
    </row>
    <row r="1623" spans="1:26" ht="25.5">
      <c r="A1623" s="441"/>
      <c r="B1623" s="429" t="s">
        <v>5238</v>
      </c>
      <c r="C1623" s="406" t="s">
        <v>5239</v>
      </c>
      <c r="D1623" s="271"/>
      <c r="E1623" s="290"/>
      <c r="F1623" s="290"/>
      <c r="G1623" s="314"/>
      <c r="H1623" s="290"/>
      <c r="I1623" s="314"/>
      <c r="J1623" s="412"/>
      <c r="K1623" s="412"/>
      <c r="L1623" s="412"/>
      <c r="M1623" s="412"/>
      <c r="N1623" s="412"/>
      <c r="O1623" s="412"/>
      <c r="P1623" s="412"/>
      <c r="Q1623" s="412"/>
      <c r="R1623" s="412"/>
      <c r="S1623" s="412"/>
      <c r="T1623" s="412"/>
      <c r="U1623" s="412"/>
      <c r="V1623" s="412"/>
      <c r="W1623" s="413"/>
      <c r="X1623" s="413"/>
      <c r="Y1623" s="413"/>
      <c r="Z1623" s="413"/>
    </row>
    <row r="1624" spans="1:26" ht="14.25">
      <c r="A1624" s="441"/>
      <c r="B1624" s="429" t="s">
        <v>5240</v>
      </c>
      <c r="C1624" s="406" t="s">
        <v>5241</v>
      </c>
      <c r="D1624" s="271"/>
      <c r="E1624" s="290"/>
      <c r="F1624" s="290"/>
      <c r="G1624" s="314"/>
      <c r="H1624" s="290"/>
      <c r="I1624" s="314"/>
      <c r="J1624" s="412"/>
      <c r="K1624" s="412"/>
      <c r="L1624" s="412"/>
      <c r="M1624" s="412"/>
      <c r="N1624" s="412"/>
      <c r="O1624" s="412"/>
      <c r="P1624" s="412"/>
      <c r="Q1624" s="412"/>
      <c r="R1624" s="412"/>
      <c r="S1624" s="412"/>
      <c r="T1624" s="412"/>
      <c r="U1624" s="412"/>
      <c r="V1624" s="412"/>
      <c r="W1624" s="413"/>
      <c r="X1624" s="413"/>
      <c r="Y1624" s="413"/>
      <c r="Z1624" s="413"/>
    </row>
    <row r="1625" spans="1:26" ht="38.25">
      <c r="A1625" s="441"/>
      <c r="B1625" s="429" t="s">
        <v>5242</v>
      </c>
      <c r="C1625" s="438" t="s">
        <v>5243</v>
      </c>
      <c r="D1625" s="440"/>
      <c r="E1625" s="290"/>
      <c r="F1625" s="290"/>
      <c r="G1625" s="314"/>
      <c r="H1625" s="290"/>
      <c r="I1625" s="314"/>
      <c r="J1625" s="412"/>
      <c r="K1625" s="412"/>
      <c r="L1625" s="412"/>
      <c r="M1625" s="412"/>
      <c r="N1625" s="412"/>
      <c r="O1625" s="412"/>
      <c r="P1625" s="412"/>
      <c r="Q1625" s="412"/>
      <c r="R1625" s="412"/>
      <c r="S1625" s="412"/>
      <c r="T1625" s="412"/>
      <c r="U1625" s="412"/>
      <c r="V1625" s="412"/>
      <c r="W1625" s="413"/>
      <c r="X1625" s="413"/>
      <c r="Y1625" s="413"/>
      <c r="Z1625" s="413"/>
    </row>
    <row r="1626" spans="1:26" ht="14.25">
      <c r="A1626" s="441"/>
      <c r="B1626" s="429" t="s">
        <v>5244</v>
      </c>
      <c r="C1626" s="406" t="s">
        <v>5245</v>
      </c>
      <c r="D1626" s="271"/>
      <c r="E1626" s="290"/>
      <c r="F1626" s="396"/>
      <c r="G1626" s="314"/>
      <c r="H1626" s="290"/>
      <c r="I1626" s="314"/>
      <c r="J1626" s="412"/>
      <c r="K1626" s="412"/>
      <c r="L1626" s="412"/>
      <c r="M1626" s="412"/>
      <c r="N1626" s="412"/>
      <c r="O1626" s="412"/>
      <c r="P1626" s="412"/>
      <c r="Q1626" s="412"/>
      <c r="R1626" s="412"/>
      <c r="S1626" s="412"/>
      <c r="T1626" s="412"/>
      <c r="U1626" s="412"/>
      <c r="V1626" s="412"/>
      <c r="W1626" s="413"/>
      <c r="X1626" s="413"/>
      <c r="Y1626" s="413"/>
      <c r="Z1626" s="413"/>
    </row>
    <row r="1627" spans="1:26" ht="25.5">
      <c r="A1627" s="441"/>
      <c r="B1627" s="443" t="s">
        <v>5246</v>
      </c>
      <c r="C1627" s="271" t="s">
        <v>5247</v>
      </c>
      <c r="D1627" s="271"/>
      <c r="E1627" s="290"/>
      <c r="F1627" s="396"/>
      <c r="G1627" s="314"/>
      <c r="H1627" s="290"/>
      <c r="I1627" s="314"/>
      <c r="J1627" s="412"/>
      <c r="K1627" s="412"/>
      <c r="L1627" s="412"/>
      <c r="M1627" s="412"/>
      <c r="N1627" s="412"/>
      <c r="O1627" s="412"/>
      <c r="P1627" s="412"/>
      <c r="Q1627" s="412"/>
      <c r="R1627" s="412"/>
      <c r="S1627" s="412"/>
      <c r="T1627" s="412"/>
      <c r="U1627" s="412"/>
      <c r="V1627" s="412"/>
      <c r="W1627" s="413"/>
      <c r="X1627" s="413"/>
      <c r="Y1627" s="413"/>
      <c r="Z1627" s="413"/>
    </row>
    <row r="1628" spans="1:26" ht="25.5">
      <c r="A1628" s="441"/>
      <c r="B1628" s="444" t="s">
        <v>5248</v>
      </c>
      <c r="C1628" s="438" t="s">
        <v>5249</v>
      </c>
      <c r="D1628" s="271"/>
      <c r="E1628" s="290" t="s">
        <v>5250</v>
      </c>
      <c r="F1628" s="396" t="s">
        <v>5251</v>
      </c>
      <c r="G1628" s="314"/>
      <c r="H1628" s="290"/>
      <c r="I1628" s="314"/>
      <c r="J1628" s="412"/>
      <c r="K1628" s="412"/>
      <c r="L1628" s="412"/>
      <c r="M1628" s="412"/>
      <c r="N1628" s="412"/>
      <c r="O1628" s="412"/>
      <c r="P1628" s="412"/>
      <c r="Q1628" s="412"/>
      <c r="R1628" s="412"/>
      <c r="S1628" s="412"/>
      <c r="T1628" s="412"/>
      <c r="U1628" s="412"/>
      <c r="V1628" s="412"/>
      <c r="W1628" s="413"/>
      <c r="X1628" s="413"/>
      <c r="Y1628" s="413"/>
      <c r="Z1628" s="413"/>
    </row>
    <row r="1629" spans="1:26" ht="25.5">
      <c r="A1629" s="441"/>
      <c r="B1629" s="444" t="s">
        <v>5252</v>
      </c>
      <c r="C1629" s="271" t="s">
        <v>5253</v>
      </c>
      <c r="D1629" s="271"/>
      <c r="E1629" s="290"/>
      <c r="F1629" s="290"/>
      <c r="G1629" s="314"/>
      <c r="H1629" s="290"/>
      <c r="I1629" s="314"/>
      <c r="J1629" s="412"/>
      <c r="K1629" s="412"/>
      <c r="L1629" s="412"/>
      <c r="M1629" s="412"/>
      <c r="N1629" s="412"/>
      <c r="O1629" s="412"/>
      <c r="P1629" s="412"/>
      <c r="Q1629" s="412"/>
      <c r="R1629" s="412"/>
      <c r="S1629" s="412"/>
      <c r="T1629" s="412"/>
      <c r="U1629" s="412"/>
      <c r="V1629" s="412"/>
      <c r="W1629" s="413"/>
      <c r="X1629" s="413"/>
      <c r="Y1629" s="413"/>
      <c r="Z1629" s="413"/>
    </row>
    <row r="1630" spans="1:26" ht="25.5">
      <c r="A1630" s="441"/>
      <c r="B1630" s="444" t="s">
        <v>5254</v>
      </c>
      <c r="C1630" s="271" t="s">
        <v>5255</v>
      </c>
      <c r="D1630" s="271"/>
      <c r="E1630" s="290" t="s">
        <v>5256</v>
      </c>
      <c r="F1630" s="396" t="s">
        <v>5257</v>
      </c>
      <c r="G1630" s="396" t="s">
        <v>5258</v>
      </c>
      <c r="H1630" s="290" t="s">
        <v>5259</v>
      </c>
      <c r="I1630" s="314"/>
      <c r="J1630" s="412"/>
      <c r="K1630" s="412"/>
      <c r="L1630" s="412"/>
      <c r="M1630" s="412"/>
      <c r="N1630" s="412"/>
      <c r="O1630" s="412"/>
      <c r="P1630" s="412"/>
      <c r="Q1630" s="412"/>
      <c r="R1630" s="412"/>
      <c r="S1630" s="412"/>
      <c r="T1630" s="412"/>
      <c r="U1630" s="412"/>
      <c r="V1630" s="412"/>
      <c r="W1630" s="413"/>
      <c r="X1630" s="413"/>
      <c r="Y1630" s="413"/>
      <c r="Z1630" s="413"/>
    </row>
    <row r="1631" spans="1:26" ht="38.25">
      <c r="A1631" s="441"/>
      <c r="B1631" s="444" t="s">
        <v>5260</v>
      </c>
      <c r="C1631" s="271" t="s">
        <v>5261</v>
      </c>
      <c r="D1631" s="271"/>
      <c r="E1631" s="290" t="s">
        <v>5262</v>
      </c>
      <c r="F1631" s="396" t="s">
        <v>5263</v>
      </c>
      <c r="G1631" s="314"/>
      <c r="H1631" s="290" t="s">
        <v>5264</v>
      </c>
      <c r="I1631" s="314"/>
      <c r="J1631" s="412"/>
      <c r="K1631" s="412"/>
      <c r="L1631" s="412"/>
      <c r="M1631" s="412"/>
      <c r="N1631" s="412"/>
      <c r="O1631" s="412"/>
      <c r="P1631" s="412"/>
      <c r="Q1631" s="412"/>
      <c r="R1631" s="412"/>
      <c r="S1631" s="412"/>
      <c r="T1631" s="412"/>
      <c r="U1631" s="412"/>
      <c r="V1631" s="412"/>
      <c r="W1631" s="413"/>
      <c r="X1631" s="413"/>
      <c r="Y1631" s="413"/>
      <c r="Z1631" s="413"/>
    </row>
    <row r="1632" spans="1:26" ht="12.75">
      <c r="A1632" s="441"/>
      <c r="B1632" s="444" t="s">
        <v>5265</v>
      </c>
      <c r="C1632" s="271" t="s">
        <v>5266</v>
      </c>
      <c r="D1632" s="271"/>
      <c r="E1632" s="290"/>
      <c r="F1632" s="396"/>
      <c r="G1632" s="314"/>
      <c r="H1632" s="290"/>
      <c r="I1632" s="314"/>
      <c r="J1632" s="412"/>
      <c r="K1632" s="412"/>
      <c r="L1632" s="412"/>
      <c r="M1632" s="412"/>
      <c r="N1632" s="412"/>
      <c r="O1632" s="412"/>
      <c r="P1632" s="412"/>
      <c r="Q1632" s="412"/>
      <c r="R1632" s="412"/>
      <c r="S1632" s="412"/>
      <c r="T1632" s="412"/>
      <c r="U1632" s="412"/>
      <c r="V1632" s="412"/>
      <c r="W1632" s="413"/>
      <c r="X1632" s="413"/>
      <c r="Y1632" s="413"/>
      <c r="Z1632" s="413"/>
    </row>
    <row r="1633" spans="1:26" ht="76.5">
      <c r="A1633" s="441"/>
      <c r="B1633" s="444" t="s">
        <v>5267</v>
      </c>
      <c r="C1633" s="271" t="s">
        <v>5268</v>
      </c>
      <c r="D1633" s="271"/>
      <c r="E1633" s="290" t="s">
        <v>5269</v>
      </c>
      <c r="F1633" s="396" t="s">
        <v>5270</v>
      </c>
      <c r="G1633" s="396" t="s">
        <v>5271</v>
      </c>
      <c r="H1633" s="290" t="s">
        <v>5272</v>
      </c>
      <c r="I1633" s="314"/>
      <c r="J1633" s="412"/>
      <c r="K1633" s="412"/>
      <c r="L1633" s="412"/>
      <c r="M1633" s="412"/>
      <c r="N1633" s="412"/>
      <c r="O1633" s="412"/>
      <c r="P1633" s="412"/>
      <c r="Q1633" s="412"/>
      <c r="R1633" s="412"/>
      <c r="S1633" s="412"/>
      <c r="T1633" s="412"/>
      <c r="U1633" s="412"/>
      <c r="V1633" s="412"/>
      <c r="W1633" s="413"/>
      <c r="X1633" s="413"/>
      <c r="Y1633" s="413"/>
      <c r="Z1633" s="413"/>
    </row>
    <row r="1634" spans="1:26" ht="51">
      <c r="A1634" s="441"/>
      <c r="B1634" s="444" t="s">
        <v>5273</v>
      </c>
      <c r="C1634" s="271" t="s">
        <v>5274</v>
      </c>
      <c r="D1634" s="271"/>
      <c r="E1634" s="290" t="s">
        <v>5275</v>
      </c>
      <c r="F1634" s="396" t="s">
        <v>5276</v>
      </c>
      <c r="G1634" s="314"/>
      <c r="H1634" s="290"/>
      <c r="I1634" s="314"/>
      <c r="J1634" s="412"/>
      <c r="K1634" s="412"/>
      <c r="L1634" s="412"/>
      <c r="M1634" s="412"/>
      <c r="N1634" s="412"/>
      <c r="O1634" s="412"/>
      <c r="P1634" s="412"/>
      <c r="Q1634" s="412"/>
      <c r="R1634" s="412"/>
      <c r="S1634" s="412"/>
      <c r="T1634" s="412"/>
      <c r="U1634" s="412"/>
      <c r="V1634" s="412"/>
      <c r="W1634" s="413"/>
      <c r="X1634" s="413"/>
      <c r="Y1634" s="413"/>
      <c r="Z1634" s="413"/>
    </row>
    <row r="1635" spans="1:26" ht="204">
      <c r="A1635" s="441"/>
      <c r="B1635" s="444" t="s">
        <v>5277</v>
      </c>
      <c r="C1635" s="271" t="s">
        <v>5278</v>
      </c>
      <c r="D1635" s="271"/>
      <c r="E1635" s="290" t="s">
        <v>5279</v>
      </c>
      <c r="F1635" s="396" t="s">
        <v>5280</v>
      </c>
      <c r="G1635" s="396" t="s">
        <v>5281</v>
      </c>
      <c r="H1635" s="290" t="s">
        <v>5282</v>
      </c>
      <c r="I1635" s="396"/>
      <c r="J1635" s="412"/>
      <c r="K1635" s="412"/>
      <c r="L1635" s="412"/>
      <c r="M1635" s="412"/>
      <c r="N1635" s="412"/>
      <c r="O1635" s="412"/>
      <c r="P1635" s="412"/>
      <c r="Q1635" s="412"/>
      <c r="R1635" s="412"/>
      <c r="S1635" s="412"/>
      <c r="T1635" s="412"/>
      <c r="U1635" s="412"/>
      <c r="V1635" s="412"/>
      <c r="W1635" s="413"/>
      <c r="X1635" s="413"/>
      <c r="Y1635" s="413"/>
      <c r="Z1635" s="413"/>
    </row>
    <row r="1636" spans="1:26" ht="25.5">
      <c r="A1636" s="441"/>
      <c r="B1636" s="444" t="s">
        <v>5283</v>
      </c>
      <c r="C1636" s="271" t="s">
        <v>5284</v>
      </c>
      <c r="D1636" s="271"/>
      <c r="E1636" s="290"/>
      <c r="F1636" s="396"/>
      <c r="G1636" s="314"/>
      <c r="H1636" s="290"/>
      <c r="I1636" s="314"/>
      <c r="J1636" s="412"/>
      <c r="K1636" s="412"/>
      <c r="L1636" s="412"/>
      <c r="M1636" s="412"/>
      <c r="N1636" s="412"/>
      <c r="O1636" s="412"/>
      <c r="P1636" s="412"/>
      <c r="Q1636" s="412"/>
      <c r="R1636" s="412"/>
      <c r="S1636" s="412"/>
      <c r="T1636" s="412"/>
      <c r="U1636" s="412"/>
      <c r="V1636" s="412"/>
      <c r="W1636" s="413"/>
      <c r="X1636" s="413"/>
      <c r="Y1636" s="413"/>
      <c r="Z1636" s="413"/>
    </row>
    <row r="1637" spans="1:26" ht="38.25">
      <c r="A1637" s="441"/>
      <c r="B1637" s="444" t="s">
        <v>5285</v>
      </c>
      <c r="C1637" s="271" t="s">
        <v>5286</v>
      </c>
      <c r="D1637" s="271"/>
      <c r="E1637" s="290" t="s">
        <v>5287</v>
      </c>
      <c r="F1637" s="396" t="s">
        <v>5288</v>
      </c>
      <c r="G1637" s="314"/>
      <c r="H1637" s="290" t="s">
        <v>5289</v>
      </c>
      <c r="I1637" s="314"/>
      <c r="J1637" s="412"/>
      <c r="K1637" s="412"/>
      <c r="L1637" s="412"/>
      <c r="M1637" s="412"/>
      <c r="N1637" s="412"/>
      <c r="O1637" s="412"/>
      <c r="P1637" s="412"/>
      <c r="Q1637" s="412"/>
      <c r="R1637" s="412"/>
      <c r="S1637" s="412"/>
      <c r="T1637" s="412"/>
      <c r="U1637" s="412"/>
      <c r="V1637" s="412"/>
      <c r="W1637" s="413"/>
      <c r="X1637" s="413"/>
      <c r="Y1637" s="413"/>
      <c r="Z1637" s="413"/>
    </row>
    <row r="1638" spans="1:26" ht="25.5">
      <c r="A1638" s="441"/>
      <c r="B1638" s="444" t="s">
        <v>5290</v>
      </c>
      <c r="C1638" s="271" t="s">
        <v>5291</v>
      </c>
      <c r="D1638" s="271"/>
      <c r="E1638" s="290" t="s">
        <v>5292</v>
      </c>
      <c r="F1638" s="396" t="s">
        <v>5293</v>
      </c>
      <c r="G1638" s="314"/>
      <c r="H1638" s="290"/>
      <c r="I1638" s="314"/>
      <c r="J1638" s="412"/>
      <c r="K1638" s="412"/>
      <c r="L1638" s="412"/>
      <c r="M1638" s="412"/>
      <c r="N1638" s="412"/>
      <c r="O1638" s="412"/>
      <c r="P1638" s="412"/>
      <c r="Q1638" s="412"/>
      <c r="R1638" s="412"/>
      <c r="S1638" s="412"/>
      <c r="T1638" s="412"/>
      <c r="U1638" s="412"/>
      <c r="V1638" s="412"/>
      <c r="W1638" s="413"/>
      <c r="X1638" s="413"/>
      <c r="Y1638" s="413"/>
      <c r="Z1638" s="413"/>
    </row>
    <row r="1639" spans="1:26" ht="38.25">
      <c r="A1639" s="441"/>
      <c r="B1639" s="444" t="s">
        <v>5294</v>
      </c>
      <c r="C1639" s="271" t="s">
        <v>5295</v>
      </c>
      <c r="D1639" s="271"/>
      <c r="E1639" s="290" t="s">
        <v>5296</v>
      </c>
      <c r="F1639" s="290" t="s">
        <v>5297</v>
      </c>
      <c r="G1639" s="314"/>
      <c r="H1639" s="290"/>
      <c r="I1639" s="314"/>
      <c r="J1639" s="412"/>
      <c r="K1639" s="412"/>
      <c r="L1639" s="412"/>
      <c r="M1639" s="412"/>
      <c r="N1639" s="412"/>
      <c r="O1639" s="412"/>
      <c r="P1639" s="412"/>
      <c r="Q1639" s="412"/>
      <c r="R1639" s="412"/>
      <c r="S1639" s="412"/>
      <c r="T1639" s="412"/>
      <c r="U1639" s="412"/>
      <c r="V1639" s="412"/>
      <c r="W1639" s="413"/>
      <c r="X1639" s="413"/>
      <c r="Y1639" s="413"/>
      <c r="Z1639" s="413"/>
    </row>
    <row r="1640" spans="1:26" ht="38.25">
      <c r="A1640" s="441"/>
      <c r="B1640" s="444" t="s">
        <v>5298</v>
      </c>
      <c r="C1640" s="271" t="s">
        <v>5299</v>
      </c>
      <c r="D1640" s="271"/>
      <c r="E1640" s="290"/>
      <c r="F1640" s="396"/>
      <c r="G1640" s="314"/>
      <c r="H1640" s="290"/>
      <c r="I1640" s="314"/>
      <c r="J1640" s="412"/>
      <c r="K1640" s="412"/>
      <c r="L1640" s="412"/>
      <c r="M1640" s="412"/>
      <c r="N1640" s="412"/>
      <c r="O1640" s="412"/>
      <c r="P1640" s="412"/>
      <c r="Q1640" s="412"/>
      <c r="R1640" s="412"/>
      <c r="S1640" s="412"/>
      <c r="T1640" s="412"/>
      <c r="U1640" s="412"/>
      <c r="V1640" s="412"/>
      <c r="W1640" s="413"/>
      <c r="X1640" s="413"/>
      <c r="Y1640" s="413"/>
      <c r="Z1640" s="413"/>
    </row>
    <row r="1641" spans="1:26" ht="63.75">
      <c r="A1641" s="441"/>
      <c r="B1641" s="444" t="s">
        <v>5300</v>
      </c>
      <c r="C1641" s="271" t="s">
        <v>5301</v>
      </c>
      <c r="D1641" s="271"/>
      <c r="E1641" s="290" t="s">
        <v>5302</v>
      </c>
      <c r="F1641" s="396" t="s">
        <v>5303</v>
      </c>
      <c r="G1641" s="314"/>
      <c r="H1641" s="290" t="s">
        <v>5304</v>
      </c>
      <c r="I1641" s="314"/>
      <c r="J1641" s="412"/>
      <c r="K1641" s="412"/>
      <c r="L1641" s="412"/>
      <c r="M1641" s="412"/>
      <c r="N1641" s="412"/>
      <c r="O1641" s="412"/>
      <c r="P1641" s="412"/>
      <c r="Q1641" s="412"/>
      <c r="R1641" s="412"/>
      <c r="S1641" s="412"/>
      <c r="T1641" s="412"/>
      <c r="U1641" s="412"/>
      <c r="V1641" s="412"/>
      <c r="W1641" s="413"/>
      <c r="X1641" s="413"/>
      <c r="Y1641" s="413"/>
      <c r="Z1641" s="413"/>
    </row>
    <row r="1642" spans="1:26" ht="14.25">
      <c r="A1642" s="445"/>
      <c r="B1642" s="390" t="s">
        <v>5305</v>
      </c>
      <c r="C1642" s="366" t="s">
        <v>5306</v>
      </c>
      <c r="D1642" s="290"/>
      <c r="E1642" s="159" t="s">
        <v>5307</v>
      </c>
      <c r="F1642" s="446" t="s">
        <v>4797</v>
      </c>
      <c r="G1642" s="412"/>
      <c r="H1642" s="159"/>
      <c r="I1642" s="412"/>
      <c r="J1642" s="412"/>
      <c r="K1642" s="412"/>
      <c r="L1642" s="412"/>
      <c r="M1642" s="412"/>
      <c r="N1642" s="412"/>
      <c r="O1642" s="412"/>
      <c r="P1642" s="412"/>
      <c r="Q1642" s="412"/>
      <c r="R1642" s="412"/>
      <c r="S1642" s="412"/>
      <c r="T1642" s="412"/>
      <c r="U1642" s="412"/>
      <c r="V1642" s="412"/>
      <c r="W1642" s="413"/>
      <c r="X1642" s="413"/>
      <c r="Y1642" s="413"/>
      <c r="Z1642" s="413"/>
    </row>
    <row r="1643" spans="1:26" ht="25.5">
      <c r="A1643" s="445"/>
      <c r="B1643" s="390" t="s">
        <v>5308</v>
      </c>
      <c r="C1643" s="366" t="s">
        <v>5309</v>
      </c>
      <c r="D1643" s="290"/>
      <c r="E1643" s="159"/>
      <c r="F1643" s="160"/>
      <c r="G1643" s="412"/>
      <c r="H1643" s="159"/>
      <c r="I1643" s="412"/>
      <c r="J1643" s="412"/>
      <c r="K1643" s="412"/>
      <c r="L1643" s="412"/>
      <c r="M1643" s="412"/>
      <c r="N1643" s="412"/>
      <c r="O1643" s="412"/>
      <c r="P1643" s="412"/>
      <c r="Q1643" s="412"/>
      <c r="R1643" s="412"/>
      <c r="S1643" s="412"/>
      <c r="T1643" s="412"/>
      <c r="U1643" s="412"/>
      <c r="V1643" s="412"/>
      <c r="W1643" s="413"/>
      <c r="X1643" s="413"/>
      <c r="Y1643" s="413"/>
      <c r="Z1643" s="413"/>
    </row>
    <row r="1644" spans="1:26" ht="25.5">
      <c r="A1644" s="445"/>
      <c r="B1644" s="390" t="s">
        <v>5310</v>
      </c>
      <c r="C1644" s="366" t="s">
        <v>5311</v>
      </c>
      <c r="D1644" s="290"/>
      <c r="E1644" s="159" t="s">
        <v>5312</v>
      </c>
      <c r="F1644" s="160"/>
      <c r="G1644" s="412"/>
      <c r="H1644" s="159"/>
      <c r="I1644" s="412"/>
      <c r="J1644" s="412"/>
      <c r="K1644" s="412"/>
      <c r="L1644" s="412"/>
      <c r="M1644" s="412"/>
      <c r="N1644" s="412"/>
      <c r="O1644" s="412"/>
      <c r="P1644" s="412"/>
      <c r="Q1644" s="412"/>
      <c r="R1644" s="412"/>
      <c r="S1644" s="412"/>
      <c r="T1644" s="412"/>
      <c r="U1644" s="412"/>
      <c r="V1644" s="412"/>
      <c r="W1644" s="413"/>
      <c r="X1644" s="413"/>
      <c r="Y1644" s="413"/>
      <c r="Z1644" s="413"/>
    </row>
    <row r="1645" spans="1:26" ht="38.25">
      <c r="A1645" s="445"/>
      <c r="B1645" s="390" t="s">
        <v>5313</v>
      </c>
      <c r="C1645" s="366" t="s">
        <v>5314</v>
      </c>
      <c r="D1645" s="290"/>
      <c r="E1645" s="159" t="s">
        <v>5315</v>
      </c>
      <c r="F1645" s="159" t="s">
        <v>5316</v>
      </c>
      <c r="G1645" s="412"/>
      <c r="H1645" s="159" t="s">
        <v>5317</v>
      </c>
      <c r="I1645" s="412"/>
      <c r="J1645" s="412"/>
      <c r="K1645" s="412"/>
      <c r="L1645" s="412"/>
      <c r="M1645" s="412"/>
      <c r="N1645" s="412"/>
      <c r="O1645" s="412"/>
      <c r="P1645" s="412"/>
      <c r="Q1645" s="412"/>
      <c r="R1645" s="412"/>
      <c r="S1645" s="412"/>
      <c r="T1645" s="412"/>
      <c r="U1645" s="412"/>
      <c r="V1645" s="412"/>
      <c r="W1645" s="413"/>
      <c r="X1645" s="413"/>
      <c r="Y1645" s="413"/>
      <c r="Z1645" s="413"/>
    </row>
    <row r="1646" spans="1:26" ht="25.5">
      <c r="A1646" s="445"/>
      <c r="B1646" s="390" t="s">
        <v>5318</v>
      </c>
      <c r="C1646" s="366" t="s">
        <v>5319</v>
      </c>
      <c r="D1646" s="290"/>
      <c r="E1646" s="159"/>
      <c r="F1646" s="160"/>
      <c r="G1646" s="412"/>
      <c r="H1646" s="159"/>
      <c r="I1646" s="412"/>
      <c r="J1646" s="412"/>
      <c r="K1646" s="412"/>
      <c r="L1646" s="412"/>
      <c r="M1646" s="412"/>
      <c r="N1646" s="412"/>
      <c r="O1646" s="412"/>
      <c r="P1646" s="412"/>
      <c r="Q1646" s="412"/>
      <c r="R1646" s="412"/>
      <c r="S1646" s="412"/>
      <c r="T1646" s="412"/>
      <c r="U1646" s="412"/>
      <c r="V1646" s="412"/>
      <c r="W1646" s="413"/>
      <c r="X1646" s="413"/>
      <c r="Y1646" s="413"/>
      <c r="Z1646" s="413"/>
    </row>
    <row r="1647" spans="1:26" ht="102">
      <c r="A1647" s="445"/>
      <c r="B1647" s="390" t="s">
        <v>5320</v>
      </c>
      <c r="C1647" s="366" t="s">
        <v>5321</v>
      </c>
      <c r="D1647" s="290"/>
      <c r="E1647" s="159" t="s">
        <v>5322</v>
      </c>
      <c r="F1647" s="159" t="s">
        <v>5323</v>
      </c>
      <c r="G1647" s="159" t="s">
        <v>5324</v>
      </c>
      <c r="H1647" s="159" t="s">
        <v>5325</v>
      </c>
      <c r="I1647" s="412"/>
      <c r="J1647" s="412"/>
      <c r="K1647" s="412"/>
      <c r="L1647" s="412"/>
      <c r="M1647" s="412"/>
      <c r="N1647" s="412"/>
      <c r="O1647" s="412"/>
      <c r="P1647" s="412"/>
      <c r="Q1647" s="412"/>
      <c r="R1647" s="412"/>
      <c r="S1647" s="412"/>
      <c r="T1647" s="412"/>
      <c r="U1647" s="412"/>
      <c r="V1647" s="412"/>
      <c r="W1647" s="413"/>
      <c r="X1647" s="413"/>
      <c r="Y1647" s="413"/>
      <c r="Z1647" s="413"/>
    </row>
    <row r="1648" spans="1:26" ht="38.25">
      <c r="A1648" s="445"/>
      <c r="B1648" s="447" t="s">
        <v>5326</v>
      </c>
      <c r="C1648" s="366" t="s">
        <v>5327</v>
      </c>
      <c r="D1648" s="290"/>
      <c r="E1648" s="159"/>
      <c r="F1648" s="160"/>
      <c r="G1648" s="412"/>
      <c r="H1648" s="159"/>
      <c r="I1648" s="412"/>
      <c r="J1648" s="412"/>
      <c r="K1648" s="412"/>
      <c r="L1648" s="412"/>
      <c r="M1648" s="412"/>
      <c r="N1648" s="412"/>
      <c r="O1648" s="412"/>
      <c r="P1648" s="412"/>
      <c r="Q1648" s="412"/>
      <c r="R1648" s="412"/>
      <c r="S1648" s="412"/>
      <c r="T1648" s="412"/>
      <c r="U1648" s="412"/>
      <c r="V1648" s="412"/>
      <c r="W1648" s="413"/>
      <c r="X1648" s="413"/>
      <c r="Y1648" s="413"/>
      <c r="Z1648" s="413"/>
    </row>
    <row r="1649" spans="1:26" ht="28.5">
      <c r="A1649" s="445"/>
      <c r="B1649" s="447" t="s">
        <v>5328</v>
      </c>
      <c r="C1649" s="366" t="s">
        <v>5329</v>
      </c>
      <c r="D1649" s="290"/>
      <c r="E1649" s="159"/>
      <c r="F1649" s="160"/>
      <c r="G1649" s="412"/>
      <c r="H1649" s="159"/>
      <c r="I1649" s="412"/>
      <c r="J1649" s="412"/>
      <c r="K1649" s="412"/>
      <c r="L1649" s="412"/>
      <c r="M1649" s="412"/>
      <c r="N1649" s="412"/>
      <c r="O1649" s="412"/>
      <c r="P1649" s="412"/>
      <c r="Q1649" s="412"/>
      <c r="R1649" s="412"/>
      <c r="S1649" s="412"/>
      <c r="T1649" s="412"/>
      <c r="U1649" s="412"/>
      <c r="V1649" s="412"/>
      <c r="W1649" s="413"/>
      <c r="X1649" s="413"/>
      <c r="Y1649" s="413"/>
      <c r="Z1649" s="413"/>
    </row>
    <row r="1650" spans="1:26" ht="14.25">
      <c r="A1650" s="445"/>
      <c r="B1650" s="447" t="s">
        <v>5330</v>
      </c>
      <c r="C1650" s="366" t="s">
        <v>5331</v>
      </c>
      <c r="D1650" s="290"/>
      <c r="E1650" s="159"/>
      <c r="F1650" s="160"/>
      <c r="G1650" s="412"/>
      <c r="H1650" s="159"/>
      <c r="I1650" s="412"/>
      <c r="J1650" s="412"/>
      <c r="K1650" s="412"/>
      <c r="L1650" s="412"/>
      <c r="M1650" s="412"/>
      <c r="N1650" s="412"/>
      <c r="O1650" s="412"/>
      <c r="P1650" s="412"/>
      <c r="Q1650" s="412"/>
      <c r="R1650" s="412"/>
      <c r="S1650" s="412"/>
      <c r="T1650" s="412"/>
      <c r="U1650" s="412"/>
      <c r="V1650" s="412"/>
      <c r="W1650" s="413"/>
      <c r="X1650" s="413"/>
      <c r="Y1650" s="413"/>
      <c r="Z1650" s="413"/>
    </row>
    <row r="1651" spans="1:26" ht="28.5">
      <c r="A1651" s="445"/>
      <c r="B1651" s="447" t="s">
        <v>5332</v>
      </c>
      <c r="C1651" s="366" t="s">
        <v>5333</v>
      </c>
      <c r="D1651" s="290"/>
      <c r="E1651" s="159"/>
      <c r="F1651" s="160"/>
      <c r="G1651" s="412"/>
      <c r="H1651" s="159"/>
      <c r="I1651" s="412"/>
      <c r="J1651" s="412"/>
      <c r="K1651" s="412"/>
      <c r="L1651" s="412"/>
      <c r="M1651" s="412"/>
      <c r="N1651" s="412"/>
      <c r="O1651" s="412"/>
      <c r="P1651" s="412"/>
      <c r="Q1651" s="412"/>
      <c r="R1651" s="412"/>
      <c r="S1651" s="412"/>
      <c r="T1651" s="412"/>
      <c r="U1651" s="412"/>
      <c r="V1651" s="412"/>
      <c r="W1651" s="413"/>
      <c r="X1651" s="413"/>
      <c r="Y1651" s="413"/>
      <c r="Z1651" s="413"/>
    </row>
    <row r="1652" spans="1:26" ht="42.75">
      <c r="A1652" s="445"/>
      <c r="B1652" s="447" t="s">
        <v>5334</v>
      </c>
      <c r="C1652" s="366" t="s">
        <v>5335</v>
      </c>
      <c r="D1652" s="290"/>
      <c r="E1652" s="159"/>
      <c r="F1652" s="160"/>
      <c r="G1652" s="412"/>
      <c r="H1652" s="159"/>
      <c r="I1652" s="412"/>
      <c r="J1652" s="412"/>
      <c r="K1652" s="412"/>
      <c r="L1652" s="412"/>
      <c r="M1652" s="412"/>
      <c r="N1652" s="412"/>
      <c r="O1652" s="412"/>
      <c r="P1652" s="412"/>
      <c r="Q1652" s="412"/>
      <c r="R1652" s="412"/>
      <c r="S1652" s="412"/>
      <c r="T1652" s="412"/>
      <c r="U1652" s="412"/>
      <c r="V1652" s="412"/>
      <c r="W1652" s="413"/>
      <c r="X1652" s="413"/>
      <c r="Y1652" s="413"/>
      <c r="Z1652" s="413"/>
    </row>
    <row r="1653" spans="1:26" ht="14.25">
      <c r="A1653" s="445"/>
      <c r="B1653" s="447" t="s">
        <v>5336</v>
      </c>
      <c r="C1653" s="366" t="s">
        <v>5337</v>
      </c>
      <c r="D1653" s="290"/>
      <c r="E1653" s="159"/>
      <c r="F1653" s="160"/>
      <c r="G1653" s="412"/>
      <c r="H1653" s="159"/>
      <c r="I1653" s="412"/>
      <c r="J1653" s="412"/>
      <c r="K1653" s="412"/>
      <c r="L1653" s="412"/>
      <c r="M1653" s="412"/>
      <c r="N1653" s="412"/>
      <c r="O1653" s="412"/>
      <c r="P1653" s="412"/>
      <c r="Q1653" s="412"/>
      <c r="R1653" s="412"/>
      <c r="S1653" s="412"/>
      <c r="T1653" s="412"/>
      <c r="U1653" s="412"/>
      <c r="V1653" s="412"/>
      <c r="W1653" s="413"/>
      <c r="X1653" s="413"/>
      <c r="Y1653" s="413"/>
      <c r="Z1653" s="413"/>
    </row>
    <row r="1654" spans="1:26" ht="25.5">
      <c r="A1654" s="445"/>
      <c r="B1654" s="447" t="s">
        <v>5338</v>
      </c>
      <c r="C1654" s="366" t="s">
        <v>5339</v>
      </c>
      <c r="D1654" s="290"/>
      <c r="E1654" s="159"/>
      <c r="F1654" s="160"/>
      <c r="G1654" s="412"/>
      <c r="H1654" s="159"/>
      <c r="I1654" s="412"/>
      <c r="J1654" s="412"/>
      <c r="K1654" s="412"/>
      <c r="L1654" s="412"/>
      <c r="M1654" s="412"/>
      <c r="N1654" s="412"/>
      <c r="O1654" s="412"/>
      <c r="P1654" s="412"/>
      <c r="Q1654" s="412"/>
      <c r="R1654" s="412"/>
      <c r="S1654" s="412"/>
      <c r="T1654" s="412"/>
      <c r="U1654" s="412"/>
      <c r="V1654" s="412"/>
      <c r="W1654" s="413"/>
      <c r="X1654" s="413"/>
      <c r="Y1654" s="413"/>
      <c r="Z1654" s="413"/>
    </row>
    <row r="1655" spans="1:26" ht="28.5">
      <c r="A1655" s="445"/>
      <c r="B1655" s="447" t="s">
        <v>5340</v>
      </c>
      <c r="C1655" s="366" t="s">
        <v>5341</v>
      </c>
      <c r="D1655" s="290"/>
      <c r="E1655" s="159"/>
      <c r="F1655" s="160"/>
      <c r="G1655" s="412"/>
      <c r="H1655" s="159"/>
      <c r="I1655" s="412"/>
      <c r="J1655" s="412"/>
      <c r="K1655" s="412"/>
      <c r="L1655" s="412"/>
      <c r="M1655" s="412"/>
      <c r="N1655" s="412"/>
      <c r="O1655" s="412"/>
      <c r="P1655" s="412"/>
      <c r="Q1655" s="412"/>
      <c r="R1655" s="412"/>
      <c r="S1655" s="412"/>
      <c r="T1655" s="412"/>
      <c r="U1655" s="412"/>
      <c r="V1655" s="412"/>
      <c r="W1655" s="413"/>
      <c r="X1655" s="413"/>
      <c r="Y1655" s="413"/>
      <c r="Z1655" s="413"/>
    </row>
    <row r="1656" spans="1:26" ht="165.75">
      <c r="A1656" s="445"/>
      <c r="B1656" s="447" t="s">
        <v>5342</v>
      </c>
      <c r="C1656" s="366" t="s">
        <v>5343</v>
      </c>
      <c r="D1656" s="290"/>
      <c r="E1656" s="159" t="s">
        <v>5344</v>
      </c>
      <c r="F1656" s="159" t="s">
        <v>5345</v>
      </c>
      <c r="G1656" s="159" t="s">
        <v>5346</v>
      </c>
      <c r="H1656" s="159" t="s">
        <v>5347</v>
      </c>
      <c r="I1656" s="159" t="s">
        <v>5348</v>
      </c>
      <c r="J1656" s="159" t="s">
        <v>5349</v>
      </c>
      <c r="K1656" s="412"/>
      <c r="L1656" s="412"/>
      <c r="M1656" s="412"/>
      <c r="N1656" s="412"/>
      <c r="O1656" s="412"/>
      <c r="P1656" s="412"/>
      <c r="Q1656" s="412"/>
      <c r="R1656" s="412"/>
      <c r="S1656" s="412"/>
      <c r="T1656" s="412"/>
      <c r="U1656" s="412"/>
      <c r="V1656" s="412"/>
      <c r="W1656" s="413"/>
      <c r="X1656" s="413"/>
      <c r="Y1656" s="413"/>
      <c r="Z1656" s="413"/>
    </row>
    <row r="1657" spans="1:26" ht="14.25">
      <c r="A1657" s="445"/>
      <c r="B1657" s="447" t="s">
        <v>5350</v>
      </c>
      <c r="C1657" s="366" t="s">
        <v>469</v>
      </c>
      <c r="D1657" s="290"/>
      <c r="E1657" s="159" t="s">
        <v>5351</v>
      </c>
      <c r="F1657" s="160"/>
      <c r="G1657" s="412"/>
      <c r="H1657" s="159"/>
      <c r="I1657" s="412"/>
      <c r="J1657" s="412"/>
      <c r="K1657" s="412"/>
      <c r="L1657" s="412"/>
      <c r="M1657" s="412"/>
      <c r="N1657" s="412"/>
      <c r="O1657" s="412"/>
      <c r="P1657" s="412"/>
      <c r="Q1657" s="412"/>
      <c r="R1657" s="412"/>
      <c r="S1657" s="412"/>
      <c r="T1657" s="412"/>
      <c r="U1657" s="412"/>
      <c r="V1657" s="412"/>
      <c r="W1657" s="413"/>
      <c r="X1657" s="413"/>
      <c r="Y1657" s="413"/>
      <c r="Z1657" s="413"/>
    </row>
    <row r="1658" spans="1:26" ht="57">
      <c r="A1658" s="445"/>
      <c r="B1658" s="447" t="s">
        <v>5352</v>
      </c>
      <c r="C1658" s="365" t="s">
        <v>5353</v>
      </c>
      <c r="D1658" s="271"/>
      <c r="E1658" s="159"/>
      <c r="F1658" s="160"/>
      <c r="G1658" s="412"/>
      <c r="H1658" s="159"/>
      <c r="I1658" s="412"/>
      <c r="J1658" s="412"/>
      <c r="K1658" s="412"/>
      <c r="L1658" s="412"/>
      <c r="M1658" s="412"/>
      <c r="N1658" s="412"/>
      <c r="O1658" s="412"/>
      <c r="P1658" s="412"/>
      <c r="Q1658" s="412"/>
      <c r="R1658" s="412"/>
      <c r="S1658" s="412"/>
      <c r="T1658" s="412"/>
      <c r="U1658" s="412"/>
      <c r="V1658" s="412"/>
      <c r="W1658" s="413"/>
      <c r="X1658" s="413"/>
      <c r="Y1658" s="413"/>
      <c r="Z1658" s="413"/>
    </row>
    <row r="1659" spans="1:26" ht="38.25">
      <c r="A1659" s="445"/>
      <c r="B1659" s="447" t="s">
        <v>5354</v>
      </c>
      <c r="C1659" s="366" t="s">
        <v>5355</v>
      </c>
      <c r="D1659" s="290"/>
      <c r="E1659" s="159" t="s">
        <v>5356</v>
      </c>
      <c r="F1659" s="385" t="s">
        <v>5357</v>
      </c>
      <c r="G1659" s="412"/>
      <c r="H1659" s="159"/>
      <c r="I1659" s="412"/>
      <c r="J1659" s="412"/>
      <c r="K1659" s="412"/>
      <c r="L1659" s="412"/>
      <c r="M1659" s="412"/>
      <c r="N1659" s="412"/>
      <c r="O1659" s="412"/>
      <c r="P1659" s="412"/>
      <c r="Q1659" s="412"/>
      <c r="R1659" s="412"/>
      <c r="S1659" s="412"/>
      <c r="T1659" s="412"/>
      <c r="U1659" s="412"/>
      <c r="V1659" s="412"/>
      <c r="W1659" s="413"/>
      <c r="X1659" s="413"/>
      <c r="Y1659" s="413"/>
      <c r="Z1659" s="413"/>
    </row>
    <row r="1660" spans="1:26" ht="57">
      <c r="A1660" s="445"/>
      <c r="B1660" s="448" t="s">
        <v>5358</v>
      </c>
      <c r="C1660" s="366" t="s">
        <v>5359</v>
      </c>
      <c r="D1660" s="290"/>
      <c r="E1660" s="159" t="s">
        <v>5360</v>
      </c>
      <c r="F1660" s="159" t="s">
        <v>5361</v>
      </c>
      <c r="G1660" s="412"/>
      <c r="H1660" s="159"/>
      <c r="I1660" s="412"/>
      <c r="J1660" s="412"/>
      <c r="K1660" s="412"/>
      <c r="L1660" s="412"/>
      <c r="M1660" s="412"/>
      <c r="N1660" s="412"/>
      <c r="O1660" s="412"/>
      <c r="P1660" s="412"/>
      <c r="Q1660" s="412"/>
      <c r="R1660" s="412"/>
      <c r="S1660" s="412"/>
      <c r="T1660" s="412"/>
      <c r="U1660" s="412"/>
      <c r="V1660" s="412"/>
      <c r="W1660" s="413"/>
      <c r="X1660" s="413"/>
      <c r="Y1660" s="413"/>
      <c r="Z1660" s="413"/>
    </row>
    <row r="1661" spans="1:26" ht="85.5">
      <c r="A1661" s="445"/>
      <c r="B1661" s="447" t="s">
        <v>5362</v>
      </c>
      <c r="C1661" s="367" t="s">
        <v>5363</v>
      </c>
      <c r="D1661" s="290"/>
      <c r="E1661" s="159" t="s">
        <v>5364</v>
      </c>
      <c r="F1661" s="159"/>
      <c r="G1661" s="412"/>
      <c r="H1661" s="159"/>
      <c r="I1661" s="412"/>
      <c r="J1661" s="412"/>
      <c r="K1661" s="412"/>
      <c r="L1661" s="412"/>
      <c r="M1661" s="412"/>
      <c r="N1661" s="412"/>
      <c r="O1661" s="412"/>
      <c r="P1661" s="412"/>
      <c r="Q1661" s="412"/>
      <c r="R1661" s="412"/>
      <c r="S1661" s="412"/>
      <c r="T1661" s="412"/>
      <c r="U1661" s="412"/>
      <c r="V1661" s="412"/>
      <c r="W1661" s="413"/>
      <c r="X1661" s="413"/>
      <c r="Y1661" s="413"/>
      <c r="Z1661" s="413"/>
    </row>
    <row r="1662" spans="1:26" ht="14.25">
      <c r="A1662" s="445"/>
      <c r="B1662" s="447" t="s">
        <v>5365</v>
      </c>
      <c r="C1662" s="366" t="s">
        <v>5366</v>
      </c>
      <c r="D1662" s="290"/>
      <c r="E1662" s="159"/>
      <c r="F1662" s="159"/>
      <c r="G1662" s="412"/>
      <c r="H1662" s="159"/>
      <c r="I1662" s="412"/>
      <c r="J1662" s="412"/>
      <c r="K1662" s="412"/>
      <c r="L1662" s="412"/>
      <c r="M1662" s="412"/>
      <c r="N1662" s="412"/>
      <c r="O1662" s="412"/>
      <c r="P1662" s="412"/>
      <c r="Q1662" s="412"/>
      <c r="R1662" s="412"/>
      <c r="S1662" s="412"/>
      <c r="T1662" s="412"/>
      <c r="U1662" s="412"/>
      <c r="V1662" s="412"/>
      <c r="W1662" s="413"/>
      <c r="X1662" s="413"/>
      <c r="Y1662" s="413"/>
      <c r="Z1662" s="413"/>
    </row>
    <row r="1663" spans="1:26" ht="171">
      <c r="A1663" s="445"/>
      <c r="B1663" s="447" t="s">
        <v>5367</v>
      </c>
      <c r="C1663" s="366" t="s">
        <v>5368</v>
      </c>
      <c r="D1663" s="290"/>
      <c r="E1663" s="159"/>
      <c r="F1663" s="159"/>
      <c r="G1663" s="412"/>
      <c r="H1663" s="159"/>
      <c r="I1663" s="412"/>
      <c r="J1663" s="412"/>
      <c r="K1663" s="412"/>
      <c r="L1663" s="412"/>
      <c r="M1663" s="412"/>
      <c r="N1663" s="412"/>
      <c r="O1663" s="412"/>
      <c r="P1663" s="412"/>
      <c r="Q1663" s="412"/>
      <c r="R1663" s="412"/>
      <c r="S1663" s="412"/>
      <c r="T1663" s="412"/>
      <c r="U1663" s="412"/>
      <c r="V1663" s="412"/>
      <c r="W1663" s="413"/>
      <c r="X1663" s="413"/>
      <c r="Y1663" s="413"/>
      <c r="Z1663" s="413"/>
    </row>
    <row r="1664" spans="1:26" ht="25.5">
      <c r="A1664" s="445"/>
      <c r="B1664" s="447" t="s">
        <v>5369</v>
      </c>
      <c r="C1664" s="366" t="s">
        <v>5370</v>
      </c>
      <c r="D1664" s="290"/>
      <c r="E1664" s="159"/>
      <c r="F1664" s="159"/>
      <c r="G1664" s="412"/>
      <c r="H1664" s="159"/>
      <c r="I1664" s="412"/>
      <c r="J1664" s="412"/>
      <c r="K1664" s="412"/>
      <c r="L1664" s="412"/>
      <c r="M1664" s="412"/>
      <c r="N1664" s="412"/>
      <c r="O1664" s="412"/>
      <c r="P1664" s="412"/>
      <c r="Q1664" s="412"/>
      <c r="R1664" s="412"/>
      <c r="S1664" s="412"/>
      <c r="T1664" s="412"/>
      <c r="U1664" s="412"/>
      <c r="V1664" s="412"/>
      <c r="W1664" s="413"/>
      <c r="X1664" s="413"/>
      <c r="Y1664" s="413"/>
      <c r="Z1664" s="413"/>
    </row>
    <row r="1665" spans="1:26" ht="14.25">
      <c r="A1665" s="445"/>
      <c r="B1665" s="447" t="s">
        <v>5371</v>
      </c>
      <c r="C1665" s="366" t="s">
        <v>5372</v>
      </c>
      <c r="D1665" s="290"/>
      <c r="E1665" s="159"/>
      <c r="F1665" s="159"/>
      <c r="G1665" s="412"/>
      <c r="H1665" s="159"/>
      <c r="I1665" s="412"/>
      <c r="J1665" s="412"/>
      <c r="K1665" s="412"/>
      <c r="L1665" s="412"/>
      <c r="M1665" s="412"/>
      <c r="N1665" s="412"/>
      <c r="O1665" s="412"/>
      <c r="P1665" s="412"/>
      <c r="Q1665" s="412"/>
      <c r="R1665" s="412"/>
      <c r="S1665" s="412"/>
      <c r="T1665" s="412"/>
      <c r="U1665" s="412"/>
      <c r="V1665" s="412"/>
      <c r="W1665" s="413"/>
      <c r="X1665" s="413"/>
      <c r="Y1665" s="413"/>
      <c r="Z1665" s="413"/>
    </row>
    <row r="1666" spans="1:26" ht="51">
      <c r="A1666" s="445"/>
      <c r="B1666" s="447" t="s">
        <v>5373</v>
      </c>
      <c r="C1666" s="366" t="s">
        <v>5374</v>
      </c>
      <c r="D1666" s="290"/>
      <c r="E1666" s="159" t="s">
        <v>5375</v>
      </c>
      <c r="F1666" s="159"/>
      <c r="G1666" s="412"/>
      <c r="H1666" s="159"/>
      <c r="I1666" s="412"/>
      <c r="J1666" s="412"/>
      <c r="K1666" s="412"/>
      <c r="L1666" s="412"/>
      <c r="M1666" s="412"/>
      <c r="N1666" s="412"/>
      <c r="O1666" s="412"/>
      <c r="P1666" s="412"/>
      <c r="Q1666" s="412"/>
      <c r="R1666" s="412"/>
      <c r="S1666" s="412"/>
      <c r="T1666" s="412"/>
      <c r="U1666" s="412"/>
      <c r="V1666" s="412"/>
      <c r="W1666" s="413"/>
      <c r="X1666" s="413"/>
      <c r="Y1666" s="413"/>
      <c r="Z1666" s="413"/>
    </row>
    <row r="1667" spans="1:26" ht="76.5">
      <c r="A1667" s="445"/>
      <c r="B1667" s="447" t="s">
        <v>5376</v>
      </c>
      <c r="C1667" s="366" t="s">
        <v>5377</v>
      </c>
      <c r="D1667" s="290"/>
      <c r="E1667" s="159"/>
      <c r="F1667" s="159"/>
      <c r="G1667" s="412"/>
      <c r="H1667" s="159"/>
      <c r="I1667" s="412"/>
      <c r="J1667" s="412"/>
      <c r="K1667" s="412"/>
      <c r="L1667" s="412"/>
      <c r="M1667" s="412"/>
      <c r="N1667" s="412"/>
      <c r="O1667" s="412"/>
      <c r="P1667" s="412"/>
      <c r="Q1667" s="412"/>
      <c r="R1667" s="412"/>
      <c r="S1667" s="412"/>
      <c r="T1667" s="412"/>
      <c r="U1667" s="412"/>
      <c r="V1667" s="412"/>
      <c r="W1667" s="413"/>
      <c r="X1667" s="413"/>
      <c r="Y1667" s="413"/>
      <c r="Z1667" s="413"/>
    </row>
    <row r="1668" spans="1:26" ht="25.5">
      <c r="A1668" s="445"/>
      <c r="B1668" s="447" t="s">
        <v>5378</v>
      </c>
      <c r="C1668" s="366" t="s">
        <v>5379</v>
      </c>
      <c r="D1668" s="290"/>
      <c r="E1668" s="159" t="s">
        <v>5380</v>
      </c>
      <c r="F1668" s="159"/>
      <c r="G1668" s="412"/>
      <c r="H1668" s="159"/>
      <c r="I1668" s="412"/>
      <c r="J1668" s="412"/>
      <c r="K1668" s="412"/>
      <c r="L1668" s="412"/>
      <c r="M1668" s="412"/>
      <c r="N1668" s="412"/>
      <c r="O1668" s="412"/>
      <c r="P1668" s="412"/>
      <c r="Q1668" s="412"/>
      <c r="R1668" s="412"/>
      <c r="S1668" s="412"/>
      <c r="T1668" s="412"/>
      <c r="U1668" s="412"/>
      <c r="V1668" s="412"/>
      <c r="W1668" s="413"/>
      <c r="X1668" s="413"/>
      <c r="Y1668" s="413"/>
      <c r="Z1668" s="413"/>
    </row>
    <row r="1669" spans="1:26" ht="42.75">
      <c r="A1669" s="445"/>
      <c r="B1669" s="447" t="s">
        <v>5381</v>
      </c>
      <c r="C1669" s="366" t="s">
        <v>5382</v>
      </c>
      <c r="D1669" s="290"/>
      <c r="E1669" s="159"/>
      <c r="F1669" s="159"/>
      <c r="G1669" s="412"/>
      <c r="H1669" s="159"/>
      <c r="I1669" s="412"/>
      <c r="J1669" s="412"/>
      <c r="K1669" s="412"/>
      <c r="L1669" s="412"/>
      <c r="M1669" s="412"/>
      <c r="N1669" s="412"/>
      <c r="O1669" s="412"/>
      <c r="P1669" s="412"/>
      <c r="Q1669" s="412"/>
      <c r="R1669" s="412"/>
      <c r="S1669" s="412"/>
      <c r="T1669" s="412"/>
      <c r="U1669" s="412"/>
      <c r="V1669" s="412"/>
      <c r="W1669" s="413"/>
      <c r="X1669" s="413"/>
      <c r="Y1669" s="413"/>
      <c r="Z1669" s="413"/>
    </row>
    <row r="1670" spans="1:26" ht="71.25">
      <c r="A1670" s="445"/>
      <c r="B1670" s="447" t="s">
        <v>5383</v>
      </c>
      <c r="C1670" s="366" t="s">
        <v>5384</v>
      </c>
      <c r="D1670" s="290"/>
      <c r="E1670" s="159" t="s">
        <v>5385</v>
      </c>
      <c r="F1670" s="159"/>
      <c r="G1670" s="412"/>
      <c r="H1670" s="159"/>
      <c r="I1670" s="412"/>
      <c r="J1670" s="412"/>
      <c r="K1670" s="412"/>
      <c r="L1670" s="412"/>
      <c r="M1670" s="412"/>
      <c r="N1670" s="412"/>
      <c r="O1670" s="412"/>
      <c r="P1670" s="412"/>
      <c r="Q1670" s="412"/>
      <c r="R1670" s="412"/>
      <c r="S1670" s="412"/>
      <c r="T1670" s="412"/>
      <c r="U1670" s="412"/>
      <c r="V1670" s="412"/>
      <c r="W1670" s="413"/>
      <c r="X1670" s="413"/>
      <c r="Y1670" s="413"/>
      <c r="Z1670" s="413"/>
    </row>
    <row r="1671" spans="1:26" ht="85.5">
      <c r="A1671" s="445"/>
      <c r="B1671" s="447" t="s">
        <v>5386</v>
      </c>
      <c r="C1671" s="366" t="s">
        <v>5387</v>
      </c>
      <c r="D1671" s="290"/>
      <c r="E1671" s="159" t="s">
        <v>5388</v>
      </c>
      <c r="F1671" s="159"/>
      <c r="G1671" s="412"/>
      <c r="H1671" s="159"/>
      <c r="I1671" s="412"/>
      <c r="J1671" s="412"/>
      <c r="K1671" s="412"/>
      <c r="L1671" s="412"/>
      <c r="M1671" s="412"/>
      <c r="N1671" s="412"/>
      <c r="O1671" s="412"/>
      <c r="P1671" s="412"/>
      <c r="Q1671" s="412"/>
      <c r="R1671" s="412"/>
      <c r="S1671" s="412"/>
      <c r="T1671" s="412"/>
      <c r="U1671" s="412"/>
      <c r="V1671" s="412"/>
      <c r="W1671" s="413"/>
      <c r="X1671" s="413"/>
      <c r="Y1671" s="413"/>
      <c r="Z1671" s="413"/>
    </row>
    <row r="1672" spans="1:26" ht="57">
      <c r="A1672" s="445"/>
      <c r="B1672" s="447" t="s">
        <v>5389</v>
      </c>
      <c r="C1672" s="366" t="s">
        <v>5390</v>
      </c>
      <c r="D1672" s="290"/>
      <c r="E1672" s="159"/>
      <c r="F1672" s="159"/>
      <c r="G1672" s="412"/>
      <c r="H1672" s="159"/>
      <c r="I1672" s="412"/>
      <c r="J1672" s="412"/>
      <c r="K1672" s="412"/>
      <c r="L1672" s="412"/>
      <c r="M1672" s="412"/>
      <c r="N1672" s="412"/>
      <c r="O1672" s="412"/>
      <c r="P1672" s="412"/>
      <c r="Q1672" s="412"/>
      <c r="R1672" s="412"/>
      <c r="S1672" s="412"/>
      <c r="T1672" s="412"/>
      <c r="U1672" s="412"/>
      <c r="V1672" s="412"/>
      <c r="W1672" s="413"/>
      <c r="X1672" s="413"/>
      <c r="Y1672" s="413"/>
      <c r="Z1672" s="413"/>
    </row>
    <row r="1673" spans="1:26" ht="28.5">
      <c r="A1673" s="445"/>
      <c r="B1673" s="447" t="s">
        <v>5391</v>
      </c>
      <c r="C1673" s="366" t="s">
        <v>5392</v>
      </c>
      <c r="D1673" s="290"/>
      <c r="E1673" s="159" t="s">
        <v>5393</v>
      </c>
      <c r="F1673" s="159"/>
      <c r="G1673" s="412"/>
      <c r="H1673" s="159"/>
      <c r="I1673" s="412"/>
      <c r="J1673" s="412"/>
      <c r="K1673" s="412"/>
      <c r="L1673" s="412"/>
      <c r="M1673" s="412"/>
      <c r="N1673" s="412"/>
      <c r="O1673" s="412"/>
      <c r="P1673" s="412"/>
      <c r="Q1673" s="412"/>
      <c r="R1673" s="412"/>
      <c r="S1673" s="412"/>
      <c r="T1673" s="412"/>
      <c r="U1673" s="412"/>
      <c r="V1673" s="412"/>
      <c r="W1673" s="413"/>
      <c r="X1673" s="413"/>
      <c r="Y1673" s="413"/>
      <c r="Z1673" s="413"/>
    </row>
    <row r="1674" spans="1:26" ht="63.75">
      <c r="A1674" s="445"/>
      <c r="B1674" s="447" t="s">
        <v>5394</v>
      </c>
      <c r="C1674" s="366" t="s">
        <v>5395</v>
      </c>
      <c r="D1674" s="290"/>
      <c r="E1674" s="159" t="s">
        <v>5396</v>
      </c>
      <c r="F1674" s="159" t="s">
        <v>5397</v>
      </c>
      <c r="G1674" s="412"/>
      <c r="H1674" s="159"/>
      <c r="I1674" s="412"/>
      <c r="J1674" s="412"/>
      <c r="K1674" s="412"/>
      <c r="L1674" s="412"/>
      <c r="M1674" s="412"/>
      <c r="N1674" s="412"/>
      <c r="O1674" s="412"/>
      <c r="P1674" s="412"/>
      <c r="Q1674" s="412"/>
      <c r="R1674" s="412"/>
      <c r="S1674" s="412"/>
      <c r="T1674" s="412"/>
      <c r="U1674" s="412"/>
      <c r="V1674" s="412"/>
      <c r="W1674" s="413"/>
      <c r="X1674" s="413"/>
      <c r="Y1674" s="413"/>
      <c r="Z1674" s="413"/>
    </row>
    <row r="1675" spans="1:26" ht="51">
      <c r="A1675" s="445"/>
      <c r="B1675" s="447" t="s">
        <v>5398</v>
      </c>
      <c r="C1675" s="366" t="s">
        <v>5399</v>
      </c>
      <c r="D1675" s="290"/>
      <c r="E1675" s="159"/>
      <c r="F1675" s="159"/>
      <c r="G1675" s="412"/>
      <c r="H1675" s="159"/>
      <c r="I1675" s="412"/>
      <c r="J1675" s="412"/>
      <c r="K1675" s="412"/>
      <c r="L1675" s="412"/>
      <c r="M1675" s="412"/>
      <c r="N1675" s="412"/>
      <c r="O1675" s="412"/>
      <c r="P1675" s="412"/>
      <c r="Q1675" s="412"/>
      <c r="R1675" s="412"/>
      <c r="S1675" s="412"/>
      <c r="T1675" s="412"/>
      <c r="U1675" s="412"/>
      <c r="V1675" s="412"/>
      <c r="W1675" s="413"/>
      <c r="X1675" s="413"/>
      <c r="Y1675" s="413"/>
      <c r="Z1675" s="413"/>
    </row>
    <row r="1676" spans="1:26" ht="63.75">
      <c r="A1676" s="445"/>
      <c r="B1676" s="447" t="s">
        <v>5400</v>
      </c>
      <c r="C1676" s="366" t="s">
        <v>5401</v>
      </c>
      <c r="D1676" s="290"/>
      <c r="E1676" s="159" t="s">
        <v>5402</v>
      </c>
      <c r="F1676" s="159" t="s">
        <v>5403</v>
      </c>
      <c r="G1676" s="412"/>
      <c r="H1676" s="159"/>
      <c r="I1676" s="412"/>
      <c r="J1676" s="412"/>
      <c r="K1676" s="412"/>
      <c r="L1676" s="412"/>
      <c r="M1676" s="412"/>
      <c r="N1676" s="412"/>
      <c r="O1676" s="412"/>
      <c r="P1676" s="412"/>
      <c r="Q1676" s="412"/>
      <c r="R1676" s="412"/>
      <c r="S1676" s="412"/>
      <c r="T1676" s="412"/>
      <c r="U1676" s="412"/>
      <c r="V1676" s="412"/>
      <c r="W1676" s="413"/>
      <c r="X1676" s="413"/>
      <c r="Y1676" s="413"/>
      <c r="Z1676" s="413"/>
    </row>
    <row r="1677" spans="1:26" ht="28.5">
      <c r="A1677" s="445"/>
      <c r="B1677" s="447" t="s">
        <v>5404</v>
      </c>
      <c r="C1677" s="366" t="s">
        <v>5405</v>
      </c>
      <c r="D1677" s="290"/>
      <c r="E1677" s="159" t="s">
        <v>5406</v>
      </c>
      <c r="F1677" s="159" t="s">
        <v>5407</v>
      </c>
      <c r="G1677" s="412"/>
      <c r="H1677" s="159"/>
      <c r="I1677" s="412"/>
      <c r="J1677" s="412"/>
      <c r="K1677" s="412"/>
      <c r="L1677" s="412"/>
      <c r="M1677" s="412"/>
      <c r="N1677" s="412"/>
      <c r="O1677" s="412"/>
      <c r="P1677" s="412"/>
      <c r="Q1677" s="412"/>
      <c r="R1677" s="412"/>
      <c r="S1677" s="412"/>
      <c r="T1677" s="412"/>
      <c r="U1677" s="412"/>
      <c r="V1677" s="412"/>
      <c r="W1677" s="413"/>
      <c r="X1677" s="413"/>
      <c r="Y1677" s="413"/>
      <c r="Z1677" s="413"/>
    </row>
    <row r="1678" spans="1:26" ht="204">
      <c r="A1678" s="445"/>
      <c r="B1678" s="447" t="s">
        <v>5408</v>
      </c>
      <c r="C1678" s="366" t="s">
        <v>5409</v>
      </c>
      <c r="D1678" s="290"/>
      <c r="E1678" s="159" t="s">
        <v>5410</v>
      </c>
      <c r="F1678" s="159" t="s">
        <v>5411</v>
      </c>
      <c r="G1678" s="159" t="s">
        <v>5412</v>
      </c>
      <c r="H1678" s="159" t="s">
        <v>5413</v>
      </c>
      <c r="I1678" s="159" t="s">
        <v>5414</v>
      </c>
      <c r="J1678" s="159" t="s">
        <v>5415</v>
      </c>
      <c r="K1678" s="159" t="s">
        <v>5416</v>
      </c>
      <c r="L1678" s="412"/>
      <c r="M1678" s="412"/>
      <c r="N1678" s="412"/>
      <c r="O1678" s="412"/>
      <c r="P1678" s="412"/>
      <c r="Q1678" s="412"/>
      <c r="R1678" s="412"/>
      <c r="S1678" s="412"/>
      <c r="T1678" s="412"/>
      <c r="U1678" s="412"/>
      <c r="V1678" s="412"/>
      <c r="W1678" s="413"/>
      <c r="X1678" s="413"/>
      <c r="Y1678" s="413"/>
      <c r="Z1678" s="413"/>
    </row>
    <row r="1679" spans="1:26" ht="25.5">
      <c r="A1679" s="445"/>
      <c r="B1679" s="447" t="s">
        <v>5417</v>
      </c>
      <c r="C1679" s="366" t="s">
        <v>5418</v>
      </c>
      <c r="D1679" s="290"/>
      <c r="E1679" s="159"/>
      <c r="F1679" s="159"/>
      <c r="G1679" s="412"/>
      <c r="H1679" s="159"/>
      <c r="I1679" s="412"/>
      <c r="J1679" s="412"/>
      <c r="K1679" s="412"/>
      <c r="L1679" s="412"/>
      <c r="M1679" s="412"/>
      <c r="N1679" s="412"/>
      <c r="O1679" s="412"/>
      <c r="P1679" s="412"/>
      <c r="Q1679" s="412"/>
      <c r="R1679" s="412"/>
      <c r="S1679" s="412"/>
      <c r="T1679" s="412"/>
      <c r="U1679" s="412"/>
      <c r="V1679" s="412"/>
      <c r="W1679" s="413"/>
      <c r="X1679" s="413"/>
      <c r="Y1679" s="413"/>
      <c r="Z1679" s="413"/>
    </row>
    <row r="1680" spans="1:26" ht="14.25">
      <c r="A1680" s="445"/>
      <c r="B1680" s="447" t="s">
        <v>5419</v>
      </c>
      <c r="C1680" s="366" t="s">
        <v>5420</v>
      </c>
      <c r="D1680" s="290"/>
      <c r="E1680" s="159" t="s">
        <v>5421</v>
      </c>
      <c r="F1680" s="159"/>
      <c r="G1680" s="412"/>
      <c r="H1680" s="159"/>
      <c r="I1680" s="412"/>
      <c r="J1680" s="412"/>
      <c r="K1680" s="412"/>
      <c r="L1680" s="412"/>
      <c r="M1680" s="412"/>
      <c r="N1680" s="412"/>
      <c r="O1680" s="412"/>
      <c r="P1680" s="412"/>
      <c r="Q1680" s="412"/>
      <c r="R1680" s="412"/>
      <c r="S1680" s="412"/>
      <c r="T1680" s="412"/>
      <c r="U1680" s="412"/>
      <c r="V1680" s="412"/>
      <c r="W1680" s="413"/>
      <c r="X1680" s="413"/>
      <c r="Y1680" s="413"/>
      <c r="Z1680" s="413"/>
    </row>
    <row r="1681" spans="1:26" ht="14.25">
      <c r="A1681" s="445"/>
      <c r="B1681" s="447" t="s">
        <v>5422</v>
      </c>
      <c r="C1681" s="366" t="s">
        <v>5423</v>
      </c>
      <c r="D1681" s="290"/>
      <c r="E1681" s="159"/>
      <c r="F1681" s="159"/>
      <c r="G1681" s="412"/>
      <c r="H1681" s="159"/>
      <c r="I1681" s="412"/>
      <c r="J1681" s="412"/>
      <c r="K1681" s="412"/>
      <c r="L1681" s="412"/>
      <c r="M1681" s="412"/>
      <c r="N1681" s="412"/>
      <c r="O1681" s="412"/>
      <c r="P1681" s="412"/>
      <c r="Q1681" s="412"/>
      <c r="R1681" s="412"/>
      <c r="S1681" s="412"/>
      <c r="T1681" s="412"/>
      <c r="U1681" s="412"/>
      <c r="V1681" s="412"/>
      <c r="W1681" s="413"/>
      <c r="X1681" s="413"/>
      <c r="Y1681" s="413"/>
      <c r="Z1681" s="413"/>
    </row>
    <row r="1682" spans="1:26" ht="57">
      <c r="A1682" s="445"/>
      <c r="B1682" s="447" t="s">
        <v>5424</v>
      </c>
      <c r="C1682" s="366" t="s">
        <v>5425</v>
      </c>
      <c r="D1682" s="290"/>
      <c r="E1682" s="159" t="s">
        <v>5426</v>
      </c>
      <c r="F1682" s="159" t="s">
        <v>5427</v>
      </c>
      <c r="G1682" s="159" t="s">
        <v>5428</v>
      </c>
      <c r="H1682" s="159" t="s">
        <v>5429</v>
      </c>
      <c r="I1682" s="412"/>
      <c r="J1682" s="412"/>
      <c r="K1682" s="412"/>
      <c r="L1682" s="412"/>
      <c r="M1682" s="412"/>
      <c r="N1682" s="412"/>
      <c r="O1682" s="412"/>
      <c r="P1682" s="412"/>
      <c r="Q1682" s="412"/>
      <c r="R1682" s="412"/>
      <c r="S1682" s="412"/>
      <c r="T1682" s="412"/>
      <c r="U1682" s="412"/>
      <c r="V1682" s="412"/>
      <c r="W1682" s="413"/>
      <c r="X1682" s="413"/>
      <c r="Y1682" s="413"/>
      <c r="Z1682" s="413"/>
    </row>
    <row r="1683" spans="1:26" ht="71.25">
      <c r="A1683" s="445"/>
      <c r="B1683" s="447" t="s">
        <v>5430</v>
      </c>
      <c r="C1683" s="366" t="s">
        <v>5431</v>
      </c>
      <c r="D1683" s="290"/>
      <c r="E1683" s="159"/>
      <c r="F1683" s="159"/>
      <c r="G1683" s="412"/>
      <c r="H1683" s="159"/>
      <c r="I1683" s="412"/>
      <c r="J1683" s="412"/>
      <c r="K1683" s="412"/>
      <c r="L1683" s="412"/>
      <c r="M1683" s="412"/>
      <c r="N1683" s="412"/>
      <c r="O1683" s="412"/>
      <c r="P1683" s="412"/>
      <c r="Q1683" s="412"/>
      <c r="R1683" s="412"/>
      <c r="S1683" s="412"/>
      <c r="T1683" s="412"/>
      <c r="U1683" s="412"/>
      <c r="V1683" s="412"/>
      <c r="W1683" s="413"/>
      <c r="X1683" s="413"/>
      <c r="Y1683" s="413"/>
      <c r="Z1683" s="413"/>
    </row>
    <row r="1684" spans="1:26" ht="25.5">
      <c r="A1684" s="445"/>
      <c r="B1684" s="447" t="s">
        <v>5432</v>
      </c>
      <c r="C1684" s="366"/>
      <c r="D1684" s="290"/>
      <c r="E1684" s="159"/>
      <c r="F1684" s="159"/>
      <c r="G1684" s="412"/>
      <c r="H1684" s="159"/>
      <c r="I1684" s="412"/>
      <c r="J1684" s="412"/>
      <c r="K1684" s="412"/>
      <c r="L1684" s="412"/>
      <c r="M1684" s="412"/>
      <c r="N1684" s="412"/>
      <c r="O1684" s="412"/>
      <c r="P1684" s="412"/>
      <c r="Q1684" s="412"/>
      <c r="R1684" s="412"/>
      <c r="S1684" s="412"/>
      <c r="T1684" s="412"/>
      <c r="U1684" s="412"/>
      <c r="V1684" s="412"/>
      <c r="W1684" s="413"/>
      <c r="X1684" s="413"/>
      <c r="Y1684" s="413"/>
      <c r="Z1684" s="413"/>
    </row>
    <row r="1685" spans="1:26" ht="71.25">
      <c r="A1685" s="445"/>
      <c r="B1685" s="447" t="s">
        <v>5433</v>
      </c>
      <c r="C1685" s="366" t="s">
        <v>5434</v>
      </c>
      <c r="D1685" s="290"/>
      <c r="E1685" s="159"/>
      <c r="F1685" s="159"/>
      <c r="G1685" s="412"/>
      <c r="H1685" s="159"/>
      <c r="I1685" s="412"/>
      <c r="J1685" s="412"/>
      <c r="K1685" s="412"/>
      <c r="L1685" s="412"/>
      <c r="M1685" s="412"/>
      <c r="N1685" s="412"/>
      <c r="O1685" s="412"/>
      <c r="P1685" s="412"/>
      <c r="Q1685" s="412"/>
      <c r="R1685" s="412"/>
      <c r="S1685" s="412"/>
      <c r="T1685" s="412"/>
      <c r="U1685" s="412"/>
      <c r="V1685" s="412"/>
      <c r="W1685" s="413"/>
      <c r="X1685" s="413"/>
      <c r="Y1685" s="413"/>
      <c r="Z1685" s="413"/>
    </row>
    <row r="1686" spans="1:26" ht="153">
      <c r="A1686" s="445"/>
      <c r="B1686" s="447" t="s">
        <v>5435</v>
      </c>
      <c r="D1686" s="290"/>
      <c r="E1686" s="159" t="s">
        <v>5436</v>
      </c>
      <c r="F1686" s="159" t="s">
        <v>5437</v>
      </c>
      <c r="G1686" s="412"/>
      <c r="H1686" s="159"/>
      <c r="I1686" s="412"/>
      <c r="J1686" s="412"/>
      <c r="K1686" s="412"/>
      <c r="L1686" s="412"/>
      <c r="M1686" s="412"/>
      <c r="N1686" s="412"/>
      <c r="O1686" s="412"/>
      <c r="P1686" s="412"/>
      <c r="Q1686" s="412"/>
      <c r="R1686" s="412"/>
      <c r="S1686" s="412"/>
      <c r="T1686" s="412"/>
      <c r="U1686" s="412"/>
      <c r="V1686" s="412"/>
      <c r="W1686" s="413"/>
      <c r="X1686" s="413"/>
      <c r="Y1686" s="413"/>
      <c r="Z1686" s="413"/>
    </row>
    <row r="1687" spans="1:26" ht="12.75">
      <c r="A1687" s="445"/>
      <c r="B1687" s="447">
        <v>3</v>
      </c>
      <c r="D1687" s="290"/>
      <c r="E1687" s="159" t="s">
        <v>5438</v>
      </c>
      <c r="F1687" s="159"/>
      <c r="G1687" s="412"/>
      <c r="H1687" s="159"/>
      <c r="I1687" s="412"/>
      <c r="J1687" s="412"/>
      <c r="K1687" s="412"/>
      <c r="L1687" s="412"/>
      <c r="M1687" s="412"/>
      <c r="N1687" s="412"/>
      <c r="O1687" s="412"/>
      <c r="P1687" s="412"/>
      <c r="Q1687" s="412"/>
      <c r="R1687" s="412"/>
      <c r="S1687" s="412"/>
      <c r="T1687" s="412"/>
      <c r="U1687" s="412"/>
      <c r="V1687" s="412"/>
      <c r="W1687" s="413"/>
      <c r="X1687" s="413"/>
      <c r="Y1687" s="413"/>
      <c r="Z1687" s="413"/>
    </row>
    <row r="1688" spans="1:26" ht="25.5">
      <c r="A1688" s="445"/>
      <c r="B1688" s="447" t="s">
        <v>5439</v>
      </c>
      <c r="D1688" s="290"/>
      <c r="E1688" s="159"/>
      <c r="F1688" s="159"/>
      <c r="G1688" s="412"/>
      <c r="H1688" s="159"/>
      <c r="I1688" s="412"/>
      <c r="J1688" s="412"/>
      <c r="K1688" s="412"/>
      <c r="L1688" s="412"/>
      <c r="M1688" s="412"/>
      <c r="N1688" s="412"/>
      <c r="O1688" s="412"/>
      <c r="P1688" s="412"/>
      <c r="Q1688" s="412"/>
      <c r="R1688" s="412"/>
      <c r="S1688" s="412"/>
      <c r="T1688" s="412"/>
      <c r="U1688" s="412"/>
      <c r="V1688" s="412"/>
      <c r="W1688" s="413"/>
      <c r="X1688" s="413"/>
      <c r="Y1688" s="413"/>
      <c r="Z1688" s="413"/>
    </row>
    <row r="1689" spans="1:26" ht="38.25">
      <c r="A1689" s="445"/>
      <c r="B1689" s="447" t="s">
        <v>5440</v>
      </c>
      <c r="C1689" s="366" t="s">
        <v>5441</v>
      </c>
      <c r="D1689" s="290"/>
      <c r="E1689" s="159" t="s">
        <v>5442</v>
      </c>
      <c r="F1689" s="159"/>
      <c r="G1689" s="412"/>
      <c r="H1689" s="159"/>
      <c r="I1689" s="412"/>
      <c r="J1689" s="412"/>
      <c r="K1689" s="412"/>
      <c r="L1689" s="412"/>
      <c r="M1689" s="412"/>
      <c r="N1689" s="412"/>
      <c r="O1689" s="412"/>
      <c r="P1689" s="412"/>
      <c r="Q1689" s="412"/>
      <c r="R1689" s="412"/>
      <c r="S1689" s="412"/>
      <c r="T1689" s="412"/>
      <c r="U1689" s="412"/>
      <c r="V1689" s="412"/>
      <c r="W1689" s="413"/>
      <c r="X1689" s="413"/>
      <c r="Y1689" s="413"/>
      <c r="Z1689" s="413"/>
    </row>
    <row r="1690" spans="1:26" ht="25.5">
      <c r="A1690" s="445"/>
      <c r="B1690" s="447" t="s">
        <v>5443</v>
      </c>
      <c r="C1690" s="366" t="s">
        <v>5444</v>
      </c>
      <c r="D1690" s="290"/>
      <c r="E1690" s="159" t="s">
        <v>5445</v>
      </c>
      <c r="F1690" s="159"/>
      <c r="G1690" s="412"/>
      <c r="H1690" s="159"/>
      <c r="I1690" s="412"/>
      <c r="J1690" s="412"/>
      <c r="K1690" s="412"/>
      <c r="L1690" s="412"/>
      <c r="M1690" s="412"/>
      <c r="N1690" s="412"/>
      <c r="O1690" s="412"/>
      <c r="P1690" s="412"/>
      <c r="Q1690" s="412"/>
      <c r="R1690" s="412"/>
      <c r="S1690" s="412"/>
      <c r="T1690" s="412"/>
      <c r="U1690" s="412"/>
      <c r="V1690" s="412"/>
      <c r="W1690" s="413"/>
      <c r="X1690" s="413"/>
      <c r="Y1690" s="413"/>
      <c r="Z1690" s="413"/>
    </row>
    <row r="1691" spans="1:26" ht="25.5">
      <c r="A1691" s="445"/>
      <c r="B1691" s="447" t="s">
        <v>5446</v>
      </c>
      <c r="C1691" s="366" t="s">
        <v>5447</v>
      </c>
      <c r="D1691" s="290"/>
      <c r="E1691" s="159" t="s">
        <v>5448</v>
      </c>
      <c r="F1691" s="159"/>
      <c r="G1691" s="412"/>
      <c r="H1691" s="159"/>
      <c r="I1691" s="412"/>
      <c r="J1691" s="412"/>
      <c r="K1691" s="412"/>
      <c r="L1691" s="412"/>
      <c r="M1691" s="412"/>
      <c r="N1691" s="412"/>
      <c r="O1691" s="412"/>
      <c r="P1691" s="412"/>
      <c r="Q1691" s="412"/>
      <c r="R1691" s="412"/>
      <c r="S1691" s="412"/>
      <c r="T1691" s="412"/>
      <c r="U1691" s="412"/>
      <c r="V1691" s="412"/>
      <c r="W1691" s="413"/>
      <c r="X1691" s="413"/>
      <c r="Y1691" s="413"/>
      <c r="Z1691" s="413"/>
    </row>
    <row r="1692" spans="1:26" ht="38.25">
      <c r="A1692" s="445"/>
      <c r="B1692" s="447" t="s">
        <v>5449</v>
      </c>
      <c r="C1692" s="366" t="s">
        <v>5450</v>
      </c>
      <c r="D1692" s="290"/>
      <c r="E1692" s="159" t="s">
        <v>5451</v>
      </c>
      <c r="F1692" s="159" t="s">
        <v>5452</v>
      </c>
      <c r="G1692" s="412"/>
      <c r="H1692" s="159"/>
      <c r="I1692" s="412"/>
      <c r="J1692" s="412"/>
      <c r="K1692" s="412"/>
      <c r="L1692" s="412"/>
      <c r="M1692" s="412"/>
      <c r="N1692" s="412"/>
      <c r="O1692" s="412"/>
      <c r="P1692" s="412"/>
      <c r="Q1692" s="412"/>
      <c r="R1692" s="412"/>
      <c r="S1692" s="412"/>
      <c r="T1692" s="412"/>
      <c r="U1692" s="412"/>
      <c r="V1692" s="412"/>
      <c r="W1692" s="413"/>
      <c r="X1692" s="413"/>
      <c r="Y1692" s="413"/>
      <c r="Z1692" s="413"/>
    </row>
    <row r="1693" spans="1:26" ht="114">
      <c r="A1693" s="445"/>
      <c r="B1693" s="447" t="s">
        <v>5453</v>
      </c>
      <c r="C1693" s="366" t="s">
        <v>5454</v>
      </c>
      <c r="D1693" s="290"/>
      <c r="E1693" s="159"/>
      <c r="F1693" s="159"/>
      <c r="G1693" s="412"/>
      <c r="H1693" s="159"/>
      <c r="I1693" s="412"/>
      <c r="J1693" s="412"/>
      <c r="K1693" s="412"/>
      <c r="L1693" s="412"/>
      <c r="M1693" s="412"/>
      <c r="N1693" s="412"/>
      <c r="O1693" s="412"/>
      <c r="P1693" s="412"/>
      <c r="Q1693" s="412"/>
      <c r="R1693" s="412"/>
      <c r="S1693" s="412"/>
      <c r="T1693" s="412"/>
      <c r="U1693" s="412"/>
      <c r="V1693" s="412"/>
      <c r="W1693" s="413"/>
      <c r="X1693" s="413"/>
      <c r="Y1693" s="413"/>
      <c r="Z1693" s="413"/>
    </row>
    <row r="1694" spans="1:26" ht="38.25">
      <c r="A1694" s="445"/>
      <c r="B1694" s="447" t="s">
        <v>5455</v>
      </c>
      <c r="C1694" s="366" t="s">
        <v>5456</v>
      </c>
      <c r="D1694" s="290"/>
      <c r="E1694" s="159" t="s">
        <v>5457</v>
      </c>
      <c r="F1694" s="159" t="s">
        <v>5458</v>
      </c>
      <c r="G1694" s="412"/>
      <c r="H1694" s="159"/>
      <c r="I1694" s="412"/>
      <c r="J1694" s="412"/>
      <c r="K1694" s="412"/>
      <c r="L1694" s="412"/>
      <c r="M1694" s="412"/>
      <c r="N1694" s="412"/>
      <c r="O1694" s="412"/>
      <c r="P1694" s="412"/>
      <c r="Q1694" s="412"/>
      <c r="R1694" s="412"/>
      <c r="S1694" s="412"/>
      <c r="T1694" s="412"/>
      <c r="U1694" s="412"/>
      <c r="V1694" s="412"/>
      <c r="W1694" s="413"/>
      <c r="X1694" s="413"/>
      <c r="Y1694" s="413"/>
      <c r="Z1694" s="413"/>
    </row>
    <row r="1695" spans="1:26" ht="28.5">
      <c r="A1695" s="445"/>
      <c r="B1695" s="447" t="s">
        <v>5459</v>
      </c>
      <c r="C1695" s="366" t="s">
        <v>5460</v>
      </c>
      <c r="D1695" s="290"/>
      <c r="E1695" s="159" t="s">
        <v>5461</v>
      </c>
      <c r="F1695" s="159" t="s">
        <v>5462</v>
      </c>
      <c r="G1695" s="412"/>
      <c r="H1695" s="159"/>
      <c r="I1695" s="412"/>
      <c r="J1695" s="412"/>
      <c r="K1695" s="412"/>
      <c r="L1695" s="412"/>
      <c r="M1695" s="412"/>
      <c r="N1695" s="412"/>
      <c r="O1695" s="412"/>
      <c r="P1695" s="412"/>
      <c r="Q1695" s="412"/>
      <c r="R1695" s="412"/>
      <c r="S1695" s="412"/>
      <c r="T1695" s="412"/>
      <c r="U1695" s="412"/>
      <c r="V1695" s="412"/>
      <c r="W1695" s="413"/>
      <c r="X1695" s="413"/>
      <c r="Y1695" s="413"/>
      <c r="Z1695" s="413"/>
    </row>
    <row r="1696" spans="1:26" ht="57">
      <c r="A1696" s="445"/>
      <c r="B1696" s="447" t="s">
        <v>5463</v>
      </c>
      <c r="C1696" s="366" t="s">
        <v>5464</v>
      </c>
      <c r="D1696" s="290"/>
      <c r="E1696" s="159" t="s">
        <v>5465</v>
      </c>
      <c r="F1696" s="159"/>
      <c r="G1696" s="412"/>
      <c r="H1696" s="159"/>
      <c r="I1696" s="412"/>
      <c r="J1696" s="412"/>
      <c r="K1696" s="412"/>
      <c r="L1696" s="412"/>
      <c r="M1696" s="412"/>
      <c r="N1696" s="412"/>
      <c r="O1696" s="412"/>
      <c r="P1696" s="412"/>
      <c r="Q1696" s="412"/>
      <c r="R1696" s="412"/>
      <c r="S1696" s="412"/>
      <c r="T1696" s="412"/>
      <c r="U1696" s="412"/>
      <c r="V1696" s="412"/>
      <c r="W1696" s="413"/>
      <c r="X1696" s="413"/>
      <c r="Y1696" s="413"/>
      <c r="Z1696" s="413"/>
    </row>
    <row r="1697" spans="1:26" ht="28.5">
      <c r="A1697" s="445"/>
      <c r="B1697" s="449" t="s">
        <v>5466</v>
      </c>
      <c r="C1697" s="366" t="s">
        <v>5467</v>
      </c>
      <c r="D1697" s="290"/>
      <c r="E1697" s="159"/>
      <c r="F1697" s="159"/>
      <c r="G1697" s="412"/>
      <c r="H1697" s="159"/>
      <c r="I1697" s="412"/>
      <c r="J1697" s="412"/>
      <c r="K1697" s="412"/>
      <c r="L1697" s="412"/>
      <c r="M1697" s="412"/>
      <c r="N1697" s="412"/>
      <c r="O1697" s="412"/>
      <c r="P1697" s="412"/>
      <c r="Q1697" s="412"/>
      <c r="R1697" s="412"/>
      <c r="S1697" s="412"/>
      <c r="T1697" s="412"/>
      <c r="U1697" s="412"/>
      <c r="V1697" s="412"/>
      <c r="W1697" s="413"/>
      <c r="X1697" s="413"/>
      <c r="Y1697" s="413"/>
      <c r="Z1697" s="413"/>
    </row>
    <row r="1698" spans="1:26" ht="14.25">
      <c r="A1698" s="445"/>
      <c r="B1698" s="447" t="s">
        <v>5468</v>
      </c>
      <c r="C1698" s="366" t="s">
        <v>5469</v>
      </c>
      <c r="D1698" s="290"/>
      <c r="E1698" s="159"/>
      <c r="F1698" s="159"/>
      <c r="G1698" s="412"/>
      <c r="H1698" s="159"/>
      <c r="I1698" s="412"/>
      <c r="J1698" s="412"/>
      <c r="K1698" s="412"/>
      <c r="L1698" s="412"/>
      <c r="M1698" s="412"/>
      <c r="N1698" s="412"/>
      <c r="O1698" s="412"/>
      <c r="P1698" s="412"/>
      <c r="Q1698" s="412"/>
      <c r="R1698" s="412"/>
      <c r="S1698" s="412"/>
      <c r="T1698" s="412"/>
      <c r="U1698" s="412"/>
      <c r="V1698" s="412"/>
      <c r="W1698" s="413"/>
      <c r="X1698" s="413"/>
      <c r="Y1698" s="413"/>
      <c r="Z1698" s="413"/>
    </row>
    <row r="1699" spans="1:26" ht="14.25">
      <c r="A1699" s="445"/>
      <c r="B1699" s="447" t="s">
        <v>5470</v>
      </c>
      <c r="C1699" s="366" t="s">
        <v>5471</v>
      </c>
      <c r="D1699" s="290"/>
      <c r="E1699" s="159"/>
      <c r="F1699" s="159"/>
      <c r="G1699" s="412"/>
      <c r="H1699" s="159"/>
      <c r="I1699" s="412"/>
      <c r="J1699" s="412"/>
      <c r="K1699" s="412"/>
      <c r="L1699" s="412"/>
      <c r="M1699" s="412"/>
      <c r="N1699" s="412"/>
      <c r="O1699" s="412"/>
      <c r="P1699" s="412"/>
      <c r="Q1699" s="412"/>
      <c r="R1699" s="412"/>
      <c r="S1699" s="412"/>
      <c r="T1699" s="412"/>
      <c r="U1699" s="412"/>
      <c r="V1699" s="412"/>
      <c r="W1699" s="413"/>
      <c r="X1699" s="413"/>
      <c r="Y1699" s="413"/>
      <c r="Z1699" s="413"/>
    </row>
    <row r="1700" spans="1:26" ht="42.75">
      <c r="A1700" s="445"/>
      <c r="B1700" s="447" t="s">
        <v>5472</v>
      </c>
      <c r="C1700" s="366" t="s">
        <v>5473</v>
      </c>
      <c r="D1700" s="290"/>
      <c r="E1700" s="159"/>
      <c r="F1700" s="159"/>
      <c r="G1700" s="412"/>
      <c r="H1700" s="159"/>
      <c r="I1700" s="412"/>
      <c r="J1700" s="412"/>
      <c r="K1700" s="412"/>
      <c r="L1700" s="412"/>
      <c r="M1700" s="412"/>
      <c r="N1700" s="412"/>
      <c r="O1700" s="412"/>
      <c r="P1700" s="412"/>
      <c r="Q1700" s="412"/>
      <c r="R1700" s="412"/>
      <c r="S1700" s="412"/>
      <c r="T1700" s="412"/>
      <c r="U1700" s="412"/>
      <c r="V1700" s="412"/>
      <c r="W1700" s="413"/>
      <c r="X1700" s="413"/>
      <c r="Y1700" s="413"/>
      <c r="Z1700" s="413"/>
    </row>
    <row r="1701" spans="1:26" ht="14.25">
      <c r="A1701" s="445"/>
      <c r="B1701" s="447" t="s">
        <v>5474</v>
      </c>
      <c r="C1701" s="366" t="s">
        <v>5475</v>
      </c>
      <c r="D1701" s="290"/>
      <c r="E1701" s="159" t="s">
        <v>5476</v>
      </c>
      <c r="F1701" s="159"/>
      <c r="G1701" s="412"/>
      <c r="H1701" s="159"/>
      <c r="I1701" s="412"/>
      <c r="J1701" s="412"/>
      <c r="K1701" s="412"/>
      <c r="L1701" s="412"/>
      <c r="M1701" s="412"/>
      <c r="N1701" s="412"/>
      <c r="O1701" s="412"/>
      <c r="P1701" s="412"/>
      <c r="Q1701" s="412"/>
      <c r="R1701" s="412"/>
      <c r="S1701" s="412"/>
      <c r="T1701" s="412"/>
      <c r="U1701" s="412"/>
      <c r="V1701" s="412"/>
      <c r="W1701" s="413"/>
      <c r="X1701" s="413"/>
      <c r="Y1701" s="413"/>
      <c r="Z1701" s="413"/>
    </row>
    <row r="1702" spans="1:26" ht="28.5">
      <c r="A1702" s="445"/>
      <c r="B1702" s="447" t="s">
        <v>5477</v>
      </c>
      <c r="C1702" s="366" t="s">
        <v>5478</v>
      </c>
      <c r="D1702" s="290"/>
      <c r="E1702" s="159"/>
      <c r="F1702" s="159"/>
      <c r="G1702" s="412"/>
      <c r="H1702" s="159"/>
      <c r="I1702" s="412"/>
      <c r="J1702" s="412"/>
      <c r="K1702" s="412"/>
      <c r="L1702" s="412"/>
      <c r="M1702" s="412"/>
      <c r="N1702" s="412"/>
      <c r="O1702" s="412"/>
      <c r="P1702" s="412"/>
      <c r="Q1702" s="412"/>
      <c r="R1702" s="412"/>
      <c r="S1702" s="412"/>
      <c r="T1702" s="412"/>
      <c r="U1702" s="412"/>
      <c r="V1702" s="412"/>
      <c r="W1702" s="413"/>
      <c r="X1702" s="413"/>
      <c r="Y1702" s="413"/>
      <c r="Z1702" s="413"/>
    </row>
    <row r="1703" spans="1:26" ht="38.25">
      <c r="A1703" s="445"/>
      <c r="B1703" s="447" t="s">
        <v>5479</v>
      </c>
      <c r="C1703" s="366" t="s">
        <v>5480</v>
      </c>
      <c r="D1703" s="290"/>
      <c r="E1703" s="159"/>
      <c r="F1703" s="159"/>
      <c r="G1703" s="412"/>
      <c r="H1703" s="159"/>
      <c r="I1703" s="412"/>
      <c r="J1703" s="412"/>
      <c r="K1703" s="412"/>
      <c r="L1703" s="412"/>
      <c r="M1703" s="412"/>
      <c r="N1703" s="412"/>
      <c r="O1703" s="412"/>
      <c r="P1703" s="412"/>
      <c r="Q1703" s="412"/>
      <c r="R1703" s="412"/>
      <c r="S1703" s="412"/>
      <c r="T1703" s="412"/>
      <c r="U1703" s="412"/>
      <c r="V1703" s="412"/>
      <c r="W1703" s="413"/>
      <c r="X1703" s="413"/>
      <c r="Y1703" s="413"/>
      <c r="Z1703" s="413"/>
    </row>
    <row r="1704" spans="1:26" ht="25.5">
      <c r="A1704" s="445"/>
      <c r="B1704" s="447" t="s">
        <v>5481</v>
      </c>
      <c r="C1704" s="366" t="s">
        <v>5482</v>
      </c>
      <c r="D1704" s="290"/>
      <c r="E1704" s="159" t="s">
        <v>5483</v>
      </c>
      <c r="F1704" s="159"/>
      <c r="G1704" s="412"/>
      <c r="H1704" s="159"/>
      <c r="I1704" s="412"/>
      <c r="J1704" s="412"/>
      <c r="K1704" s="412"/>
      <c r="L1704" s="412"/>
      <c r="M1704" s="412"/>
      <c r="N1704" s="412"/>
      <c r="O1704" s="412"/>
      <c r="P1704" s="412"/>
      <c r="Q1704" s="412"/>
      <c r="R1704" s="412"/>
      <c r="S1704" s="412"/>
      <c r="T1704" s="412"/>
      <c r="U1704" s="412"/>
      <c r="V1704" s="412"/>
      <c r="W1704" s="413"/>
      <c r="X1704" s="413"/>
      <c r="Y1704" s="413"/>
      <c r="Z1704" s="413"/>
    </row>
    <row r="1705" spans="1:26" ht="99.75">
      <c r="A1705" s="445"/>
      <c r="B1705" s="447" t="s">
        <v>5484</v>
      </c>
      <c r="C1705" s="366" t="s">
        <v>5485</v>
      </c>
      <c r="D1705" s="290"/>
      <c r="E1705" s="159" t="s">
        <v>5486</v>
      </c>
      <c r="F1705" s="159"/>
      <c r="G1705" s="412"/>
      <c r="H1705" s="159"/>
      <c r="I1705" s="412"/>
      <c r="J1705" s="412"/>
      <c r="K1705" s="412"/>
      <c r="L1705" s="412"/>
      <c r="M1705" s="412"/>
      <c r="N1705" s="412"/>
      <c r="O1705" s="412"/>
      <c r="P1705" s="412"/>
      <c r="Q1705" s="412"/>
      <c r="R1705" s="412"/>
      <c r="S1705" s="412"/>
      <c r="T1705" s="412"/>
      <c r="U1705" s="412"/>
      <c r="V1705" s="412"/>
      <c r="W1705" s="413"/>
      <c r="X1705" s="413"/>
      <c r="Y1705" s="413"/>
      <c r="Z1705" s="413"/>
    </row>
    <row r="1706" spans="1:26" ht="28.5">
      <c r="A1706" s="445"/>
      <c r="B1706" s="447" t="s">
        <v>5487</v>
      </c>
      <c r="C1706" s="366" t="s">
        <v>5488</v>
      </c>
      <c r="D1706" s="290"/>
      <c r="E1706" s="159"/>
      <c r="F1706" s="159"/>
      <c r="G1706" s="412"/>
      <c r="H1706" s="159"/>
      <c r="I1706" s="412"/>
      <c r="J1706" s="412"/>
      <c r="K1706" s="412"/>
      <c r="L1706" s="412"/>
      <c r="M1706" s="412"/>
      <c r="N1706" s="412"/>
      <c r="O1706" s="412"/>
      <c r="P1706" s="412"/>
      <c r="Q1706" s="412"/>
      <c r="R1706" s="412"/>
      <c r="S1706" s="412"/>
      <c r="T1706" s="412"/>
      <c r="U1706" s="412"/>
      <c r="V1706" s="412"/>
      <c r="W1706" s="413"/>
      <c r="X1706" s="413"/>
      <c r="Y1706" s="413"/>
      <c r="Z1706" s="413"/>
    </row>
    <row r="1707" spans="1:26" ht="38.25">
      <c r="A1707" s="445"/>
      <c r="B1707" s="447" t="s">
        <v>5489</v>
      </c>
      <c r="C1707" s="366" t="s">
        <v>5490</v>
      </c>
      <c r="D1707" s="290"/>
      <c r="E1707" s="159"/>
      <c r="F1707" s="159"/>
      <c r="G1707" s="412"/>
      <c r="H1707" s="159"/>
      <c r="I1707" s="412"/>
      <c r="J1707" s="412"/>
      <c r="K1707" s="412"/>
      <c r="L1707" s="412"/>
      <c r="M1707" s="412"/>
      <c r="N1707" s="412"/>
      <c r="O1707" s="412"/>
      <c r="P1707" s="412"/>
      <c r="Q1707" s="412"/>
      <c r="R1707" s="412"/>
      <c r="S1707" s="412"/>
      <c r="T1707" s="412"/>
      <c r="U1707" s="412"/>
      <c r="V1707" s="412"/>
      <c r="W1707" s="413"/>
      <c r="X1707" s="413"/>
      <c r="Y1707" s="413"/>
      <c r="Z1707" s="413"/>
    </row>
    <row r="1708" spans="1:26" ht="51">
      <c r="A1708" s="445"/>
      <c r="B1708" s="447" t="s">
        <v>5491</v>
      </c>
      <c r="C1708" s="366" t="s">
        <v>5492</v>
      </c>
      <c r="D1708" s="290"/>
      <c r="E1708" s="159" t="s">
        <v>5493</v>
      </c>
      <c r="F1708" s="159" t="s">
        <v>5494</v>
      </c>
      <c r="G1708" s="412"/>
      <c r="H1708" s="159"/>
      <c r="I1708" s="412"/>
      <c r="J1708" s="412"/>
      <c r="K1708" s="412"/>
      <c r="L1708" s="412"/>
      <c r="M1708" s="412"/>
      <c r="N1708" s="412"/>
      <c r="O1708" s="412"/>
      <c r="P1708" s="412"/>
      <c r="Q1708" s="412"/>
      <c r="R1708" s="412"/>
      <c r="S1708" s="412"/>
      <c r="T1708" s="412"/>
      <c r="U1708" s="412"/>
      <c r="V1708" s="412"/>
      <c r="W1708" s="413"/>
      <c r="X1708" s="413"/>
      <c r="Y1708" s="413"/>
      <c r="Z1708" s="413"/>
    </row>
    <row r="1709" spans="1:26" ht="25.5">
      <c r="A1709" s="445"/>
      <c r="B1709" s="447" t="s">
        <v>5495</v>
      </c>
      <c r="C1709" s="366" t="s">
        <v>5496</v>
      </c>
      <c r="D1709" s="290"/>
      <c r="E1709" s="159"/>
      <c r="F1709" s="159"/>
      <c r="G1709" s="412"/>
      <c r="H1709" s="159"/>
      <c r="I1709" s="412"/>
      <c r="J1709" s="412"/>
      <c r="K1709" s="412"/>
      <c r="L1709" s="412"/>
      <c r="M1709" s="412"/>
      <c r="N1709" s="412"/>
      <c r="O1709" s="412"/>
      <c r="P1709" s="412"/>
      <c r="Q1709" s="412"/>
      <c r="R1709" s="412"/>
      <c r="S1709" s="412"/>
      <c r="T1709" s="412"/>
      <c r="U1709" s="412"/>
      <c r="V1709" s="412"/>
      <c r="W1709" s="413"/>
      <c r="X1709" s="413"/>
      <c r="Y1709" s="413"/>
      <c r="Z1709" s="413"/>
    </row>
    <row r="1710" spans="1:26" ht="25.5">
      <c r="A1710" s="445"/>
      <c r="B1710" s="447" t="s">
        <v>5497</v>
      </c>
      <c r="C1710" s="366" t="s">
        <v>5498</v>
      </c>
      <c r="D1710" s="290"/>
      <c r="E1710" s="159"/>
      <c r="F1710" s="159"/>
      <c r="G1710" s="412"/>
      <c r="H1710" s="159"/>
      <c r="I1710" s="412"/>
      <c r="J1710" s="412"/>
      <c r="K1710" s="412"/>
      <c r="L1710" s="412"/>
      <c r="M1710" s="412"/>
      <c r="N1710" s="412"/>
      <c r="O1710" s="412"/>
      <c r="P1710" s="412"/>
      <c r="Q1710" s="412"/>
      <c r="R1710" s="412"/>
      <c r="S1710" s="412"/>
      <c r="T1710" s="412"/>
      <c r="U1710" s="412"/>
      <c r="V1710" s="412"/>
      <c r="W1710" s="413"/>
      <c r="X1710" s="413"/>
      <c r="Y1710" s="413"/>
      <c r="Z1710" s="413"/>
    </row>
    <row r="1711" spans="1:26" ht="25.5">
      <c r="A1711" s="445"/>
      <c r="B1711" s="447" t="s">
        <v>5499</v>
      </c>
      <c r="C1711" s="366" t="s">
        <v>5500</v>
      </c>
      <c r="D1711" s="290"/>
      <c r="E1711" s="159" t="s">
        <v>5501</v>
      </c>
      <c r="F1711" s="159" t="s">
        <v>5502</v>
      </c>
      <c r="G1711" s="412"/>
      <c r="H1711" s="159" t="s">
        <v>5503</v>
      </c>
      <c r="I1711" s="412"/>
      <c r="J1711" s="412"/>
      <c r="K1711" s="412"/>
      <c r="L1711" s="412"/>
      <c r="M1711" s="412"/>
      <c r="N1711" s="412"/>
      <c r="O1711" s="412"/>
      <c r="P1711" s="412"/>
      <c r="Q1711" s="412"/>
      <c r="R1711" s="412"/>
      <c r="S1711" s="412"/>
      <c r="T1711" s="412"/>
      <c r="U1711" s="412"/>
      <c r="V1711" s="412"/>
      <c r="W1711" s="413"/>
      <c r="X1711" s="413"/>
      <c r="Y1711" s="413"/>
      <c r="Z1711" s="413"/>
    </row>
    <row r="1712" spans="1:26" ht="14.25">
      <c r="A1712" s="445"/>
      <c r="B1712" s="447" t="s">
        <v>5504</v>
      </c>
      <c r="C1712" s="366" t="s">
        <v>5505</v>
      </c>
      <c r="D1712" s="290"/>
      <c r="E1712" s="159"/>
      <c r="F1712" s="159"/>
      <c r="G1712" s="412"/>
      <c r="H1712" s="159"/>
      <c r="I1712" s="412"/>
      <c r="J1712" s="412"/>
      <c r="K1712" s="412"/>
      <c r="L1712" s="412"/>
      <c r="M1712" s="412"/>
      <c r="N1712" s="412"/>
      <c r="O1712" s="412"/>
      <c r="P1712" s="412"/>
      <c r="Q1712" s="412"/>
      <c r="R1712" s="412"/>
      <c r="S1712" s="412"/>
      <c r="T1712" s="412"/>
      <c r="U1712" s="412"/>
      <c r="V1712" s="412"/>
      <c r="W1712" s="413"/>
      <c r="X1712" s="413"/>
      <c r="Y1712" s="413"/>
      <c r="Z1712" s="413"/>
    </row>
    <row r="1713" spans="1:26" ht="28.5">
      <c r="A1713" s="445"/>
      <c r="B1713" s="447" t="s">
        <v>5506</v>
      </c>
      <c r="C1713" s="366" t="s">
        <v>5507</v>
      </c>
      <c r="D1713" s="290"/>
      <c r="E1713" s="159"/>
      <c r="F1713" s="159"/>
      <c r="G1713" s="412"/>
      <c r="H1713" s="159"/>
      <c r="I1713" s="412"/>
      <c r="J1713" s="412"/>
      <c r="K1713" s="412"/>
      <c r="L1713" s="412"/>
      <c r="M1713" s="412"/>
      <c r="N1713" s="412"/>
      <c r="O1713" s="412"/>
      <c r="P1713" s="412"/>
      <c r="Q1713" s="412"/>
      <c r="R1713" s="412"/>
      <c r="S1713" s="412"/>
      <c r="T1713" s="412"/>
      <c r="U1713" s="412"/>
      <c r="V1713" s="412"/>
      <c r="W1713" s="413"/>
      <c r="X1713" s="413"/>
      <c r="Y1713" s="413"/>
      <c r="Z1713" s="413"/>
    </row>
    <row r="1714" spans="1:26" ht="14.25">
      <c r="A1714" s="445"/>
      <c r="B1714" s="447" t="s">
        <v>5508</v>
      </c>
      <c r="C1714" s="366" t="s">
        <v>5509</v>
      </c>
      <c r="D1714" s="290"/>
      <c r="E1714" s="159"/>
      <c r="F1714" s="159"/>
      <c r="G1714" s="412"/>
      <c r="H1714" s="159"/>
      <c r="I1714" s="412"/>
      <c r="J1714" s="412"/>
      <c r="K1714" s="412"/>
      <c r="L1714" s="412"/>
      <c r="M1714" s="412"/>
      <c r="N1714" s="412"/>
      <c r="O1714" s="412"/>
      <c r="P1714" s="412"/>
      <c r="Q1714" s="412"/>
      <c r="R1714" s="412"/>
      <c r="S1714" s="412"/>
      <c r="T1714" s="412"/>
      <c r="U1714" s="412"/>
      <c r="V1714" s="412"/>
      <c r="W1714" s="413"/>
      <c r="X1714" s="413"/>
      <c r="Y1714" s="413"/>
      <c r="Z1714" s="413"/>
    </row>
    <row r="1715" spans="1:26" ht="42.75">
      <c r="A1715" s="445"/>
      <c r="B1715" s="447"/>
      <c r="C1715" s="366" t="s">
        <v>5510</v>
      </c>
      <c r="D1715" s="290"/>
      <c r="E1715" s="159"/>
      <c r="F1715" s="159"/>
      <c r="G1715" s="412"/>
      <c r="H1715" s="159"/>
      <c r="I1715" s="412"/>
      <c r="J1715" s="412"/>
      <c r="K1715" s="412"/>
      <c r="L1715" s="412"/>
      <c r="M1715" s="412"/>
      <c r="N1715" s="412"/>
      <c r="O1715" s="412"/>
      <c r="P1715" s="412"/>
      <c r="Q1715" s="412"/>
      <c r="R1715" s="412"/>
      <c r="S1715" s="412"/>
      <c r="T1715" s="412"/>
      <c r="U1715" s="412"/>
      <c r="V1715" s="412"/>
      <c r="W1715" s="413"/>
      <c r="X1715" s="413"/>
      <c r="Y1715" s="413"/>
      <c r="Z1715" s="413"/>
    </row>
    <row r="1716" spans="1:26" ht="14.25">
      <c r="A1716" s="445"/>
      <c r="B1716" s="447" t="s">
        <v>5511</v>
      </c>
      <c r="C1716" s="366" t="s">
        <v>5512</v>
      </c>
      <c r="D1716" s="290"/>
      <c r="E1716" s="159"/>
      <c r="F1716" s="159"/>
      <c r="G1716" s="412"/>
      <c r="H1716" s="159"/>
      <c r="I1716" s="412"/>
      <c r="J1716" s="412"/>
      <c r="K1716" s="412"/>
      <c r="L1716" s="412"/>
      <c r="M1716" s="412"/>
      <c r="N1716" s="412"/>
      <c r="O1716" s="412"/>
      <c r="P1716" s="412"/>
      <c r="Q1716" s="412"/>
      <c r="R1716" s="412"/>
      <c r="S1716" s="412"/>
      <c r="T1716" s="412"/>
      <c r="U1716" s="412"/>
      <c r="V1716" s="412"/>
      <c r="W1716" s="413"/>
      <c r="X1716" s="413"/>
      <c r="Y1716" s="413"/>
      <c r="Z1716" s="413"/>
    </row>
    <row r="1717" spans="1:26" ht="25.5">
      <c r="A1717" s="445"/>
      <c r="B1717" s="447" t="s">
        <v>5513</v>
      </c>
      <c r="C1717" s="366" t="s">
        <v>5514</v>
      </c>
      <c r="D1717" s="290"/>
      <c r="E1717" s="159" t="s">
        <v>5515</v>
      </c>
      <c r="F1717" s="159"/>
      <c r="G1717" s="412"/>
      <c r="H1717" s="159"/>
      <c r="I1717" s="412"/>
      <c r="J1717" s="412"/>
      <c r="K1717" s="412"/>
      <c r="L1717" s="412"/>
      <c r="M1717" s="412"/>
      <c r="N1717" s="412"/>
      <c r="O1717" s="412"/>
      <c r="P1717" s="412"/>
      <c r="Q1717" s="412"/>
      <c r="R1717" s="412"/>
      <c r="S1717" s="412"/>
      <c r="T1717" s="412"/>
      <c r="U1717" s="412"/>
      <c r="V1717" s="412"/>
      <c r="W1717" s="413"/>
      <c r="X1717" s="413"/>
      <c r="Y1717" s="413"/>
      <c r="Z1717" s="413"/>
    </row>
    <row r="1718" spans="1:26" ht="25.5">
      <c r="A1718" s="445"/>
      <c r="B1718" s="447" t="s">
        <v>5516</v>
      </c>
      <c r="C1718" s="366" t="s">
        <v>5517</v>
      </c>
      <c r="D1718" s="290"/>
      <c r="E1718" s="159" t="s">
        <v>5518</v>
      </c>
      <c r="F1718" s="159" t="s">
        <v>5519</v>
      </c>
      <c r="G1718" s="412"/>
      <c r="H1718" s="159" t="s">
        <v>5520</v>
      </c>
      <c r="I1718" s="412"/>
      <c r="J1718" s="412"/>
      <c r="K1718" s="412"/>
      <c r="L1718" s="412"/>
      <c r="M1718" s="412"/>
      <c r="N1718" s="412"/>
      <c r="O1718" s="412"/>
      <c r="P1718" s="412"/>
      <c r="Q1718" s="412"/>
      <c r="R1718" s="412"/>
      <c r="S1718" s="412"/>
      <c r="T1718" s="412"/>
      <c r="U1718" s="412"/>
      <c r="V1718" s="412"/>
      <c r="W1718" s="413"/>
      <c r="X1718" s="413"/>
      <c r="Y1718" s="413"/>
      <c r="Z1718" s="413"/>
    </row>
    <row r="1719" spans="1:26" ht="25.5">
      <c r="A1719" s="445"/>
      <c r="B1719" s="447" t="s">
        <v>5521</v>
      </c>
      <c r="C1719" s="366" t="s">
        <v>5522</v>
      </c>
      <c r="D1719" s="290"/>
      <c r="E1719" s="159"/>
      <c r="F1719" s="159"/>
      <c r="G1719" s="412"/>
      <c r="H1719" s="159"/>
      <c r="I1719" s="412"/>
      <c r="J1719" s="412"/>
      <c r="K1719" s="412"/>
      <c r="L1719" s="412"/>
      <c r="M1719" s="412"/>
      <c r="N1719" s="412"/>
      <c r="O1719" s="412"/>
      <c r="P1719" s="412"/>
      <c r="Q1719" s="412"/>
      <c r="R1719" s="412"/>
      <c r="S1719" s="412"/>
      <c r="T1719" s="412"/>
      <c r="U1719" s="412"/>
      <c r="V1719" s="412"/>
      <c r="W1719" s="413"/>
      <c r="X1719" s="413"/>
      <c r="Y1719" s="413"/>
      <c r="Z1719" s="413"/>
    </row>
    <row r="1720" spans="1:26" ht="51">
      <c r="A1720" s="445"/>
      <c r="B1720" s="447" t="s">
        <v>5523</v>
      </c>
      <c r="C1720" s="366" t="s">
        <v>5524</v>
      </c>
      <c r="D1720" s="290"/>
      <c r="E1720" s="159"/>
      <c r="F1720" s="159"/>
      <c r="G1720" s="412"/>
      <c r="H1720" s="159"/>
      <c r="I1720" s="412"/>
      <c r="J1720" s="412"/>
      <c r="K1720" s="412"/>
      <c r="L1720" s="412"/>
      <c r="M1720" s="412"/>
      <c r="N1720" s="412"/>
      <c r="O1720" s="412"/>
      <c r="P1720" s="412"/>
      <c r="Q1720" s="412"/>
      <c r="R1720" s="412"/>
      <c r="S1720" s="412"/>
      <c r="T1720" s="412"/>
      <c r="U1720" s="412"/>
      <c r="V1720" s="412"/>
      <c r="W1720" s="413"/>
      <c r="X1720" s="413"/>
      <c r="Y1720" s="413"/>
      <c r="Z1720" s="413"/>
    </row>
    <row r="1721" spans="1:26" ht="28.5">
      <c r="A1721" s="445"/>
      <c r="B1721" s="447" t="s">
        <v>5525</v>
      </c>
      <c r="C1721" s="366" t="s">
        <v>5526</v>
      </c>
      <c r="D1721" s="290"/>
      <c r="E1721" s="159" t="s">
        <v>5527</v>
      </c>
      <c r="F1721" s="159"/>
      <c r="G1721" s="412"/>
      <c r="H1721" s="159"/>
      <c r="I1721" s="412"/>
      <c r="J1721" s="412"/>
      <c r="K1721" s="412"/>
      <c r="L1721" s="412"/>
      <c r="M1721" s="412"/>
      <c r="N1721" s="412"/>
      <c r="O1721" s="412"/>
      <c r="P1721" s="412"/>
      <c r="Q1721" s="412"/>
      <c r="R1721" s="412"/>
      <c r="S1721" s="412"/>
      <c r="T1721" s="412"/>
      <c r="U1721" s="412"/>
      <c r="V1721" s="412"/>
      <c r="W1721" s="413"/>
      <c r="X1721" s="413"/>
      <c r="Y1721" s="413"/>
      <c r="Z1721" s="413"/>
    </row>
    <row r="1722" spans="1:26" ht="25.5">
      <c r="A1722" s="445"/>
      <c r="B1722" s="447" t="s">
        <v>5528</v>
      </c>
      <c r="C1722" s="366" t="s">
        <v>5529</v>
      </c>
      <c r="D1722" s="290"/>
      <c r="E1722" s="159" t="s">
        <v>5530</v>
      </c>
      <c r="F1722" s="159"/>
      <c r="G1722" s="412"/>
      <c r="H1722" s="159"/>
      <c r="I1722" s="412"/>
      <c r="J1722" s="412"/>
      <c r="K1722" s="412"/>
      <c r="L1722" s="412"/>
      <c r="M1722" s="412"/>
      <c r="N1722" s="412"/>
      <c r="O1722" s="412"/>
      <c r="P1722" s="412"/>
      <c r="Q1722" s="412"/>
      <c r="R1722" s="412"/>
      <c r="S1722" s="412"/>
      <c r="T1722" s="412"/>
      <c r="U1722" s="412"/>
      <c r="V1722" s="412"/>
      <c r="W1722" s="413"/>
      <c r="X1722" s="413"/>
      <c r="Y1722" s="413"/>
      <c r="Z1722" s="413"/>
    </row>
    <row r="1723" spans="1:26" ht="57">
      <c r="A1723" s="445"/>
      <c r="B1723" s="447" t="s">
        <v>5531</v>
      </c>
      <c r="C1723" s="366" t="s">
        <v>5532</v>
      </c>
      <c r="D1723" s="290"/>
      <c r="E1723" s="159"/>
      <c r="F1723" s="159"/>
      <c r="G1723" s="412"/>
      <c r="H1723" s="159"/>
      <c r="I1723" s="412"/>
      <c r="J1723" s="412"/>
      <c r="K1723" s="412"/>
      <c r="L1723" s="412"/>
      <c r="M1723" s="412"/>
      <c r="N1723" s="412"/>
      <c r="O1723" s="412"/>
      <c r="P1723" s="412"/>
      <c r="Q1723" s="412"/>
      <c r="R1723" s="412"/>
      <c r="S1723" s="412"/>
      <c r="T1723" s="412"/>
      <c r="U1723" s="412"/>
      <c r="V1723" s="412"/>
      <c r="W1723" s="413"/>
      <c r="X1723" s="413"/>
      <c r="Y1723" s="413"/>
      <c r="Z1723" s="413"/>
    </row>
    <row r="1724" spans="1:26" ht="57">
      <c r="A1724" s="445"/>
      <c r="B1724" s="447" t="s">
        <v>5533</v>
      </c>
      <c r="C1724" s="366" t="s">
        <v>5534</v>
      </c>
      <c r="D1724" s="290"/>
      <c r="E1724" s="159" t="s">
        <v>5535</v>
      </c>
      <c r="F1724" s="159"/>
      <c r="G1724" s="412"/>
      <c r="H1724" s="159"/>
      <c r="I1724" s="412"/>
      <c r="J1724" s="412"/>
      <c r="K1724" s="412"/>
      <c r="L1724" s="412"/>
      <c r="M1724" s="412"/>
      <c r="N1724" s="412"/>
      <c r="O1724" s="412"/>
      <c r="P1724" s="412"/>
      <c r="Q1724" s="412"/>
      <c r="R1724" s="412"/>
      <c r="S1724" s="412"/>
      <c r="T1724" s="412"/>
      <c r="U1724" s="412"/>
      <c r="V1724" s="412"/>
      <c r="W1724" s="413"/>
      <c r="X1724" s="413"/>
      <c r="Y1724" s="413"/>
      <c r="Z1724" s="413"/>
    </row>
    <row r="1725" spans="1:26" ht="71.25">
      <c r="A1725" s="445"/>
      <c r="B1725" s="450" t="s">
        <v>5536</v>
      </c>
      <c r="C1725" s="366" t="s">
        <v>5537</v>
      </c>
      <c r="D1725" s="290"/>
      <c r="E1725" s="159"/>
      <c r="F1725" s="159"/>
      <c r="G1725" s="412"/>
      <c r="H1725" s="159"/>
      <c r="I1725" s="412"/>
      <c r="J1725" s="412"/>
      <c r="K1725" s="412"/>
      <c r="L1725" s="412"/>
      <c r="M1725" s="412"/>
      <c r="N1725" s="412"/>
      <c r="O1725" s="412"/>
      <c r="P1725" s="412"/>
      <c r="Q1725" s="412"/>
      <c r="R1725" s="412"/>
      <c r="S1725" s="412"/>
      <c r="T1725" s="412"/>
      <c r="U1725" s="412"/>
      <c r="V1725" s="412"/>
      <c r="W1725" s="413"/>
      <c r="X1725" s="413"/>
      <c r="Y1725" s="413"/>
      <c r="Z1725" s="413"/>
    </row>
    <row r="1726" spans="1:26" ht="60">
      <c r="A1726" s="445"/>
      <c r="B1726" s="451" t="s">
        <v>5538</v>
      </c>
      <c r="C1726" s="366" t="s">
        <v>5539</v>
      </c>
      <c r="D1726" s="290"/>
      <c r="E1726" s="159"/>
      <c r="F1726" s="159"/>
      <c r="G1726" s="412"/>
      <c r="H1726" s="159"/>
      <c r="I1726" s="412"/>
      <c r="J1726" s="412"/>
      <c r="K1726" s="412"/>
      <c r="L1726" s="412"/>
      <c r="M1726" s="412"/>
      <c r="N1726" s="412"/>
      <c r="O1726" s="412"/>
      <c r="P1726" s="412"/>
      <c r="Q1726" s="412"/>
      <c r="R1726" s="412"/>
      <c r="S1726" s="412"/>
      <c r="T1726" s="412"/>
      <c r="U1726" s="412"/>
      <c r="V1726" s="412"/>
      <c r="W1726" s="413"/>
      <c r="X1726" s="413"/>
      <c r="Y1726" s="413"/>
      <c r="Z1726" s="413"/>
    </row>
    <row r="1727" spans="1:26" ht="38.25">
      <c r="A1727" s="445"/>
      <c r="B1727" s="451" t="s">
        <v>5540</v>
      </c>
      <c r="C1727" s="366" t="s">
        <v>5541</v>
      </c>
      <c r="D1727" s="271"/>
      <c r="E1727" s="159" t="s">
        <v>5542</v>
      </c>
      <c r="F1727" s="159" t="s">
        <v>5543</v>
      </c>
      <c r="G1727" s="159" t="s">
        <v>5544</v>
      </c>
      <c r="H1727" s="159" t="s">
        <v>5545</v>
      </c>
      <c r="I1727" s="412"/>
      <c r="J1727" s="412"/>
      <c r="K1727" s="412"/>
      <c r="L1727" s="412"/>
      <c r="M1727" s="412"/>
      <c r="N1727" s="412"/>
      <c r="O1727" s="412"/>
      <c r="P1727" s="412"/>
      <c r="Q1727" s="412"/>
      <c r="R1727" s="412"/>
      <c r="S1727" s="412"/>
      <c r="T1727" s="412"/>
      <c r="U1727" s="412"/>
      <c r="V1727" s="412"/>
      <c r="W1727" s="413"/>
      <c r="X1727" s="413"/>
      <c r="Y1727" s="413"/>
      <c r="Z1727" s="413"/>
    </row>
    <row r="1728" spans="1:26" ht="25.5">
      <c r="A1728" s="445"/>
      <c r="B1728" s="451"/>
      <c r="C1728" s="366"/>
      <c r="D1728" s="290"/>
      <c r="E1728" s="159" t="s">
        <v>5546</v>
      </c>
      <c r="F1728" s="412"/>
      <c r="G1728" s="412"/>
      <c r="H1728" s="412"/>
      <c r="I1728" s="412"/>
      <c r="J1728" s="412"/>
      <c r="K1728" s="412"/>
      <c r="L1728" s="412"/>
      <c r="M1728" s="412"/>
      <c r="N1728" s="412"/>
      <c r="O1728" s="412"/>
      <c r="P1728" s="412"/>
      <c r="Q1728" s="412"/>
      <c r="R1728" s="412"/>
      <c r="S1728" s="412"/>
      <c r="T1728" s="412"/>
      <c r="U1728" s="412"/>
      <c r="V1728" s="412"/>
      <c r="W1728" s="413"/>
      <c r="X1728" s="413"/>
      <c r="Y1728" s="413"/>
      <c r="Z1728" s="413"/>
    </row>
    <row r="1729" spans="1:26" ht="28.5">
      <c r="A1729" s="445"/>
      <c r="B1729" s="452" t="s">
        <v>5547</v>
      </c>
      <c r="C1729" s="366" t="s">
        <v>5548</v>
      </c>
      <c r="D1729" s="290"/>
      <c r="E1729" s="159"/>
      <c r="F1729" s="412"/>
      <c r="G1729" s="412"/>
      <c r="H1729" s="412"/>
      <c r="I1729" s="412"/>
      <c r="J1729" s="412"/>
      <c r="K1729" s="412"/>
      <c r="L1729" s="412"/>
      <c r="M1729" s="412"/>
      <c r="N1729" s="412"/>
      <c r="O1729" s="412"/>
      <c r="P1729" s="412"/>
      <c r="Q1729" s="412"/>
      <c r="R1729" s="412"/>
      <c r="S1729" s="412"/>
      <c r="T1729" s="412"/>
      <c r="U1729" s="412"/>
      <c r="V1729" s="412"/>
      <c r="W1729" s="413"/>
      <c r="X1729" s="413"/>
      <c r="Y1729" s="413"/>
      <c r="Z1729" s="413"/>
    </row>
    <row r="1730" spans="1:26" ht="14.25">
      <c r="A1730" s="445"/>
      <c r="B1730" s="453"/>
      <c r="C1730" s="366" t="s">
        <v>5549</v>
      </c>
      <c r="D1730" s="290"/>
      <c r="E1730" s="159"/>
      <c r="F1730" s="412"/>
      <c r="G1730" s="412"/>
      <c r="H1730" s="412"/>
      <c r="I1730" s="412"/>
      <c r="J1730" s="412"/>
      <c r="K1730" s="412"/>
      <c r="L1730" s="412"/>
      <c r="M1730" s="412"/>
      <c r="N1730" s="412"/>
      <c r="O1730" s="412"/>
      <c r="P1730" s="412"/>
      <c r="Q1730" s="412"/>
      <c r="R1730" s="412"/>
      <c r="S1730" s="412"/>
      <c r="T1730" s="412"/>
      <c r="U1730" s="412"/>
      <c r="V1730" s="412"/>
      <c r="W1730" s="413"/>
      <c r="X1730" s="413"/>
      <c r="Y1730" s="413"/>
      <c r="Z1730" s="413"/>
    </row>
    <row r="1731" spans="1:26" ht="75">
      <c r="A1731" s="445"/>
      <c r="B1731" s="452" t="s">
        <v>5550</v>
      </c>
      <c r="C1731" s="366" t="s">
        <v>5551</v>
      </c>
      <c r="D1731" s="290"/>
      <c r="E1731" s="159"/>
      <c r="F1731" s="412"/>
      <c r="G1731" s="412"/>
      <c r="H1731" s="412"/>
      <c r="I1731" s="412"/>
      <c r="J1731" s="412"/>
      <c r="K1731" s="412"/>
      <c r="L1731" s="412"/>
      <c r="M1731" s="412"/>
      <c r="N1731" s="412"/>
      <c r="O1731" s="412"/>
      <c r="P1731" s="412"/>
      <c r="Q1731" s="412"/>
      <c r="R1731" s="412"/>
      <c r="S1731" s="412"/>
      <c r="T1731" s="412"/>
      <c r="U1731" s="412"/>
      <c r="V1731" s="412"/>
      <c r="W1731" s="413"/>
      <c r="X1731" s="413"/>
      <c r="Y1731" s="413"/>
      <c r="Z1731" s="413"/>
    </row>
    <row r="1732" spans="1:26" ht="25.5">
      <c r="A1732" s="445"/>
      <c r="B1732" s="452" t="s">
        <v>5552</v>
      </c>
      <c r="C1732" s="366" t="s">
        <v>5553</v>
      </c>
      <c r="D1732" s="290"/>
      <c r="E1732" s="159" t="s">
        <v>5554</v>
      </c>
      <c r="F1732" s="159" t="s">
        <v>5555</v>
      </c>
      <c r="G1732" s="412"/>
      <c r="H1732" s="412"/>
      <c r="I1732" s="412"/>
      <c r="J1732" s="412"/>
      <c r="K1732" s="412"/>
      <c r="L1732" s="412"/>
      <c r="M1732" s="412"/>
      <c r="N1732" s="412"/>
      <c r="O1732" s="412"/>
      <c r="P1732" s="412"/>
      <c r="Q1732" s="412"/>
      <c r="R1732" s="412"/>
      <c r="S1732" s="412"/>
      <c r="T1732" s="412"/>
      <c r="U1732" s="412"/>
      <c r="V1732" s="412"/>
      <c r="W1732" s="413"/>
      <c r="X1732" s="413"/>
      <c r="Y1732" s="413"/>
      <c r="Z1732" s="413"/>
    </row>
    <row r="1733" spans="1:26" ht="28.5">
      <c r="A1733" s="445"/>
      <c r="B1733" s="452" t="s">
        <v>5556</v>
      </c>
      <c r="C1733" s="454" t="s">
        <v>5557</v>
      </c>
      <c r="D1733" s="290"/>
      <c r="E1733" s="159" t="s">
        <v>5558</v>
      </c>
      <c r="F1733" s="159" t="s">
        <v>5559</v>
      </c>
      <c r="G1733" s="159" t="s">
        <v>5560</v>
      </c>
      <c r="H1733" s="159" t="s">
        <v>5561</v>
      </c>
      <c r="I1733" s="159" t="s">
        <v>5562</v>
      </c>
      <c r="J1733" s="412"/>
      <c r="K1733" s="412"/>
      <c r="L1733" s="412"/>
      <c r="M1733" s="412"/>
      <c r="N1733" s="412"/>
      <c r="O1733" s="412"/>
      <c r="P1733" s="412"/>
      <c r="Q1733" s="412"/>
      <c r="R1733" s="412"/>
      <c r="S1733" s="412"/>
      <c r="T1733" s="412"/>
      <c r="U1733" s="412"/>
      <c r="V1733" s="412"/>
      <c r="W1733" s="413"/>
      <c r="X1733" s="413"/>
      <c r="Y1733" s="413"/>
      <c r="Z1733" s="413"/>
    </row>
    <row r="1734" spans="1:26" ht="30">
      <c r="A1734" s="445"/>
      <c r="B1734" s="452" t="s">
        <v>5563</v>
      </c>
      <c r="C1734" s="366" t="s">
        <v>5564</v>
      </c>
      <c r="D1734" s="290"/>
      <c r="E1734" s="159" t="s">
        <v>5565</v>
      </c>
      <c r="F1734" s="159" t="s">
        <v>5566</v>
      </c>
      <c r="G1734" s="159" t="s">
        <v>5567</v>
      </c>
      <c r="H1734" s="159" t="s">
        <v>5568</v>
      </c>
      <c r="I1734" s="159" t="s">
        <v>5567</v>
      </c>
      <c r="J1734" s="159" t="s">
        <v>5569</v>
      </c>
      <c r="K1734" s="159" t="s">
        <v>5570</v>
      </c>
      <c r="L1734" s="159" t="s">
        <v>5571</v>
      </c>
      <c r="M1734" s="159" t="s">
        <v>5572</v>
      </c>
      <c r="N1734" s="159" t="s">
        <v>5573</v>
      </c>
      <c r="O1734" s="412"/>
      <c r="P1734" s="412"/>
      <c r="Q1734" s="412"/>
      <c r="R1734" s="412"/>
      <c r="S1734" s="412"/>
      <c r="T1734" s="412"/>
      <c r="U1734" s="412"/>
      <c r="V1734" s="412"/>
      <c r="W1734" s="413"/>
      <c r="X1734" s="413"/>
      <c r="Y1734" s="413"/>
      <c r="Z1734" s="413"/>
    </row>
    <row r="1735" spans="1:26" ht="28.5">
      <c r="A1735" s="445"/>
      <c r="B1735" s="452" t="s">
        <v>14</v>
      </c>
      <c r="C1735" s="366" t="s">
        <v>5574</v>
      </c>
      <c r="D1735" s="290"/>
      <c r="E1735" s="412"/>
      <c r="F1735" s="412"/>
      <c r="G1735" s="412"/>
      <c r="H1735" s="412"/>
      <c r="I1735" s="412"/>
      <c r="J1735" s="412"/>
      <c r="K1735" s="412"/>
      <c r="L1735" s="412"/>
      <c r="M1735" s="412"/>
      <c r="N1735" s="412"/>
      <c r="O1735" s="412"/>
      <c r="P1735" s="412"/>
      <c r="Q1735" s="412"/>
      <c r="R1735" s="412"/>
      <c r="S1735" s="412"/>
      <c r="T1735" s="412"/>
      <c r="U1735" s="412"/>
      <c r="V1735" s="412"/>
      <c r="W1735" s="413"/>
      <c r="X1735" s="413"/>
      <c r="Y1735" s="413"/>
      <c r="Z1735" s="413"/>
    </row>
    <row r="1736" spans="1:26" ht="38.25">
      <c r="A1736" s="445"/>
      <c r="B1736" s="452" t="s">
        <v>5575</v>
      </c>
      <c r="C1736" s="366" t="s">
        <v>5576</v>
      </c>
      <c r="D1736" s="290"/>
      <c r="E1736" s="159" t="s">
        <v>5577</v>
      </c>
      <c r="F1736" s="159" t="s">
        <v>5578</v>
      </c>
      <c r="G1736" s="412"/>
      <c r="H1736" s="159" t="s">
        <v>5579</v>
      </c>
      <c r="I1736" s="412"/>
      <c r="J1736" s="412"/>
      <c r="K1736" s="412"/>
      <c r="L1736" s="412"/>
      <c r="M1736" s="412"/>
      <c r="N1736" s="412"/>
      <c r="O1736" s="412"/>
      <c r="P1736" s="412"/>
      <c r="Q1736" s="412"/>
      <c r="R1736" s="412"/>
      <c r="S1736" s="412"/>
      <c r="T1736" s="412"/>
      <c r="U1736" s="412"/>
      <c r="V1736" s="412"/>
      <c r="W1736" s="413"/>
      <c r="X1736" s="413"/>
      <c r="Y1736" s="413"/>
      <c r="Z1736" s="413"/>
    </row>
    <row r="1737" spans="1:26" ht="30">
      <c r="A1737" s="445"/>
      <c r="B1737" s="452" t="s">
        <v>5580</v>
      </c>
      <c r="C1737" s="366" t="s">
        <v>5581</v>
      </c>
      <c r="D1737" s="290"/>
      <c r="E1737" s="159" t="s">
        <v>5582</v>
      </c>
      <c r="F1737" s="412"/>
      <c r="G1737" s="412"/>
      <c r="H1737" s="412"/>
      <c r="I1737" s="412"/>
      <c r="J1737" s="412"/>
      <c r="K1737" s="412"/>
      <c r="L1737" s="412"/>
      <c r="M1737" s="412"/>
      <c r="N1737" s="412"/>
      <c r="O1737" s="412"/>
      <c r="P1737" s="412"/>
      <c r="Q1737" s="412"/>
      <c r="R1737" s="412"/>
      <c r="S1737" s="412"/>
      <c r="T1737" s="412"/>
      <c r="U1737" s="412"/>
      <c r="V1737" s="412"/>
      <c r="W1737" s="413"/>
      <c r="X1737" s="413"/>
      <c r="Y1737" s="413"/>
      <c r="Z1737" s="413"/>
    </row>
    <row r="1738" spans="1:26" ht="63.75">
      <c r="A1738" s="445"/>
      <c r="B1738" s="455" t="s">
        <v>5583</v>
      </c>
      <c r="C1738" s="366" t="s">
        <v>5584</v>
      </c>
      <c r="D1738" s="290"/>
      <c r="E1738" s="412"/>
      <c r="F1738" s="412"/>
      <c r="G1738" s="412"/>
      <c r="H1738" s="412"/>
      <c r="I1738" s="412"/>
      <c r="J1738" s="412"/>
      <c r="K1738" s="412"/>
      <c r="L1738" s="412"/>
      <c r="M1738" s="412"/>
      <c r="N1738" s="412"/>
      <c r="O1738" s="412"/>
      <c r="P1738" s="412"/>
      <c r="Q1738" s="412"/>
      <c r="R1738" s="412"/>
      <c r="S1738" s="412"/>
      <c r="T1738" s="412"/>
      <c r="U1738" s="412"/>
      <c r="V1738" s="412"/>
      <c r="W1738" s="413"/>
      <c r="X1738" s="413"/>
      <c r="Y1738" s="413"/>
      <c r="Z1738" s="413"/>
    </row>
    <row r="1739" spans="1:26" ht="38.25">
      <c r="A1739" s="445"/>
      <c r="B1739" s="456" t="s">
        <v>5585</v>
      </c>
      <c r="C1739" s="366" t="s">
        <v>5586</v>
      </c>
      <c r="D1739" s="290"/>
      <c r="E1739" s="159" t="s">
        <v>5587</v>
      </c>
      <c r="F1739" s="412"/>
      <c r="G1739" s="412"/>
      <c r="H1739" s="412"/>
      <c r="I1739" s="412"/>
      <c r="J1739" s="412"/>
      <c r="K1739" s="412"/>
      <c r="L1739" s="412"/>
      <c r="M1739" s="412"/>
      <c r="N1739" s="412"/>
      <c r="O1739" s="412"/>
      <c r="P1739" s="412"/>
      <c r="Q1739" s="412"/>
      <c r="R1739" s="412"/>
      <c r="S1739" s="412"/>
      <c r="T1739" s="412"/>
      <c r="U1739" s="412"/>
      <c r="V1739" s="412"/>
      <c r="W1739" s="413"/>
      <c r="X1739" s="413"/>
      <c r="Y1739" s="413"/>
      <c r="Z1739" s="413"/>
    </row>
    <row r="1740" spans="1:26" ht="51">
      <c r="A1740" s="445"/>
      <c r="B1740" s="456" t="s">
        <v>5588</v>
      </c>
      <c r="C1740" s="366" t="s">
        <v>5589</v>
      </c>
      <c r="D1740" s="290"/>
      <c r="E1740" s="159" t="s">
        <v>5590</v>
      </c>
      <c r="F1740" s="159" t="s">
        <v>5591</v>
      </c>
      <c r="G1740" s="159" t="s">
        <v>5592</v>
      </c>
      <c r="H1740" s="159" t="s">
        <v>5593</v>
      </c>
      <c r="I1740" s="159" t="s">
        <v>5594</v>
      </c>
      <c r="J1740" s="412"/>
      <c r="K1740" s="412"/>
      <c r="L1740" s="412"/>
      <c r="M1740" s="412"/>
      <c r="N1740" s="412"/>
      <c r="O1740" s="412"/>
      <c r="P1740" s="412"/>
      <c r="Q1740" s="412"/>
      <c r="R1740" s="412"/>
      <c r="S1740" s="412"/>
      <c r="T1740" s="412"/>
      <c r="U1740" s="412"/>
      <c r="V1740" s="412"/>
      <c r="W1740" s="413"/>
      <c r="X1740" s="413"/>
      <c r="Y1740" s="413"/>
      <c r="Z1740" s="413"/>
    </row>
    <row r="1741" spans="1:26" ht="33" customHeight="1">
      <c r="A1741" s="445"/>
      <c r="B1741" s="456" t="s">
        <v>5595</v>
      </c>
      <c r="C1741" s="366" t="s">
        <v>5596</v>
      </c>
      <c r="D1741" s="290"/>
      <c r="E1741" s="412"/>
      <c r="F1741" s="412"/>
      <c r="G1741" s="412"/>
      <c r="H1741" s="412"/>
      <c r="I1741" s="412"/>
      <c r="J1741" s="412"/>
      <c r="K1741" s="412"/>
      <c r="L1741" s="412"/>
      <c r="M1741" s="412"/>
      <c r="N1741" s="412"/>
      <c r="O1741" s="412"/>
      <c r="P1741" s="412"/>
      <c r="Q1741" s="412"/>
      <c r="R1741" s="412"/>
      <c r="S1741" s="412"/>
      <c r="T1741" s="412"/>
      <c r="U1741" s="412"/>
      <c r="V1741" s="412"/>
      <c r="W1741" s="413"/>
      <c r="X1741" s="413"/>
      <c r="Y1741" s="413"/>
      <c r="Z1741" s="413"/>
    </row>
    <row r="1742" spans="1:26" ht="28.5">
      <c r="A1742" s="445"/>
      <c r="B1742" s="456" t="s">
        <v>5597</v>
      </c>
      <c r="C1742" s="366" t="s">
        <v>5598</v>
      </c>
      <c r="D1742" s="290"/>
      <c r="E1742" s="412"/>
      <c r="F1742" s="412"/>
      <c r="G1742" s="412"/>
      <c r="H1742" s="412"/>
      <c r="I1742" s="412"/>
      <c r="J1742" s="412"/>
      <c r="K1742" s="412"/>
      <c r="L1742" s="412"/>
      <c r="M1742" s="412"/>
      <c r="N1742" s="412"/>
      <c r="O1742" s="412"/>
      <c r="P1742" s="412"/>
      <c r="Q1742" s="412"/>
      <c r="R1742" s="412"/>
      <c r="S1742" s="412"/>
      <c r="T1742" s="412"/>
      <c r="U1742" s="412"/>
      <c r="V1742" s="412"/>
      <c r="W1742" s="413"/>
      <c r="X1742" s="413"/>
      <c r="Y1742" s="413"/>
      <c r="Z1742" s="413"/>
    </row>
    <row r="1743" spans="1:26" ht="28.5">
      <c r="A1743" s="445"/>
      <c r="B1743" s="456" t="s">
        <v>5599</v>
      </c>
      <c r="C1743" s="366" t="s">
        <v>5600</v>
      </c>
      <c r="D1743" s="290"/>
      <c r="E1743" s="159" t="s">
        <v>5601</v>
      </c>
      <c r="F1743" s="412"/>
      <c r="G1743" s="412"/>
      <c r="H1743" s="412"/>
      <c r="I1743" s="412"/>
      <c r="J1743" s="412"/>
      <c r="K1743" s="412"/>
      <c r="L1743" s="412"/>
      <c r="M1743" s="412"/>
      <c r="N1743" s="412"/>
      <c r="O1743" s="412"/>
      <c r="P1743" s="412"/>
      <c r="Q1743" s="412"/>
      <c r="R1743" s="412"/>
      <c r="S1743" s="412"/>
      <c r="T1743" s="412"/>
      <c r="U1743" s="412"/>
      <c r="V1743" s="412"/>
      <c r="W1743" s="413"/>
      <c r="X1743" s="413"/>
      <c r="Y1743" s="413"/>
      <c r="Z1743" s="413"/>
    </row>
    <row r="1744" spans="1:26" ht="38.25">
      <c r="A1744" s="445"/>
      <c r="B1744" s="64" t="s">
        <v>5602</v>
      </c>
      <c r="C1744" s="366" t="s">
        <v>469</v>
      </c>
      <c r="D1744" s="290"/>
      <c r="E1744" s="412"/>
      <c r="F1744" s="412"/>
      <c r="G1744" s="412"/>
      <c r="H1744" s="412"/>
      <c r="I1744" s="412"/>
      <c r="J1744" s="412"/>
      <c r="K1744" s="412"/>
      <c r="L1744" s="412"/>
      <c r="M1744" s="412"/>
      <c r="N1744" s="412"/>
      <c r="O1744" s="412"/>
      <c r="P1744" s="412"/>
      <c r="Q1744" s="412"/>
      <c r="R1744" s="412"/>
      <c r="S1744" s="412"/>
      <c r="T1744" s="412"/>
      <c r="U1744" s="412"/>
      <c r="V1744" s="412"/>
      <c r="W1744" s="413"/>
      <c r="X1744" s="413"/>
      <c r="Y1744" s="413"/>
      <c r="Z1744" s="413"/>
    </row>
    <row r="1745" spans="1:26" ht="51" customHeight="1">
      <c r="A1745" s="445"/>
      <c r="B1745" s="64" t="s">
        <v>5603</v>
      </c>
      <c r="C1745" s="366" t="s">
        <v>5604</v>
      </c>
      <c r="D1745" s="290"/>
      <c r="E1745" s="412"/>
      <c r="F1745" s="412"/>
      <c r="G1745" s="412"/>
      <c r="H1745" s="412"/>
      <c r="I1745" s="412"/>
      <c r="J1745" s="412"/>
      <c r="K1745" s="412"/>
      <c r="L1745" s="412"/>
      <c r="M1745" s="412"/>
      <c r="N1745" s="412"/>
      <c r="O1745" s="412"/>
      <c r="P1745" s="412"/>
      <c r="Q1745" s="412"/>
      <c r="R1745" s="412"/>
      <c r="S1745" s="412"/>
      <c r="T1745" s="412"/>
      <c r="U1745" s="412"/>
      <c r="V1745" s="412"/>
      <c r="W1745" s="413"/>
      <c r="X1745" s="413"/>
      <c r="Y1745" s="413"/>
      <c r="Z1745" s="413"/>
    </row>
    <row r="1746" spans="1:26" ht="51" customHeight="1">
      <c r="A1746" s="445"/>
      <c r="B1746" s="137" t="s">
        <v>5605</v>
      </c>
      <c r="C1746" s="366" t="s">
        <v>5606</v>
      </c>
      <c r="D1746" s="314"/>
      <c r="E1746" s="412"/>
      <c r="F1746" s="412"/>
      <c r="G1746" s="412"/>
      <c r="H1746" s="412"/>
      <c r="I1746" s="412"/>
      <c r="J1746" s="412"/>
      <c r="K1746" s="412"/>
      <c r="L1746" s="412"/>
      <c r="M1746" s="412"/>
      <c r="N1746" s="412"/>
      <c r="O1746" s="412"/>
      <c r="P1746" s="412"/>
      <c r="Q1746" s="412"/>
      <c r="R1746" s="412"/>
      <c r="S1746" s="412"/>
      <c r="T1746" s="412"/>
      <c r="U1746" s="412"/>
      <c r="V1746" s="412"/>
      <c r="W1746" s="413"/>
      <c r="X1746" s="413"/>
      <c r="Y1746" s="413"/>
      <c r="Z1746" s="413"/>
    </row>
    <row r="1747" spans="1:26" ht="51">
      <c r="A1747" s="445"/>
      <c r="B1747" s="457" t="s">
        <v>5607</v>
      </c>
      <c r="C1747" s="366"/>
      <c r="D1747" s="271"/>
      <c r="E1747" s="412"/>
      <c r="F1747" s="412"/>
      <c r="G1747" s="412"/>
      <c r="H1747" s="412"/>
      <c r="I1747" s="412"/>
      <c r="J1747" s="412"/>
      <c r="K1747" s="412"/>
      <c r="L1747" s="412"/>
      <c r="M1747" s="412"/>
      <c r="N1747" s="412"/>
      <c r="O1747" s="412"/>
      <c r="P1747" s="412"/>
      <c r="Q1747" s="412"/>
      <c r="R1747" s="412"/>
      <c r="S1747" s="412"/>
      <c r="T1747" s="412"/>
      <c r="U1747" s="412"/>
      <c r="V1747" s="412"/>
      <c r="W1747" s="413"/>
      <c r="X1747" s="413"/>
      <c r="Y1747" s="413"/>
      <c r="Z1747" s="413"/>
    </row>
    <row r="1748" spans="1:26" ht="63.75">
      <c r="A1748" s="445"/>
      <c r="B1748" s="458" t="s">
        <v>5608</v>
      </c>
      <c r="C1748" s="366" t="s">
        <v>5609</v>
      </c>
      <c r="D1748" s="271"/>
      <c r="E1748" s="412"/>
      <c r="F1748" s="412"/>
      <c r="G1748" s="412"/>
      <c r="H1748" s="412"/>
      <c r="I1748" s="412"/>
      <c r="J1748" s="412"/>
      <c r="K1748" s="412"/>
      <c r="L1748" s="412"/>
      <c r="M1748" s="412"/>
      <c r="N1748" s="412"/>
      <c r="O1748" s="412"/>
      <c r="P1748" s="412"/>
      <c r="Q1748" s="412"/>
      <c r="R1748" s="412"/>
      <c r="S1748" s="412"/>
      <c r="T1748" s="412"/>
      <c r="U1748" s="412"/>
      <c r="V1748" s="412"/>
      <c r="W1748" s="413"/>
      <c r="X1748" s="413"/>
      <c r="Y1748" s="413"/>
      <c r="Z1748" s="413"/>
    </row>
    <row r="1749" spans="1:26" ht="25.5">
      <c r="A1749" s="445"/>
      <c r="B1749" s="458" t="s">
        <v>5610</v>
      </c>
      <c r="C1749" s="271"/>
      <c r="D1749" s="271"/>
      <c r="E1749" s="412"/>
      <c r="F1749" s="412"/>
      <c r="G1749" s="412"/>
      <c r="H1749" s="412"/>
      <c r="I1749" s="412"/>
      <c r="J1749" s="412"/>
      <c r="K1749" s="412"/>
      <c r="L1749" s="412"/>
      <c r="M1749" s="412"/>
      <c r="N1749" s="412"/>
      <c r="O1749" s="412"/>
      <c r="P1749" s="412"/>
      <c r="Q1749" s="412"/>
      <c r="R1749" s="412"/>
      <c r="S1749" s="412"/>
      <c r="T1749" s="412"/>
      <c r="U1749" s="412"/>
      <c r="V1749" s="412"/>
      <c r="W1749" s="413"/>
      <c r="X1749" s="413"/>
      <c r="Y1749" s="413"/>
      <c r="Z1749" s="413"/>
    </row>
    <row r="1750" spans="1:26" ht="25.5">
      <c r="A1750" s="445"/>
      <c r="B1750" s="457" t="s">
        <v>5611</v>
      </c>
      <c r="C1750" s="366" t="s">
        <v>5612</v>
      </c>
      <c r="D1750" s="271"/>
      <c r="E1750" s="412"/>
      <c r="F1750" s="412"/>
      <c r="G1750" s="412"/>
      <c r="H1750" s="412"/>
      <c r="I1750" s="412"/>
      <c r="J1750" s="412"/>
      <c r="K1750" s="412"/>
      <c r="L1750" s="412"/>
      <c r="M1750" s="412"/>
      <c r="N1750" s="412"/>
      <c r="O1750" s="412"/>
      <c r="P1750" s="412"/>
      <c r="Q1750" s="412"/>
      <c r="R1750" s="412"/>
      <c r="S1750" s="412"/>
      <c r="T1750" s="412"/>
      <c r="U1750" s="412"/>
      <c r="V1750" s="412"/>
      <c r="W1750" s="413"/>
      <c r="X1750" s="413"/>
      <c r="Y1750" s="413"/>
      <c r="Z1750" s="413"/>
    </row>
    <row r="1751" spans="1:26" ht="25.5">
      <c r="A1751" s="445"/>
      <c r="B1751" s="137" t="s">
        <v>5613</v>
      </c>
      <c r="C1751" s="366"/>
      <c r="D1751" s="271"/>
      <c r="E1751" s="412"/>
      <c r="F1751" s="412"/>
      <c r="G1751" s="412"/>
      <c r="H1751" s="412"/>
      <c r="I1751" s="412"/>
      <c r="J1751" s="412"/>
      <c r="K1751" s="412"/>
      <c r="L1751" s="412"/>
      <c r="M1751" s="412"/>
      <c r="N1751" s="412"/>
      <c r="O1751" s="412"/>
      <c r="P1751" s="412"/>
      <c r="Q1751" s="412"/>
      <c r="R1751" s="412"/>
      <c r="S1751" s="412"/>
      <c r="T1751" s="412"/>
      <c r="U1751" s="412"/>
      <c r="V1751" s="412"/>
      <c r="W1751" s="413"/>
      <c r="X1751" s="413"/>
      <c r="Y1751" s="413"/>
      <c r="Z1751" s="413"/>
    </row>
    <row r="1752" spans="1:26" ht="114">
      <c r="A1752" s="445"/>
      <c r="B1752" s="136" t="s">
        <v>5614</v>
      </c>
      <c r="C1752" s="366" t="s">
        <v>5615</v>
      </c>
      <c r="D1752" s="271"/>
      <c r="E1752" s="412"/>
      <c r="F1752" s="412"/>
      <c r="G1752" s="412"/>
      <c r="H1752" s="412"/>
      <c r="I1752" s="412"/>
      <c r="J1752" s="412"/>
      <c r="K1752" s="412"/>
      <c r="L1752" s="412"/>
      <c r="M1752" s="412"/>
      <c r="N1752" s="412"/>
      <c r="O1752" s="412"/>
      <c r="P1752" s="412"/>
      <c r="Q1752" s="412"/>
      <c r="R1752" s="412"/>
      <c r="S1752" s="412"/>
      <c r="T1752" s="412"/>
      <c r="U1752" s="412"/>
      <c r="V1752" s="412"/>
      <c r="W1752" s="413"/>
      <c r="X1752" s="413"/>
      <c r="Y1752" s="413"/>
      <c r="Z1752" s="413"/>
    </row>
    <row r="1753" spans="1:26" ht="12.75">
      <c r="A1753" s="445"/>
      <c r="B1753" s="136" t="s">
        <v>5616</v>
      </c>
      <c r="C1753" s="271"/>
      <c r="D1753" s="271"/>
      <c r="E1753" s="412"/>
      <c r="F1753" s="412"/>
      <c r="G1753" s="412"/>
      <c r="H1753" s="412"/>
      <c r="I1753" s="412"/>
      <c r="J1753" s="412"/>
      <c r="K1753" s="412"/>
      <c r="L1753" s="412"/>
      <c r="M1753" s="412"/>
      <c r="N1753" s="412"/>
      <c r="O1753" s="412"/>
      <c r="P1753" s="412"/>
      <c r="Q1753" s="412"/>
      <c r="R1753" s="412"/>
      <c r="S1753" s="412"/>
      <c r="T1753" s="412"/>
      <c r="U1753" s="412"/>
      <c r="V1753" s="412"/>
      <c r="W1753" s="413"/>
      <c r="X1753" s="413"/>
      <c r="Y1753" s="413"/>
      <c r="Z1753" s="413"/>
    </row>
    <row r="1754" spans="1:26" ht="25.5">
      <c r="A1754" s="445"/>
      <c r="B1754" s="137" t="s">
        <v>5617</v>
      </c>
      <c r="C1754" s="459" t="s">
        <v>5618</v>
      </c>
      <c r="D1754" s="290"/>
      <c r="E1754" s="412"/>
      <c r="F1754" s="412"/>
      <c r="G1754" s="412"/>
      <c r="H1754" s="412"/>
      <c r="I1754" s="412"/>
      <c r="J1754" s="412"/>
      <c r="K1754" s="412"/>
      <c r="L1754" s="412"/>
      <c r="M1754" s="412"/>
      <c r="N1754" s="412"/>
      <c r="O1754" s="412"/>
      <c r="P1754" s="412"/>
      <c r="Q1754" s="412"/>
      <c r="R1754" s="412"/>
      <c r="S1754" s="412"/>
      <c r="T1754" s="412"/>
      <c r="U1754" s="412"/>
      <c r="V1754" s="412"/>
      <c r="W1754" s="413"/>
      <c r="X1754" s="413"/>
      <c r="Y1754" s="413"/>
      <c r="Z1754" s="413"/>
    </row>
    <row r="1755" spans="1:26" ht="14.25">
      <c r="A1755" s="445"/>
      <c r="B1755" s="460"/>
      <c r="C1755" s="461" t="s">
        <v>5619</v>
      </c>
      <c r="D1755" s="290"/>
      <c r="E1755" s="412"/>
      <c r="F1755" s="412"/>
      <c r="G1755" s="412"/>
      <c r="H1755" s="412"/>
      <c r="I1755" s="412"/>
      <c r="J1755" s="412"/>
      <c r="K1755" s="412"/>
      <c r="L1755" s="412"/>
      <c r="M1755" s="412"/>
      <c r="N1755" s="412"/>
      <c r="O1755" s="412"/>
      <c r="P1755" s="412"/>
      <c r="Q1755" s="412"/>
      <c r="R1755" s="412"/>
      <c r="S1755" s="412"/>
      <c r="T1755" s="412"/>
      <c r="U1755" s="412"/>
      <c r="V1755" s="412"/>
      <c r="W1755" s="413"/>
      <c r="X1755" s="413"/>
      <c r="Y1755" s="413"/>
      <c r="Z1755" s="413"/>
    </row>
    <row r="1756" spans="1:26" ht="89.25">
      <c r="A1756" s="445"/>
      <c r="B1756" s="154" t="s">
        <v>5620</v>
      </c>
      <c r="C1756" s="462" t="s">
        <v>5621</v>
      </c>
      <c r="D1756" s="290"/>
      <c r="E1756" s="412"/>
      <c r="F1756" s="412"/>
      <c r="G1756" s="412"/>
      <c r="H1756" s="412"/>
      <c r="I1756" s="412"/>
      <c r="J1756" s="412"/>
      <c r="K1756" s="412"/>
      <c r="L1756" s="412"/>
      <c r="M1756" s="412"/>
      <c r="N1756" s="412"/>
      <c r="O1756" s="412"/>
      <c r="P1756" s="412"/>
      <c r="Q1756" s="412"/>
      <c r="R1756" s="412"/>
      <c r="S1756" s="412"/>
      <c r="T1756" s="412"/>
      <c r="U1756" s="412"/>
      <c r="V1756" s="412"/>
      <c r="W1756" s="413"/>
      <c r="X1756" s="413"/>
      <c r="Y1756" s="413"/>
      <c r="Z1756" s="413"/>
    </row>
    <row r="1757" spans="1:26" ht="38.25">
      <c r="A1757" s="445"/>
      <c r="B1757" s="137" t="s">
        <v>5622</v>
      </c>
      <c r="C1757" s="366" t="s">
        <v>5623</v>
      </c>
      <c r="D1757" s="290"/>
      <c r="E1757" s="412"/>
      <c r="F1757" s="412"/>
      <c r="G1757" s="412"/>
      <c r="H1757" s="412"/>
      <c r="I1757" s="412"/>
      <c r="J1757" s="412"/>
      <c r="K1757" s="412"/>
      <c r="L1757" s="412"/>
      <c r="M1757" s="412"/>
      <c r="N1757" s="412"/>
      <c r="O1757" s="412"/>
      <c r="P1757" s="412"/>
      <c r="Q1757" s="412"/>
      <c r="R1757" s="412"/>
      <c r="S1757" s="412"/>
      <c r="T1757" s="412"/>
      <c r="U1757" s="412"/>
      <c r="V1757" s="412"/>
      <c r="W1757" s="413"/>
      <c r="X1757" s="413"/>
      <c r="Y1757" s="413"/>
      <c r="Z1757" s="413"/>
    </row>
    <row r="1758" spans="1:26" ht="123.75">
      <c r="A1758" s="445"/>
      <c r="B1758" s="463" t="s">
        <v>5624</v>
      </c>
      <c r="C1758" s="366"/>
      <c r="D1758" s="290"/>
      <c r="E1758" s="412"/>
      <c r="F1758" s="412"/>
      <c r="G1758" s="412"/>
      <c r="H1758" s="412"/>
      <c r="I1758" s="412"/>
      <c r="J1758" s="412"/>
      <c r="K1758" s="412"/>
      <c r="L1758" s="412"/>
      <c r="M1758" s="412"/>
      <c r="N1758" s="412"/>
      <c r="O1758" s="412"/>
      <c r="P1758" s="412"/>
      <c r="Q1758" s="412"/>
      <c r="R1758" s="412"/>
      <c r="S1758" s="412"/>
      <c r="T1758" s="412"/>
      <c r="U1758" s="412"/>
      <c r="V1758" s="412"/>
      <c r="W1758" s="413"/>
      <c r="X1758" s="413"/>
      <c r="Y1758" s="413"/>
      <c r="Z1758" s="413"/>
    </row>
    <row r="1759" spans="1:26" ht="51">
      <c r="A1759" s="445"/>
      <c r="B1759" s="464" t="s">
        <v>5625</v>
      </c>
      <c r="C1759" s="366" t="s">
        <v>5626</v>
      </c>
      <c r="D1759" s="290"/>
      <c r="E1759" s="412"/>
      <c r="F1759" s="412"/>
      <c r="G1759" s="412"/>
      <c r="H1759" s="412"/>
      <c r="I1759" s="412"/>
      <c r="J1759" s="412"/>
      <c r="K1759" s="412"/>
      <c r="L1759" s="412"/>
      <c r="M1759" s="412"/>
      <c r="N1759" s="412"/>
      <c r="O1759" s="412"/>
      <c r="P1759" s="412"/>
      <c r="Q1759" s="412"/>
      <c r="R1759" s="412"/>
      <c r="S1759" s="412"/>
      <c r="T1759" s="412"/>
      <c r="U1759" s="412"/>
      <c r="V1759" s="412"/>
      <c r="W1759" s="413"/>
      <c r="X1759" s="413"/>
      <c r="Y1759" s="413"/>
      <c r="Z1759" s="413"/>
    </row>
    <row r="1760" spans="1:26" ht="14.25">
      <c r="A1760" s="445"/>
      <c r="B1760" s="464" t="s">
        <v>5627</v>
      </c>
      <c r="C1760" s="366"/>
      <c r="D1760" s="290"/>
      <c r="E1760" s="159" t="s">
        <v>5628</v>
      </c>
      <c r="F1760" s="412"/>
      <c r="G1760" s="412"/>
      <c r="H1760" s="412"/>
      <c r="I1760" s="412"/>
      <c r="J1760" s="412"/>
      <c r="K1760" s="412"/>
      <c r="L1760" s="412"/>
      <c r="M1760" s="412"/>
      <c r="N1760" s="412"/>
      <c r="O1760" s="412"/>
      <c r="P1760" s="412"/>
      <c r="Q1760" s="412"/>
      <c r="R1760" s="412"/>
      <c r="S1760" s="412"/>
      <c r="T1760" s="412"/>
      <c r="U1760" s="412"/>
      <c r="V1760" s="412"/>
      <c r="W1760" s="413"/>
      <c r="X1760" s="413"/>
      <c r="Y1760" s="413"/>
      <c r="Z1760" s="413"/>
    </row>
    <row r="1761" spans="1:26" ht="67.5" customHeight="1">
      <c r="A1761" s="445"/>
      <c r="B1761" s="464" t="s">
        <v>5629</v>
      </c>
      <c r="C1761" s="366"/>
      <c r="D1761" s="290"/>
      <c r="E1761" s="412"/>
      <c r="F1761" s="412"/>
      <c r="G1761" s="412"/>
      <c r="H1761" s="412"/>
      <c r="I1761" s="412"/>
      <c r="J1761" s="412"/>
      <c r="K1761" s="412"/>
      <c r="L1761" s="412"/>
      <c r="M1761" s="412"/>
      <c r="N1761" s="412"/>
      <c r="O1761" s="412"/>
      <c r="P1761" s="412"/>
      <c r="Q1761" s="412"/>
      <c r="R1761" s="412"/>
      <c r="S1761" s="412"/>
      <c r="T1761" s="412"/>
      <c r="U1761" s="412"/>
      <c r="V1761" s="412"/>
      <c r="W1761" s="413"/>
      <c r="X1761" s="413"/>
      <c r="Y1761" s="413"/>
      <c r="Z1761" s="413"/>
    </row>
    <row r="1762" spans="1:26" ht="67.5" customHeight="1">
      <c r="A1762" s="445"/>
      <c r="B1762" s="465" t="s">
        <v>5630</v>
      </c>
      <c r="C1762" s="366" t="s">
        <v>5631</v>
      </c>
      <c r="D1762" s="290"/>
      <c r="E1762" s="412"/>
      <c r="F1762" s="412"/>
      <c r="G1762" s="412"/>
      <c r="H1762" s="412"/>
      <c r="I1762" s="412"/>
      <c r="J1762" s="412"/>
      <c r="K1762" s="412"/>
      <c r="L1762" s="412"/>
      <c r="M1762" s="412"/>
      <c r="N1762" s="412"/>
      <c r="O1762" s="412"/>
      <c r="P1762" s="412"/>
      <c r="Q1762" s="412"/>
      <c r="R1762" s="412"/>
      <c r="S1762" s="412"/>
      <c r="T1762" s="412"/>
      <c r="U1762" s="412"/>
      <c r="V1762" s="412"/>
      <c r="W1762" s="413"/>
      <c r="X1762" s="413"/>
      <c r="Y1762" s="413"/>
      <c r="Z1762" s="413"/>
    </row>
    <row r="1763" spans="1:26" ht="67.5" customHeight="1">
      <c r="A1763" s="445"/>
      <c r="B1763" s="64" t="s">
        <v>5632</v>
      </c>
      <c r="C1763" s="366" t="s">
        <v>5633</v>
      </c>
      <c r="D1763" s="290"/>
      <c r="E1763" s="412"/>
      <c r="F1763" s="412"/>
      <c r="G1763" s="412"/>
      <c r="H1763" s="412"/>
      <c r="I1763" s="412"/>
      <c r="J1763" s="412"/>
      <c r="K1763" s="412"/>
      <c r="L1763" s="412"/>
      <c r="M1763" s="412"/>
      <c r="N1763" s="412"/>
      <c r="O1763" s="412"/>
      <c r="P1763" s="412"/>
      <c r="Q1763" s="412"/>
      <c r="R1763" s="412"/>
      <c r="S1763" s="412"/>
      <c r="T1763" s="412"/>
      <c r="U1763" s="412"/>
      <c r="V1763" s="412"/>
      <c r="W1763" s="413"/>
      <c r="X1763" s="413"/>
      <c r="Y1763" s="413"/>
      <c r="Z1763" s="413"/>
    </row>
    <row r="1764" spans="1:26" ht="1.5" customHeight="1">
      <c r="A1764" s="445"/>
      <c r="B1764" s="64" t="s">
        <v>5634</v>
      </c>
      <c r="C1764" s="366"/>
      <c r="D1764" s="290"/>
      <c r="E1764" s="412"/>
      <c r="F1764" s="412"/>
      <c r="G1764" s="412"/>
      <c r="H1764" s="412"/>
      <c r="I1764" s="412"/>
      <c r="J1764" s="412"/>
      <c r="K1764" s="412"/>
      <c r="L1764" s="412"/>
      <c r="M1764" s="412"/>
      <c r="N1764" s="412"/>
      <c r="O1764" s="412"/>
      <c r="P1764" s="412"/>
      <c r="Q1764" s="412"/>
      <c r="R1764" s="412"/>
      <c r="S1764" s="412"/>
      <c r="T1764" s="412"/>
      <c r="U1764" s="412"/>
      <c r="V1764" s="412"/>
      <c r="W1764" s="413"/>
      <c r="X1764" s="413"/>
      <c r="Y1764" s="413"/>
      <c r="Z1764" s="413"/>
    </row>
    <row r="1765" spans="1:26" ht="67.5" customHeight="1">
      <c r="A1765" s="445"/>
      <c r="B1765" s="64" t="s">
        <v>5635</v>
      </c>
      <c r="C1765" s="366"/>
      <c r="D1765" s="290"/>
      <c r="E1765" s="412"/>
      <c r="F1765" s="412"/>
      <c r="G1765" s="412"/>
      <c r="H1765" s="412"/>
      <c r="I1765" s="412"/>
      <c r="J1765" s="412"/>
      <c r="K1765" s="412"/>
      <c r="L1765" s="412"/>
      <c r="M1765" s="412"/>
      <c r="N1765" s="412"/>
      <c r="O1765" s="412"/>
      <c r="P1765" s="412"/>
      <c r="Q1765" s="412"/>
      <c r="R1765" s="412"/>
      <c r="S1765" s="412"/>
      <c r="T1765" s="412"/>
      <c r="U1765" s="412"/>
      <c r="V1765" s="412"/>
      <c r="W1765" s="413"/>
      <c r="X1765" s="413"/>
      <c r="Y1765" s="413"/>
      <c r="Z1765" s="413"/>
    </row>
    <row r="1766" spans="1:26" ht="89.25">
      <c r="A1766" s="445"/>
      <c r="B1766" s="466" t="s">
        <v>5636</v>
      </c>
      <c r="C1766" s="366" t="s">
        <v>5637</v>
      </c>
      <c r="D1766" s="290"/>
      <c r="E1766" s="412"/>
      <c r="F1766" s="412"/>
      <c r="G1766" s="412"/>
      <c r="H1766" s="412"/>
      <c r="I1766" s="412"/>
      <c r="J1766" s="412"/>
      <c r="K1766" s="412"/>
      <c r="L1766" s="412"/>
      <c r="M1766" s="412"/>
      <c r="N1766" s="412"/>
      <c r="O1766" s="412"/>
      <c r="P1766" s="412"/>
      <c r="Q1766" s="412"/>
      <c r="R1766" s="412"/>
      <c r="S1766" s="412"/>
      <c r="T1766" s="412"/>
      <c r="U1766" s="412"/>
      <c r="V1766" s="412"/>
      <c r="W1766" s="413"/>
      <c r="X1766" s="413"/>
      <c r="Y1766" s="413"/>
      <c r="Z1766" s="413"/>
    </row>
    <row r="1767" spans="1:26" ht="63.75">
      <c r="A1767" s="445"/>
      <c r="B1767" s="64" t="s">
        <v>5638</v>
      </c>
      <c r="C1767" s="366" t="s">
        <v>5639</v>
      </c>
      <c r="D1767" s="290"/>
      <c r="E1767" s="159" t="s">
        <v>5640</v>
      </c>
      <c r="F1767" s="159" t="s">
        <v>5641</v>
      </c>
      <c r="G1767" s="412"/>
      <c r="H1767" s="159" t="s">
        <v>5642</v>
      </c>
      <c r="I1767" s="412"/>
      <c r="J1767" s="412"/>
      <c r="K1767" s="412"/>
      <c r="L1767" s="412"/>
      <c r="M1767" s="412"/>
      <c r="N1767" s="412"/>
      <c r="O1767" s="412"/>
      <c r="P1767" s="412"/>
      <c r="Q1767" s="412"/>
      <c r="R1767" s="412"/>
      <c r="S1767" s="412"/>
      <c r="T1767" s="412"/>
      <c r="U1767" s="412"/>
      <c r="V1767" s="412"/>
      <c r="W1767" s="413"/>
      <c r="X1767" s="413"/>
      <c r="Y1767" s="413"/>
      <c r="Z1767" s="413"/>
    </row>
    <row r="1768" spans="1:26" ht="28.5">
      <c r="A1768" s="445"/>
      <c r="B1768" s="64" t="s">
        <v>5643</v>
      </c>
      <c r="C1768" s="366" t="s">
        <v>5644</v>
      </c>
      <c r="D1768" s="314"/>
      <c r="E1768" s="412"/>
      <c r="F1768" s="412"/>
      <c r="G1768" s="412"/>
      <c r="H1768" s="412"/>
      <c r="I1768" s="412"/>
      <c r="J1768" s="412"/>
      <c r="K1768" s="412"/>
      <c r="L1768" s="412"/>
      <c r="M1768" s="412"/>
      <c r="N1768" s="412"/>
      <c r="O1768" s="412"/>
      <c r="P1768" s="412"/>
      <c r="Q1768" s="412"/>
      <c r="R1768" s="412"/>
      <c r="S1768" s="412"/>
      <c r="T1768" s="412"/>
      <c r="U1768" s="412"/>
      <c r="V1768" s="412"/>
      <c r="W1768" s="413"/>
      <c r="X1768" s="413"/>
      <c r="Y1768" s="413"/>
      <c r="Z1768" s="413"/>
    </row>
    <row r="1769" spans="1:26" ht="128.25">
      <c r="A1769" s="445"/>
      <c r="B1769" s="64" t="s">
        <v>5645</v>
      </c>
      <c r="C1769" s="366" t="s">
        <v>5646</v>
      </c>
      <c r="D1769" s="290"/>
      <c r="E1769" s="412"/>
      <c r="F1769" s="412"/>
      <c r="G1769" s="412"/>
      <c r="H1769" s="412"/>
      <c r="I1769" s="412"/>
      <c r="J1769" s="412"/>
      <c r="K1769" s="412"/>
      <c r="L1769" s="412"/>
      <c r="M1769" s="412"/>
      <c r="N1769" s="412"/>
      <c r="O1769" s="412"/>
      <c r="P1769" s="412"/>
      <c r="Q1769" s="412"/>
      <c r="R1769" s="412"/>
      <c r="S1769" s="412"/>
      <c r="T1769" s="412"/>
      <c r="U1769" s="412"/>
      <c r="V1769" s="412"/>
      <c r="W1769" s="413"/>
      <c r="X1769" s="413"/>
      <c r="Y1769" s="413"/>
      <c r="Z1769" s="413"/>
    </row>
    <row r="1770" spans="1:26" ht="57">
      <c r="A1770" s="445"/>
      <c r="B1770" s="64" t="s">
        <v>5647</v>
      </c>
      <c r="C1770" s="366" t="s">
        <v>5648</v>
      </c>
      <c r="D1770" s="271"/>
      <c r="E1770" s="412"/>
      <c r="F1770" s="412"/>
      <c r="G1770" s="412"/>
      <c r="H1770" s="412"/>
      <c r="I1770" s="412"/>
      <c r="J1770" s="412"/>
      <c r="K1770" s="412"/>
      <c r="L1770" s="412"/>
      <c r="M1770" s="412"/>
      <c r="N1770" s="412"/>
      <c r="O1770" s="412"/>
      <c r="P1770" s="412"/>
      <c r="Q1770" s="412"/>
      <c r="R1770" s="412"/>
      <c r="S1770" s="412"/>
      <c r="T1770" s="412"/>
      <c r="U1770" s="412"/>
      <c r="V1770" s="412"/>
      <c r="W1770" s="413"/>
      <c r="X1770" s="413"/>
      <c r="Y1770" s="413"/>
      <c r="Z1770" s="413"/>
    </row>
    <row r="1771" spans="1:26" ht="63.75">
      <c r="A1771" s="445"/>
      <c r="B1771" s="64" t="s">
        <v>5649</v>
      </c>
      <c r="C1771" s="271"/>
      <c r="D1771" s="290"/>
      <c r="E1771" s="412"/>
      <c r="F1771" s="412"/>
      <c r="G1771" s="412"/>
      <c r="H1771" s="412"/>
      <c r="I1771" s="412"/>
      <c r="J1771" s="412"/>
      <c r="K1771" s="412"/>
      <c r="L1771" s="412"/>
      <c r="M1771" s="412"/>
      <c r="N1771" s="412"/>
      <c r="O1771" s="412"/>
      <c r="P1771" s="412"/>
      <c r="Q1771" s="412"/>
      <c r="R1771" s="412"/>
      <c r="S1771" s="412"/>
      <c r="T1771" s="412"/>
      <c r="U1771" s="412"/>
      <c r="V1771" s="412"/>
      <c r="W1771" s="413"/>
      <c r="X1771" s="413"/>
      <c r="Y1771" s="413"/>
      <c r="Z1771" s="413"/>
    </row>
    <row r="1772" spans="1:26" ht="67.5" customHeight="1">
      <c r="A1772" s="467"/>
      <c r="B1772" s="64" t="s">
        <v>5650</v>
      </c>
      <c r="C1772" s="366" t="s">
        <v>5651</v>
      </c>
      <c r="D1772" s="290"/>
      <c r="E1772" s="412"/>
      <c r="F1772" s="412"/>
      <c r="G1772" s="412"/>
      <c r="H1772" s="412"/>
      <c r="I1772" s="412"/>
      <c r="J1772" s="412"/>
      <c r="K1772" s="412"/>
      <c r="L1772" s="412"/>
      <c r="M1772" s="412"/>
      <c r="N1772" s="412"/>
      <c r="O1772" s="412"/>
      <c r="P1772" s="412"/>
      <c r="Q1772" s="412"/>
      <c r="R1772" s="412"/>
      <c r="S1772" s="412"/>
      <c r="T1772" s="412"/>
      <c r="U1772" s="412"/>
      <c r="V1772" s="412"/>
      <c r="W1772" s="413"/>
      <c r="X1772" s="413"/>
      <c r="Y1772" s="413"/>
      <c r="Z1772" s="413"/>
    </row>
    <row r="1773" spans="1:26" ht="129" customHeight="1">
      <c r="A1773" s="467"/>
      <c r="B1773" s="64" t="s">
        <v>5652</v>
      </c>
      <c r="C1773" s="468" t="s">
        <v>5653</v>
      </c>
      <c r="D1773" s="290"/>
      <c r="E1773" s="159" t="s">
        <v>5654</v>
      </c>
      <c r="F1773" s="159" t="s">
        <v>5655</v>
      </c>
      <c r="G1773" s="159" t="s">
        <v>5656</v>
      </c>
      <c r="H1773" s="159" t="s">
        <v>5657</v>
      </c>
      <c r="I1773" s="159" t="s">
        <v>5658</v>
      </c>
      <c r="J1773" s="412"/>
      <c r="K1773" s="412"/>
      <c r="L1773" s="412"/>
      <c r="M1773" s="412"/>
      <c r="N1773" s="412"/>
      <c r="O1773" s="412"/>
      <c r="P1773" s="412"/>
      <c r="Q1773" s="412"/>
      <c r="R1773" s="412"/>
      <c r="S1773" s="412"/>
      <c r="T1773" s="412"/>
      <c r="U1773" s="412"/>
      <c r="V1773" s="412"/>
      <c r="W1773" s="413"/>
      <c r="X1773" s="413"/>
      <c r="Y1773" s="413"/>
      <c r="Z1773" s="413"/>
    </row>
    <row r="1774" spans="1:26" ht="67.5" customHeight="1">
      <c r="A1774" s="469"/>
      <c r="B1774" s="64" t="s">
        <v>5659</v>
      </c>
      <c r="C1774" s="366" t="s">
        <v>5660</v>
      </c>
      <c r="D1774" s="290"/>
      <c r="E1774" s="412"/>
      <c r="F1774" s="412"/>
      <c r="G1774" s="412"/>
      <c r="H1774" s="412"/>
      <c r="I1774" s="412"/>
      <c r="J1774" s="412"/>
      <c r="K1774" s="412"/>
      <c r="L1774" s="412"/>
      <c r="M1774" s="412"/>
      <c r="N1774" s="412"/>
      <c r="O1774" s="412"/>
      <c r="P1774" s="412"/>
      <c r="Q1774" s="412"/>
      <c r="R1774" s="412"/>
      <c r="S1774" s="412"/>
      <c r="T1774" s="412"/>
      <c r="U1774" s="412"/>
      <c r="V1774" s="412"/>
      <c r="W1774" s="413"/>
      <c r="X1774" s="413"/>
      <c r="Y1774" s="413"/>
      <c r="Z1774" s="413"/>
    </row>
    <row r="1775" spans="1:26" ht="67.5" customHeight="1">
      <c r="A1775" s="469"/>
      <c r="B1775" s="64" t="s">
        <v>5661</v>
      </c>
      <c r="C1775" s="366" t="s">
        <v>5662</v>
      </c>
      <c r="D1775" s="290"/>
      <c r="E1775" s="159" t="s">
        <v>5663</v>
      </c>
      <c r="F1775" s="412"/>
      <c r="G1775" s="412"/>
      <c r="H1775" s="412"/>
      <c r="I1775" s="412"/>
      <c r="J1775" s="412"/>
      <c r="K1775" s="412"/>
      <c r="L1775" s="412"/>
      <c r="M1775" s="412"/>
      <c r="N1775" s="412"/>
      <c r="O1775" s="412"/>
      <c r="P1775" s="412"/>
      <c r="Q1775" s="412"/>
      <c r="R1775" s="412"/>
      <c r="S1775" s="412"/>
      <c r="T1775" s="412"/>
      <c r="U1775" s="412"/>
      <c r="V1775" s="412"/>
      <c r="W1775" s="413"/>
      <c r="X1775" s="413"/>
      <c r="Y1775" s="413"/>
      <c r="Z1775" s="413"/>
    </row>
    <row r="1776" spans="1:26" ht="67.5" customHeight="1">
      <c r="A1776" s="469"/>
      <c r="B1776" s="101" t="s">
        <v>5664</v>
      </c>
      <c r="C1776" s="366" t="s">
        <v>5665</v>
      </c>
      <c r="D1776" s="290"/>
      <c r="E1776" s="412"/>
      <c r="F1776" s="412"/>
      <c r="G1776" s="412"/>
      <c r="H1776" s="412"/>
      <c r="I1776" s="412"/>
      <c r="J1776" s="412"/>
      <c r="K1776" s="412"/>
      <c r="L1776" s="412"/>
      <c r="M1776" s="412"/>
      <c r="N1776" s="412"/>
      <c r="O1776" s="412"/>
      <c r="P1776" s="412"/>
      <c r="Q1776" s="412"/>
      <c r="R1776" s="412"/>
      <c r="S1776" s="412"/>
      <c r="T1776" s="412"/>
      <c r="U1776" s="412"/>
      <c r="V1776" s="412"/>
      <c r="W1776" s="413"/>
      <c r="X1776" s="413"/>
      <c r="Y1776" s="413"/>
      <c r="Z1776" s="413"/>
    </row>
    <row r="1777" spans="1:26" ht="71.25">
      <c r="A1777" s="469"/>
      <c r="B1777" s="64" t="s">
        <v>5666</v>
      </c>
      <c r="C1777" s="366" t="s">
        <v>5667</v>
      </c>
      <c r="D1777" s="290"/>
      <c r="E1777" s="412"/>
      <c r="F1777" s="412"/>
      <c r="G1777" s="412"/>
      <c r="H1777" s="412"/>
      <c r="I1777" s="412"/>
      <c r="J1777" s="412"/>
      <c r="K1777" s="412"/>
      <c r="L1777" s="412"/>
      <c r="M1777" s="412"/>
      <c r="N1777" s="412"/>
      <c r="O1777" s="412"/>
      <c r="P1777" s="412"/>
      <c r="Q1777" s="412"/>
      <c r="R1777" s="412"/>
      <c r="S1777" s="412"/>
      <c r="T1777" s="412"/>
      <c r="U1777" s="412"/>
      <c r="V1777" s="412"/>
      <c r="W1777" s="413"/>
      <c r="X1777" s="413"/>
      <c r="Y1777" s="413"/>
      <c r="Z1777" s="413"/>
    </row>
    <row r="1778" spans="1:26" ht="25.5">
      <c r="A1778" s="469"/>
      <c r="B1778" s="64" t="s">
        <v>5668</v>
      </c>
      <c r="C1778" s="366" t="s">
        <v>5669</v>
      </c>
      <c r="D1778" s="290"/>
      <c r="E1778" s="412"/>
      <c r="F1778" s="412"/>
      <c r="G1778" s="412"/>
      <c r="H1778" s="412"/>
      <c r="I1778" s="412"/>
      <c r="J1778" s="412"/>
      <c r="K1778" s="412"/>
      <c r="L1778" s="412"/>
      <c r="M1778" s="412"/>
      <c r="N1778" s="412"/>
      <c r="O1778" s="412"/>
      <c r="P1778" s="412"/>
      <c r="Q1778" s="412"/>
      <c r="R1778" s="412"/>
      <c r="S1778" s="412"/>
      <c r="T1778" s="412"/>
      <c r="U1778" s="412"/>
      <c r="V1778" s="412"/>
      <c r="W1778" s="413"/>
      <c r="X1778" s="413"/>
      <c r="Y1778" s="413"/>
      <c r="Z1778" s="413"/>
    </row>
    <row r="1779" spans="1:26" ht="67.5" customHeight="1">
      <c r="A1779" s="469"/>
      <c r="B1779" s="64" t="s">
        <v>5670</v>
      </c>
      <c r="C1779" s="366" t="s">
        <v>5671</v>
      </c>
      <c r="D1779" s="290"/>
      <c r="E1779" s="412"/>
      <c r="F1779" s="412"/>
      <c r="G1779" s="412"/>
      <c r="H1779" s="412"/>
      <c r="I1779" s="412"/>
      <c r="J1779" s="412"/>
      <c r="K1779" s="412"/>
      <c r="L1779" s="412"/>
      <c r="M1779" s="412"/>
      <c r="N1779" s="412"/>
      <c r="O1779" s="412"/>
      <c r="P1779" s="412"/>
      <c r="Q1779" s="412"/>
      <c r="R1779" s="412"/>
      <c r="S1779" s="412"/>
      <c r="T1779" s="412"/>
      <c r="U1779" s="412"/>
      <c r="V1779" s="412"/>
      <c r="W1779" s="413"/>
      <c r="X1779" s="413"/>
      <c r="Y1779" s="413"/>
      <c r="Z1779" s="413"/>
    </row>
    <row r="1780" spans="1:26" ht="67.5" customHeight="1">
      <c r="A1780" s="469"/>
      <c r="B1780" s="64" t="s">
        <v>5672</v>
      </c>
      <c r="C1780" s="271"/>
      <c r="D1780" s="290"/>
      <c r="E1780" s="412"/>
      <c r="F1780" s="412"/>
      <c r="G1780" s="412"/>
      <c r="H1780" s="412"/>
      <c r="I1780" s="412"/>
      <c r="J1780" s="412"/>
      <c r="K1780" s="412"/>
      <c r="L1780" s="412"/>
      <c r="M1780" s="412"/>
      <c r="N1780" s="412"/>
      <c r="O1780" s="412"/>
      <c r="P1780" s="412"/>
      <c r="Q1780" s="412"/>
      <c r="R1780" s="412"/>
      <c r="S1780" s="412"/>
      <c r="T1780" s="412"/>
      <c r="U1780" s="412"/>
      <c r="V1780" s="412"/>
      <c r="W1780" s="413"/>
      <c r="X1780" s="413"/>
      <c r="Y1780" s="413"/>
      <c r="Z1780" s="413"/>
    </row>
    <row r="1781" spans="1:26" ht="67.5" customHeight="1">
      <c r="A1781" s="470"/>
      <c r="B1781" s="64" t="s">
        <v>5673</v>
      </c>
      <c r="C1781" s="271"/>
      <c r="D1781" s="314"/>
      <c r="E1781" s="412"/>
      <c r="F1781" s="412"/>
      <c r="G1781" s="412"/>
      <c r="H1781" s="412"/>
      <c r="I1781" s="412"/>
      <c r="J1781" s="412"/>
      <c r="K1781" s="412"/>
      <c r="L1781" s="412"/>
      <c r="M1781" s="412"/>
      <c r="N1781" s="412"/>
      <c r="O1781" s="412"/>
      <c r="P1781" s="412"/>
      <c r="Q1781" s="412"/>
      <c r="R1781" s="412"/>
      <c r="S1781" s="412"/>
      <c r="T1781" s="412"/>
      <c r="U1781" s="412"/>
      <c r="V1781" s="412"/>
      <c r="W1781" s="413"/>
      <c r="X1781" s="413"/>
      <c r="Y1781" s="413"/>
      <c r="Z1781" s="413"/>
    </row>
    <row r="1782" spans="1:26" ht="67.5" customHeight="1">
      <c r="A1782" s="470"/>
      <c r="B1782" s="471"/>
      <c r="C1782" s="271"/>
      <c r="D1782" s="314"/>
      <c r="E1782" s="412"/>
      <c r="F1782" s="412"/>
      <c r="G1782" s="412"/>
      <c r="H1782" s="412"/>
      <c r="I1782" s="412"/>
      <c r="J1782" s="412"/>
      <c r="K1782" s="412"/>
      <c r="L1782" s="412"/>
      <c r="M1782" s="412"/>
      <c r="N1782" s="412"/>
      <c r="O1782" s="412"/>
      <c r="P1782" s="412"/>
      <c r="Q1782" s="412"/>
      <c r="R1782" s="412"/>
      <c r="S1782" s="412"/>
      <c r="T1782" s="412"/>
      <c r="U1782" s="412"/>
      <c r="V1782" s="412"/>
      <c r="W1782" s="413"/>
      <c r="X1782" s="413"/>
      <c r="Y1782" s="413"/>
      <c r="Z1782" s="413"/>
    </row>
    <row r="1783" spans="1:26" ht="67.5" customHeight="1">
      <c r="A1783" s="470"/>
      <c r="B1783" s="471"/>
      <c r="C1783" s="271"/>
      <c r="D1783" s="314"/>
      <c r="E1783" s="412"/>
      <c r="F1783" s="412"/>
      <c r="G1783" s="412"/>
      <c r="H1783" s="412"/>
      <c r="I1783" s="412"/>
      <c r="J1783" s="412"/>
      <c r="K1783" s="412"/>
      <c r="L1783" s="412"/>
      <c r="M1783" s="412"/>
      <c r="N1783" s="412"/>
      <c r="O1783" s="412"/>
      <c r="P1783" s="412"/>
      <c r="Q1783" s="412"/>
      <c r="R1783" s="412"/>
      <c r="S1783" s="412"/>
      <c r="T1783" s="412"/>
      <c r="U1783" s="412"/>
      <c r="V1783" s="412"/>
      <c r="W1783" s="413"/>
      <c r="X1783" s="413"/>
      <c r="Y1783" s="413"/>
      <c r="Z1783" s="413"/>
    </row>
    <row r="1784" spans="1:26" ht="67.5" customHeight="1">
      <c r="A1784" s="470"/>
      <c r="B1784" s="471"/>
      <c r="C1784" s="271"/>
      <c r="D1784" s="314"/>
      <c r="E1784" s="412"/>
      <c r="F1784" s="412"/>
      <c r="G1784" s="412"/>
      <c r="H1784" s="412"/>
      <c r="I1784" s="412"/>
      <c r="J1784" s="412"/>
      <c r="K1784" s="412"/>
      <c r="L1784" s="412"/>
      <c r="M1784" s="412"/>
      <c r="N1784" s="412"/>
      <c r="O1784" s="412"/>
      <c r="P1784" s="412"/>
      <c r="Q1784" s="412"/>
      <c r="R1784" s="412"/>
      <c r="S1784" s="412"/>
      <c r="T1784" s="412"/>
      <c r="U1784" s="412"/>
      <c r="V1784" s="412"/>
      <c r="W1784" s="413"/>
      <c r="X1784" s="413"/>
      <c r="Y1784" s="413"/>
      <c r="Z1784" s="413"/>
    </row>
    <row r="1785" spans="1:26" ht="67.5" customHeight="1">
      <c r="A1785" s="470"/>
      <c r="B1785" s="471"/>
      <c r="C1785" s="271"/>
      <c r="D1785" s="314"/>
      <c r="E1785" s="412"/>
      <c r="F1785" s="412"/>
      <c r="G1785" s="412"/>
      <c r="H1785" s="412"/>
      <c r="I1785" s="412"/>
      <c r="J1785" s="412"/>
      <c r="K1785" s="412"/>
      <c r="L1785" s="412"/>
      <c r="M1785" s="412"/>
      <c r="N1785" s="412"/>
      <c r="O1785" s="412"/>
      <c r="P1785" s="412"/>
      <c r="Q1785" s="412"/>
      <c r="R1785" s="412"/>
      <c r="S1785" s="412"/>
      <c r="T1785" s="412"/>
      <c r="U1785" s="412"/>
      <c r="V1785" s="412"/>
      <c r="W1785" s="413"/>
      <c r="X1785" s="413"/>
      <c r="Y1785" s="413"/>
      <c r="Z1785" s="413"/>
    </row>
    <row r="1786" spans="1:26" ht="67.5" customHeight="1">
      <c r="A1786" s="470"/>
      <c r="B1786" s="471"/>
      <c r="C1786" s="271"/>
      <c r="D1786" s="314"/>
      <c r="E1786" s="412"/>
      <c r="F1786" s="412"/>
      <c r="G1786" s="412"/>
      <c r="H1786" s="412"/>
      <c r="I1786" s="412"/>
      <c r="J1786" s="412"/>
      <c r="K1786" s="412"/>
      <c r="L1786" s="412"/>
      <c r="M1786" s="412"/>
      <c r="N1786" s="412"/>
      <c r="O1786" s="412"/>
      <c r="P1786" s="412"/>
      <c r="Q1786" s="412"/>
      <c r="R1786" s="412"/>
      <c r="S1786" s="412"/>
      <c r="T1786" s="412"/>
      <c r="U1786" s="412"/>
      <c r="V1786" s="412"/>
      <c r="W1786" s="413"/>
      <c r="X1786" s="413"/>
      <c r="Y1786" s="413"/>
      <c r="Z1786" s="413"/>
    </row>
    <row r="1787" spans="1:26" ht="67.5" customHeight="1">
      <c r="A1787" s="470"/>
      <c r="B1787" s="471"/>
      <c r="C1787" s="271"/>
      <c r="D1787" s="314"/>
      <c r="E1787" s="412"/>
      <c r="F1787" s="412"/>
      <c r="G1787" s="412"/>
      <c r="H1787" s="412"/>
      <c r="I1787" s="412"/>
      <c r="J1787" s="412"/>
      <c r="K1787" s="412"/>
      <c r="L1787" s="412"/>
      <c r="M1787" s="412"/>
      <c r="N1787" s="412"/>
      <c r="O1787" s="412"/>
      <c r="P1787" s="412"/>
      <c r="Q1787" s="412"/>
      <c r="R1787" s="412"/>
      <c r="S1787" s="412"/>
      <c r="T1787" s="412"/>
      <c r="U1787" s="412"/>
      <c r="V1787" s="412"/>
      <c r="W1787" s="413"/>
      <c r="X1787" s="413"/>
      <c r="Y1787" s="413"/>
      <c r="Z1787" s="413"/>
    </row>
    <row r="1788" spans="1:26" ht="67.5" customHeight="1">
      <c r="A1788" s="470"/>
      <c r="B1788" s="471"/>
      <c r="C1788" s="271"/>
      <c r="D1788" s="314"/>
      <c r="E1788" s="412"/>
      <c r="F1788" s="412"/>
      <c r="G1788" s="412"/>
      <c r="H1788" s="412"/>
      <c r="I1788" s="412"/>
      <c r="J1788" s="412"/>
      <c r="K1788" s="412"/>
      <c r="L1788" s="412"/>
      <c r="M1788" s="412"/>
      <c r="N1788" s="412"/>
      <c r="O1788" s="412"/>
      <c r="P1788" s="412"/>
      <c r="Q1788" s="412"/>
      <c r="R1788" s="412"/>
      <c r="S1788" s="412"/>
      <c r="T1788" s="412"/>
      <c r="U1788" s="412"/>
      <c r="V1788" s="412"/>
      <c r="W1788" s="413"/>
      <c r="X1788" s="413"/>
      <c r="Y1788" s="413"/>
      <c r="Z1788" s="413"/>
    </row>
    <row r="1789" spans="1:26" ht="67.5" customHeight="1">
      <c r="A1789" s="470"/>
      <c r="B1789" s="471"/>
      <c r="C1789" s="271"/>
      <c r="D1789" s="314"/>
      <c r="E1789" s="412"/>
      <c r="F1789" s="412"/>
      <c r="G1789" s="412"/>
      <c r="H1789" s="412"/>
      <c r="I1789" s="412"/>
      <c r="J1789" s="412"/>
      <c r="K1789" s="412"/>
      <c r="L1789" s="412"/>
      <c r="M1789" s="412"/>
      <c r="N1789" s="412"/>
      <c r="O1789" s="412"/>
      <c r="P1789" s="412"/>
      <c r="Q1789" s="412"/>
      <c r="R1789" s="412"/>
      <c r="S1789" s="412"/>
      <c r="T1789" s="412"/>
      <c r="U1789" s="412"/>
      <c r="V1789" s="412"/>
      <c r="W1789" s="413"/>
      <c r="X1789" s="413"/>
      <c r="Y1789" s="413"/>
      <c r="Z1789" s="413"/>
    </row>
    <row r="1790" spans="1:26" ht="67.5" customHeight="1">
      <c r="A1790" s="470"/>
      <c r="B1790" s="471"/>
      <c r="C1790" s="271"/>
      <c r="D1790" s="314"/>
      <c r="E1790" s="412"/>
      <c r="F1790" s="412"/>
      <c r="G1790" s="412"/>
      <c r="H1790" s="412"/>
      <c r="I1790" s="412"/>
      <c r="J1790" s="412"/>
      <c r="K1790" s="412"/>
      <c r="L1790" s="412"/>
      <c r="M1790" s="412"/>
      <c r="N1790" s="412"/>
      <c r="O1790" s="412"/>
      <c r="P1790" s="412"/>
      <c r="Q1790" s="412"/>
      <c r="R1790" s="412"/>
      <c r="S1790" s="412"/>
      <c r="T1790" s="412"/>
      <c r="U1790" s="412"/>
      <c r="V1790" s="412"/>
      <c r="W1790" s="413"/>
      <c r="X1790" s="413"/>
      <c r="Y1790" s="413"/>
      <c r="Z1790" s="413"/>
    </row>
    <row r="1791" spans="1:26" ht="67.5" customHeight="1">
      <c r="A1791" s="470"/>
      <c r="B1791" s="471"/>
      <c r="C1791" s="271"/>
      <c r="D1791" s="314"/>
      <c r="E1791" s="412"/>
      <c r="F1791" s="412"/>
      <c r="G1791" s="412"/>
      <c r="H1791" s="412"/>
      <c r="I1791" s="412"/>
      <c r="J1791" s="412"/>
      <c r="K1791" s="412"/>
      <c r="L1791" s="412"/>
      <c r="M1791" s="412"/>
      <c r="N1791" s="412"/>
      <c r="O1791" s="412"/>
      <c r="P1791" s="412"/>
      <c r="Q1791" s="412"/>
      <c r="R1791" s="412"/>
      <c r="S1791" s="412"/>
      <c r="T1791" s="412"/>
      <c r="U1791" s="412"/>
      <c r="V1791" s="412"/>
      <c r="W1791" s="413"/>
      <c r="X1791" s="413"/>
      <c r="Y1791" s="413"/>
      <c r="Z1791" s="413"/>
    </row>
    <row r="1792" spans="1:26" ht="67.5" customHeight="1">
      <c r="A1792" s="470"/>
      <c r="B1792" s="471"/>
      <c r="C1792" s="271"/>
      <c r="D1792" s="314"/>
      <c r="E1792" s="412"/>
      <c r="F1792" s="412"/>
      <c r="G1792" s="412"/>
      <c r="H1792" s="412"/>
      <c r="I1792" s="412"/>
      <c r="J1792" s="412"/>
      <c r="K1792" s="412"/>
      <c r="L1792" s="412"/>
      <c r="M1792" s="412"/>
      <c r="N1792" s="412"/>
      <c r="O1792" s="412"/>
      <c r="P1792" s="412"/>
      <c r="Q1792" s="412"/>
      <c r="R1792" s="412"/>
      <c r="S1792" s="412"/>
      <c r="T1792" s="412"/>
      <c r="U1792" s="412"/>
      <c r="V1792" s="412"/>
      <c r="W1792" s="413"/>
      <c r="X1792" s="413"/>
      <c r="Y1792" s="413"/>
      <c r="Z1792" s="413"/>
    </row>
    <row r="1793" spans="1:26" ht="67.5" customHeight="1">
      <c r="A1793" s="470"/>
      <c r="B1793" s="471"/>
      <c r="C1793" s="271"/>
      <c r="D1793" s="314"/>
      <c r="E1793" s="412"/>
      <c r="F1793" s="412"/>
      <c r="G1793" s="412"/>
      <c r="H1793" s="412"/>
      <c r="I1793" s="412"/>
      <c r="J1793" s="412"/>
      <c r="K1793" s="412"/>
      <c r="L1793" s="412"/>
      <c r="M1793" s="412"/>
      <c r="N1793" s="412"/>
      <c r="O1793" s="412"/>
      <c r="P1793" s="412"/>
      <c r="Q1793" s="412"/>
      <c r="R1793" s="412"/>
      <c r="S1793" s="412"/>
      <c r="T1793" s="412"/>
      <c r="U1793" s="412"/>
      <c r="V1793" s="412"/>
      <c r="W1793" s="413"/>
      <c r="X1793" s="413"/>
      <c r="Y1793" s="413"/>
      <c r="Z1793" s="413"/>
    </row>
    <row r="1794" spans="1:26" ht="67.5" customHeight="1">
      <c r="A1794" s="470"/>
      <c r="B1794" s="471"/>
      <c r="C1794" s="271"/>
      <c r="D1794" s="314"/>
      <c r="E1794" s="412"/>
      <c r="F1794" s="412"/>
      <c r="G1794" s="412"/>
      <c r="H1794" s="412"/>
      <c r="I1794" s="412"/>
      <c r="J1794" s="412"/>
      <c r="K1794" s="412"/>
      <c r="L1794" s="412"/>
      <c r="M1794" s="412"/>
      <c r="N1794" s="412"/>
      <c r="O1794" s="412"/>
      <c r="P1794" s="412"/>
      <c r="Q1794" s="412"/>
      <c r="R1794" s="412"/>
      <c r="S1794" s="412"/>
      <c r="T1794" s="412"/>
      <c r="U1794" s="412"/>
      <c r="V1794" s="412"/>
      <c r="W1794" s="413"/>
      <c r="X1794" s="413"/>
      <c r="Y1794" s="413"/>
      <c r="Z1794" s="413"/>
    </row>
    <row r="1795" spans="1:26" ht="67.5" customHeight="1">
      <c r="A1795" s="470"/>
      <c r="B1795" s="471"/>
      <c r="C1795" s="271"/>
      <c r="D1795" s="314"/>
      <c r="E1795" s="412"/>
      <c r="F1795" s="412"/>
      <c r="G1795" s="412"/>
      <c r="H1795" s="412"/>
      <c r="I1795" s="412"/>
      <c r="J1795" s="412"/>
      <c r="K1795" s="412"/>
      <c r="L1795" s="412"/>
      <c r="M1795" s="412"/>
      <c r="N1795" s="412"/>
      <c r="O1795" s="412"/>
      <c r="P1795" s="412"/>
      <c r="Q1795" s="412"/>
      <c r="R1795" s="412"/>
      <c r="S1795" s="412"/>
      <c r="T1795" s="412"/>
      <c r="U1795" s="412"/>
      <c r="V1795" s="412"/>
      <c r="W1795" s="413"/>
      <c r="X1795" s="413"/>
      <c r="Y1795" s="413"/>
      <c r="Z1795" s="413"/>
    </row>
    <row r="1796" spans="1:26" ht="67.5" customHeight="1">
      <c r="A1796" s="470"/>
      <c r="B1796" s="471"/>
      <c r="C1796" s="271"/>
      <c r="D1796" s="314"/>
      <c r="E1796" s="412"/>
      <c r="F1796" s="412"/>
      <c r="G1796" s="412"/>
      <c r="H1796" s="412"/>
      <c r="I1796" s="412"/>
      <c r="J1796" s="412"/>
      <c r="K1796" s="412"/>
      <c r="L1796" s="412"/>
      <c r="M1796" s="412"/>
      <c r="N1796" s="412"/>
      <c r="O1796" s="412"/>
      <c r="P1796" s="412"/>
      <c r="Q1796" s="412"/>
      <c r="R1796" s="412"/>
      <c r="S1796" s="412"/>
      <c r="T1796" s="412"/>
      <c r="U1796" s="412"/>
      <c r="V1796" s="412"/>
      <c r="W1796" s="413"/>
      <c r="X1796" s="413"/>
      <c r="Y1796" s="413"/>
      <c r="Z1796" s="413"/>
    </row>
    <row r="1797" spans="1:26" ht="67.5" customHeight="1">
      <c r="A1797" s="470"/>
      <c r="B1797" s="471"/>
      <c r="C1797" s="271"/>
      <c r="D1797" s="314"/>
      <c r="E1797" s="412"/>
      <c r="F1797" s="412"/>
      <c r="G1797" s="412"/>
      <c r="H1797" s="412"/>
      <c r="I1797" s="412"/>
      <c r="J1797" s="412"/>
      <c r="K1797" s="412"/>
      <c r="L1797" s="412"/>
      <c r="M1797" s="412"/>
      <c r="N1797" s="412"/>
      <c r="O1797" s="412"/>
      <c r="P1797" s="412"/>
      <c r="Q1797" s="412"/>
      <c r="R1797" s="412"/>
      <c r="S1797" s="412"/>
      <c r="T1797" s="412"/>
      <c r="U1797" s="412"/>
      <c r="V1797" s="412"/>
      <c r="W1797" s="413"/>
      <c r="X1797" s="413"/>
      <c r="Y1797" s="413"/>
      <c r="Z1797" s="413"/>
    </row>
    <row r="1798" spans="1:26" ht="67.5" customHeight="1">
      <c r="A1798" s="470"/>
      <c r="B1798" s="471"/>
      <c r="C1798" s="271"/>
      <c r="D1798" s="314"/>
      <c r="E1798" s="412"/>
      <c r="F1798" s="412"/>
      <c r="G1798" s="412"/>
      <c r="H1798" s="412"/>
      <c r="I1798" s="412"/>
      <c r="J1798" s="412"/>
      <c r="K1798" s="412"/>
      <c r="L1798" s="412"/>
      <c r="M1798" s="412"/>
      <c r="N1798" s="412"/>
      <c r="O1798" s="412"/>
      <c r="P1798" s="412"/>
      <c r="Q1798" s="412"/>
      <c r="R1798" s="412"/>
      <c r="S1798" s="412"/>
      <c r="T1798" s="412"/>
      <c r="U1798" s="412"/>
      <c r="V1798" s="412"/>
      <c r="W1798" s="413"/>
      <c r="X1798" s="413"/>
      <c r="Y1798" s="413"/>
      <c r="Z1798" s="413"/>
    </row>
    <row r="1799" spans="1:26" ht="67.5" customHeight="1">
      <c r="A1799" s="470"/>
      <c r="B1799" s="471"/>
      <c r="C1799" s="271"/>
      <c r="D1799" s="314"/>
      <c r="E1799" s="412"/>
      <c r="F1799" s="412"/>
      <c r="G1799" s="412"/>
      <c r="H1799" s="412"/>
      <c r="I1799" s="412"/>
      <c r="J1799" s="412"/>
      <c r="K1799" s="412"/>
      <c r="L1799" s="412"/>
      <c r="M1799" s="412"/>
      <c r="N1799" s="412"/>
      <c r="O1799" s="412"/>
      <c r="P1799" s="412"/>
      <c r="Q1799" s="412"/>
      <c r="R1799" s="412"/>
      <c r="S1799" s="412"/>
      <c r="T1799" s="412"/>
      <c r="U1799" s="412"/>
      <c r="V1799" s="412"/>
      <c r="W1799" s="413"/>
      <c r="X1799" s="413"/>
      <c r="Y1799" s="413"/>
      <c r="Z1799" s="413"/>
    </row>
    <row r="1800" spans="1:26" ht="67.5" customHeight="1">
      <c r="A1800" s="470"/>
      <c r="B1800" s="471"/>
      <c r="C1800" s="271"/>
      <c r="D1800" s="314"/>
      <c r="E1800" s="412"/>
      <c r="F1800" s="412"/>
      <c r="G1800" s="412"/>
      <c r="H1800" s="412"/>
      <c r="I1800" s="412"/>
      <c r="J1800" s="412"/>
      <c r="K1800" s="412"/>
      <c r="L1800" s="412"/>
      <c r="M1800" s="412"/>
      <c r="N1800" s="412"/>
      <c r="O1800" s="412"/>
      <c r="P1800" s="412"/>
      <c r="Q1800" s="412"/>
      <c r="R1800" s="412"/>
      <c r="S1800" s="412"/>
      <c r="T1800" s="412"/>
      <c r="U1800" s="412"/>
      <c r="V1800" s="412"/>
      <c r="W1800" s="413"/>
      <c r="X1800" s="413"/>
      <c r="Y1800" s="413"/>
      <c r="Z1800" s="413"/>
    </row>
    <row r="1801" spans="1:26" ht="67.5" customHeight="1">
      <c r="A1801" s="470"/>
      <c r="B1801" s="471"/>
      <c r="C1801" s="271"/>
      <c r="D1801" s="314"/>
      <c r="E1801" s="412"/>
      <c r="F1801" s="412"/>
      <c r="G1801" s="412"/>
      <c r="H1801" s="412"/>
      <c r="I1801" s="412"/>
      <c r="J1801" s="412"/>
      <c r="K1801" s="412"/>
      <c r="L1801" s="412"/>
      <c r="M1801" s="412"/>
      <c r="N1801" s="412"/>
      <c r="O1801" s="412"/>
      <c r="P1801" s="412"/>
      <c r="Q1801" s="412"/>
      <c r="R1801" s="412"/>
      <c r="S1801" s="412"/>
      <c r="T1801" s="412"/>
      <c r="U1801" s="412"/>
      <c r="V1801" s="412"/>
      <c r="W1801" s="413"/>
      <c r="X1801" s="413"/>
      <c r="Y1801" s="413"/>
      <c r="Z1801" s="413"/>
    </row>
    <row r="1802" spans="1:26" ht="67.5" customHeight="1">
      <c r="A1802" s="470"/>
      <c r="B1802" s="471"/>
      <c r="C1802" s="271"/>
      <c r="D1802" s="314"/>
      <c r="E1802" s="412"/>
      <c r="F1802" s="412"/>
      <c r="G1802" s="412"/>
      <c r="H1802" s="412"/>
      <c r="I1802" s="412"/>
      <c r="J1802" s="412"/>
      <c r="K1802" s="412"/>
      <c r="L1802" s="412"/>
      <c r="M1802" s="412"/>
      <c r="N1802" s="412"/>
      <c r="O1802" s="412"/>
      <c r="P1802" s="412"/>
      <c r="Q1802" s="412"/>
      <c r="R1802" s="412"/>
      <c r="S1802" s="412"/>
      <c r="T1802" s="412"/>
      <c r="U1802" s="412"/>
      <c r="V1802" s="412"/>
      <c r="W1802" s="413"/>
      <c r="X1802" s="413"/>
      <c r="Y1802" s="413"/>
      <c r="Z1802" s="413"/>
    </row>
    <row r="1803" spans="1:26" ht="67.5" customHeight="1">
      <c r="A1803" s="470"/>
      <c r="B1803" s="471"/>
      <c r="C1803" s="271"/>
      <c r="D1803" s="314"/>
      <c r="E1803" s="412"/>
      <c r="F1803" s="412"/>
      <c r="G1803" s="412"/>
      <c r="H1803" s="412"/>
      <c r="I1803" s="412"/>
      <c r="J1803" s="412"/>
      <c r="K1803" s="412"/>
      <c r="L1803" s="412"/>
      <c r="M1803" s="412"/>
      <c r="N1803" s="412"/>
      <c r="O1803" s="412"/>
      <c r="P1803" s="412"/>
      <c r="Q1803" s="412"/>
      <c r="R1803" s="412"/>
      <c r="S1803" s="412"/>
      <c r="T1803" s="412"/>
      <c r="U1803" s="412"/>
      <c r="V1803" s="412"/>
      <c r="W1803" s="413"/>
      <c r="X1803" s="413"/>
      <c r="Y1803" s="413"/>
      <c r="Z1803" s="413"/>
    </row>
    <row r="1804" spans="1:26" ht="67.5" customHeight="1">
      <c r="A1804" s="470"/>
      <c r="B1804" s="471"/>
      <c r="C1804" s="271"/>
      <c r="D1804" s="314"/>
      <c r="E1804" s="412"/>
      <c r="F1804" s="412"/>
      <c r="G1804" s="412"/>
      <c r="H1804" s="412"/>
      <c r="I1804" s="412"/>
      <c r="J1804" s="412"/>
      <c r="K1804" s="412"/>
      <c r="L1804" s="412"/>
      <c r="M1804" s="412"/>
      <c r="N1804" s="412"/>
      <c r="O1804" s="412"/>
      <c r="P1804" s="412"/>
      <c r="Q1804" s="412"/>
      <c r="R1804" s="412"/>
      <c r="S1804" s="412"/>
      <c r="T1804" s="412"/>
      <c r="U1804" s="412"/>
      <c r="V1804" s="412"/>
      <c r="W1804" s="413"/>
      <c r="X1804" s="413"/>
      <c r="Y1804" s="413"/>
      <c r="Z1804" s="413"/>
    </row>
    <row r="1805" spans="1:26" ht="67.5" customHeight="1">
      <c r="A1805" s="470"/>
      <c r="B1805" s="471"/>
      <c r="C1805" s="271"/>
      <c r="D1805" s="314"/>
      <c r="E1805" s="412"/>
      <c r="F1805" s="412"/>
      <c r="G1805" s="412"/>
      <c r="H1805" s="412"/>
      <c r="I1805" s="412"/>
      <c r="J1805" s="412"/>
      <c r="K1805" s="412"/>
      <c r="L1805" s="412"/>
      <c r="M1805" s="412"/>
      <c r="N1805" s="412"/>
      <c r="O1805" s="412"/>
      <c r="P1805" s="412"/>
      <c r="Q1805" s="412"/>
      <c r="R1805" s="412"/>
      <c r="S1805" s="412"/>
      <c r="T1805" s="412"/>
      <c r="U1805" s="412"/>
      <c r="V1805" s="412"/>
      <c r="W1805" s="413"/>
      <c r="X1805" s="413"/>
      <c r="Y1805" s="413"/>
      <c r="Z1805" s="413"/>
    </row>
    <row r="1806" spans="1:26" ht="67.5" customHeight="1">
      <c r="A1806" s="470"/>
      <c r="B1806" s="471"/>
      <c r="C1806" s="271"/>
      <c r="D1806" s="314"/>
      <c r="E1806" s="412"/>
      <c r="F1806" s="412"/>
      <c r="G1806" s="412"/>
      <c r="H1806" s="412"/>
      <c r="I1806" s="412"/>
      <c r="J1806" s="412"/>
      <c r="K1806" s="412"/>
      <c r="L1806" s="412"/>
      <c r="M1806" s="412"/>
      <c r="N1806" s="412"/>
      <c r="O1806" s="412"/>
      <c r="P1806" s="412"/>
      <c r="Q1806" s="412"/>
      <c r="R1806" s="412"/>
      <c r="S1806" s="412"/>
      <c r="T1806" s="412"/>
      <c r="U1806" s="412"/>
      <c r="V1806" s="412"/>
      <c r="W1806" s="413"/>
      <c r="X1806" s="413"/>
      <c r="Y1806" s="413"/>
      <c r="Z1806" s="413"/>
    </row>
    <row r="1807" spans="1:26" ht="67.5" customHeight="1">
      <c r="A1807" s="470"/>
      <c r="B1807" s="471"/>
      <c r="C1807" s="271"/>
      <c r="D1807" s="314"/>
      <c r="E1807" s="412"/>
      <c r="F1807" s="412"/>
      <c r="G1807" s="412"/>
      <c r="H1807" s="412"/>
      <c r="I1807" s="412"/>
      <c r="J1807" s="412"/>
      <c r="K1807" s="412"/>
      <c r="L1807" s="412"/>
      <c r="M1807" s="412"/>
      <c r="N1807" s="412"/>
      <c r="O1807" s="412"/>
      <c r="P1807" s="412"/>
      <c r="Q1807" s="412"/>
      <c r="R1807" s="412"/>
      <c r="S1807" s="412"/>
      <c r="T1807" s="412"/>
      <c r="U1807" s="412"/>
      <c r="V1807" s="412"/>
      <c r="W1807" s="413"/>
      <c r="X1807" s="413"/>
      <c r="Y1807" s="413"/>
      <c r="Z1807" s="413"/>
    </row>
    <row r="1808" spans="1:26" ht="67.5" customHeight="1">
      <c r="A1808" s="470"/>
      <c r="B1808" s="471"/>
      <c r="C1808" s="271"/>
      <c r="D1808" s="314"/>
      <c r="E1808" s="412"/>
      <c r="F1808" s="412"/>
      <c r="G1808" s="412"/>
      <c r="H1808" s="412"/>
      <c r="I1808" s="412"/>
      <c r="J1808" s="412"/>
      <c r="K1808" s="412"/>
      <c r="L1808" s="412"/>
      <c r="M1808" s="412"/>
      <c r="N1808" s="412"/>
      <c r="O1808" s="412"/>
      <c r="P1808" s="412"/>
      <c r="Q1808" s="412"/>
      <c r="R1808" s="412"/>
      <c r="S1808" s="412"/>
      <c r="T1808" s="412"/>
      <c r="U1808" s="412"/>
      <c r="V1808" s="412"/>
      <c r="W1808" s="413"/>
      <c r="X1808" s="413"/>
      <c r="Y1808" s="413"/>
      <c r="Z1808" s="413"/>
    </row>
    <row r="1809" spans="1:26" ht="67.5" customHeight="1">
      <c r="A1809" s="470"/>
      <c r="B1809" s="471"/>
      <c r="C1809" s="271"/>
      <c r="D1809" s="314"/>
      <c r="E1809" s="412"/>
      <c r="F1809" s="412"/>
      <c r="G1809" s="412"/>
      <c r="H1809" s="412"/>
      <c r="I1809" s="412"/>
      <c r="J1809" s="412"/>
      <c r="K1809" s="412"/>
      <c r="L1809" s="412"/>
      <c r="M1809" s="412"/>
      <c r="N1809" s="412"/>
      <c r="O1809" s="412"/>
      <c r="P1809" s="412"/>
      <c r="Q1809" s="412"/>
      <c r="R1809" s="412"/>
      <c r="S1809" s="412"/>
      <c r="T1809" s="412"/>
      <c r="U1809" s="412"/>
      <c r="V1809" s="412"/>
      <c r="W1809" s="413"/>
      <c r="X1809" s="413"/>
      <c r="Y1809" s="413"/>
      <c r="Z1809" s="413"/>
    </row>
    <row r="1810" spans="1:26" ht="67.5" customHeight="1">
      <c r="A1810" s="470"/>
      <c r="B1810" s="471"/>
      <c r="C1810" s="271"/>
      <c r="D1810" s="314"/>
      <c r="E1810" s="412"/>
      <c r="F1810" s="412"/>
      <c r="G1810" s="412"/>
      <c r="H1810" s="412"/>
      <c r="I1810" s="412"/>
      <c r="J1810" s="412"/>
      <c r="K1810" s="412"/>
      <c r="L1810" s="412"/>
      <c r="M1810" s="412"/>
      <c r="N1810" s="412"/>
      <c r="O1810" s="412"/>
      <c r="P1810" s="412"/>
      <c r="Q1810" s="412"/>
      <c r="R1810" s="412"/>
      <c r="S1810" s="412"/>
      <c r="T1810" s="412"/>
      <c r="U1810" s="412"/>
      <c r="V1810" s="412"/>
      <c r="W1810" s="413"/>
      <c r="X1810" s="413"/>
      <c r="Y1810" s="413"/>
      <c r="Z1810" s="413"/>
    </row>
    <row r="1811" spans="1:26" ht="67.5" customHeight="1">
      <c r="A1811" s="470"/>
      <c r="B1811" s="471"/>
      <c r="C1811" s="271"/>
      <c r="D1811" s="314"/>
      <c r="E1811" s="412"/>
      <c r="F1811" s="412"/>
      <c r="G1811" s="412"/>
      <c r="H1811" s="412"/>
      <c r="I1811" s="412"/>
      <c r="J1811" s="412"/>
      <c r="K1811" s="412"/>
      <c r="L1811" s="412"/>
      <c r="M1811" s="412"/>
      <c r="N1811" s="412"/>
      <c r="O1811" s="412"/>
      <c r="P1811" s="412"/>
      <c r="Q1811" s="412"/>
      <c r="R1811" s="412"/>
      <c r="S1811" s="412"/>
      <c r="T1811" s="412"/>
      <c r="U1811" s="412"/>
      <c r="V1811" s="412"/>
      <c r="W1811" s="413"/>
      <c r="X1811" s="413"/>
      <c r="Y1811" s="413"/>
      <c r="Z1811" s="413"/>
    </row>
    <row r="1812" spans="1:26" ht="67.5" customHeight="1">
      <c r="A1812" s="470"/>
      <c r="B1812" s="471"/>
      <c r="C1812" s="271"/>
      <c r="D1812" s="314"/>
      <c r="E1812" s="412"/>
      <c r="F1812" s="412"/>
      <c r="G1812" s="412"/>
      <c r="H1812" s="412"/>
      <c r="I1812" s="412"/>
      <c r="J1812" s="412"/>
      <c r="K1812" s="412"/>
      <c r="L1812" s="412"/>
      <c r="M1812" s="412"/>
      <c r="N1812" s="412"/>
      <c r="O1812" s="412"/>
      <c r="P1812" s="412"/>
      <c r="Q1812" s="412"/>
      <c r="R1812" s="412"/>
      <c r="S1812" s="412"/>
      <c r="T1812" s="412"/>
      <c r="U1812" s="412"/>
      <c r="V1812" s="412"/>
      <c r="W1812" s="413"/>
      <c r="X1812" s="413"/>
      <c r="Y1812" s="413"/>
      <c r="Z1812" s="413"/>
    </row>
    <row r="1813" spans="1:26" ht="67.5" customHeight="1">
      <c r="A1813" s="470"/>
      <c r="B1813" s="471"/>
      <c r="C1813" s="271"/>
      <c r="D1813" s="314"/>
      <c r="E1813" s="412"/>
      <c r="F1813" s="412"/>
      <c r="G1813" s="412"/>
      <c r="H1813" s="412"/>
      <c r="I1813" s="412"/>
      <c r="J1813" s="412"/>
      <c r="K1813" s="412"/>
      <c r="L1813" s="412"/>
      <c r="M1813" s="412"/>
      <c r="N1813" s="412"/>
      <c r="O1813" s="412"/>
      <c r="P1813" s="412"/>
      <c r="Q1813" s="412"/>
      <c r="R1813" s="412"/>
      <c r="S1813" s="412"/>
      <c r="T1813" s="412"/>
      <c r="U1813" s="412"/>
      <c r="V1813" s="412"/>
      <c r="W1813" s="413"/>
      <c r="X1813" s="413"/>
      <c r="Y1813" s="413"/>
      <c r="Z1813" s="413"/>
    </row>
    <row r="1814" spans="1:26" ht="67.5" customHeight="1">
      <c r="A1814" s="470"/>
      <c r="B1814" s="471"/>
      <c r="C1814" s="271"/>
      <c r="D1814" s="314"/>
      <c r="E1814" s="412"/>
      <c r="F1814" s="412"/>
      <c r="G1814" s="412"/>
      <c r="H1814" s="412"/>
      <c r="I1814" s="412"/>
      <c r="J1814" s="412"/>
      <c r="K1814" s="412"/>
      <c r="L1814" s="412"/>
      <c r="M1814" s="412"/>
      <c r="N1814" s="412"/>
      <c r="O1814" s="412"/>
      <c r="P1814" s="412"/>
      <c r="Q1814" s="412"/>
      <c r="R1814" s="412"/>
      <c r="S1814" s="412"/>
      <c r="T1814" s="412"/>
      <c r="U1814" s="412"/>
      <c r="V1814" s="412"/>
      <c r="W1814" s="413"/>
      <c r="X1814" s="413"/>
      <c r="Y1814" s="413"/>
      <c r="Z1814" s="413"/>
    </row>
    <row r="1815" spans="1:26" ht="67.5" customHeight="1">
      <c r="A1815" s="470"/>
      <c r="B1815" s="471"/>
      <c r="C1815" s="271"/>
      <c r="D1815" s="314"/>
      <c r="E1815" s="412"/>
      <c r="F1815" s="412"/>
      <c r="G1815" s="412"/>
      <c r="H1815" s="412"/>
      <c r="I1815" s="412"/>
      <c r="J1815" s="412"/>
      <c r="K1815" s="412"/>
      <c r="L1815" s="412"/>
      <c r="M1815" s="412"/>
      <c r="N1815" s="412"/>
      <c r="O1815" s="412"/>
      <c r="P1815" s="412"/>
      <c r="Q1815" s="412"/>
      <c r="R1815" s="412"/>
      <c r="S1815" s="412"/>
      <c r="T1815" s="412"/>
      <c r="U1815" s="412"/>
      <c r="V1815" s="412"/>
      <c r="W1815" s="413"/>
      <c r="X1815" s="413"/>
      <c r="Y1815" s="413"/>
      <c r="Z1815" s="413"/>
    </row>
    <row r="1816" spans="1:26" ht="67.5" customHeight="1">
      <c r="A1816" s="470"/>
      <c r="B1816" s="471"/>
      <c r="C1816" s="271"/>
      <c r="D1816" s="314"/>
      <c r="E1816" s="412"/>
      <c r="F1816" s="412"/>
      <c r="G1816" s="412"/>
      <c r="H1816" s="412"/>
      <c r="I1816" s="412"/>
      <c r="J1816" s="412"/>
      <c r="K1816" s="412"/>
      <c r="L1816" s="412"/>
      <c r="M1816" s="412"/>
      <c r="N1816" s="412"/>
      <c r="O1816" s="412"/>
      <c r="P1816" s="412"/>
      <c r="Q1816" s="412"/>
      <c r="R1816" s="412"/>
      <c r="S1816" s="412"/>
      <c r="T1816" s="412"/>
      <c r="U1816" s="412"/>
      <c r="V1816" s="412"/>
      <c r="W1816" s="413"/>
      <c r="X1816" s="413"/>
      <c r="Y1816" s="413"/>
      <c r="Z1816" s="413"/>
    </row>
    <row r="1817" spans="1:26" ht="67.5" customHeight="1">
      <c r="A1817" s="470"/>
      <c r="B1817" s="471"/>
      <c r="C1817" s="271"/>
      <c r="D1817" s="314"/>
      <c r="E1817" s="412"/>
      <c r="F1817" s="412"/>
      <c r="G1817" s="412"/>
      <c r="H1817" s="412"/>
      <c r="I1817" s="412"/>
      <c r="J1817" s="412"/>
      <c r="K1817" s="412"/>
      <c r="L1817" s="412"/>
      <c r="M1817" s="412"/>
      <c r="N1817" s="412"/>
      <c r="O1817" s="412"/>
      <c r="P1817" s="412"/>
      <c r="Q1817" s="412"/>
      <c r="R1817" s="412"/>
      <c r="S1817" s="412"/>
      <c r="T1817" s="412"/>
      <c r="U1817" s="412"/>
      <c r="V1817" s="412"/>
      <c r="W1817" s="413"/>
      <c r="X1817" s="413"/>
      <c r="Y1817" s="413"/>
      <c r="Z1817" s="413"/>
    </row>
    <row r="1818" spans="1:26" ht="67.5" customHeight="1">
      <c r="A1818" s="470"/>
      <c r="B1818" s="471"/>
      <c r="C1818" s="271"/>
      <c r="D1818" s="314"/>
      <c r="E1818" s="412"/>
      <c r="F1818" s="412"/>
      <c r="G1818" s="412"/>
      <c r="H1818" s="412"/>
      <c r="I1818" s="412"/>
      <c r="J1818" s="412"/>
      <c r="K1818" s="412"/>
      <c r="L1818" s="412"/>
      <c r="M1818" s="412"/>
      <c r="N1818" s="412"/>
      <c r="O1818" s="412"/>
      <c r="P1818" s="412"/>
      <c r="Q1818" s="412"/>
      <c r="R1818" s="412"/>
      <c r="S1818" s="412"/>
      <c r="T1818" s="412"/>
      <c r="U1818" s="412"/>
      <c r="V1818" s="412"/>
      <c r="W1818" s="413"/>
      <c r="X1818" s="413"/>
      <c r="Y1818" s="413"/>
      <c r="Z1818" s="413"/>
    </row>
    <row r="1819" spans="1:26" ht="67.5" customHeight="1">
      <c r="A1819" s="470"/>
      <c r="B1819" s="471"/>
      <c r="C1819" s="271"/>
      <c r="D1819" s="314"/>
      <c r="E1819" s="412"/>
      <c r="F1819" s="412"/>
      <c r="G1819" s="412"/>
      <c r="H1819" s="412"/>
      <c r="I1819" s="412"/>
      <c r="J1819" s="412"/>
      <c r="K1819" s="412"/>
      <c r="L1819" s="412"/>
      <c r="M1819" s="412"/>
      <c r="N1819" s="412"/>
      <c r="O1819" s="412"/>
      <c r="P1819" s="412"/>
      <c r="Q1819" s="412"/>
      <c r="R1819" s="412"/>
      <c r="S1819" s="412"/>
      <c r="T1819" s="412"/>
      <c r="U1819" s="412"/>
      <c r="V1819" s="412"/>
      <c r="W1819" s="413"/>
      <c r="X1819" s="413"/>
      <c r="Y1819" s="413"/>
      <c r="Z1819" s="413"/>
    </row>
    <row r="1820" spans="1:26" ht="67.5" customHeight="1">
      <c r="A1820" s="470"/>
      <c r="B1820" s="471"/>
      <c r="C1820" s="271"/>
      <c r="D1820" s="314"/>
      <c r="E1820" s="412"/>
      <c r="F1820" s="412"/>
      <c r="G1820" s="412"/>
      <c r="H1820" s="412"/>
      <c r="I1820" s="412"/>
      <c r="J1820" s="412"/>
      <c r="K1820" s="412"/>
      <c r="L1820" s="412"/>
      <c r="M1820" s="412"/>
      <c r="N1820" s="412"/>
      <c r="O1820" s="412"/>
      <c r="P1820" s="412"/>
      <c r="Q1820" s="412"/>
      <c r="R1820" s="412"/>
      <c r="S1820" s="412"/>
      <c r="T1820" s="412"/>
      <c r="U1820" s="412"/>
      <c r="V1820" s="412"/>
      <c r="W1820" s="413"/>
      <c r="X1820" s="413"/>
      <c r="Y1820" s="413"/>
      <c r="Z1820" s="413"/>
    </row>
    <row r="1821" spans="1:26" ht="67.5" customHeight="1">
      <c r="A1821" s="470"/>
      <c r="B1821" s="471"/>
      <c r="C1821" s="271"/>
      <c r="D1821" s="314"/>
      <c r="E1821" s="412"/>
      <c r="F1821" s="412"/>
      <c r="G1821" s="412"/>
      <c r="H1821" s="412"/>
      <c r="I1821" s="412"/>
      <c r="J1821" s="412"/>
      <c r="K1821" s="412"/>
      <c r="L1821" s="412"/>
      <c r="M1821" s="412"/>
      <c r="N1821" s="412"/>
      <c r="O1821" s="412"/>
      <c r="P1821" s="412"/>
      <c r="Q1821" s="412"/>
      <c r="R1821" s="412"/>
      <c r="S1821" s="412"/>
      <c r="T1821" s="412"/>
      <c r="U1821" s="412"/>
      <c r="V1821" s="412"/>
      <c r="W1821" s="413"/>
      <c r="X1821" s="413"/>
      <c r="Y1821" s="413"/>
      <c r="Z1821" s="413"/>
    </row>
    <row r="1822" spans="1:26" ht="67.5" customHeight="1">
      <c r="A1822" s="470"/>
      <c r="B1822" s="471"/>
      <c r="C1822" s="271"/>
      <c r="D1822" s="314"/>
      <c r="E1822" s="412"/>
      <c r="F1822" s="412"/>
      <c r="G1822" s="412"/>
      <c r="H1822" s="412"/>
      <c r="I1822" s="412"/>
      <c r="J1822" s="412"/>
      <c r="K1822" s="412"/>
      <c r="L1822" s="412"/>
      <c r="M1822" s="412"/>
      <c r="N1822" s="412"/>
      <c r="O1822" s="412"/>
      <c r="P1822" s="412"/>
      <c r="Q1822" s="412"/>
      <c r="R1822" s="412"/>
      <c r="S1822" s="412"/>
      <c r="T1822" s="412"/>
      <c r="U1822" s="412"/>
      <c r="V1822" s="412"/>
      <c r="W1822" s="413"/>
      <c r="X1822" s="413"/>
      <c r="Y1822" s="413"/>
      <c r="Z1822" s="413"/>
    </row>
    <row r="1823" spans="1:26" ht="67.5" customHeight="1">
      <c r="A1823" s="470"/>
      <c r="B1823" s="471"/>
      <c r="C1823" s="271"/>
      <c r="D1823" s="314"/>
      <c r="E1823" s="412"/>
      <c r="F1823" s="412"/>
      <c r="G1823" s="412"/>
      <c r="H1823" s="412"/>
      <c r="I1823" s="412"/>
      <c r="J1823" s="412"/>
      <c r="K1823" s="412"/>
      <c r="L1823" s="412"/>
      <c r="M1823" s="412"/>
      <c r="N1823" s="412"/>
      <c r="O1823" s="412"/>
      <c r="P1823" s="412"/>
      <c r="Q1823" s="412"/>
      <c r="R1823" s="412"/>
      <c r="S1823" s="412"/>
      <c r="T1823" s="412"/>
      <c r="U1823" s="412"/>
      <c r="V1823" s="412"/>
      <c r="W1823" s="413"/>
      <c r="X1823" s="413"/>
      <c r="Y1823" s="413"/>
      <c r="Z1823" s="413"/>
    </row>
    <row r="1824" spans="1:26" ht="67.5" customHeight="1">
      <c r="A1824" s="470"/>
      <c r="B1824" s="471"/>
      <c r="C1824" s="271"/>
      <c r="D1824" s="314"/>
      <c r="E1824" s="412"/>
      <c r="F1824" s="412"/>
      <c r="G1824" s="412"/>
      <c r="H1824" s="412"/>
      <c r="I1824" s="412"/>
      <c r="J1824" s="412"/>
      <c r="K1824" s="412"/>
      <c r="L1824" s="412"/>
      <c r="M1824" s="412"/>
      <c r="N1824" s="412"/>
      <c r="O1824" s="412"/>
      <c r="P1824" s="412"/>
      <c r="Q1824" s="412"/>
      <c r="R1824" s="412"/>
      <c r="S1824" s="412"/>
      <c r="T1824" s="412"/>
      <c r="U1824" s="412"/>
      <c r="V1824" s="412"/>
      <c r="W1824" s="413"/>
      <c r="X1824" s="413"/>
      <c r="Y1824" s="413"/>
      <c r="Z1824" s="413"/>
    </row>
    <row r="1825" spans="1:26" ht="67.5" customHeight="1">
      <c r="A1825" s="470"/>
      <c r="B1825" s="471"/>
      <c r="C1825" s="271"/>
      <c r="D1825" s="314"/>
      <c r="E1825" s="412"/>
      <c r="F1825" s="412"/>
      <c r="G1825" s="412"/>
      <c r="H1825" s="412"/>
      <c r="I1825" s="412"/>
      <c r="J1825" s="412"/>
      <c r="K1825" s="412"/>
      <c r="L1825" s="412"/>
      <c r="M1825" s="412"/>
      <c r="N1825" s="412"/>
      <c r="O1825" s="412"/>
      <c r="P1825" s="412"/>
      <c r="Q1825" s="412"/>
      <c r="R1825" s="412"/>
      <c r="S1825" s="412"/>
      <c r="T1825" s="412"/>
      <c r="U1825" s="412"/>
      <c r="V1825" s="412"/>
      <c r="W1825" s="413"/>
      <c r="X1825" s="413"/>
      <c r="Y1825" s="413"/>
      <c r="Z1825" s="413"/>
    </row>
    <row r="1826" spans="1:26" ht="67.5" customHeight="1">
      <c r="A1826" s="470"/>
      <c r="B1826" s="471"/>
      <c r="C1826" s="271"/>
      <c r="D1826" s="314"/>
      <c r="E1826" s="412"/>
      <c r="F1826" s="412"/>
      <c r="G1826" s="412"/>
      <c r="H1826" s="412"/>
      <c r="I1826" s="412"/>
      <c r="J1826" s="412"/>
      <c r="K1826" s="412"/>
      <c r="L1826" s="412"/>
      <c r="M1826" s="412"/>
      <c r="N1826" s="412"/>
      <c r="O1826" s="412"/>
      <c r="P1826" s="412"/>
      <c r="Q1826" s="412"/>
      <c r="R1826" s="412"/>
      <c r="S1826" s="412"/>
      <c r="T1826" s="412"/>
      <c r="U1826" s="412"/>
      <c r="V1826" s="412"/>
      <c r="W1826" s="413"/>
      <c r="X1826" s="413"/>
      <c r="Y1826" s="413"/>
      <c r="Z1826" s="413"/>
    </row>
    <row r="1827" spans="1:26" ht="67.5" customHeight="1">
      <c r="A1827" s="470"/>
      <c r="B1827" s="471"/>
      <c r="C1827" s="271"/>
      <c r="D1827" s="314"/>
      <c r="E1827" s="412"/>
      <c r="F1827" s="412"/>
      <c r="G1827" s="412"/>
      <c r="H1827" s="412"/>
      <c r="I1827" s="412"/>
      <c r="J1827" s="412"/>
      <c r="K1827" s="412"/>
      <c r="L1827" s="412"/>
      <c r="M1827" s="412"/>
      <c r="N1827" s="412"/>
      <c r="O1827" s="412"/>
      <c r="P1827" s="412"/>
      <c r="Q1827" s="412"/>
      <c r="R1827" s="412"/>
      <c r="S1827" s="412"/>
      <c r="T1827" s="412"/>
      <c r="U1827" s="412"/>
      <c r="V1827" s="412"/>
      <c r="W1827" s="413"/>
      <c r="X1827" s="413"/>
      <c r="Y1827" s="413"/>
      <c r="Z1827" s="413"/>
    </row>
    <row r="1828" spans="1:26" ht="67.5" customHeight="1">
      <c r="A1828" s="470"/>
      <c r="B1828" s="471"/>
      <c r="C1828" s="271"/>
      <c r="D1828" s="314"/>
      <c r="E1828" s="412"/>
      <c r="F1828" s="412"/>
      <c r="G1828" s="412"/>
      <c r="H1828" s="412"/>
      <c r="I1828" s="412"/>
      <c r="J1828" s="412"/>
      <c r="K1828" s="412"/>
      <c r="L1828" s="412"/>
      <c r="M1828" s="412"/>
      <c r="N1828" s="412"/>
      <c r="O1828" s="412"/>
      <c r="P1828" s="412"/>
      <c r="Q1828" s="412"/>
      <c r="R1828" s="412"/>
      <c r="S1828" s="412"/>
      <c r="T1828" s="412"/>
      <c r="U1828" s="412"/>
      <c r="V1828" s="412"/>
      <c r="W1828" s="413"/>
      <c r="X1828" s="413"/>
      <c r="Y1828" s="413"/>
      <c r="Z1828" s="413"/>
    </row>
    <row r="1829" spans="1:26" ht="67.5" customHeight="1">
      <c r="A1829" s="470"/>
      <c r="B1829" s="471"/>
      <c r="C1829" s="271"/>
      <c r="D1829" s="314"/>
      <c r="E1829" s="412"/>
      <c r="F1829" s="412"/>
      <c r="G1829" s="412"/>
      <c r="H1829" s="412"/>
      <c r="I1829" s="412"/>
      <c r="J1829" s="412"/>
      <c r="K1829" s="412"/>
      <c r="L1829" s="412"/>
      <c r="M1829" s="412"/>
      <c r="N1829" s="412"/>
      <c r="O1829" s="412"/>
      <c r="P1829" s="412"/>
      <c r="Q1829" s="412"/>
      <c r="R1829" s="412"/>
      <c r="S1829" s="412"/>
      <c r="T1829" s="412"/>
      <c r="U1829" s="412"/>
      <c r="V1829" s="412"/>
      <c r="W1829" s="413"/>
      <c r="X1829" s="413"/>
      <c r="Y1829" s="413"/>
      <c r="Z1829" s="413"/>
    </row>
    <row r="1830" spans="1:26" ht="67.5" customHeight="1">
      <c r="A1830" s="470"/>
      <c r="B1830" s="471"/>
      <c r="C1830" s="271"/>
      <c r="D1830" s="314"/>
      <c r="E1830" s="412"/>
      <c r="F1830" s="412"/>
      <c r="G1830" s="412"/>
      <c r="H1830" s="412"/>
      <c r="I1830" s="412"/>
      <c r="J1830" s="412"/>
      <c r="K1830" s="412"/>
      <c r="L1830" s="412"/>
      <c r="M1830" s="412"/>
      <c r="N1830" s="412"/>
      <c r="O1830" s="412"/>
      <c r="P1830" s="412"/>
      <c r="Q1830" s="412"/>
      <c r="R1830" s="412"/>
      <c r="S1830" s="412"/>
      <c r="T1830" s="412"/>
      <c r="U1830" s="412"/>
      <c r="V1830" s="412"/>
      <c r="W1830" s="413"/>
      <c r="X1830" s="413"/>
      <c r="Y1830" s="413"/>
      <c r="Z1830" s="413"/>
    </row>
    <row r="1831" spans="1:26" ht="67.5" customHeight="1">
      <c r="A1831" s="470"/>
      <c r="B1831" s="471"/>
      <c r="C1831" s="271"/>
      <c r="D1831" s="314"/>
      <c r="E1831" s="412"/>
      <c r="F1831" s="412"/>
      <c r="G1831" s="412"/>
      <c r="H1831" s="412"/>
      <c r="I1831" s="412"/>
      <c r="J1831" s="412"/>
      <c r="K1831" s="412"/>
      <c r="L1831" s="412"/>
      <c r="M1831" s="412"/>
      <c r="N1831" s="412"/>
      <c r="O1831" s="412"/>
      <c r="P1831" s="412"/>
      <c r="Q1831" s="412"/>
      <c r="R1831" s="412"/>
      <c r="S1831" s="412"/>
      <c r="T1831" s="412"/>
      <c r="U1831" s="412"/>
      <c r="V1831" s="412"/>
      <c r="W1831" s="413"/>
      <c r="X1831" s="413"/>
      <c r="Y1831" s="413"/>
      <c r="Z1831" s="413"/>
    </row>
    <row r="1832" spans="1:26" ht="67.5" customHeight="1">
      <c r="A1832" s="470"/>
      <c r="B1832" s="471"/>
      <c r="C1832" s="271"/>
      <c r="D1832" s="314"/>
      <c r="E1832" s="412"/>
      <c r="F1832" s="412"/>
      <c r="G1832" s="412"/>
      <c r="H1832" s="412"/>
      <c r="I1832" s="412"/>
      <c r="J1832" s="412"/>
      <c r="K1832" s="412"/>
      <c r="L1832" s="412"/>
      <c r="M1832" s="412"/>
      <c r="N1832" s="412"/>
      <c r="O1832" s="412"/>
      <c r="P1832" s="412"/>
      <c r="Q1832" s="412"/>
      <c r="R1832" s="412"/>
      <c r="S1832" s="412"/>
      <c r="T1832" s="412"/>
      <c r="U1832" s="412"/>
      <c r="V1832" s="412"/>
      <c r="W1832" s="413"/>
      <c r="X1832" s="413"/>
      <c r="Y1832" s="413"/>
      <c r="Z1832" s="413"/>
    </row>
    <row r="1833" spans="1:26" ht="67.5" customHeight="1">
      <c r="A1833" s="470"/>
      <c r="B1833" s="471"/>
      <c r="C1833" s="271"/>
      <c r="D1833" s="314"/>
      <c r="E1833" s="412"/>
      <c r="F1833" s="412"/>
      <c r="G1833" s="412"/>
      <c r="H1833" s="412"/>
      <c r="I1833" s="412"/>
      <c r="J1833" s="412"/>
      <c r="K1833" s="412"/>
      <c r="L1833" s="412"/>
      <c r="M1833" s="412"/>
      <c r="N1833" s="412"/>
      <c r="O1833" s="412"/>
      <c r="P1833" s="412"/>
      <c r="Q1833" s="412"/>
      <c r="R1833" s="412"/>
      <c r="S1833" s="412"/>
      <c r="T1833" s="412"/>
      <c r="U1833" s="412"/>
      <c r="V1833" s="412"/>
      <c r="W1833" s="413"/>
      <c r="X1833" s="413"/>
      <c r="Y1833" s="413"/>
      <c r="Z1833" s="413"/>
    </row>
    <row r="1834" spans="1:26" ht="67.5" customHeight="1">
      <c r="A1834" s="470"/>
      <c r="B1834" s="471"/>
      <c r="C1834" s="271"/>
      <c r="D1834" s="314"/>
      <c r="E1834" s="412"/>
      <c r="F1834" s="412"/>
      <c r="G1834" s="412"/>
      <c r="H1834" s="412"/>
      <c r="I1834" s="412"/>
      <c r="J1834" s="412"/>
      <c r="K1834" s="412"/>
      <c r="L1834" s="412"/>
      <c r="M1834" s="412"/>
      <c r="N1834" s="412"/>
      <c r="O1834" s="412"/>
      <c r="P1834" s="412"/>
      <c r="Q1834" s="412"/>
      <c r="R1834" s="412"/>
      <c r="S1834" s="412"/>
      <c r="T1834" s="412"/>
      <c r="U1834" s="412"/>
      <c r="V1834" s="412"/>
      <c r="W1834" s="413"/>
      <c r="X1834" s="413"/>
      <c r="Y1834" s="413"/>
      <c r="Z1834" s="413"/>
    </row>
    <row r="1835" spans="1:26" ht="67.5" customHeight="1">
      <c r="A1835" s="470"/>
      <c r="B1835" s="471"/>
      <c r="C1835" s="271"/>
      <c r="D1835" s="314"/>
      <c r="E1835" s="412"/>
      <c r="F1835" s="412"/>
      <c r="G1835" s="412"/>
      <c r="H1835" s="412"/>
      <c r="I1835" s="412"/>
      <c r="J1835" s="412"/>
      <c r="K1835" s="412"/>
      <c r="L1835" s="412"/>
      <c r="M1835" s="412"/>
      <c r="N1835" s="412"/>
      <c r="O1835" s="412"/>
      <c r="P1835" s="412"/>
      <c r="Q1835" s="412"/>
      <c r="R1835" s="412"/>
      <c r="S1835" s="412"/>
      <c r="T1835" s="412"/>
      <c r="U1835" s="412"/>
      <c r="V1835" s="412"/>
      <c r="W1835" s="413"/>
      <c r="X1835" s="413"/>
      <c r="Y1835" s="413"/>
      <c r="Z1835" s="413"/>
    </row>
    <row r="1836" spans="1:26" ht="67.5" customHeight="1">
      <c r="A1836" s="470"/>
      <c r="B1836" s="471"/>
      <c r="C1836" s="271"/>
      <c r="D1836" s="314"/>
      <c r="E1836" s="412"/>
      <c r="F1836" s="412"/>
      <c r="G1836" s="412"/>
      <c r="H1836" s="412"/>
      <c r="I1836" s="412"/>
      <c r="J1836" s="412"/>
      <c r="K1836" s="412"/>
      <c r="L1836" s="412"/>
      <c r="M1836" s="412"/>
      <c r="N1836" s="412"/>
      <c r="O1836" s="412"/>
      <c r="P1836" s="412"/>
      <c r="Q1836" s="412"/>
      <c r="R1836" s="412"/>
      <c r="S1836" s="412"/>
      <c r="T1836" s="412"/>
      <c r="U1836" s="412"/>
      <c r="V1836" s="412"/>
      <c r="W1836" s="413"/>
      <c r="X1836" s="413"/>
      <c r="Y1836" s="413"/>
      <c r="Z1836" s="413"/>
    </row>
    <row r="1837" spans="1:26" ht="67.5" customHeight="1">
      <c r="A1837" s="470"/>
      <c r="B1837" s="471"/>
      <c r="C1837" s="271"/>
      <c r="D1837" s="314"/>
      <c r="E1837" s="412"/>
      <c r="F1837" s="412"/>
      <c r="G1837" s="412"/>
      <c r="H1837" s="412"/>
      <c r="I1837" s="412"/>
      <c r="J1837" s="412"/>
      <c r="K1837" s="412"/>
      <c r="L1837" s="412"/>
      <c r="M1837" s="412"/>
      <c r="N1837" s="412"/>
      <c r="O1837" s="412"/>
      <c r="P1837" s="412"/>
      <c r="Q1837" s="412"/>
      <c r="R1837" s="412"/>
      <c r="S1837" s="412"/>
      <c r="T1837" s="412"/>
      <c r="U1837" s="412"/>
      <c r="V1837" s="412"/>
      <c r="W1837" s="413"/>
      <c r="X1837" s="413"/>
      <c r="Y1837" s="413"/>
      <c r="Z1837" s="413"/>
    </row>
    <row r="1838" spans="1:26" ht="67.5" customHeight="1">
      <c r="A1838" s="470"/>
      <c r="B1838" s="471"/>
      <c r="C1838" s="271"/>
      <c r="D1838" s="314"/>
      <c r="E1838" s="412"/>
      <c r="F1838" s="412"/>
      <c r="G1838" s="412"/>
      <c r="H1838" s="412"/>
      <c r="I1838" s="412"/>
      <c r="J1838" s="412"/>
      <c r="K1838" s="412"/>
      <c r="L1838" s="412"/>
      <c r="M1838" s="412"/>
      <c r="N1838" s="412"/>
      <c r="O1838" s="412"/>
      <c r="P1838" s="412"/>
      <c r="Q1838" s="412"/>
      <c r="R1838" s="412"/>
      <c r="S1838" s="412"/>
      <c r="T1838" s="412"/>
      <c r="U1838" s="412"/>
      <c r="V1838" s="412"/>
      <c r="W1838" s="413"/>
      <c r="X1838" s="413"/>
      <c r="Y1838" s="413"/>
      <c r="Z1838" s="413"/>
    </row>
    <row r="1839" spans="1:26" ht="67.5" customHeight="1">
      <c r="A1839" s="470"/>
      <c r="B1839" s="471"/>
      <c r="C1839" s="271"/>
      <c r="D1839" s="314"/>
      <c r="E1839" s="412"/>
      <c r="F1839" s="412"/>
      <c r="G1839" s="412"/>
      <c r="H1839" s="412"/>
      <c r="I1839" s="412"/>
      <c r="J1839" s="412"/>
      <c r="K1839" s="412"/>
      <c r="L1839" s="412"/>
      <c r="M1839" s="412"/>
      <c r="N1839" s="412"/>
      <c r="O1839" s="412"/>
      <c r="P1839" s="412"/>
      <c r="Q1839" s="412"/>
      <c r="R1839" s="412"/>
      <c r="S1839" s="412"/>
      <c r="T1839" s="412"/>
      <c r="U1839" s="412"/>
      <c r="V1839" s="412"/>
      <c r="W1839" s="413"/>
      <c r="X1839" s="413"/>
      <c r="Y1839" s="413"/>
      <c r="Z1839" s="413"/>
    </row>
    <row r="1840" spans="1:26" ht="67.5" customHeight="1">
      <c r="A1840" s="470"/>
      <c r="B1840" s="471"/>
      <c r="C1840" s="271"/>
      <c r="D1840" s="314"/>
      <c r="E1840" s="412"/>
      <c r="F1840" s="412"/>
      <c r="G1840" s="412"/>
      <c r="H1840" s="412"/>
      <c r="I1840" s="412"/>
      <c r="J1840" s="412"/>
      <c r="K1840" s="412"/>
      <c r="L1840" s="412"/>
      <c r="M1840" s="412"/>
      <c r="N1840" s="412"/>
      <c r="O1840" s="412"/>
      <c r="P1840" s="412"/>
      <c r="Q1840" s="412"/>
      <c r="R1840" s="412"/>
      <c r="S1840" s="412"/>
      <c r="T1840" s="412"/>
      <c r="U1840" s="412"/>
      <c r="V1840" s="412"/>
      <c r="W1840" s="413"/>
      <c r="X1840" s="413"/>
      <c r="Y1840" s="413"/>
      <c r="Z1840" s="413"/>
    </row>
    <row r="1841" spans="1:26" ht="67.5" customHeight="1">
      <c r="A1841" s="470"/>
      <c r="B1841" s="471"/>
      <c r="C1841" s="271"/>
      <c r="D1841" s="314"/>
      <c r="E1841" s="412"/>
      <c r="F1841" s="412"/>
      <c r="G1841" s="412"/>
      <c r="H1841" s="412"/>
      <c r="I1841" s="412"/>
      <c r="J1841" s="412"/>
      <c r="K1841" s="412"/>
      <c r="L1841" s="412"/>
      <c r="M1841" s="412"/>
      <c r="N1841" s="412"/>
      <c r="O1841" s="412"/>
      <c r="P1841" s="412"/>
      <c r="Q1841" s="412"/>
      <c r="R1841" s="412"/>
      <c r="S1841" s="412"/>
      <c r="T1841" s="412"/>
      <c r="U1841" s="412"/>
      <c r="V1841" s="412"/>
      <c r="W1841" s="413"/>
      <c r="X1841" s="413"/>
      <c r="Y1841" s="413"/>
      <c r="Z1841" s="413"/>
    </row>
    <row r="1842" spans="1:26" ht="67.5" customHeight="1">
      <c r="A1842" s="470"/>
      <c r="B1842" s="471"/>
      <c r="C1842" s="271"/>
      <c r="D1842" s="314"/>
      <c r="E1842" s="412"/>
      <c r="F1842" s="412"/>
      <c r="G1842" s="412"/>
      <c r="H1842" s="412"/>
      <c r="I1842" s="412"/>
      <c r="J1842" s="412"/>
      <c r="K1842" s="412"/>
      <c r="L1842" s="412"/>
      <c r="M1842" s="412"/>
      <c r="N1842" s="412"/>
      <c r="O1842" s="412"/>
      <c r="P1842" s="412"/>
      <c r="Q1842" s="412"/>
      <c r="R1842" s="412"/>
      <c r="S1842" s="412"/>
      <c r="T1842" s="412"/>
      <c r="U1842" s="412"/>
      <c r="V1842" s="412"/>
      <c r="W1842" s="413"/>
      <c r="X1842" s="413"/>
      <c r="Y1842" s="413"/>
      <c r="Z1842" s="413"/>
    </row>
    <row r="1843" spans="1:26" ht="67.5" customHeight="1">
      <c r="A1843" s="470"/>
      <c r="B1843" s="471"/>
      <c r="C1843" s="271"/>
      <c r="D1843" s="314"/>
      <c r="E1843" s="412"/>
      <c r="F1843" s="412"/>
      <c r="G1843" s="412"/>
      <c r="H1843" s="412"/>
      <c r="I1843" s="412"/>
      <c r="J1843" s="412"/>
      <c r="K1843" s="412"/>
      <c r="L1843" s="412"/>
      <c r="M1843" s="412"/>
      <c r="N1843" s="412"/>
      <c r="O1843" s="412"/>
      <c r="P1843" s="412"/>
      <c r="Q1843" s="412"/>
      <c r="R1843" s="412"/>
      <c r="S1843" s="412"/>
      <c r="T1843" s="412"/>
      <c r="U1843" s="412"/>
      <c r="V1843" s="412"/>
      <c r="W1843" s="413"/>
      <c r="X1843" s="413"/>
      <c r="Y1843" s="413"/>
      <c r="Z1843" s="413"/>
    </row>
    <row r="1844" spans="1:26" ht="67.5" customHeight="1">
      <c r="A1844" s="470"/>
      <c r="B1844" s="471"/>
      <c r="C1844" s="271"/>
      <c r="D1844" s="314"/>
      <c r="E1844" s="412"/>
      <c r="F1844" s="412"/>
      <c r="G1844" s="412"/>
      <c r="H1844" s="412"/>
      <c r="I1844" s="412"/>
      <c r="J1844" s="412"/>
      <c r="K1844" s="412"/>
      <c r="L1844" s="412"/>
      <c r="M1844" s="412"/>
      <c r="N1844" s="412"/>
      <c r="O1844" s="412"/>
      <c r="P1844" s="412"/>
      <c r="Q1844" s="412"/>
      <c r="R1844" s="412"/>
      <c r="S1844" s="412"/>
      <c r="T1844" s="412"/>
      <c r="U1844" s="412"/>
      <c r="V1844" s="412"/>
      <c r="W1844" s="413"/>
      <c r="X1844" s="413"/>
      <c r="Y1844" s="413"/>
      <c r="Z1844" s="413"/>
    </row>
    <row r="1845" spans="1:26" ht="67.5" customHeight="1">
      <c r="A1845" s="470"/>
      <c r="B1845" s="471"/>
      <c r="C1845" s="271"/>
      <c r="D1845" s="314"/>
      <c r="E1845" s="412"/>
      <c r="F1845" s="412"/>
      <c r="G1845" s="412"/>
      <c r="H1845" s="412"/>
      <c r="I1845" s="412"/>
      <c r="J1845" s="412"/>
      <c r="K1845" s="412"/>
      <c r="L1845" s="412"/>
      <c r="M1845" s="412"/>
      <c r="N1845" s="412"/>
      <c r="O1845" s="412"/>
      <c r="P1845" s="412"/>
      <c r="Q1845" s="412"/>
      <c r="R1845" s="412"/>
      <c r="S1845" s="412"/>
      <c r="T1845" s="412"/>
      <c r="U1845" s="412"/>
      <c r="V1845" s="412"/>
      <c r="W1845" s="413"/>
      <c r="X1845" s="413"/>
      <c r="Y1845" s="413"/>
      <c r="Z1845" s="413"/>
    </row>
    <row r="1846" spans="1:26" ht="67.5" customHeight="1">
      <c r="A1846" s="470"/>
      <c r="B1846" s="471"/>
      <c r="C1846" s="271"/>
      <c r="D1846" s="314"/>
      <c r="E1846" s="412"/>
      <c r="F1846" s="412"/>
      <c r="G1846" s="412"/>
      <c r="H1846" s="412"/>
      <c r="I1846" s="412"/>
      <c r="J1846" s="412"/>
      <c r="K1846" s="412"/>
      <c r="L1846" s="412"/>
      <c r="M1846" s="412"/>
      <c r="N1846" s="412"/>
      <c r="O1846" s="412"/>
      <c r="P1846" s="412"/>
      <c r="Q1846" s="412"/>
      <c r="R1846" s="412"/>
      <c r="S1846" s="412"/>
      <c r="T1846" s="412"/>
      <c r="U1846" s="412"/>
      <c r="V1846" s="412"/>
      <c r="W1846" s="413"/>
      <c r="X1846" s="413"/>
      <c r="Y1846" s="413"/>
      <c r="Z1846" s="413"/>
    </row>
    <row r="1847" spans="1:26" ht="67.5" customHeight="1">
      <c r="A1847" s="470"/>
      <c r="B1847" s="471"/>
      <c r="C1847" s="271"/>
      <c r="D1847" s="314"/>
      <c r="E1847" s="412"/>
      <c r="F1847" s="412"/>
      <c r="G1847" s="412"/>
      <c r="H1847" s="412"/>
      <c r="I1847" s="412"/>
      <c r="J1847" s="412"/>
      <c r="K1847" s="412"/>
      <c r="L1847" s="412"/>
      <c r="M1847" s="412"/>
      <c r="N1847" s="412"/>
      <c r="O1847" s="412"/>
      <c r="P1847" s="412"/>
      <c r="Q1847" s="412"/>
      <c r="R1847" s="412"/>
      <c r="S1847" s="412"/>
      <c r="T1847" s="412"/>
      <c r="U1847" s="412"/>
      <c r="V1847" s="412"/>
      <c r="W1847" s="413"/>
      <c r="X1847" s="413"/>
      <c r="Y1847" s="413"/>
      <c r="Z1847" s="413"/>
    </row>
    <row r="1848" spans="1:26" ht="67.5" customHeight="1">
      <c r="A1848" s="470"/>
      <c r="B1848" s="471"/>
      <c r="C1848" s="271"/>
      <c r="D1848" s="314"/>
      <c r="E1848" s="412"/>
      <c r="F1848" s="412"/>
      <c r="G1848" s="412"/>
      <c r="H1848" s="412"/>
      <c r="I1848" s="412"/>
      <c r="J1848" s="412"/>
      <c r="K1848" s="412"/>
      <c r="L1848" s="412"/>
      <c r="M1848" s="412"/>
      <c r="N1848" s="412"/>
      <c r="O1848" s="412"/>
      <c r="P1848" s="412"/>
      <c r="Q1848" s="412"/>
      <c r="R1848" s="412"/>
      <c r="S1848" s="412"/>
      <c r="T1848" s="412"/>
      <c r="U1848" s="412"/>
      <c r="V1848" s="412"/>
      <c r="W1848" s="413"/>
      <c r="X1848" s="413"/>
      <c r="Y1848" s="413"/>
      <c r="Z1848" s="413"/>
    </row>
    <row r="1849" spans="1:26" ht="67.5" customHeight="1">
      <c r="A1849" s="470"/>
      <c r="B1849" s="471"/>
      <c r="C1849" s="271"/>
      <c r="D1849" s="314"/>
      <c r="E1849" s="412"/>
      <c r="F1849" s="412"/>
      <c r="G1849" s="412"/>
      <c r="H1849" s="412"/>
      <c r="I1849" s="412"/>
      <c r="J1849" s="412"/>
      <c r="K1849" s="412"/>
      <c r="L1849" s="412"/>
      <c r="M1849" s="412"/>
      <c r="N1849" s="412"/>
      <c r="O1849" s="412"/>
      <c r="P1849" s="412"/>
      <c r="Q1849" s="412"/>
      <c r="R1849" s="412"/>
      <c r="S1849" s="412"/>
      <c r="T1849" s="412"/>
      <c r="U1849" s="412"/>
      <c r="V1849" s="412"/>
      <c r="W1849" s="413"/>
      <c r="X1849" s="413"/>
      <c r="Y1849" s="413"/>
      <c r="Z1849" s="413"/>
    </row>
    <row r="1850" spans="1:26" ht="67.5" customHeight="1">
      <c r="A1850" s="470"/>
      <c r="B1850" s="471"/>
      <c r="C1850" s="271"/>
      <c r="D1850" s="314"/>
      <c r="E1850" s="412"/>
      <c r="F1850" s="412"/>
      <c r="G1850" s="412"/>
      <c r="H1850" s="412"/>
      <c r="I1850" s="412"/>
      <c r="J1850" s="412"/>
      <c r="K1850" s="412"/>
      <c r="L1850" s="412"/>
      <c r="M1850" s="412"/>
      <c r="N1850" s="412"/>
      <c r="O1850" s="412"/>
      <c r="P1850" s="412"/>
      <c r="Q1850" s="412"/>
      <c r="R1850" s="412"/>
      <c r="S1850" s="412"/>
      <c r="T1850" s="412"/>
      <c r="U1850" s="412"/>
      <c r="V1850" s="412"/>
      <c r="W1850" s="413"/>
      <c r="X1850" s="413"/>
      <c r="Y1850" s="413"/>
      <c r="Z1850" s="413"/>
    </row>
    <row r="1851" spans="1:26" ht="67.5" customHeight="1">
      <c r="A1851" s="470"/>
      <c r="B1851" s="471"/>
      <c r="C1851" s="271"/>
      <c r="D1851" s="314"/>
      <c r="E1851" s="412"/>
      <c r="F1851" s="412"/>
      <c r="G1851" s="412"/>
      <c r="H1851" s="412"/>
      <c r="I1851" s="412"/>
      <c r="J1851" s="412"/>
      <c r="K1851" s="412"/>
      <c r="L1851" s="412"/>
      <c r="M1851" s="412"/>
      <c r="N1851" s="412"/>
      <c r="O1851" s="412"/>
      <c r="P1851" s="412"/>
      <c r="Q1851" s="412"/>
      <c r="R1851" s="412"/>
      <c r="S1851" s="412"/>
      <c r="T1851" s="412"/>
      <c r="U1851" s="412"/>
      <c r="V1851" s="412"/>
      <c r="W1851" s="413"/>
      <c r="X1851" s="413"/>
      <c r="Y1851" s="413"/>
      <c r="Z1851" s="413"/>
    </row>
    <row r="1852" spans="1:26" ht="67.5" customHeight="1">
      <c r="A1852" s="470"/>
      <c r="B1852" s="471"/>
      <c r="C1852" s="271"/>
      <c r="D1852" s="314"/>
      <c r="E1852" s="412"/>
      <c r="F1852" s="412"/>
      <c r="G1852" s="412"/>
      <c r="H1852" s="412"/>
      <c r="I1852" s="412"/>
      <c r="J1852" s="412"/>
      <c r="K1852" s="412"/>
      <c r="L1852" s="412"/>
      <c r="M1852" s="412"/>
      <c r="N1852" s="412"/>
      <c r="O1852" s="412"/>
      <c r="P1852" s="412"/>
      <c r="Q1852" s="412"/>
      <c r="R1852" s="412"/>
      <c r="S1852" s="412"/>
      <c r="T1852" s="412"/>
      <c r="U1852" s="412"/>
      <c r="V1852" s="412"/>
      <c r="W1852" s="413"/>
      <c r="X1852" s="413"/>
      <c r="Y1852" s="413"/>
      <c r="Z1852" s="413"/>
    </row>
    <row r="1853" spans="1:26" ht="67.5" customHeight="1">
      <c r="A1853" s="470"/>
      <c r="B1853" s="471"/>
      <c r="C1853" s="271"/>
      <c r="D1853" s="314"/>
      <c r="E1853" s="412"/>
      <c r="F1853" s="412"/>
      <c r="G1853" s="412"/>
      <c r="H1853" s="412"/>
      <c r="I1853" s="412"/>
      <c r="J1853" s="412"/>
      <c r="K1853" s="412"/>
      <c r="L1853" s="412"/>
      <c r="M1853" s="412"/>
      <c r="N1853" s="412"/>
      <c r="O1853" s="412"/>
      <c r="P1853" s="412"/>
      <c r="Q1853" s="412"/>
      <c r="R1853" s="412"/>
      <c r="S1853" s="412"/>
      <c r="T1853" s="412"/>
      <c r="U1853" s="412"/>
      <c r="V1853" s="412"/>
      <c r="W1853" s="413"/>
      <c r="X1853" s="413"/>
      <c r="Y1853" s="413"/>
      <c r="Z1853" s="413"/>
    </row>
    <row r="1854" spans="1:26" ht="67.5" customHeight="1">
      <c r="A1854" s="470"/>
      <c r="B1854" s="471"/>
      <c r="C1854" s="271"/>
      <c r="D1854" s="314"/>
      <c r="E1854" s="412"/>
      <c r="F1854" s="412"/>
      <c r="G1854" s="412"/>
      <c r="H1854" s="412"/>
      <c r="I1854" s="412"/>
      <c r="J1854" s="412"/>
      <c r="K1854" s="412"/>
      <c r="L1854" s="412"/>
      <c r="M1854" s="412"/>
      <c r="N1854" s="412"/>
      <c r="O1854" s="412"/>
      <c r="P1854" s="412"/>
      <c r="Q1854" s="412"/>
      <c r="R1854" s="412"/>
      <c r="S1854" s="412"/>
      <c r="T1854" s="412"/>
      <c r="U1854" s="412"/>
      <c r="V1854" s="412"/>
      <c r="W1854" s="413"/>
      <c r="X1854" s="413"/>
      <c r="Y1854" s="413"/>
      <c r="Z1854" s="413"/>
    </row>
    <row r="1855" spans="1:26" ht="67.5" customHeight="1">
      <c r="A1855" s="470"/>
      <c r="B1855" s="471"/>
      <c r="C1855" s="271"/>
      <c r="D1855" s="314"/>
      <c r="E1855" s="412"/>
      <c r="F1855" s="412"/>
      <c r="G1855" s="412"/>
      <c r="H1855" s="412"/>
      <c r="I1855" s="412"/>
      <c r="J1855" s="412"/>
      <c r="K1855" s="412"/>
      <c r="L1855" s="412"/>
      <c r="M1855" s="412"/>
      <c r="N1855" s="412"/>
      <c r="O1855" s="412"/>
      <c r="P1855" s="412"/>
      <c r="Q1855" s="412"/>
      <c r="R1855" s="412"/>
      <c r="S1855" s="412"/>
      <c r="T1855" s="412"/>
      <c r="U1855" s="412"/>
      <c r="V1855" s="412"/>
      <c r="W1855" s="413"/>
      <c r="X1855" s="413"/>
      <c r="Y1855" s="413"/>
      <c r="Z1855" s="413"/>
    </row>
    <row r="1856" spans="1:26" ht="67.5" customHeight="1">
      <c r="A1856" s="470"/>
      <c r="B1856" s="471"/>
      <c r="C1856" s="271"/>
      <c r="D1856" s="314"/>
      <c r="E1856" s="412"/>
      <c r="F1856" s="412"/>
      <c r="G1856" s="412"/>
      <c r="H1856" s="412"/>
      <c r="I1856" s="412"/>
      <c r="J1856" s="412"/>
      <c r="K1856" s="412"/>
      <c r="L1856" s="412"/>
      <c r="M1856" s="412"/>
      <c r="N1856" s="412"/>
      <c r="O1856" s="412"/>
      <c r="P1856" s="412"/>
      <c r="Q1856" s="412"/>
      <c r="R1856" s="412"/>
      <c r="S1856" s="412"/>
      <c r="T1856" s="412"/>
      <c r="U1856" s="412"/>
      <c r="V1856" s="412"/>
      <c r="W1856" s="413"/>
      <c r="X1856" s="413"/>
      <c r="Y1856" s="413"/>
      <c r="Z1856" s="413"/>
    </row>
    <row r="1857" spans="1:26" ht="67.5" customHeight="1">
      <c r="A1857" s="470"/>
      <c r="B1857" s="471"/>
      <c r="C1857" s="271"/>
      <c r="D1857" s="314"/>
      <c r="E1857" s="412"/>
      <c r="F1857" s="412"/>
      <c r="G1857" s="412"/>
      <c r="H1857" s="412"/>
      <c r="I1857" s="412"/>
      <c r="J1857" s="412"/>
      <c r="K1857" s="412"/>
      <c r="L1857" s="412"/>
      <c r="M1857" s="412"/>
      <c r="N1857" s="412"/>
      <c r="O1857" s="412"/>
      <c r="P1857" s="412"/>
      <c r="Q1857" s="412"/>
      <c r="R1857" s="412"/>
      <c r="S1857" s="412"/>
      <c r="T1857" s="412"/>
      <c r="U1857" s="412"/>
      <c r="V1857" s="412"/>
      <c r="W1857" s="413"/>
      <c r="X1857" s="413"/>
      <c r="Y1857" s="413"/>
      <c r="Z1857" s="413"/>
    </row>
    <row r="1858" spans="1:26" ht="67.5" customHeight="1">
      <c r="A1858" s="470"/>
      <c r="B1858" s="471"/>
      <c r="C1858" s="271"/>
      <c r="D1858" s="314"/>
      <c r="E1858" s="412"/>
      <c r="F1858" s="412"/>
      <c r="G1858" s="412"/>
      <c r="H1858" s="412"/>
      <c r="I1858" s="412"/>
      <c r="J1858" s="412"/>
      <c r="K1858" s="412"/>
      <c r="L1858" s="412"/>
      <c r="M1858" s="412"/>
      <c r="N1858" s="412"/>
      <c r="O1858" s="412"/>
      <c r="P1858" s="412"/>
      <c r="Q1858" s="412"/>
      <c r="R1858" s="412"/>
      <c r="S1858" s="412"/>
      <c r="T1858" s="412"/>
      <c r="U1858" s="412"/>
      <c r="V1858" s="412"/>
      <c r="W1858" s="413"/>
      <c r="X1858" s="413"/>
      <c r="Y1858" s="413"/>
      <c r="Z1858" s="413"/>
    </row>
    <row r="1859" spans="1:26" ht="67.5" customHeight="1">
      <c r="A1859" s="470"/>
      <c r="B1859" s="471"/>
      <c r="C1859" s="271"/>
      <c r="D1859" s="314"/>
      <c r="E1859" s="412"/>
      <c r="F1859" s="412"/>
      <c r="G1859" s="412"/>
      <c r="H1859" s="412"/>
      <c r="I1859" s="412"/>
      <c r="J1859" s="412"/>
      <c r="K1859" s="412"/>
      <c r="L1859" s="412"/>
      <c r="M1859" s="412"/>
      <c r="N1859" s="412"/>
      <c r="O1859" s="412"/>
      <c r="P1859" s="412"/>
      <c r="Q1859" s="412"/>
      <c r="R1859" s="412"/>
      <c r="S1859" s="412"/>
      <c r="T1859" s="412"/>
      <c r="U1859" s="412"/>
      <c r="V1859" s="412"/>
      <c r="W1859" s="413"/>
      <c r="X1859" s="413"/>
      <c r="Y1859" s="413"/>
      <c r="Z1859" s="413"/>
    </row>
    <row r="1860" spans="1:26" ht="67.5" customHeight="1">
      <c r="A1860" s="470"/>
      <c r="B1860" s="471"/>
      <c r="C1860" s="271"/>
      <c r="D1860" s="314"/>
      <c r="E1860" s="412"/>
      <c r="F1860" s="412"/>
      <c r="G1860" s="412"/>
      <c r="H1860" s="412"/>
      <c r="I1860" s="412"/>
      <c r="J1860" s="412"/>
      <c r="K1860" s="412"/>
      <c r="L1860" s="412"/>
      <c r="M1860" s="412"/>
      <c r="N1860" s="412"/>
      <c r="O1860" s="412"/>
      <c r="P1860" s="412"/>
      <c r="Q1860" s="412"/>
      <c r="R1860" s="412"/>
      <c r="S1860" s="412"/>
      <c r="T1860" s="412"/>
      <c r="U1860" s="412"/>
      <c r="V1860" s="412"/>
      <c r="W1860" s="413"/>
      <c r="X1860" s="413"/>
      <c r="Y1860" s="413"/>
      <c r="Z1860" s="413"/>
    </row>
    <row r="1861" spans="1:26" ht="67.5" customHeight="1">
      <c r="A1861" s="470"/>
      <c r="B1861" s="471"/>
      <c r="C1861" s="271"/>
      <c r="D1861" s="314"/>
      <c r="E1861" s="412"/>
      <c r="F1861" s="412"/>
      <c r="G1861" s="412"/>
      <c r="H1861" s="412"/>
      <c r="I1861" s="412"/>
      <c r="J1861" s="412"/>
      <c r="K1861" s="412"/>
      <c r="L1861" s="412"/>
      <c r="M1861" s="412"/>
      <c r="N1861" s="412"/>
      <c r="O1861" s="412"/>
      <c r="P1861" s="412"/>
      <c r="Q1861" s="412"/>
      <c r="R1861" s="412"/>
      <c r="S1861" s="412"/>
      <c r="T1861" s="412"/>
      <c r="U1861" s="412"/>
      <c r="V1861" s="412"/>
      <c r="W1861" s="413"/>
      <c r="X1861" s="413"/>
      <c r="Y1861" s="413"/>
      <c r="Z1861" s="413"/>
    </row>
    <row r="1862" spans="1:26" ht="67.5" customHeight="1">
      <c r="A1862" s="470"/>
      <c r="B1862" s="471"/>
      <c r="C1862" s="271"/>
      <c r="D1862" s="314"/>
      <c r="E1862" s="412"/>
      <c r="F1862" s="412"/>
      <c r="G1862" s="412"/>
      <c r="H1862" s="412"/>
      <c r="I1862" s="412"/>
      <c r="J1862" s="412"/>
      <c r="K1862" s="412"/>
      <c r="L1862" s="412"/>
      <c r="M1862" s="412"/>
      <c r="N1862" s="412"/>
      <c r="O1862" s="412"/>
      <c r="P1862" s="412"/>
      <c r="Q1862" s="412"/>
      <c r="R1862" s="412"/>
      <c r="S1862" s="412"/>
      <c r="T1862" s="412"/>
      <c r="U1862" s="412"/>
      <c r="V1862" s="412"/>
      <c r="W1862" s="413"/>
      <c r="X1862" s="413"/>
      <c r="Y1862" s="413"/>
      <c r="Z1862" s="413"/>
    </row>
    <row r="1863" spans="1:26" ht="67.5" customHeight="1">
      <c r="A1863" s="470"/>
      <c r="B1863" s="471"/>
      <c r="C1863" s="271"/>
      <c r="D1863" s="314"/>
      <c r="E1863" s="412"/>
      <c r="F1863" s="412"/>
      <c r="G1863" s="412"/>
      <c r="H1863" s="412"/>
      <c r="I1863" s="412"/>
      <c r="J1863" s="412"/>
      <c r="K1863" s="412"/>
      <c r="L1863" s="412"/>
      <c r="M1863" s="412"/>
      <c r="N1863" s="412"/>
      <c r="O1863" s="412"/>
      <c r="P1863" s="412"/>
      <c r="Q1863" s="412"/>
      <c r="R1863" s="412"/>
      <c r="S1863" s="412"/>
      <c r="T1863" s="412"/>
      <c r="U1863" s="412"/>
      <c r="V1863" s="412"/>
      <c r="W1863" s="413"/>
      <c r="X1863" s="413"/>
      <c r="Y1863" s="413"/>
      <c r="Z1863" s="413"/>
    </row>
    <row r="1864" spans="1:26" ht="67.5" customHeight="1">
      <c r="A1864" s="470"/>
      <c r="B1864" s="471"/>
      <c r="C1864" s="271"/>
      <c r="D1864" s="314"/>
      <c r="E1864" s="412"/>
      <c r="F1864" s="412"/>
      <c r="G1864" s="412"/>
      <c r="H1864" s="412"/>
      <c r="I1864" s="412"/>
      <c r="J1864" s="412"/>
      <c r="K1864" s="412"/>
      <c r="L1864" s="412"/>
      <c r="M1864" s="412"/>
      <c r="N1864" s="412"/>
      <c r="O1864" s="412"/>
      <c r="P1864" s="412"/>
      <c r="Q1864" s="412"/>
      <c r="R1864" s="412"/>
      <c r="S1864" s="412"/>
      <c r="T1864" s="412"/>
      <c r="U1864" s="412"/>
      <c r="V1864" s="412"/>
      <c r="W1864" s="413"/>
      <c r="X1864" s="413"/>
      <c r="Y1864" s="413"/>
      <c r="Z1864" s="413"/>
    </row>
    <row r="1865" spans="1:26" ht="67.5" customHeight="1">
      <c r="A1865" s="470"/>
      <c r="B1865" s="471"/>
      <c r="C1865" s="271"/>
      <c r="D1865" s="314"/>
      <c r="E1865" s="412"/>
      <c r="F1865" s="412"/>
      <c r="G1865" s="412"/>
      <c r="H1865" s="412"/>
      <c r="I1865" s="412"/>
      <c r="J1865" s="412"/>
      <c r="K1865" s="412"/>
      <c r="L1865" s="412"/>
      <c r="M1865" s="412"/>
      <c r="N1865" s="412"/>
      <c r="O1865" s="412"/>
      <c r="P1865" s="412"/>
      <c r="Q1865" s="412"/>
      <c r="R1865" s="412"/>
      <c r="S1865" s="412"/>
      <c r="T1865" s="412"/>
      <c r="U1865" s="412"/>
      <c r="V1865" s="412"/>
      <c r="W1865" s="413"/>
      <c r="X1865" s="413"/>
      <c r="Y1865" s="413"/>
      <c r="Z1865" s="413"/>
    </row>
    <row r="1866" spans="1:26" ht="67.5" customHeight="1">
      <c r="A1866" s="470"/>
      <c r="B1866" s="471"/>
      <c r="C1866" s="271"/>
      <c r="D1866" s="314"/>
      <c r="E1866" s="412"/>
      <c r="F1866" s="412"/>
      <c r="G1866" s="412"/>
      <c r="H1866" s="412"/>
      <c r="I1866" s="412"/>
      <c r="J1866" s="412"/>
      <c r="K1866" s="412"/>
      <c r="L1866" s="412"/>
      <c r="M1866" s="412"/>
      <c r="N1866" s="412"/>
      <c r="O1866" s="412"/>
      <c r="P1866" s="412"/>
      <c r="Q1866" s="412"/>
      <c r="R1866" s="412"/>
      <c r="S1866" s="412"/>
      <c r="T1866" s="412"/>
      <c r="U1866" s="412"/>
      <c r="V1866" s="412"/>
      <c r="W1866" s="413"/>
      <c r="X1866" s="413"/>
      <c r="Y1866" s="413"/>
      <c r="Z1866" s="413"/>
    </row>
    <row r="1867" spans="1:26" ht="67.5" customHeight="1">
      <c r="A1867" s="470"/>
      <c r="B1867" s="471"/>
      <c r="C1867" s="271"/>
      <c r="D1867" s="314"/>
      <c r="E1867" s="412"/>
      <c r="F1867" s="412"/>
      <c r="G1867" s="412"/>
      <c r="H1867" s="412"/>
      <c r="I1867" s="412"/>
      <c r="J1867" s="412"/>
      <c r="K1867" s="412"/>
      <c r="L1867" s="412"/>
      <c r="M1867" s="412"/>
      <c r="N1867" s="412"/>
      <c r="O1867" s="412"/>
      <c r="P1867" s="412"/>
      <c r="Q1867" s="412"/>
      <c r="R1867" s="412"/>
      <c r="S1867" s="412"/>
      <c r="T1867" s="412"/>
      <c r="U1867" s="412"/>
      <c r="V1867" s="412"/>
      <c r="W1867" s="413"/>
      <c r="X1867" s="413"/>
      <c r="Y1867" s="413"/>
      <c r="Z1867" s="413"/>
    </row>
    <row r="1868" spans="1:26" ht="67.5" customHeight="1">
      <c r="A1868" s="470"/>
      <c r="B1868" s="471"/>
      <c r="C1868" s="271"/>
      <c r="D1868" s="314"/>
      <c r="E1868" s="412"/>
      <c r="F1868" s="412"/>
      <c r="G1868" s="412"/>
      <c r="H1868" s="412"/>
      <c r="I1868" s="412"/>
      <c r="J1868" s="412"/>
      <c r="K1868" s="412"/>
      <c r="L1868" s="412"/>
      <c r="M1868" s="412"/>
      <c r="N1868" s="412"/>
      <c r="O1868" s="412"/>
      <c r="P1868" s="412"/>
      <c r="Q1868" s="412"/>
      <c r="R1868" s="412"/>
      <c r="S1868" s="412"/>
      <c r="T1868" s="412"/>
      <c r="U1868" s="412"/>
      <c r="V1868" s="412"/>
      <c r="W1868" s="413"/>
      <c r="X1868" s="413"/>
      <c r="Y1868" s="413"/>
      <c r="Z1868" s="413"/>
    </row>
    <row r="1869" spans="1:26" ht="67.5" customHeight="1">
      <c r="A1869" s="470"/>
      <c r="B1869" s="471"/>
      <c r="C1869" s="271"/>
      <c r="D1869" s="314"/>
      <c r="E1869" s="412"/>
      <c r="F1869" s="412"/>
      <c r="G1869" s="412"/>
      <c r="H1869" s="412"/>
      <c r="I1869" s="412"/>
      <c r="J1869" s="412"/>
      <c r="K1869" s="412"/>
      <c r="L1869" s="412"/>
      <c r="M1869" s="412"/>
      <c r="N1869" s="412"/>
      <c r="O1869" s="412"/>
      <c r="P1869" s="412"/>
      <c r="Q1869" s="412"/>
      <c r="R1869" s="412"/>
      <c r="S1869" s="412"/>
      <c r="T1869" s="412"/>
      <c r="U1869" s="412"/>
      <c r="V1869" s="412"/>
      <c r="W1869" s="413"/>
      <c r="X1869" s="413"/>
      <c r="Y1869" s="413"/>
      <c r="Z1869" s="413"/>
    </row>
    <row r="1870" spans="1:26" ht="67.5" customHeight="1">
      <c r="A1870" s="470"/>
      <c r="B1870" s="471"/>
      <c r="C1870" s="271"/>
      <c r="D1870" s="314"/>
      <c r="E1870" s="412"/>
      <c r="F1870" s="412"/>
      <c r="G1870" s="412"/>
      <c r="H1870" s="412"/>
      <c r="I1870" s="412"/>
      <c r="J1870" s="412"/>
      <c r="K1870" s="412"/>
      <c r="L1870" s="412"/>
      <c r="M1870" s="412"/>
      <c r="N1870" s="412"/>
      <c r="O1870" s="412"/>
      <c r="P1870" s="412"/>
      <c r="Q1870" s="412"/>
      <c r="R1870" s="412"/>
      <c r="S1870" s="412"/>
      <c r="T1870" s="412"/>
      <c r="U1870" s="412"/>
      <c r="V1870" s="412"/>
      <c r="W1870" s="413"/>
      <c r="X1870" s="413"/>
      <c r="Y1870" s="413"/>
      <c r="Z1870" s="413"/>
    </row>
    <row r="1871" spans="1:26" ht="67.5" customHeight="1">
      <c r="A1871" s="470"/>
      <c r="B1871" s="471"/>
      <c r="C1871" s="271"/>
      <c r="D1871" s="314"/>
      <c r="E1871" s="412"/>
      <c r="F1871" s="412"/>
      <c r="G1871" s="412"/>
      <c r="H1871" s="412"/>
      <c r="I1871" s="412"/>
      <c r="J1871" s="412"/>
      <c r="K1871" s="412"/>
      <c r="L1871" s="412"/>
      <c r="M1871" s="412"/>
      <c r="N1871" s="412"/>
      <c r="O1871" s="412"/>
      <c r="P1871" s="412"/>
      <c r="Q1871" s="412"/>
      <c r="R1871" s="412"/>
      <c r="S1871" s="412"/>
      <c r="T1871" s="412"/>
      <c r="U1871" s="412"/>
      <c r="V1871" s="412"/>
      <c r="W1871" s="413"/>
      <c r="X1871" s="413"/>
      <c r="Y1871" s="413"/>
      <c r="Z1871" s="413"/>
    </row>
    <row r="1872" spans="1:26" ht="67.5" customHeight="1">
      <c r="A1872" s="470"/>
      <c r="B1872" s="471"/>
      <c r="C1872" s="271"/>
      <c r="D1872" s="314"/>
      <c r="E1872" s="412"/>
      <c r="F1872" s="412"/>
      <c r="G1872" s="412"/>
      <c r="H1872" s="412"/>
      <c r="I1872" s="412"/>
      <c r="J1872" s="412"/>
      <c r="K1872" s="412"/>
      <c r="L1872" s="412"/>
      <c r="M1872" s="412"/>
      <c r="N1872" s="412"/>
      <c r="O1872" s="412"/>
      <c r="P1872" s="412"/>
      <c r="Q1872" s="412"/>
      <c r="R1872" s="412"/>
      <c r="S1872" s="412"/>
      <c r="T1872" s="412"/>
      <c r="U1872" s="412"/>
      <c r="V1872" s="412"/>
      <c r="W1872" s="413"/>
      <c r="X1872" s="413"/>
      <c r="Y1872" s="413"/>
      <c r="Z1872" s="413"/>
    </row>
    <row r="1873" spans="1:26" ht="67.5" customHeight="1">
      <c r="A1873" s="470"/>
      <c r="B1873" s="471"/>
      <c r="C1873" s="271"/>
      <c r="D1873" s="314"/>
      <c r="E1873" s="412"/>
      <c r="F1873" s="412"/>
      <c r="G1873" s="412"/>
      <c r="H1873" s="412"/>
      <c r="I1873" s="412"/>
      <c r="J1873" s="412"/>
      <c r="K1873" s="412"/>
      <c r="L1873" s="412"/>
      <c r="M1873" s="412"/>
      <c r="N1873" s="412"/>
      <c r="O1873" s="412"/>
      <c r="P1873" s="412"/>
      <c r="Q1873" s="412"/>
      <c r="R1873" s="412"/>
      <c r="S1873" s="412"/>
      <c r="T1873" s="412"/>
      <c r="U1873" s="412"/>
      <c r="V1873" s="412"/>
      <c r="W1873" s="413"/>
      <c r="X1873" s="413"/>
      <c r="Y1873" s="413"/>
      <c r="Z1873" s="413"/>
    </row>
    <row r="1874" spans="1:26" ht="67.5" customHeight="1">
      <c r="A1874" s="470"/>
      <c r="B1874" s="471"/>
      <c r="C1874" s="271"/>
      <c r="D1874" s="314"/>
      <c r="E1874" s="412"/>
      <c r="F1874" s="412"/>
      <c r="G1874" s="412"/>
      <c r="H1874" s="412"/>
      <c r="I1874" s="412"/>
      <c r="J1874" s="412"/>
      <c r="K1874" s="412"/>
      <c r="L1874" s="412"/>
      <c r="M1874" s="412"/>
      <c r="N1874" s="412"/>
      <c r="O1874" s="412"/>
      <c r="P1874" s="412"/>
      <c r="Q1874" s="412"/>
      <c r="R1874" s="412"/>
      <c r="S1874" s="412"/>
      <c r="T1874" s="412"/>
      <c r="U1874" s="412"/>
      <c r="V1874" s="412"/>
      <c r="W1874" s="413"/>
      <c r="X1874" s="413"/>
      <c r="Y1874" s="413"/>
      <c r="Z1874" s="413"/>
    </row>
    <row r="1875" spans="1:26" ht="67.5" customHeight="1">
      <c r="A1875" s="470"/>
      <c r="B1875" s="471"/>
      <c r="C1875" s="271"/>
      <c r="D1875" s="314"/>
      <c r="E1875" s="412"/>
      <c r="F1875" s="412"/>
      <c r="G1875" s="412"/>
      <c r="H1875" s="412"/>
      <c r="I1875" s="412"/>
      <c r="J1875" s="412"/>
      <c r="K1875" s="412"/>
      <c r="L1875" s="412"/>
      <c r="M1875" s="412"/>
      <c r="N1875" s="412"/>
      <c r="O1875" s="412"/>
      <c r="P1875" s="412"/>
      <c r="Q1875" s="412"/>
      <c r="R1875" s="412"/>
      <c r="S1875" s="412"/>
      <c r="T1875" s="412"/>
      <c r="U1875" s="412"/>
      <c r="V1875" s="412"/>
      <c r="W1875" s="413"/>
      <c r="X1875" s="413"/>
      <c r="Y1875" s="413"/>
      <c r="Z1875" s="413"/>
    </row>
    <row r="1876" spans="1:26" ht="67.5" customHeight="1">
      <c r="A1876" s="470"/>
      <c r="B1876" s="471"/>
      <c r="C1876" s="271"/>
      <c r="D1876" s="314"/>
      <c r="E1876" s="412"/>
      <c r="F1876" s="412"/>
      <c r="G1876" s="412"/>
      <c r="H1876" s="412"/>
      <c r="I1876" s="412"/>
      <c r="J1876" s="412"/>
      <c r="K1876" s="412"/>
      <c r="L1876" s="412"/>
      <c r="M1876" s="412"/>
      <c r="N1876" s="412"/>
      <c r="O1876" s="412"/>
      <c r="P1876" s="412"/>
      <c r="Q1876" s="412"/>
      <c r="R1876" s="412"/>
      <c r="S1876" s="412"/>
      <c r="T1876" s="412"/>
      <c r="U1876" s="412"/>
      <c r="V1876" s="412"/>
      <c r="W1876" s="413"/>
      <c r="X1876" s="413"/>
      <c r="Y1876" s="413"/>
      <c r="Z1876" s="413"/>
    </row>
    <row r="1877" spans="1:26" ht="67.5" customHeight="1">
      <c r="A1877" s="470"/>
      <c r="B1877" s="471"/>
      <c r="C1877" s="271"/>
      <c r="D1877" s="314"/>
      <c r="E1877" s="412"/>
      <c r="F1877" s="412"/>
      <c r="G1877" s="412"/>
      <c r="H1877" s="412"/>
      <c r="I1877" s="412"/>
      <c r="J1877" s="412"/>
      <c r="K1877" s="412"/>
      <c r="L1877" s="412"/>
      <c r="M1877" s="412"/>
      <c r="N1877" s="412"/>
      <c r="O1877" s="412"/>
      <c r="P1877" s="412"/>
      <c r="Q1877" s="412"/>
      <c r="R1877" s="412"/>
      <c r="S1877" s="412"/>
      <c r="T1877" s="412"/>
      <c r="U1877" s="412"/>
      <c r="V1877" s="412"/>
      <c r="W1877" s="413"/>
      <c r="X1877" s="413"/>
      <c r="Y1877" s="413"/>
      <c r="Z1877" s="413"/>
    </row>
    <row r="1878" spans="1:26" ht="67.5" customHeight="1">
      <c r="A1878" s="470"/>
      <c r="B1878" s="471"/>
      <c r="C1878" s="271"/>
      <c r="D1878" s="314"/>
      <c r="E1878" s="412"/>
      <c r="F1878" s="412"/>
      <c r="G1878" s="412"/>
      <c r="H1878" s="412"/>
      <c r="I1878" s="412"/>
      <c r="J1878" s="412"/>
      <c r="K1878" s="412"/>
      <c r="L1878" s="412"/>
      <c r="M1878" s="412"/>
      <c r="N1878" s="412"/>
      <c r="O1878" s="412"/>
      <c r="P1878" s="412"/>
      <c r="Q1878" s="412"/>
      <c r="R1878" s="412"/>
      <c r="S1878" s="412"/>
      <c r="T1878" s="412"/>
      <c r="U1878" s="412"/>
      <c r="V1878" s="412"/>
      <c r="W1878" s="413"/>
      <c r="X1878" s="413"/>
      <c r="Y1878" s="413"/>
      <c r="Z1878" s="413"/>
    </row>
    <row r="1879" spans="1:26" ht="67.5" customHeight="1">
      <c r="A1879" s="470"/>
      <c r="B1879" s="471"/>
      <c r="C1879" s="271"/>
      <c r="D1879" s="314"/>
      <c r="E1879" s="412"/>
      <c r="F1879" s="412"/>
      <c r="G1879" s="412"/>
      <c r="H1879" s="412"/>
      <c r="I1879" s="412"/>
      <c r="J1879" s="412"/>
      <c r="K1879" s="412"/>
      <c r="L1879" s="412"/>
      <c r="M1879" s="412"/>
      <c r="N1879" s="412"/>
      <c r="O1879" s="412"/>
      <c r="P1879" s="412"/>
      <c r="Q1879" s="412"/>
      <c r="R1879" s="412"/>
      <c r="S1879" s="412"/>
      <c r="T1879" s="412"/>
      <c r="U1879" s="412"/>
      <c r="V1879" s="412"/>
      <c r="W1879" s="413"/>
      <c r="X1879" s="413"/>
      <c r="Y1879" s="413"/>
      <c r="Z1879" s="413"/>
    </row>
    <row r="1880" spans="1:26" ht="67.5" customHeight="1">
      <c r="A1880" s="470"/>
      <c r="B1880" s="471"/>
      <c r="C1880" s="271"/>
      <c r="D1880" s="314"/>
      <c r="E1880" s="412"/>
      <c r="F1880" s="412"/>
      <c r="G1880" s="412"/>
      <c r="H1880" s="412"/>
      <c r="I1880" s="412"/>
      <c r="J1880" s="412"/>
      <c r="K1880" s="412"/>
      <c r="L1880" s="412"/>
      <c r="M1880" s="412"/>
      <c r="N1880" s="412"/>
      <c r="O1880" s="412"/>
      <c r="P1880" s="412"/>
      <c r="Q1880" s="412"/>
      <c r="R1880" s="412"/>
      <c r="S1880" s="412"/>
      <c r="T1880" s="412"/>
      <c r="U1880" s="412"/>
      <c r="V1880" s="412"/>
      <c r="W1880" s="413"/>
      <c r="X1880" s="413"/>
      <c r="Y1880" s="413"/>
      <c r="Z1880" s="413"/>
    </row>
    <row r="1881" spans="1:26" ht="67.5" customHeight="1">
      <c r="A1881" s="470"/>
      <c r="B1881" s="471"/>
      <c r="C1881" s="271"/>
      <c r="D1881" s="314"/>
      <c r="E1881" s="412"/>
      <c r="F1881" s="412"/>
      <c r="G1881" s="412"/>
      <c r="H1881" s="412"/>
      <c r="I1881" s="412"/>
      <c r="J1881" s="412"/>
      <c r="K1881" s="412"/>
      <c r="L1881" s="412"/>
      <c r="M1881" s="412"/>
      <c r="N1881" s="412"/>
      <c r="O1881" s="412"/>
      <c r="P1881" s="412"/>
      <c r="Q1881" s="412"/>
      <c r="R1881" s="412"/>
      <c r="S1881" s="412"/>
      <c r="T1881" s="412"/>
      <c r="U1881" s="412"/>
      <c r="V1881" s="412"/>
      <c r="W1881" s="413"/>
      <c r="X1881" s="413"/>
      <c r="Y1881" s="413"/>
      <c r="Z1881" s="413"/>
    </row>
    <row r="1882" spans="1:26" ht="67.5" customHeight="1">
      <c r="A1882" s="470"/>
      <c r="B1882" s="471"/>
      <c r="C1882" s="271"/>
      <c r="D1882" s="314"/>
      <c r="E1882" s="412"/>
      <c r="F1882" s="412"/>
      <c r="G1882" s="412"/>
      <c r="H1882" s="412"/>
      <c r="I1882" s="412"/>
      <c r="J1882" s="412"/>
      <c r="K1882" s="412"/>
      <c r="L1882" s="412"/>
      <c r="M1882" s="412"/>
      <c r="N1882" s="412"/>
      <c r="O1882" s="412"/>
      <c r="P1882" s="412"/>
      <c r="Q1882" s="412"/>
      <c r="R1882" s="412"/>
      <c r="S1882" s="412"/>
      <c r="T1882" s="412"/>
      <c r="U1882" s="412"/>
      <c r="V1882" s="412"/>
      <c r="W1882" s="413"/>
      <c r="X1882" s="413"/>
      <c r="Y1882" s="413"/>
      <c r="Z1882" s="413"/>
    </row>
    <row r="1883" spans="1:26" ht="67.5" customHeight="1">
      <c r="A1883" s="470"/>
      <c r="B1883" s="471"/>
      <c r="C1883" s="271"/>
      <c r="D1883" s="314"/>
      <c r="E1883" s="412"/>
      <c r="F1883" s="412"/>
      <c r="G1883" s="412"/>
      <c r="H1883" s="412"/>
      <c r="I1883" s="412"/>
      <c r="J1883" s="412"/>
      <c r="K1883" s="412"/>
      <c r="L1883" s="412"/>
      <c r="M1883" s="412"/>
      <c r="N1883" s="412"/>
      <c r="O1883" s="412"/>
      <c r="P1883" s="412"/>
      <c r="Q1883" s="412"/>
      <c r="R1883" s="412"/>
      <c r="S1883" s="412"/>
      <c r="T1883" s="412"/>
      <c r="U1883" s="412"/>
      <c r="V1883" s="412"/>
      <c r="W1883" s="413"/>
      <c r="X1883" s="413"/>
      <c r="Y1883" s="413"/>
      <c r="Z1883" s="413"/>
    </row>
    <row r="1884" spans="1:26" ht="67.5" customHeight="1">
      <c r="A1884" s="470"/>
      <c r="B1884" s="471"/>
      <c r="C1884" s="271"/>
      <c r="D1884" s="314"/>
      <c r="E1884" s="412"/>
      <c r="F1884" s="412"/>
      <c r="G1884" s="412"/>
      <c r="H1884" s="412"/>
      <c r="I1884" s="412"/>
      <c r="J1884" s="412"/>
      <c r="K1884" s="412"/>
      <c r="L1884" s="412"/>
      <c r="M1884" s="412"/>
      <c r="N1884" s="412"/>
      <c r="O1884" s="412"/>
      <c r="P1884" s="412"/>
      <c r="Q1884" s="412"/>
      <c r="R1884" s="412"/>
      <c r="S1884" s="412"/>
      <c r="T1884" s="412"/>
      <c r="U1884" s="412"/>
      <c r="V1884" s="412"/>
      <c r="W1884" s="413"/>
      <c r="X1884" s="413"/>
      <c r="Y1884" s="413"/>
      <c r="Z1884" s="413"/>
    </row>
    <row r="1885" spans="1:26" ht="67.5" customHeight="1">
      <c r="A1885" s="470"/>
      <c r="B1885" s="471"/>
      <c r="C1885" s="271"/>
      <c r="D1885" s="314"/>
      <c r="E1885" s="412"/>
      <c r="F1885" s="412"/>
      <c r="G1885" s="412"/>
      <c r="H1885" s="412"/>
      <c r="I1885" s="412"/>
      <c r="J1885" s="412"/>
      <c r="K1885" s="412"/>
      <c r="L1885" s="412"/>
      <c r="M1885" s="412"/>
      <c r="N1885" s="412"/>
      <c r="O1885" s="412"/>
      <c r="P1885" s="412"/>
      <c r="Q1885" s="412"/>
      <c r="R1885" s="412"/>
      <c r="S1885" s="412"/>
      <c r="T1885" s="412"/>
      <c r="U1885" s="412"/>
      <c r="V1885" s="412"/>
      <c r="W1885" s="413"/>
      <c r="X1885" s="413"/>
      <c r="Y1885" s="413"/>
      <c r="Z1885" s="413"/>
    </row>
    <row r="1886" spans="1:26" ht="67.5" customHeight="1">
      <c r="A1886" s="470"/>
      <c r="B1886" s="471"/>
      <c r="C1886" s="271"/>
      <c r="D1886" s="314"/>
      <c r="E1886" s="412"/>
      <c r="F1886" s="412"/>
      <c r="G1886" s="412"/>
      <c r="H1886" s="412"/>
      <c r="I1886" s="412"/>
      <c r="J1886" s="412"/>
      <c r="K1886" s="412"/>
      <c r="L1886" s="412"/>
      <c r="M1886" s="412"/>
      <c r="N1886" s="412"/>
      <c r="O1886" s="412"/>
      <c r="P1886" s="412"/>
      <c r="Q1886" s="412"/>
      <c r="R1886" s="412"/>
      <c r="S1886" s="412"/>
      <c r="T1886" s="412"/>
      <c r="U1886" s="412"/>
      <c r="V1886" s="412"/>
      <c r="W1886" s="413"/>
      <c r="X1886" s="413"/>
      <c r="Y1886" s="413"/>
      <c r="Z1886" s="413"/>
    </row>
    <row r="1887" spans="1:26" ht="67.5" customHeight="1">
      <c r="A1887" s="470"/>
      <c r="B1887" s="471"/>
      <c r="C1887" s="271"/>
      <c r="D1887" s="314"/>
      <c r="E1887" s="412"/>
      <c r="F1887" s="412"/>
      <c r="G1887" s="412"/>
      <c r="H1887" s="412"/>
      <c r="I1887" s="412"/>
      <c r="J1887" s="412"/>
      <c r="K1887" s="412"/>
      <c r="L1887" s="412"/>
      <c r="M1887" s="412"/>
      <c r="N1887" s="412"/>
      <c r="O1887" s="412"/>
      <c r="P1887" s="412"/>
      <c r="Q1887" s="412"/>
      <c r="R1887" s="412"/>
      <c r="S1887" s="412"/>
      <c r="T1887" s="412"/>
      <c r="U1887" s="412"/>
      <c r="V1887" s="412"/>
      <c r="W1887" s="413"/>
      <c r="X1887" s="413"/>
      <c r="Y1887" s="413"/>
      <c r="Z1887" s="413"/>
    </row>
    <row r="1888" spans="1:26" ht="67.5" customHeight="1">
      <c r="A1888" s="470"/>
      <c r="B1888" s="471"/>
      <c r="C1888" s="271"/>
      <c r="D1888" s="314"/>
      <c r="E1888" s="412"/>
      <c r="F1888" s="412"/>
      <c r="G1888" s="412"/>
      <c r="H1888" s="412"/>
      <c r="I1888" s="412"/>
      <c r="J1888" s="412"/>
      <c r="K1888" s="412"/>
      <c r="L1888" s="412"/>
      <c r="M1888" s="412"/>
      <c r="N1888" s="412"/>
      <c r="O1888" s="412"/>
      <c r="P1888" s="412"/>
      <c r="Q1888" s="412"/>
      <c r="R1888" s="412"/>
      <c r="S1888" s="412"/>
      <c r="T1888" s="412"/>
      <c r="U1888" s="412"/>
      <c r="V1888" s="412"/>
      <c r="W1888" s="413"/>
      <c r="X1888" s="413"/>
      <c r="Y1888" s="413"/>
      <c r="Z1888" s="413"/>
    </row>
    <row r="1889" spans="1:26" ht="67.5" customHeight="1">
      <c r="A1889" s="470"/>
      <c r="B1889" s="471"/>
      <c r="C1889" s="271"/>
      <c r="D1889" s="314"/>
      <c r="E1889" s="412"/>
      <c r="F1889" s="412"/>
      <c r="G1889" s="412"/>
      <c r="H1889" s="412"/>
      <c r="I1889" s="412"/>
      <c r="J1889" s="412"/>
      <c r="K1889" s="412"/>
      <c r="L1889" s="412"/>
      <c r="M1889" s="412"/>
      <c r="N1889" s="412"/>
      <c r="O1889" s="412"/>
      <c r="P1889" s="412"/>
      <c r="Q1889" s="412"/>
      <c r="R1889" s="412"/>
      <c r="S1889" s="412"/>
      <c r="T1889" s="412"/>
      <c r="U1889" s="412"/>
      <c r="V1889" s="412"/>
      <c r="W1889" s="413"/>
      <c r="X1889" s="413"/>
      <c r="Y1889" s="413"/>
      <c r="Z1889" s="413"/>
    </row>
    <row r="1890" spans="1:26" ht="67.5" customHeight="1">
      <c r="A1890" s="470"/>
      <c r="B1890" s="471"/>
      <c r="C1890" s="271"/>
      <c r="D1890" s="314"/>
      <c r="E1890" s="412"/>
      <c r="F1890" s="412"/>
      <c r="G1890" s="412"/>
      <c r="H1890" s="412"/>
      <c r="I1890" s="412"/>
      <c r="J1890" s="412"/>
      <c r="K1890" s="412"/>
      <c r="L1890" s="412"/>
      <c r="M1890" s="412"/>
      <c r="N1890" s="412"/>
      <c r="O1890" s="412"/>
      <c r="P1890" s="412"/>
      <c r="Q1890" s="412"/>
      <c r="R1890" s="412"/>
      <c r="S1890" s="412"/>
      <c r="T1890" s="412"/>
      <c r="U1890" s="412"/>
      <c r="V1890" s="412"/>
      <c r="W1890" s="413"/>
      <c r="X1890" s="413"/>
      <c r="Y1890" s="413"/>
      <c r="Z1890" s="413"/>
    </row>
    <row r="1891" spans="1:26" ht="67.5" customHeight="1">
      <c r="A1891" s="470"/>
      <c r="B1891" s="471"/>
      <c r="C1891" s="271"/>
      <c r="D1891" s="314"/>
      <c r="E1891" s="412"/>
      <c r="F1891" s="412"/>
      <c r="G1891" s="412"/>
      <c r="H1891" s="412"/>
      <c r="I1891" s="412"/>
      <c r="J1891" s="412"/>
      <c r="K1891" s="412"/>
      <c r="L1891" s="412"/>
      <c r="M1891" s="412"/>
      <c r="N1891" s="412"/>
      <c r="O1891" s="412"/>
      <c r="P1891" s="412"/>
      <c r="Q1891" s="412"/>
      <c r="R1891" s="412"/>
      <c r="S1891" s="412"/>
      <c r="T1891" s="412"/>
      <c r="U1891" s="412"/>
      <c r="V1891" s="412"/>
      <c r="W1891" s="413"/>
      <c r="X1891" s="413"/>
      <c r="Y1891" s="413"/>
      <c r="Z1891" s="413"/>
    </row>
    <row r="1892" spans="1:26" ht="67.5" customHeight="1">
      <c r="A1892" s="470"/>
      <c r="B1892" s="471"/>
      <c r="C1892" s="271"/>
      <c r="D1892" s="314"/>
      <c r="E1892" s="412"/>
      <c r="F1892" s="412"/>
      <c r="G1892" s="412"/>
      <c r="H1892" s="412"/>
      <c r="I1892" s="412"/>
      <c r="J1892" s="412"/>
      <c r="K1892" s="412"/>
      <c r="L1892" s="412"/>
      <c r="M1892" s="412"/>
      <c r="N1892" s="412"/>
      <c r="O1892" s="412"/>
      <c r="P1892" s="412"/>
      <c r="Q1892" s="412"/>
      <c r="R1892" s="412"/>
      <c r="S1892" s="412"/>
      <c r="T1892" s="412"/>
      <c r="U1892" s="412"/>
      <c r="V1892" s="412"/>
      <c r="W1892" s="413"/>
      <c r="X1892" s="413"/>
      <c r="Y1892" s="413"/>
      <c r="Z1892" s="413"/>
    </row>
    <row r="1893" spans="1:26" ht="67.5" customHeight="1">
      <c r="A1893" s="470"/>
      <c r="B1893" s="471"/>
      <c r="C1893" s="271"/>
      <c r="D1893" s="314"/>
      <c r="E1893" s="412"/>
      <c r="F1893" s="412"/>
      <c r="G1893" s="412"/>
      <c r="H1893" s="412"/>
      <c r="I1893" s="412"/>
      <c r="J1893" s="412"/>
      <c r="K1893" s="412"/>
      <c r="L1893" s="412"/>
      <c r="M1893" s="412"/>
      <c r="N1893" s="412"/>
      <c r="O1893" s="412"/>
      <c r="P1893" s="412"/>
      <c r="Q1893" s="412"/>
      <c r="R1893" s="412"/>
      <c r="S1893" s="412"/>
      <c r="T1893" s="412"/>
      <c r="U1893" s="412"/>
      <c r="V1893" s="412"/>
      <c r="W1893" s="413"/>
      <c r="X1893" s="413"/>
      <c r="Y1893" s="413"/>
      <c r="Z1893" s="413"/>
    </row>
    <row r="1894" spans="1:26" ht="67.5" customHeight="1">
      <c r="A1894" s="470"/>
      <c r="B1894" s="471"/>
      <c r="C1894" s="271"/>
      <c r="D1894" s="314"/>
      <c r="E1894" s="412"/>
      <c r="F1894" s="412"/>
      <c r="G1894" s="412"/>
      <c r="H1894" s="412"/>
      <c r="I1894" s="412"/>
      <c r="J1894" s="412"/>
      <c r="K1894" s="412"/>
      <c r="L1894" s="412"/>
      <c r="M1894" s="412"/>
      <c r="N1894" s="412"/>
      <c r="O1894" s="412"/>
      <c r="P1894" s="412"/>
      <c r="Q1894" s="412"/>
      <c r="R1894" s="412"/>
      <c r="S1894" s="412"/>
      <c r="T1894" s="412"/>
      <c r="U1894" s="412"/>
      <c r="V1894" s="412"/>
      <c r="W1894" s="413"/>
      <c r="X1894" s="413"/>
      <c r="Y1894" s="413"/>
      <c r="Z1894" s="413"/>
    </row>
    <row r="1895" spans="1:26" ht="67.5" customHeight="1">
      <c r="A1895" s="470"/>
      <c r="B1895" s="471"/>
      <c r="C1895" s="271"/>
      <c r="D1895" s="314"/>
      <c r="E1895" s="412"/>
      <c r="F1895" s="412"/>
      <c r="G1895" s="412"/>
      <c r="H1895" s="412"/>
      <c r="I1895" s="412"/>
      <c r="J1895" s="412"/>
      <c r="K1895" s="412"/>
      <c r="L1895" s="412"/>
      <c r="M1895" s="412"/>
      <c r="N1895" s="412"/>
      <c r="O1895" s="412"/>
      <c r="P1895" s="412"/>
      <c r="Q1895" s="412"/>
      <c r="R1895" s="412"/>
      <c r="S1895" s="412"/>
      <c r="T1895" s="412"/>
      <c r="U1895" s="412"/>
      <c r="V1895" s="412"/>
      <c r="W1895" s="413"/>
      <c r="X1895" s="413"/>
      <c r="Y1895" s="413"/>
      <c r="Z1895" s="413"/>
    </row>
    <row r="1896" spans="1:26" ht="67.5" customHeight="1">
      <c r="A1896" s="470"/>
      <c r="B1896" s="471"/>
      <c r="C1896" s="271"/>
      <c r="D1896" s="314"/>
      <c r="E1896" s="412"/>
      <c r="F1896" s="412"/>
      <c r="G1896" s="412"/>
      <c r="H1896" s="412"/>
      <c r="I1896" s="412"/>
      <c r="J1896" s="412"/>
      <c r="K1896" s="412"/>
      <c r="L1896" s="412"/>
      <c r="M1896" s="412"/>
      <c r="N1896" s="412"/>
      <c r="O1896" s="412"/>
      <c r="P1896" s="412"/>
      <c r="Q1896" s="412"/>
      <c r="R1896" s="412"/>
      <c r="S1896" s="412"/>
      <c r="T1896" s="412"/>
      <c r="U1896" s="412"/>
      <c r="V1896" s="412"/>
      <c r="W1896" s="413"/>
      <c r="X1896" s="413"/>
      <c r="Y1896" s="413"/>
      <c r="Z1896" s="413"/>
    </row>
    <row r="1897" spans="1:26" ht="67.5" customHeight="1">
      <c r="A1897" s="470"/>
      <c r="B1897" s="471"/>
      <c r="C1897" s="271"/>
      <c r="D1897" s="314"/>
      <c r="E1897" s="412"/>
      <c r="F1897" s="412"/>
      <c r="G1897" s="412"/>
      <c r="H1897" s="412"/>
      <c r="I1897" s="412"/>
      <c r="J1897" s="412"/>
      <c r="K1897" s="412"/>
      <c r="L1897" s="412"/>
      <c r="M1897" s="412"/>
      <c r="N1897" s="412"/>
      <c r="O1897" s="412"/>
      <c r="P1897" s="412"/>
      <c r="Q1897" s="412"/>
      <c r="R1897" s="412"/>
      <c r="S1897" s="412"/>
      <c r="T1897" s="412"/>
      <c r="U1897" s="412"/>
      <c r="V1897" s="412"/>
      <c r="W1897" s="413"/>
      <c r="X1897" s="413"/>
      <c r="Y1897" s="413"/>
      <c r="Z1897" s="413"/>
    </row>
    <row r="1898" spans="1:26" ht="67.5" customHeight="1">
      <c r="A1898" s="470"/>
      <c r="B1898" s="471"/>
      <c r="C1898" s="271"/>
      <c r="D1898" s="314"/>
      <c r="E1898" s="412"/>
      <c r="F1898" s="412"/>
      <c r="G1898" s="412"/>
      <c r="H1898" s="412"/>
      <c r="I1898" s="412"/>
      <c r="J1898" s="412"/>
      <c r="K1898" s="412"/>
      <c r="L1898" s="412"/>
      <c r="M1898" s="412"/>
      <c r="N1898" s="412"/>
      <c r="O1898" s="412"/>
      <c r="P1898" s="412"/>
      <c r="Q1898" s="412"/>
      <c r="R1898" s="412"/>
      <c r="S1898" s="412"/>
      <c r="T1898" s="412"/>
      <c r="U1898" s="412"/>
      <c r="V1898" s="412"/>
      <c r="W1898" s="413"/>
      <c r="X1898" s="413"/>
      <c r="Y1898" s="413"/>
      <c r="Z1898" s="413"/>
    </row>
    <row r="1899" spans="1:26" ht="67.5" customHeight="1">
      <c r="A1899" s="470"/>
      <c r="B1899" s="471"/>
      <c r="C1899" s="271"/>
      <c r="D1899" s="314"/>
      <c r="E1899" s="412"/>
      <c r="F1899" s="412"/>
      <c r="G1899" s="412"/>
      <c r="H1899" s="412"/>
      <c r="I1899" s="412"/>
      <c r="J1899" s="412"/>
      <c r="K1899" s="412"/>
      <c r="L1899" s="412"/>
      <c r="M1899" s="412"/>
      <c r="N1899" s="412"/>
      <c r="O1899" s="412"/>
      <c r="P1899" s="412"/>
      <c r="Q1899" s="412"/>
      <c r="R1899" s="412"/>
      <c r="S1899" s="412"/>
      <c r="T1899" s="412"/>
      <c r="U1899" s="412"/>
      <c r="V1899" s="412"/>
      <c r="W1899" s="413"/>
      <c r="X1899" s="413"/>
      <c r="Y1899" s="413"/>
      <c r="Z1899" s="413"/>
    </row>
    <row r="1900" spans="1:26" ht="67.5" customHeight="1">
      <c r="A1900" s="470"/>
      <c r="B1900" s="471"/>
      <c r="C1900" s="271"/>
      <c r="D1900" s="314"/>
      <c r="E1900" s="412"/>
      <c r="F1900" s="412"/>
      <c r="G1900" s="412"/>
      <c r="H1900" s="412"/>
      <c r="I1900" s="412"/>
      <c r="J1900" s="412"/>
      <c r="K1900" s="412"/>
      <c r="L1900" s="412"/>
      <c r="M1900" s="412"/>
      <c r="N1900" s="412"/>
      <c r="O1900" s="412"/>
      <c r="P1900" s="412"/>
      <c r="Q1900" s="412"/>
      <c r="R1900" s="412"/>
      <c r="S1900" s="412"/>
      <c r="T1900" s="412"/>
      <c r="U1900" s="412"/>
      <c r="V1900" s="412"/>
      <c r="W1900" s="413"/>
      <c r="X1900" s="413"/>
      <c r="Y1900" s="413"/>
      <c r="Z1900" s="413"/>
    </row>
    <row r="1901" spans="1:26" ht="67.5" customHeight="1">
      <c r="A1901" s="470"/>
      <c r="B1901" s="471"/>
      <c r="C1901" s="271"/>
      <c r="D1901" s="314"/>
      <c r="E1901" s="412"/>
      <c r="F1901" s="412"/>
      <c r="G1901" s="412"/>
      <c r="H1901" s="412"/>
      <c r="I1901" s="412"/>
      <c r="J1901" s="412"/>
      <c r="K1901" s="412"/>
      <c r="L1901" s="412"/>
      <c r="M1901" s="412"/>
      <c r="N1901" s="412"/>
      <c r="O1901" s="412"/>
      <c r="P1901" s="412"/>
      <c r="Q1901" s="412"/>
      <c r="R1901" s="412"/>
      <c r="S1901" s="412"/>
      <c r="T1901" s="412"/>
      <c r="U1901" s="412"/>
      <c r="V1901" s="412"/>
      <c r="W1901" s="413"/>
      <c r="X1901" s="413"/>
      <c r="Y1901" s="413"/>
      <c r="Z1901" s="413"/>
    </row>
    <row r="1902" spans="1:26" ht="67.5" customHeight="1">
      <c r="A1902" s="470"/>
      <c r="B1902" s="471"/>
      <c r="C1902" s="271"/>
      <c r="D1902" s="314"/>
      <c r="E1902" s="412"/>
      <c r="F1902" s="412"/>
      <c r="G1902" s="412"/>
      <c r="H1902" s="412"/>
      <c r="I1902" s="412"/>
      <c r="J1902" s="412"/>
      <c r="K1902" s="412"/>
      <c r="L1902" s="412"/>
      <c r="M1902" s="412"/>
      <c r="N1902" s="412"/>
      <c r="O1902" s="412"/>
      <c r="P1902" s="412"/>
      <c r="Q1902" s="412"/>
      <c r="R1902" s="412"/>
      <c r="S1902" s="412"/>
      <c r="T1902" s="412"/>
      <c r="U1902" s="412"/>
      <c r="V1902" s="412"/>
      <c r="W1902" s="413"/>
      <c r="X1902" s="413"/>
      <c r="Y1902" s="413"/>
      <c r="Z1902" s="413"/>
    </row>
    <row r="1903" spans="1:26" ht="67.5" customHeight="1">
      <c r="A1903" s="470"/>
      <c r="B1903" s="471"/>
      <c r="C1903" s="271"/>
      <c r="D1903" s="314"/>
      <c r="E1903" s="412"/>
      <c r="F1903" s="412"/>
      <c r="G1903" s="412"/>
      <c r="H1903" s="412"/>
      <c r="I1903" s="412"/>
      <c r="J1903" s="412"/>
      <c r="K1903" s="412"/>
      <c r="L1903" s="412"/>
      <c r="M1903" s="412"/>
      <c r="N1903" s="412"/>
      <c r="O1903" s="412"/>
      <c r="P1903" s="412"/>
      <c r="Q1903" s="412"/>
      <c r="R1903" s="412"/>
      <c r="S1903" s="412"/>
      <c r="T1903" s="412"/>
      <c r="U1903" s="412"/>
      <c r="V1903" s="412"/>
      <c r="W1903" s="413"/>
      <c r="X1903" s="413"/>
      <c r="Y1903" s="413"/>
      <c r="Z1903" s="413"/>
    </row>
    <row r="1904" spans="1:26" ht="67.5" customHeight="1">
      <c r="A1904" s="470"/>
      <c r="B1904" s="471"/>
      <c r="C1904" s="271"/>
      <c r="D1904" s="314"/>
      <c r="E1904" s="412"/>
      <c r="F1904" s="412"/>
      <c r="G1904" s="412"/>
      <c r="H1904" s="412"/>
      <c r="I1904" s="412"/>
      <c r="J1904" s="412"/>
      <c r="K1904" s="412"/>
      <c r="L1904" s="412"/>
      <c r="M1904" s="412"/>
      <c r="N1904" s="412"/>
      <c r="O1904" s="412"/>
      <c r="P1904" s="412"/>
      <c r="Q1904" s="412"/>
      <c r="R1904" s="412"/>
      <c r="S1904" s="412"/>
      <c r="T1904" s="412"/>
      <c r="U1904" s="412"/>
      <c r="V1904" s="412"/>
      <c r="W1904" s="413"/>
      <c r="X1904" s="413"/>
      <c r="Y1904" s="413"/>
      <c r="Z1904" s="413"/>
    </row>
    <row r="1905" spans="1:26" ht="67.5" customHeight="1">
      <c r="A1905" s="470"/>
      <c r="B1905" s="471"/>
      <c r="C1905" s="271"/>
      <c r="D1905" s="314"/>
      <c r="E1905" s="412"/>
      <c r="F1905" s="412"/>
      <c r="G1905" s="412"/>
      <c r="H1905" s="412"/>
      <c r="I1905" s="412"/>
      <c r="J1905" s="412"/>
      <c r="K1905" s="412"/>
      <c r="L1905" s="412"/>
      <c r="M1905" s="412"/>
      <c r="N1905" s="412"/>
      <c r="O1905" s="412"/>
      <c r="P1905" s="412"/>
      <c r="Q1905" s="412"/>
      <c r="R1905" s="412"/>
      <c r="S1905" s="412"/>
      <c r="T1905" s="412"/>
      <c r="U1905" s="412"/>
      <c r="V1905" s="412"/>
      <c r="W1905" s="413"/>
      <c r="X1905" s="413"/>
      <c r="Y1905" s="413"/>
      <c r="Z1905" s="413"/>
    </row>
    <row r="1906" spans="1:26" ht="67.5" customHeight="1">
      <c r="A1906" s="470"/>
      <c r="B1906" s="471"/>
      <c r="C1906" s="271"/>
      <c r="D1906" s="314"/>
      <c r="E1906" s="412"/>
      <c r="F1906" s="412"/>
      <c r="G1906" s="412"/>
      <c r="H1906" s="412"/>
      <c r="I1906" s="412"/>
      <c r="J1906" s="412"/>
      <c r="K1906" s="412"/>
      <c r="L1906" s="412"/>
      <c r="M1906" s="412"/>
      <c r="N1906" s="412"/>
      <c r="O1906" s="412"/>
      <c r="P1906" s="412"/>
      <c r="Q1906" s="412"/>
      <c r="R1906" s="412"/>
      <c r="S1906" s="412"/>
      <c r="T1906" s="412"/>
      <c r="U1906" s="412"/>
      <c r="V1906" s="412"/>
      <c r="W1906" s="413"/>
      <c r="X1906" s="413"/>
      <c r="Y1906" s="413"/>
      <c r="Z1906" s="413"/>
    </row>
    <row r="1907" spans="1:26" ht="67.5" customHeight="1">
      <c r="A1907" s="470"/>
      <c r="B1907" s="471"/>
      <c r="C1907" s="271"/>
      <c r="D1907" s="314"/>
      <c r="E1907" s="412"/>
      <c r="F1907" s="412"/>
      <c r="G1907" s="412"/>
      <c r="H1907" s="412"/>
      <c r="I1907" s="412"/>
      <c r="J1907" s="412"/>
      <c r="K1907" s="412"/>
      <c r="L1907" s="412"/>
      <c r="M1907" s="412"/>
      <c r="N1907" s="412"/>
      <c r="O1907" s="412"/>
      <c r="P1907" s="412"/>
      <c r="Q1907" s="412"/>
      <c r="R1907" s="412"/>
      <c r="S1907" s="412"/>
      <c r="T1907" s="412"/>
      <c r="U1907" s="412"/>
      <c r="V1907" s="412"/>
      <c r="W1907" s="413"/>
      <c r="X1907" s="413"/>
      <c r="Y1907" s="413"/>
      <c r="Z1907" s="413"/>
    </row>
    <row r="1908" spans="1:26" ht="67.5" customHeight="1">
      <c r="A1908" s="470"/>
      <c r="B1908" s="471"/>
      <c r="C1908" s="271"/>
      <c r="D1908" s="314"/>
      <c r="E1908" s="412"/>
      <c r="F1908" s="412"/>
      <c r="G1908" s="412"/>
      <c r="H1908" s="412"/>
      <c r="I1908" s="412"/>
      <c r="J1908" s="412"/>
      <c r="K1908" s="412"/>
      <c r="L1908" s="412"/>
      <c r="M1908" s="412"/>
      <c r="N1908" s="412"/>
      <c r="O1908" s="412"/>
      <c r="P1908" s="412"/>
      <c r="Q1908" s="412"/>
      <c r="R1908" s="412"/>
      <c r="S1908" s="412"/>
      <c r="T1908" s="412"/>
      <c r="U1908" s="412"/>
      <c r="V1908" s="412"/>
      <c r="W1908" s="413"/>
      <c r="X1908" s="413"/>
      <c r="Y1908" s="413"/>
      <c r="Z1908" s="413"/>
    </row>
    <row r="1909" spans="1:26" ht="67.5" customHeight="1">
      <c r="A1909" s="470"/>
      <c r="B1909" s="471"/>
      <c r="C1909" s="271"/>
      <c r="D1909" s="314"/>
      <c r="E1909" s="412"/>
      <c r="F1909" s="412"/>
      <c r="G1909" s="412"/>
      <c r="H1909" s="412"/>
      <c r="I1909" s="412"/>
      <c r="J1909" s="412"/>
      <c r="K1909" s="412"/>
      <c r="L1909" s="412"/>
      <c r="M1909" s="412"/>
      <c r="N1909" s="412"/>
      <c r="O1909" s="412"/>
      <c r="P1909" s="412"/>
      <c r="Q1909" s="412"/>
      <c r="R1909" s="412"/>
      <c r="S1909" s="412"/>
      <c r="T1909" s="412"/>
      <c r="U1909" s="412"/>
      <c r="V1909" s="412"/>
      <c r="W1909" s="413"/>
      <c r="X1909" s="413"/>
      <c r="Y1909" s="413"/>
      <c r="Z1909" s="413"/>
    </row>
    <row r="1910" spans="1:26" ht="67.5" customHeight="1">
      <c r="A1910" s="470"/>
      <c r="B1910" s="471"/>
      <c r="C1910" s="271"/>
      <c r="D1910" s="314"/>
      <c r="E1910" s="412"/>
      <c r="F1910" s="412"/>
      <c r="G1910" s="412"/>
      <c r="H1910" s="412"/>
      <c r="I1910" s="412"/>
      <c r="J1910" s="412"/>
      <c r="K1910" s="412"/>
      <c r="L1910" s="412"/>
      <c r="M1910" s="412"/>
      <c r="N1910" s="412"/>
      <c r="O1910" s="412"/>
      <c r="P1910" s="412"/>
      <c r="Q1910" s="412"/>
      <c r="R1910" s="412"/>
      <c r="S1910" s="412"/>
      <c r="T1910" s="412"/>
      <c r="U1910" s="412"/>
      <c r="V1910" s="412"/>
      <c r="W1910" s="413"/>
      <c r="X1910" s="413"/>
      <c r="Y1910" s="413"/>
      <c r="Z1910" s="413"/>
    </row>
    <row r="1911" spans="1:26" ht="67.5" customHeight="1">
      <c r="A1911" s="470"/>
      <c r="B1911" s="471"/>
      <c r="C1911" s="271"/>
      <c r="D1911" s="314"/>
      <c r="E1911" s="412"/>
      <c r="F1911" s="412"/>
      <c r="G1911" s="412"/>
      <c r="H1911" s="412"/>
      <c r="I1911" s="412"/>
      <c r="J1911" s="412"/>
      <c r="K1911" s="412"/>
      <c r="L1911" s="412"/>
      <c r="M1911" s="412"/>
      <c r="N1911" s="412"/>
      <c r="O1911" s="412"/>
      <c r="P1911" s="412"/>
      <c r="Q1911" s="412"/>
      <c r="R1911" s="412"/>
      <c r="S1911" s="412"/>
      <c r="T1911" s="412"/>
      <c r="U1911" s="412"/>
      <c r="V1911" s="412"/>
      <c r="W1911" s="413"/>
      <c r="X1911" s="413"/>
      <c r="Y1911" s="413"/>
      <c r="Z1911" s="413"/>
    </row>
    <row r="1912" spans="1:26" ht="67.5" customHeight="1">
      <c r="A1912" s="470"/>
      <c r="B1912" s="471"/>
      <c r="C1912" s="271"/>
      <c r="D1912" s="314"/>
      <c r="E1912" s="412"/>
      <c r="F1912" s="412"/>
      <c r="G1912" s="412"/>
      <c r="H1912" s="412"/>
      <c r="I1912" s="412"/>
      <c r="J1912" s="412"/>
      <c r="K1912" s="412"/>
      <c r="L1912" s="412"/>
      <c r="M1912" s="412"/>
      <c r="N1912" s="412"/>
      <c r="O1912" s="412"/>
      <c r="P1912" s="412"/>
      <c r="Q1912" s="412"/>
      <c r="R1912" s="412"/>
      <c r="S1912" s="412"/>
      <c r="T1912" s="412"/>
      <c r="U1912" s="412"/>
      <c r="V1912" s="412"/>
      <c r="W1912" s="413"/>
      <c r="X1912" s="413"/>
      <c r="Y1912" s="413"/>
      <c r="Z1912" s="413"/>
    </row>
    <row r="1913" spans="1:26" ht="67.5" customHeight="1">
      <c r="A1913" s="470"/>
      <c r="B1913" s="471"/>
      <c r="C1913" s="271"/>
      <c r="D1913" s="314"/>
      <c r="E1913" s="412"/>
      <c r="F1913" s="412"/>
      <c r="G1913" s="412"/>
      <c r="H1913" s="412"/>
      <c r="I1913" s="412"/>
      <c r="J1913" s="412"/>
      <c r="K1913" s="412"/>
      <c r="L1913" s="412"/>
      <c r="M1913" s="412"/>
      <c r="N1913" s="412"/>
      <c r="O1913" s="412"/>
      <c r="P1913" s="412"/>
      <c r="Q1913" s="412"/>
      <c r="R1913" s="412"/>
      <c r="S1913" s="412"/>
      <c r="T1913" s="412"/>
      <c r="U1913" s="412"/>
      <c r="V1913" s="412"/>
      <c r="W1913" s="413"/>
      <c r="X1913" s="413"/>
      <c r="Y1913" s="413"/>
      <c r="Z1913" s="413"/>
    </row>
    <row r="1914" spans="1:26" ht="67.5" customHeight="1">
      <c r="A1914" s="470"/>
      <c r="B1914" s="471"/>
      <c r="C1914" s="271"/>
      <c r="D1914" s="314"/>
      <c r="E1914" s="412"/>
      <c r="F1914" s="412"/>
      <c r="G1914" s="412"/>
      <c r="H1914" s="412"/>
      <c r="I1914" s="412"/>
      <c r="J1914" s="412"/>
      <c r="K1914" s="412"/>
      <c r="L1914" s="412"/>
      <c r="M1914" s="412"/>
      <c r="N1914" s="412"/>
      <c r="O1914" s="412"/>
      <c r="P1914" s="412"/>
      <c r="Q1914" s="412"/>
      <c r="R1914" s="412"/>
      <c r="S1914" s="412"/>
      <c r="T1914" s="412"/>
      <c r="U1914" s="412"/>
      <c r="V1914" s="412"/>
      <c r="W1914" s="413"/>
      <c r="X1914" s="413"/>
      <c r="Y1914" s="413"/>
      <c r="Z1914" s="413"/>
    </row>
    <row r="1915" spans="1:26" ht="67.5" customHeight="1">
      <c r="A1915" s="470"/>
      <c r="B1915" s="471"/>
      <c r="C1915" s="271"/>
      <c r="D1915" s="314"/>
      <c r="E1915" s="412"/>
      <c r="F1915" s="412"/>
      <c r="G1915" s="412"/>
      <c r="H1915" s="412"/>
      <c r="I1915" s="412"/>
      <c r="J1915" s="412"/>
      <c r="K1915" s="412"/>
      <c r="L1915" s="412"/>
      <c r="M1915" s="412"/>
      <c r="N1915" s="412"/>
      <c r="O1915" s="412"/>
      <c r="P1915" s="412"/>
      <c r="Q1915" s="412"/>
      <c r="R1915" s="412"/>
      <c r="S1915" s="412"/>
      <c r="T1915" s="412"/>
      <c r="U1915" s="412"/>
      <c r="V1915" s="412"/>
      <c r="W1915" s="413"/>
      <c r="X1915" s="413"/>
      <c r="Y1915" s="413"/>
      <c r="Z1915" s="413"/>
    </row>
    <row r="1916" spans="1:26" ht="67.5" customHeight="1">
      <c r="A1916" s="470"/>
      <c r="B1916" s="471"/>
      <c r="C1916" s="271"/>
      <c r="D1916" s="314"/>
      <c r="E1916" s="412"/>
      <c r="F1916" s="412"/>
      <c r="G1916" s="412"/>
      <c r="H1916" s="412"/>
      <c r="I1916" s="412"/>
      <c r="J1916" s="412"/>
      <c r="K1916" s="412"/>
      <c r="L1916" s="412"/>
      <c r="M1916" s="412"/>
      <c r="N1916" s="412"/>
      <c r="O1916" s="412"/>
      <c r="P1916" s="412"/>
      <c r="Q1916" s="412"/>
      <c r="R1916" s="412"/>
      <c r="S1916" s="412"/>
      <c r="T1916" s="412"/>
      <c r="U1916" s="412"/>
      <c r="V1916" s="412"/>
      <c r="W1916" s="413"/>
      <c r="X1916" s="413"/>
      <c r="Y1916" s="413"/>
      <c r="Z1916" s="413"/>
    </row>
    <row r="1917" spans="1:26" ht="67.5" customHeight="1">
      <c r="A1917" s="470"/>
      <c r="B1917" s="471"/>
      <c r="C1917" s="271"/>
      <c r="D1917" s="314"/>
      <c r="E1917" s="412"/>
      <c r="F1917" s="412"/>
      <c r="G1917" s="412"/>
      <c r="H1917" s="412"/>
      <c r="I1917" s="412"/>
      <c r="J1917" s="412"/>
      <c r="K1917" s="412"/>
      <c r="L1917" s="412"/>
      <c r="M1917" s="412"/>
      <c r="N1917" s="412"/>
      <c r="O1917" s="412"/>
      <c r="P1917" s="412"/>
      <c r="Q1917" s="412"/>
      <c r="R1917" s="412"/>
      <c r="S1917" s="412"/>
      <c r="T1917" s="412"/>
      <c r="U1917" s="412"/>
      <c r="V1917" s="412"/>
      <c r="W1917" s="413"/>
      <c r="X1917" s="413"/>
      <c r="Y1917" s="413"/>
      <c r="Z1917" s="413"/>
    </row>
    <row r="1918" spans="1:26" ht="67.5" customHeight="1">
      <c r="A1918" s="470"/>
      <c r="B1918" s="471"/>
      <c r="C1918" s="271"/>
      <c r="D1918" s="314"/>
      <c r="E1918" s="412"/>
      <c r="F1918" s="412"/>
      <c r="G1918" s="412"/>
      <c r="H1918" s="412"/>
      <c r="I1918" s="412"/>
      <c r="J1918" s="412"/>
      <c r="K1918" s="412"/>
      <c r="L1918" s="412"/>
      <c r="M1918" s="412"/>
      <c r="N1918" s="412"/>
      <c r="O1918" s="412"/>
      <c r="P1918" s="412"/>
      <c r="Q1918" s="412"/>
      <c r="R1918" s="412"/>
      <c r="S1918" s="412"/>
      <c r="T1918" s="412"/>
      <c r="U1918" s="412"/>
      <c r="V1918" s="412"/>
      <c r="W1918" s="413"/>
      <c r="X1918" s="413"/>
      <c r="Y1918" s="413"/>
      <c r="Z1918" s="413"/>
    </row>
    <row r="1919" spans="1:26" ht="67.5" customHeight="1">
      <c r="A1919" s="470"/>
      <c r="B1919" s="471"/>
      <c r="C1919" s="271"/>
      <c r="D1919" s="314"/>
      <c r="E1919" s="412"/>
      <c r="F1919" s="412"/>
      <c r="G1919" s="412"/>
      <c r="H1919" s="412"/>
      <c r="I1919" s="412"/>
      <c r="J1919" s="412"/>
      <c r="K1919" s="412"/>
      <c r="L1919" s="412"/>
      <c r="M1919" s="412"/>
      <c r="N1919" s="412"/>
      <c r="O1919" s="412"/>
      <c r="P1919" s="412"/>
      <c r="Q1919" s="412"/>
      <c r="R1919" s="412"/>
      <c r="S1919" s="412"/>
      <c r="T1919" s="412"/>
      <c r="U1919" s="412"/>
      <c r="V1919" s="412"/>
      <c r="W1919" s="413"/>
      <c r="X1919" s="413"/>
      <c r="Y1919" s="413"/>
      <c r="Z1919" s="413"/>
    </row>
    <row r="1920" spans="1:26" ht="67.5" customHeight="1">
      <c r="A1920" s="470"/>
      <c r="B1920" s="471"/>
      <c r="C1920" s="271"/>
      <c r="D1920" s="314"/>
      <c r="E1920" s="412"/>
      <c r="F1920" s="412"/>
      <c r="G1920" s="412"/>
      <c r="H1920" s="412"/>
      <c r="I1920" s="412"/>
      <c r="J1920" s="412"/>
      <c r="K1920" s="412"/>
      <c r="L1920" s="412"/>
      <c r="M1920" s="412"/>
      <c r="N1920" s="412"/>
      <c r="O1920" s="412"/>
      <c r="P1920" s="412"/>
      <c r="Q1920" s="412"/>
      <c r="R1920" s="412"/>
      <c r="S1920" s="412"/>
      <c r="T1920" s="412"/>
      <c r="U1920" s="412"/>
      <c r="V1920" s="412"/>
      <c r="W1920" s="413"/>
      <c r="X1920" s="413"/>
      <c r="Y1920" s="413"/>
      <c r="Z1920" s="413"/>
    </row>
    <row r="1921" spans="1:26" ht="67.5" customHeight="1">
      <c r="A1921" s="470"/>
      <c r="B1921" s="471"/>
      <c r="C1921" s="271"/>
      <c r="D1921" s="314"/>
      <c r="E1921" s="412"/>
      <c r="F1921" s="412"/>
      <c r="G1921" s="412"/>
      <c r="H1921" s="412"/>
      <c r="I1921" s="412"/>
      <c r="J1921" s="412"/>
      <c r="K1921" s="412"/>
      <c r="L1921" s="412"/>
      <c r="M1921" s="412"/>
      <c r="N1921" s="412"/>
      <c r="O1921" s="412"/>
      <c r="P1921" s="412"/>
      <c r="Q1921" s="412"/>
      <c r="R1921" s="412"/>
      <c r="S1921" s="412"/>
      <c r="T1921" s="412"/>
      <c r="U1921" s="412"/>
      <c r="V1921" s="412"/>
      <c r="W1921" s="413"/>
      <c r="X1921" s="413"/>
      <c r="Y1921" s="413"/>
      <c r="Z1921" s="413"/>
    </row>
    <row r="1922" spans="1:26" ht="67.5" customHeight="1">
      <c r="A1922" s="470"/>
      <c r="B1922" s="471"/>
      <c r="C1922" s="271"/>
      <c r="D1922" s="314"/>
      <c r="E1922" s="412"/>
      <c r="F1922" s="412"/>
      <c r="G1922" s="412"/>
      <c r="H1922" s="412"/>
      <c r="I1922" s="412"/>
      <c r="J1922" s="412"/>
      <c r="K1922" s="412"/>
      <c r="L1922" s="412"/>
      <c r="M1922" s="412"/>
      <c r="N1922" s="412"/>
      <c r="O1922" s="412"/>
      <c r="P1922" s="412"/>
      <c r="Q1922" s="412"/>
      <c r="R1922" s="412"/>
      <c r="S1922" s="412"/>
      <c r="T1922" s="412"/>
      <c r="U1922" s="412"/>
      <c r="V1922" s="412"/>
      <c r="W1922" s="413"/>
      <c r="X1922" s="413"/>
      <c r="Y1922" s="413"/>
      <c r="Z1922" s="413"/>
    </row>
    <row r="1923" spans="1:26" ht="67.5" customHeight="1">
      <c r="A1923" s="470"/>
      <c r="B1923" s="471"/>
      <c r="C1923" s="271"/>
      <c r="D1923" s="314"/>
      <c r="E1923" s="412"/>
      <c r="F1923" s="412"/>
      <c r="G1923" s="412"/>
      <c r="H1923" s="412"/>
      <c r="I1923" s="412"/>
      <c r="J1923" s="412"/>
      <c r="K1923" s="412"/>
      <c r="L1923" s="412"/>
      <c r="M1923" s="412"/>
      <c r="N1923" s="412"/>
      <c r="O1923" s="412"/>
      <c r="P1923" s="412"/>
      <c r="Q1923" s="412"/>
      <c r="R1923" s="412"/>
      <c r="S1923" s="412"/>
      <c r="T1923" s="412"/>
      <c r="U1923" s="412"/>
      <c r="V1923" s="412"/>
      <c r="W1923" s="413"/>
      <c r="X1923" s="413"/>
      <c r="Y1923" s="413"/>
      <c r="Z1923" s="413"/>
    </row>
    <row r="1924" spans="1:26" ht="67.5" customHeight="1">
      <c r="A1924" s="470"/>
      <c r="B1924" s="471"/>
      <c r="C1924" s="271"/>
      <c r="D1924" s="314"/>
      <c r="E1924" s="412"/>
      <c r="F1924" s="412"/>
      <c r="G1924" s="412"/>
      <c r="H1924" s="412"/>
      <c r="I1924" s="412"/>
      <c r="J1924" s="412"/>
      <c r="K1924" s="412"/>
      <c r="L1924" s="412"/>
      <c r="M1924" s="412"/>
      <c r="N1924" s="412"/>
      <c r="O1924" s="412"/>
      <c r="P1924" s="412"/>
      <c r="Q1924" s="412"/>
      <c r="R1924" s="412"/>
      <c r="S1924" s="412"/>
      <c r="T1924" s="412"/>
      <c r="U1924" s="412"/>
      <c r="V1924" s="412"/>
      <c r="W1924" s="413"/>
      <c r="X1924" s="413"/>
      <c r="Y1924" s="413"/>
      <c r="Z1924" s="413"/>
    </row>
    <row r="1925" spans="1:26" ht="67.5" customHeight="1">
      <c r="A1925" s="470"/>
      <c r="B1925" s="471"/>
      <c r="C1925" s="271"/>
      <c r="D1925" s="314"/>
      <c r="E1925" s="412"/>
      <c r="F1925" s="412"/>
      <c r="G1925" s="412"/>
      <c r="H1925" s="412"/>
      <c r="I1925" s="412"/>
      <c r="J1925" s="412"/>
      <c r="K1925" s="412"/>
      <c r="L1925" s="412"/>
      <c r="M1925" s="412"/>
      <c r="N1925" s="412"/>
      <c r="O1925" s="412"/>
      <c r="P1925" s="412"/>
      <c r="Q1925" s="412"/>
      <c r="R1925" s="412"/>
      <c r="S1925" s="412"/>
      <c r="T1925" s="412"/>
      <c r="U1925" s="412"/>
      <c r="V1925" s="412"/>
      <c r="W1925" s="413"/>
      <c r="X1925" s="413"/>
      <c r="Y1925" s="413"/>
      <c r="Z1925" s="413"/>
    </row>
    <row r="1926" spans="1:26" ht="67.5" customHeight="1">
      <c r="A1926" s="470"/>
      <c r="B1926" s="471"/>
      <c r="C1926" s="271"/>
      <c r="D1926" s="314"/>
      <c r="E1926" s="412"/>
      <c r="F1926" s="412"/>
      <c r="G1926" s="412"/>
      <c r="H1926" s="412"/>
      <c r="I1926" s="412"/>
      <c r="J1926" s="412"/>
      <c r="K1926" s="412"/>
      <c r="L1926" s="412"/>
      <c r="M1926" s="412"/>
      <c r="N1926" s="412"/>
      <c r="O1926" s="412"/>
      <c r="P1926" s="412"/>
      <c r="Q1926" s="412"/>
      <c r="R1926" s="412"/>
      <c r="S1926" s="412"/>
      <c r="T1926" s="412"/>
      <c r="U1926" s="412"/>
      <c r="V1926" s="412"/>
      <c r="W1926" s="413"/>
      <c r="X1926" s="413"/>
      <c r="Y1926" s="413"/>
      <c r="Z1926" s="413"/>
    </row>
    <row r="1927" spans="1:26" ht="67.5" customHeight="1">
      <c r="A1927" s="470"/>
      <c r="B1927" s="471"/>
      <c r="C1927" s="271"/>
      <c r="D1927" s="314"/>
      <c r="E1927" s="412"/>
      <c r="F1927" s="412"/>
      <c r="G1927" s="412"/>
      <c r="H1927" s="412"/>
      <c r="I1927" s="412"/>
      <c r="J1927" s="412"/>
      <c r="K1927" s="412"/>
      <c r="L1927" s="412"/>
      <c r="M1927" s="412"/>
      <c r="N1927" s="412"/>
      <c r="O1927" s="412"/>
      <c r="P1927" s="412"/>
      <c r="Q1927" s="412"/>
      <c r="R1927" s="412"/>
      <c r="S1927" s="412"/>
      <c r="T1927" s="412"/>
      <c r="U1927" s="412"/>
      <c r="V1927" s="412"/>
      <c r="W1927" s="413"/>
      <c r="X1927" s="413"/>
      <c r="Y1927" s="413"/>
      <c r="Z1927" s="413"/>
    </row>
    <row r="1928" spans="1:26" ht="67.5" customHeight="1">
      <c r="A1928" s="470"/>
      <c r="B1928" s="471"/>
      <c r="C1928" s="271"/>
      <c r="D1928" s="314"/>
      <c r="E1928" s="412"/>
      <c r="F1928" s="412"/>
      <c r="G1928" s="412"/>
      <c r="H1928" s="412"/>
      <c r="I1928" s="412"/>
      <c r="J1928" s="412"/>
      <c r="K1928" s="412"/>
      <c r="L1928" s="412"/>
      <c r="M1928" s="412"/>
      <c r="N1928" s="412"/>
      <c r="O1928" s="412"/>
      <c r="P1928" s="412"/>
      <c r="Q1928" s="412"/>
      <c r="R1928" s="412"/>
      <c r="S1928" s="412"/>
      <c r="T1928" s="412"/>
      <c r="U1928" s="412"/>
      <c r="V1928" s="412"/>
      <c r="W1928" s="413"/>
      <c r="X1928" s="413"/>
      <c r="Y1928" s="413"/>
      <c r="Z1928" s="413"/>
    </row>
    <row r="1929" spans="1:26" ht="67.5" customHeight="1">
      <c r="A1929" s="470"/>
      <c r="B1929" s="471"/>
      <c r="C1929" s="271"/>
      <c r="D1929" s="314"/>
      <c r="E1929" s="412"/>
      <c r="F1929" s="412"/>
      <c r="G1929" s="412"/>
      <c r="H1929" s="412"/>
      <c r="I1929" s="412"/>
      <c r="J1929" s="412"/>
      <c r="K1929" s="412"/>
      <c r="L1929" s="412"/>
      <c r="M1929" s="412"/>
      <c r="N1929" s="412"/>
      <c r="O1929" s="412"/>
      <c r="P1929" s="412"/>
      <c r="Q1929" s="412"/>
      <c r="R1929" s="412"/>
      <c r="S1929" s="412"/>
      <c r="T1929" s="412"/>
      <c r="U1929" s="412"/>
      <c r="V1929" s="412"/>
      <c r="W1929" s="413"/>
      <c r="X1929" s="413"/>
      <c r="Y1929" s="413"/>
      <c r="Z1929" s="413"/>
    </row>
    <row r="1930" spans="1:26" ht="67.5" customHeight="1">
      <c r="A1930" s="470"/>
      <c r="B1930" s="471"/>
      <c r="C1930" s="271"/>
      <c r="D1930" s="314"/>
      <c r="E1930" s="412"/>
      <c r="F1930" s="412"/>
      <c r="G1930" s="412"/>
      <c r="H1930" s="412"/>
      <c r="I1930" s="412"/>
      <c r="J1930" s="412"/>
      <c r="K1930" s="412"/>
      <c r="L1930" s="412"/>
      <c r="M1930" s="412"/>
      <c r="N1930" s="412"/>
      <c r="O1930" s="412"/>
      <c r="P1930" s="412"/>
      <c r="Q1930" s="412"/>
      <c r="R1930" s="412"/>
      <c r="S1930" s="412"/>
      <c r="T1930" s="412"/>
      <c r="U1930" s="412"/>
      <c r="V1930" s="412"/>
      <c r="W1930" s="413"/>
      <c r="X1930" s="413"/>
      <c r="Y1930" s="413"/>
      <c r="Z1930" s="413"/>
    </row>
    <row r="1931" spans="1:26" ht="67.5" customHeight="1">
      <c r="A1931" s="470"/>
      <c r="B1931" s="471"/>
      <c r="C1931" s="271"/>
      <c r="D1931" s="314"/>
      <c r="E1931" s="412"/>
      <c r="F1931" s="412"/>
      <c r="G1931" s="412"/>
      <c r="H1931" s="412"/>
      <c r="I1931" s="412"/>
      <c r="J1931" s="412"/>
      <c r="K1931" s="412"/>
      <c r="L1931" s="412"/>
      <c r="M1931" s="412"/>
      <c r="N1931" s="412"/>
      <c r="O1931" s="412"/>
      <c r="P1931" s="412"/>
      <c r="Q1931" s="412"/>
      <c r="R1931" s="412"/>
      <c r="S1931" s="412"/>
      <c r="T1931" s="412"/>
      <c r="U1931" s="412"/>
      <c r="V1931" s="412"/>
      <c r="W1931" s="413"/>
      <c r="X1931" s="413"/>
      <c r="Y1931" s="413"/>
      <c r="Z1931" s="413"/>
    </row>
    <row r="1932" spans="1:26" ht="67.5" customHeight="1">
      <c r="A1932" s="470"/>
      <c r="B1932" s="471"/>
      <c r="C1932" s="271"/>
      <c r="D1932" s="314"/>
      <c r="E1932" s="412"/>
      <c r="F1932" s="412"/>
      <c r="G1932" s="412"/>
      <c r="H1932" s="412"/>
      <c r="I1932" s="412"/>
      <c r="J1932" s="412"/>
      <c r="K1932" s="412"/>
      <c r="L1932" s="412"/>
      <c r="M1932" s="412"/>
      <c r="N1932" s="412"/>
      <c r="O1932" s="412"/>
      <c r="P1932" s="412"/>
      <c r="Q1932" s="412"/>
      <c r="R1932" s="412"/>
      <c r="S1932" s="412"/>
      <c r="T1932" s="412"/>
      <c r="U1932" s="412"/>
      <c r="V1932" s="412"/>
      <c r="W1932" s="413"/>
      <c r="X1932" s="413"/>
      <c r="Y1932" s="413"/>
      <c r="Z1932" s="413"/>
    </row>
    <row r="1933" spans="1:26" ht="67.5" customHeight="1">
      <c r="A1933" s="470"/>
      <c r="B1933" s="471"/>
      <c r="C1933" s="271"/>
      <c r="D1933" s="314"/>
      <c r="E1933" s="412"/>
      <c r="F1933" s="412"/>
      <c r="G1933" s="412"/>
      <c r="H1933" s="412"/>
      <c r="I1933" s="412"/>
      <c r="J1933" s="412"/>
      <c r="K1933" s="412"/>
      <c r="L1933" s="412"/>
      <c r="M1933" s="412"/>
      <c r="N1933" s="412"/>
      <c r="O1933" s="412"/>
      <c r="P1933" s="412"/>
      <c r="Q1933" s="412"/>
      <c r="R1933" s="412"/>
      <c r="S1933" s="412"/>
      <c r="T1933" s="412"/>
      <c r="U1933" s="412"/>
      <c r="V1933" s="412"/>
      <c r="W1933" s="413"/>
      <c r="X1933" s="413"/>
      <c r="Y1933" s="413"/>
      <c r="Z1933" s="413"/>
    </row>
    <row r="1934" spans="1:26" ht="67.5" customHeight="1">
      <c r="A1934" s="470"/>
      <c r="B1934" s="471"/>
      <c r="C1934" s="271"/>
      <c r="D1934" s="314"/>
      <c r="E1934" s="412"/>
      <c r="F1934" s="412"/>
      <c r="G1934" s="412"/>
      <c r="H1934" s="412"/>
      <c r="I1934" s="412"/>
      <c r="J1934" s="412"/>
      <c r="K1934" s="412"/>
      <c r="L1934" s="412"/>
      <c r="M1934" s="412"/>
      <c r="N1934" s="412"/>
      <c r="O1934" s="412"/>
      <c r="P1934" s="412"/>
      <c r="Q1934" s="412"/>
      <c r="R1934" s="412"/>
      <c r="S1934" s="412"/>
      <c r="T1934" s="412"/>
      <c r="U1934" s="412"/>
      <c r="V1934" s="412"/>
      <c r="W1934" s="413"/>
      <c r="X1934" s="413"/>
      <c r="Y1934" s="413"/>
      <c r="Z1934" s="413"/>
    </row>
    <row r="1935" spans="1:26" ht="67.5" customHeight="1">
      <c r="A1935" s="470"/>
      <c r="B1935" s="471"/>
      <c r="C1935" s="271"/>
      <c r="D1935" s="314"/>
      <c r="E1935" s="412"/>
      <c r="F1935" s="412"/>
      <c r="G1935" s="412"/>
      <c r="H1935" s="412"/>
      <c r="I1935" s="412"/>
      <c r="J1935" s="412"/>
      <c r="K1935" s="412"/>
      <c r="L1935" s="412"/>
      <c r="M1935" s="412"/>
      <c r="N1935" s="412"/>
      <c r="O1935" s="412"/>
      <c r="P1935" s="412"/>
      <c r="Q1935" s="412"/>
      <c r="R1935" s="412"/>
      <c r="S1935" s="412"/>
      <c r="T1935" s="412"/>
      <c r="U1935" s="412"/>
      <c r="V1935" s="412"/>
      <c r="W1935" s="413"/>
      <c r="X1935" s="413"/>
      <c r="Y1935" s="413"/>
      <c r="Z1935" s="413"/>
    </row>
    <row r="1936" spans="1:26" ht="67.5" customHeight="1">
      <c r="A1936" s="470"/>
      <c r="B1936" s="471"/>
      <c r="C1936" s="271"/>
      <c r="D1936" s="314"/>
      <c r="E1936" s="412"/>
      <c r="F1936" s="412"/>
      <c r="G1936" s="412"/>
      <c r="H1936" s="412"/>
      <c r="I1936" s="412"/>
      <c r="J1936" s="412"/>
      <c r="K1936" s="412"/>
      <c r="L1936" s="412"/>
      <c r="M1936" s="412"/>
      <c r="N1936" s="412"/>
      <c r="O1936" s="412"/>
      <c r="P1936" s="412"/>
      <c r="Q1936" s="412"/>
      <c r="R1936" s="412"/>
      <c r="S1936" s="412"/>
      <c r="T1936" s="412"/>
      <c r="U1936" s="412"/>
      <c r="V1936" s="412"/>
      <c r="W1936" s="413"/>
      <c r="X1936" s="413"/>
      <c r="Y1936" s="413"/>
      <c r="Z1936" s="413"/>
    </row>
    <row r="1937" spans="1:26" ht="67.5" customHeight="1">
      <c r="A1937" s="470"/>
      <c r="B1937" s="471"/>
      <c r="C1937" s="271"/>
      <c r="D1937" s="314"/>
      <c r="E1937" s="412"/>
      <c r="F1937" s="412"/>
      <c r="G1937" s="412"/>
      <c r="H1937" s="412"/>
      <c r="I1937" s="412"/>
      <c r="J1937" s="412"/>
      <c r="K1937" s="412"/>
      <c r="L1937" s="412"/>
      <c r="M1937" s="412"/>
      <c r="N1937" s="412"/>
      <c r="O1937" s="412"/>
      <c r="P1937" s="412"/>
      <c r="Q1937" s="412"/>
      <c r="R1937" s="412"/>
      <c r="S1937" s="412"/>
      <c r="T1937" s="412"/>
      <c r="U1937" s="412"/>
      <c r="V1937" s="412"/>
      <c r="W1937" s="413"/>
      <c r="X1937" s="413"/>
      <c r="Y1937" s="413"/>
      <c r="Z1937" s="413"/>
    </row>
    <row r="1938" spans="1:26" ht="67.5" customHeight="1">
      <c r="A1938" s="470"/>
      <c r="B1938" s="471"/>
      <c r="C1938" s="271"/>
      <c r="D1938" s="314"/>
      <c r="E1938" s="412"/>
      <c r="F1938" s="412"/>
      <c r="G1938" s="412"/>
      <c r="H1938" s="412"/>
      <c r="I1938" s="412"/>
      <c r="J1938" s="412"/>
      <c r="K1938" s="412"/>
      <c r="L1938" s="412"/>
      <c r="M1938" s="412"/>
      <c r="N1938" s="412"/>
      <c r="O1938" s="412"/>
      <c r="P1938" s="412"/>
      <c r="Q1938" s="412"/>
      <c r="R1938" s="412"/>
      <c r="S1938" s="412"/>
      <c r="T1938" s="412"/>
      <c r="U1938" s="412"/>
      <c r="V1938" s="412"/>
      <c r="W1938" s="413"/>
      <c r="X1938" s="413"/>
      <c r="Y1938" s="413"/>
      <c r="Z1938" s="413"/>
    </row>
    <row r="1939" spans="1:26" ht="67.5" customHeight="1">
      <c r="A1939" s="470"/>
      <c r="B1939" s="471"/>
      <c r="C1939" s="271"/>
      <c r="D1939" s="314"/>
      <c r="E1939" s="412"/>
      <c r="F1939" s="412"/>
      <c r="G1939" s="412"/>
      <c r="H1939" s="412"/>
      <c r="I1939" s="412"/>
      <c r="J1939" s="412"/>
      <c r="K1939" s="412"/>
      <c r="L1939" s="412"/>
      <c r="M1939" s="412"/>
      <c r="N1939" s="412"/>
      <c r="O1939" s="412"/>
      <c r="P1939" s="412"/>
      <c r="Q1939" s="412"/>
      <c r="R1939" s="412"/>
      <c r="S1939" s="412"/>
      <c r="T1939" s="412"/>
      <c r="U1939" s="412"/>
      <c r="V1939" s="412"/>
      <c r="W1939" s="413"/>
      <c r="X1939" s="413"/>
      <c r="Y1939" s="413"/>
      <c r="Z1939" s="413"/>
    </row>
    <row r="1940" spans="1:26" ht="67.5" customHeight="1">
      <c r="A1940" s="470"/>
      <c r="B1940" s="471"/>
      <c r="C1940" s="271"/>
      <c r="D1940" s="314"/>
      <c r="E1940" s="412"/>
      <c r="F1940" s="412"/>
      <c r="G1940" s="412"/>
      <c r="H1940" s="412"/>
      <c r="I1940" s="412"/>
      <c r="J1940" s="412"/>
      <c r="K1940" s="412"/>
      <c r="L1940" s="412"/>
      <c r="M1940" s="412"/>
      <c r="N1940" s="412"/>
      <c r="O1940" s="412"/>
      <c r="P1940" s="412"/>
      <c r="Q1940" s="412"/>
      <c r="R1940" s="412"/>
      <c r="S1940" s="412"/>
      <c r="T1940" s="412"/>
      <c r="U1940" s="412"/>
      <c r="V1940" s="412"/>
      <c r="W1940" s="413"/>
      <c r="X1940" s="413"/>
      <c r="Y1940" s="413"/>
      <c r="Z1940" s="413"/>
    </row>
    <row r="1941" spans="1:26" ht="67.5" customHeight="1">
      <c r="A1941" s="470"/>
      <c r="B1941" s="471"/>
      <c r="C1941" s="271"/>
      <c r="D1941" s="314"/>
      <c r="E1941" s="412"/>
      <c r="F1941" s="412"/>
      <c r="G1941" s="412"/>
      <c r="H1941" s="412"/>
      <c r="I1941" s="412"/>
      <c r="J1941" s="412"/>
      <c r="K1941" s="412"/>
      <c r="L1941" s="412"/>
      <c r="M1941" s="412"/>
      <c r="N1941" s="412"/>
      <c r="O1941" s="412"/>
      <c r="P1941" s="412"/>
      <c r="Q1941" s="412"/>
      <c r="R1941" s="412"/>
      <c r="S1941" s="412"/>
      <c r="T1941" s="412"/>
      <c r="U1941" s="412"/>
      <c r="V1941" s="412"/>
      <c r="W1941" s="413"/>
      <c r="X1941" s="413"/>
      <c r="Y1941" s="413"/>
      <c r="Z1941" s="413"/>
    </row>
    <row r="1942" spans="1:26" ht="67.5" customHeight="1">
      <c r="A1942" s="470"/>
      <c r="B1942" s="471"/>
      <c r="C1942" s="271"/>
      <c r="D1942" s="314"/>
      <c r="E1942" s="412"/>
      <c r="F1942" s="412"/>
      <c r="G1942" s="412"/>
      <c r="H1942" s="412"/>
      <c r="I1942" s="412"/>
      <c r="J1942" s="412"/>
      <c r="K1942" s="412"/>
      <c r="L1942" s="412"/>
      <c r="M1942" s="412"/>
      <c r="N1942" s="412"/>
      <c r="O1942" s="412"/>
      <c r="P1942" s="412"/>
      <c r="Q1942" s="412"/>
      <c r="R1942" s="412"/>
      <c r="S1942" s="412"/>
      <c r="T1942" s="412"/>
      <c r="U1942" s="412"/>
      <c r="V1942" s="412"/>
      <c r="W1942" s="413"/>
      <c r="X1942" s="413"/>
      <c r="Y1942" s="413"/>
      <c r="Z1942" s="413"/>
    </row>
    <row r="1943" spans="1:26" ht="67.5" customHeight="1">
      <c r="A1943" s="470"/>
      <c r="B1943" s="471"/>
      <c r="C1943" s="271"/>
      <c r="D1943" s="314"/>
      <c r="E1943" s="412"/>
      <c r="F1943" s="412"/>
      <c r="G1943" s="412"/>
      <c r="H1943" s="412"/>
      <c r="I1943" s="412"/>
      <c r="J1943" s="412"/>
      <c r="K1943" s="412"/>
      <c r="L1943" s="412"/>
      <c r="M1943" s="412"/>
      <c r="N1943" s="412"/>
      <c r="O1943" s="412"/>
      <c r="P1943" s="412"/>
      <c r="Q1943" s="412"/>
      <c r="R1943" s="412"/>
      <c r="S1943" s="412"/>
      <c r="T1943" s="412"/>
      <c r="U1943" s="412"/>
      <c r="V1943" s="412"/>
      <c r="W1943" s="413"/>
      <c r="X1943" s="413"/>
      <c r="Y1943" s="413"/>
      <c r="Z1943" s="413"/>
    </row>
    <row r="1944" spans="1:26" ht="67.5" customHeight="1">
      <c r="A1944" s="470"/>
      <c r="B1944" s="471"/>
      <c r="C1944" s="271"/>
      <c r="D1944" s="314"/>
      <c r="E1944" s="412"/>
      <c r="F1944" s="412"/>
      <c r="G1944" s="412"/>
      <c r="H1944" s="412"/>
      <c r="I1944" s="412"/>
      <c r="J1944" s="412"/>
      <c r="K1944" s="412"/>
      <c r="L1944" s="412"/>
      <c r="M1944" s="412"/>
      <c r="N1944" s="412"/>
      <c r="O1944" s="412"/>
      <c r="P1944" s="412"/>
      <c r="Q1944" s="412"/>
      <c r="R1944" s="412"/>
      <c r="S1944" s="412"/>
      <c r="T1944" s="412"/>
      <c r="U1944" s="412"/>
      <c r="V1944" s="412"/>
      <c r="W1944" s="413"/>
      <c r="X1944" s="413"/>
      <c r="Y1944" s="413"/>
      <c r="Z1944" s="413"/>
    </row>
    <row r="1945" spans="1:26" ht="67.5" customHeight="1">
      <c r="A1945" s="470"/>
      <c r="B1945" s="471"/>
      <c r="C1945" s="271"/>
      <c r="D1945" s="314"/>
      <c r="E1945" s="412"/>
      <c r="F1945" s="412"/>
      <c r="G1945" s="412"/>
      <c r="H1945" s="412"/>
      <c r="I1945" s="412"/>
      <c r="J1945" s="412"/>
      <c r="K1945" s="412"/>
      <c r="L1945" s="412"/>
      <c r="M1945" s="412"/>
      <c r="N1945" s="412"/>
      <c r="O1945" s="412"/>
      <c r="P1945" s="412"/>
      <c r="Q1945" s="412"/>
      <c r="R1945" s="412"/>
      <c r="S1945" s="412"/>
      <c r="T1945" s="412"/>
      <c r="U1945" s="412"/>
      <c r="V1945" s="412"/>
      <c r="W1945" s="413"/>
      <c r="X1945" s="413"/>
      <c r="Y1945" s="413"/>
      <c r="Z1945" s="413"/>
    </row>
    <row r="1946" spans="1:26" ht="67.5" customHeight="1">
      <c r="A1946" s="470"/>
      <c r="B1946" s="471"/>
      <c r="C1946" s="271"/>
      <c r="D1946" s="314"/>
      <c r="E1946" s="412"/>
      <c r="F1946" s="412"/>
      <c r="G1946" s="412"/>
      <c r="H1946" s="412"/>
      <c r="I1946" s="412"/>
      <c r="J1946" s="412"/>
      <c r="K1946" s="412"/>
      <c r="L1946" s="412"/>
      <c r="M1946" s="412"/>
      <c r="N1946" s="412"/>
      <c r="O1946" s="412"/>
      <c r="P1946" s="412"/>
      <c r="Q1946" s="412"/>
      <c r="R1946" s="412"/>
      <c r="S1946" s="412"/>
      <c r="T1946" s="412"/>
      <c r="U1946" s="412"/>
      <c r="V1946" s="412"/>
      <c r="W1946" s="413"/>
      <c r="X1946" s="413"/>
      <c r="Y1946" s="413"/>
      <c r="Z1946" s="413"/>
    </row>
    <row r="1947" spans="1:26" ht="67.5" customHeight="1">
      <c r="A1947" s="470"/>
      <c r="B1947" s="471"/>
      <c r="C1947" s="271"/>
      <c r="D1947" s="314"/>
      <c r="E1947" s="412"/>
      <c r="F1947" s="412"/>
      <c r="G1947" s="412"/>
      <c r="H1947" s="412"/>
      <c r="I1947" s="412"/>
      <c r="J1947" s="412"/>
      <c r="K1947" s="412"/>
      <c r="L1947" s="412"/>
      <c r="M1947" s="412"/>
      <c r="N1947" s="412"/>
      <c r="O1947" s="412"/>
      <c r="P1947" s="412"/>
      <c r="Q1947" s="412"/>
      <c r="R1947" s="412"/>
      <c r="S1947" s="412"/>
      <c r="T1947" s="412"/>
      <c r="U1947" s="412"/>
      <c r="V1947" s="412"/>
      <c r="W1947" s="413"/>
      <c r="X1947" s="413"/>
      <c r="Y1947" s="413"/>
      <c r="Z1947" s="413"/>
    </row>
    <row r="1948" spans="1:26" ht="67.5" customHeight="1">
      <c r="A1948" s="470"/>
      <c r="B1948" s="471"/>
      <c r="C1948" s="271"/>
      <c r="D1948" s="314"/>
      <c r="E1948" s="412"/>
      <c r="F1948" s="412"/>
      <c r="G1948" s="412"/>
      <c r="H1948" s="412"/>
      <c r="I1948" s="412"/>
      <c r="J1948" s="412"/>
      <c r="K1948" s="412"/>
      <c r="L1948" s="412"/>
      <c r="M1948" s="412"/>
      <c r="N1948" s="412"/>
      <c r="O1948" s="412"/>
      <c r="P1948" s="412"/>
      <c r="Q1948" s="412"/>
      <c r="R1948" s="412"/>
      <c r="S1948" s="412"/>
      <c r="T1948" s="412"/>
      <c r="U1948" s="412"/>
      <c r="V1948" s="412"/>
      <c r="W1948" s="413"/>
      <c r="X1948" s="413"/>
      <c r="Y1948" s="413"/>
      <c r="Z1948" s="413"/>
    </row>
    <row r="1949" spans="1:26" ht="67.5" customHeight="1">
      <c r="A1949" s="470"/>
      <c r="B1949" s="471"/>
      <c r="C1949" s="271"/>
      <c r="D1949" s="314"/>
      <c r="E1949" s="412"/>
      <c r="F1949" s="412"/>
      <c r="G1949" s="412"/>
      <c r="H1949" s="412"/>
      <c r="I1949" s="412"/>
      <c r="J1949" s="412"/>
      <c r="K1949" s="412"/>
      <c r="L1949" s="412"/>
      <c r="M1949" s="412"/>
      <c r="N1949" s="412"/>
      <c r="O1949" s="412"/>
      <c r="P1949" s="412"/>
      <c r="Q1949" s="412"/>
      <c r="R1949" s="412"/>
      <c r="S1949" s="412"/>
      <c r="T1949" s="412"/>
      <c r="U1949" s="412"/>
      <c r="V1949" s="412"/>
      <c r="W1949" s="413"/>
      <c r="X1949" s="413"/>
      <c r="Y1949" s="413"/>
      <c r="Z1949" s="413"/>
    </row>
    <row r="1950" spans="1:26" ht="67.5" customHeight="1">
      <c r="A1950" s="470"/>
      <c r="B1950" s="471"/>
      <c r="C1950" s="271"/>
      <c r="D1950" s="314"/>
      <c r="E1950" s="412"/>
      <c r="F1950" s="412"/>
      <c r="G1950" s="412"/>
      <c r="H1950" s="412"/>
      <c r="I1950" s="412"/>
      <c r="J1950" s="412"/>
      <c r="K1950" s="412"/>
      <c r="L1950" s="412"/>
      <c r="M1950" s="412"/>
      <c r="N1950" s="412"/>
      <c r="O1950" s="412"/>
      <c r="P1950" s="412"/>
      <c r="Q1950" s="412"/>
      <c r="R1950" s="412"/>
      <c r="S1950" s="412"/>
      <c r="T1950" s="412"/>
      <c r="U1950" s="412"/>
      <c r="V1950" s="412"/>
      <c r="W1950" s="413"/>
      <c r="X1950" s="413"/>
      <c r="Y1950" s="413"/>
      <c r="Z1950" s="413"/>
    </row>
    <row r="1951" spans="1:26" ht="67.5" customHeight="1">
      <c r="A1951" s="470"/>
      <c r="B1951" s="471"/>
      <c r="C1951" s="271"/>
      <c r="D1951" s="314"/>
      <c r="E1951" s="412"/>
      <c r="F1951" s="412"/>
      <c r="G1951" s="412"/>
      <c r="H1951" s="412"/>
      <c r="I1951" s="412"/>
      <c r="J1951" s="412"/>
      <c r="K1951" s="412"/>
      <c r="L1951" s="412"/>
      <c r="M1951" s="412"/>
      <c r="N1951" s="412"/>
      <c r="O1951" s="412"/>
      <c r="P1951" s="412"/>
      <c r="Q1951" s="412"/>
      <c r="R1951" s="412"/>
      <c r="S1951" s="412"/>
      <c r="T1951" s="412"/>
      <c r="U1951" s="412"/>
      <c r="V1951" s="412"/>
      <c r="W1951" s="413"/>
      <c r="X1951" s="413"/>
      <c r="Y1951" s="413"/>
      <c r="Z1951" s="413"/>
    </row>
    <row r="1952" spans="1:26" ht="67.5" customHeight="1">
      <c r="A1952" s="470"/>
      <c r="B1952" s="471"/>
      <c r="C1952" s="271"/>
      <c r="D1952" s="314"/>
      <c r="E1952" s="412"/>
      <c r="F1952" s="412"/>
      <c r="G1952" s="412"/>
      <c r="H1952" s="412"/>
      <c r="I1952" s="412"/>
      <c r="J1952" s="412"/>
      <c r="K1952" s="412"/>
      <c r="L1952" s="412"/>
      <c r="M1952" s="412"/>
      <c r="N1952" s="412"/>
      <c r="O1952" s="412"/>
      <c r="P1952" s="412"/>
      <c r="Q1952" s="412"/>
      <c r="R1952" s="412"/>
      <c r="S1952" s="412"/>
      <c r="T1952" s="412"/>
      <c r="U1952" s="412"/>
      <c r="V1952" s="412"/>
      <c r="W1952" s="413"/>
      <c r="X1952" s="413"/>
      <c r="Y1952" s="413"/>
      <c r="Z1952" s="413"/>
    </row>
    <row r="1953" spans="1:26" ht="67.5" customHeight="1">
      <c r="A1953" s="470"/>
      <c r="B1953" s="471"/>
      <c r="C1953" s="271"/>
      <c r="D1953" s="314"/>
      <c r="E1953" s="412"/>
      <c r="F1953" s="412"/>
      <c r="G1953" s="412"/>
      <c r="H1953" s="412"/>
      <c r="I1953" s="412"/>
      <c r="J1953" s="412"/>
      <c r="K1953" s="412"/>
      <c r="L1953" s="412"/>
      <c r="M1953" s="412"/>
      <c r="N1953" s="412"/>
      <c r="O1953" s="412"/>
      <c r="P1953" s="412"/>
      <c r="Q1953" s="412"/>
      <c r="R1953" s="412"/>
      <c r="S1953" s="412"/>
      <c r="T1953" s="412"/>
      <c r="U1953" s="412"/>
      <c r="V1953" s="412"/>
      <c r="W1953" s="413"/>
      <c r="X1953" s="413"/>
      <c r="Y1953" s="413"/>
      <c r="Z1953" s="413"/>
    </row>
    <row r="1954" spans="1:26" ht="67.5" customHeight="1">
      <c r="A1954" s="470"/>
      <c r="B1954" s="471"/>
      <c r="C1954" s="271"/>
      <c r="D1954" s="314"/>
      <c r="E1954" s="412"/>
      <c r="F1954" s="412"/>
      <c r="G1954" s="412"/>
      <c r="H1954" s="412"/>
      <c r="I1954" s="412"/>
      <c r="J1954" s="412"/>
      <c r="K1954" s="412"/>
      <c r="L1954" s="412"/>
      <c r="M1954" s="412"/>
      <c r="N1954" s="412"/>
      <c r="O1954" s="412"/>
      <c r="P1954" s="412"/>
      <c r="Q1954" s="412"/>
      <c r="R1954" s="412"/>
      <c r="S1954" s="412"/>
      <c r="T1954" s="412"/>
      <c r="U1954" s="412"/>
      <c r="V1954" s="412"/>
      <c r="W1954" s="413"/>
      <c r="X1954" s="413"/>
      <c r="Y1954" s="413"/>
      <c r="Z1954" s="413"/>
    </row>
    <row r="1955" spans="1:26" ht="67.5" customHeight="1">
      <c r="A1955" s="470"/>
      <c r="B1955" s="471"/>
      <c r="C1955" s="271"/>
      <c r="D1955" s="314"/>
      <c r="E1955" s="412"/>
      <c r="F1955" s="412"/>
      <c r="G1955" s="412"/>
      <c r="H1955" s="412"/>
      <c r="I1955" s="412"/>
      <c r="J1955" s="412"/>
      <c r="K1955" s="412"/>
      <c r="L1955" s="412"/>
      <c r="M1955" s="412"/>
      <c r="N1955" s="412"/>
      <c r="O1955" s="412"/>
      <c r="P1955" s="412"/>
      <c r="Q1955" s="412"/>
      <c r="R1955" s="412"/>
      <c r="S1955" s="412"/>
      <c r="T1955" s="412"/>
      <c r="U1955" s="412"/>
      <c r="V1955" s="412"/>
      <c r="W1955" s="413"/>
      <c r="X1955" s="413"/>
      <c r="Y1955" s="413"/>
      <c r="Z1955" s="413"/>
    </row>
    <row r="1956" spans="1:26" ht="67.5" customHeight="1">
      <c r="A1956" s="470"/>
      <c r="B1956" s="471"/>
      <c r="C1956" s="271"/>
      <c r="D1956" s="314"/>
      <c r="E1956" s="412"/>
      <c r="F1956" s="412"/>
      <c r="G1956" s="412"/>
      <c r="H1956" s="412"/>
      <c r="I1956" s="412"/>
      <c r="J1956" s="412"/>
      <c r="K1956" s="412"/>
      <c r="L1956" s="412"/>
      <c r="M1956" s="412"/>
      <c r="N1956" s="412"/>
      <c r="O1956" s="412"/>
      <c r="P1956" s="412"/>
      <c r="Q1956" s="412"/>
      <c r="R1956" s="412"/>
      <c r="S1956" s="412"/>
      <c r="T1956" s="412"/>
      <c r="U1956" s="412"/>
      <c r="V1956" s="412"/>
      <c r="W1956" s="413"/>
      <c r="X1956" s="413"/>
      <c r="Y1956" s="413"/>
      <c r="Z1956" s="413"/>
    </row>
    <row r="1957" spans="1:26" ht="67.5" customHeight="1">
      <c r="A1957" s="470"/>
      <c r="B1957" s="471"/>
      <c r="C1957" s="271"/>
      <c r="D1957" s="314"/>
      <c r="E1957" s="412"/>
      <c r="F1957" s="412"/>
      <c r="G1957" s="412"/>
      <c r="H1957" s="412"/>
      <c r="I1957" s="412"/>
      <c r="J1957" s="412"/>
      <c r="K1957" s="412"/>
      <c r="L1957" s="412"/>
      <c r="M1957" s="412"/>
      <c r="N1957" s="412"/>
      <c r="O1957" s="412"/>
      <c r="P1957" s="412"/>
      <c r="Q1957" s="412"/>
      <c r="R1957" s="412"/>
      <c r="S1957" s="412"/>
      <c r="T1957" s="412"/>
      <c r="U1957" s="412"/>
      <c r="V1957" s="412"/>
      <c r="W1957" s="413"/>
      <c r="X1957" s="413"/>
      <c r="Y1957" s="413"/>
      <c r="Z1957" s="413"/>
    </row>
    <row r="1958" spans="1:26" ht="67.5" customHeight="1">
      <c r="A1958" s="470"/>
      <c r="B1958" s="471"/>
      <c r="C1958" s="271"/>
      <c r="D1958" s="314"/>
      <c r="E1958" s="412"/>
      <c r="F1958" s="412"/>
      <c r="G1958" s="412"/>
      <c r="H1958" s="412"/>
      <c r="I1958" s="412"/>
      <c r="J1958" s="412"/>
      <c r="K1958" s="412"/>
      <c r="L1958" s="412"/>
      <c r="M1958" s="412"/>
      <c r="N1958" s="412"/>
      <c r="O1958" s="412"/>
      <c r="P1958" s="412"/>
      <c r="Q1958" s="412"/>
      <c r="R1958" s="412"/>
      <c r="S1958" s="412"/>
      <c r="T1958" s="412"/>
      <c r="U1958" s="412"/>
      <c r="V1958" s="412"/>
      <c r="W1958" s="413"/>
      <c r="X1958" s="413"/>
      <c r="Y1958" s="413"/>
      <c r="Z1958" s="413"/>
    </row>
    <row r="1959" spans="1:26" ht="67.5" customHeight="1">
      <c r="A1959" s="470"/>
      <c r="B1959" s="471"/>
      <c r="C1959" s="271"/>
      <c r="D1959" s="314"/>
      <c r="E1959" s="412"/>
      <c r="F1959" s="412"/>
      <c r="G1959" s="412"/>
      <c r="H1959" s="412"/>
      <c r="I1959" s="412"/>
      <c r="J1959" s="412"/>
      <c r="K1959" s="412"/>
      <c r="L1959" s="412"/>
      <c r="M1959" s="412"/>
      <c r="N1959" s="412"/>
      <c r="O1959" s="412"/>
      <c r="P1959" s="412"/>
      <c r="Q1959" s="412"/>
      <c r="R1959" s="412"/>
      <c r="S1959" s="412"/>
      <c r="T1959" s="412"/>
      <c r="U1959" s="412"/>
      <c r="V1959" s="412"/>
      <c r="W1959" s="413"/>
      <c r="X1959" s="413"/>
      <c r="Y1959" s="413"/>
      <c r="Z1959" s="413"/>
    </row>
    <row r="1960" spans="1:26" ht="67.5" customHeight="1">
      <c r="A1960" s="470"/>
      <c r="B1960" s="471"/>
      <c r="C1960" s="271"/>
      <c r="D1960" s="314"/>
      <c r="E1960" s="412"/>
      <c r="F1960" s="412"/>
      <c r="G1960" s="412"/>
      <c r="H1960" s="412"/>
      <c r="I1960" s="412"/>
      <c r="J1960" s="412"/>
      <c r="K1960" s="412"/>
      <c r="L1960" s="412"/>
      <c r="M1960" s="412"/>
      <c r="N1960" s="412"/>
      <c r="O1960" s="412"/>
      <c r="P1960" s="412"/>
      <c r="Q1960" s="412"/>
      <c r="R1960" s="412"/>
      <c r="S1960" s="412"/>
      <c r="T1960" s="412"/>
      <c r="U1960" s="412"/>
      <c r="V1960" s="412"/>
      <c r="W1960" s="413"/>
      <c r="X1960" s="413"/>
      <c r="Y1960" s="413"/>
      <c r="Z1960" s="413"/>
    </row>
    <row r="1961" spans="1:26" ht="67.5" customHeight="1">
      <c r="A1961" s="470"/>
      <c r="B1961" s="471"/>
      <c r="C1961" s="271"/>
      <c r="D1961" s="314"/>
      <c r="E1961" s="412"/>
      <c r="F1961" s="412"/>
      <c r="G1961" s="412"/>
      <c r="H1961" s="412"/>
      <c r="I1961" s="412"/>
      <c r="J1961" s="412"/>
      <c r="K1961" s="412"/>
      <c r="L1961" s="412"/>
      <c r="M1961" s="412"/>
      <c r="N1961" s="412"/>
      <c r="O1961" s="412"/>
      <c r="P1961" s="412"/>
      <c r="Q1961" s="412"/>
      <c r="R1961" s="412"/>
      <c r="S1961" s="412"/>
      <c r="T1961" s="412"/>
      <c r="U1961" s="412"/>
      <c r="V1961" s="412"/>
      <c r="W1961" s="413"/>
      <c r="X1961" s="413"/>
      <c r="Y1961" s="413"/>
      <c r="Z1961" s="413"/>
    </row>
    <row r="1962" spans="1:26" ht="67.5" customHeight="1">
      <c r="A1962" s="470"/>
      <c r="B1962" s="471"/>
      <c r="C1962" s="271"/>
      <c r="D1962" s="314"/>
      <c r="E1962" s="412"/>
      <c r="F1962" s="412"/>
      <c r="G1962" s="412"/>
      <c r="H1962" s="412"/>
      <c r="I1962" s="412"/>
      <c r="J1962" s="412"/>
      <c r="K1962" s="412"/>
      <c r="L1962" s="412"/>
      <c r="M1962" s="412"/>
      <c r="N1962" s="412"/>
      <c r="O1962" s="412"/>
      <c r="P1962" s="412"/>
      <c r="Q1962" s="412"/>
      <c r="R1962" s="412"/>
      <c r="S1962" s="412"/>
      <c r="T1962" s="412"/>
      <c r="U1962" s="412"/>
      <c r="V1962" s="412"/>
      <c r="W1962" s="413"/>
      <c r="X1962" s="413"/>
      <c r="Y1962" s="413"/>
      <c r="Z1962" s="413"/>
    </row>
    <row r="1963" spans="1:26" ht="67.5" customHeight="1">
      <c r="A1963" s="470"/>
      <c r="B1963" s="471"/>
      <c r="C1963" s="271"/>
      <c r="D1963" s="314"/>
      <c r="E1963" s="412"/>
      <c r="F1963" s="412"/>
      <c r="G1963" s="412"/>
      <c r="H1963" s="412"/>
      <c r="I1963" s="412"/>
      <c r="J1963" s="412"/>
      <c r="K1963" s="412"/>
      <c r="L1963" s="412"/>
      <c r="M1963" s="412"/>
      <c r="N1963" s="412"/>
      <c r="O1963" s="412"/>
      <c r="P1963" s="412"/>
      <c r="Q1963" s="412"/>
      <c r="R1963" s="412"/>
      <c r="S1963" s="412"/>
      <c r="T1963" s="412"/>
      <c r="U1963" s="412"/>
      <c r="V1963" s="412"/>
      <c r="W1963" s="413"/>
      <c r="X1963" s="413"/>
      <c r="Y1963" s="413"/>
      <c r="Z1963" s="413"/>
    </row>
    <row r="1964" spans="1:26" ht="67.5" customHeight="1">
      <c r="A1964" s="470"/>
      <c r="B1964" s="471"/>
      <c r="C1964" s="271"/>
      <c r="D1964" s="314"/>
      <c r="E1964" s="412"/>
      <c r="F1964" s="412"/>
      <c r="G1964" s="412"/>
      <c r="H1964" s="412"/>
      <c r="I1964" s="412"/>
      <c r="J1964" s="412"/>
      <c r="K1964" s="412"/>
      <c r="L1964" s="412"/>
      <c r="M1964" s="412"/>
      <c r="N1964" s="412"/>
      <c r="O1964" s="412"/>
      <c r="P1964" s="412"/>
      <c r="Q1964" s="412"/>
      <c r="R1964" s="412"/>
      <c r="S1964" s="412"/>
      <c r="T1964" s="412"/>
      <c r="U1964" s="412"/>
      <c r="V1964" s="412"/>
      <c r="W1964" s="413"/>
      <c r="X1964" s="413"/>
      <c r="Y1964" s="413"/>
      <c r="Z1964" s="413"/>
    </row>
    <row r="1965" spans="1:26" ht="67.5" customHeight="1">
      <c r="A1965" s="470"/>
      <c r="B1965" s="471"/>
      <c r="C1965" s="271"/>
      <c r="D1965" s="314"/>
      <c r="E1965" s="412"/>
      <c r="F1965" s="412"/>
      <c r="G1965" s="412"/>
      <c r="H1965" s="412"/>
      <c r="I1965" s="412"/>
      <c r="J1965" s="412"/>
      <c r="K1965" s="412"/>
      <c r="L1965" s="412"/>
      <c r="M1965" s="412"/>
      <c r="N1965" s="412"/>
      <c r="O1965" s="412"/>
      <c r="P1965" s="412"/>
      <c r="Q1965" s="412"/>
      <c r="R1965" s="412"/>
      <c r="S1965" s="412"/>
      <c r="T1965" s="412"/>
      <c r="U1965" s="412"/>
      <c r="V1965" s="412"/>
      <c r="W1965" s="413"/>
      <c r="X1965" s="413"/>
      <c r="Y1965" s="413"/>
      <c r="Z1965" s="413"/>
    </row>
    <row r="1966" spans="1:26" ht="67.5" customHeight="1">
      <c r="A1966" s="470"/>
      <c r="B1966" s="471"/>
      <c r="C1966" s="271"/>
      <c r="D1966" s="314"/>
      <c r="E1966" s="412"/>
      <c r="F1966" s="412"/>
      <c r="G1966" s="412"/>
      <c r="H1966" s="412"/>
      <c r="I1966" s="412"/>
      <c r="J1966" s="412"/>
      <c r="K1966" s="412"/>
      <c r="L1966" s="412"/>
      <c r="M1966" s="412"/>
      <c r="N1966" s="412"/>
      <c r="O1966" s="412"/>
      <c r="P1966" s="412"/>
      <c r="Q1966" s="412"/>
      <c r="R1966" s="412"/>
      <c r="S1966" s="412"/>
      <c r="T1966" s="412"/>
      <c r="U1966" s="412"/>
      <c r="V1966" s="412"/>
      <c r="W1966" s="413"/>
      <c r="X1966" s="413"/>
      <c r="Y1966" s="413"/>
      <c r="Z1966" s="413"/>
    </row>
    <row r="1967" spans="1:26" ht="67.5" customHeight="1">
      <c r="A1967" s="470"/>
      <c r="B1967" s="471"/>
      <c r="C1967" s="271"/>
      <c r="D1967" s="314"/>
      <c r="E1967" s="412"/>
      <c r="F1967" s="412"/>
      <c r="G1967" s="412"/>
      <c r="H1967" s="412"/>
      <c r="I1967" s="412"/>
      <c r="J1967" s="412"/>
      <c r="K1967" s="412"/>
      <c r="L1967" s="412"/>
      <c r="M1967" s="412"/>
      <c r="N1967" s="412"/>
      <c r="O1967" s="412"/>
      <c r="P1967" s="412"/>
      <c r="Q1967" s="412"/>
      <c r="R1967" s="412"/>
      <c r="S1967" s="412"/>
      <c r="T1967" s="412"/>
      <c r="U1967" s="412"/>
      <c r="V1967" s="412"/>
      <c r="W1967" s="413"/>
      <c r="X1967" s="413"/>
      <c r="Y1967" s="413"/>
      <c r="Z1967" s="413"/>
    </row>
    <row r="1968" spans="1:26" ht="67.5" customHeight="1">
      <c r="A1968" s="470"/>
      <c r="B1968" s="471"/>
      <c r="C1968" s="271"/>
      <c r="D1968" s="314"/>
      <c r="E1968" s="412"/>
      <c r="F1968" s="412"/>
      <c r="G1968" s="412"/>
      <c r="H1968" s="412"/>
      <c r="I1968" s="412"/>
      <c r="J1968" s="412"/>
      <c r="K1968" s="412"/>
      <c r="L1968" s="412"/>
      <c r="M1968" s="412"/>
      <c r="N1968" s="412"/>
      <c r="O1968" s="412"/>
      <c r="P1968" s="412"/>
      <c r="Q1968" s="412"/>
      <c r="R1968" s="412"/>
      <c r="S1968" s="412"/>
      <c r="T1968" s="412"/>
      <c r="U1968" s="412"/>
      <c r="V1968" s="412"/>
      <c r="W1968" s="413"/>
      <c r="X1968" s="413"/>
      <c r="Y1968" s="413"/>
      <c r="Z1968" s="413"/>
    </row>
    <row r="1969" spans="1:26" ht="67.5" customHeight="1">
      <c r="A1969" s="470"/>
      <c r="B1969" s="471"/>
      <c r="C1969" s="271"/>
      <c r="D1969" s="314"/>
      <c r="E1969" s="412"/>
      <c r="F1969" s="412"/>
      <c r="G1969" s="412"/>
      <c r="H1969" s="412"/>
      <c r="I1969" s="412"/>
      <c r="J1969" s="412"/>
      <c r="K1969" s="412"/>
      <c r="L1969" s="412"/>
      <c r="M1969" s="412"/>
      <c r="N1969" s="412"/>
      <c r="O1969" s="412"/>
      <c r="P1969" s="412"/>
      <c r="Q1969" s="412"/>
      <c r="R1969" s="412"/>
      <c r="S1969" s="412"/>
      <c r="T1969" s="412"/>
      <c r="U1969" s="412"/>
      <c r="V1969" s="412"/>
      <c r="W1969" s="413"/>
      <c r="X1969" s="413"/>
      <c r="Y1969" s="413"/>
      <c r="Z1969" s="413"/>
    </row>
    <row r="1970" spans="1:26" ht="67.5" customHeight="1">
      <c r="A1970" s="470"/>
      <c r="B1970" s="471"/>
      <c r="C1970" s="271"/>
      <c r="D1970" s="314"/>
      <c r="E1970" s="412"/>
      <c r="F1970" s="412"/>
      <c r="G1970" s="412"/>
      <c r="H1970" s="412"/>
      <c r="I1970" s="412"/>
      <c r="J1970" s="412"/>
      <c r="K1970" s="412"/>
      <c r="L1970" s="412"/>
      <c r="M1970" s="412"/>
      <c r="N1970" s="412"/>
      <c r="O1970" s="412"/>
      <c r="P1970" s="412"/>
      <c r="Q1970" s="412"/>
      <c r="R1970" s="412"/>
      <c r="S1970" s="412"/>
      <c r="T1970" s="412"/>
      <c r="U1970" s="412"/>
      <c r="V1970" s="412"/>
      <c r="W1970" s="413"/>
      <c r="X1970" s="413"/>
      <c r="Y1970" s="413"/>
      <c r="Z1970" s="413"/>
    </row>
    <row r="1971" spans="1:26" ht="67.5" customHeight="1">
      <c r="A1971" s="470"/>
      <c r="B1971" s="471"/>
      <c r="C1971" s="271"/>
      <c r="D1971" s="314"/>
      <c r="E1971" s="412"/>
      <c r="F1971" s="412"/>
      <c r="G1971" s="412"/>
      <c r="H1971" s="412"/>
      <c r="I1971" s="412"/>
      <c r="J1971" s="412"/>
      <c r="K1971" s="412"/>
      <c r="L1971" s="412"/>
      <c r="M1971" s="412"/>
      <c r="N1971" s="412"/>
      <c r="O1971" s="412"/>
      <c r="P1971" s="412"/>
      <c r="Q1971" s="412"/>
      <c r="R1971" s="412"/>
      <c r="S1971" s="412"/>
      <c r="T1971" s="412"/>
      <c r="U1971" s="412"/>
      <c r="V1971" s="412"/>
      <c r="W1971" s="413"/>
      <c r="X1971" s="413"/>
      <c r="Y1971" s="413"/>
      <c r="Z1971" s="413"/>
    </row>
    <row r="1972" spans="1:26" ht="67.5" customHeight="1">
      <c r="A1972" s="470"/>
      <c r="B1972" s="471"/>
      <c r="C1972" s="271"/>
      <c r="D1972" s="314"/>
      <c r="E1972" s="412"/>
      <c r="F1972" s="412"/>
      <c r="G1972" s="412"/>
      <c r="H1972" s="412"/>
      <c r="I1972" s="412"/>
      <c r="J1972" s="412"/>
      <c r="K1972" s="412"/>
      <c r="L1972" s="412"/>
      <c r="M1972" s="412"/>
      <c r="N1972" s="412"/>
      <c r="O1972" s="412"/>
      <c r="P1972" s="412"/>
      <c r="Q1972" s="412"/>
      <c r="R1972" s="412"/>
      <c r="S1972" s="412"/>
      <c r="T1972" s="412"/>
      <c r="U1972" s="412"/>
      <c r="V1972" s="412"/>
      <c r="W1972" s="413"/>
      <c r="X1972" s="413"/>
      <c r="Y1972" s="413"/>
      <c r="Z1972" s="413"/>
    </row>
    <row r="1973" spans="1:26" ht="67.5" customHeight="1">
      <c r="A1973" s="470"/>
      <c r="B1973" s="471"/>
      <c r="C1973" s="271"/>
      <c r="D1973" s="314"/>
      <c r="E1973" s="412"/>
      <c r="F1973" s="412"/>
      <c r="G1973" s="412"/>
      <c r="H1973" s="412"/>
      <c r="I1973" s="412"/>
      <c r="J1973" s="412"/>
      <c r="K1973" s="412"/>
      <c r="L1973" s="412"/>
      <c r="M1973" s="412"/>
      <c r="N1973" s="412"/>
      <c r="O1973" s="412"/>
      <c r="P1973" s="412"/>
      <c r="Q1973" s="412"/>
      <c r="R1973" s="412"/>
      <c r="S1973" s="412"/>
      <c r="T1973" s="412"/>
      <c r="U1973" s="412"/>
      <c r="V1973" s="412"/>
      <c r="W1973" s="413"/>
      <c r="X1973" s="413"/>
      <c r="Y1973" s="413"/>
      <c r="Z1973" s="413"/>
    </row>
    <row r="1974" spans="1:26" ht="67.5" customHeight="1">
      <c r="A1974" s="470"/>
      <c r="B1974" s="471"/>
      <c r="C1974" s="271"/>
      <c r="D1974" s="314"/>
      <c r="E1974" s="412"/>
      <c r="F1974" s="412"/>
      <c r="G1974" s="412"/>
      <c r="H1974" s="412"/>
      <c r="I1974" s="412"/>
      <c r="J1974" s="412"/>
      <c r="K1974" s="412"/>
      <c r="L1974" s="412"/>
      <c r="M1974" s="412"/>
      <c r="N1974" s="412"/>
      <c r="O1974" s="412"/>
      <c r="P1974" s="412"/>
      <c r="Q1974" s="412"/>
      <c r="R1974" s="412"/>
      <c r="S1974" s="412"/>
      <c r="T1974" s="412"/>
      <c r="U1974" s="412"/>
      <c r="V1974" s="412"/>
      <c r="W1974" s="413"/>
      <c r="X1974" s="413"/>
      <c r="Y1974" s="413"/>
      <c r="Z1974" s="413"/>
    </row>
    <row r="1975" spans="1:26" ht="67.5" customHeight="1">
      <c r="A1975" s="470"/>
      <c r="B1975" s="471"/>
      <c r="C1975" s="271"/>
      <c r="D1975" s="314"/>
      <c r="E1975" s="412"/>
      <c r="F1975" s="412"/>
      <c r="G1975" s="412"/>
      <c r="H1975" s="412"/>
      <c r="I1975" s="412"/>
      <c r="J1975" s="412"/>
      <c r="K1975" s="412"/>
      <c r="L1975" s="412"/>
      <c r="M1975" s="412"/>
      <c r="N1975" s="412"/>
      <c r="O1975" s="412"/>
      <c r="P1975" s="412"/>
      <c r="Q1975" s="412"/>
      <c r="R1975" s="412"/>
      <c r="S1975" s="412"/>
      <c r="T1975" s="412"/>
      <c r="U1975" s="412"/>
      <c r="V1975" s="412"/>
      <c r="W1975" s="413"/>
      <c r="X1975" s="413"/>
      <c r="Y1975" s="413"/>
      <c r="Z1975" s="413"/>
    </row>
    <row r="1976" spans="1:26" ht="67.5" customHeight="1">
      <c r="A1976" s="470"/>
      <c r="B1976" s="471"/>
      <c r="C1976" s="271"/>
      <c r="D1976" s="314"/>
      <c r="E1976" s="412"/>
      <c r="F1976" s="412"/>
      <c r="G1976" s="412"/>
      <c r="H1976" s="412"/>
      <c r="I1976" s="412"/>
      <c r="J1976" s="412"/>
      <c r="K1976" s="412"/>
      <c r="L1976" s="412"/>
      <c r="M1976" s="412"/>
      <c r="N1976" s="412"/>
      <c r="O1976" s="412"/>
      <c r="P1976" s="412"/>
      <c r="Q1976" s="412"/>
      <c r="R1976" s="412"/>
      <c r="S1976" s="412"/>
      <c r="T1976" s="412"/>
      <c r="U1976" s="412"/>
      <c r="V1976" s="412"/>
      <c r="W1976" s="413"/>
      <c r="X1976" s="413"/>
      <c r="Y1976" s="413"/>
      <c r="Z1976" s="413"/>
    </row>
    <row r="1977" spans="1:26" ht="67.5" customHeight="1">
      <c r="A1977" s="470"/>
      <c r="B1977" s="471"/>
      <c r="C1977" s="271"/>
      <c r="D1977" s="314"/>
      <c r="E1977" s="412"/>
      <c r="F1977" s="412"/>
      <c r="G1977" s="412"/>
      <c r="H1977" s="412"/>
      <c r="I1977" s="412"/>
      <c r="J1977" s="412"/>
      <c r="K1977" s="412"/>
      <c r="L1977" s="412"/>
      <c r="M1977" s="412"/>
      <c r="N1977" s="412"/>
      <c r="O1977" s="412"/>
      <c r="P1977" s="412"/>
      <c r="Q1977" s="412"/>
      <c r="R1977" s="412"/>
      <c r="S1977" s="412"/>
      <c r="T1977" s="412"/>
      <c r="U1977" s="412"/>
      <c r="V1977" s="412"/>
      <c r="W1977" s="413"/>
      <c r="X1977" s="413"/>
      <c r="Y1977" s="413"/>
      <c r="Z1977" s="413"/>
    </row>
    <row r="1978" spans="1:26" ht="67.5" customHeight="1">
      <c r="A1978" s="470"/>
      <c r="B1978" s="471"/>
      <c r="C1978" s="271"/>
      <c r="D1978" s="314"/>
      <c r="E1978" s="412"/>
      <c r="F1978" s="412"/>
      <c r="G1978" s="412"/>
      <c r="H1978" s="412"/>
      <c r="I1978" s="412"/>
      <c r="J1978" s="412"/>
      <c r="K1978" s="412"/>
      <c r="L1978" s="412"/>
      <c r="M1978" s="412"/>
      <c r="N1978" s="412"/>
      <c r="O1978" s="412"/>
      <c r="P1978" s="412"/>
      <c r="Q1978" s="412"/>
      <c r="R1978" s="412"/>
      <c r="S1978" s="412"/>
      <c r="T1978" s="412"/>
      <c r="U1978" s="412"/>
      <c r="V1978" s="412"/>
      <c r="W1978" s="413"/>
      <c r="X1978" s="413"/>
      <c r="Y1978" s="413"/>
      <c r="Z1978" s="413"/>
    </row>
    <row r="1979" spans="1:26" ht="67.5" customHeight="1">
      <c r="A1979" s="470"/>
      <c r="B1979" s="471"/>
      <c r="C1979" s="271"/>
      <c r="D1979" s="314"/>
      <c r="E1979" s="412"/>
      <c r="F1979" s="412"/>
      <c r="G1979" s="412"/>
      <c r="H1979" s="412"/>
      <c r="I1979" s="412"/>
      <c r="J1979" s="412"/>
      <c r="K1979" s="412"/>
      <c r="L1979" s="412"/>
      <c r="M1979" s="412"/>
      <c r="N1979" s="412"/>
      <c r="O1979" s="412"/>
      <c r="P1979" s="412"/>
      <c r="Q1979" s="412"/>
      <c r="R1979" s="412"/>
      <c r="S1979" s="412"/>
      <c r="T1979" s="412"/>
      <c r="U1979" s="412"/>
      <c r="V1979" s="412"/>
      <c r="W1979" s="413"/>
      <c r="X1979" s="413"/>
      <c r="Y1979" s="413"/>
      <c r="Z1979" s="413"/>
    </row>
    <row r="1980" spans="1:26" ht="67.5" customHeight="1">
      <c r="A1980" s="470"/>
      <c r="B1980" s="471"/>
      <c r="C1980" s="271"/>
      <c r="D1980" s="314"/>
      <c r="E1980" s="412"/>
      <c r="F1980" s="412"/>
      <c r="G1980" s="412"/>
      <c r="H1980" s="412"/>
      <c r="I1980" s="412"/>
      <c r="J1980" s="412"/>
      <c r="K1980" s="412"/>
      <c r="L1980" s="412"/>
      <c r="M1980" s="412"/>
      <c r="N1980" s="412"/>
      <c r="O1980" s="412"/>
      <c r="P1980" s="412"/>
      <c r="Q1980" s="412"/>
      <c r="R1980" s="412"/>
      <c r="S1980" s="412"/>
      <c r="T1980" s="412"/>
      <c r="U1980" s="412"/>
      <c r="V1980" s="412"/>
      <c r="W1980" s="413"/>
      <c r="X1980" s="413"/>
      <c r="Y1980" s="413"/>
      <c r="Z1980" s="413"/>
    </row>
    <row r="1981" spans="1:26" ht="67.5" customHeight="1">
      <c r="A1981" s="470"/>
      <c r="B1981" s="471"/>
      <c r="C1981" s="271"/>
      <c r="D1981" s="314"/>
      <c r="E1981" s="412"/>
      <c r="F1981" s="412"/>
      <c r="G1981" s="412"/>
      <c r="H1981" s="412"/>
      <c r="I1981" s="412"/>
      <c r="J1981" s="412"/>
      <c r="K1981" s="412"/>
      <c r="L1981" s="412"/>
      <c r="M1981" s="412"/>
      <c r="N1981" s="412"/>
      <c r="O1981" s="412"/>
      <c r="P1981" s="412"/>
      <c r="Q1981" s="412"/>
      <c r="R1981" s="412"/>
      <c r="S1981" s="412"/>
      <c r="T1981" s="412"/>
      <c r="U1981" s="412"/>
      <c r="V1981" s="412"/>
      <c r="W1981" s="413"/>
      <c r="X1981" s="413"/>
      <c r="Y1981" s="413"/>
      <c r="Z1981" s="413"/>
    </row>
    <row r="1982" spans="1:26" ht="67.5" customHeight="1">
      <c r="A1982" s="470"/>
      <c r="B1982" s="471"/>
      <c r="C1982" s="271"/>
      <c r="D1982" s="314"/>
      <c r="E1982" s="412"/>
      <c r="F1982" s="412"/>
      <c r="G1982" s="412"/>
      <c r="H1982" s="412"/>
      <c r="I1982" s="412"/>
      <c r="J1982" s="412"/>
      <c r="K1982" s="412"/>
      <c r="L1982" s="412"/>
      <c r="M1982" s="412"/>
      <c r="N1982" s="412"/>
      <c r="O1982" s="412"/>
      <c r="P1982" s="412"/>
      <c r="Q1982" s="412"/>
      <c r="R1982" s="412"/>
      <c r="S1982" s="412"/>
      <c r="T1982" s="412"/>
      <c r="U1982" s="412"/>
      <c r="V1982" s="412"/>
      <c r="W1982" s="413"/>
      <c r="X1982" s="413"/>
      <c r="Y1982" s="413"/>
      <c r="Z1982" s="413"/>
    </row>
    <row r="1983" spans="1:26" ht="67.5" customHeight="1">
      <c r="A1983" s="470"/>
      <c r="B1983" s="471"/>
      <c r="C1983" s="271"/>
      <c r="D1983" s="314"/>
      <c r="E1983" s="412"/>
      <c r="F1983" s="412"/>
      <c r="G1983" s="412"/>
      <c r="H1983" s="412"/>
      <c r="I1983" s="412"/>
      <c r="J1983" s="412"/>
      <c r="K1983" s="412"/>
      <c r="L1983" s="412"/>
      <c r="M1983" s="412"/>
      <c r="N1983" s="412"/>
      <c r="O1983" s="412"/>
      <c r="P1983" s="412"/>
      <c r="Q1983" s="412"/>
      <c r="R1983" s="412"/>
      <c r="S1983" s="412"/>
      <c r="T1983" s="412"/>
      <c r="U1983" s="412"/>
      <c r="V1983" s="412"/>
      <c r="W1983" s="413"/>
      <c r="X1983" s="413"/>
      <c r="Y1983" s="413"/>
      <c r="Z1983" s="413"/>
    </row>
    <row r="1984" spans="1:26" ht="67.5" customHeight="1">
      <c r="A1984" s="470"/>
      <c r="B1984" s="471"/>
      <c r="C1984" s="271"/>
      <c r="D1984" s="314"/>
      <c r="E1984" s="412"/>
      <c r="F1984" s="412"/>
      <c r="G1984" s="412"/>
      <c r="H1984" s="412"/>
      <c r="I1984" s="412"/>
      <c r="J1984" s="412"/>
      <c r="K1984" s="412"/>
      <c r="L1984" s="412"/>
      <c r="M1984" s="412"/>
      <c r="N1984" s="412"/>
      <c r="O1984" s="412"/>
      <c r="P1984" s="412"/>
      <c r="Q1984" s="412"/>
      <c r="R1984" s="412"/>
      <c r="S1984" s="412"/>
      <c r="T1984" s="412"/>
      <c r="U1984" s="412"/>
      <c r="V1984" s="412"/>
      <c r="W1984" s="413"/>
      <c r="X1984" s="413"/>
      <c r="Y1984" s="413"/>
      <c r="Z1984" s="413"/>
    </row>
    <row r="1985" spans="1:26" ht="67.5" customHeight="1">
      <c r="A1985" s="470"/>
      <c r="B1985" s="471"/>
      <c r="C1985" s="271"/>
      <c r="D1985" s="314"/>
      <c r="E1985" s="412"/>
      <c r="F1985" s="412"/>
      <c r="G1985" s="412"/>
      <c r="H1985" s="412"/>
      <c r="I1985" s="412"/>
      <c r="J1985" s="412"/>
      <c r="K1985" s="412"/>
      <c r="L1985" s="412"/>
      <c r="M1985" s="412"/>
      <c r="N1985" s="412"/>
      <c r="O1985" s="412"/>
      <c r="P1985" s="412"/>
      <c r="Q1985" s="412"/>
      <c r="R1985" s="412"/>
      <c r="S1985" s="412"/>
      <c r="T1985" s="412"/>
      <c r="U1985" s="412"/>
      <c r="V1985" s="412"/>
      <c r="W1985" s="413"/>
      <c r="X1985" s="413"/>
      <c r="Y1985" s="413"/>
      <c r="Z1985" s="413"/>
    </row>
    <row r="1986" spans="1:26" ht="67.5" customHeight="1">
      <c r="A1986" s="470"/>
      <c r="B1986" s="471"/>
      <c r="C1986" s="271"/>
      <c r="D1986" s="314"/>
      <c r="E1986" s="412"/>
      <c r="F1986" s="412"/>
      <c r="G1986" s="412"/>
      <c r="H1986" s="412"/>
      <c r="I1986" s="412"/>
      <c r="J1986" s="412"/>
      <c r="K1986" s="412"/>
      <c r="L1986" s="412"/>
      <c r="M1986" s="412"/>
      <c r="N1986" s="412"/>
      <c r="O1986" s="412"/>
      <c r="P1986" s="412"/>
      <c r="Q1986" s="412"/>
      <c r="R1986" s="412"/>
      <c r="S1986" s="412"/>
      <c r="T1986" s="412"/>
      <c r="U1986" s="412"/>
      <c r="V1986" s="412"/>
      <c r="W1986" s="413"/>
      <c r="X1986" s="413"/>
      <c r="Y1986" s="413"/>
      <c r="Z1986" s="413"/>
    </row>
    <row r="1987" spans="1:26" ht="67.5" customHeight="1">
      <c r="A1987" s="470"/>
      <c r="B1987" s="471"/>
      <c r="C1987" s="271"/>
      <c r="D1987" s="314"/>
      <c r="E1987" s="412"/>
      <c r="F1987" s="412"/>
      <c r="G1987" s="412"/>
      <c r="H1987" s="412"/>
      <c r="I1987" s="412"/>
      <c r="J1987" s="412"/>
      <c r="K1987" s="412"/>
      <c r="L1987" s="412"/>
      <c r="M1987" s="412"/>
      <c r="N1987" s="412"/>
      <c r="O1987" s="412"/>
      <c r="P1987" s="412"/>
      <c r="Q1987" s="412"/>
      <c r="R1987" s="412"/>
      <c r="S1987" s="412"/>
      <c r="T1987" s="412"/>
      <c r="U1987" s="412"/>
      <c r="V1987" s="412"/>
      <c r="W1987" s="413"/>
      <c r="X1987" s="413"/>
      <c r="Y1987" s="413"/>
      <c r="Z1987" s="413"/>
    </row>
    <row r="1988" spans="1:26" ht="67.5" customHeight="1">
      <c r="A1988" s="470"/>
      <c r="B1988" s="471"/>
      <c r="C1988" s="271"/>
      <c r="D1988" s="314"/>
      <c r="E1988" s="412"/>
      <c r="F1988" s="412"/>
      <c r="G1988" s="412"/>
      <c r="H1988" s="412"/>
      <c r="I1988" s="412"/>
      <c r="J1988" s="412"/>
      <c r="K1988" s="412"/>
      <c r="L1988" s="412"/>
      <c r="M1988" s="412"/>
      <c r="N1988" s="412"/>
      <c r="O1988" s="412"/>
      <c r="P1988" s="412"/>
      <c r="Q1988" s="412"/>
      <c r="R1988" s="412"/>
      <c r="S1988" s="412"/>
      <c r="T1988" s="412"/>
      <c r="U1988" s="412"/>
      <c r="V1988" s="412"/>
      <c r="W1988" s="413"/>
      <c r="X1988" s="413"/>
      <c r="Y1988" s="413"/>
      <c r="Z1988" s="413"/>
    </row>
    <row r="1989" spans="1:26" ht="67.5" customHeight="1">
      <c r="A1989" s="470"/>
      <c r="B1989" s="471"/>
      <c r="C1989" s="271"/>
      <c r="D1989" s="314"/>
      <c r="E1989" s="412"/>
      <c r="F1989" s="412"/>
      <c r="G1989" s="412"/>
      <c r="H1989" s="412"/>
      <c r="I1989" s="412"/>
      <c r="J1989" s="412"/>
      <c r="K1989" s="412"/>
      <c r="L1989" s="412"/>
      <c r="M1989" s="412"/>
      <c r="N1989" s="412"/>
      <c r="O1989" s="412"/>
      <c r="P1989" s="412"/>
      <c r="Q1989" s="412"/>
      <c r="R1989" s="412"/>
      <c r="S1989" s="412"/>
      <c r="T1989" s="412"/>
      <c r="U1989" s="412"/>
      <c r="V1989" s="412"/>
      <c r="W1989" s="413"/>
      <c r="X1989" s="413"/>
      <c r="Y1989" s="413"/>
      <c r="Z1989" s="413"/>
    </row>
    <row r="1990" spans="1:26" ht="67.5" customHeight="1">
      <c r="A1990" s="470"/>
      <c r="B1990" s="471"/>
      <c r="C1990" s="271"/>
      <c r="D1990" s="314"/>
      <c r="E1990" s="412"/>
      <c r="F1990" s="412"/>
      <c r="G1990" s="412"/>
      <c r="H1990" s="412"/>
      <c r="I1990" s="412"/>
      <c r="J1990" s="412"/>
      <c r="K1990" s="412"/>
      <c r="L1990" s="412"/>
      <c r="M1990" s="412"/>
      <c r="N1990" s="412"/>
      <c r="O1990" s="412"/>
      <c r="P1990" s="412"/>
      <c r="Q1990" s="412"/>
      <c r="R1990" s="412"/>
      <c r="S1990" s="412"/>
      <c r="T1990" s="412"/>
      <c r="U1990" s="412"/>
      <c r="V1990" s="412"/>
      <c r="W1990" s="413"/>
      <c r="X1990" s="413"/>
      <c r="Y1990" s="413"/>
      <c r="Z1990" s="413"/>
    </row>
    <row r="1991" spans="1:26" ht="67.5" customHeight="1">
      <c r="A1991" s="470"/>
      <c r="B1991" s="471"/>
      <c r="C1991" s="271"/>
      <c r="D1991" s="314"/>
      <c r="E1991" s="412"/>
      <c r="F1991" s="412"/>
      <c r="G1991" s="412"/>
      <c r="H1991" s="412"/>
      <c r="I1991" s="412"/>
      <c r="J1991" s="412"/>
      <c r="K1991" s="412"/>
      <c r="L1991" s="412"/>
      <c r="M1991" s="412"/>
      <c r="N1991" s="412"/>
      <c r="O1991" s="412"/>
      <c r="P1991" s="412"/>
      <c r="Q1991" s="412"/>
      <c r="R1991" s="412"/>
      <c r="S1991" s="412"/>
      <c r="T1991" s="412"/>
      <c r="U1991" s="412"/>
      <c r="V1991" s="412"/>
      <c r="W1991" s="413"/>
      <c r="X1991" s="413"/>
      <c r="Y1991" s="413"/>
      <c r="Z1991" s="413"/>
    </row>
    <row r="1992" spans="1:26" ht="67.5" customHeight="1">
      <c r="A1992" s="470"/>
      <c r="B1992" s="471"/>
      <c r="C1992" s="271"/>
      <c r="D1992" s="314"/>
      <c r="E1992" s="412"/>
      <c r="F1992" s="412"/>
      <c r="G1992" s="412"/>
      <c r="H1992" s="412"/>
      <c r="I1992" s="412"/>
      <c r="J1992" s="412"/>
      <c r="K1992" s="412"/>
      <c r="L1992" s="412"/>
      <c r="M1992" s="412"/>
      <c r="N1992" s="412"/>
      <c r="O1992" s="412"/>
      <c r="P1992" s="412"/>
      <c r="Q1992" s="412"/>
      <c r="R1992" s="412"/>
      <c r="S1992" s="412"/>
      <c r="T1992" s="412"/>
      <c r="U1992" s="412"/>
      <c r="V1992" s="412"/>
      <c r="W1992" s="413"/>
      <c r="X1992" s="413"/>
      <c r="Y1992" s="413"/>
      <c r="Z1992" s="413"/>
    </row>
    <row r="1993" spans="1:26" ht="67.5" customHeight="1">
      <c r="A1993" s="470"/>
      <c r="B1993" s="471"/>
      <c r="C1993" s="271"/>
      <c r="D1993" s="314"/>
      <c r="E1993" s="412"/>
      <c r="F1993" s="412"/>
      <c r="G1993" s="412"/>
      <c r="H1993" s="412"/>
      <c r="I1993" s="412"/>
      <c r="J1993" s="412"/>
      <c r="K1993" s="412"/>
      <c r="L1993" s="412"/>
      <c r="M1993" s="412"/>
      <c r="N1993" s="412"/>
      <c r="O1993" s="412"/>
      <c r="P1993" s="412"/>
      <c r="Q1993" s="412"/>
      <c r="R1993" s="412"/>
      <c r="S1993" s="412"/>
      <c r="T1993" s="412"/>
      <c r="U1993" s="412"/>
      <c r="V1993" s="412"/>
      <c r="W1993" s="413"/>
      <c r="X1993" s="413"/>
      <c r="Y1993" s="413"/>
      <c r="Z1993" s="413"/>
    </row>
    <row r="1994" spans="1:26" ht="67.5" customHeight="1">
      <c r="A1994" s="470"/>
      <c r="B1994" s="471"/>
      <c r="C1994" s="271"/>
      <c r="D1994" s="314"/>
      <c r="E1994" s="412"/>
      <c r="F1994" s="412"/>
      <c r="G1994" s="412"/>
      <c r="H1994" s="412"/>
      <c r="I1994" s="412"/>
      <c r="J1994" s="412"/>
      <c r="K1994" s="412"/>
      <c r="L1994" s="412"/>
      <c r="M1994" s="412"/>
      <c r="N1994" s="412"/>
      <c r="O1994" s="412"/>
      <c r="P1994" s="412"/>
      <c r="Q1994" s="412"/>
      <c r="R1994" s="412"/>
      <c r="S1994" s="412"/>
      <c r="T1994" s="412"/>
      <c r="U1994" s="412"/>
      <c r="V1994" s="412"/>
      <c r="W1994" s="413"/>
      <c r="X1994" s="413"/>
      <c r="Y1994" s="413"/>
      <c r="Z1994" s="413"/>
    </row>
    <row r="1995" spans="1:26" ht="67.5" customHeight="1">
      <c r="A1995" s="470"/>
      <c r="B1995" s="471"/>
      <c r="C1995" s="271"/>
      <c r="D1995" s="314"/>
      <c r="E1995" s="412"/>
      <c r="F1995" s="412"/>
      <c r="G1995" s="412"/>
      <c r="H1995" s="412"/>
      <c r="I1995" s="412"/>
      <c r="J1995" s="412"/>
      <c r="K1995" s="412"/>
      <c r="L1995" s="412"/>
      <c r="M1995" s="412"/>
      <c r="N1995" s="412"/>
      <c r="O1995" s="412"/>
      <c r="P1995" s="412"/>
      <c r="Q1995" s="412"/>
      <c r="R1995" s="412"/>
      <c r="S1995" s="412"/>
      <c r="T1995" s="412"/>
      <c r="U1995" s="412"/>
      <c r="V1995" s="412"/>
      <c r="W1995" s="413"/>
      <c r="X1995" s="413"/>
      <c r="Y1995" s="413"/>
      <c r="Z1995" s="413"/>
    </row>
    <row r="1996" spans="1:26" ht="67.5" customHeight="1">
      <c r="A1996" s="470"/>
      <c r="B1996" s="471"/>
      <c r="C1996" s="271"/>
      <c r="D1996" s="314"/>
      <c r="E1996" s="412"/>
      <c r="F1996" s="412"/>
      <c r="G1996" s="412"/>
      <c r="H1996" s="412"/>
      <c r="I1996" s="412"/>
      <c r="J1996" s="412"/>
      <c r="K1996" s="412"/>
      <c r="L1996" s="412"/>
      <c r="M1996" s="412"/>
      <c r="N1996" s="412"/>
      <c r="O1996" s="412"/>
      <c r="P1996" s="412"/>
      <c r="Q1996" s="412"/>
      <c r="R1996" s="412"/>
      <c r="S1996" s="412"/>
      <c r="T1996" s="412"/>
      <c r="U1996" s="412"/>
      <c r="V1996" s="412"/>
      <c r="W1996" s="413"/>
      <c r="X1996" s="413"/>
      <c r="Y1996" s="413"/>
      <c r="Z1996" s="413"/>
    </row>
    <row r="1997" spans="1:26" ht="67.5" customHeight="1">
      <c r="A1997" s="470"/>
      <c r="B1997" s="471"/>
      <c r="C1997" s="271"/>
      <c r="D1997" s="314"/>
      <c r="E1997" s="412"/>
      <c r="F1997" s="412"/>
      <c r="G1997" s="412"/>
      <c r="H1997" s="412"/>
      <c r="I1997" s="412"/>
      <c r="J1997" s="412"/>
      <c r="K1997" s="412"/>
      <c r="L1997" s="412"/>
      <c r="M1997" s="412"/>
      <c r="N1997" s="412"/>
      <c r="O1997" s="412"/>
      <c r="P1997" s="412"/>
      <c r="Q1997" s="412"/>
      <c r="R1997" s="412"/>
      <c r="S1997" s="412"/>
      <c r="T1997" s="412"/>
      <c r="U1997" s="412"/>
      <c r="V1997" s="412"/>
      <c r="W1997" s="413"/>
      <c r="X1997" s="413"/>
      <c r="Y1997" s="413"/>
      <c r="Z1997" s="413"/>
    </row>
    <row r="1998" spans="1:26" ht="67.5" customHeight="1">
      <c r="A1998" s="470"/>
      <c r="B1998" s="471"/>
      <c r="C1998" s="271"/>
      <c r="D1998" s="314"/>
      <c r="E1998" s="412"/>
      <c r="F1998" s="412"/>
      <c r="G1998" s="412"/>
      <c r="H1998" s="412"/>
      <c r="I1998" s="412"/>
      <c r="J1998" s="412"/>
      <c r="K1998" s="412"/>
      <c r="L1998" s="412"/>
      <c r="M1998" s="412"/>
      <c r="N1998" s="412"/>
      <c r="O1998" s="412"/>
      <c r="P1998" s="412"/>
      <c r="Q1998" s="412"/>
      <c r="R1998" s="412"/>
      <c r="S1998" s="412"/>
      <c r="T1998" s="412"/>
      <c r="U1998" s="412"/>
      <c r="V1998" s="412"/>
      <c r="W1998" s="413"/>
      <c r="X1998" s="413"/>
      <c r="Y1998" s="413"/>
      <c r="Z1998" s="413"/>
    </row>
    <row r="1999" spans="1:26" ht="67.5" customHeight="1">
      <c r="A1999" s="470"/>
      <c r="B1999" s="471"/>
      <c r="C1999" s="271"/>
      <c r="D1999" s="314"/>
      <c r="E1999" s="412"/>
      <c r="F1999" s="412"/>
      <c r="G1999" s="412"/>
      <c r="H1999" s="412"/>
      <c r="I1999" s="412"/>
      <c r="J1999" s="412"/>
      <c r="K1999" s="412"/>
      <c r="L1999" s="412"/>
      <c r="M1999" s="412"/>
      <c r="N1999" s="412"/>
      <c r="O1999" s="412"/>
      <c r="P1999" s="412"/>
      <c r="Q1999" s="412"/>
      <c r="R1999" s="412"/>
      <c r="S1999" s="412"/>
      <c r="T1999" s="412"/>
      <c r="U1999" s="412"/>
      <c r="V1999" s="412"/>
      <c r="W1999" s="413"/>
      <c r="X1999" s="413"/>
      <c r="Y1999" s="413"/>
      <c r="Z1999" s="413"/>
    </row>
    <row r="2000" spans="1:26" ht="67.5" customHeight="1">
      <c r="A2000" s="470"/>
      <c r="B2000" s="471"/>
      <c r="C2000" s="271"/>
      <c r="D2000" s="314"/>
      <c r="E2000" s="412"/>
      <c r="F2000" s="412"/>
      <c r="G2000" s="412"/>
      <c r="H2000" s="412"/>
      <c r="I2000" s="412"/>
      <c r="J2000" s="412"/>
      <c r="K2000" s="412"/>
      <c r="L2000" s="412"/>
      <c r="M2000" s="412"/>
      <c r="N2000" s="412"/>
      <c r="O2000" s="412"/>
      <c r="P2000" s="412"/>
      <c r="Q2000" s="412"/>
      <c r="R2000" s="412"/>
      <c r="S2000" s="412"/>
      <c r="T2000" s="412"/>
      <c r="U2000" s="412"/>
      <c r="V2000" s="412"/>
      <c r="W2000" s="413"/>
      <c r="X2000" s="413"/>
      <c r="Y2000" s="413"/>
      <c r="Z2000" s="413"/>
    </row>
    <row r="2001" spans="1:26" ht="67.5" customHeight="1">
      <c r="A2001" s="470"/>
      <c r="B2001" s="471"/>
      <c r="C2001" s="271"/>
      <c r="D2001" s="314"/>
      <c r="E2001" s="412"/>
      <c r="F2001" s="412"/>
      <c r="G2001" s="412"/>
      <c r="H2001" s="412"/>
      <c r="I2001" s="412"/>
      <c r="J2001" s="412"/>
      <c r="K2001" s="412"/>
      <c r="L2001" s="412"/>
      <c r="M2001" s="412"/>
      <c r="N2001" s="412"/>
      <c r="O2001" s="412"/>
      <c r="P2001" s="412"/>
      <c r="Q2001" s="412"/>
      <c r="R2001" s="412"/>
      <c r="S2001" s="412"/>
      <c r="T2001" s="412"/>
      <c r="U2001" s="412"/>
      <c r="V2001" s="412"/>
      <c r="W2001" s="413"/>
      <c r="X2001" s="413"/>
      <c r="Y2001" s="413"/>
      <c r="Z2001" s="413"/>
    </row>
    <row r="2002" spans="1:26" ht="67.5" customHeight="1">
      <c r="A2002" s="470"/>
      <c r="B2002" s="471"/>
      <c r="C2002" s="271"/>
      <c r="D2002" s="314"/>
      <c r="E2002" s="412"/>
      <c r="F2002" s="412"/>
      <c r="G2002" s="412"/>
      <c r="H2002" s="412"/>
      <c r="I2002" s="412"/>
      <c r="J2002" s="412"/>
      <c r="K2002" s="412"/>
      <c r="L2002" s="412"/>
      <c r="M2002" s="412"/>
      <c r="N2002" s="412"/>
      <c r="O2002" s="412"/>
      <c r="P2002" s="412"/>
      <c r="Q2002" s="412"/>
      <c r="R2002" s="412"/>
      <c r="S2002" s="412"/>
      <c r="T2002" s="412"/>
      <c r="U2002" s="412"/>
      <c r="V2002" s="412"/>
      <c r="W2002" s="413"/>
      <c r="X2002" s="413"/>
      <c r="Y2002" s="413"/>
      <c r="Z2002" s="413"/>
    </row>
    <row r="2003" spans="1:26" ht="67.5" customHeight="1">
      <c r="A2003" s="470"/>
      <c r="B2003" s="471"/>
      <c r="C2003" s="271"/>
      <c r="D2003" s="314"/>
      <c r="E2003" s="412"/>
      <c r="F2003" s="412"/>
      <c r="G2003" s="412"/>
      <c r="H2003" s="412"/>
      <c r="I2003" s="412"/>
      <c r="J2003" s="412"/>
      <c r="K2003" s="412"/>
      <c r="L2003" s="412"/>
      <c r="M2003" s="412"/>
      <c r="N2003" s="412"/>
      <c r="O2003" s="412"/>
      <c r="P2003" s="412"/>
      <c r="Q2003" s="412"/>
      <c r="R2003" s="412"/>
      <c r="S2003" s="412"/>
      <c r="T2003" s="412"/>
      <c r="U2003" s="412"/>
      <c r="V2003" s="412"/>
      <c r="W2003" s="413"/>
      <c r="X2003" s="413"/>
      <c r="Y2003" s="413"/>
      <c r="Z2003" s="413"/>
    </row>
    <row r="2004" spans="1:26" ht="67.5" customHeight="1">
      <c r="A2004" s="470"/>
      <c r="B2004" s="471"/>
      <c r="C2004" s="271"/>
      <c r="D2004" s="314"/>
      <c r="E2004" s="412"/>
      <c r="F2004" s="412"/>
      <c r="G2004" s="412"/>
      <c r="H2004" s="412"/>
      <c r="I2004" s="412"/>
      <c r="J2004" s="412"/>
      <c r="K2004" s="412"/>
      <c r="L2004" s="412"/>
      <c r="M2004" s="412"/>
      <c r="N2004" s="412"/>
      <c r="O2004" s="412"/>
      <c r="P2004" s="412"/>
      <c r="Q2004" s="412"/>
      <c r="R2004" s="412"/>
      <c r="S2004" s="412"/>
      <c r="T2004" s="412"/>
      <c r="U2004" s="412"/>
      <c r="V2004" s="412"/>
      <c r="W2004" s="413"/>
      <c r="X2004" s="413"/>
      <c r="Y2004" s="413"/>
      <c r="Z2004" s="413"/>
    </row>
    <row r="2005" spans="1:26" ht="67.5" customHeight="1">
      <c r="A2005" s="470"/>
      <c r="B2005" s="471"/>
      <c r="C2005" s="271"/>
      <c r="D2005" s="314"/>
      <c r="E2005" s="412"/>
      <c r="F2005" s="412"/>
      <c r="G2005" s="412"/>
      <c r="H2005" s="412"/>
      <c r="I2005" s="412"/>
      <c r="J2005" s="412"/>
      <c r="K2005" s="412"/>
      <c r="L2005" s="412"/>
      <c r="M2005" s="412"/>
      <c r="N2005" s="412"/>
      <c r="O2005" s="412"/>
      <c r="P2005" s="412"/>
      <c r="Q2005" s="412"/>
      <c r="R2005" s="412"/>
      <c r="S2005" s="412"/>
      <c r="T2005" s="412"/>
      <c r="U2005" s="412"/>
      <c r="V2005" s="412"/>
      <c r="W2005" s="413"/>
      <c r="X2005" s="413"/>
      <c r="Y2005" s="413"/>
      <c r="Z2005" s="413"/>
    </row>
    <row r="2006" spans="1:26" ht="67.5" customHeight="1">
      <c r="A2006" s="470"/>
      <c r="B2006" s="471"/>
      <c r="C2006" s="271"/>
      <c r="D2006" s="314"/>
      <c r="E2006" s="412"/>
      <c r="F2006" s="412"/>
      <c r="G2006" s="412"/>
      <c r="H2006" s="412"/>
      <c r="I2006" s="412"/>
      <c r="J2006" s="412"/>
      <c r="K2006" s="412"/>
      <c r="L2006" s="412"/>
      <c r="M2006" s="412"/>
      <c r="N2006" s="412"/>
      <c r="O2006" s="412"/>
      <c r="P2006" s="412"/>
      <c r="Q2006" s="412"/>
      <c r="R2006" s="412"/>
      <c r="S2006" s="412"/>
      <c r="T2006" s="412"/>
      <c r="U2006" s="412"/>
      <c r="V2006" s="412"/>
      <c r="W2006" s="413"/>
      <c r="X2006" s="413"/>
      <c r="Y2006" s="413"/>
      <c r="Z2006" s="413"/>
    </row>
    <row r="2007" spans="1:26" ht="67.5" customHeight="1">
      <c r="A2007" s="470"/>
      <c r="B2007" s="471"/>
      <c r="C2007" s="271"/>
      <c r="D2007" s="314"/>
      <c r="E2007" s="412"/>
      <c r="F2007" s="412"/>
      <c r="G2007" s="412"/>
      <c r="H2007" s="412"/>
      <c r="I2007" s="412"/>
      <c r="J2007" s="412"/>
      <c r="K2007" s="412"/>
      <c r="L2007" s="412"/>
      <c r="M2007" s="412"/>
      <c r="N2007" s="412"/>
      <c r="O2007" s="412"/>
      <c r="P2007" s="412"/>
      <c r="Q2007" s="412"/>
      <c r="R2007" s="412"/>
      <c r="S2007" s="412"/>
      <c r="T2007" s="412"/>
      <c r="U2007" s="412"/>
      <c r="V2007" s="412"/>
      <c r="W2007" s="413"/>
      <c r="X2007" s="413"/>
      <c r="Y2007" s="413"/>
      <c r="Z2007" s="413"/>
    </row>
    <row r="2008" spans="1:26" ht="67.5" customHeight="1">
      <c r="A2008" s="470"/>
      <c r="B2008" s="471"/>
      <c r="C2008" s="271"/>
      <c r="D2008" s="314"/>
      <c r="E2008" s="412"/>
      <c r="F2008" s="412"/>
      <c r="G2008" s="412"/>
      <c r="H2008" s="412"/>
      <c r="I2008" s="412"/>
      <c r="J2008" s="412"/>
      <c r="K2008" s="412"/>
      <c r="L2008" s="412"/>
      <c r="M2008" s="412"/>
      <c r="N2008" s="412"/>
      <c r="O2008" s="412"/>
      <c r="P2008" s="412"/>
      <c r="Q2008" s="412"/>
      <c r="R2008" s="412"/>
      <c r="S2008" s="412"/>
      <c r="T2008" s="412"/>
      <c r="U2008" s="412"/>
      <c r="V2008" s="412"/>
      <c r="W2008" s="413"/>
      <c r="X2008" s="413"/>
      <c r="Y2008" s="413"/>
      <c r="Z2008" s="413"/>
    </row>
    <row r="2009" spans="1:26" ht="67.5" customHeight="1">
      <c r="A2009" s="470"/>
      <c r="B2009" s="471"/>
      <c r="C2009" s="271"/>
      <c r="D2009" s="314"/>
      <c r="E2009" s="412"/>
      <c r="F2009" s="412"/>
      <c r="G2009" s="412"/>
      <c r="H2009" s="412"/>
      <c r="I2009" s="412"/>
      <c r="J2009" s="412"/>
      <c r="K2009" s="412"/>
      <c r="L2009" s="412"/>
      <c r="M2009" s="412"/>
      <c r="N2009" s="412"/>
      <c r="O2009" s="412"/>
      <c r="P2009" s="412"/>
      <c r="Q2009" s="412"/>
      <c r="R2009" s="412"/>
      <c r="S2009" s="412"/>
      <c r="T2009" s="412"/>
      <c r="U2009" s="412"/>
      <c r="V2009" s="412"/>
      <c r="W2009" s="413"/>
      <c r="X2009" s="413"/>
      <c r="Y2009" s="413"/>
      <c r="Z2009" s="413"/>
    </row>
    <row r="2010" spans="1:26" ht="67.5" customHeight="1">
      <c r="A2010" s="470"/>
      <c r="B2010" s="471"/>
      <c r="C2010" s="271"/>
      <c r="D2010" s="314"/>
      <c r="E2010" s="412"/>
      <c r="F2010" s="412"/>
      <c r="G2010" s="412"/>
      <c r="H2010" s="412"/>
      <c r="I2010" s="412"/>
      <c r="J2010" s="412"/>
      <c r="K2010" s="412"/>
      <c r="L2010" s="412"/>
      <c r="M2010" s="412"/>
      <c r="N2010" s="412"/>
      <c r="O2010" s="412"/>
      <c r="P2010" s="412"/>
      <c r="Q2010" s="412"/>
      <c r="R2010" s="412"/>
      <c r="S2010" s="412"/>
      <c r="T2010" s="412"/>
      <c r="U2010" s="412"/>
      <c r="V2010" s="412"/>
      <c r="W2010" s="413"/>
      <c r="X2010" s="413"/>
      <c r="Y2010" s="413"/>
      <c r="Z2010" s="413"/>
    </row>
    <row r="2011" spans="1:26" ht="67.5" customHeight="1">
      <c r="A2011" s="470"/>
      <c r="B2011" s="471"/>
      <c r="C2011" s="271"/>
      <c r="D2011" s="314"/>
      <c r="E2011" s="412"/>
      <c r="F2011" s="412"/>
      <c r="G2011" s="412"/>
      <c r="H2011" s="412"/>
      <c r="I2011" s="412"/>
      <c r="J2011" s="412"/>
      <c r="K2011" s="412"/>
      <c r="L2011" s="412"/>
      <c r="M2011" s="412"/>
      <c r="N2011" s="412"/>
      <c r="O2011" s="412"/>
      <c r="P2011" s="412"/>
      <c r="Q2011" s="412"/>
      <c r="R2011" s="412"/>
      <c r="S2011" s="412"/>
      <c r="T2011" s="412"/>
      <c r="U2011" s="412"/>
      <c r="V2011" s="412"/>
      <c r="W2011" s="413"/>
      <c r="X2011" s="413"/>
      <c r="Y2011" s="413"/>
      <c r="Z2011" s="413"/>
    </row>
    <row r="2012" spans="1:26" ht="67.5" customHeight="1">
      <c r="A2012" s="470"/>
      <c r="B2012" s="471"/>
      <c r="C2012" s="271"/>
      <c r="D2012" s="314"/>
      <c r="E2012" s="412"/>
      <c r="F2012" s="412"/>
      <c r="G2012" s="412"/>
      <c r="H2012" s="412"/>
      <c r="I2012" s="412"/>
      <c r="J2012" s="412"/>
      <c r="K2012" s="412"/>
      <c r="L2012" s="412"/>
      <c r="M2012" s="412"/>
      <c r="N2012" s="412"/>
      <c r="O2012" s="412"/>
      <c r="P2012" s="412"/>
      <c r="Q2012" s="412"/>
      <c r="R2012" s="412"/>
      <c r="S2012" s="412"/>
      <c r="T2012" s="412"/>
      <c r="U2012" s="412"/>
      <c r="V2012" s="412"/>
      <c r="W2012" s="413"/>
      <c r="X2012" s="413"/>
      <c r="Y2012" s="413"/>
      <c r="Z2012" s="413"/>
    </row>
    <row r="2013" spans="1:26" ht="67.5" customHeight="1">
      <c r="A2013" s="470"/>
      <c r="B2013" s="471"/>
      <c r="C2013" s="271"/>
      <c r="D2013" s="314"/>
      <c r="E2013" s="412"/>
      <c r="F2013" s="412"/>
      <c r="G2013" s="412"/>
      <c r="H2013" s="412"/>
      <c r="I2013" s="412"/>
      <c r="J2013" s="412"/>
      <c r="K2013" s="412"/>
      <c r="L2013" s="412"/>
      <c r="M2013" s="412"/>
      <c r="N2013" s="412"/>
      <c r="O2013" s="412"/>
      <c r="P2013" s="412"/>
      <c r="Q2013" s="412"/>
      <c r="R2013" s="412"/>
      <c r="S2013" s="412"/>
      <c r="T2013" s="412"/>
      <c r="U2013" s="412"/>
      <c r="V2013" s="412"/>
      <c r="W2013" s="413"/>
      <c r="X2013" s="413"/>
      <c r="Y2013" s="413"/>
      <c r="Z2013" s="413"/>
    </row>
    <row r="2014" spans="1:26" ht="67.5" customHeight="1">
      <c r="A2014" s="470"/>
      <c r="B2014" s="471"/>
      <c r="C2014" s="271"/>
      <c r="D2014" s="314"/>
      <c r="E2014" s="412"/>
      <c r="F2014" s="412"/>
      <c r="G2014" s="412"/>
      <c r="H2014" s="412"/>
      <c r="I2014" s="412"/>
      <c r="J2014" s="412"/>
      <c r="K2014" s="412"/>
      <c r="L2014" s="412"/>
      <c r="M2014" s="412"/>
      <c r="N2014" s="412"/>
      <c r="O2014" s="412"/>
      <c r="P2014" s="412"/>
      <c r="Q2014" s="412"/>
      <c r="R2014" s="412"/>
      <c r="S2014" s="412"/>
      <c r="T2014" s="412"/>
      <c r="U2014" s="412"/>
      <c r="V2014" s="412"/>
      <c r="W2014" s="413"/>
      <c r="X2014" s="413"/>
      <c r="Y2014" s="413"/>
      <c r="Z2014" s="413"/>
    </row>
    <row r="2015" spans="1:26" ht="67.5" customHeight="1">
      <c r="A2015" s="470"/>
      <c r="B2015" s="471"/>
      <c r="C2015" s="271"/>
      <c r="D2015" s="314"/>
      <c r="E2015" s="412"/>
      <c r="F2015" s="412"/>
      <c r="G2015" s="412"/>
      <c r="H2015" s="412"/>
      <c r="I2015" s="412"/>
      <c r="J2015" s="412"/>
      <c r="K2015" s="412"/>
      <c r="L2015" s="412"/>
      <c r="M2015" s="412"/>
      <c r="N2015" s="412"/>
      <c r="O2015" s="412"/>
      <c r="P2015" s="412"/>
      <c r="Q2015" s="412"/>
      <c r="R2015" s="412"/>
      <c r="S2015" s="412"/>
      <c r="T2015" s="412"/>
      <c r="U2015" s="412"/>
      <c r="V2015" s="412"/>
      <c r="W2015" s="413"/>
      <c r="X2015" s="413"/>
      <c r="Y2015" s="413"/>
      <c r="Z2015" s="413"/>
    </row>
    <row r="2016" spans="1:26" ht="67.5" customHeight="1">
      <c r="A2016" s="470"/>
      <c r="B2016" s="471"/>
      <c r="C2016" s="271"/>
      <c r="D2016" s="314"/>
      <c r="E2016" s="412"/>
      <c r="F2016" s="412"/>
      <c r="G2016" s="412"/>
      <c r="H2016" s="412"/>
      <c r="I2016" s="412"/>
      <c r="J2016" s="412"/>
      <c r="K2016" s="412"/>
      <c r="L2016" s="412"/>
      <c r="M2016" s="412"/>
      <c r="N2016" s="412"/>
      <c r="O2016" s="412"/>
      <c r="P2016" s="412"/>
      <c r="Q2016" s="412"/>
      <c r="R2016" s="412"/>
      <c r="S2016" s="412"/>
      <c r="T2016" s="412"/>
      <c r="U2016" s="412"/>
      <c r="V2016" s="412"/>
      <c r="W2016" s="413"/>
      <c r="X2016" s="413"/>
      <c r="Y2016" s="413"/>
      <c r="Z2016" s="413"/>
    </row>
    <row r="2017" spans="1:26" ht="67.5" customHeight="1">
      <c r="A2017" s="470"/>
      <c r="B2017" s="471"/>
      <c r="C2017" s="271"/>
      <c r="D2017" s="314"/>
      <c r="E2017" s="412"/>
      <c r="F2017" s="412"/>
      <c r="G2017" s="412"/>
      <c r="H2017" s="412"/>
      <c r="I2017" s="412"/>
      <c r="J2017" s="412"/>
      <c r="K2017" s="412"/>
      <c r="L2017" s="412"/>
      <c r="M2017" s="412"/>
      <c r="N2017" s="412"/>
      <c r="O2017" s="412"/>
      <c r="P2017" s="412"/>
      <c r="Q2017" s="412"/>
      <c r="R2017" s="412"/>
      <c r="S2017" s="412"/>
      <c r="T2017" s="412"/>
      <c r="U2017" s="412"/>
      <c r="V2017" s="412"/>
      <c r="W2017" s="413"/>
      <c r="X2017" s="413"/>
      <c r="Y2017" s="413"/>
      <c r="Z2017" s="413"/>
    </row>
    <row r="2018" spans="1:26" ht="67.5" customHeight="1">
      <c r="A2018" s="470"/>
      <c r="B2018" s="471"/>
      <c r="C2018" s="271"/>
      <c r="D2018" s="314"/>
      <c r="E2018" s="412"/>
      <c r="F2018" s="412"/>
      <c r="G2018" s="412"/>
      <c r="H2018" s="412"/>
      <c r="I2018" s="412"/>
      <c r="J2018" s="412"/>
      <c r="K2018" s="412"/>
      <c r="L2018" s="412"/>
      <c r="M2018" s="412"/>
      <c r="N2018" s="412"/>
      <c r="O2018" s="412"/>
      <c r="P2018" s="412"/>
      <c r="Q2018" s="412"/>
      <c r="R2018" s="412"/>
      <c r="S2018" s="412"/>
      <c r="T2018" s="412"/>
      <c r="U2018" s="412"/>
      <c r="V2018" s="412"/>
      <c r="W2018" s="413"/>
      <c r="X2018" s="413"/>
      <c r="Y2018" s="413"/>
      <c r="Z2018" s="413"/>
    </row>
    <row r="2019" spans="1:26" ht="67.5" customHeight="1">
      <c r="A2019" s="470"/>
      <c r="B2019" s="471"/>
      <c r="C2019" s="271"/>
      <c r="D2019" s="314"/>
      <c r="E2019" s="412"/>
      <c r="F2019" s="412"/>
      <c r="G2019" s="412"/>
      <c r="H2019" s="412"/>
      <c r="I2019" s="412"/>
      <c r="J2019" s="412"/>
      <c r="K2019" s="412"/>
      <c r="L2019" s="412"/>
      <c r="M2019" s="412"/>
      <c r="N2019" s="412"/>
      <c r="O2019" s="412"/>
      <c r="P2019" s="412"/>
      <c r="Q2019" s="412"/>
      <c r="R2019" s="412"/>
      <c r="S2019" s="412"/>
      <c r="T2019" s="412"/>
      <c r="U2019" s="412"/>
      <c r="V2019" s="412"/>
      <c r="W2019" s="413"/>
      <c r="X2019" s="413"/>
      <c r="Y2019" s="413"/>
      <c r="Z2019" s="413"/>
    </row>
    <row r="2020" spans="1:26" ht="67.5" customHeight="1">
      <c r="A2020" s="470"/>
      <c r="B2020" s="471"/>
      <c r="C2020" s="271"/>
      <c r="D2020" s="314"/>
      <c r="E2020" s="412"/>
      <c r="F2020" s="412"/>
      <c r="G2020" s="412"/>
      <c r="H2020" s="412"/>
      <c r="I2020" s="412"/>
      <c r="J2020" s="412"/>
      <c r="K2020" s="412"/>
      <c r="L2020" s="412"/>
      <c r="M2020" s="412"/>
      <c r="N2020" s="412"/>
      <c r="O2020" s="412"/>
      <c r="P2020" s="412"/>
      <c r="Q2020" s="412"/>
      <c r="R2020" s="412"/>
      <c r="S2020" s="412"/>
      <c r="T2020" s="412"/>
      <c r="U2020" s="412"/>
      <c r="V2020" s="412"/>
      <c r="W2020" s="413"/>
      <c r="X2020" s="413"/>
      <c r="Y2020" s="413"/>
      <c r="Z2020" s="413"/>
    </row>
    <row r="2021" spans="1:26" ht="67.5" customHeight="1">
      <c r="A2021" s="470"/>
      <c r="B2021" s="471"/>
      <c r="C2021" s="271"/>
      <c r="D2021" s="314"/>
      <c r="E2021" s="412"/>
      <c r="F2021" s="412"/>
      <c r="G2021" s="412"/>
      <c r="H2021" s="412"/>
      <c r="I2021" s="412"/>
      <c r="J2021" s="412"/>
      <c r="K2021" s="412"/>
      <c r="L2021" s="412"/>
      <c r="M2021" s="412"/>
      <c r="N2021" s="412"/>
      <c r="O2021" s="412"/>
      <c r="P2021" s="412"/>
      <c r="Q2021" s="412"/>
      <c r="R2021" s="412"/>
      <c r="S2021" s="412"/>
      <c r="T2021" s="412"/>
      <c r="U2021" s="412"/>
      <c r="V2021" s="412"/>
      <c r="W2021" s="413"/>
      <c r="X2021" s="413"/>
      <c r="Y2021" s="413"/>
      <c r="Z2021" s="413"/>
    </row>
    <row r="2022" spans="1:26" ht="67.5" customHeight="1">
      <c r="A2022" s="470"/>
      <c r="B2022" s="471"/>
      <c r="C2022" s="271"/>
      <c r="D2022" s="314"/>
      <c r="E2022" s="412"/>
      <c r="F2022" s="412"/>
      <c r="G2022" s="412"/>
      <c r="H2022" s="412"/>
      <c r="I2022" s="412"/>
      <c r="J2022" s="412"/>
      <c r="K2022" s="412"/>
      <c r="L2022" s="412"/>
      <c r="M2022" s="412"/>
      <c r="N2022" s="412"/>
      <c r="O2022" s="412"/>
      <c r="P2022" s="412"/>
      <c r="Q2022" s="412"/>
      <c r="R2022" s="412"/>
      <c r="S2022" s="412"/>
      <c r="T2022" s="412"/>
      <c r="U2022" s="412"/>
      <c r="V2022" s="412"/>
      <c r="W2022" s="413"/>
      <c r="X2022" s="413"/>
      <c r="Y2022" s="413"/>
      <c r="Z2022" s="413"/>
    </row>
    <row r="2023" spans="1:26" ht="67.5" customHeight="1">
      <c r="A2023" s="470"/>
      <c r="B2023" s="471"/>
      <c r="C2023" s="271"/>
      <c r="D2023" s="314"/>
      <c r="E2023" s="412"/>
      <c r="F2023" s="412"/>
      <c r="G2023" s="412"/>
      <c r="H2023" s="412"/>
      <c r="I2023" s="412"/>
      <c r="J2023" s="412"/>
      <c r="K2023" s="412"/>
      <c r="L2023" s="412"/>
      <c r="M2023" s="412"/>
      <c r="N2023" s="412"/>
      <c r="O2023" s="412"/>
      <c r="P2023" s="412"/>
      <c r="Q2023" s="412"/>
      <c r="R2023" s="412"/>
      <c r="S2023" s="412"/>
      <c r="T2023" s="412"/>
      <c r="U2023" s="412"/>
      <c r="V2023" s="412"/>
      <c r="W2023" s="413"/>
      <c r="X2023" s="413"/>
      <c r="Y2023" s="413"/>
      <c r="Z2023" s="413"/>
    </row>
    <row r="2024" spans="1:26" ht="67.5" customHeight="1">
      <c r="A2024" s="470"/>
      <c r="B2024" s="471"/>
      <c r="C2024" s="271"/>
      <c r="D2024" s="314"/>
      <c r="E2024" s="412"/>
      <c r="F2024" s="412"/>
      <c r="G2024" s="412"/>
      <c r="H2024" s="412"/>
      <c r="I2024" s="412"/>
      <c r="J2024" s="412"/>
      <c r="K2024" s="412"/>
      <c r="L2024" s="412"/>
      <c r="M2024" s="412"/>
      <c r="N2024" s="412"/>
      <c r="O2024" s="412"/>
      <c r="P2024" s="412"/>
      <c r="Q2024" s="412"/>
      <c r="R2024" s="412"/>
      <c r="S2024" s="412"/>
      <c r="T2024" s="412"/>
      <c r="U2024" s="412"/>
      <c r="V2024" s="412"/>
      <c r="W2024" s="413"/>
      <c r="X2024" s="413"/>
      <c r="Y2024" s="413"/>
      <c r="Z2024" s="413"/>
    </row>
    <row r="2025" spans="1:26" ht="67.5" customHeight="1">
      <c r="A2025" s="470"/>
      <c r="B2025" s="471"/>
      <c r="C2025" s="271"/>
      <c r="D2025" s="314"/>
      <c r="E2025" s="412"/>
      <c r="F2025" s="412"/>
      <c r="G2025" s="412"/>
      <c r="H2025" s="412"/>
      <c r="I2025" s="412"/>
      <c r="J2025" s="412"/>
      <c r="K2025" s="412"/>
      <c r="L2025" s="412"/>
      <c r="M2025" s="412"/>
      <c r="N2025" s="412"/>
      <c r="O2025" s="412"/>
      <c r="P2025" s="412"/>
      <c r="Q2025" s="412"/>
      <c r="R2025" s="412"/>
      <c r="S2025" s="412"/>
      <c r="T2025" s="412"/>
      <c r="U2025" s="412"/>
      <c r="V2025" s="412"/>
      <c r="W2025" s="413"/>
      <c r="X2025" s="413"/>
      <c r="Y2025" s="413"/>
      <c r="Z2025" s="413"/>
    </row>
    <row r="2026" spans="1:26" ht="67.5" customHeight="1">
      <c r="A2026" s="470"/>
      <c r="B2026" s="471"/>
      <c r="C2026" s="271"/>
      <c r="D2026" s="314"/>
      <c r="E2026" s="412"/>
      <c r="F2026" s="412"/>
      <c r="G2026" s="412"/>
      <c r="H2026" s="412"/>
      <c r="I2026" s="412"/>
      <c r="J2026" s="412"/>
      <c r="K2026" s="412"/>
      <c r="L2026" s="412"/>
      <c r="M2026" s="412"/>
      <c r="N2026" s="412"/>
      <c r="O2026" s="412"/>
      <c r="P2026" s="412"/>
      <c r="Q2026" s="412"/>
      <c r="R2026" s="412"/>
      <c r="S2026" s="412"/>
      <c r="T2026" s="412"/>
      <c r="U2026" s="412"/>
      <c r="V2026" s="412"/>
      <c r="W2026" s="413"/>
      <c r="X2026" s="413"/>
      <c r="Y2026" s="413"/>
      <c r="Z2026" s="413"/>
    </row>
    <row r="2027" spans="1:26" ht="67.5" customHeight="1">
      <c r="A2027" s="470"/>
      <c r="B2027" s="471"/>
      <c r="C2027" s="271"/>
      <c r="D2027" s="314"/>
      <c r="E2027" s="412"/>
      <c r="F2027" s="412"/>
      <c r="G2027" s="412"/>
      <c r="H2027" s="412"/>
      <c r="I2027" s="412"/>
      <c r="J2027" s="412"/>
      <c r="K2027" s="412"/>
      <c r="L2027" s="412"/>
      <c r="M2027" s="412"/>
      <c r="N2027" s="412"/>
      <c r="O2027" s="412"/>
      <c r="P2027" s="412"/>
      <c r="Q2027" s="412"/>
      <c r="R2027" s="412"/>
      <c r="S2027" s="412"/>
      <c r="T2027" s="412"/>
      <c r="U2027" s="412"/>
      <c r="V2027" s="412"/>
      <c r="W2027" s="413"/>
      <c r="X2027" s="413"/>
      <c r="Y2027" s="413"/>
      <c r="Z2027" s="413"/>
    </row>
    <row r="2028" spans="1:26" ht="67.5" customHeight="1">
      <c r="A2028" s="470"/>
      <c r="B2028" s="471"/>
      <c r="C2028" s="271"/>
      <c r="D2028" s="314"/>
      <c r="E2028" s="412"/>
      <c r="F2028" s="412"/>
      <c r="G2028" s="412"/>
      <c r="H2028" s="412"/>
      <c r="I2028" s="412"/>
      <c r="J2028" s="412"/>
      <c r="K2028" s="412"/>
      <c r="L2028" s="412"/>
      <c r="M2028" s="412"/>
      <c r="N2028" s="412"/>
      <c r="O2028" s="412"/>
      <c r="P2028" s="412"/>
      <c r="Q2028" s="412"/>
      <c r="R2028" s="412"/>
      <c r="S2028" s="412"/>
      <c r="T2028" s="412"/>
      <c r="U2028" s="412"/>
      <c r="V2028" s="412"/>
      <c r="W2028" s="413"/>
      <c r="X2028" s="413"/>
      <c r="Y2028" s="413"/>
      <c r="Z2028" s="413"/>
    </row>
    <row r="2029" spans="1:26" ht="67.5" customHeight="1">
      <c r="A2029" s="470"/>
      <c r="B2029" s="471"/>
      <c r="C2029" s="271"/>
      <c r="D2029" s="314"/>
      <c r="E2029" s="412"/>
      <c r="F2029" s="412"/>
      <c r="G2029" s="412"/>
      <c r="H2029" s="412"/>
      <c r="I2029" s="412"/>
      <c r="J2029" s="412"/>
      <c r="K2029" s="412"/>
      <c r="L2029" s="412"/>
      <c r="M2029" s="412"/>
      <c r="N2029" s="412"/>
      <c r="O2029" s="412"/>
      <c r="P2029" s="412"/>
      <c r="Q2029" s="412"/>
      <c r="R2029" s="412"/>
      <c r="S2029" s="412"/>
      <c r="T2029" s="412"/>
      <c r="U2029" s="412"/>
      <c r="V2029" s="412"/>
      <c r="W2029" s="413"/>
      <c r="X2029" s="413"/>
      <c r="Y2029" s="413"/>
      <c r="Z2029" s="413"/>
    </row>
    <row r="2030" spans="1:26" ht="67.5" customHeight="1">
      <c r="A2030" s="470"/>
      <c r="B2030" s="471"/>
      <c r="C2030" s="271"/>
      <c r="D2030" s="314"/>
      <c r="E2030" s="412"/>
      <c r="F2030" s="412"/>
      <c r="G2030" s="412"/>
      <c r="H2030" s="412"/>
      <c r="I2030" s="412"/>
      <c r="J2030" s="412"/>
      <c r="K2030" s="412"/>
      <c r="L2030" s="412"/>
      <c r="M2030" s="412"/>
      <c r="N2030" s="412"/>
      <c r="O2030" s="412"/>
      <c r="P2030" s="412"/>
      <c r="Q2030" s="412"/>
      <c r="R2030" s="412"/>
      <c r="S2030" s="412"/>
      <c r="T2030" s="412"/>
      <c r="U2030" s="412"/>
      <c r="V2030" s="412"/>
      <c r="W2030" s="413"/>
      <c r="X2030" s="413"/>
      <c r="Y2030" s="413"/>
      <c r="Z2030" s="413"/>
    </row>
    <row r="2031" spans="1:26" ht="67.5" customHeight="1">
      <c r="A2031" s="470"/>
      <c r="B2031" s="471"/>
      <c r="C2031" s="271"/>
      <c r="D2031" s="314"/>
      <c r="E2031" s="412"/>
      <c r="F2031" s="412"/>
      <c r="G2031" s="412"/>
      <c r="H2031" s="412"/>
      <c r="I2031" s="412"/>
      <c r="J2031" s="412"/>
      <c r="K2031" s="412"/>
      <c r="L2031" s="412"/>
      <c r="M2031" s="412"/>
      <c r="N2031" s="412"/>
      <c r="O2031" s="412"/>
      <c r="P2031" s="412"/>
      <c r="Q2031" s="412"/>
      <c r="R2031" s="412"/>
      <c r="S2031" s="412"/>
      <c r="T2031" s="412"/>
      <c r="U2031" s="412"/>
      <c r="V2031" s="412"/>
      <c r="W2031" s="413"/>
      <c r="X2031" s="413"/>
      <c r="Y2031" s="413"/>
      <c r="Z2031" s="413"/>
    </row>
    <row r="2032" spans="1:26" ht="67.5" customHeight="1">
      <c r="A2032" s="470"/>
      <c r="B2032" s="471"/>
      <c r="C2032" s="271"/>
      <c r="D2032" s="314"/>
      <c r="E2032" s="412"/>
      <c r="F2032" s="412"/>
      <c r="G2032" s="412"/>
      <c r="H2032" s="412"/>
      <c r="I2032" s="412"/>
      <c r="J2032" s="412"/>
      <c r="K2032" s="412"/>
      <c r="L2032" s="412"/>
      <c r="M2032" s="412"/>
      <c r="N2032" s="412"/>
      <c r="O2032" s="412"/>
      <c r="P2032" s="412"/>
      <c r="Q2032" s="412"/>
      <c r="R2032" s="412"/>
      <c r="S2032" s="412"/>
      <c r="T2032" s="412"/>
      <c r="U2032" s="412"/>
      <c r="V2032" s="412"/>
      <c r="W2032" s="413"/>
      <c r="X2032" s="413"/>
      <c r="Y2032" s="413"/>
      <c r="Z2032" s="413"/>
    </row>
    <row r="2033" spans="1:26" ht="67.5" customHeight="1">
      <c r="A2033" s="470"/>
      <c r="B2033" s="471"/>
      <c r="C2033" s="271"/>
      <c r="D2033" s="314"/>
      <c r="E2033" s="412"/>
      <c r="F2033" s="412"/>
      <c r="G2033" s="412"/>
      <c r="H2033" s="412"/>
      <c r="I2033" s="412"/>
      <c r="J2033" s="412"/>
      <c r="K2033" s="412"/>
      <c r="L2033" s="412"/>
      <c r="M2033" s="412"/>
      <c r="N2033" s="412"/>
      <c r="O2033" s="412"/>
      <c r="P2033" s="412"/>
      <c r="Q2033" s="412"/>
      <c r="R2033" s="412"/>
      <c r="S2033" s="412"/>
      <c r="T2033" s="412"/>
      <c r="U2033" s="412"/>
      <c r="V2033" s="412"/>
      <c r="W2033" s="413"/>
      <c r="X2033" s="413"/>
      <c r="Y2033" s="413"/>
      <c r="Z2033" s="413"/>
    </row>
    <row r="2034" spans="1:26" ht="67.5" customHeight="1">
      <c r="A2034" s="470"/>
      <c r="B2034" s="471"/>
      <c r="C2034" s="271"/>
      <c r="D2034" s="314"/>
      <c r="E2034" s="412"/>
      <c r="F2034" s="412"/>
      <c r="G2034" s="412"/>
      <c r="H2034" s="412"/>
      <c r="I2034" s="412"/>
      <c r="J2034" s="412"/>
      <c r="K2034" s="412"/>
      <c r="L2034" s="412"/>
      <c r="M2034" s="412"/>
      <c r="N2034" s="412"/>
      <c r="O2034" s="412"/>
      <c r="P2034" s="412"/>
      <c r="Q2034" s="412"/>
      <c r="R2034" s="412"/>
      <c r="S2034" s="412"/>
      <c r="T2034" s="412"/>
      <c r="U2034" s="412"/>
      <c r="V2034" s="412"/>
      <c r="W2034" s="413"/>
      <c r="X2034" s="413"/>
      <c r="Y2034" s="413"/>
      <c r="Z2034" s="413"/>
    </row>
    <row r="2035" spans="1:26" ht="67.5" customHeight="1">
      <c r="A2035" s="470"/>
      <c r="B2035" s="471"/>
      <c r="C2035" s="271"/>
      <c r="D2035" s="314"/>
      <c r="E2035" s="412"/>
      <c r="F2035" s="412"/>
      <c r="G2035" s="412"/>
      <c r="H2035" s="412"/>
      <c r="I2035" s="412"/>
      <c r="J2035" s="412"/>
      <c r="K2035" s="412"/>
      <c r="L2035" s="412"/>
      <c r="M2035" s="412"/>
      <c r="N2035" s="412"/>
      <c r="O2035" s="412"/>
      <c r="P2035" s="412"/>
      <c r="Q2035" s="412"/>
      <c r="R2035" s="412"/>
      <c r="S2035" s="412"/>
      <c r="T2035" s="412"/>
      <c r="U2035" s="412"/>
      <c r="V2035" s="412"/>
      <c r="W2035" s="413"/>
      <c r="X2035" s="413"/>
      <c r="Y2035" s="413"/>
      <c r="Z2035" s="413"/>
    </row>
    <row r="2036" spans="1:26" ht="67.5" customHeight="1">
      <c r="A2036" s="470"/>
      <c r="B2036" s="471"/>
      <c r="C2036" s="271"/>
      <c r="D2036" s="314"/>
      <c r="E2036" s="412"/>
      <c r="F2036" s="412"/>
      <c r="G2036" s="412"/>
      <c r="H2036" s="412"/>
      <c r="I2036" s="412"/>
      <c r="J2036" s="412"/>
      <c r="K2036" s="412"/>
      <c r="L2036" s="412"/>
      <c r="M2036" s="412"/>
      <c r="N2036" s="412"/>
      <c r="O2036" s="412"/>
      <c r="P2036" s="412"/>
      <c r="Q2036" s="412"/>
      <c r="R2036" s="412"/>
      <c r="S2036" s="412"/>
      <c r="T2036" s="412"/>
      <c r="U2036" s="412"/>
      <c r="V2036" s="412"/>
      <c r="W2036" s="413"/>
      <c r="X2036" s="413"/>
      <c r="Y2036" s="413"/>
      <c r="Z2036" s="413"/>
    </row>
    <row r="2037" spans="1:26" ht="67.5" customHeight="1">
      <c r="A2037" s="470"/>
      <c r="B2037" s="471"/>
      <c r="C2037" s="271"/>
      <c r="D2037" s="314"/>
      <c r="E2037" s="412"/>
      <c r="F2037" s="412"/>
      <c r="G2037" s="412"/>
      <c r="H2037" s="412"/>
      <c r="I2037" s="412"/>
      <c r="J2037" s="412"/>
      <c r="K2037" s="412"/>
      <c r="L2037" s="412"/>
      <c r="M2037" s="412"/>
      <c r="N2037" s="412"/>
      <c r="O2037" s="412"/>
      <c r="P2037" s="412"/>
      <c r="Q2037" s="412"/>
      <c r="R2037" s="412"/>
      <c r="S2037" s="412"/>
      <c r="T2037" s="412"/>
      <c r="U2037" s="412"/>
      <c r="V2037" s="412"/>
      <c r="W2037" s="413"/>
      <c r="X2037" s="413"/>
      <c r="Y2037" s="413"/>
      <c r="Z2037" s="413"/>
    </row>
    <row r="2038" spans="1:26" ht="67.5" customHeight="1">
      <c r="A2038" s="470"/>
      <c r="B2038" s="471"/>
      <c r="C2038" s="271"/>
      <c r="D2038" s="314"/>
      <c r="E2038" s="412"/>
      <c r="F2038" s="412"/>
      <c r="G2038" s="412"/>
      <c r="H2038" s="412"/>
      <c r="I2038" s="412"/>
      <c r="J2038" s="412"/>
      <c r="K2038" s="412"/>
      <c r="L2038" s="412"/>
      <c r="M2038" s="412"/>
      <c r="N2038" s="412"/>
      <c r="O2038" s="412"/>
      <c r="P2038" s="412"/>
      <c r="Q2038" s="412"/>
      <c r="R2038" s="412"/>
      <c r="S2038" s="412"/>
      <c r="T2038" s="412"/>
      <c r="U2038" s="412"/>
      <c r="V2038" s="412"/>
      <c r="W2038" s="413"/>
      <c r="X2038" s="413"/>
      <c r="Y2038" s="413"/>
      <c r="Z2038" s="413"/>
    </row>
    <row r="2039" spans="1:26" ht="67.5" customHeight="1">
      <c r="A2039" s="470"/>
      <c r="B2039" s="471"/>
      <c r="C2039" s="271"/>
      <c r="D2039" s="314"/>
      <c r="E2039" s="412"/>
      <c r="F2039" s="412"/>
      <c r="G2039" s="412"/>
      <c r="H2039" s="412"/>
      <c r="I2039" s="412"/>
      <c r="J2039" s="412"/>
      <c r="K2039" s="412"/>
      <c r="L2039" s="412"/>
      <c r="M2039" s="412"/>
      <c r="N2039" s="412"/>
      <c r="O2039" s="412"/>
      <c r="P2039" s="412"/>
      <c r="Q2039" s="412"/>
      <c r="R2039" s="412"/>
      <c r="S2039" s="412"/>
      <c r="T2039" s="412"/>
      <c r="U2039" s="412"/>
      <c r="V2039" s="412"/>
      <c r="W2039" s="413"/>
      <c r="X2039" s="413"/>
      <c r="Y2039" s="413"/>
      <c r="Z2039" s="413"/>
    </row>
    <row r="2040" spans="1:26" ht="67.5" customHeight="1">
      <c r="A2040" s="470"/>
      <c r="B2040" s="471"/>
      <c r="C2040" s="271"/>
      <c r="D2040" s="314"/>
      <c r="E2040" s="412"/>
      <c r="F2040" s="412"/>
      <c r="G2040" s="412"/>
      <c r="H2040" s="412"/>
      <c r="I2040" s="412"/>
      <c r="J2040" s="412"/>
      <c r="K2040" s="412"/>
      <c r="L2040" s="412"/>
      <c r="M2040" s="412"/>
      <c r="N2040" s="412"/>
      <c r="O2040" s="412"/>
      <c r="P2040" s="412"/>
      <c r="Q2040" s="412"/>
      <c r="R2040" s="412"/>
      <c r="S2040" s="412"/>
      <c r="T2040" s="412"/>
      <c r="U2040" s="412"/>
      <c r="V2040" s="412"/>
      <c r="W2040" s="413"/>
      <c r="X2040" s="413"/>
      <c r="Y2040" s="413"/>
      <c r="Z2040" s="413"/>
    </row>
    <row r="2041" spans="1:26" ht="67.5" customHeight="1">
      <c r="A2041" s="470"/>
      <c r="B2041" s="471"/>
      <c r="C2041" s="271"/>
      <c r="D2041" s="314"/>
      <c r="E2041" s="412"/>
      <c r="F2041" s="412"/>
      <c r="G2041" s="412"/>
      <c r="H2041" s="412"/>
      <c r="I2041" s="412"/>
      <c r="J2041" s="412"/>
      <c r="K2041" s="412"/>
      <c r="L2041" s="412"/>
      <c r="M2041" s="412"/>
      <c r="N2041" s="412"/>
      <c r="O2041" s="412"/>
      <c r="P2041" s="412"/>
      <c r="Q2041" s="412"/>
      <c r="R2041" s="412"/>
      <c r="S2041" s="412"/>
      <c r="T2041" s="412"/>
      <c r="U2041" s="412"/>
      <c r="V2041" s="412"/>
      <c r="W2041" s="413"/>
      <c r="X2041" s="413"/>
      <c r="Y2041" s="413"/>
      <c r="Z2041" s="413"/>
    </row>
    <row r="2042" spans="1:26" ht="67.5" customHeight="1">
      <c r="A2042" s="470"/>
      <c r="B2042" s="471"/>
      <c r="C2042" s="271"/>
      <c r="D2042" s="314"/>
      <c r="E2042" s="412"/>
      <c r="F2042" s="412"/>
      <c r="G2042" s="412"/>
      <c r="H2042" s="412"/>
      <c r="I2042" s="412"/>
      <c r="J2042" s="412"/>
      <c r="K2042" s="412"/>
      <c r="L2042" s="412"/>
      <c r="M2042" s="412"/>
      <c r="N2042" s="412"/>
      <c r="O2042" s="412"/>
      <c r="P2042" s="412"/>
      <c r="Q2042" s="412"/>
      <c r="R2042" s="412"/>
      <c r="S2042" s="412"/>
      <c r="T2042" s="412"/>
      <c r="U2042" s="412"/>
      <c r="V2042" s="412"/>
      <c r="W2042" s="413"/>
      <c r="X2042" s="413"/>
      <c r="Y2042" s="413"/>
      <c r="Z2042" s="413"/>
    </row>
    <row r="2043" spans="1:26" ht="67.5" customHeight="1">
      <c r="A2043" s="470"/>
      <c r="B2043" s="471"/>
      <c r="C2043" s="271"/>
      <c r="D2043" s="314"/>
      <c r="E2043" s="412"/>
      <c r="F2043" s="412"/>
      <c r="G2043" s="412"/>
      <c r="H2043" s="412"/>
      <c r="I2043" s="412"/>
      <c r="J2043" s="412"/>
      <c r="K2043" s="412"/>
      <c r="L2043" s="412"/>
      <c r="M2043" s="412"/>
      <c r="N2043" s="412"/>
      <c r="O2043" s="412"/>
      <c r="P2043" s="412"/>
      <c r="Q2043" s="412"/>
      <c r="R2043" s="412"/>
      <c r="S2043" s="412"/>
      <c r="T2043" s="412"/>
      <c r="U2043" s="412"/>
      <c r="V2043" s="412"/>
      <c r="W2043" s="413"/>
      <c r="X2043" s="413"/>
      <c r="Y2043" s="413"/>
      <c r="Z2043" s="413"/>
    </row>
    <row r="2044" spans="1:26" ht="67.5" customHeight="1">
      <c r="A2044" s="470"/>
      <c r="B2044" s="471"/>
      <c r="C2044" s="271"/>
      <c r="D2044" s="314"/>
      <c r="E2044" s="412"/>
      <c r="F2044" s="412"/>
      <c r="G2044" s="412"/>
      <c r="H2044" s="412"/>
      <c r="I2044" s="412"/>
      <c r="J2044" s="412"/>
      <c r="K2044" s="412"/>
      <c r="L2044" s="412"/>
      <c r="M2044" s="412"/>
      <c r="N2044" s="412"/>
      <c r="O2044" s="412"/>
      <c r="P2044" s="412"/>
      <c r="Q2044" s="412"/>
      <c r="R2044" s="412"/>
      <c r="S2044" s="412"/>
      <c r="T2044" s="412"/>
      <c r="U2044" s="412"/>
      <c r="V2044" s="412"/>
      <c r="W2044" s="413"/>
      <c r="X2044" s="413"/>
      <c r="Y2044" s="413"/>
      <c r="Z2044" s="413"/>
    </row>
    <row r="2045" spans="1:26" ht="67.5" customHeight="1">
      <c r="A2045" s="470"/>
      <c r="B2045" s="471"/>
      <c r="C2045" s="271"/>
      <c r="D2045" s="314"/>
      <c r="E2045" s="412"/>
      <c r="F2045" s="412"/>
      <c r="G2045" s="412"/>
      <c r="H2045" s="412"/>
      <c r="I2045" s="412"/>
      <c r="J2045" s="412"/>
      <c r="K2045" s="412"/>
      <c r="L2045" s="412"/>
      <c r="M2045" s="412"/>
      <c r="N2045" s="412"/>
      <c r="O2045" s="412"/>
      <c r="P2045" s="412"/>
      <c r="Q2045" s="412"/>
      <c r="R2045" s="412"/>
      <c r="S2045" s="412"/>
      <c r="T2045" s="412"/>
      <c r="U2045" s="412"/>
      <c r="V2045" s="412"/>
      <c r="W2045" s="413"/>
      <c r="X2045" s="413"/>
      <c r="Y2045" s="413"/>
      <c r="Z2045" s="413"/>
    </row>
    <row r="2046" spans="1:26" ht="67.5" customHeight="1">
      <c r="A2046" s="470"/>
      <c r="B2046" s="471"/>
      <c r="C2046" s="271"/>
      <c r="D2046" s="314"/>
      <c r="E2046" s="412"/>
      <c r="F2046" s="412"/>
      <c r="G2046" s="412"/>
      <c r="H2046" s="412"/>
      <c r="I2046" s="412"/>
      <c r="J2046" s="412"/>
      <c r="K2046" s="412"/>
      <c r="L2046" s="412"/>
      <c r="M2046" s="412"/>
      <c r="N2046" s="412"/>
      <c r="O2046" s="412"/>
      <c r="P2046" s="412"/>
      <c r="Q2046" s="412"/>
      <c r="R2046" s="412"/>
      <c r="S2046" s="412"/>
      <c r="T2046" s="412"/>
      <c r="U2046" s="412"/>
      <c r="V2046" s="412"/>
      <c r="W2046" s="413"/>
      <c r="X2046" s="413"/>
      <c r="Y2046" s="413"/>
      <c r="Z2046" s="413"/>
    </row>
    <row r="2047" spans="1:26" ht="67.5" customHeight="1">
      <c r="A2047" s="470"/>
      <c r="B2047" s="471"/>
      <c r="C2047" s="271"/>
      <c r="D2047" s="314"/>
      <c r="E2047" s="412"/>
      <c r="F2047" s="412"/>
      <c r="G2047" s="412"/>
      <c r="H2047" s="412"/>
      <c r="I2047" s="412"/>
      <c r="J2047" s="412"/>
      <c r="K2047" s="412"/>
      <c r="L2047" s="412"/>
      <c r="M2047" s="412"/>
      <c r="N2047" s="412"/>
      <c r="O2047" s="412"/>
      <c r="P2047" s="412"/>
      <c r="Q2047" s="412"/>
      <c r="R2047" s="412"/>
      <c r="S2047" s="412"/>
      <c r="T2047" s="412"/>
      <c r="U2047" s="412"/>
      <c r="V2047" s="412"/>
      <c r="W2047" s="413"/>
      <c r="X2047" s="413"/>
      <c r="Y2047" s="413"/>
      <c r="Z2047" s="413"/>
    </row>
    <row r="2048" spans="1:26" ht="67.5" customHeight="1">
      <c r="A2048" s="470"/>
      <c r="B2048" s="471"/>
      <c r="C2048" s="271"/>
      <c r="D2048" s="314"/>
      <c r="E2048" s="412"/>
      <c r="F2048" s="412"/>
      <c r="G2048" s="412"/>
      <c r="H2048" s="412"/>
      <c r="I2048" s="412"/>
      <c r="J2048" s="412"/>
      <c r="K2048" s="412"/>
      <c r="L2048" s="412"/>
      <c r="M2048" s="412"/>
      <c r="N2048" s="412"/>
      <c r="O2048" s="412"/>
      <c r="P2048" s="412"/>
      <c r="Q2048" s="412"/>
      <c r="R2048" s="412"/>
      <c r="S2048" s="412"/>
      <c r="T2048" s="412"/>
      <c r="U2048" s="412"/>
      <c r="V2048" s="412"/>
      <c r="W2048" s="413"/>
      <c r="X2048" s="413"/>
      <c r="Y2048" s="413"/>
      <c r="Z2048" s="413"/>
    </row>
    <row r="2049" spans="1:26" ht="67.5" customHeight="1">
      <c r="A2049" s="470"/>
      <c r="B2049" s="471"/>
      <c r="C2049" s="271"/>
      <c r="D2049" s="314"/>
      <c r="E2049" s="412"/>
      <c r="F2049" s="412"/>
      <c r="G2049" s="412"/>
      <c r="H2049" s="412"/>
      <c r="I2049" s="412"/>
      <c r="J2049" s="412"/>
      <c r="K2049" s="412"/>
      <c r="L2049" s="412"/>
      <c r="M2049" s="412"/>
      <c r="N2049" s="412"/>
      <c r="O2049" s="412"/>
      <c r="P2049" s="412"/>
      <c r="Q2049" s="412"/>
      <c r="R2049" s="412"/>
      <c r="S2049" s="412"/>
      <c r="T2049" s="412"/>
      <c r="U2049" s="412"/>
      <c r="V2049" s="412"/>
      <c r="W2049" s="413"/>
      <c r="X2049" s="413"/>
      <c r="Y2049" s="413"/>
      <c r="Z2049" s="413"/>
    </row>
    <row r="2050" spans="1:26" ht="67.5" customHeight="1">
      <c r="A2050" s="470"/>
      <c r="B2050" s="471"/>
      <c r="C2050" s="271"/>
      <c r="D2050" s="314"/>
      <c r="E2050" s="412"/>
      <c r="F2050" s="412"/>
      <c r="G2050" s="412"/>
      <c r="H2050" s="412"/>
      <c r="I2050" s="412"/>
      <c r="J2050" s="412"/>
      <c r="K2050" s="412"/>
      <c r="L2050" s="412"/>
      <c r="M2050" s="412"/>
      <c r="N2050" s="412"/>
      <c r="O2050" s="412"/>
      <c r="P2050" s="412"/>
      <c r="Q2050" s="412"/>
      <c r="R2050" s="412"/>
      <c r="S2050" s="412"/>
      <c r="T2050" s="412"/>
      <c r="U2050" s="412"/>
      <c r="V2050" s="412"/>
      <c r="W2050" s="413"/>
      <c r="X2050" s="413"/>
      <c r="Y2050" s="413"/>
      <c r="Z2050" s="413"/>
    </row>
    <row r="2051" spans="1:26" ht="67.5" customHeight="1">
      <c r="A2051" s="470"/>
      <c r="B2051" s="471"/>
      <c r="C2051" s="271"/>
      <c r="D2051" s="314"/>
      <c r="E2051" s="412"/>
      <c r="F2051" s="412"/>
      <c r="G2051" s="412"/>
      <c r="H2051" s="412"/>
      <c r="I2051" s="412"/>
      <c r="J2051" s="412"/>
      <c r="K2051" s="412"/>
      <c r="L2051" s="412"/>
      <c r="M2051" s="412"/>
      <c r="N2051" s="412"/>
      <c r="O2051" s="412"/>
      <c r="P2051" s="412"/>
      <c r="Q2051" s="412"/>
      <c r="R2051" s="412"/>
      <c r="S2051" s="412"/>
      <c r="T2051" s="412"/>
      <c r="U2051" s="412"/>
      <c r="V2051" s="412"/>
      <c r="W2051" s="413"/>
      <c r="X2051" s="413"/>
      <c r="Y2051" s="413"/>
      <c r="Z2051" s="413"/>
    </row>
    <row r="2052" spans="1:26" ht="67.5" customHeight="1">
      <c r="A2052" s="470"/>
      <c r="B2052" s="471"/>
      <c r="C2052" s="271"/>
      <c r="D2052" s="314"/>
      <c r="E2052" s="412"/>
      <c r="F2052" s="412"/>
      <c r="G2052" s="412"/>
      <c r="H2052" s="412"/>
      <c r="I2052" s="412"/>
      <c r="J2052" s="412"/>
      <c r="K2052" s="412"/>
      <c r="L2052" s="412"/>
      <c r="M2052" s="412"/>
      <c r="N2052" s="412"/>
      <c r="O2052" s="412"/>
      <c r="P2052" s="412"/>
      <c r="Q2052" s="412"/>
      <c r="R2052" s="412"/>
      <c r="S2052" s="412"/>
      <c r="T2052" s="412"/>
      <c r="U2052" s="412"/>
      <c r="V2052" s="412"/>
      <c r="W2052" s="413"/>
      <c r="X2052" s="413"/>
      <c r="Y2052" s="413"/>
      <c r="Z2052" s="413"/>
    </row>
    <row r="2053" spans="1:26" ht="67.5" customHeight="1">
      <c r="A2053" s="470"/>
      <c r="B2053" s="471"/>
      <c r="C2053" s="271"/>
      <c r="D2053" s="314"/>
      <c r="E2053" s="412"/>
      <c r="F2053" s="412"/>
      <c r="G2053" s="412"/>
      <c r="H2053" s="412"/>
      <c r="I2053" s="412"/>
      <c r="J2053" s="412"/>
      <c r="K2053" s="412"/>
      <c r="L2053" s="412"/>
      <c r="M2053" s="412"/>
      <c r="N2053" s="412"/>
      <c r="O2053" s="412"/>
      <c r="P2053" s="412"/>
      <c r="Q2053" s="412"/>
      <c r="R2053" s="412"/>
      <c r="S2053" s="412"/>
      <c r="T2053" s="412"/>
      <c r="U2053" s="412"/>
      <c r="V2053" s="412"/>
      <c r="W2053" s="413"/>
      <c r="X2053" s="413"/>
      <c r="Y2053" s="413"/>
      <c r="Z2053" s="413"/>
    </row>
    <row r="2054" spans="1:26" ht="67.5" customHeight="1">
      <c r="A2054" s="470"/>
      <c r="B2054" s="471"/>
      <c r="C2054" s="271"/>
      <c r="D2054" s="314"/>
      <c r="E2054" s="412"/>
      <c r="F2054" s="412"/>
      <c r="G2054" s="412"/>
      <c r="H2054" s="412"/>
      <c r="I2054" s="412"/>
      <c r="J2054" s="412"/>
      <c r="K2054" s="412"/>
      <c r="L2054" s="412"/>
      <c r="M2054" s="412"/>
      <c r="N2054" s="412"/>
      <c r="O2054" s="412"/>
      <c r="P2054" s="412"/>
      <c r="Q2054" s="412"/>
      <c r="R2054" s="412"/>
      <c r="S2054" s="412"/>
      <c r="T2054" s="412"/>
      <c r="U2054" s="412"/>
      <c r="V2054" s="412"/>
      <c r="W2054" s="413"/>
      <c r="X2054" s="413"/>
      <c r="Y2054" s="413"/>
      <c r="Z2054" s="413"/>
    </row>
    <row r="2055" spans="1:26" ht="67.5" customHeight="1">
      <c r="A2055" s="470"/>
      <c r="B2055" s="471"/>
      <c r="C2055" s="271"/>
      <c r="D2055" s="314"/>
      <c r="E2055" s="412"/>
      <c r="F2055" s="412"/>
      <c r="G2055" s="412"/>
      <c r="H2055" s="412"/>
      <c r="I2055" s="412"/>
      <c r="J2055" s="412"/>
      <c r="K2055" s="412"/>
      <c r="L2055" s="412"/>
      <c r="M2055" s="412"/>
      <c r="N2055" s="412"/>
      <c r="O2055" s="412"/>
      <c r="P2055" s="412"/>
      <c r="Q2055" s="412"/>
      <c r="R2055" s="412"/>
      <c r="S2055" s="412"/>
      <c r="T2055" s="412"/>
      <c r="U2055" s="412"/>
      <c r="V2055" s="412"/>
      <c r="W2055" s="413"/>
      <c r="X2055" s="413"/>
      <c r="Y2055" s="413"/>
      <c r="Z2055" s="413"/>
    </row>
    <row r="2056" spans="1:26" ht="67.5" customHeight="1">
      <c r="A2056" s="470"/>
      <c r="B2056" s="471"/>
      <c r="C2056" s="271"/>
      <c r="D2056" s="314"/>
      <c r="E2056" s="412"/>
      <c r="F2056" s="412"/>
      <c r="G2056" s="412"/>
      <c r="H2056" s="412"/>
      <c r="I2056" s="412"/>
      <c r="J2056" s="412"/>
      <c r="K2056" s="412"/>
      <c r="L2056" s="412"/>
      <c r="M2056" s="412"/>
      <c r="N2056" s="412"/>
      <c r="O2056" s="412"/>
      <c r="P2056" s="412"/>
      <c r="Q2056" s="412"/>
      <c r="R2056" s="412"/>
      <c r="S2056" s="412"/>
      <c r="T2056" s="412"/>
      <c r="U2056" s="412"/>
      <c r="V2056" s="412"/>
      <c r="W2056" s="413"/>
      <c r="X2056" s="413"/>
      <c r="Y2056" s="413"/>
      <c r="Z2056" s="413"/>
    </row>
    <row r="2057" spans="1:26" ht="67.5" customHeight="1">
      <c r="A2057" s="470"/>
      <c r="B2057" s="471"/>
      <c r="C2057" s="271"/>
      <c r="D2057" s="314"/>
      <c r="E2057" s="412"/>
      <c r="F2057" s="412"/>
      <c r="G2057" s="412"/>
      <c r="H2057" s="412"/>
      <c r="I2057" s="412"/>
      <c r="J2057" s="412"/>
      <c r="K2057" s="412"/>
      <c r="L2057" s="412"/>
      <c r="M2057" s="412"/>
      <c r="N2057" s="412"/>
      <c r="O2057" s="412"/>
      <c r="P2057" s="412"/>
      <c r="Q2057" s="412"/>
      <c r="R2057" s="412"/>
      <c r="S2057" s="412"/>
      <c r="T2057" s="412"/>
      <c r="U2057" s="412"/>
      <c r="V2057" s="412"/>
      <c r="W2057" s="413"/>
      <c r="X2057" s="413"/>
      <c r="Y2057" s="413"/>
      <c r="Z2057" s="413"/>
    </row>
    <row r="2058" spans="1:26" ht="67.5" customHeight="1">
      <c r="A2058" s="470"/>
      <c r="B2058" s="471"/>
      <c r="C2058" s="271"/>
      <c r="D2058" s="314"/>
      <c r="E2058" s="412"/>
      <c r="F2058" s="412"/>
      <c r="G2058" s="412"/>
      <c r="H2058" s="412"/>
      <c r="I2058" s="412"/>
      <c r="J2058" s="412"/>
      <c r="K2058" s="412"/>
      <c r="L2058" s="412"/>
      <c r="M2058" s="412"/>
      <c r="N2058" s="412"/>
      <c r="O2058" s="412"/>
      <c r="P2058" s="412"/>
      <c r="Q2058" s="412"/>
      <c r="R2058" s="412"/>
      <c r="S2058" s="412"/>
      <c r="T2058" s="412"/>
      <c r="U2058" s="412"/>
      <c r="V2058" s="412"/>
      <c r="W2058" s="413"/>
      <c r="X2058" s="413"/>
      <c r="Y2058" s="413"/>
      <c r="Z2058" s="413"/>
    </row>
    <row r="2059" spans="1:26" ht="67.5" customHeight="1">
      <c r="A2059" s="470"/>
      <c r="B2059" s="471"/>
      <c r="C2059" s="271"/>
      <c r="D2059" s="314"/>
      <c r="E2059" s="412"/>
      <c r="F2059" s="412"/>
      <c r="G2059" s="412"/>
      <c r="H2059" s="412"/>
      <c r="I2059" s="412"/>
      <c r="J2059" s="412"/>
      <c r="K2059" s="412"/>
      <c r="L2059" s="412"/>
      <c r="M2059" s="412"/>
      <c r="N2059" s="412"/>
      <c r="O2059" s="412"/>
      <c r="P2059" s="412"/>
      <c r="Q2059" s="412"/>
      <c r="R2059" s="412"/>
      <c r="S2059" s="412"/>
      <c r="T2059" s="412"/>
      <c r="U2059" s="412"/>
      <c r="V2059" s="412"/>
      <c r="W2059" s="413"/>
      <c r="X2059" s="413"/>
      <c r="Y2059" s="413"/>
      <c r="Z2059" s="413"/>
    </row>
    <row r="2060" spans="1:26" ht="67.5" customHeight="1">
      <c r="A2060" s="470"/>
      <c r="B2060" s="471"/>
      <c r="C2060" s="271"/>
      <c r="D2060" s="314"/>
      <c r="E2060" s="412"/>
      <c r="F2060" s="412"/>
      <c r="G2060" s="412"/>
      <c r="H2060" s="412"/>
      <c r="I2060" s="412"/>
      <c r="J2060" s="412"/>
      <c r="K2060" s="412"/>
      <c r="L2060" s="412"/>
      <c r="M2060" s="412"/>
      <c r="N2060" s="412"/>
      <c r="O2060" s="412"/>
      <c r="P2060" s="412"/>
      <c r="Q2060" s="412"/>
      <c r="R2060" s="412"/>
      <c r="S2060" s="412"/>
      <c r="T2060" s="412"/>
      <c r="U2060" s="412"/>
      <c r="V2060" s="412"/>
      <c r="W2060" s="413"/>
      <c r="X2060" s="413"/>
      <c r="Y2060" s="413"/>
      <c r="Z2060" s="413"/>
    </row>
    <row r="2061" spans="1:26" ht="67.5" customHeight="1">
      <c r="A2061" s="470"/>
      <c r="B2061" s="471"/>
      <c r="C2061" s="271"/>
      <c r="D2061" s="314"/>
      <c r="E2061" s="412"/>
      <c r="F2061" s="412"/>
      <c r="G2061" s="412"/>
      <c r="H2061" s="412"/>
      <c r="I2061" s="412"/>
      <c r="J2061" s="412"/>
      <c r="K2061" s="412"/>
      <c r="L2061" s="412"/>
      <c r="M2061" s="412"/>
      <c r="N2061" s="412"/>
      <c r="O2061" s="412"/>
      <c r="P2061" s="412"/>
      <c r="Q2061" s="412"/>
      <c r="R2061" s="412"/>
      <c r="S2061" s="412"/>
      <c r="T2061" s="412"/>
      <c r="U2061" s="412"/>
      <c r="V2061" s="412"/>
      <c r="W2061" s="413"/>
      <c r="X2061" s="413"/>
      <c r="Y2061" s="413"/>
      <c r="Z2061" s="413"/>
    </row>
    <row r="2062" spans="1:26" ht="67.5" customHeight="1">
      <c r="A2062" s="470"/>
      <c r="B2062" s="471"/>
      <c r="C2062" s="271"/>
      <c r="D2062" s="314"/>
      <c r="E2062" s="412"/>
      <c r="F2062" s="412"/>
      <c r="G2062" s="412"/>
      <c r="H2062" s="412"/>
      <c r="I2062" s="412"/>
      <c r="J2062" s="412"/>
      <c r="K2062" s="412"/>
      <c r="L2062" s="412"/>
      <c r="M2062" s="412"/>
      <c r="N2062" s="412"/>
      <c r="O2062" s="412"/>
      <c r="P2062" s="412"/>
      <c r="Q2062" s="412"/>
      <c r="R2062" s="412"/>
      <c r="S2062" s="412"/>
      <c r="T2062" s="412"/>
      <c r="U2062" s="412"/>
      <c r="V2062" s="412"/>
      <c r="W2062" s="413"/>
      <c r="X2062" s="413"/>
      <c r="Y2062" s="413"/>
      <c r="Z2062" s="413"/>
    </row>
    <row r="2063" spans="1:26" ht="67.5" customHeight="1">
      <c r="A2063" s="470"/>
      <c r="B2063" s="471"/>
      <c r="C2063" s="271"/>
      <c r="D2063" s="314"/>
      <c r="E2063" s="412"/>
      <c r="F2063" s="412"/>
      <c r="G2063" s="412"/>
      <c r="H2063" s="412"/>
      <c r="I2063" s="412"/>
      <c r="J2063" s="412"/>
      <c r="K2063" s="412"/>
      <c r="L2063" s="412"/>
      <c r="M2063" s="412"/>
      <c r="N2063" s="412"/>
      <c r="O2063" s="412"/>
      <c r="P2063" s="412"/>
      <c r="Q2063" s="412"/>
      <c r="R2063" s="412"/>
      <c r="S2063" s="412"/>
      <c r="T2063" s="412"/>
      <c r="U2063" s="412"/>
      <c r="V2063" s="412"/>
      <c r="W2063" s="413"/>
      <c r="X2063" s="413"/>
      <c r="Y2063" s="413"/>
      <c r="Z2063" s="413"/>
    </row>
    <row r="2064" spans="1:26" ht="67.5" customHeight="1">
      <c r="A2064" s="470"/>
      <c r="B2064" s="471"/>
      <c r="C2064" s="271"/>
      <c r="D2064" s="314"/>
      <c r="E2064" s="412"/>
      <c r="F2064" s="412"/>
      <c r="G2064" s="412"/>
      <c r="H2064" s="412"/>
      <c r="I2064" s="412"/>
      <c r="J2064" s="412"/>
      <c r="K2064" s="412"/>
      <c r="L2064" s="412"/>
      <c r="M2064" s="412"/>
      <c r="N2064" s="412"/>
      <c r="O2064" s="412"/>
      <c r="P2064" s="412"/>
      <c r="Q2064" s="412"/>
      <c r="R2064" s="412"/>
      <c r="S2064" s="412"/>
      <c r="T2064" s="412"/>
      <c r="U2064" s="412"/>
      <c r="V2064" s="412"/>
      <c r="W2064" s="413"/>
      <c r="X2064" s="413"/>
      <c r="Y2064" s="413"/>
      <c r="Z2064" s="413"/>
    </row>
    <row r="2065" spans="1:26" ht="67.5" customHeight="1">
      <c r="A2065" s="470"/>
      <c r="B2065" s="471"/>
      <c r="C2065" s="271"/>
      <c r="D2065" s="314"/>
      <c r="E2065" s="412"/>
      <c r="F2065" s="412"/>
      <c r="G2065" s="412"/>
      <c r="H2065" s="412"/>
      <c r="I2065" s="412"/>
      <c r="J2065" s="412"/>
      <c r="K2065" s="412"/>
      <c r="L2065" s="412"/>
      <c r="M2065" s="412"/>
      <c r="N2065" s="412"/>
      <c r="O2065" s="412"/>
      <c r="P2065" s="412"/>
      <c r="Q2065" s="412"/>
      <c r="R2065" s="412"/>
      <c r="S2065" s="412"/>
      <c r="T2065" s="412"/>
      <c r="U2065" s="412"/>
      <c r="V2065" s="412"/>
      <c r="W2065" s="413"/>
      <c r="X2065" s="413"/>
      <c r="Y2065" s="413"/>
      <c r="Z2065" s="413"/>
    </row>
    <row r="2066" spans="1:26" ht="67.5" customHeight="1">
      <c r="A2066" s="470"/>
      <c r="B2066" s="471"/>
      <c r="C2066" s="271"/>
      <c r="D2066" s="314"/>
      <c r="E2066" s="412"/>
      <c r="F2066" s="412"/>
      <c r="G2066" s="412"/>
      <c r="H2066" s="412"/>
      <c r="I2066" s="412"/>
      <c r="J2066" s="412"/>
      <c r="K2066" s="412"/>
      <c r="L2066" s="412"/>
      <c r="M2066" s="412"/>
      <c r="N2066" s="412"/>
      <c r="O2066" s="412"/>
      <c r="P2066" s="412"/>
      <c r="Q2066" s="412"/>
      <c r="R2066" s="412"/>
      <c r="S2066" s="412"/>
      <c r="T2066" s="412"/>
      <c r="U2066" s="412"/>
      <c r="V2066" s="412"/>
      <c r="W2066" s="413"/>
      <c r="X2066" s="413"/>
      <c r="Y2066" s="413"/>
      <c r="Z2066" s="413"/>
    </row>
    <row r="2067" spans="1:26" ht="67.5" customHeight="1">
      <c r="A2067" s="470"/>
      <c r="B2067" s="471"/>
      <c r="C2067" s="271"/>
      <c r="D2067" s="314"/>
      <c r="E2067" s="412"/>
      <c r="F2067" s="412"/>
      <c r="G2067" s="412"/>
      <c r="H2067" s="412"/>
      <c r="I2067" s="412"/>
      <c r="J2067" s="412"/>
      <c r="K2067" s="412"/>
      <c r="L2067" s="412"/>
      <c r="M2067" s="412"/>
      <c r="N2067" s="412"/>
      <c r="O2067" s="412"/>
      <c r="P2067" s="412"/>
      <c r="Q2067" s="412"/>
      <c r="R2067" s="412"/>
      <c r="S2067" s="412"/>
      <c r="T2067" s="412"/>
      <c r="U2067" s="412"/>
      <c r="V2067" s="412"/>
      <c r="W2067" s="413"/>
      <c r="X2067" s="413"/>
      <c r="Y2067" s="413"/>
      <c r="Z2067" s="413"/>
    </row>
    <row r="2068" spans="1:26" ht="67.5" customHeight="1">
      <c r="A2068" s="470"/>
      <c r="B2068" s="471"/>
      <c r="C2068" s="271"/>
      <c r="D2068" s="314"/>
      <c r="E2068" s="412"/>
      <c r="F2068" s="412"/>
      <c r="G2068" s="412"/>
      <c r="H2068" s="412"/>
      <c r="I2068" s="412"/>
      <c r="J2068" s="412"/>
      <c r="K2068" s="412"/>
      <c r="L2068" s="412"/>
      <c r="M2068" s="412"/>
      <c r="N2068" s="412"/>
      <c r="O2068" s="412"/>
      <c r="P2068" s="412"/>
      <c r="Q2068" s="412"/>
      <c r="R2068" s="412"/>
      <c r="S2068" s="412"/>
      <c r="T2068" s="412"/>
      <c r="U2068" s="412"/>
      <c r="V2068" s="412"/>
      <c r="W2068" s="413"/>
      <c r="X2068" s="413"/>
      <c r="Y2068" s="413"/>
      <c r="Z2068" s="413"/>
    </row>
    <row r="2069" spans="1:26" ht="67.5" customHeight="1">
      <c r="A2069" s="470"/>
      <c r="B2069" s="471"/>
      <c r="C2069" s="271"/>
      <c r="D2069" s="314"/>
      <c r="E2069" s="412"/>
      <c r="F2069" s="412"/>
      <c r="G2069" s="412"/>
      <c r="H2069" s="412"/>
      <c r="I2069" s="412"/>
      <c r="J2069" s="412"/>
      <c r="K2069" s="412"/>
      <c r="L2069" s="412"/>
      <c r="M2069" s="412"/>
      <c r="N2069" s="412"/>
      <c r="O2069" s="412"/>
      <c r="P2069" s="412"/>
      <c r="Q2069" s="412"/>
      <c r="R2069" s="412"/>
      <c r="S2069" s="412"/>
      <c r="T2069" s="412"/>
      <c r="U2069" s="412"/>
      <c r="V2069" s="412"/>
      <c r="W2069" s="413"/>
      <c r="X2069" s="413"/>
      <c r="Y2069" s="413"/>
      <c r="Z2069" s="413"/>
    </row>
    <row r="2070" spans="1:26" ht="67.5" customHeight="1">
      <c r="A2070" s="470"/>
      <c r="B2070" s="471"/>
      <c r="C2070" s="271"/>
      <c r="D2070" s="314"/>
      <c r="E2070" s="412"/>
      <c r="F2070" s="412"/>
      <c r="G2070" s="412"/>
      <c r="H2070" s="412"/>
      <c r="I2070" s="412"/>
      <c r="J2070" s="412"/>
      <c r="K2070" s="412"/>
      <c r="L2070" s="412"/>
      <c r="M2070" s="412"/>
      <c r="N2070" s="412"/>
      <c r="O2070" s="412"/>
      <c r="P2070" s="412"/>
      <c r="Q2070" s="412"/>
      <c r="R2070" s="412"/>
      <c r="S2070" s="412"/>
      <c r="T2070" s="412"/>
      <c r="U2070" s="412"/>
      <c r="V2070" s="412"/>
      <c r="W2070" s="413"/>
      <c r="X2070" s="413"/>
      <c r="Y2070" s="413"/>
      <c r="Z2070" s="413"/>
    </row>
    <row r="2071" spans="1:26" ht="67.5" customHeight="1">
      <c r="A2071" s="470"/>
      <c r="B2071" s="471"/>
      <c r="C2071" s="271"/>
      <c r="D2071" s="314"/>
      <c r="E2071" s="412"/>
      <c r="F2071" s="412"/>
      <c r="G2071" s="412"/>
      <c r="H2071" s="412"/>
      <c r="I2071" s="412"/>
      <c r="J2071" s="412"/>
      <c r="K2071" s="412"/>
      <c r="L2071" s="412"/>
      <c r="M2071" s="412"/>
      <c r="N2071" s="412"/>
      <c r="O2071" s="412"/>
      <c r="P2071" s="412"/>
      <c r="Q2071" s="412"/>
      <c r="R2071" s="412"/>
      <c r="S2071" s="412"/>
      <c r="T2071" s="412"/>
      <c r="U2071" s="412"/>
      <c r="V2071" s="412"/>
      <c r="W2071" s="413"/>
      <c r="X2071" s="413"/>
      <c r="Y2071" s="413"/>
      <c r="Z2071" s="413"/>
    </row>
    <row r="2072" spans="1:26" ht="67.5" customHeight="1">
      <c r="A2072" s="470"/>
      <c r="B2072" s="471"/>
      <c r="C2072" s="271"/>
      <c r="D2072" s="314"/>
      <c r="E2072" s="412"/>
      <c r="F2072" s="412"/>
      <c r="G2072" s="412"/>
      <c r="H2072" s="412"/>
      <c r="I2072" s="412"/>
      <c r="J2072" s="412"/>
      <c r="K2072" s="412"/>
      <c r="L2072" s="412"/>
      <c r="M2072" s="412"/>
      <c r="N2072" s="412"/>
      <c r="O2072" s="412"/>
      <c r="P2072" s="412"/>
      <c r="Q2072" s="412"/>
      <c r="R2072" s="412"/>
      <c r="S2072" s="412"/>
      <c r="T2072" s="412"/>
      <c r="U2072" s="412"/>
      <c r="V2072" s="412"/>
      <c r="W2072" s="413"/>
      <c r="X2072" s="413"/>
      <c r="Y2072" s="413"/>
      <c r="Z2072" s="413"/>
    </row>
    <row r="2073" spans="1:26" ht="67.5" customHeight="1">
      <c r="A2073" s="470"/>
      <c r="B2073" s="471"/>
      <c r="C2073" s="271"/>
      <c r="D2073" s="314"/>
      <c r="E2073" s="412"/>
      <c r="F2073" s="412"/>
      <c r="G2073" s="412"/>
      <c r="H2073" s="412"/>
      <c r="I2073" s="412"/>
      <c r="J2073" s="412"/>
      <c r="K2073" s="412"/>
      <c r="L2073" s="412"/>
      <c r="M2073" s="412"/>
      <c r="N2073" s="412"/>
      <c r="O2073" s="412"/>
      <c r="P2073" s="412"/>
      <c r="Q2073" s="412"/>
      <c r="R2073" s="412"/>
      <c r="S2073" s="412"/>
      <c r="T2073" s="412"/>
      <c r="U2073" s="412"/>
      <c r="V2073" s="412"/>
      <c r="W2073" s="413"/>
      <c r="X2073" s="413"/>
      <c r="Y2073" s="413"/>
      <c r="Z2073" s="413"/>
    </row>
    <row r="2074" spans="1:26" ht="67.5" customHeight="1">
      <c r="A2074" s="470"/>
      <c r="B2074" s="471"/>
      <c r="C2074" s="271"/>
      <c r="D2074" s="314"/>
      <c r="E2074" s="412"/>
      <c r="F2074" s="412"/>
      <c r="G2074" s="412"/>
      <c r="H2074" s="412"/>
      <c r="I2074" s="412"/>
      <c r="J2074" s="412"/>
      <c r="K2074" s="412"/>
      <c r="L2074" s="412"/>
      <c r="M2074" s="412"/>
      <c r="N2074" s="412"/>
      <c r="O2074" s="412"/>
      <c r="P2074" s="412"/>
      <c r="Q2074" s="412"/>
      <c r="R2074" s="412"/>
      <c r="S2074" s="412"/>
      <c r="T2074" s="412"/>
      <c r="U2074" s="412"/>
      <c r="V2074" s="412"/>
      <c r="W2074" s="413"/>
      <c r="X2074" s="413"/>
      <c r="Y2074" s="413"/>
      <c r="Z2074" s="413"/>
    </row>
    <row r="2075" spans="1:26" ht="67.5" customHeight="1">
      <c r="A2075" s="470"/>
      <c r="B2075" s="471"/>
      <c r="C2075" s="271"/>
      <c r="D2075" s="314"/>
      <c r="E2075" s="412"/>
      <c r="F2075" s="412"/>
      <c r="G2075" s="412"/>
      <c r="H2075" s="412"/>
      <c r="I2075" s="412"/>
      <c r="J2075" s="412"/>
      <c r="K2075" s="412"/>
      <c r="L2075" s="412"/>
      <c r="M2075" s="412"/>
      <c r="N2075" s="412"/>
      <c r="O2075" s="412"/>
      <c r="P2075" s="412"/>
      <c r="Q2075" s="412"/>
      <c r="R2075" s="412"/>
      <c r="S2075" s="412"/>
      <c r="T2075" s="412"/>
      <c r="U2075" s="412"/>
      <c r="V2075" s="412"/>
      <c r="W2075" s="413"/>
      <c r="X2075" s="413"/>
      <c r="Y2075" s="413"/>
      <c r="Z2075" s="413"/>
    </row>
    <row r="2076" spans="1:26" ht="67.5" customHeight="1">
      <c r="A2076" s="470"/>
      <c r="B2076" s="471"/>
      <c r="C2076" s="271"/>
      <c r="D2076" s="314"/>
      <c r="E2076" s="412"/>
      <c r="F2076" s="412"/>
      <c r="G2076" s="412"/>
      <c r="H2076" s="412"/>
      <c r="I2076" s="412"/>
      <c r="J2076" s="412"/>
      <c r="K2076" s="412"/>
      <c r="L2076" s="412"/>
      <c r="M2076" s="412"/>
      <c r="N2076" s="412"/>
      <c r="O2076" s="412"/>
      <c r="P2076" s="412"/>
      <c r="Q2076" s="412"/>
      <c r="R2076" s="412"/>
      <c r="S2076" s="412"/>
      <c r="T2076" s="412"/>
      <c r="U2076" s="412"/>
      <c r="V2076" s="412"/>
      <c r="W2076" s="413"/>
      <c r="X2076" s="413"/>
      <c r="Y2076" s="413"/>
      <c r="Z2076" s="413"/>
    </row>
    <row r="2077" spans="1:26" ht="67.5" customHeight="1">
      <c r="A2077" s="470"/>
      <c r="B2077" s="471"/>
      <c r="C2077" s="271"/>
      <c r="D2077" s="314"/>
      <c r="E2077" s="412"/>
      <c r="F2077" s="412"/>
      <c r="G2077" s="412"/>
      <c r="H2077" s="412"/>
      <c r="I2077" s="412"/>
      <c r="J2077" s="412"/>
      <c r="K2077" s="412"/>
      <c r="L2077" s="412"/>
      <c r="M2077" s="412"/>
      <c r="N2077" s="412"/>
      <c r="O2077" s="412"/>
      <c r="P2077" s="412"/>
      <c r="Q2077" s="412"/>
      <c r="R2077" s="412"/>
      <c r="S2077" s="412"/>
      <c r="T2077" s="412"/>
      <c r="U2077" s="412"/>
      <c r="V2077" s="412"/>
      <c r="W2077" s="413"/>
      <c r="X2077" s="413"/>
      <c r="Y2077" s="413"/>
      <c r="Z2077" s="413"/>
    </row>
    <row r="2078" spans="1:26" ht="67.5" customHeight="1">
      <c r="A2078" s="470"/>
      <c r="B2078" s="471"/>
      <c r="C2078" s="271"/>
      <c r="D2078" s="314"/>
      <c r="E2078" s="412"/>
      <c r="F2078" s="412"/>
      <c r="G2078" s="412"/>
      <c r="H2078" s="412"/>
      <c r="I2078" s="412"/>
      <c r="J2078" s="412"/>
      <c r="K2078" s="412"/>
      <c r="L2078" s="412"/>
      <c r="M2078" s="412"/>
      <c r="N2078" s="412"/>
      <c r="O2078" s="412"/>
      <c r="P2078" s="412"/>
      <c r="Q2078" s="412"/>
      <c r="R2078" s="412"/>
      <c r="S2078" s="412"/>
      <c r="T2078" s="412"/>
      <c r="U2078" s="412"/>
      <c r="V2078" s="412"/>
      <c r="W2078" s="413"/>
      <c r="X2078" s="413"/>
      <c r="Y2078" s="413"/>
      <c r="Z2078" s="413"/>
    </row>
    <row r="2079" spans="1:26" ht="67.5" customHeight="1">
      <c r="A2079" s="470"/>
      <c r="B2079" s="471"/>
      <c r="C2079" s="271"/>
      <c r="D2079" s="314"/>
      <c r="E2079" s="412"/>
      <c r="F2079" s="412"/>
      <c r="G2079" s="412"/>
      <c r="H2079" s="412"/>
      <c r="I2079" s="412"/>
      <c r="J2079" s="412"/>
      <c r="K2079" s="412"/>
      <c r="L2079" s="412"/>
      <c r="M2079" s="412"/>
      <c r="N2079" s="412"/>
      <c r="O2079" s="412"/>
      <c r="P2079" s="412"/>
      <c r="Q2079" s="412"/>
      <c r="R2079" s="412"/>
      <c r="S2079" s="412"/>
      <c r="T2079" s="412"/>
      <c r="U2079" s="412"/>
      <c r="V2079" s="412"/>
      <c r="W2079" s="413"/>
      <c r="X2079" s="413"/>
      <c r="Y2079" s="413"/>
      <c r="Z2079" s="413"/>
    </row>
    <row r="2080" spans="1:26" ht="67.5" customHeight="1">
      <c r="A2080" s="470"/>
      <c r="B2080" s="471"/>
      <c r="C2080" s="271"/>
      <c r="D2080" s="314"/>
      <c r="E2080" s="412"/>
      <c r="F2080" s="412"/>
      <c r="G2080" s="412"/>
      <c r="H2080" s="412"/>
      <c r="I2080" s="412"/>
      <c r="J2080" s="412"/>
      <c r="K2080" s="412"/>
      <c r="L2080" s="412"/>
      <c r="M2080" s="412"/>
      <c r="N2080" s="412"/>
      <c r="O2080" s="412"/>
      <c r="P2080" s="412"/>
      <c r="Q2080" s="412"/>
      <c r="R2080" s="412"/>
      <c r="S2080" s="412"/>
      <c r="T2080" s="412"/>
      <c r="U2080" s="412"/>
      <c r="V2080" s="412"/>
      <c r="W2080" s="413"/>
      <c r="X2080" s="413"/>
      <c r="Y2080" s="413"/>
      <c r="Z2080" s="413"/>
    </row>
    <row r="2081" spans="1:26" ht="67.5" customHeight="1">
      <c r="A2081" s="470"/>
      <c r="B2081" s="471"/>
      <c r="C2081" s="271"/>
      <c r="D2081" s="314"/>
      <c r="E2081" s="412"/>
      <c r="F2081" s="412"/>
      <c r="G2081" s="412"/>
      <c r="H2081" s="412"/>
      <c r="I2081" s="412"/>
      <c r="J2081" s="412"/>
      <c r="K2081" s="412"/>
      <c r="L2081" s="412"/>
      <c r="M2081" s="412"/>
      <c r="N2081" s="412"/>
      <c r="O2081" s="412"/>
      <c r="P2081" s="412"/>
      <c r="Q2081" s="412"/>
      <c r="R2081" s="412"/>
      <c r="S2081" s="412"/>
      <c r="T2081" s="412"/>
      <c r="U2081" s="412"/>
      <c r="V2081" s="412"/>
      <c r="W2081" s="413"/>
      <c r="X2081" s="413"/>
      <c r="Y2081" s="413"/>
      <c r="Z2081" s="413"/>
    </row>
    <row r="2082" spans="1:26" ht="67.5" customHeight="1">
      <c r="A2082" s="470"/>
      <c r="B2082" s="471"/>
      <c r="C2082" s="271"/>
      <c r="D2082" s="314"/>
      <c r="E2082" s="412"/>
      <c r="F2082" s="412"/>
      <c r="G2082" s="412"/>
      <c r="H2082" s="412"/>
      <c r="I2082" s="412"/>
      <c r="J2082" s="412"/>
      <c r="K2082" s="412"/>
      <c r="L2082" s="412"/>
      <c r="M2082" s="412"/>
      <c r="N2082" s="412"/>
      <c r="O2082" s="412"/>
      <c r="P2082" s="412"/>
      <c r="Q2082" s="412"/>
      <c r="R2082" s="412"/>
      <c r="S2082" s="412"/>
      <c r="T2082" s="412"/>
      <c r="U2082" s="412"/>
      <c r="V2082" s="412"/>
      <c r="W2082" s="413"/>
      <c r="X2082" s="413"/>
      <c r="Y2082" s="413"/>
      <c r="Z2082" s="413"/>
    </row>
    <row r="2083" spans="1:26" ht="67.5" customHeight="1">
      <c r="A2083" s="470"/>
      <c r="B2083" s="471"/>
      <c r="C2083" s="271"/>
      <c r="D2083" s="314"/>
      <c r="E2083" s="412"/>
      <c r="F2083" s="412"/>
      <c r="G2083" s="412"/>
      <c r="H2083" s="412"/>
      <c r="I2083" s="412"/>
      <c r="J2083" s="412"/>
      <c r="K2083" s="412"/>
      <c r="L2083" s="412"/>
      <c r="M2083" s="412"/>
      <c r="N2083" s="412"/>
      <c r="O2083" s="412"/>
      <c r="P2083" s="412"/>
      <c r="Q2083" s="412"/>
      <c r="R2083" s="412"/>
      <c r="S2083" s="412"/>
      <c r="T2083" s="412"/>
      <c r="U2083" s="412"/>
      <c r="V2083" s="412"/>
      <c r="W2083" s="413"/>
      <c r="X2083" s="413"/>
      <c r="Y2083" s="413"/>
      <c r="Z2083" s="413"/>
    </row>
    <row r="2084" spans="1:26" ht="67.5" customHeight="1">
      <c r="A2084" s="470"/>
      <c r="B2084" s="471"/>
      <c r="C2084" s="271"/>
      <c r="D2084" s="314"/>
      <c r="E2084" s="412"/>
      <c r="F2084" s="412"/>
      <c r="G2084" s="412"/>
      <c r="H2084" s="412"/>
      <c r="I2084" s="412"/>
      <c r="J2084" s="412"/>
      <c r="K2084" s="412"/>
      <c r="L2084" s="412"/>
      <c r="M2084" s="412"/>
      <c r="N2084" s="412"/>
      <c r="O2084" s="412"/>
      <c r="P2084" s="412"/>
      <c r="Q2084" s="412"/>
      <c r="R2084" s="412"/>
      <c r="S2084" s="412"/>
      <c r="T2084" s="412"/>
      <c r="U2084" s="412"/>
      <c r="V2084" s="412"/>
      <c r="W2084" s="413"/>
      <c r="X2084" s="413"/>
      <c r="Y2084" s="413"/>
      <c r="Z2084" s="413"/>
    </row>
    <row r="2085" spans="1:26" ht="67.5" customHeight="1">
      <c r="A2085" s="470"/>
      <c r="B2085" s="471"/>
      <c r="C2085" s="271"/>
      <c r="D2085" s="314"/>
      <c r="E2085" s="412"/>
      <c r="F2085" s="412"/>
      <c r="G2085" s="412"/>
      <c r="H2085" s="412"/>
      <c r="I2085" s="412"/>
      <c r="J2085" s="412"/>
      <c r="K2085" s="412"/>
      <c r="L2085" s="412"/>
      <c r="M2085" s="412"/>
      <c r="N2085" s="412"/>
      <c r="O2085" s="412"/>
      <c r="P2085" s="412"/>
      <c r="Q2085" s="412"/>
      <c r="R2085" s="412"/>
      <c r="S2085" s="412"/>
      <c r="T2085" s="412"/>
      <c r="U2085" s="412"/>
      <c r="V2085" s="412"/>
      <c r="W2085" s="413"/>
      <c r="X2085" s="413"/>
      <c r="Y2085" s="413"/>
      <c r="Z2085" s="413"/>
    </row>
    <row r="2086" spans="1:26" ht="67.5" customHeight="1">
      <c r="A2086" s="470"/>
      <c r="B2086" s="471"/>
      <c r="C2086" s="271"/>
      <c r="D2086" s="314"/>
      <c r="E2086" s="412"/>
      <c r="F2086" s="412"/>
      <c r="G2086" s="412"/>
      <c r="H2086" s="412"/>
      <c r="I2086" s="412"/>
      <c r="J2086" s="412"/>
      <c r="K2086" s="412"/>
      <c r="L2086" s="412"/>
      <c r="M2086" s="412"/>
      <c r="N2086" s="412"/>
      <c r="O2086" s="412"/>
      <c r="P2086" s="412"/>
      <c r="Q2086" s="412"/>
      <c r="R2086" s="412"/>
      <c r="S2086" s="412"/>
      <c r="T2086" s="412"/>
      <c r="U2086" s="412"/>
      <c r="V2086" s="412"/>
      <c r="W2086" s="413"/>
      <c r="X2086" s="413"/>
      <c r="Y2086" s="413"/>
      <c r="Z2086" s="413"/>
    </row>
    <row r="2087" spans="1:26" ht="67.5" customHeight="1">
      <c r="A2087" s="470"/>
      <c r="B2087" s="471"/>
      <c r="C2087" s="271"/>
      <c r="D2087" s="314"/>
      <c r="E2087" s="412"/>
      <c r="F2087" s="412"/>
      <c r="G2087" s="412"/>
      <c r="H2087" s="412"/>
      <c r="I2087" s="412"/>
      <c r="J2087" s="412"/>
      <c r="K2087" s="412"/>
      <c r="L2087" s="412"/>
      <c r="M2087" s="412"/>
      <c r="N2087" s="412"/>
      <c r="O2087" s="412"/>
      <c r="P2087" s="412"/>
      <c r="Q2087" s="412"/>
      <c r="R2087" s="412"/>
      <c r="S2087" s="412"/>
      <c r="T2087" s="412"/>
      <c r="U2087" s="412"/>
      <c r="V2087" s="412"/>
      <c r="W2087" s="413"/>
      <c r="X2087" s="413"/>
      <c r="Y2087" s="413"/>
      <c r="Z2087" s="413"/>
    </row>
    <row r="2088" spans="1:26" ht="67.5" customHeight="1">
      <c r="A2088" s="470"/>
      <c r="B2088" s="471"/>
      <c r="C2088" s="271"/>
      <c r="D2088" s="314"/>
      <c r="E2088" s="412"/>
      <c r="F2088" s="412"/>
      <c r="G2088" s="412"/>
      <c r="H2088" s="412"/>
      <c r="I2088" s="412"/>
      <c r="J2088" s="412"/>
      <c r="K2088" s="412"/>
      <c r="L2088" s="412"/>
      <c r="M2088" s="412"/>
      <c r="N2088" s="412"/>
      <c r="O2088" s="412"/>
      <c r="P2088" s="412"/>
      <c r="Q2088" s="412"/>
      <c r="R2088" s="412"/>
      <c r="S2088" s="412"/>
      <c r="T2088" s="412"/>
      <c r="U2088" s="412"/>
      <c r="V2088" s="412"/>
      <c r="W2088" s="413"/>
      <c r="X2088" s="413"/>
      <c r="Y2088" s="413"/>
      <c r="Z2088" s="413"/>
    </row>
    <row r="2089" spans="1:26" ht="67.5" customHeight="1">
      <c r="A2089" s="470"/>
      <c r="B2089" s="471"/>
      <c r="C2089" s="271"/>
      <c r="D2089" s="314"/>
      <c r="E2089" s="412"/>
      <c r="F2089" s="412"/>
      <c r="G2089" s="412"/>
      <c r="H2089" s="412"/>
      <c r="I2089" s="412"/>
      <c r="J2089" s="412"/>
      <c r="K2089" s="412"/>
      <c r="L2089" s="412"/>
      <c r="M2089" s="412"/>
      <c r="N2089" s="412"/>
      <c r="O2089" s="412"/>
      <c r="P2089" s="412"/>
      <c r="Q2089" s="412"/>
      <c r="R2089" s="412"/>
      <c r="S2089" s="412"/>
      <c r="T2089" s="412"/>
      <c r="U2089" s="412"/>
      <c r="V2089" s="412"/>
      <c r="W2089" s="413"/>
      <c r="X2089" s="413"/>
      <c r="Y2089" s="413"/>
      <c r="Z2089" s="413"/>
    </row>
    <row r="2090" spans="1:26" ht="67.5" customHeight="1">
      <c r="A2090" s="470"/>
      <c r="B2090" s="471"/>
      <c r="C2090" s="271"/>
      <c r="D2090" s="314"/>
      <c r="E2090" s="412"/>
      <c r="F2090" s="412"/>
      <c r="G2090" s="412"/>
      <c r="H2090" s="412"/>
      <c r="I2090" s="412"/>
      <c r="J2090" s="412"/>
      <c r="K2090" s="412"/>
      <c r="L2090" s="412"/>
      <c r="M2090" s="412"/>
      <c r="N2090" s="412"/>
      <c r="O2090" s="412"/>
      <c r="P2090" s="412"/>
      <c r="Q2090" s="412"/>
      <c r="R2090" s="412"/>
      <c r="S2090" s="412"/>
      <c r="T2090" s="412"/>
      <c r="U2090" s="412"/>
      <c r="V2090" s="412"/>
      <c r="W2090" s="413"/>
      <c r="X2090" s="413"/>
      <c r="Y2090" s="413"/>
      <c r="Z2090" s="413"/>
    </row>
    <row r="2091" spans="1:26" ht="67.5" customHeight="1">
      <c r="A2091" s="470"/>
      <c r="B2091" s="471"/>
      <c r="C2091" s="271"/>
      <c r="D2091" s="314"/>
      <c r="E2091" s="412"/>
      <c r="F2091" s="412"/>
      <c r="G2091" s="412"/>
      <c r="H2091" s="412"/>
      <c r="I2091" s="412"/>
      <c r="J2091" s="412"/>
      <c r="K2091" s="412"/>
      <c r="L2091" s="412"/>
      <c r="M2091" s="412"/>
      <c r="N2091" s="412"/>
      <c r="O2091" s="412"/>
      <c r="P2091" s="412"/>
      <c r="Q2091" s="412"/>
      <c r="R2091" s="412"/>
      <c r="S2091" s="412"/>
      <c r="T2091" s="412"/>
      <c r="U2091" s="412"/>
      <c r="V2091" s="412"/>
      <c r="W2091" s="413"/>
      <c r="X2091" s="413"/>
      <c r="Y2091" s="413"/>
      <c r="Z2091" s="413"/>
    </row>
    <row r="2092" spans="1:26" ht="67.5" customHeight="1">
      <c r="A2092" s="470"/>
      <c r="B2092" s="471"/>
      <c r="C2092" s="271"/>
      <c r="D2092" s="314"/>
      <c r="E2092" s="412"/>
      <c r="F2092" s="412"/>
      <c r="G2092" s="412"/>
      <c r="H2092" s="412"/>
      <c r="I2092" s="412"/>
      <c r="J2092" s="412"/>
      <c r="K2092" s="412"/>
      <c r="L2092" s="412"/>
      <c r="M2092" s="412"/>
      <c r="N2092" s="412"/>
      <c r="O2092" s="412"/>
      <c r="P2092" s="412"/>
      <c r="Q2092" s="412"/>
      <c r="R2092" s="412"/>
      <c r="S2092" s="412"/>
      <c r="T2092" s="412"/>
      <c r="U2092" s="412"/>
      <c r="V2092" s="412"/>
      <c r="W2092" s="413"/>
      <c r="X2092" s="413"/>
      <c r="Y2092" s="413"/>
      <c r="Z2092" s="413"/>
    </row>
    <row r="2093" spans="1:26" ht="67.5" customHeight="1">
      <c r="A2093" s="470"/>
      <c r="B2093" s="471"/>
      <c r="C2093" s="271"/>
      <c r="D2093" s="314"/>
      <c r="E2093" s="412"/>
      <c r="F2093" s="412"/>
      <c r="G2093" s="412"/>
      <c r="H2093" s="412"/>
      <c r="I2093" s="412"/>
      <c r="J2093" s="412"/>
      <c r="K2093" s="412"/>
      <c r="L2093" s="412"/>
      <c r="M2093" s="412"/>
      <c r="N2093" s="412"/>
      <c r="O2093" s="412"/>
      <c r="P2093" s="412"/>
      <c r="Q2093" s="412"/>
      <c r="R2093" s="412"/>
      <c r="S2093" s="412"/>
      <c r="T2093" s="412"/>
      <c r="U2093" s="412"/>
      <c r="V2093" s="412"/>
      <c r="W2093" s="413"/>
      <c r="X2093" s="413"/>
      <c r="Y2093" s="413"/>
      <c r="Z2093" s="413"/>
    </row>
    <row r="2094" spans="1:26" ht="67.5" customHeight="1">
      <c r="A2094" s="470"/>
      <c r="B2094" s="471"/>
      <c r="C2094" s="271"/>
      <c r="D2094" s="314"/>
      <c r="E2094" s="412"/>
      <c r="F2094" s="412"/>
      <c r="G2094" s="412"/>
      <c r="H2094" s="412"/>
      <c r="I2094" s="412"/>
      <c r="J2094" s="412"/>
      <c r="K2094" s="412"/>
      <c r="L2094" s="412"/>
      <c r="M2094" s="412"/>
      <c r="N2094" s="412"/>
      <c r="O2094" s="412"/>
      <c r="P2094" s="412"/>
      <c r="Q2094" s="412"/>
      <c r="R2094" s="412"/>
      <c r="S2094" s="412"/>
      <c r="T2094" s="412"/>
      <c r="U2094" s="412"/>
      <c r="V2094" s="412"/>
      <c r="W2094" s="413"/>
      <c r="X2094" s="413"/>
      <c r="Y2094" s="413"/>
      <c r="Z2094" s="413"/>
    </row>
    <row r="2095" spans="1:26" ht="67.5" customHeight="1">
      <c r="A2095" s="470"/>
      <c r="B2095" s="471"/>
      <c r="C2095" s="271"/>
      <c r="D2095" s="314"/>
      <c r="E2095" s="412"/>
      <c r="F2095" s="412"/>
      <c r="G2095" s="412"/>
      <c r="H2095" s="412"/>
      <c r="I2095" s="412"/>
      <c r="J2095" s="412"/>
      <c r="K2095" s="412"/>
      <c r="L2095" s="412"/>
      <c r="M2095" s="412"/>
      <c r="N2095" s="412"/>
      <c r="O2095" s="412"/>
      <c r="P2095" s="412"/>
      <c r="Q2095" s="412"/>
      <c r="R2095" s="412"/>
      <c r="S2095" s="412"/>
      <c r="T2095" s="412"/>
      <c r="U2095" s="412"/>
      <c r="V2095" s="412"/>
      <c r="W2095" s="413"/>
      <c r="X2095" s="413"/>
      <c r="Y2095" s="413"/>
      <c r="Z2095" s="413"/>
    </row>
    <row r="2096" spans="1:26" ht="67.5" customHeight="1">
      <c r="A2096" s="470"/>
      <c r="B2096" s="471"/>
      <c r="C2096" s="271"/>
      <c r="D2096" s="314"/>
      <c r="E2096" s="412"/>
      <c r="F2096" s="412"/>
      <c r="G2096" s="412"/>
      <c r="H2096" s="412"/>
      <c r="I2096" s="412"/>
      <c r="J2096" s="412"/>
      <c r="K2096" s="412"/>
      <c r="L2096" s="412"/>
      <c r="M2096" s="412"/>
      <c r="N2096" s="412"/>
      <c r="O2096" s="412"/>
      <c r="P2096" s="412"/>
      <c r="Q2096" s="412"/>
      <c r="R2096" s="412"/>
      <c r="S2096" s="412"/>
      <c r="T2096" s="412"/>
      <c r="U2096" s="412"/>
      <c r="V2096" s="412"/>
      <c r="W2096" s="413"/>
      <c r="X2096" s="413"/>
      <c r="Y2096" s="413"/>
      <c r="Z2096" s="413"/>
    </row>
    <row r="2097" spans="1:26" ht="67.5" customHeight="1">
      <c r="A2097" s="470"/>
      <c r="B2097" s="471"/>
      <c r="C2097" s="271"/>
      <c r="D2097" s="314"/>
      <c r="E2097" s="412"/>
      <c r="F2097" s="412"/>
      <c r="G2097" s="412"/>
      <c r="H2097" s="412"/>
      <c r="I2097" s="412"/>
      <c r="J2097" s="412"/>
      <c r="K2097" s="412"/>
      <c r="L2097" s="412"/>
      <c r="M2097" s="412"/>
      <c r="N2097" s="412"/>
      <c r="O2097" s="412"/>
      <c r="P2097" s="412"/>
      <c r="Q2097" s="412"/>
      <c r="R2097" s="412"/>
      <c r="S2097" s="412"/>
      <c r="T2097" s="412"/>
      <c r="U2097" s="412"/>
      <c r="V2097" s="412"/>
      <c r="W2097" s="413"/>
      <c r="X2097" s="413"/>
      <c r="Y2097" s="413"/>
      <c r="Z2097" s="413"/>
    </row>
    <row r="2098" spans="1:26" ht="67.5" customHeight="1">
      <c r="A2098" s="470"/>
      <c r="B2098" s="471"/>
      <c r="C2098" s="271"/>
      <c r="D2098" s="314"/>
      <c r="E2098" s="412"/>
      <c r="F2098" s="412"/>
      <c r="G2098" s="412"/>
      <c r="H2098" s="412"/>
      <c r="I2098" s="412"/>
      <c r="J2098" s="412"/>
      <c r="K2098" s="412"/>
      <c r="L2098" s="412"/>
      <c r="M2098" s="412"/>
      <c r="N2098" s="412"/>
      <c r="O2098" s="412"/>
      <c r="P2098" s="412"/>
      <c r="Q2098" s="412"/>
      <c r="R2098" s="412"/>
      <c r="S2098" s="412"/>
      <c r="T2098" s="412"/>
      <c r="U2098" s="412"/>
      <c r="V2098" s="412"/>
      <c r="W2098" s="413"/>
      <c r="X2098" s="413"/>
      <c r="Y2098" s="413"/>
      <c r="Z2098" s="413"/>
    </row>
    <row r="2099" spans="1:26" ht="67.5" customHeight="1">
      <c r="A2099" s="470"/>
      <c r="B2099" s="471"/>
      <c r="C2099" s="271"/>
      <c r="D2099" s="314"/>
      <c r="E2099" s="412"/>
      <c r="F2099" s="412"/>
      <c r="G2099" s="412"/>
      <c r="H2099" s="412"/>
      <c r="I2099" s="412"/>
      <c r="J2099" s="412"/>
      <c r="K2099" s="412"/>
      <c r="L2099" s="412"/>
      <c r="M2099" s="412"/>
      <c r="N2099" s="412"/>
      <c r="O2099" s="412"/>
      <c r="P2099" s="412"/>
      <c r="Q2099" s="412"/>
      <c r="R2099" s="412"/>
      <c r="S2099" s="412"/>
      <c r="T2099" s="412"/>
      <c r="U2099" s="412"/>
      <c r="V2099" s="412"/>
      <c r="W2099" s="413"/>
      <c r="X2099" s="413"/>
      <c r="Y2099" s="413"/>
      <c r="Z2099" s="413"/>
    </row>
    <row r="2100" spans="1:26" ht="67.5" customHeight="1">
      <c r="A2100" s="470"/>
      <c r="B2100" s="471"/>
      <c r="C2100" s="271"/>
      <c r="D2100" s="314"/>
      <c r="E2100" s="412"/>
      <c r="F2100" s="412"/>
      <c r="G2100" s="412"/>
      <c r="H2100" s="412"/>
      <c r="I2100" s="412"/>
      <c r="J2100" s="412"/>
      <c r="K2100" s="412"/>
      <c r="L2100" s="412"/>
      <c r="M2100" s="412"/>
      <c r="N2100" s="412"/>
      <c r="O2100" s="412"/>
      <c r="P2100" s="412"/>
      <c r="Q2100" s="412"/>
      <c r="R2100" s="412"/>
      <c r="S2100" s="412"/>
      <c r="T2100" s="412"/>
      <c r="U2100" s="412"/>
      <c r="V2100" s="412"/>
      <c r="W2100" s="413"/>
      <c r="X2100" s="413"/>
      <c r="Y2100" s="413"/>
      <c r="Z2100" s="413"/>
    </row>
    <row r="2101" spans="1:26" ht="67.5" customHeight="1">
      <c r="A2101" s="470"/>
      <c r="B2101" s="471"/>
      <c r="C2101" s="271"/>
      <c r="D2101" s="314"/>
      <c r="E2101" s="412"/>
      <c r="F2101" s="412"/>
      <c r="G2101" s="412"/>
      <c r="H2101" s="412"/>
      <c r="I2101" s="412"/>
      <c r="J2101" s="412"/>
      <c r="K2101" s="412"/>
      <c r="L2101" s="412"/>
      <c r="M2101" s="412"/>
      <c r="N2101" s="412"/>
      <c r="O2101" s="412"/>
      <c r="P2101" s="412"/>
      <c r="Q2101" s="412"/>
      <c r="R2101" s="412"/>
      <c r="S2101" s="412"/>
      <c r="T2101" s="412"/>
      <c r="U2101" s="412"/>
      <c r="V2101" s="412"/>
      <c r="W2101" s="413"/>
      <c r="X2101" s="413"/>
      <c r="Y2101" s="413"/>
      <c r="Z2101" s="413"/>
    </row>
    <row r="2102" spans="1:26" ht="67.5" customHeight="1">
      <c r="A2102" s="470"/>
      <c r="B2102" s="471"/>
      <c r="C2102" s="271"/>
      <c r="D2102" s="314"/>
      <c r="E2102" s="412"/>
      <c r="F2102" s="412"/>
      <c r="G2102" s="412"/>
      <c r="H2102" s="412"/>
      <c r="I2102" s="412"/>
      <c r="J2102" s="412"/>
      <c r="K2102" s="412"/>
      <c r="L2102" s="412"/>
      <c r="M2102" s="412"/>
      <c r="N2102" s="412"/>
      <c r="O2102" s="412"/>
      <c r="P2102" s="412"/>
      <c r="Q2102" s="412"/>
      <c r="R2102" s="412"/>
      <c r="S2102" s="412"/>
      <c r="T2102" s="412"/>
      <c r="U2102" s="412"/>
      <c r="V2102" s="412"/>
      <c r="W2102" s="413"/>
      <c r="X2102" s="413"/>
      <c r="Y2102" s="413"/>
      <c r="Z2102" s="413"/>
    </row>
    <row r="2103" spans="1:26" ht="67.5" customHeight="1">
      <c r="A2103" s="470"/>
      <c r="B2103" s="471"/>
      <c r="C2103" s="271"/>
      <c r="D2103" s="314"/>
      <c r="E2103" s="412"/>
      <c r="F2103" s="412"/>
      <c r="G2103" s="412"/>
      <c r="H2103" s="412"/>
      <c r="I2103" s="412"/>
      <c r="J2103" s="412"/>
      <c r="K2103" s="412"/>
      <c r="L2103" s="412"/>
      <c r="M2103" s="412"/>
      <c r="N2103" s="412"/>
      <c r="O2103" s="412"/>
      <c r="P2103" s="412"/>
      <c r="Q2103" s="412"/>
      <c r="R2103" s="412"/>
      <c r="S2103" s="412"/>
      <c r="T2103" s="412"/>
      <c r="U2103" s="412"/>
      <c r="V2103" s="412"/>
      <c r="W2103" s="413"/>
      <c r="X2103" s="413"/>
      <c r="Y2103" s="413"/>
      <c r="Z2103" s="413"/>
    </row>
    <row r="2104" spans="1:26" ht="67.5" customHeight="1">
      <c r="A2104" s="470"/>
      <c r="B2104" s="471"/>
      <c r="C2104" s="271"/>
      <c r="D2104" s="314"/>
      <c r="E2104" s="412"/>
      <c r="F2104" s="412"/>
      <c r="G2104" s="412"/>
      <c r="H2104" s="412"/>
      <c r="I2104" s="412"/>
      <c r="J2104" s="412"/>
      <c r="K2104" s="412"/>
      <c r="L2104" s="412"/>
      <c r="M2104" s="412"/>
      <c r="N2104" s="412"/>
      <c r="O2104" s="412"/>
      <c r="P2104" s="412"/>
      <c r="Q2104" s="412"/>
      <c r="R2104" s="412"/>
      <c r="S2104" s="412"/>
      <c r="T2104" s="412"/>
      <c r="U2104" s="412"/>
      <c r="V2104" s="412"/>
      <c r="W2104" s="413"/>
      <c r="X2104" s="413"/>
      <c r="Y2104" s="413"/>
      <c r="Z2104" s="413"/>
    </row>
    <row r="2105" spans="1:26" ht="67.5" customHeight="1">
      <c r="A2105" s="470"/>
      <c r="B2105" s="471"/>
      <c r="C2105" s="271"/>
      <c r="D2105" s="314"/>
      <c r="E2105" s="412"/>
      <c r="F2105" s="412"/>
      <c r="G2105" s="412"/>
      <c r="H2105" s="412"/>
      <c r="I2105" s="412"/>
      <c r="J2105" s="412"/>
      <c r="K2105" s="412"/>
      <c r="L2105" s="412"/>
      <c r="M2105" s="412"/>
      <c r="N2105" s="412"/>
      <c r="O2105" s="412"/>
      <c r="P2105" s="412"/>
      <c r="Q2105" s="412"/>
      <c r="R2105" s="412"/>
      <c r="S2105" s="412"/>
      <c r="T2105" s="412"/>
      <c r="U2105" s="412"/>
      <c r="V2105" s="412"/>
      <c r="W2105" s="413"/>
      <c r="X2105" s="413"/>
      <c r="Y2105" s="413"/>
      <c r="Z2105" s="413"/>
    </row>
    <row r="2106" spans="1:26" ht="67.5" customHeight="1">
      <c r="A2106" s="470"/>
      <c r="B2106" s="471"/>
      <c r="C2106" s="271"/>
      <c r="D2106" s="314"/>
      <c r="E2106" s="412"/>
      <c r="F2106" s="412"/>
      <c r="G2106" s="412"/>
      <c r="H2106" s="412"/>
      <c r="I2106" s="412"/>
      <c r="J2106" s="412"/>
      <c r="K2106" s="412"/>
      <c r="L2106" s="412"/>
      <c r="M2106" s="412"/>
      <c r="N2106" s="412"/>
      <c r="O2106" s="412"/>
      <c r="P2106" s="412"/>
      <c r="Q2106" s="412"/>
      <c r="R2106" s="412"/>
      <c r="S2106" s="412"/>
      <c r="T2106" s="412"/>
      <c r="U2106" s="412"/>
      <c r="V2106" s="412"/>
      <c r="W2106" s="413"/>
      <c r="X2106" s="413"/>
      <c r="Y2106" s="413"/>
      <c r="Z2106" s="413"/>
    </row>
    <row r="2107" spans="1:26" ht="67.5" customHeight="1">
      <c r="A2107" s="470"/>
      <c r="B2107" s="471"/>
      <c r="C2107" s="271"/>
      <c r="D2107" s="314"/>
      <c r="E2107" s="412"/>
      <c r="F2107" s="412"/>
      <c r="G2107" s="412"/>
      <c r="H2107" s="412"/>
      <c r="I2107" s="412"/>
      <c r="J2107" s="412"/>
      <c r="K2107" s="412"/>
      <c r="L2107" s="412"/>
      <c r="M2107" s="412"/>
      <c r="N2107" s="412"/>
      <c r="O2107" s="412"/>
      <c r="P2107" s="412"/>
      <c r="Q2107" s="412"/>
      <c r="R2107" s="412"/>
      <c r="S2107" s="412"/>
      <c r="T2107" s="412"/>
      <c r="U2107" s="412"/>
      <c r="V2107" s="412"/>
      <c r="W2107" s="413"/>
      <c r="X2107" s="413"/>
      <c r="Y2107" s="413"/>
      <c r="Z2107" s="413"/>
    </row>
    <row r="2108" spans="1:26" ht="67.5" customHeight="1">
      <c r="A2108" s="470"/>
      <c r="B2108" s="471"/>
      <c r="C2108" s="271"/>
      <c r="D2108" s="314"/>
      <c r="E2108" s="412"/>
      <c r="F2108" s="412"/>
      <c r="G2108" s="412"/>
      <c r="H2108" s="412"/>
      <c r="I2108" s="412"/>
      <c r="J2108" s="412"/>
      <c r="K2108" s="412"/>
      <c r="L2108" s="412"/>
      <c r="M2108" s="412"/>
      <c r="N2108" s="412"/>
      <c r="O2108" s="412"/>
      <c r="P2108" s="412"/>
      <c r="Q2108" s="412"/>
      <c r="R2108" s="412"/>
      <c r="S2108" s="412"/>
      <c r="T2108" s="412"/>
      <c r="U2108" s="412"/>
      <c r="V2108" s="412"/>
      <c r="W2108" s="413"/>
      <c r="X2108" s="413"/>
      <c r="Y2108" s="413"/>
      <c r="Z2108" s="413"/>
    </row>
    <row r="2109" spans="1:26" ht="67.5" customHeight="1">
      <c r="A2109" s="470"/>
      <c r="B2109" s="471"/>
      <c r="C2109" s="271"/>
      <c r="D2109" s="314"/>
      <c r="E2109" s="412"/>
      <c r="F2109" s="412"/>
      <c r="G2109" s="412"/>
      <c r="H2109" s="412"/>
      <c r="I2109" s="412"/>
      <c r="J2109" s="412"/>
      <c r="K2109" s="412"/>
      <c r="L2109" s="412"/>
      <c r="M2109" s="412"/>
      <c r="N2109" s="412"/>
      <c r="O2109" s="412"/>
      <c r="P2109" s="412"/>
      <c r="Q2109" s="412"/>
      <c r="R2109" s="412"/>
      <c r="S2109" s="412"/>
      <c r="T2109" s="412"/>
      <c r="U2109" s="412"/>
      <c r="V2109" s="412"/>
      <c r="W2109" s="413"/>
      <c r="X2109" s="413"/>
      <c r="Y2109" s="413"/>
      <c r="Z2109" s="413"/>
    </row>
    <row r="2110" spans="1:26" ht="67.5" customHeight="1">
      <c r="A2110" s="470"/>
      <c r="B2110" s="471"/>
      <c r="C2110" s="271"/>
      <c r="D2110" s="314"/>
      <c r="E2110" s="412"/>
      <c r="F2110" s="412"/>
      <c r="G2110" s="412"/>
      <c r="H2110" s="412"/>
      <c r="I2110" s="412"/>
      <c r="J2110" s="412"/>
      <c r="K2110" s="412"/>
      <c r="L2110" s="412"/>
      <c r="M2110" s="412"/>
      <c r="N2110" s="412"/>
      <c r="O2110" s="412"/>
      <c r="P2110" s="412"/>
      <c r="Q2110" s="412"/>
      <c r="R2110" s="412"/>
      <c r="S2110" s="412"/>
      <c r="T2110" s="412"/>
      <c r="U2110" s="412"/>
      <c r="V2110" s="412"/>
      <c r="W2110" s="413"/>
      <c r="X2110" s="413"/>
      <c r="Y2110" s="413"/>
      <c r="Z2110" s="413"/>
    </row>
    <row r="2111" spans="1:26" ht="67.5" customHeight="1">
      <c r="A2111" s="470"/>
      <c r="B2111" s="471"/>
      <c r="C2111" s="271"/>
      <c r="D2111" s="314"/>
      <c r="E2111" s="412"/>
      <c r="F2111" s="412"/>
      <c r="G2111" s="412"/>
      <c r="H2111" s="412"/>
      <c r="I2111" s="412"/>
      <c r="J2111" s="412"/>
      <c r="K2111" s="412"/>
      <c r="L2111" s="412"/>
      <c r="M2111" s="412"/>
      <c r="N2111" s="412"/>
      <c r="O2111" s="412"/>
      <c r="P2111" s="412"/>
      <c r="Q2111" s="412"/>
      <c r="R2111" s="412"/>
      <c r="S2111" s="412"/>
      <c r="T2111" s="412"/>
      <c r="U2111" s="412"/>
      <c r="V2111" s="412"/>
      <c r="W2111" s="413"/>
      <c r="X2111" s="413"/>
      <c r="Y2111" s="413"/>
      <c r="Z2111" s="413"/>
    </row>
    <row r="2112" spans="1:26" ht="67.5" customHeight="1">
      <c r="A2112" s="470"/>
      <c r="B2112" s="471"/>
      <c r="C2112" s="271"/>
      <c r="D2112" s="314"/>
      <c r="E2112" s="412"/>
      <c r="F2112" s="412"/>
      <c r="G2112" s="412"/>
      <c r="H2112" s="412"/>
      <c r="I2112" s="412"/>
      <c r="J2112" s="412"/>
      <c r="K2112" s="412"/>
      <c r="L2112" s="412"/>
      <c r="M2112" s="412"/>
      <c r="N2112" s="412"/>
      <c r="O2112" s="412"/>
      <c r="P2112" s="412"/>
      <c r="Q2112" s="412"/>
      <c r="R2112" s="412"/>
      <c r="S2112" s="412"/>
      <c r="T2112" s="412"/>
      <c r="U2112" s="412"/>
      <c r="V2112" s="412"/>
      <c r="W2112" s="413"/>
      <c r="X2112" s="413"/>
      <c r="Y2112" s="413"/>
      <c r="Z2112" s="413"/>
    </row>
    <row r="2113" spans="1:26" ht="67.5" customHeight="1">
      <c r="A2113" s="470"/>
      <c r="B2113" s="471"/>
      <c r="C2113" s="271"/>
      <c r="D2113" s="314"/>
      <c r="E2113" s="412"/>
      <c r="F2113" s="412"/>
      <c r="G2113" s="412"/>
      <c r="H2113" s="412"/>
      <c r="I2113" s="412"/>
      <c r="J2113" s="412"/>
      <c r="K2113" s="412"/>
      <c r="L2113" s="412"/>
      <c r="M2113" s="412"/>
      <c r="N2113" s="412"/>
      <c r="O2113" s="412"/>
      <c r="P2113" s="412"/>
      <c r="Q2113" s="412"/>
      <c r="R2113" s="412"/>
      <c r="S2113" s="412"/>
      <c r="T2113" s="412"/>
      <c r="U2113" s="412"/>
      <c r="V2113" s="412"/>
      <c r="W2113" s="413"/>
      <c r="X2113" s="413"/>
      <c r="Y2113" s="413"/>
      <c r="Z2113" s="413"/>
    </row>
    <row r="2114" spans="1:26" ht="67.5" customHeight="1">
      <c r="A2114" s="470"/>
      <c r="B2114" s="471"/>
      <c r="C2114" s="271"/>
      <c r="D2114" s="314"/>
      <c r="E2114" s="412"/>
      <c r="F2114" s="412"/>
      <c r="G2114" s="412"/>
      <c r="H2114" s="412"/>
      <c r="I2114" s="412"/>
      <c r="J2114" s="412"/>
      <c r="K2114" s="412"/>
      <c r="L2114" s="412"/>
      <c r="M2114" s="412"/>
      <c r="N2114" s="412"/>
      <c r="O2114" s="412"/>
      <c r="P2114" s="412"/>
      <c r="Q2114" s="412"/>
      <c r="R2114" s="412"/>
      <c r="S2114" s="412"/>
      <c r="T2114" s="412"/>
      <c r="U2114" s="412"/>
      <c r="V2114" s="412"/>
      <c r="W2114" s="413"/>
      <c r="X2114" s="413"/>
      <c r="Y2114" s="413"/>
      <c r="Z2114" s="413"/>
    </row>
    <row r="2115" spans="1:26" ht="67.5" customHeight="1">
      <c r="A2115" s="470"/>
      <c r="B2115" s="471"/>
      <c r="C2115" s="271"/>
      <c r="D2115" s="314"/>
      <c r="E2115" s="412"/>
      <c r="F2115" s="412"/>
      <c r="G2115" s="412"/>
      <c r="H2115" s="412"/>
      <c r="I2115" s="412"/>
      <c r="J2115" s="412"/>
      <c r="K2115" s="412"/>
      <c r="L2115" s="412"/>
      <c r="M2115" s="412"/>
      <c r="N2115" s="412"/>
      <c r="O2115" s="412"/>
      <c r="P2115" s="412"/>
      <c r="Q2115" s="412"/>
      <c r="R2115" s="412"/>
      <c r="S2115" s="412"/>
      <c r="T2115" s="412"/>
      <c r="U2115" s="412"/>
      <c r="V2115" s="412"/>
      <c r="W2115" s="413"/>
      <c r="X2115" s="413"/>
      <c r="Y2115" s="413"/>
      <c r="Z2115" s="413"/>
    </row>
    <row r="2116" spans="1:26" ht="67.5" customHeight="1">
      <c r="A2116" s="470"/>
      <c r="B2116" s="471"/>
      <c r="C2116" s="271"/>
      <c r="D2116" s="314"/>
      <c r="E2116" s="412"/>
      <c r="F2116" s="412"/>
      <c r="G2116" s="412"/>
      <c r="H2116" s="412"/>
      <c r="I2116" s="412"/>
      <c r="J2116" s="412"/>
      <c r="K2116" s="412"/>
      <c r="L2116" s="412"/>
      <c r="M2116" s="412"/>
      <c r="N2116" s="412"/>
      <c r="O2116" s="412"/>
      <c r="P2116" s="412"/>
      <c r="Q2116" s="412"/>
      <c r="R2116" s="412"/>
      <c r="S2116" s="412"/>
      <c r="T2116" s="412"/>
      <c r="U2116" s="412"/>
      <c r="V2116" s="412"/>
      <c r="W2116" s="413"/>
      <c r="X2116" s="413"/>
      <c r="Y2116" s="413"/>
      <c r="Z2116" s="413"/>
    </row>
    <row r="2117" spans="1:26" ht="67.5" customHeight="1">
      <c r="A2117" s="470"/>
      <c r="B2117" s="471"/>
      <c r="C2117" s="271"/>
      <c r="D2117" s="314"/>
      <c r="E2117" s="412"/>
      <c r="F2117" s="412"/>
      <c r="G2117" s="412"/>
      <c r="H2117" s="412"/>
      <c r="I2117" s="412"/>
      <c r="J2117" s="412"/>
      <c r="K2117" s="412"/>
      <c r="L2117" s="412"/>
      <c r="M2117" s="412"/>
      <c r="N2117" s="412"/>
      <c r="O2117" s="412"/>
      <c r="P2117" s="412"/>
      <c r="Q2117" s="412"/>
      <c r="R2117" s="412"/>
      <c r="S2117" s="412"/>
      <c r="T2117" s="412"/>
      <c r="U2117" s="412"/>
      <c r="V2117" s="412"/>
      <c r="W2117" s="413"/>
      <c r="X2117" s="413"/>
      <c r="Y2117" s="413"/>
      <c r="Z2117" s="413"/>
    </row>
    <row r="2118" spans="1:26" ht="67.5" customHeight="1">
      <c r="A2118" s="470"/>
      <c r="B2118" s="471"/>
      <c r="C2118" s="271"/>
      <c r="D2118" s="314"/>
      <c r="E2118" s="412"/>
      <c r="F2118" s="412"/>
      <c r="G2118" s="412"/>
      <c r="H2118" s="412"/>
      <c r="I2118" s="412"/>
      <c r="J2118" s="412"/>
      <c r="K2118" s="412"/>
      <c r="L2118" s="412"/>
      <c r="M2118" s="412"/>
      <c r="N2118" s="412"/>
      <c r="O2118" s="412"/>
      <c r="P2118" s="412"/>
      <c r="Q2118" s="412"/>
      <c r="R2118" s="412"/>
      <c r="S2118" s="412"/>
      <c r="T2118" s="412"/>
      <c r="U2118" s="412"/>
      <c r="V2118" s="412"/>
      <c r="W2118" s="413"/>
      <c r="X2118" s="413"/>
      <c r="Y2118" s="413"/>
      <c r="Z2118" s="413"/>
    </row>
    <row r="2119" spans="1:26" ht="67.5" customHeight="1">
      <c r="A2119" s="470"/>
      <c r="B2119" s="471"/>
      <c r="C2119" s="271"/>
      <c r="D2119" s="314"/>
      <c r="E2119" s="412"/>
      <c r="F2119" s="412"/>
      <c r="G2119" s="412"/>
      <c r="H2119" s="412"/>
      <c r="I2119" s="412"/>
      <c r="J2119" s="412"/>
      <c r="K2119" s="412"/>
      <c r="L2119" s="412"/>
      <c r="M2119" s="412"/>
      <c r="N2119" s="412"/>
      <c r="O2119" s="412"/>
      <c r="P2119" s="412"/>
      <c r="Q2119" s="412"/>
      <c r="R2119" s="412"/>
      <c r="S2119" s="412"/>
      <c r="T2119" s="412"/>
      <c r="U2119" s="412"/>
      <c r="V2119" s="412"/>
      <c r="W2119" s="413"/>
      <c r="X2119" s="413"/>
      <c r="Y2119" s="413"/>
      <c r="Z2119" s="413"/>
    </row>
    <row r="2120" spans="1:26" ht="67.5" customHeight="1">
      <c r="A2120" s="470"/>
      <c r="B2120" s="471"/>
      <c r="C2120" s="271"/>
      <c r="D2120" s="314"/>
      <c r="E2120" s="412"/>
      <c r="F2120" s="412"/>
      <c r="G2120" s="412"/>
      <c r="H2120" s="412"/>
      <c r="I2120" s="412"/>
      <c r="J2120" s="412"/>
      <c r="K2120" s="412"/>
      <c r="L2120" s="412"/>
      <c r="M2120" s="412"/>
      <c r="N2120" s="412"/>
      <c r="O2120" s="412"/>
      <c r="P2120" s="412"/>
      <c r="Q2120" s="412"/>
      <c r="R2120" s="412"/>
      <c r="S2120" s="412"/>
      <c r="T2120" s="412"/>
      <c r="U2120" s="412"/>
      <c r="V2120" s="412"/>
      <c r="W2120" s="413"/>
      <c r="X2120" s="413"/>
      <c r="Y2120" s="413"/>
      <c r="Z2120" s="413"/>
    </row>
    <row r="2121" spans="1:26" ht="67.5" customHeight="1">
      <c r="A2121" s="472"/>
      <c r="B2121" s="471"/>
      <c r="C2121" s="271"/>
      <c r="D2121" s="314"/>
      <c r="E2121" s="412"/>
      <c r="F2121" s="412"/>
      <c r="G2121" s="412"/>
      <c r="H2121" s="412"/>
      <c r="I2121" s="412"/>
      <c r="J2121" s="412"/>
      <c r="K2121" s="412"/>
      <c r="L2121" s="412"/>
      <c r="M2121" s="412"/>
      <c r="N2121" s="412"/>
      <c r="O2121" s="412"/>
      <c r="P2121" s="412"/>
      <c r="Q2121" s="412"/>
      <c r="R2121" s="412"/>
      <c r="S2121" s="412"/>
      <c r="T2121" s="412"/>
      <c r="U2121" s="412"/>
      <c r="V2121" s="412"/>
      <c r="W2121" s="413"/>
      <c r="X2121" s="413"/>
      <c r="Y2121" s="413"/>
      <c r="Z2121" s="413"/>
    </row>
    <row r="2122" spans="1:26" ht="67.5" customHeight="1">
      <c r="A2122" s="472"/>
      <c r="B2122" s="471"/>
      <c r="C2122" s="271"/>
      <c r="D2122" s="314"/>
      <c r="E2122" s="412"/>
      <c r="F2122" s="412"/>
      <c r="G2122" s="412"/>
      <c r="H2122" s="412"/>
      <c r="I2122" s="412"/>
      <c r="J2122" s="412"/>
      <c r="K2122" s="412"/>
      <c r="L2122" s="412"/>
      <c r="M2122" s="412"/>
      <c r="N2122" s="412"/>
      <c r="O2122" s="412"/>
      <c r="P2122" s="412"/>
      <c r="Q2122" s="412"/>
      <c r="R2122" s="412"/>
      <c r="S2122" s="412"/>
      <c r="T2122" s="412"/>
      <c r="U2122" s="412"/>
      <c r="V2122" s="412"/>
      <c r="W2122" s="413"/>
      <c r="X2122" s="413"/>
      <c r="Y2122" s="413"/>
      <c r="Z2122" s="413"/>
    </row>
    <row r="2123" spans="1:26" ht="67.5" customHeight="1">
      <c r="A2123" s="472"/>
      <c r="B2123" s="471"/>
      <c r="C2123" s="271"/>
      <c r="D2123" s="314"/>
      <c r="E2123" s="412"/>
      <c r="F2123" s="412"/>
      <c r="G2123" s="412"/>
      <c r="H2123" s="412"/>
      <c r="I2123" s="412"/>
      <c r="J2123" s="412"/>
      <c r="K2123" s="412"/>
      <c r="L2123" s="412"/>
      <c r="M2123" s="412"/>
      <c r="N2123" s="412"/>
      <c r="O2123" s="412"/>
      <c r="P2123" s="412"/>
      <c r="Q2123" s="412"/>
      <c r="R2123" s="412"/>
      <c r="S2123" s="412"/>
      <c r="T2123" s="412"/>
      <c r="U2123" s="412"/>
      <c r="V2123" s="412"/>
      <c r="W2123" s="413"/>
      <c r="X2123" s="413"/>
      <c r="Y2123" s="413"/>
      <c r="Z2123" s="413"/>
    </row>
    <row r="2124" spans="1:26" ht="67.5" customHeight="1">
      <c r="A2124" s="472"/>
      <c r="B2124" s="471"/>
      <c r="C2124" s="271"/>
      <c r="D2124" s="314"/>
      <c r="E2124" s="412"/>
      <c r="F2124" s="412"/>
      <c r="G2124" s="412"/>
      <c r="H2124" s="412"/>
      <c r="I2124" s="412"/>
      <c r="J2124" s="412"/>
      <c r="K2124" s="412"/>
      <c r="L2124" s="412"/>
      <c r="M2124" s="412"/>
      <c r="N2124" s="412"/>
      <c r="O2124" s="412"/>
      <c r="P2124" s="412"/>
      <c r="Q2124" s="412"/>
      <c r="R2124" s="412"/>
      <c r="S2124" s="412"/>
      <c r="T2124" s="412"/>
      <c r="U2124" s="412"/>
      <c r="V2124" s="412"/>
      <c r="W2124" s="413"/>
      <c r="X2124" s="413"/>
      <c r="Y2124" s="413"/>
      <c r="Z2124" s="413"/>
    </row>
    <row r="2125" spans="1:26" ht="67.5" customHeight="1">
      <c r="A2125" s="472"/>
      <c r="B2125" s="471"/>
      <c r="C2125" s="271"/>
      <c r="D2125" s="314"/>
      <c r="E2125" s="412"/>
      <c r="F2125" s="412"/>
      <c r="G2125" s="412"/>
      <c r="H2125" s="412"/>
      <c r="I2125" s="412"/>
      <c r="J2125" s="412"/>
      <c r="K2125" s="412"/>
      <c r="L2125" s="412"/>
      <c r="M2125" s="412"/>
      <c r="N2125" s="412"/>
      <c r="O2125" s="412"/>
      <c r="P2125" s="412"/>
      <c r="Q2125" s="412"/>
      <c r="R2125" s="412"/>
      <c r="S2125" s="412"/>
      <c r="T2125" s="412"/>
      <c r="U2125" s="412"/>
      <c r="V2125" s="412"/>
      <c r="W2125" s="413"/>
      <c r="X2125" s="413"/>
      <c r="Y2125" s="413"/>
      <c r="Z2125" s="413"/>
    </row>
    <row r="2126" spans="1:26" ht="67.5" customHeight="1">
      <c r="A2126" s="472"/>
      <c r="B2126" s="471"/>
      <c r="C2126" s="271"/>
      <c r="D2126" s="314"/>
      <c r="E2126" s="412"/>
      <c r="F2126" s="412"/>
      <c r="G2126" s="412"/>
      <c r="H2126" s="412"/>
      <c r="I2126" s="412"/>
      <c r="J2126" s="412"/>
      <c r="K2126" s="412"/>
      <c r="L2126" s="412"/>
      <c r="M2126" s="412"/>
      <c r="N2126" s="412"/>
      <c r="O2126" s="412"/>
      <c r="P2126" s="412"/>
      <c r="Q2126" s="412"/>
      <c r="R2126" s="412"/>
      <c r="S2126" s="412"/>
      <c r="T2126" s="412"/>
      <c r="U2126" s="412"/>
      <c r="V2126" s="412"/>
      <c r="W2126" s="413"/>
      <c r="X2126" s="413"/>
      <c r="Y2126" s="413"/>
      <c r="Z2126" s="413"/>
    </row>
    <row r="2127" spans="1:26" ht="67.5" customHeight="1">
      <c r="A2127" s="472"/>
      <c r="B2127" s="471"/>
      <c r="C2127" s="271"/>
      <c r="D2127" s="314"/>
      <c r="E2127" s="412"/>
      <c r="F2127" s="412"/>
      <c r="G2127" s="412"/>
      <c r="H2127" s="412"/>
      <c r="I2127" s="412"/>
      <c r="J2127" s="412"/>
      <c r="K2127" s="412"/>
      <c r="L2127" s="412"/>
      <c r="M2127" s="412"/>
      <c r="N2127" s="412"/>
      <c r="O2127" s="412"/>
      <c r="P2127" s="412"/>
      <c r="Q2127" s="412"/>
      <c r="R2127" s="412"/>
      <c r="S2127" s="412"/>
      <c r="T2127" s="412"/>
      <c r="U2127" s="412"/>
      <c r="V2127" s="412"/>
      <c r="W2127" s="413"/>
      <c r="X2127" s="413"/>
      <c r="Y2127" s="413"/>
      <c r="Z2127" s="413"/>
    </row>
    <row r="2128" spans="1:26" ht="67.5" customHeight="1">
      <c r="A2128" s="472"/>
      <c r="B2128" s="471"/>
      <c r="C2128" s="271"/>
      <c r="D2128" s="314"/>
      <c r="E2128" s="412"/>
      <c r="F2128" s="412"/>
      <c r="G2128" s="412"/>
      <c r="H2128" s="412"/>
      <c r="I2128" s="412"/>
      <c r="J2128" s="412"/>
      <c r="K2128" s="412"/>
      <c r="L2128" s="412"/>
      <c r="M2128" s="412"/>
      <c r="N2128" s="412"/>
      <c r="O2128" s="412"/>
      <c r="P2128" s="412"/>
      <c r="Q2128" s="412"/>
      <c r="R2128" s="412"/>
      <c r="S2128" s="412"/>
      <c r="T2128" s="412"/>
      <c r="U2128" s="412"/>
      <c r="V2128" s="412"/>
      <c r="W2128" s="413"/>
      <c r="X2128" s="413"/>
      <c r="Y2128" s="413"/>
      <c r="Z2128" s="413"/>
    </row>
    <row r="2129" spans="1:26" ht="67.5" customHeight="1">
      <c r="A2129" s="472"/>
      <c r="B2129" s="471"/>
      <c r="C2129" s="271"/>
      <c r="D2129" s="314"/>
      <c r="E2129" s="412"/>
      <c r="F2129" s="412"/>
      <c r="G2129" s="412"/>
      <c r="H2129" s="412"/>
      <c r="I2129" s="412"/>
      <c r="J2129" s="412"/>
      <c r="K2129" s="412"/>
      <c r="L2129" s="412"/>
      <c r="M2129" s="412"/>
      <c r="N2129" s="412"/>
      <c r="O2129" s="412"/>
      <c r="P2129" s="412"/>
      <c r="Q2129" s="412"/>
      <c r="R2129" s="412"/>
      <c r="S2129" s="412"/>
      <c r="T2129" s="412"/>
      <c r="U2129" s="412"/>
      <c r="V2129" s="412"/>
      <c r="W2129" s="413"/>
      <c r="X2129" s="413"/>
      <c r="Y2129" s="413"/>
      <c r="Z2129" s="413"/>
    </row>
    <row r="2130" spans="1:26" ht="67.5" customHeight="1">
      <c r="A2130" s="472"/>
      <c r="B2130" s="471"/>
      <c r="C2130" s="271"/>
      <c r="D2130" s="314"/>
      <c r="E2130" s="412"/>
      <c r="F2130" s="412"/>
      <c r="G2130" s="412"/>
      <c r="H2130" s="412"/>
      <c r="I2130" s="412"/>
      <c r="J2130" s="412"/>
      <c r="K2130" s="412"/>
      <c r="L2130" s="412"/>
      <c r="M2130" s="412"/>
      <c r="N2130" s="412"/>
      <c r="O2130" s="412"/>
      <c r="P2130" s="412"/>
      <c r="Q2130" s="412"/>
      <c r="R2130" s="412"/>
      <c r="S2130" s="412"/>
      <c r="T2130" s="412"/>
      <c r="U2130" s="412"/>
      <c r="V2130" s="412"/>
      <c r="W2130" s="413"/>
      <c r="X2130" s="413"/>
      <c r="Y2130" s="413"/>
      <c r="Z2130" s="413"/>
    </row>
    <row r="2131" spans="1:26" ht="67.5" customHeight="1">
      <c r="A2131" s="472"/>
      <c r="B2131" s="471"/>
      <c r="C2131" s="271"/>
      <c r="D2131" s="314"/>
      <c r="E2131" s="412"/>
      <c r="F2131" s="412"/>
      <c r="G2131" s="412"/>
      <c r="H2131" s="412"/>
      <c r="I2131" s="412"/>
      <c r="J2131" s="412"/>
      <c r="K2131" s="412"/>
      <c r="L2131" s="412"/>
      <c r="M2131" s="412"/>
      <c r="N2131" s="412"/>
      <c r="O2131" s="412"/>
      <c r="P2131" s="412"/>
      <c r="Q2131" s="412"/>
      <c r="R2131" s="412"/>
      <c r="S2131" s="412"/>
      <c r="T2131" s="412"/>
      <c r="U2131" s="412"/>
      <c r="V2131" s="412"/>
      <c r="W2131" s="413"/>
      <c r="X2131" s="413"/>
      <c r="Y2131" s="413"/>
      <c r="Z2131" s="413"/>
    </row>
    <row r="2132" spans="1:26" ht="67.5" customHeight="1">
      <c r="A2132" s="472"/>
      <c r="B2132" s="471"/>
      <c r="C2132" s="271"/>
      <c r="D2132" s="314"/>
      <c r="E2132" s="412"/>
      <c r="F2132" s="412"/>
      <c r="G2132" s="412"/>
      <c r="H2132" s="412"/>
      <c r="I2132" s="412"/>
      <c r="J2132" s="412"/>
      <c r="K2132" s="412"/>
      <c r="L2132" s="412"/>
      <c r="M2132" s="412"/>
      <c r="N2132" s="412"/>
      <c r="O2132" s="412"/>
      <c r="P2132" s="412"/>
      <c r="Q2132" s="412"/>
      <c r="R2132" s="412"/>
      <c r="S2132" s="412"/>
      <c r="T2132" s="412"/>
      <c r="U2132" s="412"/>
      <c r="V2132" s="412"/>
      <c r="W2132" s="413"/>
      <c r="X2132" s="413"/>
      <c r="Y2132" s="413"/>
      <c r="Z2132" s="413"/>
    </row>
    <row r="2133" spans="1:26" ht="67.5" customHeight="1">
      <c r="A2133" s="472"/>
      <c r="B2133" s="471"/>
      <c r="C2133" s="271"/>
      <c r="D2133" s="314"/>
      <c r="E2133" s="412"/>
      <c r="F2133" s="412"/>
      <c r="G2133" s="412"/>
      <c r="H2133" s="412"/>
      <c r="I2133" s="412"/>
      <c r="J2133" s="412"/>
      <c r="K2133" s="412"/>
      <c r="L2133" s="412"/>
      <c r="M2133" s="412"/>
      <c r="N2133" s="412"/>
      <c r="O2133" s="412"/>
      <c r="P2133" s="412"/>
      <c r="Q2133" s="412"/>
      <c r="R2133" s="412"/>
      <c r="S2133" s="412"/>
      <c r="T2133" s="412"/>
      <c r="U2133" s="412"/>
      <c r="V2133" s="412"/>
      <c r="W2133" s="413"/>
      <c r="X2133" s="413"/>
      <c r="Y2133" s="413"/>
      <c r="Z2133" s="413"/>
    </row>
    <row r="2134" spans="1:26" ht="67.5" customHeight="1">
      <c r="A2134" s="472"/>
      <c r="B2134" s="471"/>
      <c r="C2134" s="271"/>
      <c r="D2134" s="314"/>
      <c r="E2134" s="412"/>
      <c r="F2134" s="412"/>
      <c r="G2134" s="412"/>
      <c r="H2134" s="412"/>
      <c r="I2134" s="412"/>
      <c r="J2134" s="412"/>
      <c r="K2134" s="412"/>
      <c r="L2134" s="412"/>
      <c r="M2134" s="412"/>
      <c r="N2134" s="412"/>
      <c r="O2134" s="412"/>
      <c r="P2134" s="412"/>
      <c r="Q2134" s="412"/>
      <c r="R2134" s="412"/>
      <c r="S2134" s="412"/>
      <c r="T2134" s="412"/>
      <c r="U2134" s="412"/>
      <c r="V2134" s="412"/>
      <c r="W2134" s="413"/>
      <c r="X2134" s="413"/>
      <c r="Y2134" s="413"/>
      <c r="Z2134" s="413"/>
    </row>
    <row r="2135" spans="1:26" ht="67.5" customHeight="1">
      <c r="A2135" s="472"/>
      <c r="B2135" s="471"/>
      <c r="C2135" s="271"/>
      <c r="D2135" s="314"/>
      <c r="E2135" s="412"/>
      <c r="F2135" s="412"/>
      <c r="G2135" s="412"/>
      <c r="H2135" s="412"/>
      <c r="I2135" s="412"/>
      <c r="J2135" s="412"/>
      <c r="K2135" s="412"/>
      <c r="L2135" s="412"/>
      <c r="M2135" s="412"/>
      <c r="N2135" s="412"/>
      <c r="O2135" s="412"/>
      <c r="P2135" s="412"/>
      <c r="Q2135" s="412"/>
      <c r="R2135" s="412"/>
      <c r="S2135" s="412"/>
      <c r="T2135" s="412"/>
      <c r="U2135" s="412"/>
      <c r="V2135" s="412"/>
      <c r="W2135" s="413"/>
      <c r="X2135" s="413"/>
      <c r="Y2135" s="413"/>
      <c r="Z2135" s="413"/>
    </row>
    <row r="2136" spans="1:26" ht="67.5" customHeight="1">
      <c r="A2136" s="472"/>
      <c r="B2136" s="471"/>
      <c r="C2136" s="271"/>
      <c r="D2136" s="314"/>
      <c r="E2136" s="412"/>
      <c r="F2136" s="412"/>
      <c r="G2136" s="412"/>
      <c r="H2136" s="412"/>
      <c r="I2136" s="412"/>
      <c r="J2136" s="412"/>
      <c r="K2136" s="412"/>
      <c r="L2136" s="412"/>
      <c r="M2136" s="412"/>
      <c r="N2136" s="412"/>
      <c r="O2136" s="412"/>
      <c r="P2136" s="412"/>
      <c r="Q2136" s="412"/>
      <c r="R2136" s="412"/>
      <c r="S2136" s="412"/>
      <c r="T2136" s="412"/>
      <c r="U2136" s="412"/>
      <c r="V2136" s="412"/>
      <c r="W2136" s="413"/>
      <c r="X2136" s="413"/>
      <c r="Y2136" s="413"/>
      <c r="Z2136" s="413"/>
    </row>
    <row r="2137" spans="1:26" ht="67.5" customHeight="1">
      <c r="A2137" s="472"/>
      <c r="B2137" s="471"/>
      <c r="C2137" s="271"/>
      <c r="D2137" s="314"/>
      <c r="E2137" s="412"/>
      <c r="F2137" s="412"/>
      <c r="G2137" s="412"/>
      <c r="H2137" s="412"/>
      <c r="I2137" s="412"/>
      <c r="J2137" s="412"/>
      <c r="K2137" s="412"/>
      <c r="L2137" s="412"/>
      <c r="M2137" s="412"/>
      <c r="N2137" s="412"/>
      <c r="O2137" s="412"/>
      <c r="P2137" s="412"/>
      <c r="Q2137" s="412"/>
      <c r="R2137" s="412"/>
      <c r="S2137" s="412"/>
      <c r="T2137" s="412"/>
      <c r="U2137" s="412"/>
      <c r="V2137" s="412"/>
      <c r="W2137" s="413"/>
      <c r="X2137" s="413"/>
      <c r="Y2137" s="413"/>
      <c r="Z2137" s="413"/>
    </row>
    <row r="2138" spans="1:26" ht="67.5" customHeight="1">
      <c r="A2138" s="472"/>
      <c r="B2138" s="471"/>
      <c r="C2138" s="271"/>
      <c r="D2138" s="314"/>
      <c r="E2138" s="412"/>
      <c r="F2138" s="412"/>
      <c r="G2138" s="412"/>
      <c r="H2138" s="412"/>
      <c r="I2138" s="412"/>
      <c r="J2138" s="412"/>
      <c r="K2138" s="412"/>
      <c r="L2138" s="412"/>
      <c r="M2138" s="412"/>
      <c r="N2138" s="412"/>
      <c r="O2138" s="412"/>
      <c r="P2138" s="412"/>
      <c r="Q2138" s="412"/>
      <c r="R2138" s="412"/>
      <c r="S2138" s="412"/>
      <c r="T2138" s="412"/>
      <c r="U2138" s="412"/>
      <c r="V2138" s="412"/>
      <c r="W2138" s="413"/>
      <c r="X2138" s="413"/>
      <c r="Y2138" s="413"/>
      <c r="Z2138" s="413"/>
    </row>
    <row r="2139" spans="1:26" ht="67.5" customHeight="1">
      <c r="A2139" s="472"/>
      <c r="B2139" s="471"/>
      <c r="C2139" s="271"/>
      <c r="D2139" s="314"/>
      <c r="E2139" s="412"/>
      <c r="F2139" s="412"/>
      <c r="G2139" s="412"/>
      <c r="H2139" s="412"/>
      <c r="I2139" s="412"/>
      <c r="J2139" s="412"/>
      <c r="K2139" s="412"/>
      <c r="L2139" s="412"/>
      <c r="M2139" s="412"/>
      <c r="N2139" s="412"/>
      <c r="O2139" s="412"/>
      <c r="P2139" s="412"/>
      <c r="Q2139" s="412"/>
      <c r="R2139" s="412"/>
      <c r="S2139" s="412"/>
      <c r="T2139" s="412"/>
      <c r="U2139" s="412"/>
      <c r="V2139" s="412"/>
      <c r="W2139" s="413"/>
      <c r="X2139" s="413"/>
      <c r="Y2139" s="413"/>
      <c r="Z2139" s="413"/>
    </row>
    <row r="2140" spans="1:26" ht="67.5" customHeight="1">
      <c r="A2140" s="472"/>
      <c r="B2140" s="471"/>
      <c r="C2140" s="271"/>
      <c r="D2140" s="314"/>
      <c r="E2140" s="412"/>
      <c r="F2140" s="412"/>
      <c r="G2140" s="412"/>
      <c r="H2140" s="412"/>
      <c r="I2140" s="412"/>
      <c r="J2140" s="412"/>
      <c r="K2140" s="412"/>
      <c r="L2140" s="412"/>
      <c r="M2140" s="412"/>
      <c r="N2140" s="412"/>
      <c r="O2140" s="412"/>
      <c r="P2140" s="412"/>
      <c r="Q2140" s="412"/>
      <c r="R2140" s="412"/>
      <c r="S2140" s="412"/>
      <c r="T2140" s="412"/>
      <c r="U2140" s="412"/>
      <c r="V2140" s="412"/>
      <c r="W2140" s="413"/>
      <c r="X2140" s="413"/>
      <c r="Y2140" s="413"/>
      <c r="Z2140" s="413"/>
    </row>
    <row r="2141" spans="1:26" ht="67.5" customHeight="1">
      <c r="A2141" s="472"/>
      <c r="B2141" s="471"/>
      <c r="C2141" s="271"/>
      <c r="D2141" s="314"/>
      <c r="E2141" s="412"/>
      <c r="F2141" s="412"/>
      <c r="G2141" s="412"/>
      <c r="H2141" s="412"/>
      <c r="I2141" s="412"/>
      <c r="J2141" s="412"/>
      <c r="K2141" s="412"/>
      <c r="L2141" s="412"/>
      <c r="M2141" s="412"/>
      <c r="N2141" s="412"/>
      <c r="O2141" s="412"/>
      <c r="P2141" s="412"/>
      <c r="Q2141" s="412"/>
      <c r="R2141" s="412"/>
      <c r="S2141" s="412"/>
      <c r="T2141" s="412"/>
      <c r="U2141" s="412"/>
      <c r="V2141" s="412"/>
      <c r="W2141" s="413"/>
      <c r="X2141" s="413"/>
      <c r="Y2141" s="413"/>
      <c r="Z2141" s="413"/>
    </row>
    <row r="2142" spans="1:26" ht="67.5" customHeight="1">
      <c r="A2142" s="472"/>
      <c r="B2142" s="471"/>
      <c r="C2142" s="271"/>
      <c r="D2142" s="314"/>
      <c r="E2142" s="412"/>
      <c r="F2142" s="412"/>
      <c r="G2142" s="412"/>
      <c r="H2142" s="412"/>
      <c r="I2142" s="412"/>
      <c r="J2142" s="412"/>
      <c r="K2142" s="412"/>
      <c r="L2142" s="412"/>
      <c r="M2142" s="412"/>
      <c r="N2142" s="412"/>
      <c r="O2142" s="412"/>
      <c r="P2142" s="412"/>
      <c r="Q2142" s="412"/>
      <c r="R2142" s="412"/>
      <c r="S2142" s="412"/>
      <c r="T2142" s="412"/>
      <c r="U2142" s="412"/>
      <c r="V2142" s="412"/>
      <c r="W2142" s="413"/>
      <c r="X2142" s="413"/>
      <c r="Y2142" s="413"/>
      <c r="Z2142" s="413"/>
    </row>
    <row r="2143" spans="1:26" ht="67.5" customHeight="1">
      <c r="A2143" s="472"/>
      <c r="B2143" s="471"/>
      <c r="C2143" s="271"/>
      <c r="D2143" s="314"/>
      <c r="E2143" s="412"/>
      <c r="F2143" s="412"/>
      <c r="G2143" s="412"/>
      <c r="H2143" s="412"/>
      <c r="I2143" s="412"/>
      <c r="J2143" s="412"/>
      <c r="K2143" s="412"/>
      <c r="L2143" s="412"/>
      <c r="M2143" s="412"/>
      <c r="N2143" s="412"/>
      <c r="O2143" s="412"/>
      <c r="P2143" s="412"/>
      <c r="Q2143" s="412"/>
      <c r="R2143" s="412"/>
      <c r="S2143" s="412"/>
      <c r="T2143" s="412"/>
      <c r="U2143" s="412"/>
      <c r="V2143" s="412"/>
      <c r="W2143" s="413"/>
      <c r="X2143" s="413"/>
      <c r="Y2143" s="413"/>
      <c r="Z2143" s="413"/>
    </row>
    <row r="2144" spans="1:26" ht="67.5" customHeight="1">
      <c r="A2144" s="472"/>
      <c r="B2144" s="471"/>
      <c r="C2144" s="271"/>
      <c r="D2144" s="314"/>
      <c r="E2144" s="412"/>
      <c r="F2144" s="412"/>
      <c r="G2144" s="412"/>
      <c r="H2144" s="412"/>
      <c r="I2144" s="412"/>
      <c r="J2144" s="412"/>
      <c r="K2144" s="412"/>
      <c r="L2144" s="412"/>
      <c r="M2144" s="412"/>
      <c r="N2144" s="412"/>
      <c r="O2144" s="412"/>
      <c r="P2144" s="412"/>
      <c r="Q2144" s="412"/>
      <c r="R2144" s="412"/>
      <c r="S2144" s="412"/>
      <c r="T2144" s="412"/>
      <c r="U2144" s="412"/>
      <c r="V2144" s="412"/>
      <c r="W2144" s="413"/>
      <c r="X2144" s="413"/>
      <c r="Y2144" s="413"/>
      <c r="Z2144" s="413"/>
    </row>
    <row r="2145" spans="1:26" ht="67.5" customHeight="1">
      <c r="A2145" s="472"/>
      <c r="B2145" s="471"/>
      <c r="C2145" s="271"/>
      <c r="D2145" s="314"/>
      <c r="E2145" s="412"/>
      <c r="F2145" s="412"/>
      <c r="G2145" s="412"/>
      <c r="H2145" s="412"/>
      <c r="I2145" s="412"/>
      <c r="J2145" s="412"/>
      <c r="K2145" s="412"/>
      <c r="L2145" s="412"/>
      <c r="M2145" s="412"/>
      <c r="N2145" s="412"/>
      <c r="O2145" s="412"/>
      <c r="P2145" s="412"/>
      <c r="Q2145" s="412"/>
      <c r="R2145" s="412"/>
      <c r="S2145" s="412"/>
      <c r="T2145" s="412"/>
      <c r="U2145" s="412"/>
      <c r="V2145" s="412"/>
      <c r="W2145" s="413"/>
      <c r="X2145" s="413"/>
      <c r="Y2145" s="413"/>
      <c r="Z2145" s="413"/>
    </row>
    <row r="2146" spans="1:26" ht="67.5" customHeight="1">
      <c r="A2146" s="472"/>
      <c r="B2146" s="471"/>
      <c r="C2146" s="271"/>
      <c r="D2146" s="314"/>
      <c r="E2146" s="412"/>
      <c r="F2146" s="412"/>
      <c r="G2146" s="412"/>
      <c r="H2146" s="412"/>
      <c r="I2146" s="412"/>
      <c r="J2146" s="412"/>
      <c r="K2146" s="412"/>
      <c r="L2146" s="412"/>
      <c r="M2146" s="412"/>
      <c r="N2146" s="412"/>
      <c r="O2146" s="412"/>
      <c r="P2146" s="412"/>
      <c r="Q2146" s="412"/>
      <c r="R2146" s="412"/>
      <c r="S2146" s="412"/>
      <c r="T2146" s="412"/>
      <c r="U2146" s="412"/>
      <c r="V2146" s="412"/>
      <c r="W2146" s="413"/>
      <c r="X2146" s="413"/>
      <c r="Y2146" s="413"/>
      <c r="Z2146" s="413"/>
    </row>
    <row r="2147" spans="1:26" ht="67.5" customHeight="1">
      <c r="A2147" s="472"/>
      <c r="B2147" s="471"/>
      <c r="C2147" s="271"/>
      <c r="D2147" s="314"/>
      <c r="E2147" s="412"/>
      <c r="F2147" s="412"/>
      <c r="G2147" s="412"/>
      <c r="H2147" s="412"/>
      <c r="I2147" s="412"/>
      <c r="J2147" s="412"/>
      <c r="K2147" s="412"/>
      <c r="L2147" s="412"/>
      <c r="M2147" s="412"/>
      <c r="N2147" s="412"/>
      <c r="O2147" s="412"/>
      <c r="P2147" s="412"/>
      <c r="Q2147" s="412"/>
      <c r="R2147" s="412"/>
      <c r="S2147" s="412"/>
      <c r="T2147" s="412"/>
      <c r="U2147" s="412"/>
      <c r="V2147" s="412"/>
      <c r="W2147" s="413"/>
      <c r="X2147" s="413"/>
      <c r="Y2147" s="413"/>
      <c r="Z2147" s="413"/>
    </row>
    <row r="2148" spans="1:26" ht="67.5" customHeight="1">
      <c r="A2148" s="472"/>
      <c r="B2148" s="471"/>
      <c r="C2148" s="271"/>
      <c r="D2148" s="314"/>
      <c r="E2148" s="412"/>
      <c r="F2148" s="412"/>
      <c r="G2148" s="412"/>
      <c r="H2148" s="412"/>
      <c r="I2148" s="412"/>
      <c r="J2148" s="412"/>
      <c r="K2148" s="412"/>
      <c r="L2148" s="412"/>
      <c r="M2148" s="412"/>
      <c r="N2148" s="412"/>
      <c r="O2148" s="412"/>
      <c r="P2148" s="412"/>
      <c r="Q2148" s="412"/>
      <c r="R2148" s="412"/>
      <c r="S2148" s="412"/>
      <c r="T2148" s="412"/>
      <c r="U2148" s="412"/>
      <c r="V2148" s="412"/>
      <c r="W2148" s="413"/>
      <c r="X2148" s="413"/>
      <c r="Y2148" s="413"/>
      <c r="Z2148" s="413"/>
    </row>
    <row r="2149" spans="1:26" ht="67.5" customHeight="1">
      <c r="A2149" s="472"/>
      <c r="B2149" s="471"/>
      <c r="C2149" s="271"/>
      <c r="D2149" s="314"/>
      <c r="E2149" s="412"/>
      <c r="F2149" s="412"/>
      <c r="G2149" s="412"/>
      <c r="H2149" s="412"/>
      <c r="I2149" s="412"/>
      <c r="J2149" s="412"/>
      <c r="K2149" s="412"/>
      <c r="L2149" s="412"/>
      <c r="M2149" s="412"/>
      <c r="N2149" s="412"/>
      <c r="O2149" s="412"/>
      <c r="P2149" s="412"/>
      <c r="Q2149" s="412"/>
      <c r="R2149" s="412"/>
      <c r="S2149" s="412"/>
      <c r="T2149" s="412"/>
      <c r="U2149" s="412"/>
      <c r="V2149" s="412"/>
      <c r="W2149" s="413"/>
      <c r="X2149" s="413"/>
      <c r="Y2149" s="413"/>
      <c r="Z2149" s="413"/>
    </row>
    <row r="2150" spans="1:26" ht="67.5" customHeight="1">
      <c r="A2150" s="472"/>
      <c r="B2150" s="471"/>
      <c r="C2150" s="271"/>
      <c r="D2150" s="314"/>
      <c r="E2150" s="412"/>
      <c r="F2150" s="412"/>
      <c r="G2150" s="412"/>
      <c r="H2150" s="412"/>
      <c r="I2150" s="412"/>
      <c r="J2150" s="412"/>
      <c r="K2150" s="412"/>
      <c r="L2150" s="412"/>
      <c r="M2150" s="412"/>
      <c r="N2150" s="412"/>
      <c r="O2150" s="412"/>
      <c r="P2150" s="412"/>
      <c r="Q2150" s="412"/>
      <c r="R2150" s="412"/>
      <c r="S2150" s="412"/>
      <c r="T2150" s="412"/>
      <c r="U2150" s="412"/>
      <c r="V2150" s="412"/>
      <c r="W2150" s="413"/>
      <c r="X2150" s="413"/>
      <c r="Y2150" s="413"/>
      <c r="Z2150" s="413"/>
    </row>
    <row r="2151" spans="1:26" ht="67.5" customHeight="1">
      <c r="A2151" s="472"/>
      <c r="B2151" s="471"/>
      <c r="C2151" s="271"/>
      <c r="D2151" s="314"/>
      <c r="E2151" s="412"/>
      <c r="F2151" s="412"/>
      <c r="G2151" s="412"/>
      <c r="H2151" s="412"/>
      <c r="I2151" s="412"/>
      <c r="J2151" s="412"/>
      <c r="K2151" s="412"/>
      <c r="L2151" s="412"/>
      <c r="M2151" s="412"/>
      <c r="N2151" s="412"/>
      <c r="O2151" s="412"/>
      <c r="P2151" s="412"/>
      <c r="Q2151" s="412"/>
      <c r="R2151" s="412"/>
      <c r="S2151" s="412"/>
      <c r="T2151" s="412"/>
      <c r="U2151" s="412"/>
      <c r="V2151" s="412"/>
      <c r="W2151" s="413"/>
      <c r="X2151" s="413"/>
      <c r="Y2151" s="413"/>
      <c r="Z2151" s="413"/>
    </row>
    <row r="2152" spans="1:26" ht="67.5" customHeight="1">
      <c r="A2152" s="472"/>
      <c r="B2152" s="471"/>
      <c r="C2152" s="271"/>
      <c r="D2152" s="314"/>
      <c r="E2152" s="412"/>
      <c r="F2152" s="412"/>
      <c r="G2152" s="412"/>
      <c r="H2152" s="412"/>
      <c r="I2152" s="412"/>
      <c r="J2152" s="412"/>
      <c r="K2152" s="412"/>
      <c r="L2152" s="412"/>
      <c r="M2152" s="412"/>
      <c r="N2152" s="412"/>
      <c r="O2152" s="412"/>
      <c r="P2152" s="412"/>
      <c r="Q2152" s="412"/>
      <c r="R2152" s="412"/>
      <c r="S2152" s="412"/>
      <c r="T2152" s="412"/>
      <c r="U2152" s="412"/>
      <c r="V2152" s="412"/>
      <c r="W2152" s="413"/>
      <c r="X2152" s="413"/>
      <c r="Y2152" s="413"/>
      <c r="Z2152" s="413"/>
    </row>
    <row r="2153" spans="1:26" ht="67.5" customHeight="1">
      <c r="A2153" s="472"/>
      <c r="B2153" s="471"/>
      <c r="C2153" s="271"/>
      <c r="D2153" s="314"/>
      <c r="E2153" s="412"/>
      <c r="F2153" s="412"/>
      <c r="G2153" s="412"/>
      <c r="H2153" s="412"/>
      <c r="I2153" s="412"/>
      <c r="J2153" s="412"/>
      <c r="K2153" s="412"/>
      <c r="L2153" s="412"/>
      <c r="M2153" s="412"/>
      <c r="N2153" s="412"/>
      <c r="O2153" s="412"/>
      <c r="P2153" s="412"/>
      <c r="Q2153" s="412"/>
      <c r="R2153" s="412"/>
      <c r="S2153" s="412"/>
      <c r="T2153" s="412"/>
      <c r="U2153" s="412"/>
      <c r="V2153" s="412"/>
      <c r="W2153" s="413"/>
      <c r="X2153" s="413"/>
      <c r="Y2153" s="413"/>
      <c r="Z2153" s="413"/>
    </row>
    <row r="2154" spans="1:26" ht="67.5" customHeight="1">
      <c r="A2154" s="472"/>
      <c r="B2154" s="471"/>
      <c r="C2154" s="271"/>
      <c r="D2154" s="314"/>
      <c r="E2154" s="412"/>
      <c r="F2154" s="412"/>
      <c r="G2154" s="412"/>
      <c r="H2154" s="412"/>
      <c r="I2154" s="412"/>
      <c r="J2154" s="412"/>
      <c r="K2154" s="412"/>
      <c r="L2154" s="412"/>
      <c r="M2154" s="412"/>
      <c r="N2154" s="412"/>
      <c r="O2154" s="412"/>
      <c r="P2154" s="412"/>
      <c r="Q2154" s="412"/>
      <c r="R2154" s="412"/>
      <c r="S2154" s="412"/>
      <c r="T2154" s="412"/>
      <c r="U2154" s="412"/>
      <c r="V2154" s="412"/>
      <c r="W2154" s="413"/>
      <c r="X2154" s="413"/>
      <c r="Y2154" s="413"/>
      <c r="Z2154" s="413"/>
    </row>
    <row r="2155" spans="1:26" ht="67.5" customHeight="1">
      <c r="A2155" s="472"/>
      <c r="B2155" s="471"/>
      <c r="C2155" s="271"/>
      <c r="D2155" s="314"/>
      <c r="E2155" s="412"/>
      <c r="F2155" s="412"/>
      <c r="G2155" s="412"/>
      <c r="H2155" s="412"/>
      <c r="I2155" s="412"/>
      <c r="J2155" s="412"/>
      <c r="K2155" s="412"/>
      <c r="L2155" s="412"/>
      <c r="M2155" s="412"/>
      <c r="N2155" s="412"/>
      <c r="O2155" s="412"/>
      <c r="P2155" s="412"/>
      <c r="Q2155" s="412"/>
      <c r="R2155" s="412"/>
      <c r="S2155" s="412"/>
      <c r="T2155" s="412"/>
      <c r="U2155" s="412"/>
      <c r="V2155" s="412"/>
      <c r="W2155" s="413"/>
      <c r="X2155" s="413"/>
      <c r="Y2155" s="413"/>
      <c r="Z2155" s="413"/>
    </row>
    <row r="2156" spans="1:26" ht="67.5" customHeight="1">
      <c r="A2156" s="472"/>
      <c r="B2156" s="471"/>
      <c r="C2156" s="271"/>
      <c r="D2156" s="314"/>
      <c r="E2156" s="412"/>
      <c r="F2156" s="412"/>
      <c r="G2156" s="412"/>
      <c r="H2156" s="412"/>
      <c r="I2156" s="412"/>
      <c r="J2156" s="412"/>
      <c r="K2156" s="412"/>
      <c r="L2156" s="412"/>
      <c r="M2156" s="412"/>
      <c r="N2156" s="412"/>
      <c r="O2156" s="412"/>
      <c r="P2156" s="412"/>
      <c r="Q2156" s="412"/>
      <c r="R2156" s="412"/>
      <c r="S2156" s="412"/>
      <c r="T2156" s="412"/>
      <c r="U2156" s="412"/>
      <c r="V2156" s="412"/>
      <c r="W2156" s="413"/>
      <c r="X2156" s="413"/>
      <c r="Y2156" s="413"/>
      <c r="Z2156" s="413"/>
    </row>
    <row r="2157" spans="1:26" ht="67.5" customHeight="1">
      <c r="A2157" s="472"/>
      <c r="B2157" s="471"/>
      <c r="C2157" s="271"/>
      <c r="D2157" s="314"/>
      <c r="E2157" s="412"/>
      <c r="F2157" s="412"/>
      <c r="G2157" s="412"/>
      <c r="H2157" s="412"/>
      <c r="I2157" s="412"/>
      <c r="J2157" s="412"/>
      <c r="K2157" s="412"/>
      <c r="L2157" s="412"/>
      <c r="M2157" s="412"/>
      <c r="N2157" s="412"/>
      <c r="O2157" s="412"/>
      <c r="P2157" s="412"/>
      <c r="Q2157" s="412"/>
      <c r="R2157" s="412"/>
      <c r="S2157" s="412"/>
      <c r="T2157" s="412"/>
      <c r="U2157" s="412"/>
      <c r="V2157" s="412"/>
      <c r="W2157" s="413"/>
      <c r="X2157" s="413"/>
      <c r="Y2157" s="413"/>
      <c r="Z2157" s="413"/>
    </row>
    <row r="2158" spans="1:26" ht="67.5" customHeight="1">
      <c r="A2158" s="472"/>
      <c r="B2158" s="471"/>
      <c r="C2158" s="271"/>
      <c r="D2158" s="314"/>
      <c r="E2158" s="412"/>
      <c r="F2158" s="412"/>
      <c r="G2158" s="412"/>
      <c r="H2158" s="412"/>
      <c r="I2158" s="412"/>
      <c r="J2158" s="412"/>
      <c r="K2158" s="412"/>
      <c r="L2158" s="412"/>
      <c r="M2158" s="412"/>
      <c r="N2158" s="412"/>
      <c r="O2158" s="412"/>
      <c r="P2158" s="412"/>
      <c r="Q2158" s="412"/>
      <c r="R2158" s="412"/>
      <c r="S2158" s="412"/>
      <c r="T2158" s="412"/>
      <c r="U2158" s="412"/>
      <c r="V2158" s="412"/>
      <c r="W2158" s="413"/>
      <c r="X2158" s="413"/>
      <c r="Y2158" s="413"/>
      <c r="Z2158" s="413"/>
    </row>
    <row r="2159" spans="1:26" ht="67.5" customHeight="1">
      <c r="A2159" s="472"/>
      <c r="B2159" s="471"/>
      <c r="C2159" s="271"/>
      <c r="D2159" s="314"/>
      <c r="E2159" s="412"/>
      <c r="F2159" s="412"/>
      <c r="G2159" s="412"/>
      <c r="H2159" s="412"/>
      <c r="I2159" s="412"/>
      <c r="J2159" s="412"/>
      <c r="K2159" s="412"/>
      <c r="L2159" s="412"/>
      <c r="M2159" s="412"/>
      <c r="N2159" s="412"/>
      <c r="O2159" s="412"/>
      <c r="P2159" s="412"/>
      <c r="Q2159" s="412"/>
      <c r="R2159" s="412"/>
      <c r="S2159" s="412"/>
      <c r="T2159" s="412"/>
      <c r="U2159" s="412"/>
      <c r="V2159" s="412"/>
      <c r="W2159" s="413"/>
      <c r="X2159" s="413"/>
      <c r="Y2159" s="413"/>
      <c r="Z2159" s="413"/>
    </row>
    <row r="2160" spans="1:26" ht="67.5" customHeight="1">
      <c r="A2160" s="472"/>
      <c r="B2160" s="471"/>
      <c r="C2160" s="271"/>
      <c r="D2160" s="314"/>
      <c r="E2160" s="412"/>
      <c r="F2160" s="412"/>
      <c r="G2160" s="412"/>
      <c r="H2160" s="412"/>
      <c r="I2160" s="412"/>
      <c r="J2160" s="412"/>
      <c r="K2160" s="412"/>
      <c r="L2160" s="412"/>
      <c r="M2160" s="412"/>
      <c r="N2160" s="412"/>
      <c r="O2160" s="412"/>
      <c r="P2160" s="412"/>
      <c r="Q2160" s="412"/>
      <c r="R2160" s="412"/>
      <c r="S2160" s="412"/>
      <c r="T2160" s="412"/>
      <c r="U2160" s="412"/>
      <c r="V2160" s="412"/>
      <c r="W2160" s="413"/>
      <c r="X2160" s="413"/>
      <c r="Y2160" s="413"/>
      <c r="Z2160" s="413"/>
    </row>
    <row r="2161" spans="1:26" ht="67.5" customHeight="1">
      <c r="A2161" s="472"/>
      <c r="B2161" s="471"/>
      <c r="C2161" s="271"/>
      <c r="D2161" s="314"/>
      <c r="E2161" s="412"/>
      <c r="F2161" s="412"/>
      <c r="G2161" s="412"/>
      <c r="H2161" s="412"/>
      <c r="I2161" s="412"/>
      <c r="J2161" s="412"/>
      <c r="K2161" s="412"/>
      <c r="L2161" s="412"/>
      <c r="M2161" s="412"/>
      <c r="N2161" s="412"/>
      <c r="O2161" s="412"/>
      <c r="P2161" s="412"/>
      <c r="Q2161" s="412"/>
      <c r="R2161" s="412"/>
      <c r="S2161" s="412"/>
      <c r="T2161" s="412"/>
      <c r="U2161" s="412"/>
      <c r="V2161" s="412"/>
      <c r="W2161" s="413"/>
      <c r="X2161" s="413"/>
      <c r="Y2161" s="413"/>
      <c r="Z2161" s="413"/>
    </row>
    <row r="2162" spans="1:26" ht="67.5" customHeight="1">
      <c r="A2162" s="472"/>
      <c r="B2162" s="471"/>
      <c r="C2162" s="271"/>
      <c r="D2162" s="314"/>
      <c r="E2162" s="412"/>
      <c r="F2162" s="412"/>
      <c r="G2162" s="412"/>
      <c r="H2162" s="412"/>
      <c r="I2162" s="412"/>
      <c r="J2162" s="412"/>
      <c r="K2162" s="412"/>
      <c r="L2162" s="412"/>
      <c r="M2162" s="412"/>
      <c r="N2162" s="412"/>
      <c r="O2162" s="412"/>
      <c r="P2162" s="412"/>
      <c r="Q2162" s="412"/>
      <c r="R2162" s="412"/>
      <c r="S2162" s="412"/>
      <c r="T2162" s="412"/>
      <c r="U2162" s="412"/>
      <c r="V2162" s="412"/>
      <c r="W2162" s="413"/>
      <c r="X2162" s="413"/>
      <c r="Y2162" s="413"/>
      <c r="Z2162" s="413"/>
    </row>
    <row r="2163" spans="1:26" ht="67.5" customHeight="1">
      <c r="A2163" s="472"/>
      <c r="B2163" s="471"/>
      <c r="C2163" s="271"/>
      <c r="D2163" s="314"/>
      <c r="E2163" s="412"/>
      <c r="F2163" s="412"/>
      <c r="G2163" s="412"/>
      <c r="H2163" s="412"/>
      <c r="I2163" s="412"/>
      <c r="J2163" s="412"/>
      <c r="K2163" s="412"/>
      <c r="L2163" s="412"/>
      <c r="M2163" s="412"/>
      <c r="N2163" s="412"/>
      <c r="O2163" s="412"/>
      <c r="P2163" s="412"/>
      <c r="Q2163" s="412"/>
      <c r="R2163" s="412"/>
      <c r="S2163" s="412"/>
      <c r="T2163" s="412"/>
      <c r="U2163" s="412"/>
      <c r="V2163" s="412"/>
      <c r="W2163" s="413"/>
      <c r="X2163" s="413"/>
      <c r="Y2163" s="413"/>
      <c r="Z2163" s="413"/>
    </row>
    <row r="2164" spans="1:26" ht="67.5" customHeight="1">
      <c r="A2164" s="472"/>
      <c r="B2164" s="471"/>
      <c r="C2164" s="271"/>
      <c r="D2164" s="314"/>
      <c r="E2164" s="412"/>
      <c r="F2164" s="412"/>
      <c r="G2164" s="412"/>
      <c r="H2164" s="412"/>
      <c r="I2164" s="412"/>
      <c r="J2164" s="412"/>
      <c r="K2164" s="412"/>
      <c r="L2164" s="412"/>
      <c r="M2164" s="412"/>
      <c r="N2164" s="412"/>
      <c r="O2164" s="412"/>
      <c r="P2164" s="412"/>
      <c r="Q2164" s="412"/>
      <c r="R2164" s="412"/>
      <c r="S2164" s="412"/>
      <c r="T2164" s="412"/>
      <c r="U2164" s="412"/>
      <c r="V2164" s="412"/>
      <c r="W2164" s="413"/>
      <c r="X2164" s="413"/>
      <c r="Y2164" s="413"/>
      <c r="Z2164" s="413"/>
    </row>
    <row r="2165" spans="1:26" ht="67.5" customHeight="1">
      <c r="A2165" s="472"/>
      <c r="B2165" s="471"/>
      <c r="C2165" s="271"/>
      <c r="D2165" s="314"/>
      <c r="E2165" s="412"/>
      <c r="F2165" s="412"/>
      <c r="G2165" s="412"/>
      <c r="H2165" s="412"/>
      <c r="I2165" s="412"/>
      <c r="J2165" s="412"/>
      <c r="K2165" s="412"/>
      <c r="L2165" s="412"/>
      <c r="M2165" s="412"/>
      <c r="N2165" s="412"/>
      <c r="O2165" s="412"/>
      <c r="P2165" s="412"/>
      <c r="Q2165" s="412"/>
      <c r="R2165" s="412"/>
      <c r="S2165" s="412"/>
      <c r="T2165" s="412"/>
      <c r="U2165" s="412"/>
      <c r="V2165" s="412"/>
      <c r="W2165" s="413"/>
      <c r="X2165" s="413"/>
      <c r="Y2165" s="413"/>
      <c r="Z2165" s="413"/>
    </row>
    <row r="2166" spans="1:26" ht="67.5" customHeight="1">
      <c r="A2166" s="472"/>
      <c r="B2166" s="471"/>
      <c r="C2166" s="271"/>
      <c r="D2166" s="314"/>
      <c r="E2166" s="412"/>
      <c r="F2166" s="412"/>
      <c r="G2166" s="412"/>
      <c r="H2166" s="412"/>
      <c r="I2166" s="412"/>
      <c r="J2166" s="412"/>
      <c r="K2166" s="412"/>
      <c r="L2166" s="412"/>
      <c r="M2166" s="412"/>
      <c r="N2166" s="412"/>
      <c r="O2166" s="412"/>
      <c r="P2166" s="412"/>
      <c r="Q2166" s="412"/>
      <c r="R2166" s="412"/>
      <c r="S2166" s="412"/>
      <c r="T2166" s="412"/>
      <c r="U2166" s="412"/>
      <c r="V2166" s="412"/>
      <c r="W2166" s="413"/>
      <c r="X2166" s="413"/>
      <c r="Y2166" s="413"/>
      <c r="Z2166" s="413"/>
    </row>
    <row r="2167" spans="1:26" ht="67.5" customHeight="1">
      <c r="A2167" s="472"/>
      <c r="B2167" s="471"/>
      <c r="C2167" s="271"/>
      <c r="D2167" s="314"/>
      <c r="E2167" s="412"/>
      <c r="F2167" s="412"/>
      <c r="G2167" s="412"/>
      <c r="H2167" s="412"/>
      <c r="I2167" s="412"/>
      <c r="J2167" s="412"/>
      <c r="K2167" s="412"/>
      <c r="L2167" s="412"/>
      <c r="M2167" s="412"/>
      <c r="N2167" s="412"/>
      <c r="O2167" s="412"/>
      <c r="P2167" s="412"/>
      <c r="Q2167" s="412"/>
      <c r="R2167" s="412"/>
      <c r="S2167" s="412"/>
      <c r="T2167" s="412"/>
      <c r="U2167" s="412"/>
      <c r="V2167" s="412"/>
      <c r="W2167" s="413"/>
      <c r="X2167" s="413"/>
      <c r="Y2167" s="413"/>
      <c r="Z2167" s="413"/>
    </row>
    <row r="2168" spans="1:26" ht="67.5" customHeight="1">
      <c r="A2168" s="472"/>
      <c r="B2168" s="471"/>
      <c r="C2168" s="271"/>
      <c r="D2168" s="314"/>
      <c r="E2168" s="412"/>
      <c r="F2168" s="412"/>
      <c r="G2168" s="412"/>
      <c r="H2168" s="412"/>
      <c r="I2168" s="412"/>
      <c r="J2168" s="412"/>
      <c r="K2168" s="412"/>
      <c r="L2168" s="412"/>
      <c r="M2168" s="412"/>
      <c r="N2168" s="412"/>
      <c r="O2168" s="412"/>
      <c r="P2168" s="412"/>
      <c r="Q2168" s="412"/>
      <c r="R2168" s="412"/>
      <c r="S2168" s="412"/>
      <c r="T2168" s="412"/>
      <c r="U2168" s="412"/>
      <c r="V2168" s="412"/>
      <c r="W2168" s="413"/>
      <c r="X2168" s="413"/>
      <c r="Y2168" s="413"/>
      <c r="Z2168" s="413"/>
    </row>
    <row r="2169" spans="1:26" ht="67.5" customHeight="1">
      <c r="A2169" s="472"/>
      <c r="B2169" s="471"/>
      <c r="C2169" s="271"/>
      <c r="D2169" s="314"/>
      <c r="E2169" s="412"/>
      <c r="F2169" s="412"/>
      <c r="G2169" s="412"/>
      <c r="H2169" s="412"/>
      <c r="I2169" s="412"/>
      <c r="J2169" s="412"/>
      <c r="K2169" s="412"/>
      <c r="L2169" s="412"/>
      <c r="M2169" s="412"/>
      <c r="N2169" s="412"/>
      <c r="O2169" s="412"/>
      <c r="P2169" s="412"/>
      <c r="Q2169" s="412"/>
      <c r="R2169" s="412"/>
      <c r="S2169" s="412"/>
      <c r="T2169" s="412"/>
      <c r="U2169" s="412"/>
      <c r="V2169" s="412"/>
      <c r="W2169" s="413"/>
      <c r="X2169" s="413"/>
      <c r="Y2169" s="413"/>
      <c r="Z2169" s="413"/>
    </row>
    <row r="2170" spans="1:26" ht="67.5" customHeight="1">
      <c r="A2170" s="472"/>
      <c r="B2170" s="471"/>
      <c r="C2170" s="271"/>
      <c r="D2170" s="314"/>
      <c r="E2170" s="412"/>
      <c r="F2170" s="412"/>
      <c r="G2170" s="412"/>
      <c r="H2170" s="412"/>
      <c r="I2170" s="412"/>
      <c r="J2170" s="412"/>
      <c r="K2170" s="412"/>
      <c r="L2170" s="412"/>
      <c r="M2170" s="412"/>
      <c r="N2170" s="412"/>
      <c r="O2170" s="412"/>
      <c r="P2170" s="412"/>
      <c r="Q2170" s="412"/>
      <c r="R2170" s="412"/>
      <c r="S2170" s="412"/>
      <c r="T2170" s="412"/>
      <c r="U2170" s="412"/>
      <c r="V2170" s="412"/>
      <c r="W2170" s="413"/>
      <c r="X2170" s="413"/>
      <c r="Y2170" s="413"/>
      <c r="Z2170" s="413"/>
    </row>
    <row r="2171" spans="1:26" ht="67.5" customHeight="1">
      <c r="A2171" s="472"/>
      <c r="B2171" s="471"/>
      <c r="C2171" s="271"/>
      <c r="D2171" s="314"/>
      <c r="E2171" s="412"/>
      <c r="F2171" s="412"/>
      <c r="G2171" s="412"/>
      <c r="H2171" s="412"/>
      <c r="I2171" s="412"/>
      <c r="J2171" s="412"/>
      <c r="K2171" s="412"/>
      <c r="L2171" s="412"/>
      <c r="M2171" s="412"/>
      <c r="N2171" s="412"/>
      <c r="O2171" s="412"/>
      <c r="P2171" s="412"/>
      <c r="Q2171" s="412"/>
      <c r="R2171" s="412"/>
      <c r="S2171" s="412"/>
      <c r="T2171" s="412"/>
      <c r="U2171" s="412"/>
      <c r="V2171" s="412"/>
      <c r="W2171" s="413"/>
      <c r="X2171" s="413"/>
      <c r="Y2171" s="413"/>
      <c r="Z2171" s="413"/>
    </row>
    <row r="2172" spans="1:26" ht="67.5" customHeight="1">
      <c r="A2172" s="472"/>
      <c r="B2172" s="471"/>
      <c r="C2172" s="271"/>
      <c r="D2172" s="314"/>
      <c r="E2172" s="412"/>
      <c r="F2172" s="412"/>
      <c r="G2172" s="412"/>
      <c r="H2172" s="412"/>
      <c r="I2172" s="412"/>
      <c r="J2172" s="412"/>
      <c r="K2172" s="412"/>
      <c r="L2172" s="412"/>
      <c r="M2172" s="412"/>
      <c r="N2172" s="412"/>
      <c r="O2172" s="412"/>
      <c r="P2172" s="412"/>
      <c r="Q2172" s="412"/>
      <c r="R2172" s="412"/>
      <c r="S2172" s="412"/>
      <c r="T2172" s="412"/>
      <c r="U2172" s="412"/>
      <c r="V2172" s="412"/>
      <c r="W2172" s="413"/>
      <c r="X2172" s="413"/>
      <c r="Y2172" s="413"/>
      <c r="Z2172" s="413"/>
    </row>
    <row r="2173" spans="1:26" ht="67.5" customHeight="1">
      <c r="A2173" s="472"/>
      <c r="B2173" s="471"/>
      <c r="C2173" s="271"/>
      <c r="D2173" s="314"/>
      <c r="E2173" s="412"/>
      <c r="F2173" s="412"/>
      <c r="G2173" s="412"/>
      <c r="H2173" s="412"/>
      <c r="I2173" s="412"/>
      <c r="J2173" s="412"/>
      <c r="K2173" s="412"/>
      <c r="L2173" s="412"/>
      <c r="M2173" s="412"/>
      <c r="N2173" s="412"/>
      <c r="O2173" s="412"/>
      <c r="P2173" s="412"/>
      <c r="Q2173" s="412"/>
      <c r="R2173" s="412"/>
      <c r="S2173" s="412"/>
      <c r="T2173" s="412"/>
      <c r="U2173" s="412"/>
      <c r="V2173" s="412"/>
      <c r="W2173" s="413"/>
      <c r="X2173" s="413"/>
      <c r="Y2173" s="413"/>
      <c r="Z2173" s="413"/>
    </row>
    <row r="2174" spans="1:26" ht="67.5" customHeight="1">
      <c r="A2174" s="472"/>
      <c r="B2174" s="471"/>
      <c r="C2174" s="271"/>
      <c r="D2174" s="314"/>
      <c r="E2174" s="412"/>
      <c r="F2174" s="412"/>
      <c r="G2174" s="412"/>
      <c r="H2174" s="412"/>
      <c r="I2174" s="412"/>
      <c r="J2174" s="412"/>
      <c r="K2174" s="412"/>
      <c r="L2174" s="412"/>
      <c r="M2174" s="412"/>
      <c r="N2174" s="412"/>
      <c r="O2174" s="412"/>
      <c r="P2174" s="412"/>
      <c r="Q2174" s="412"/>
      <c r="R2174" s="412"/>
      <c r="S2174" s="412"/>
      <c r="T2174" s="412"/>
      <c r="U2174" s="412"/>
      <c r="V2174" s="412"/>
      <c r="W2174" s="413"/>
      <c r="X2174" s="413"/>
      <c r="Y2174" s="413"/>
      <c r="Z2174" s="413"/>
    </row>
    <row r="2175" spans="1:26" ht="67.5" customHeight="1">
      <c r="A2175" s="472"/>
      <c r="B2175" s="471"/>
      <c r="C2175" s="271"/>
      <c r="D2175" s="314"/>
      <c r="E2175" s="412"/>
      <c r="F2175" s="412"/>
      <c r="G2175" s="412"/>
      <c r="H2175" s="412"/>
      <c r="I2175" s="412"/>
      <c r="J2175" s="412"/>
      <c r="K2175" s="412"/>
      <c r="L2175" s="412"/>
      <c r="M2175" s="412"/>
      <c r="N2175" s="412"/>
      <c r="O2175" s="412"/>
      <c r="P2175" s="412"/>
      <c r="Q2175" s="412"/>
      <c r="R2175" s="412"/>
      <c r="S2175" s="412"/>
      <c r="T2175" s="412"/>
      <c r="U2175" s="412"/>
      <c r="V2175" s="412"/>
      <c r="W2175" s="413"/>
      <c r="X2175" s="413"/>
      <c r="Y2175" s="413"/>
      <c r="Z2175" s="413"/>
    </row>
    <row r="2176" spans="1:26" ht="67.5" customHeight="1">
      <c r="A2176" s="472"/>
      <c r="B2176" s="471"/>
      <c r="C2176" s="271"/>
      <c r="D2176" s="314"/>
      <c r="E2176" s="412"/>
      <c r="F2176" s="412"/>
      <c r="G2176" s="412"/>
      <c r="H2176" s="412"/>
      <c r="I2176" s="412"/>
      <c r="J2176" s="412"/>
      <c r="K2176" s="412"/>
      <c r="L2176" s="412"/>
      <c r="M2176" s="412"/>
      <c r="N2176" s="412"/>
      <c r="O2176" s="412"/>
      <c r="P2176" s="412"/>
      <c r="Q2176" s="412"/>
      <c r="R2176" s="412"/>
      <c r="S2176" s="412"/>
      <c r="T2176" s="412"/>
      <c r="U2176" s="412"/>
      <c r="V2176" s="412"/>
      <c r="W2176" s="413"/>
      <c r="X2176" s="413"/>
      <c r="Y2176" s="413"/>
      <c r="Z2176" s="413"/>
    </row>
    <row r="2177" spans="1:26" ht="67.5" customHeight="1">
      <c r="A2177" s="472"/>
      <c r="B2177" s="471"/>
      <c r="C2177" s="271"/>
      <c r="D2177" s="314"/>
      <c r="E2177" s="412"/>
      <c r="F2177" s="412"/>
      <c r="G2177" s="412"/>
      <c r="H2177" s="412"/>
      <c r="I2177" s="412"/>
      <c r="J2177" s="412"/>
      <c r="K2177" s="412"/>
      <c r="L2177" s="412"/>
      <c r="M2177" s="412"/>
      <c r="N2177" s="412"/>
      <c r="O2177" s="412"/>
      <c r="P2177" s="412"/>
      <c r="Q2177" s="412"/>
      <c r="R2177" s="412"/>
      <c r="S2177" s="412"/>
      <c r="T2177" s="412"/>
      <c r="U2177" s="412"/>
      <c r="V2177" s="412"/>
      <c r="W2177" s="413"/>
      <c r="X2177" s="413"/>
      <c r="Y2177" s="413"/>
      <c r="Z2177" s="413"/>
    </row>
    <row r="2178" spans="1:26" ht="67.5" customHeight="1">
      <c r="A2178" s="472"/>
      <c r="B2178" s="471"/>
      <c r="C2178" s="271"/>
      <c r="D2178" s="314"/>
      <c r="E2178" s="412"/>
      <c r="F2178" s="412"/>
      <c r="G2178" s="412"/>
      <c r="H2178" s="412"/>
      <c r="I2178" s="412"/>
      <c r="J2178" s="412"/>
      <c r="K2178" s="412"/>
      <c r="L2178" s="412"/>
      <c r="M2178" s="412"/>
      <c r="N2178" s="412"/>
      <c r="O2178" s="412"/>
      <c r="P2178" s="412"/>
      <c r="Q2178" s="412"/>
      <c r="R2178" s="412"/>
      <c r="S2178" s="412"/>
      <c r="T2178" s="412"/>
      <c r="U2178" s="412"/>
      <c r="V2178" s="412"/>
      <c r="W2178" s="413"/>
      <c r="X2178" s="413"/>
      <c r="Y2178" s="413"/>
      <c r="Z2178" s="413"/>
    </row>
    <row r="2179" spans="1:26" ht="67.5" customHeight="1">
      <c r="A2179" s="472"/>
      <c r="B2179" s="471"/>
      <c r="C2179" s="271"/>
      <c r="D2179" s="314"/>
      <c r="E2179" s="412"/>
      <c r="F2179" s="412"/>
      <c r="G2179" s="412"/>
      <c r="H2179" s="412"/>
      <c r="I2179" s="412"/>
      <c r="J2179" s="412"/>
      <c r="K2179" s="412"/>
      <c r="L2179" s="412"/>
      <c r="M2179" s="412"/>
      <c r="N2179" s="412"/>
      <c r="O2179" s="412"/>
      <c r="P2179" s="412"/>
      <c r="Q2179" s="412"/>
      <c r="R2179" s="412"/>
      <c r="S2179" s="412"/>
      <c r="T2179" s="412"/>
      <c r="U2179" s="412"/>
      <c r="V2179" s="412"/>
      <c r="W2179" s="413"/>
      <c r="X2179" s="413"/>
      <c r="Y2179" s="413"/>
      <c r="Z2179" s="413"/>
    </row>
    <row r="2180" spans="1:26" ht="67.5" customHeight="1">
      <c r="A2180" s="472"/>
      <c r="B2180" s="471"/>
      <c r="C2180" s="271"/>
      <c r="D2180" s="314"/>
      <c r="E2180" s="412"/>
      <c r="F2180" s="412"/>
      <c r="G2180" s="412"/>
      <c r="H2180" s="412"/>
      <c r="I2180" s="412"/>
      <c r="J2180" s="412"/>
      <c r="K2180" s="412"/>
      <c r="L2180" s="412"/>
      <c r="M2180" s="412"/>
      <c r="N2180" s="412"/>
      <c r="O2180" s="412"/>
      <c r="P2180" s="412"/>
      <c r="Q2180" s="412"/>
      <c r="R2180" s="412"/>
      <c r="S2180" s="412"/>
      <c r="T2180" s="412"/>
      <c r="U2180" s="412"/>
      <c r="V2180" s="412"/>
      <c r="W2180" s="413"/>
      <c r="X2180" s="413"/>
      <c r="Y2180" s="413"/>
      <c r="Z2180" s="413"/>
    </row>
    <row r="2181" spans="1:26" ht="67.5" customHeight="1">
      <c r="A2181" s="472"/>
      <c r="B2181" s="471"/>
      <c r="C2181" s="271"/>
      <c r="D2181" s="314"/>
      <c r="E2181" s="412"/>
      <c r="F2181" s="412"/>
      <c r="G2181" s="412"/>
      <c r="H2181" s="412"/>
      <c r="I2181" s="412"/>
      <c r="J2181" s="412"/>
      <c r="K2181" s="412"/>
      <c r="L2181" s="412"/>
      <c r="M2181" s="412"/>
      <c r="N2181" s="412"/>
      <c r="O2181" s="412"/>
      <c r="P2181" s="412"/>
      <c r="Q2181" s="412"/>
      <c r="R2181" s="412"/>
      <c r="S2181" s="412"/>
      <c r="T2181" s="412"/>
      <c r="U2181" s="412"/>
      <c r="V2181" s="412"/>
      <c r="W2181" s="413"/>
      <c r="X2181" s="413"/>
      <c r="Y2181" s="413"/>
      <c r="Z2181" s="413"/>
    </row>
    <row r="2182" spans="1:26" ht="67.5" customHeight="1">
      <c r="A2182" s="472"/>
      <c r="B2182" s="471"/>
      <c r="C2182" s="271"/>
      <c r="D2182" s="314"/>
      <c r="E2182" s="412"/>
      <c r="F2182" s="412"/>
      <c r="G2182" s="412"/>
      <c r="H2182" s="412"/>
      <c r="I2182" s="412"/>
      <c r="J2182" s="412"/>
      <c r="K2182" s="412"/>
      <c r="L2182" s="412"/>
      <c r="M2182" s="412"/>
      <c r="N2182" s="412"/>
      <c r="O2182" s="412"/>
      <c r="P2182" s="412"/>
      <c r="Q2182" s="412"/>
      <c r="R2182" s="412"/>
      <c r="S2182" s="412"/>
      <c r="T2182" s="412"/>
      <c r="U2182" s="412"/>
      <c r="V2182" s="412"/>
      <c r="W2182" s="413"/>
      <c r="X2182" s="413"/>
      <c r="Y2182" s="413"/>
      <c r="Z2182" s="413"/>
    </row>
    <row r="2183" spans="1:26" ht="67.5" customHeight="1">
      <c r="A2183" s="472"/>
      <c r="B2183" s="471"/>
      <c r="C2183" s="271"/>
      <c r="D2183" s="314"/>
      <c r="E2183" s="412"/>
      <c r="F2183" s="412"/>
      <c r="G2183" s="412"/>
      <c r="H2183" s="412"/>
      <c r="I2183" s="412"/>
      <c r="J2183" s="412"/>
      <c r="K2183" s="412"/>
      <c r="L2183" s="412"/>
      <c r="M2183" s="412"/>
      <c r="N2183" s="412"/>
      <c r="O2183" s="412"/>
      <c r="P2183" s="412"/>
      <c r="Q2183" s="412"/>
      <c r="R2183" s="412"/>
      <c r="S2183" s="412"/>
      <c r="T2183" s="412"/>
      <c r="U2183" s="412"/>
      <c r="V2183" s="412"/>
      <c r="W2183" s="413"/>
      <c r="X2183" s="413"/>
      <c r="Y2183" s="413"/>
      <c r="Z2183" s="413"/>
    </row>
    <row r="2184" spans="1:26" ht="67.5" customHeight="1">
      <c r="A2184" s="472"/>
      <c r="B2184" s="471"/>
      <c r="C2184" s="271"/>
      <c r="D2184" s="314"/>
      <c r="E2184" s="412"/>
      <c r="F2184" s="412"/>
      <c r="G2184" s="412"/>
      <c r="H2184" s="412"/>
      <c r="I2184" s="412"/>
      <c r="J2184" s="412"/>
      <c r="K2184" s="412"/>
      <c r="L2184" s="412"/>
      <c r="M2184" s="412"/>
      <c r="N2184" s="412"/>
      <c r="O2184" s="412"/>
      <c r="P2184" s="412"/>
      <c r="Q2184" s="412"/>
      <c r="R2184" s="412"/>
      <c r="S2184" s="412"/>
      <c r="T2184" s="412"/>
      <c r="U2184" s="412"/>
      <c r="V2184" s="412"/>
      <c r="W2184" s="413"/>
      <c r="X2184" s="413"/>
      <c r="Y2184" s="413"/>
      <c r="Z2184" s="413"/>
    </row>
    <row r="2185" spans="1:26" ht="67.5" customHeight="1">
      <c r="A2185" s="472"/>
      <c r="B2185" s="471"/>
      <c r="C2185" s="271"/>
      <c r="D2185" s="314"/>
      <c r="E2185" s="412"/>
      <c r="F2185" s="412"/>
      <c r="G2185" s="412"/>
      <c r="H2185" s="412"/>
      <c r="I2185" s="412"/>
      <c r="J2185" s="412"/>
      <c r="K2185" s="412"/>
      <c r="L2185" s="412"/>
      <c r="M2185" s="412"/>
      <c r="N2185" s="412"/>
      <c r="O2185" s="412"/>
      <c r="P2185" s="412"/>
      <c r="Q2185" s="412"/>
      <c r="R2185" s="412"/>
      <c r="S2185" s="412"/>
      <c r="T2185" s="412"/>
      <c r="U2185" s="412"/>
      <c r="V2185" s="412"/>
      <c r="W2185" s="413"/>
      <c r="X2185" s="413"/>
      <c r="Y2185" s="413"/>
      <c r="Z2185" s="413"/>
    </row>
    <row r="2186" spans="1:26" ht="67.5" customHeight="1">
      <c r="A2186" s="472"/>
      <c r="B2186" s="471"/>
      <c r="C2186" s="271"/>
      <c r="D2186" s="314"/>
      <c r="E2186" s="412"/>
      <c r="F2186" s="412"/>
      <c r="G2186" s="412"/>
      <c r="H2186" s="412"/>
      <c r="I2186" s="412"/>
      <c r="J2186" s="412"/>
      <c r="K2186" s="412"/>
      <c r="L2186" s="412"/>
      <c r="M2186" s="412"/>
      <c r="N2186" s="412"/>
      <c r="O2186" s="412"/>
      <c r="P2186" s="412"/>
      <c r="Q2186" s="412"/>
      <c r="R2186" s="412"/>
      <c r="S2186" s="412"/>
      <c r="T2186" s="412"/>
      <c r="U2186" s="412"/>
      <c r="V2186" s="412"/>
      <c r="W2186" s="413"/>
      <c r="X2186" s="413"/>
      <c r="Y2186" s="413"/>
      <c r="Z2186" s="413"/>
    </row>
    <row r="2187" spans="1:26" ht="67.5" customHeight="1">
      <c r="A2187" s="472"/>
      <c r="B2187" s="471"/>
      <c r="C2187" s="271"/>
      <c r="D2187" s="314"/>
      <c r="E2187" s="412"/>
      <c r="F2187" s="412"/>
      <c r="G2187" s="412"/>
      <c r="H2187" s="412"/>
      <c r="I2187" s="412"/>
      <c r="J2187" s="412"/>
      <c r="K2187" s="412"/>
      <c r="L2187" s="412"/>
      <c r="M2187" s="412"/>
      <c r="N2187" s="412"/>
      <c r="O2187" s="412"/>
      <c r="P2187" s="412"/>
      <c r="Q2187" s="412"/>
      <c r="R2187" s="412"/>
      <c r="S2187" s="412"/>
      <c r="T2187" s="412"/>
      <c r="U2187" s="412"/>
      <c r="V2187" s="412"/>
      <c r="W2187" s="413"/>
      <c r="X2187" s="413"/>
      <c r="Y2187" s="413"/>
      <c r="Z2187" s="413"/>
    </row>
    <row r="2188" spans="1:26" ht="67.5" customHeight="1">
      <c r="A2188" s="472"/>
      <c r="B2188" s="471"/>
      <c r="C2188" s="271"/>
      <c r="D2188" s="314"/>
      <c r="E2188" s="412"/>
      <c r="F2188" s="412"/>
      <c r="G2188" s="412"/>
      <c r="H2188" s="412"/>
      <c r="I2188" s="412"/>
      <c r="J2188" s="412"/>
      <c r="K2188" s="412"/>
      <c r="L2188" s="412"/>
      <c r="M2188" s="412"/>
      <c r="N2188" s="412"/>
      <c r="O2188" s="412"/>
      <c r="P2188" s="412"/>
      <c r="Q2188" s="412"/>
      <c r="R2188" s="412"/>
      <c r="S2188" s="412"/>
      <c r="T2188" s="412"/>
      <c r="U2188" s="412"/>
      <c r="V2188" s="412"/>
      <c r="W2188" s="413"/>
      <c r="X2188" s="413"/>
      <c r="Y2188" s="413"/>
      <c r="Z2188" s="413"/>
    </row>
    <row r="2189" spans="1:26" ht="67.5" customHeight="1">
      <c r="A2189" s="472"/>
      <c r="B2189" s="471"/>
      <c r="C2189" s="271"/>
      <c r="D2189" s="314"/>
      <c r="E2189" s="412"/>
      <c r="F2189" s="412"/>
      <c r="G2189" s="412"/>
      <c r="H2189" s="412"/>
      <c r="I2189" s="412"/>
      <c r="J2189" s="412"/>
      <c r="K2189" s="412"/>
      <c r="L2189" s="412"/>
      <c r="M2189" s="412"/>
      <c r="N2189" s="412"/>
      <c r="O2189" s="412"/>
      <c r="P2189" s="412"/>
      <c r="Q2189" s="412"/>
      <c r="R2189" s="412"/>
      <c r="S2189" s="412"/>
      <c r="T2189" s="412"/>
      <c r="U2189" s="412"/>
      <c r="V2189" s="412"/>
      <c r="W2189" s="413"/>
      <c r="X2189" s="413"/>
      <c r="Y2189" s="413"/>
      <c r="Z2189" s="413"/>
    </row>
    <row r="2190" spans="1:26" ht="67.5" customHeight="1">
      <c r="A2190" s="472"/>
      <c r="B2190" s="471"/>
      <c r="C2190" s="271"/>
      <c r="D2190" s="314"/>
      <c r="E2190" s="412"/>
      <c r="F2190" s="412"/>
      <c r="G2190" s="412"/>
      <c r="H2190" s="412"/>
      <c r="I2190" s="412"/>
      <c r="J2190" s="412"/>
      <c r="K2190" s="412"/>
      <c r="L2190" s="412"/>
      <c r="M2190" s="412"/>
      <c r="N2190" s="412"/>
      <c r="O2190" s="412"/>
      <c r="P2190" s="412"/>
      <c r="Q2190" s="412"/>
      <c r="R2190" s="412"/>
      <c r="S2190" s="412"/>
      <c r="T2190" s="412"/>
      <c r="U2190" s="412"/>
      <c r="V2190" s="412"/>
      <c r="W2190" s="413"/>
      <c r="X2190" s="413"/>
      <c r="Y2190" s="413"/>
      <c r="Z2190" s="413"/>
    </row>
    <row r="2191" spans="1:26" ht="67.5" customHeight="1">
      <c r="A2191" s="472"/>
      <c r="B2191" s="471"/>
      <c r="C2191" s="271"/>
      <c r="D2191" s="314"/>
      <c r="E2191" s="412"/>
      <c r="F2191" s="412"/>
      <c r="G2191" s="412"/>
      <c r="H2191" s="412"/>
      <c r="I2191" s="412"/>
      <c r="J2191" s="412"/>
      <c r="K2191" s="412"/>
      <c r="L2191" s="412"/>
      <c r="M2191" s="412"/>
      <c r="N2191" s="412"/>
      <c r="O2191" s="412"/>
      <c r="P2191" s="412"/>
      <c r="Q2191" s="412"/>
      <c r="R2191" s="412"/>
      <c r="S2191" s="412"/>
      <c r="T2191" s="412"/>
      <c r="U2191" s="412"/>
      <c r="V2191" s="412"/>
      <c r="W2191" s="413"/>
      <c r="X2191" s="413"/>
      <c r="Y2191" s="413"/>
      <c r="Z2191" s="413"/>
    </row>
    <row r="2192" spans="1:26" ht="67.5" customHeight="1">
      <c r="A2192" s="472"/>
      <c r="B2192" s="471"/>
      <c r="C2192" s="271"/>
      <c r="D2192" s="314"/>
      <c r="E2192" s="412"/>
      <c r="F2192" s="412"/>
      <c r="G2192" s="412"/>
      <c r="H2192" s="412"/>
      <c r="I2192" s="412"/>
      <c r="J2192" s="412"/>
      <c r="K2192" s="412"/>
      <c r="L2192" s="412"/>
      <c r="M2192" s="412"/>
      <c r="N2192" s="412"/>
      <c r="O2192" s="412"/>
      <c r="P2192" s="412"/>
      <c r="Q2192" s="412"/>
      <c r="R2192" s="412"/>
      <c r="S2192" s="412"/>
      <c r="T2192" s="412"/>
      <c r="U2192" s="412"/>
      <c r="V2192" s="412"/>
      <c r="W2192" s="413"/>
      <c r="X2192" s="413"/>
      <c r="Y2192" s="413"/>
      <c r="Z2192" s="413"/>
    </row>
    <row r="2193" spans="1:26" ht="67.5" customHeight="1">
      <c r="A2193" s="472"/>
      <c r="B2193" s="471"/>
      <c r="C2193" s="271"/>
      <c r="D2193" s="314"/>
      <c r="E2193" s="412"/>
      <c r="F2193" s="412"/>
      <c r="G2193" s="412"/>
      <c r="H2193" s="412"/>
      <c r="I2193" s="412"/>
      <c r="J2193" s="412"/>
      <c r="K2193" s="412"/>
      <c r="L2193" s="412"/>
      <c r="M2193" s="412"/>
      <c r="N2193" s="412"/>
      <c r="O2193" s="412"/>
      <c r="P2193" s="412"/>
      <c r="Q2193" s="412"/>
      <c r="R2193" s="412"/>
      <c r="S2193" s="412"/>
      <c r="T2193" s="412"/>
      <c r="U2193" s="412"/>
      <c r="V2193" s="412"/>
      <c r="W2193" s="413"/>
      <c r="X2193" s="413"/>
      <c r="Y2193" s="413"/>
      <c r="Z2193" s="413"/>
    </row>
    <row r="2194" spans="1:26" ht="67.5" customHeight="1">
      <c r="A2194" s="472"/>
      <c r="B2194" s="471"/>
      <c r="C2194" s="271"/>
      <c r="D2194" s="314"/>
      <c r="E2194" s="412"/>
      <c r="F2194" s="412"/>
      <c r="G2194" s="412"/>
      <c r="H2194" s="412"/>
      <c r="I2194" s="412"/>
      <c r="J2194" s="412"/>
      <c r="K2194" s="412"/>
      <c r="L2194" s="412"/>
      <c r="M2194" s="412"/>
      <c r="N2194" s="412"/>
      <c r="O2194" s="412"/>
      <c r="P2194" s="412"/>
      <c r="Q2194" s="412"/>
      <c r="R2194" s="412"/>
      <c r="S2194" s="412"/>
      <c r="T2194" s="412"/>
      <c r="U2194" s="412"/>
      <c r="V2194" s="412"/>
      <c r="W2194" s="413"/>
      <c r="X2194" s="413"/>
      <c r="Y2194" s="413"/>
      <c r="Z2194" s="413"/>
    </row>
    <row r="2195" spans="1:26" ht="67.5" customHeight="1">
      <c r="A2195" s="472"/>
      <c r="B2195" s="471"/>
      <c r="C2195" s="271"/>
      <c r="D2195" s="314"/>
      <c r="E2195" s="412"/>
      <c r="F2195" s="412"/>
      <c r="G2195" s="412"/>
      <c r="H2195" s="412"/>
      <c r="I2195" s="412"/>
      <c r="J2195" s="412"/>
      <c r="K2195" s="412"/>
      <c r="L2195" s="412"/>
      <c r="M2195" s="412"/>
      <c r="N2195" s="412"/>
      <c r="O2195" s="412"/>
      <c r="P2195" s="412"/>
      <c r="Q2195" s="412"/>
      <c r="R2195" s="412"/>
      <c r="S2195" s="412"/>
      <c r="T2195" s="412"/>
      <c r="U2195" s="412"/>
      <c r="V2195" s="412"/>
      <c r="W2195" s="413"/>
      <c r="X2195" s="413"/>
      <c r="Y2195" s="413"/>
      <c r="Z2195" s="413"/>
    </row>
    <row r="2196" spans="1:26" ht="67.5" customHeight="1">
      <c r="A2196" s="472"/>
      <c r="B2196" s="471"/>
      <c r="C2196" s="271"/>
      <c r="D2196" s="314"/>
      <c r="E2196" s="412"/>
      <c r="F2196" s="412"/>
      <c r="G2196" s="412"/>
      <c r="H2196" s="412"/>
      <c r="I2196" s="412"/>
      <c r="J2196" s="412"/>
      <c r="K2196" s="412"/>
      <c r="L2196" s="412"/>
      <c r="M2196" s="412"/>
      <c r="N2196" s="412"/>
      <c r="O2196" s="412"/>
      <c r="P2196" s="412"/>
      <c r="Q2196" s="412"/>
      <c r="R2196" s="412"/>
      <c r="S2196" s="412"/>
      <c r="T2196" s="412"/>
      <c r="U2196" s="412"/>
      <c r="V2196" s="412"/>
      <c r="W2196" s="413"/>
      <c r="X2196" s="413"/>
      <c r="Y2196" s="413"/>
      <c r="Z2196" s="413"/>
    </row>
    <row r="2197" spans="1:26" ht="67.5" customHeight="1">
      <c r="A2197" s="472"/>
      <c r="B2197" s="471"/>
      <c r="C2197" s="271"/>
      <c r="D2197" s="314"/>
      <c r="E2197" s="412"/>
      <c r="F2197" s="412"/>
      <c r="G2197" s="412"/>
      <c r="H2197" s="412"/>
      <c r="I2197" s="412"/>
      <c r="J2197" s="412"/>
      <c r="K2197" s="412"/>
      <c r="L2197" s="412"/>
      <c r="M2197" s="412"/>
      <c r="N2197" s="412"/>
      <c r="O2197" s="412"/>
      <c r="P2197" s="412"/>
      <c r="Q2197" s="412"/>
      <c r="R2197" s="412"/>
      <c r="S2197" s="412"/>
      <c r="T2197" s="412"/>
      <c r="U2197" s="412"/>
      <c r="V2197" s="412"/>
      <c r="W2197" s="413"/>
      <c r="X2197" s="413"/>
      <c r="Y2197" s="413"/>
      <c r="Z2197" s="413"/>
    </row>
    <row r="2198" spans="1:26" ht="67.5" customHeight="1">
      <c r="A2198" s="472"/>
      <c r="B2198" s="471"/>
      <c r="C2198" s="271"/>
      <c r="D2198" s="314"/>
      <c r="E2198" s="412"/>
      <c r="F2198" s="412"/>
      <c r="G2198" s="412"/>
      <c r="H2198" s="412"/>
      <c r="I2198" s="412"/>
      <c r="J2198" s="412"/>
      <c r="K2198" s="412"/>
      <c r="L2198" s="412"/>
      <c r="M2198" s="412"/>
      <c r="N2198" s="412"/>
      <c r="O2198" s="412"/>
      <c r="P2198" s="412"/>
      <c r="Q2198" s="412"/>
      <c r="R2198" s="412"/>
      <c r="S2198" s="412"/>
      <c r="T2198" s="412"/>
      <c r="U2198" s="412"/>
      <c r="V2198" s="412"/>
      <c r="W2198" s="413"/>
      <c r="X2198" s="413"/>
      <c r="Y2198" s="413"/>
      <c r="Z2198" s="413"/>
    </row>
    <row r="2199" spans="1:26" ht="67.5" customHeight="1">
      <c r="A2199" s="472"/>
      <c r="B2199" s="471"/>
      <c r="C2199" s="271"/>
      <c r="D2199" s="314"/>
      <c r="E2199" s="412"/>
      <c r="F2199" s="412"/>
      <c r="G2199" s="412"/>
      <c r="H2199" s="412"/>
      <c r="I2199" s="412"/>
      <c r="J2199" s="412"/>
      <c r="K2199" s="412"/>
      <c r="L2199" s="412"/>
      <c r="M2199" s="412"/>
      <c r="N2199" s="412"/>
      <c r="O2199" s="412"/>
      <c r="P2199" s="412"/>
      <c r="Q2199" s="412"/>
      <c r="R2199" s="412"/>
      <c r="S2199" s="412"/>
      <c r="T2199" s="412"/>
      <c r="U2199" s="412"/>
      <c r="V2199" s="412"/>
      <c r="W2199" s="413"/>
      <c r="X2199" s="413"/>
      <c r="Y2199" s="413"/>
      <c r="Z2199" s="413"/>
    </row>
    <row r="2200" spans="1:26" ht="67.5" customHeight="1">
      <c r="A2200" s="472"/>
      <c r="B2200" s="471"/>
      <c r="C2200" s="271"/>
      <c r="D2200" s="314"/>
      <c r="E2200" s="412"/>
      <c r="F2200" s="412"/>
      <c r="G2200" s="412"/>
      <c r="H2200" s="412"/>
      <c r="I2200" s="412"/>
      <c r="J2200" s="412"/>
      <c r="K2200" s="412"/>
      <c r="L2200" s="412"/>
      <c r="M2200" s="412"/>
      <c r="N2200" s="412"/>
      <c r="O2200" s="412"/>
      <c r="P2200" s="412"/>
      <c r="Q2200" s="412"/>
      <c r="R2200" s="412"/>
      <c r="S2200" s="412"/>
      <c r="T2200" s="412"/>
      <c r="U2200" s="412"/>
      <c r="V2200" s="412"/>
      <c r="W2200" s="413"/>
      <c r="X2200" s="413"/>
      <c r="Y2200" s="413"/>
      <c r="Z2200" s="413"/>
    </row>
    <row r="2201" spans="1:26" ht="67.5" customHeight="1">
      <c r="A2201" s="472"/>
      <c r="B2201" s="471"/>
      <c r="C2201" s="271"/>
      <c r="D2201" s="314"/>
      <c r="E2201" s="412"/>
      <c r="F2201" s="412"/>
      <c r="G2201" s="412"/>
      <c r="H2201" s="412"/>
      <c r="I2201" s="412"/>
      <c r="J2201" s="412"/>
      <c r="K2201" s="412"/>
      <c r="L2201" s="412"/>
      <c r="M2201" s="412"/>
      <c r="N2201" s="412"/>
      <c r="O2201" s="412"/>
      <c r="P2201" s="412"/>
      <c r="Q2201" s="412"/>
      <c r="R2201" s="412"/>
      <c r="S2201" s="412"/>
      <c r="T2201" s="412"/>
      <c r="U2201" s="412"/>
      <c r="V2201" s="412"/>
      <c r="W2201" s="413"/>
      <c r="X2201" s="413"/>
      <c r="Y2201" s="413"/>
      <c r="Z2201" s="413"/>
    </row>
    <row r="2202" spans="1:26" ht="67.5" customHeight="1">
      <c r="A2202" s="472"/>
      <c r="B2202" s="471"/>
      <c r="C2202" s="271"/>
      <c r="D2202" s="314"/>
      <c r="E2202" s="412"/>
      <c r="F2202" s="412"/>
      <c r="G2202" s="412"/>
      <c r="H2202" s="412"/>
      <c r="I2202" s="412"/>
      <c r="J2202" s="412"/>
      <c r="K2202" s="412"/>
      <c r="L2202" s="412"/>
      <c r="M2202" s="412"/>
      <c r="N2202" s="412"/>
      <c r="O2202" s="412"/>
      <c r="P2202" s="412"/>
      <c r="Q2202" s="412"/>
      <c r="R2202" s="412"/>
      <c r="S2202" s="412"/>
      <c r="T2202" s="412"/>
      <c r="U2202" s="412"/>
      <c r="V2202" s="412"/>
      <c r="W2202" s="413"/>
      <c r="X2202" s="413"/>
      <c r="Y2202" s="413"/>
      <c r="Z2202" s="413"/>
    </row>
    <row r="2203" spans="1:26" ht="67.5" customHeight="1">
      <c r="A2203" s="472"/>
      <c r="B2203" s="471"/>
      <c r="C2203" s="271"/>
      <c r="D2203" s="314"/>
      <c r="E2203" s="412"/>
      <c r="F2203" s="412"/>
      <c r="G2203" s="412"/>
      <c r="H2203" s="412"/>
      <c r="I2203" s="412"/>
      <c r="J2203" s="412"/>
      <c r="K2203" s="412"/>
      <c r="L2203" s="412"/>
      <c r="M2203" s="412"/>
      <c r="N2203" s="412"/>
      <c r="O2203" s="412"/>
      <c r="P2203" s="412"/>
      <c r="Q2203" s="412"/>
      <c r="R2203" s="412"/>
      <c r="S2203" s="412"/>
      <c r="T2203" s="412"/>
      <c r="U2203" s="412"/>
      <c r="V2203" s="412"/>
      <c r="W2203" s="413"/>
      <c r="X2203" s="413"/>
      <c r="Y2203" s="413"/>
      <c r="Z2203" s="413"/>
    </row>
    <row r="2204" spans="1:26" ht="67.5" customHeight="1">
      <c r="A2204" s="472"/>
      <c r="B2204" s="471"/>
      <c r="C2204" s="271"/>
      <c r="D2204" s="314"/>
      <c r="E2204" s="412"/>
      <c r="F2204" s="412"/>
      <c r="G2204" s="412"/>
      <c r="H2204" s="412"/>
      <c r="I2204" s="412"/>
      <c r="J2204" s="412"/>
      <c r="K2204" s="412"/>
      <c r="L2204" s="412"/>
      <c r="M2204" s="412"/>
      <c r="N2204" s="412"/>
      <c r="O2204" s="412"/>
      <c r="P2204" s="412"/>
      <c r="Q2204" s="412"/>
      <c r="R2204" s="412"/>
      <c r="S2204" s="412"/>
      <c r="T2204" s="412"/>
      <c r="U2204" s="412"/>
      <c r="V2204" s="412"/>
      <c r="W2204" s="413"/>
      <c r="X2204" s="413"/>
      <c r="Y2204" s="413"/>
      <c r="Z2204" s="413"/>
    </row>
    <row r="2205" spans="1:26" ht="67.5" customHeight="1">
      <c r="A2205" s="472"/>
      <c r="B2205" s="471"/>
      <c r="C2205" s="271"/>
      <c r="D2205" s="314"/>
      <c r="E2205" s="412"/>
      <c r="F2205" s="412"/>
      <c r="G2205" s="412"/>
      <c r="H2205" s="412"/>
      <c r="I2205" s="412"/>
      <c r="J2205" s="412"/>
      <c r="K2205" s="412"/>
      <c r="L2205" s="412"/>
      <c r="M2205" s="412"/>
      <c r="N2205" s="412"/>
      <c r="O2205" s="412"/>
      <c r="P2205" s="412"/>
      <c r="Q2205" s="412"/>
      <c r="R2205" s="412"/>
      <c r="S2205" s="412"/>
      <c r="T2205" s="412"/>
      <c r="U2205" s="412"/>
      <c r="V2205" s="412"/>
      <c r="W2205" s="413"/>
      <c r="X2205" s="413"/>
      <c r="Y2205" s="413"/>
      <c r="Z2205" s="413"/>
    </row>
    <row r="2206" spans="1:26" ht="67.5" customHeight="1">
      <c r="A2206" s="472"/>
      <c r="B2206" s="471"/>
      <c r="C2206" s="271"/>
      <c r="D2206" s="314"/>
      <c r="E2206" s="412"/>
      <c r="F2206" s="412"/>
      <c r="G2206" s="412"/>
      <c r="H2206" s="412"/>
      <c r="I2206" s="412"/>
      <c r="J2206" s="412"/>
      <c r="K2206" s="412"/>
      <c r="L2206" s="412"/>
      <c r="M2206" s="412"/>
      <c r="N2206" s="412"/>
      <c r="O2206" s="412"/>
      <c r="P2206" s="412"/>
      <c r="Q2206" s="412"/>
      <c r="R2206" s="412"/>
      <c r="S2206" s="412"/>
      <c r="T2206" s="412"/>
      <c r="U2206" s="412"/>
      <c r="V2206" s="412"/>
      <c r="W2206" s="413"/>
      <c r="X2206" s="413"/>
      <c r="Y2206" s="413"/>
      <c r="Z2206" s="413"/>
    </row>
    <row r="2207" spans="1:26" ht="67.5" customHeight="1">
      <c r="A2207" s="472"/>
      <c r="B2207" s="471"/>
      <c r="C2207" s="271"/>
      <c r="D2207" s="314"/>
      <c r="E2207" s="412"/>
      <c r="F2207" s="412"/>
      <c r="G2207" s="412"/>
      <c r="H2207" s="412"/>
      <c r="I2207" s="412"/>
      <c r="J2207" s="412"/>
      <c r="K2207" s="412"/>
      <c r="L2207" s="412"/>
      <c r="M2207" s="412"/>
      <c r="N2207" s="412"/>
      <c r="O2207" s="412"/>
      <c r="P2207" s="412"/>
      <c r="Q2207" s="412"/>
      <c r="R2207" s="412"/>
      <c r="S2207" s="412"/>
      <c r="T2207" s="412"/>
      <c r="U2207" s="412"/>
      <c r="V2207" s="412"/>
      <c r="W2207" s="413"/>
      <c r="X2207" s="413"/>
      <c r="Y2207" s="413"/>
      <c r="Z2207" s="413"/>
    </row>
    <row r="2208" spans="1:26" ht="67.5" customHeight="1">
      <c r="A2208" s="472"/>
      <c r="B2208" s="471"/>
      <c r="C2208" s="271"/>
      <c r="D2208" s="314"/>
      <c r="E2208" s="412"/>
      <c r="F2208" s="412"/>
      <c r="G2208" s="412"/>
      <c r="H2208" s="412"/>
      <c r="I2208" s="412"/>
      <c r="J2208" s="412"/>
      <c r="K2208" s="412"/>
      <c r="L2208" s="412"/>
      <c r="M2208" s="412"/>
      <c r="N2208" s="412"/>
      <c r="O2208" s="412"/>
      <c r="P2208" s="412"/>
      <c r="Q2208" s="412"/>
      <c r="R2208" s="412"/>
      <c r="S2208" s="412"/>
      <c r="T2208" s="412"/>
      <c r="U2208" s="412"/>
      <c r="V2208" s="412"/>
      <c r="W2208" s="413"/>
      <c r="X2208" s="413"/>
      <c r="Y2208" s="413"/>
      <c r="Z2208" s="413"/>
    </row>
    <row r="2209" spans="1:26" ht="67.5" customHeight="1">
      <c r="A2209" s="472"/>
      <c r="B2209" s="471"/>
      <c r="C2209" s="271"/>
      <c r="D2209" s="314"/>
      <c r="E2209" s="412"/>
      <c r="F2209" s="412"/>
      <c r="G2209" s="412"/>
      <c r="H2209" s="412"/>
      <c r="I2209" s="412"/>
      <c r="J2209" s="412"/>
      <c r="K2209" s="412"/>
      <c r="L2209" s="412"/>
      <c r="M2209" s="412"/>
      <c r="N2209" s="412"/>
      <c r="O2209" s="412"/>
      <c r="P2209" s="412"/>
      <c r="Q2209" s="412"/>
      <c r="R2209" s="412"/>
      <c r="S2209" s="412"/>
      <c r="T2209" s="412"/>
      <c r="U2209" s="412"/>
      <c r="V2209" s="412"/>
      <c r="W2209" s="413"/>
      <c r="X2209" s="413"/>
      <c r="Y2209" s="413"/>
      <c r="Z2209" s="413"/>
    </row>
    <row r="2210" spans="1:26" ht="67.5" customHeight="1">
      <c r="A2210" s="472"/>
      <c r="B2210" s="471"/>
      <c r="C2210" s="271"/>
      <c r="D2210" s="314"/>
      <c r="E2210" s="412"/>
      <c r="F2210" s="412"/>
      <c r="G2210" s="412"/>
      <c r="H2210" s="412"/>
      <c r="I2210" s="412"/>
      <c r="J2210" s="412"/>
      <c r="K2210" s="412"/>
      <c r="L2210" s="412"/>
      <c r="M2210" s="412"/>
      <c r="N2210" s="412"/>
      <c r="O2210" s="412"/>
      <c r="P2210" s="412"/>
      <c r="Q2210" s="412"/>
      <c r="R2210" s="412"/>
      <c r="S2210" s="412"/>
      <c r="T2210" s="412"/>
      <c r="U2210" s="412"/>
      <c r="V2210" s="412"/>
      <c r="W2210" s="413"/>
      <c r="X2210" s="413"/>
      <c r="Y2210" s="413"/>
      <c r="Z2210" s="413"/>
    </row>
    <row r="2211" spans="1:26" ht="67.5" customHeight="1">
      <c r="A2211" s="472"/>
      <c r="B2211" s="471"/>
      <c r="C2211" s="271"/>
      <c r="D2211" s="314"/>
      <c r="E2211" s="412"/>
      <c r="F2211" s="412"/>
      <c r="G2211" s="412"/>
      <c r="H2211" s="412"/>
      <c r="I2211" s="412"/>
      <c r="J2211" s="412"/>
      <c r="K2211" s="412"/>
      <c r="L2211" s="412"/>
      <c r="M2211" s="412"/>
      <c r="N2211" s="412"/>
      <c r="O2211" s="412"/>
      <c r="P2211" s="412"/>
      <c r="Q2211" s="412"/>
      <c r="R2211" s="412"/>
      <c r="S2211" s="412"/>
      <c r="T2211" s="412"/>
      <c r="U2211" s="412"/>
      <c r="V2211" s="412"/>
      <c r="W2211" s="413"/>
      <c r="X2211" s="413"/>
      <c r="Y2211" s="413"/>
      <c r="Z2211" s="413"/>
    </row>
    <row r="2212" spans="1:26" ht="67.5" customHeight="1">
      <c r="A2212" s="472"/>
      <c r="B2212" s="471"/>
      <c r="C2212" s="271"/>
      <c r="D2212" s="314"/>
      <c r="E2212" s="412"/>
      <c r="F2212" s="412"/>
      <c r="G2212" s="412"/>
      <c r="H2212" s="412"/>
      <c r="I2212" s="412"/>
      <c r="J2212" s="412"/>
      <c r="K2212" s="412"/>
      <c r="L2212" s="412"/>
      <c r="M2212" s="412"/>
      <c r="N2212" s="412"/>
      <c r="O2212" s="412"/>
      <c r="P2212" s="412"/>
      <c r="Q2212" s="412"/>
      <c r="R2212" s="412"/>
      <c r="S2212" s="412"/>
      <c r="T2212" s="412"/>
      <c r="U2212" s="412"/>
      <c r="V2212" s="412"/>
      <c r="W2212" s="413"/>
      <c r="X2212" s="413"/>
      <c r="Y2212" s="413"/>
      <c r="Z2212" s="413"/>
    </row>
    <row r="2213" spans="1:26" ht="67.5" customHeight="1">
      <c r="A2213" s="472"/>
      <c r="B2213" s="471"/>
      <c r="C2213" s="271"/>
      <c r="D2213" s="314"/>
      <c r="E2213" s="412"/>
      <c r="F2213" s="412"/>
      <c r="G2213" s="412"/>
      <c r="H2213" s="412"/>
      <c r="I2213" s="412"/>
      <c r="J2213" s="412"/>
      <c r="K2213" s="412"/>
      <c r="L2213" s="412"/>
      <c r="M2213" s="412"/>
      <c r="N2213" s="412"/>
      <c r="O2213" s="412"/>
      <c r="P2213" s="412"/>
      <c r="Q2213" s="412"/>
      <c r="R2213" s="412"/>
      <c r="S2213" s="412"/>
      <c r="T2213" s="412"/>
      <c r="U2213" s="412"/>
      <c r="V2213" s="412"/>
      <c r="W2213" s="413"/>
      <c r="X2213" s="413"/>
      <c r="Y2213" s="413"/>
      <c r="Z2213" s="413"/>
    </row>
    <row r="2214" spans="1:26" ht="67.5" customHeight="1">
      <c r="A2214" s="472"/>
      <c r="B2214" s="471"/>
      <c r="C2214" s="271"/>
      <c r="D2214" s="314"/>
      <c r="E2214" s="412"/>
      <c r="F2214" s="412"/>
      <c r="G2214" s="412"/>
      <c r="H2214" s="412"/>
      <c r="I2214" s="412"/>
      <c r="J2214" s="412"/>
      <c r="K2214" s="412"/>
      <c r="L2214" s="412"/>
      <c r="M2214" s="412"/>
      <c r="N2214" s="412"/>
      <c r="O2214" s="412"/>
      <c r="P2214" s="412"/>
      <c r="Q2214" s="412"/>
      <c r="R2214" s="412"/>
      <c r="S2214" s="412"/>
      <c r="T2214" s="412"/>
      <c r="U2214" s="412"/>
      <c r="V2214" s="412"/>
      <c r="W2214" s="413"/>
      <c r="X2214" s="413"/>
      <c r="Y2214" s="413"/>
      <c r="Z2214" s="413"/>
    </row>
    <row r="2215" spans="1:26" ht="67.5" customHeight="1">
      <c r="A2215" s="472"/>
      <c r="B2215" s="471"/>
      <c r="C2215" s="271"/>
      <c r="D2215" s="314"/>
      <c r="E2215" s="412"/>
      <c r="F2215" s="412"/>
      <c r="G2215" s="412"/>
      <c r="H2215" s="412"/>
      <c r="I2215" s="412"/>
      <c r="J2215" s="412"/>
      <c r="K2215" s="412"/>
      <c r="L2215" s="412"/>
      <c r="M2215" s="412"/>
      <c r="N2215" s="412"/>
      <c r="O2215" s="412"/>
      <c r="P2215" s="412"/>
      <c r="Q2215" s="412"/>
      <c r="R2215" s="412"/>
      <c r="S2215" s="412"/>
      <c r="T2215" s="412"/>
      <c r="U2215" s="412"/>
      <c r="V2215" s="412"/>
      <c r="W2215" s="413"/>
      <c r="X2215" s="413"/>
      <c r="Y2215" s="413"/>
      <c r="Z2215" s="413"/>
    </row>
    <row r="2216" spans="1:26" ht="67.5" customHeight="1">
      <c r="A2216" s="472"/>
      <c r="B2216" s="471"/>
      <c r="C2216" s="271"/>
      <c r="D2216" s="314"/>
      <c r="E2216" s="412"/>
      <c r="F2216" s="412"/>
      <c r="G2216" s="412"/>
      <c r="H2216" s="412"/>
      <c r="I2216" s="412"/>
      <c r="J2216" s="412"/>
      <c r="K2216" s="412"/>
      <c r="L2216" s="412"/>
      <c r="M2216" s="412"/>
      <c r="N2216" s="412"/>
      <c r="O2216" s="412"/>
      <c r="P2216" s="412"/>
      <c r="Q2216" s="412"/>
      <c r="R2216" s="412"/>
      <c r="S2216" s="412"/>
      <c r="T2216" s="412"/>
      <c r="U2216" s="412"/>
      <c r="V2216" s="412"/>
      <c r="W2216" s="413"/>
      <c r="X2216" s="413"/>
      <c r="Y2216" s="413"/>
      <c r="Z2216" s="413"/>
    </row>
    <row r="2217" spans="1:26" ht="67.5" customHeight="1">
      <c r="A2217" s="472"/>
      <c r="B2217" s="471"/>
      <c r="C2217" s="271"/>
      <c r="D2217" s="314"/>
      <c r="E2217" s="412"/>
      <c r="F2217" s="412"/>
      <c r="G2217" s="412"/>
      <c r="H2217" s="412"/>
      <c r="I2217" s="412"/>
      <c r="J2217" s="412"/>
      <c r="K2217" s="412"/>
      <c r="L2217" s="412"/>
      <c r="M2217" s="412"/>
      <c r="N2217" s="412"/>
      <c r="O2217" s="412"/>
      <c r="P2217" s="412"/>
      <c r="Q2217" s="412"/>
      <c r="R2217" s="412"/>
      <c r="S2217" s="412"/>
      <c r="T2217" s="412"/>
      <c r="U2217" s="412"/>
      <c r="V2217" s="412"/>
      <c r="W2217" s="413"/>
      <c r="X2217" s="413"/>
      <c r="Y2217" s="413"/>
      <c r="Z2217" s="413"/>
    </row>
    <row r="2218" spans="1:26" ht="67.5" customHeight="1">
      <c r="A2218" s="472"/>
      <c r="B2218" s="471"/>
      <c r="C2218" s="271"/>
      <c r="D2218" s="314"/>
      <c r="E2218" s="412"/>
      <c r="F2218" s="412"/>
      <c r="G2218" s="412"/>
      <c r="H2218" s="412"/>
      <c r="I2218" s="412"/>
      <c r="J2218" s="412"/>
      <c r="K2218" s="412"/>
      <c r="L2218" s="412"/>
      <c r="M2218" s="412"/>
      <c r="N2218" s="412"/>
      <c r="O2218" s="412"/>
      <c r="P2218" s="412"/>
      <c r="Q2218" s="412"/>
      <c r="R2218" s="412"/>
      <c r="S2218" s="412"/>
      <c r="T2218" s="412"/>
      <c r="U2218" s="412"/>
      <c r="V2218" s="412"/>
      <c r="W2218" s="413"/>
      <c r="X2218" s="413"/>
      <c r="Y2218" s="413"/>
      <c r="Z2218" s="413"/>
    </row>
    <row r="2219" spans="1:26" ht="67.5" customHeight="1">
      <c r="A2219" s="472"/>
      <c r="B2219" s="471"/>
      <c r="C2219" s="271"/>
      <c r="D2219" s="314"/>
      <c r="E2219" s="412"/>
      <c r="F2219" s="412"/>
      <c r="G2219" s="412"/>
      <c r="H2219" s="412"/>
      <c r="I2219" s="412"/>
      <c r="J2219" s="412"/>
      <c r="K2219" s="412"/>
      <c r="L2219" s="412"/>
      <c r="M2219" s="412"/>
      <c r="N2219" s="412"/>
      <c r="O2219" s="412"/>
      <c r="P2219" s="412"/>
      <c r="Q2219" s="412"/>
      <c r="R2219" s="412"/>
      <c r="S2219" s="412"/>
      <c r="T2219" s="412"/>
      <c r="U2219" s="412"/>
      <c r="V2219" s="412"/>
      <c r="W2219" s="413"/>
      <c r="X2219" s="413"/>
      <c r="Y2219" s="413"/>
      <c r="Z2219" s="413"/>
    </row>
    <row r="2220" spans="1:26" ht="67.5" customHeight="1">
      <c r="A2220" s="472"/>
      <c r="B2220" s="471"/>
      <c r="C2220" s="271"/>
      <c r="D2220" s="314"/>
      <c r="E2220" s="412"/>
      <c r="F2220" s="412"/>
      <c r="G2220" s="412"/>
      <c r="H2220" s="412"/>
      <c r="I2220" s="412"/>
      <c r="J2220" s="412"/>
      <c r="K2220" s="412"/>
      <c r="L2220" s="412"/>
      <c r="M2220" s="412"/>
      <c r="N2220" s="412"/>
      <c r="O2220" s="412"/>
      <c r="P2220" s="412"/>
      <c r="Q2220" s="412"/>
      <c r="R2220" s="412"/>
      <c r="S2220" s="412"/>
      <c r="T2220" s="412"/>
      <c r="U2220" s="412"/>
      <c r="V2220" s="412"/>
      <c r="W2220" s="413"/>
      <c r="X2220" s="413"/>
      <c r="Y2220" s="413"/>
      <c r="Z2220" s="413"/>
    </row>
    <row r="2221" spans="1:26" ht="67.5" customHeight="1">
      <c r="A2221" s="472"/>
      <c r="B2221" s="471"/>
      <c r="C2221" s="271"/>
      <c r="D2221" s="314"/>
      <c r="E2221" s="412"/>
      <c r="F2221" s="412"/>
      <c r="G2221" s="412"/>
      <c r="H2221" s="412"/>
      <c r="I2221" s="412"/>
      <c r="J2221" s="412"/>
      <c r="K2221" s="412"/>
      <c r="L2221" s="412"/>
      <c r="M2221" s="412"/>
      <c r="N2221" s="412"/>
      <c r="O2221" s="412"/>
      <c r="P2221" s="412"/>
      <c r="Q2221" s="412"/>
      <c r="R2221" s="412"/>
      <c r="S2221" s="412"/>
      <c r="T2221" s="412"/>
      <c r="U2221" s="412"/>
      <c r="V2221" s="412"/>
      <c r="W2221" s="413"/>
      <c r="X2221" s="413"/>
      <c r="Y2221" s="413"/>
      <c r="Z2221" s="413"/>
    </row>
    <row r="2222" spans="1:26" ht="67.5" customHeight="1">
      <c r="A2222" s="472"/>
      <c r="B2222" s="471"/>
      <c r="C2222" s="271"/>
      <c r="D2222" s="314"/>
      <c r="E2222" s="412"/>
      <c r="F2222" s="412"/>
      <c r="G2222" s="412"/>
      <c r="H2222" s="412"/>
      <c r="I2222" s="412"/>
      <c r="J2222" s="412"/>
      <c r="K2222" s="412"/>
      <c r="L2222" s="412"/>
      <c r="M2222" s="412"/>
      <c r="N2222" s="412"/>
      <c r="O2222" s="412"/>
      <c r="P2222" s="412"/>
      <c r="Q2222" s="412"/>
      <c r="R2222" s="412"/>
      <c r="S2222" s="412"/>
      <c r="T2222" s="412"/>
      <c r="U2222" s="412"/>
      <c r="V2222" s="412"/>
      <c r="W2222" s="413"/>
      <c r="X2222" s="413"/>
      <c r="Y2222" s="413"/>
      <c r="Z2222" s="413"/>
    </row>
    <row r="2223" spans="1:26" ht="67.5" customHeight="1">
      <c r="A2223" s="472"/>
      <c r="B2223" s="471"/>
      <c r="C2223" s="271"/>
      <c r="D2223" s="314"/>
      <c r="E2223" s="412"/>
      <c r="F2223" s="412"/>
      <c r="G2223" s="412"/>
      <c r="H2223" s="412"/>
      <c r="I2223" s="412"/>
      <c r="J2223" s="412"/>
      <c r="K2223" s="412"/>
      <c r="L2223" s="412"/>
      <c r="M2223" s="412"/>
      <c r="N2223" s="412"/>
      <c r="O2223" s="412"/>
      <c r="P2223" s="412"/>
      <c r="Q2223" s="412"/>
      <c r="R2223" s="412"/>
      <c r="S2223" s="412"/>
      <c r="T2223" s="412"/>
      <c r="U2223" s="412"/>
      <c r="V2223" s="412"/>
      <c r="W2223" s="413"/>
      <c r="X2223" s="413"/>
      <c r="Y2223" s="413"/>
      <c r="Z2223" s="413"/>
    </row>
    <row r="2224" spans="1:26" ht="67.5" customHeight="1">
      <c r="A2224" s="472"/>
      <c r="B2224" s="471"/>
      <c r="C2224" s="271"/>
      <c r="D2224" s="314"/>
      <c r="E2224" s="412"/>
      <c r="F2224" s="412"/>
      <c r="G2224" s="412"/>
      <c r="H2224" s="412"/>
      <c r="I2224" s="412"/>
      <c r="J2224" s="412"/>
      <c r="K2224" s="412"/>
      <c r="L2224" s="412"/>
      <c r="M2224" s="412"/>
      <c r="N2224" s="412"/>
      <c r="O2224" s="412"/>
      <c r="P2224" s="412"/>
      <c r="Q2224" s="412"/>
      <c r="R2224" s="412"/>
      <c r="S2224" s="412"/>
      <c r="T2224" s="412"/>
      <c r="U2224" s="412"/>
      <c r="V2224" s="412"/>
      <c r="W2224" s="413"/>
      <c r="X2224" s="413"/>
      <c r="Y2224" s="413"/>
      <c r="Z2224" s="413"/>
    </row>
    <row r="2225" spans="1:26" ht="67.5" customHeight="1">
      <c r="A2225" s="472"/>
      <c r="B2225" s="471"/>
      <c r="C2225" s="271"/>
      <c r="D2225" s="314"/>
      <c r="E2225" s="412"/>
      <c r="F2225" s="412"/>
      <c r="G2225" s="412"/>
      <c r="H2225" s="412"/>
      <c r="I2225" s="412"/>
      <c r="J2225" s="412"/>
      <c r="K2225" s="412"/>
      <c r="L2225" s="412"/>
      <c r="M2225" s="412"/>
      <c r="N2225" s="412"/>
      <c r="O2225" s="412"/>
      <c r="P2225" s="412"/>
      <c r="Q2225" s="412"/>
      <c r="R2225" s="412"/>
      <c r="S2225" s="412"/>
      <c r="T2225" s="412"/>
      <c r="U2225" s="412"/>
      <c r="V2225" s="412"/>
      <c r="W2225" s="413"/>
      <c r="X2225" s="413"/>
      <c r="Y2225" s="413"/>
      <c r="Z2225" s="413"/>
    </row>
    <row r="2226" spans="1:26" ht="67.5" customHeight="1">
      <c r="A2226" s="472"/>
      <c r="B2226" s="471"/>
      <c r="C2226" s="271"/>
      <c r="D2226" s="314"/>
      <c r="E2226" s="412"/>
      <c r="F2226" s="412"/>
      <c r="G2226" s="412"/>
      <c r="H2226" s="412"/>
      <c r="I2226" s="412"/>
      <c r="J2226" s="412"/>
      <c r="K2226" s="412"/>
      <c r="L2226" s="412"/>
      <c r="M2226" s="412"/>
      <c r="N2226" s="412"/>
      <c r="O2226" s="412"/>
      <c r="P2226" s="412"/>
      <c r="Q2226" s="412"/>
      <c r="R2226" s="412"/>
      <c r="S2226" s="412"/>
      <c r="T2226" s="412"/>
      <c r="U2226" s="412"/>
      <c r="V2226" s="412"/>
      <c r="W2226" s="413"/>
      <c r="X2226" s="413"/>
      <c r="Y2226" s="413"/>
      <c r="Z2226" s="413"/>
    </row>
    <row r="2227" spans="1:26" ht="67.5" customHeight="1">
      <c r="A2227" s="472"/>
      <c r="B2227" s="471"/>
      <c r="C2227" s="271"/>
      <c r="D2227" s="314"/>
      <c r="E2227" s="412"/>
      <c r="F2227" s="412"/>
      <c r="G2227" s="412"/>
      <c r="H2227" s="412"/>
      <c r="I2227" s="412"/>
      <c r="J2227" s="412"/>
      <c r="K2227" s="412"/>
      <c r="L2227" s="412"/>
      <c r="M2227" s="412"/>
      <c r="N2227" s="412"/>
      <c r="O2227" s="412"/>
      <c r="P2227" s="412"/>
      <c r="Q2227" s="412"/>
      <c r="R2227" s="412"/>
      <c r="S2227" s="412"/>
      <c r="T2227" s="412"/>
      <c r="U2227" s="412"/>
      <c r="V2227" s="412"/>
      <c r="W2227" s="413"/>
      <c r="X2227" s="413"/>
      <c r="Y2227" s="413"/>
      <c r="Z2227" s="413"/>
    </row>
    <row r="2228" spans="1:26" ht="67.5" customHeight="1">
      <c r="A2228" s="472"/>
      <c r="B2228" s="471"/>
      <c r="C2228" s="271"/>
      <c r="D2228" s="314"/>
      <c r="E2228" s="412"/>
      <c r="F2228" s="412"/>
      <c r="G2228" s="412"/>
      <c r="H2228" s="412"/>
      <c r="I2228" s="412"/>
      <c r="J2228" s="412"/>
      <c r="K2228" s="412"/>
      <c r="L2228" s="412"/>
      <c r="M2228" s="412"/>
      <c r="N2228" s="412"/>
      <c r="O2228" s="412"/>
      <c r="P2228" s="412"/>
      <c r="Q2228" s="412"/>
      <c r="R2228" s="412"/>
      <c r="S2228" s="412"/>
      <c r="T2228" s="412"/>
      <c r="U2228" s="412"/>
      <c r="V2228" s="412"/>
      <c r="W2228" s="413"/>
      <c r="X2228" s="413"/>
      <c r="Y2228" s="413"/>
      <c r="Z2228" s="413"/>
    </row>
    <row r="2229" spans="1:26" ht="67.5" customHeight="1">
      <c r="A2229" s="472"/>
      <c r="B2229" s="471"/>
      <c r="C2229" s="271"/>
      <c r="D2229" s="314"/>
      <c r="E2229" s="412"/>
      <c r="F2229" s="412"/>
      <c r="G2229" s="412"/>
      <c r="H2229" s="412"/>
      <c r="I2229" s="412"/>
      <c r="J2229" s="412"/>
      <c r="K2229" s="412"/>
      <c r="L2229" s="412"/>
      <c r="M2229" s="412"/>
      <c r="N2229" s="412"/>
      <c r="O2229" s="412"/>
      <c r="P2229" s="412"/>
      <c r="Q2229" s="412"/>
      <c r="R2229" s="412"/>
      <c r="S2229" s="412"/>
      <c r="T2229" s="412"/>
      <c r="U2229" s="412"/>
      <c r="V2229" s="412"/>
      <c r="W2229" s="413"/>
      <c r="X2229" s="413"/>
      <c r="Y2229" s="413"/>
      <c r="Z2229" s="413"/>
    </row>
    <row r="2230" spans="1:26" ht="67.5" customHeight="1">
      <c r="A2230" s="472"/>
      <c r="B2230" s="471"/>
      <c r="C2230" s="271"/>
      <c r="D2230" s="314"/>
      <c r="E2230" s="412"/>
      <c r="F2230" s="412"/>
      <c r="G2230" s="412"/>
      <c r="H2230" s="412"/>
      <c r="I2230" s="412"/>
      <c r="J2230" s="412"/>
      <c r="K2230" s="412"/>
      <c r="L2230" s="412"/>
      <c r="M2230" s="412"/>
      <c r="N2230" s="412"/>
      <c r="O2230" s="412"/>
      <c r="P2230" s="412"/>
      <c r="Q2230" s="412"/>
      <c r="R2230" s="412"/>
      <c r="S2230" s="412"/>
      <c r="T2230" s="412"/>
      <c r="U2230" s="412"/>
      <c r="V2230" s="412"/>
      <c r="W2230" s="413"/>
      <c r="X2230" s="413"/>
      <c r="Y2230" s="413"/>
      <c r="Z2230" s="413"/>
    </row>
    <row r="2231" spans="1:26" ht="67.5" customHeight="1">
      <c r="A2231" s="472"/>
      <c r="B2231" s="471"/>
      <c r="C2231" s="271"/>
      <c r="D2231" s="314"/>
      <c r="E2231" s="412"/>
      <c r="F2231" s="412"/>
      <c r="G2231" s="412"/>
      <c r="H2231" s="412"/>
      <c r="I2231" s="412"/>
      <c r="J2231" s="412"/>
      <c r="K2231" s="412"/>
      <c r="L2231" s="412"/>
      <c r="M2231" s="412"/>
      <c r="N2231" s="412"/>
      <c r="O2231" s="412"/>
      <c r="P2231" s="412"/>
      <c r="Q2231" s="412"/>
      <c r="R2231" s="412"/>
      <c r="S2231" s="412"/>
      <c r="T2231" s="412"/>
      <c r="U2231" s="412"/>
      <c r="V2231" s="412"/>
      <c r="W2231" s="413"/>
      <c r="X2231" s="413"/>
      <c r="Y2231" s="413"/>
      <c r="Z2231" s="413"/>
    </row>
    <row r="2232" spans="1:26" ht="67.5" customHeight="1">
      <c r="A2232" s="472"/>
      <c r="B2232" s="471"/>
      <c r="C2232" s="271"/>
      <c r="D2232" s="314"/>
      <c r="E2232" s="412"/>
      <c r="F2232" s="412"/>
      <c r="G2232" s="412"/>
      <c r="H2232" s="412"/>
      <c r="I2232" s="412"/>
      <c r="J2232" s="412"/>
      <c r="K2232" s="412"/>
      <c r="L2232" s="412"/>
      <c r="M2232" s="412"/>
      <c r="N2232" s="412"/>
      <c r="O2232" s="412"/>
      <c r="P2232" s="412"/>
      <c r="Q2232" s="412"/>
      <c r="R2232" s="412"/>
      <c r="S2232" s="412"/>
      <c r="T2232" s="412"/>
      <c r="U2232" s="412"/>
      <c r="V2232" s="412"/>
      <c r="W2232" s="413"/>
      <c r="X2232" s="413"/>
      <c r="Y2232" s="413"/>
      <c r="Z2232" s="413"/>
    </row>
    <row r="2233" spans="1:26" ht="67.5" customHeight="1">
      <c r="A2233" s="472"/>
      <c r="B2233" s="471"/>
      <c r="C2233" s="271"/>
      <c r="D2233" s="314"/>
      <c r="E2233" s="412"/>
      <c r="F2233" s="412"/>
      <c r="G2233" s="412"/>
      <c r="H2233" s="412"/>
      <c r="I2233" s="412"/>
      <c r="J2233" s="412"/>
      <c r="K2233" s="412"/>
      <c r="L2233" s="412"/>
      <c r="M2233" s="412"/>
      <c r="N2233" s="412"/>
      <c r="O2233" s="412"/>
      <c r="P2233" s="412"/>
      <c r="Q2233" s="412"/>
      <c r="R2233" s="412"/>
      <c r="S2233" s="412"/>
      <c r="T2233" s="412"/>
      <c r="U2233" s="412"/>
      <c r="V2233" s="412"/>
      <c r="W2233" s="413"/>
      <c r="X2233" s="413"/>
      <c r="Y2233" s="413"/>
      <c r="Z2233" s="413"/>
    </row>
    <row r="2234" spans="1:26" ht="67.5" customHeight="1">
      <c r="A2234" s="472"/>
      <c r="B2234" s="471"/>
      <c r="C2234" s="271"/>
      <c r="D2234" s="314"/>
      <c r="E2234" s="412"/>
      <c r="F2234" s="412"/>
      <c r="G2234" s="412"/>
      <c r="H2234" s="412"/>
      <c r="I2234" s="412"/>
      <c r="J2234" s="412"/>
      <c r="K2234" s="412"/>
      <c r="L2234" s="412"/>
      <c r="M2234" s="412"/>
      <c r="N2234" s="412"/>
      <c r="O2234" s="412"/>
      <c r="P2234" s="412"/>
      <c r="Q2234" s="412"/>
      <c r="R2234" s="412"/>
      <c r="S2234" s="412"/>
      <c r="T2234" s="412"/>
      <c r="U2234" s="412"/>
      <c r="V2234" s="412"/>
      <c r="W2234" s="413"/>
      <c r="X2234" s="413"/>
      <c r="Y2234" s="413"/>
      <c r="Z2234" s="413"/>
    </row>
    <row r="2235" spans="1:26" ht="67.5" customHeight="1">
      <c r="A2235" s="472"/>
      <c r="B2235" s="471"/>
      <c r="C2235" s="271"/>
      <c r="D2235" s="314"/>
      <c r="E2235" s="412"/>
      <c r="F2235" s="412"/>
      <c r="G2235" s="412"/>
      <c r="H2235" s="412"/>
      <c r="I2235" s="412"/>
      <c r="J2235" s="412"/>
      <c r="K2235" s="412"/>
      <c r="L2235" s="412"/>
      <c r="M2235" s="412"/>
      <c r="N2235" s="412"/>
      <c r="O2235" s="412"/>
      <c r="P2235" s="412"/>
      <c r="Q2235" s="412"/>
      <c r="R2235" s="412"/>
      <c r="S2235" s="412"/>
      <c r="T2235" s="412"/>
      <c r="U2235" s="412"/>
      <c r="V2235" s="412"/>
      <c r="W2235" s="413"/>
      <c r="X2235" s="413"/>
      <c r="Y2235" s="413"/>
      <c r="Z2235" s="413"/>
    </row>
    <row r="2236" spans="1:26" ht="67.5" customHeight="1">
      <c r="A2236" s="472"/>
      <c r="B2236" s="471"/>
      <c r="C2236" s="271"/>
      <c r="D2236" s="314"/>
      <c r="E2236" s="412"/>
      <c r="F2236" s="412"/>
      <c r="G2236" s="412"/>
      <c r="H2236" s="412"/>
      <c r="I2236" s="412"/>
      <c r="J2236" s="412"/>
      <c r="K2236" s="412"/>
      <c r="L2236" s="412"/>
      <c r="M2236" s="412"/>
      <c r="N2236" s="412"/>
      <c r="O2236" s="412"/>
      <c r="P2236" s="412"/>
      <c r="Q2236" s="412"/>
      <c r="R2236" s="412"/>
      <c r="S2236" s="412"/>
      <c r="T2236" s="412"/>
      <c r="U2236" s="412"/>
      <c r="V2236" s="412"/>
      <c r="W2236" s="413"/>
      <c r="X2236" s="413"/>
      <c r="Y2236" s="413"/>
      <c r="Z2236" s="413"/>
    </row>
    <row r="2237" spans="1:26" ht="67.5" customHeight="1">
      <c r="A2237" s="472"/>
      <c r="B2237" s="471"/>
      <c r="C2237" s="271"/>
      <c r="D2237" s="314"/>
      <c r="E2237" s="412"/>
      <c r="F2237" s="412"/>
      <c r="G2237" s="412"/>
      <c r="H2237" s="412"/>
      <c r="I2237" s="412"/>
      <c r="J2237" s="412"/>
      <c r="K2237" s="412"/>
      <c r="L2237" s="412"/>
      <c r="M2237" s="412"/>
      <c r="N2237" s="412"/>
      <c r="O2237" s="412"/>
      <c r="P2237" s="412"/>
      <c r="Q2237" s="412"/>
      <c r="R2237" s="412"/>
      <c r="S2237" s="412"/>
      <c r="T2237" s="412"/>
      <c r="U2237" s="412"/>
      <c r="V2237" s="412"/>
      <c r="W2237" s="413"/>
      <c r="X2237" s="413"/>
      <c r="Y2237" s="413"/>
      <c r="Z2237" s="413"/>
    </row>
    <row r="2238" spans="1:26" ht="67.5" customHeight="1">
      <c r="A2238" s="472"/>
      <c r="B2238" s="471"/>
      <c r="C2238" s="271"/>
      <c r="D2238" s="314"/>
      <c r="E2238" s="412"/>
      <c r="F2238" s="412"/>
      <c r="G2238" s="412"/>
      <c r="H2238" s="412"/>
      <c r="I2238" s="412"/>
      <c r="J2238" s="412"/>
      <c r="K2238" s="412"/>
      <c r="L2238" s="412"/>
      <c r="M2238" s="412"/>
      <c r="N2238" s="412"/>
      <c r="O2238" s="412"/>
      <c r="P2238" s="412"/>
      <c r="Q2238" s="412"/>
      <c r="R2238" s="412"/>
      <c r="S2238" s="412"/>
      <c r="T2238" s="412"/>
      <c r="U2238" s="412"/>
      <c r="V2238" s="412"/>
      <c r="W2238" s="413"/>
      <c r="X2238" s="413"/>
      <c r="Y2238" s="413"/>
      <c r="Z2238" s="413"/>
    </row>
    <row r="2239" spans="1:26" ht="67.5" customHeight="1">
      <c r="A2239" s="472"/>
      <c r="B2239" s="471"/>
      <c r="C2239" s="271"/>
      <c r="D2239" s="314"/>
      <c r="E2239" s="412"/>
      <c r="F2239" s="412"/>
      <c r="G2239" s="412"/>
      <c r="H2239" s="412"/>
      <c r="I2239" s="412"/>
      <c r="J2239" s="412"/>
      <c r="K2239" s="412"/>
      <c r="L2239" s="412"/>
      <c r="M2239" s="412"/>
      <c r="N2239" s="412"/>
      <c r="O2239" s="412"/>
      <c r="P2239" s="412"/>
      <c r="Q2239" s="412"/>
      <c r="R2239" s="412"/>
      <c r="S2239" s="412"/>
      <c r="T2239" s="412"/>
      <c r="U2239" s="412"/>
      <c r="V2239" s="412"/>
      <c r="W2239" s="413"/>
      <c r="X2239" s="413"/>
      <c r="Y2239" s="413"/>
      <c r="Z2239" s="413"/>
    </row>
    <row r="2240" spans="1:26" ht="67.5" customHeight="1">
      <c r="A2240" s="472"/>
      <c r="B2240" s="471"/>
      <c r="C2240" s="271"/>
      <c r="D2240" s="314"/>
      <c r="E2240" s="412"/>
      <c r="F2240" s="412"/>
      <c r="G2240" s="412"/>
      <c r="H2240" s="412"/>
      <c r="I2240" s="412"/>
      <c r="J2240" s="412"/>
      <c r="K2240" s="412"/>
      <c r="L2240" s="412"/>
      <c r="M2240" s="412"/>
      <c r="N2240" s="412"/>
      <c r="O2240" s="412"/>
      <c r="P2240" s="412"/>
      <c r="Q2240" s="412"/>
      <c r="R2240" s="412"/>
      <c r="S2240" s="412"/>
      <c r="T2240" s="412"/>
      <c r="U2240" s="412"/>
      <c r="V2240" s="412"/>
      <c r="W2240" s="413"/>
      <c r="X2240" s="413"/>
      <c r="Y2240" s="413"/>
      <c r="Z2240" s="413"/>
    </row>
    <row r="2241" spans="1:26" ht="67.5" customHeight="1">
      <c r="A2241" s="472"/>
      <c r="B2241" s="471"/>
      <c r="C2241" s="271"/>
      <c r="D2241" s="314"/>
      <c r="E2241" s="412"/>
      <c r="F2241" s="412"/>
      <c r="G2241" s="412"/>
      <c r="H2241" s="412"/>
      <c r="I2241" s="412"/>
      <c r="J2241" s="412"/>
      <c r="K2241" s="412"/>
      <c r="L2241" s="412"/>
      <c r="M2241" s="412"/>
      <c r="N2241" s="412"/>
      <c r="O2241" s="412"/>
      <c r="P2241" s="412"/>
      <c r="Q2241" s="412"/>
      <c r="R2241" s="412"/>
      <c r="S2241" s="412"/>
      <c r="T2241" s="412"/>
      <c r="U2241" s="412"/>
      <c r="V2241" s="412"/>
      <c r="W2241" s="413"/>
      <c r="X2241" s="413"/>
      <c r="Y2241" s="413"/>
      <c r="Z2241" s="413"/>
    </row>
    <row r="2242" spans="1:26" ht="67.5" customHeight="1">
      <c r="A2242" s="472"/>
      <c r="B2242" s="471"/>
      <c r="C2242" s="271"/>
      <c r="D2242" s="314"/>
      <c r="E2242" s="412"/>
      <c r="F2242" s="412"/>
      <c r="G2242" s="412"/>
      <c r="H2242" s="412"/>
      <c r="I2242" s="412"/>
      <c r="J2242" s="412"/>
      <c r="K2242" s="412"/>
      <c r="L2242" s="412"/>
      <c r="M2242" s="412"/>
      <c r="N2242" s="412"/>
      <c r="O2242" s="412"/>
      <c r="P2242" s="412"/>
      <c r="Q2242" s="412"/>
      <c r="R2242" s="412"/>
      <c r="S2242" s="412"/>
      <c r="T2242" s="412"/>
      <c r="U2242" s="412"/>
      <c r="V2242" s="412"/>
      <c r="W2242" s="413"/>
      <c r="X2242" s="413"/>
      <c r="Y2242" s="413"/>
      <c r="Z2242" s="413"/>
    </row>
    <row r="2243" spans="1:26" ht="67.5" customHeight="1">
      <c r="A2243" s="472"/>
      <c r="B2243" s="471"/>
      <c r="C2243" s="271"/>
      <c r="D2243" s="314"/>
      <c r="E2243" s="412"/>
      <c r="F2243" s="412"/>
      <c r="G2243" s="412"/>
      <c r="H2243" s="412"/>
      <c r="I2243" s="412"/>
      <c r="J2243" s="412"/>
      <c r="K2243" s="412"/>
      <c r="L2243" s="412"/>
      <c r="M2243" s="412"/>
      <c r="N2243" s="412"/>
      <c r="O2243" s="412"/>
      <c r="P2243" s="412"/>
      <c r="Q2243" s="412"/>
      <c r="R2243" s="412"/>
      <c r="S2243" s="412"/>
      <c r="T2243" s="412"/>
      <c r="U2243" s="412"/>
      <c r="V2243" s="412"/>
      <c r="W2243" s="413"/>
      <c r="X2243" s="413"/>
      <c r="Y2243" s="413"/>
      <c r="Z2243" s="413"/>
    </row>
    <row r="2244" spans="1:26" ht="67.5" customHeight="1">
      <c r="A2244" s="472"/>
      <c r="B2244" s="471"/>
      <c r="C2244" s="271"/>
      <c r="D2244" s="314"/>
      <c r="E2244" s="412"/>
      <c r="F2244" s="412"/>
      <c r="G2244" s="412"/>
      <c r="H2244" s="412"/>
      <c r="I2244" s="412"/>
      <c r="J2244" s="412"/>
      <c r="K2244" s="412"/>
      <c r="L2244" s="412"/>
      <c r="M2244" s="412"/>
      <c r="N2244" s="412"/>
      <c r="O2244" s="412"/>
      <c r="P2244" s="412"/>
      <c r="Q2244" s="412"/>
      <c r="R2244" s="412"/>
      <c r="S2244" s="412"/>
      <c r="T2244" s="412"/>
      <c r="U2244" s="412"/>
      <c r="V2244" s="412"/>
      <c r="W2244" s="413"/>
      <c r="X2244" s="413"/>
      <c r="Y2244" s="413"/>
      <c r="Z2244" s="413"/>
    </row>
    <row r="2245" spans="1:26" ht="67.5" customHeight="1">
      <c r="A2245" s="472"/>
      <c r="B2245" s="471"/>
      <c r="C2245" s="271"/>
      <c r="D2245" s="314"/>
      <c r="E2245" s="412"/>
      <c r="F2245" s="412"/>
      <c r="G2245" s="412"/>
      <c r="H2245" s="412"/>
      <c r="I2245" s="412"/>
      <c r="J2245" s="412"/>
      <c r="K2245" s="412"/>
      <c r="L2245" s="412"/>
      <c r="M2245" s="412"/>
      <c r="N2245" s="412"/>
      <c r="O2245" s="412"/>
      <c r="P2245" s="412"/>
      <c r="Q2245" s="412"/>
      <c r="R2245" s="412"/>
      <c r="S2245" s="412"/>
      <c r="T2245" s="412"/>
      <c r="U2245" s="412"/>
      <c r="V2245" s="412"/>
      <c r="W2245" s="413"/>
      <c r="X2245" s="413"/>
      <c r="Y2245" s="413"/>
      <c r="Z2245" s="413"/>
    </row>
    <row r="2246" spans="1:26" ht="67.5" customHeight="1">
      <c r="A2246" s="472"/>
      <c r="B2246" s="471"/>
      <c r="C2246" s="271"/>
      <c r="D2246" s="314"/>
      <c r="E2246" s="412"/>
      <c r="F2246" s="412"/>
      <c r="G2246" s="412"/>
      <c r="H2246" s="412"/>
      <c r="I2246" s="412"/>
      <c r="J2246" s="412"/>
      <c r="K2246" s="412"/>
      <c r="L2246" s="412"/>
      <c r="M2246" s="412"/>
      <c r="N2246" s="412"/>
      <c r="O2246" s="412"/>
      <c r="P2246" s="412"/>
      <c r="Q2246" s="412"/>
      <c r="R2246" s="412"/>
      <c r="S2246" s="412"/>
      <c r="T2246" s="412"/>
      <c r="U2246" s="412"/>
      <c r="V2246" s="412"/>
      <c r="W2246" s="413"/>
      <c r="X2246" s="413"/>
      <c r="Y2246" s="413"/>
      <c r="Z2246" s="413"/>
    </row>
    <row r="2247" spans="1:26" ht="67.5" customHeight="1">
      <c r="A2247" s="472"/>
      <c r="B2247" s="471"/>
      <c r="C2247" s="271"/>
      <c r="D2247" s="314"/>
      <c r="E2247" s="412"/>
      <c r="F2247" s="412"/>
      <c r="G2247" s="412"/>
      <c r="H2247" s="412"/>
      <c r="I2247" s="412"/>
      <c r="J2247" s="412"/>
      <c r="K2247" s="412"/>
      <c r="L2247" s="412"/>
      <c r="M2247" s="412"/>
      <c r="N2247" s="412"/>
      <c r="O2247" s="412"/>
      <c r="P2247" s="412"/>
      <c r="Q2247" s="412"/>
      <c r="R2247" s="412"/>
      <c r="S2247" s="412"/>
      <c r="T2247" s="412"/>
      <c r="U2247" s="412"/>
      <c r="V2247" s="412"/>
      <c r="W2247" s="413"/>
      <c r="X2247" s="413"/>
      <c r="Y2247" s="413"/>
      <c r="Z2247" s="413"/>
    </row>
    <row r="2248" spans="1:26" ht="67.5" customHeight="1">
      <c r="A2248" s="472"/>
      <c r="B2248" s="471"/>
      <c r="C2248" s="271"/>
      <c r="D2248" s="314"/>
      <c r="E2248" s="412"/>
      <c r="F2248" s="412"/>
      <c r="G2248" s="412"/>
      <c r="H2248" s="412"/>
      <c r="I2248" s="412"/>
      <c r="J2248" s="412"/>
      <c r="K2248" s="412"/>
      <c r="L2248" s="412"/>
      <c r="M2248" s="412"/>
      <c r="N2248" s="412"/>
      <c r="O2248" s="412"/>
      <c r="P2248" s="412"/>
      <c r="Q2248" s="412"/>
      <c r="R2248" s="412"/>
      <c r="S2248" s="412"/>
      <c r="T2248" s="412"/>
      <c r="U2248" s="412"/>
      <c r="V2248" s="412"/>
      <c r="W2248" s="413"/>
      <c r="X2248" s="413"/>
      <c r="Y2248" s="413"/>
      <c r="Z2248" s="413"/>
    </row>
    <row r="2249" spans="1:26" ht="67.5" customHeight="1">
      <c r="A2249" s="472"/>
      <c r="B2249" s="471"/>
      <c r="C2249" s="271"/>
      <c r="D2249" s="314"/>
      <c r="E2249" s="412"/>
      <c r="F2249" s="412"/>
      <c r="G2249" s="412"/>
      <c r="H2249" s="412"/>
      <c r="I2249" s="412"/>
      <c r="J2249" s="412"/>
      <c r="K2249" s="412"/>
      <c r="L2249" s="412"/>
      <c r="M2249" s="412"/>
      <c r="N2249" s="412"/>
      <c r="O2249" s="412"/>
      <c r="P2249" s="412"/>
      <c r="Q2249" s="412"/>
      <c r="R2249" s="412"/>
      <c r="S2249" s="412"/>
      <c r="T2249" s="412"/>
      <c r="U2249" s="412"/>
      <c r="V2249" s="412"/>
      <c r="W2249" s="413"/>
      <c r="X2249" s="413"/>
      <c r="Y2249" s="413"/>
      <c r="Z2249" s="413"/>
    </row>
    <row r="2250" spans="1:26" ht="67.5" customHeight="1">
      <c r="A2250" s="472"/>
      <c r="B2250" s="471"/>
      <c r="C2250" s="271"/>
      <c r="D2250" s="314"/>
      <c r="E2250" s="412"/>
      <c r="F2250" s="412"/>
      <c r="G2250" s="412"/>
      <c r="H2250" s="412"/>
      <c r="I2250" s="412"/>
      <c r="J2250" s="412"/>
      <c r="K2250" s="412"/>
      <c r="L2250" s="412"/>
      <c r="M2250" s="412"/>
      <c r="N2250" s="412"/>
      <c r="O2250" s="412"/>
      <c r="P2250" s="412"/>
      <c r="Q2250" s="412"/>
      <c r="R2250" s="412"/>
      <c r="S2250" s="412"/>
      <c r="T2250" s="412"/>
      <c r="U2250" s="412"/>
      <c r="V2250" s="412"/>
      <c r="W2250" s="413"/>
      <c r="X2250" s="413"/>
      <c r="Y2250" s="413"/>
      <c r="Z2250" s="413"/>
    </row>
    <row r="2251" spans="1:26" ht="67.5" customHeight="1">
      <c r="A2251" s="472"/>
      <c r="B2251" s="471"/>
      <c r="C2251" s="271"/>
      <c r="D2251" s="314"/>
      <c r="E2251" s="412"/>
      <c r="F2251" s="412"/>
      <c r="G2251" s="412"/>
      <c r="H2251" s="412"/>
      <c r="I2251" s="412"/>
      <c r="J2251" s="412"/>
      <c r="K2251" s="412"/>
      <c r="L2251" s="412"/>
      <c r="M2251" s="412"/>
      <c r="N2251" s="412"/>
      <c r="O2251" s="412"/>
      <c r="P2251" s="412"/>
      <c r="Q2251" s="412"/>
      <c r="R2251" s="412"/>
      <c r="S2251" s="412"/>
      <c r="T2251" s="412"/>
      <c r="U2251" s="412"/>
      <c r="V2251" s="412"/>
      <c r="W2251" s="413"/>
      <c r="X2251" s="413"/>
      <c r="Y2251" s="413"/>
      <c r="Z2251" s="413"/>
    </row>
    <row r="2252" spans="1:26" ht="67.5" customHeight="1">
      <c r="A2252" s="472"/>
      <c r="B2252" s="471"/>
      <c r="C2252" s="271"/>
      <c r="D2252" s="314"/>
      <c r="E2252" s="412"/>
      <c r="F2252" s="412"/>
      <c r="G2252" s="412"/>
      <c r="H2252" s="412"/>
      <c r="I2252" s="412"/>
      <c r="J2252" s="412"/>
      <c r="K2252" s="412"/>
      <c r="L2252" s="412"/>
      <c r="M2252" s="412"/>
      <c r="N2252" s="412"/>
      <c r="O2252" s="412"/>
      <c r="P2252" s="412"/>
      <c r="Q2252" s="412"/>
      <c r="R2252" s="412"/>
      <c r="S2252" s="412"/>
      <c r="T2252" s="412"/>
      <c r="U2252" s="412"/>
      <c r="V2252" s="412"/>
      <c r="W2252" s="413"/>
      <c r="X2252" s="413"/>
      <c r="Y2252" s="413"/>
      <c r="Z2252" s="413"/>
    </row>
    <row r="2253" spans="1:26" ht="67.5" customHeight="1">
      <c r="A2253" s="472"/>
      <c r="B2253" s="471"/>
      <c r="C2253" s="271"/>
      <c r="D2253" s="314"/>
      <c r="E2253" s="412"/>
      <c r="F2253" s="412"/>
      <c r="G2253" s="412"/>
      <c r="H2253" s="412"/>
      <c r="I2253" s="412"/>
      <c r="J2253" s="412"/>
      <c r="K2253" s="412"/>
      <c r="L2253" s="412"/>
      <c r="M2253" s="412"/>
      <c r="N2253" s="412"/>
      <c r="O2253" s="412"/>
      <c r="P2253" s="412"/>
      <c r="Q2253" s="412"/>
      <c r="R2253" s="412"/>
      <c r="S2253" s="412"/>
      <c r="T2253" s="412"/>
      <c r="U2253" s="412"/>
      <c r="V2253" s="412"/>
      <c r="W2253" s="413"/>
      <c r="X2253" s="413"/>
      <c r="Y2253" s="413"/>
      <c r="Z2253" s="413"/>
    </row>
    <row r="2254" spans="1:26" ht="67.5" customHeight="1">
      <c r="A2254" s="472"/>
      <c r="B2254" s="471"/>
      <c r="C2254" s="271"/>
      <c r="D2254" s="314"/>
      <c r="E2254" s="412"/>
      <c r="F2254" s="412"/>
      <c r="G2254" s="412"/>
      <c r="H2254" s="412"/>
      <c r="I2254" s="412"/>
      <c r="J2254" s="412"/>
      <c r="K2254" s="412"/>
      <c r="L2254" s="412"/>
      <c r="M2254" s="412"/>
      <c r="N2254" s="412"/>
      <c r="O2254" s="412"/>
      <c r="P2254" s="412"/>
      <c r="Q2254" s="412"/>
      <c r="R2254" s="412"/>
      <c r="S2254" s="412"/>
      <c r="T2254" s="412"/>
      <c r="U2254" s="412"/>
      <c r="V2254" s="412"/>
      <c r="W2254" s="413"/>
      <c r="X2254" s="413"/>
      <c r="Y2254" s="413"/>
      <c r="Z2254" s="413"/>
    </row>
    <row r="2255" spans="1:26" ht="67.5" customHeight="1">
      <c r="A2255" s="472"/>
      <c r="B2255" s="471"/>
      <c r="C2255" s="271"/>
      <c r="D2255" s="314"/>
      <c r="E2255" s="412"/>
      <c r="F2255" s="412"/>
      <c r="G2255" s="412"/>
      <c r="H2255" s="412"/>
      <c r="I2255" s="412"/>
      <c r="J2255" s="412"/>
      <c r="K2255" s="412"/>
      <c r="L2255" s="412"/>
      <c r="M2255" s="412"/>
      <c r="N2255" s="412"/>
      <c r="O2255" s="412"/>
      <c r="P2255" s="412"/>
      <c r="Q2255" s="412"/>
      <c r="R2255" s="412"/>
      <c r="S2255" s="412"/>
      <c r="T2255" s="412"/>
      <c r="U2255" s="412"/>
      <c r="V2255" s="412"/>
      <c r="W2255" s="413"/>
      <c r="X2255" s="413"/>
      <c r="Y2255" s="413"/>
      <c r="Z2255" s="413"/>
    </row>
    <row r="2256" spans="1:26" ht="67.5" customHeight="1">
      <c r="A2256" s="472"/>
      <c r="B2256" s="471"/>
      <c r="C2256" s="271"/>
      <c r="D2256" s="314"/>
      <c r="E2256" s="412"/>
      <c r="F2256" s="412"/>
      <c r="G2256" s="412"/>
      <c r="H2256" s="412"/>
      <c r="I2256" s="412"/>
      <c r="J2256" s="412"/>
      <c r="K2256" s="412"/>
      <c r="L2256" s="412"/>
      <c r="M2256" s="412"/>
      <c r="N2256" s="412"/>
      <c r="O2256" s="412"/>
      <c r="P2256" s="412"/>
      <c r="Q2256" s="412"/>
      <c r="R2256" s="412"/>
      <c r="S2256" s="412"/>
      <c r="T2256" s="412"/>
      <c r="U2256" s="412"/>
      <c r="V2256" s="412"/>
      <c r="W2256" s="413"/>
      <c r="X2256" s="413"/>
      <c r="Y2256" s="413"/>
      <c r="Z2256" s="413"/>
    </row>
    <row r="2257" spans="1:26" ht="67.5" customHeight="1">
      <c r="A2257" s="472"/>
      <c r="B2257" s="471"/>
      <c r="C2257" s="271"/>
      <c r="D2257" s="314"/>
      <c r="E2257" s="412"/>
      <c r="F2257" s="412"/>
      <c r="G2257" s="412"/>
      <c r="H2257" s="412"/>
      <c r="I2257" s="412"/>
      <c r="J2257" s="412"/>
      <c r="K2257" s="412"/>
      <c r="L2257" s="412"/>
      <c r="M2257" s="412"/>
      <c r="N2257" s="412"/>
      <c r="O2257" s="412"/>
      <c r="P2257" s="412"/>
      <c r="Q2257" s="412"/>
      <c r="R2257" s="412"/>
      <c r="S2257" s="412"/>
      <c r="T2257" s="412"/>
      <c r="U2257" s="412"/>
      <c r="V2257" s="412"/>
      <c r="W2257" s="413"/>
      <c r="X2257" s="413"/>
      <c r="Y2257" s="413"/>
      <c r="Z2257" s="413"/>
    </row>
    <row r="2258" spans="1:26" ht="67.5" customHeight="1">
      <c r="A2258" s="472"/>
      <c r="B2258" s="471"/>
      <c r="C2258" s="271"/>
      <c r="D2258" s="314"/>
      <c r="E2258" s="412"/>
      <c r="F2258" s="412"/>
      <c r="G2258" s="412"/>
      <c r="H2258" s="412"/>
      <c r="I2258" s="412"/>
      <c r="J2258" s="412"/>
      <c r="K2258" s="412"/>
      <c r="L2258" s="412"/>
      <c r="M2258" s="412"/>
      <c r="N2258" s="412"/>
      <c r="O2258" s="412"/>
      <c r="P2258" s="412"/>
      <c r="Q2258" s="412"/>
      <c r="R2258" s="412"/>
      <c r="S2258" s="412"/>
      <c r="T2258" s="412"/>
      <c r="U2258" s="412"/>
      <c r="V2258" s="412"/>
      <c r="W2258" s="413"/>
      <c r="X2258" s="413"/>
      <c r="Y2258" s="413"/>
      <c r="Z2258" s="413"/>
    </row>
    <row r="2259" spans="1:26" ht="67.5" customHeight="1">
      <c r="A2259" s="472"/>
      <c r="B2259" s="471"/>
      <c r="C2259" s="271"/>
      <c r="D2259" s="314"/>
      <c r="E2259" s="412"/>
      <c r="F2259" s="412"/>
      <c r="G2259" s="412"/>
      <c r="H2259" s="412"/>
      <c r="I2259" s="412"/>
      <c r="J2259" s="412"/>
      <c r="K2259" s="412"/>
      <c r="L2259" s="412"/>
      <c r="M2259" s="412"/>
      <c r="N2259" s="412"/>
      <c r="O2259" s="412"/>
      <c r="P2259" s="412"/>
      <c r="Q2259" s="412"/>
      <c r="R2259" s="412"/>
      <c r="S2259" s="412"/>
      <c r="T2259" s="412"/>
      <c r="U2259" s="412"/>
      <c r="V2259" s="412"/>
      <c r="W2259" s="413"/>
      <c r="X2259" s="413"/>
      <c r="Y2259" s="413"/>
      <c r="Z2259" s="413"/>
    </row>
    <row r="2260" spans="1:26" ht="67.5" customHeight="1">
      <c r="A2260" s="472"/>
      <c r="B2260" s="471"/>
      <c r="C2260" s="271"/>
      <c r="D2260" s="314"/>
      <c r="E2260" s="412"/>
      <c r="F2260" s="412"/>
      <c r="G2260" s="412"/>
      <c r="H2260" s="412"/>
      <c r="I2260" s="412"/>
      <c r="J2260" s="412"/>
      <c r="K2260" s="412"/>
      <c r="L2260" s="412"/>
      <c r="M2260" s="412"/>
      <c r="N2260" s="412"/>
      <c r="O2260" s="412"/>
      <c r="P2260" s="412"/>
      <c r="Q2260" s="412"/>
      <c r="R2260" s="412"/>
      <c r="S2260" s="412"/>
      <c r="T2260" s="412"/>
      <c r="U2260" s="412"/>
      <c r="V2260" s="412"/>
      <c r="W2260" s="413"/>
      <c r="X2260" s="413"/>
      <c r="Y2260" s="413"/>
      <c r="Z2260" s="413"/>
    </row>
    <row r="2261" spans="1:26" ht="67.5" customHeight="1">
      <c r="A2261" s="472"/>
      <c r="B2261" s="471"/>
      <c r="C2261" s="271"/>
      <c r="D2261" s="314"/>
      <c r="E2261" s="412"/>
      <c r="F2261" s="412"/>
      <c r="G2261" s="412"/>
      <c r="H2261" s="412"/>
      <c r="I2261" s="412"/>
      <c r="J2261" s="412"/>
      <c r="K2261" s="412"/>
      <c r="L2261" s="412"/>
      <c r="M2261" s="412"/>
      <c r="N2261" s="412"/>
      <c r="O2261" s="412"/>
      <c r="P2261" s="412"/>
      <c r="Q2261" s="412"/>
      <c r="R2261" s="412"/>
      <c r="S2261" s="412"/>
      <c r="T2261" s="412"/>
      <c r="U2261" s="412"/>
      <c r="V2261" s="412"/>
      <c r="W2261" s="413"/>
      <c r="X2261" s="413"/>
      <c r="Y2261" s="413"/>
      <c r="Z2261" s="413"/>
    </row>
    <row r="2262" spans="1:26" ht="67.5" customHeight="1">
      <c r="A2262" s="472"/>
      <c r="B2262" s="471"/>
      <c r="C2262" s="271"/>
      <c r="D2262" s="314"/>
      <c r="E2262" s="412"/>
      <c r="F2262" s="412"/>
      <c r="G2262" s="412"/>
      <c r="H2262" s="412"/>
      <c r="I2262" s="412"/>
      <c r="J2262" s="412"/>
      <c r="K2262" s="412"/>
      <c r="L2262" s="412"/>
      <c r="M2262" s="412"/>
      <c r="N2262" s="412"/>
      <c r="O2262" s="412"/>
      <c r="P2262" s="412"/>
      <c r="Q2262" s="412"/>
      <c r="R2262" s="412"/>
      <c r="S2262" s="412"/>
      <c r="T2262" s="412"/>
      <c r="U2262" s="412"/>
      <c r="V2262" s="412"/>
      <c r="W2262" s="413"/>
      <c r="X2262" s="413"/>
      <c r="Y2262" s="413"/>
      <c r="Z2262" s="413"/>
    </row>
    <row r="2263" spans="1:26" ht="67.5" customHeight="1">
      <c r="A2263" s="472"/>
      <c r="B2263" s="471"/>
      <c r="C2263" s="271"/>
      <c r="D2263" s="314"/>
      <c r="E2263" s="412"/>
      <c r="F2263" s="412"/>
      <c r="G2263" s="412"/>
      <c r="H2263" s="412"/>
      <c r="I2263" s="412"/>
      <c r="J2263" s="412"/>
      <c r="K2263" s="412"/>
      <c r="L2263" s="412"/>
      <c r="M2263" s="412"/>
      <c r="N2263" s="412"/>
      <c r="O2263" s="412"/>
      <c r="P2263" s="412"/>
      <c r="Q2263" s="412"/>
      <c r="R2263" s="412"/>
      <c r="S2263" s="412"/>
      <c r="T2263" s="412"/>
      <c r="U2263" s="412"/>
      <c r="V2263" s="412"/>
      <c r="W2263" s="413"/>
      <c r="X2263" s="413"/>
      <c r="Y2263" s="413"/>
      <c r="Z2263" s="413"/>
    </row>
    <row r="2264" spans="1:26" ht="67.5" customHeight="1">
      <c r="A2264" s="472"/>
      <c r="B2264" s="471"/>
      <c r="C2264" s="271"/>
      <c r="D2264" s="314"/>
      <c r="E2264" s="412"/>
      <c r="F2264" s="412"/>
      <c r="G2264" s="412"/>
      <c r="H2264" s="412"/>
      <c r="I2264" s="412"/>
      <c r="J2264" s="412"/>
      <c r="K2264" s="412"/>
      <c r="L2264" s="412"/>
      <c r="M2264" s="412"/>
      <c r="N2264" s="412"/>
      <c r="O2264" s="412"/>
      <c r="P2264" s="412"/>
      <c r="Q2264" s="412"/>
      <c r="R2264" s="412"/>
      <c r="S2264" s="412"/>
      <c r="T2264" s="412"/>
      <c r="U2264" s="412"/>
      <c r="V2264" s="412"/>
      <c r="W2264" s="413"/>
      <c r="X2264" s="413"/>
      <c r="Y2264" s="413"/>
      <c r="Z2264" s="413"/>
    </row>
    <row r="2265" spans="1:26" ht="67.5" customHeight="1">
      <c r="A2265" s="472"/>
      <c r="B2265" s="471"/>
      <c r="C2265" s="271"/>
      <c r="D2265" s="314"/>
      <c r="E2265" s="412"/>
      <c r="F2265" s="412"/>
      <c r="G2265" s="412"/>
      <c r="H2265" s="412"/>
      <c r="I2265" s="412"/>
      <c r="J2265" s="412"/>
      <c r="K2265" s="412"/>
      <c r="L2265" s="412"/>
      <c r="M2265" s="412"/>
      <c r="N2265" s="412"/>
      <c r="O2265" s="412"/>
      <c r="P2265" s="412"/>
      <c r="Q2265" s="412"/>
      <c r="R2265" s="412"/>
      <c r="S2265" s="412"/>
      <c r="T2265" s="412"/>
      <c r="U2265" s="412"/>
      <c r="V2265" s="412"/>
      <c r="W2265" s="413"/>
      <c r="X2265" s="413"/>
      <c r="Y2265" s="413"/>
      <c r="Z2265" s="413"/>
    </row>
    <row r="2266" spans="1:26" ht="67.5" customHeight="1">
      <c r="A2266" s="472"/>
      <c r="B2266" s="471"/>
      <c r="C2266" s="271"/>
      <c r="D2266" s="314"/>
      <c r="E2266" s="412"/>
      <c r="F2266" s="412"/>
      <c r="G2266" s="412"/>
      <c r="H2266" s="412"/>
      <c r="I2266" s="412"/>
      <c r="J2266" s="412"/>
      <c r="K2266" s="412"/>
      <c r="L2266" s="412"/>
      <c r="M2266" s="412"/>
      <c r="N2266" s="412"/>
      <c r="O2266" s="412"/>
      <c r="P2266" s="412"/>
      <c r="Q2266" s="412"/>
      <c r="R2266" s="412"/>
      <c r="S2266" s="412"/>
      <c r="T2266" s="412"/>
      <c r="U2266" s="412"/>
      <c r="V2266" s="412"/>
      <c r="W2266" s="413"/>
      <c r="X2266" s="413"/>
      <c r="Y2266" s="413"/>
      <c r="Z2266" s="413"/>
    </row>
    <row r="2267" spans="1:26" ht="67.5" customHeight="1">
      <c r="A2267" s="472"/>
      <c r="B2267" s="471"/>
      <c r="C2267" s="271"/>
      <c r="D2267" s="314"/>
      <c r="E2267" s="412"/>
      <c r="F2267" s="412"/>
      <c r="G2267" s="412"/>
      <c r="H2267" s="412"/>
      <c r="I2267" s="412"/>
      <c r="J2267" s="412"/>
      <c r="K2267" s="412"/>
      <c r="L2267" s="412"/>
      <c r="M2267" s="412"/>
      <c r="N2267" s="412"/>
      <c r="O2267" s="412"/>
      <c r="P2267" s="412"/>
      <c r="Q2267" s="412"/>
      <c r="R2267" s="412"/>
      <c r="S2267" s="412"/>
      <c r="T2267" s="412"/>
      <c r="U2267" s="412"/>
      <c r="V2267" s="412"/>
      <c r="W2267" s="413"/>
      <c r="X2267" s="413"/>
      <c r="Y2267" s="413"/>
      <c r="Z2267" s="413"/>
    </row>
    <row r="2268" spans="1:26" ht="67.5" customHeight="1">
      <c r="A2268" s="472"/>
      <c r="B2268" s="471"/>
      <c r="C2268" s="271"/>
      <c r="D2268" s="314"/>
      <c r="E2268" s="412"/>
      <c r="F2268" s="412"/>
      <c r="G2268" s="412"/>
      <c r="H2268" s="412"/>
      <c r="I2268" s="412"/>
      <c r="J2268" s="412"/>
      <c r="K2268" s="412"/>
      <c r="L2268" s="412"/>
      <c r="M2268" s="412"/>
      <c r="N2268" s="412"/>
      <c r="O2268" s="412"/>
      <c r="P2268" s="412"/>
      <c r="Q2268" s="412"/>
      <c r="R2268" s="412"/>
      <c r="S2268" s="412"/>
      <c r="T2268" s="412"/>
      <c r="U2268" s="412"/>
      <c r="V2268" s="412"/>
      <c r="W2268" s="413"/>
      <c r="X2268" s="413"/>
      <c r="Y2268" s="413"/>
      <c r="Z2268" s="413"/>
    </row>
    <row r="2269" spans="1:26" ht="67.5" customHeight="1">
      <c r="A2269" s="472"/>
      <c r="B2269" s="471"/>
      <c r="C2269" s="271"/>
      <c r="D2269" s="314"/>
      <c r="E2269" s="412"/>
      <c r="F2269" s="412"/>
      <c r="G2269" s="412"/>
      <c r="H2269" s="412"/>
      <c r="I2269" s="412"/>
      <c r="J2269" s="412"/>
      <c r="K2269" s="412"/>
      <c r="L2269" s="412"/>
      <c r="M2269" s="412"/>
      <c r="N2269" s="412"/>
      <c r="O2269" s="412"/>
      <c r="P2269" s="412"/>
      <c r="Q2269" s="412"/>
      <c r="R2269" s="412"/>
      <c r="S2269" s="412"/>
      <c r="T2269" s="412"/>
      <c r="U2269" s="412"/>
      <c r="V2269" s="412"/>
      <c r="W2269" s="413"/>
      <c r="X2269" s="413"/>
      <c r="Y2269" s="413"/>
      <c r="Z2269" s="413"/>
    </row>
    <row r="2270" spans="1:26" ht="67.5" customHeight="1">
      <c r="A2270" s="472"/>
      <c r="B2270" s="471"/>
      <c r="C2270" s="271"/>
      <c r="D2270" s="314"/>
      <c r="E2270" s="412"/>
      <c r="F2270" s="412"/>
      <c r="G2270" s="412"/>
      <c r="H2270" s="412"/>
      <c r="I2270" s="412"/>
      <c r="J2270" s="412"/>
      <c r="K2270" s="412"/>
      <c r="L2270" s="412"/>
      <c r="M2270" s="412"/>
      <c r="N2270" s="412"/>
      <c r="O2270" s="412"/>
      <c r="P2270" s="412"/>
      <c r="Q2270" s="412"/>
      <c r="R2270" s="412"/>
      <c r="S2270" s="412"/>
      <c r="T2270" s="412"/>
      <c r="U2270" s="412"/>
      <c r="V2270" s="412"/>
      <c r="W2270" s="413"/>
      <c r="X2270" s="413"/>
      <c r="Y2270" s="413"/>
      <c r="Z2270" s="413"/>
    </row>
    <row r="2271" spans="1:26" ht="67.5" customHeight="1">
      <c r="A2271" s="472"/>
      <c r="B2271" s="471"/>
      <c r="C2271" s="271"/>
      <c r="D2271" s="314"/>
      <c r="E2271" s="412"/>
      <c r="F2271" s="412"/>
      <c r="G2271" s="412"/>
      <c r="H2271" s="412"/>
      <c r="I2271" s="412"/>
      <c r="J2271" s="412"/>
      <c r="K2271" s="412"/>
      <c r="L2271" s="412"/>
      <c r="M2271" s="412"/>
      <c r="N2271" s="412"/>
      <c r="O2271" s="412"/>
      <c r="P2271" s="412"/>
      <c r="Q2271" s="412"/>
      <c r="R2271" s="412"/>
      <c r="S2271" s="412"/>
      <c r="T2271" s="412"/>
      <c r="U2271" s="412"/>
      <c r="V2271" s="412"/>
      <c r="W2271" s="413"/>
      <c r="X2271" s="413"/>
      <c r="Y2271" s="413"/>
      <c r="Z2271" s="413"/>
    </row>
    <row r="2272" spans="1:26" ht="67.5" customHeight="1">
      <c r="A2272" s="472"/>
      <c r="B2272" s="471"/>
      <c r="C2272" s="271"/>
      <c r="D2272" s="314"/>
      <c r="E2272" s="412"/>
      <c r="F2272" s="412"/>
      <c r="G2272" s="412"/>
      <c r="H2272" s="412"/>
      <c r="I2272" s="412"/>
      <c r="J2272" s="412"/>
      <c r="K2272" s="412"/>
      <c r="L2272" s="412"/>
      <c r="M2272" s="412"/>
      <c r="N2272" s="412"/>
      <c r="O2272" s="412"/>
      <c r="P2272" s="412"/>
      <c r="Q2272" s="412"/>
      <c r="R2272" s="412"/>
      <c r="S2272" s="412"/>
      <c r="T2272" s="412"/>
      <c r="U2272" s="412"/>
      <c r="V2272" s="412"/>
      <c r="W2272" s="413"/>
      <c r="X2272" s="413"/>
      <c r="Y2272" s="413"/>
      <c r="Z2272" s="413"/>
    </row>
    <row r="2273" spans="1:26" ht="67.5" customHeight="1">
      <c r="A2273" s="472"/>
      <c r="B2273" s="471"/>
      <c r="C2273" s="271"/>
      <c r="D2273" s="314"/>
      <c r="E2273" s="412"/>
      <c r="F2273" s="412"/>
      <c r="G2273" s="412"/>
      <c r="H2273" s="412"/>
      <c r="I2273" s="412"/>
      <c r="J2273" s="412"/>
      <c r="K2273" s="412"/>
      <c r="L2273" s="412"/>
      <c r="M2273" s="412"/>
      <c r="N2273" s="412"/>
      <c r="O2273" s="412"/>
      <c r="P2273" s="412"/>
      <c r="Q2273" s="412"/>
      <c r="R2273" s="412"/>
      <c r="S2273" s="412"/>
      <c r="T2273" s="412"/>
      <c r="U2273" s="412"/>
      <c r="V2273" s="412"/>
      <c r="W2273" s="413"/>
      <c r="X2273" s="413"/>
      <c r="Y2273" s="413"/>
      <c r="Z2273" s="413"/>
    </row>
    <row r="2274" spans="1:26" ht="67.5" customHeight="1">
      <c r="A2274" s="472"/>
      <c r="B2274" s="471"/>
      <c r="C2274" s="271"/>
      <c r="D2274" s="314"/>
      <c r="E2274" s="412"/>
      <c r="F2274" s="412"/>
      <c r="G2274" s="412"/>
      <c r="H2274" s="412"/>
      <c r="I2274" s="412"/>
      <c r="J2274" s="412"/>
      <c r="K2274" s="412"/>
      <c r="L2274" s="412"/>
      <c r="M2274" s="412"/>
      <c r="N2274" s="412"/>
      <c r="O2274" s="412"/>
      <c r="P2274" s="412"/>
      <c r="Q2274" s="412"/>
      <c r="R2274" s="412"/>
      <c r="S2274" s="412"/>
      <c r="T2274" s="412"/>
      <c r="U2274" s="412"/>
      <c r="V2274" s="412"/>
      <c r="W2274" s="413"/>
      <c r="X2274" s="413"/>
      <c r="Y2274" s="413"/>
      <c r="Z2274" s="413"/>
    </row>
    <row r="2275" spans="1:26" ht="67.5" customHeight="1">
      <c r="A2275" s="472"/>
      <c r="B2275" s="471"/>
      <c r="C2275" s="271"/>
      <c r="D2275" s="314"/>
      <c r="E2275" s="412"/>
      <c r="F2275" s="412"/>
      <c r="G2275" s="412"/>
      <c r="H2275" s="412"/>
      <c r="I2275" s="412"/>
      <c r="J2275" s="412"/>
      <c r="K2275" s="412"/>
      <c r="L2275" s="412"/>
      <c r="M2275" s="412"/>
      <c r="N2275" s="412"/>
      <c r="O2275" s="412"/>
      <c r="P2275" s="412"/>
      <c r="Q2275" s="412"/>
      <c r="R2275" s="412"/>
      <c r="S2275" s="412"/>
      <c r="T2275" s="412"/>
      <c r="U2275" s="412"/>
      <c r="V2275" s="412"/>
      <c r="W2275" s="413"/>
      <c r="X2275" s="413"/>
      <c r="Y2275" s="413"/>
      <c r="Z2275" s="413"/>
    </row>
    <row r="2276" spans="1:26" ht="67.5" customHeight="1">
      <c r="A2276" s="472"/>
      <c r="B2276" s="471"/>
      <c r="C2276" s="271"/>
      <c r="D2276" s="314"/>
      <c r="E2276" s="412"/>
      <c r="F2276" s="412"/>
      <c r="G2276" s="412"/>
      <c r="H2276" s="412"/>
      <c r="I2276" s="412"/>
      <c r="J2276" s="412"/>
      <c r="K2276" s="412"/>
      <c r="L2276" s="412"/>
      <c r="M2276" s="412"/>
      <c r="N2276" s="412"/>
      <c r="O2276" s="412"/>
      <c r="P2276" s="412"/>
      <c r="Q2276" s="412"/>
      <c r="R2276" s="412"/>
      <c r="S2276" s="412"/>
      <c r="T2276" s="412"/>
      <c r="U2276" s="412"/>
      <c r="V2276" s="412"/>
      <c r="W2276" s="413"/>
      <c r="X2276" s="413"/>
      <c r="Y2276" s="413"/>
      <c r="Z2276" s="413"/>
    </row>
    <row r="2277" spans="1:26" ht="67.5" customHeight="1">
      <c r="A2277" s="472"/>
      <c r="B2277" s="471"/>
      <c r="C2277" s="271"/>
      <c r="D2277" s="314"/>
      <c r="E2277" s="412"/>
      <c r="F2277" s="412"/>
      <c r="G2277" s="412"/>
      <c r="H2277" s="412"/>
      <c r="I2277" s="412"/>
      <c r="J2277" s="412"/>
      <c r="K2277" s="412"/>
      <c r="L2277" s="412"/>
      <c r="M2277" s="412"/>
      <c r="N2277" s="412"/>
      <c r="O2277" s="412"/>
      <c r="P2277" s="412"/>
      <c r="Q2277" s="412"/>
      <c r="R2277" s="412"/>
      <c r="S2277" s="412"/>
      <c r="T2277" s="412"/>
      <c r="U2277" s="412"/>
      <c r="V2277" s="412"/>
      <c r="W2277" s="413"/>
      <c r="X2277" s="413"/>
      <c r="Y2277" s="413"/>
      <c r="Z2277" s="413"/>
    </row>
    <row r="2278" spans="1:26" ht="67.5" customHeight="1">
      <c r="A2278" s="472"/>
      <c r="B2278" s="471"/>
      <c r="C2278" s="271"/>
      <c r="D2278" s="314"/>
      <c r="E2278" s="412"/>
      <c r="F2278" s="412"/>
      <c r="G2278" s="412"/>
      <c r="H2278" s="412"/>
      <c r="I2278" s="412"/>
      <c r="J2278" s="412"/>
      <c r="K2278" s="412"/>
      <c r="L2278" s="412"/>
      <c r="M2278" s="412"/>
      <c r="N2278" s="412"/>
      <c r="O2278" s="412"/>
      <c r="P2278" s="412"/>
      <c r="Q2278" s="412"/>
      <c r="R2278" s="412"/>
      <c r="S2278" s="412"/>
      <c r="T2278" s="412"/>
      <c r="U2278" s="412"/>
      <c r="V2278" s="412"/>
      <c r="W2278" s="413"/>
      <c r="X2278" s="413"/>
      <c r="Y2278" s="413"/>
      <c r="Z2278" s="413"/>
    </row>
    <row r="2279" spans="1:26" ht="67.5" customHeight="1">
      <c r="A2279" s="472"/>
      <c r="B2279" s="471"/>
      <c r="C2279" s="271"/>
      <c r="D2279" s="314"/>
      <c r="E2279" s="412"/>
      <c r="F2279" s="412"/>
      <c r="G2279" s="412"/>
      <c r="H2279" s="412"/>
      <c r="I2279" s="412"/>
      <c r="J2279" s="412"/>
      <c r="K2279" s="412"/>
      <c r="L2279" s="412"/>
      <c r="M2279" s="412"/>
      <c r="N2279" s="412"/>
      <c r="O2279" s="412"/>
      <c r="P2279" s="412"/>
      <c r="Q2279" s="412"/>
      <c r="R2279" s="412"/>
      <c r="S2279" s="412"/>
      <c r="T2279" s="412"/>
      <c r="U2279" s="412"/>
      <c r="V2279" s="412"/>
      <c r="W2279" s="413"/>
      <c r="X2279" s="413"/>
      <c r="Y2279" s="413"/>
      <c r="Z2279" s="413"/>
    </row>
    <row r="2280" spans="1:26" ht="67.5" customHeight="1">
      <c r="A2280" s="472"/>
      <c r="B2280" s="471"/>
      <c r="C2280" s="271"/>
      <c r="D2280" s="314"/>
      <c r="E2280" s="412"/>
      <c r="F2280" s="412"/>
      <c r="G2280" s="412"/>
      <c r="H2280" s="412"/>
      <c r="I2280" s="412"/>
      <c r="J2280" s="412"/>
      <c r="K2280" s="412"/>
      <c r="L2280" s="412"/>
      <c r="M2280" s="412"/>
      <c r="N2280" s="412"/>
      <c r="O2280" s="412"/>
      <c r="P2280" s="412"/>
      <c r="Q2280" s="412"/>
      <c r="R2280" s="412"/>
      <c r="S2280" s="412"/>
      <c r="T2280" s="412"/>
      <c r="U2280" s="412"/>
      <c r="V2280" s="412"/>
      <c r="W2280" s="413"/>
      <c r="X2280" s="413"/>
      <c r="Y2280" s="413"/>
      <c r="Z2280" s="413"/>
    </row>
    <row r="2281" spans="1:26" ht="67.5" customHeight="1">
      <c r="A2281" s="472"/>
      <c r="B2281" s="471"/>
      <c r="C2281" s="271"/>
      <c r="D2281" s="314"/>
      <c r="E2281" s="412"/>
      <c r="F2281" s="412"/>
      <c r="G2281" s="412"/>
      <c r="H2281" s="412"/>
      <c r="I2281" s="412"/>
      <c r="J2281" s="412"/>
      <c r="K2281" s="412"/>
      <c r="L2281" s="412"/>
      <c r="M2281" s="412"/>
      <c r="N2281" s="412"/>
      <c r="O2281" s="412"/>
      <c r="P2281" s="412"/>
      <c r="Q2281" s="412"/>
      <c r="R2281" s="412"/>
      <c r="S2281" s="412"/>
      <c r="T2281" s="412"/>
      <c r="U2281" s="412"/>
      <c r="V2281" s="412"/>
      <c r="W2281" s="413"/>
      <c r="X2281" s="413"/>
      <c r="Y2281" s="413"/>
      <c r="Z2281" s="413"/>
    </row>
    <row r="2282" spans="1:26" ht="67.5" customHeight="1">
      <c r="A2282" s="472"/>
      <c r="B2282" s="471"/>
      <c r="C2282" s="271"/>
      <c r="D2282" s="314"/>
      <c r="E2282" s="412"/>
      <c r="F2282" s="412"/>
      <c r="G2282" s="412"/>
      <c r="H2282" s="412"/>
      <c r="I2282" s="412"/>
      <c r="J2282" s="412"/>
      <c r="K2282" s="412"/>
      <c r="L2282" s="412"/>
      <c r="M2282" s="412"/>
      <c r="N2282" s="412"/>
      <c r="O2282" s="412"/>
      <c r="P2282" s="412"/>
      <c r="Q2282" s="412"/>
      <c r="R2282" s="412"/>
      <c r="S2282" s="412"/>
      <c r="T2282" s="412"/>
      <c r="U2282" s="412"/>
      <c r="V2282" s="412"/>
      <c r="W2282" s="413"/>
      <c r="X2282" s="413"/>
      <c r="Y2282" s="413"/>
      <c r="Z2282" s="413"/>
    </row>
    <row r="2283" spans="1:26" ht="67.5" customHeight="1">
      <c r="A2283" s="472"/>
      <c r="B2283" s="471"/>
      <c r="C2283" s="271"/>
      <c r="D2283" s="314"/>
      <c r="E2283" s="412"/>
      <c r="F2283" s="412"/>
      <c r="G2283" s="412"/>
      <c r="H2283" s="412"/>
      <c r="I2283" s="412"/>
      <c r="J2283" s="412"/>
      <c r="K2283" s="412"/>
      <c r="L2283" s="412"/>
      <c r="M2283" s="412"/>
      <c r="N2283" s="412"/>
      <c r="O2283" s="412"/>
      <c r="P2283" s="412"/>
      <c r="Q2283" s="412"/>
      <c r="R2283" s="412"/>
      <c r="S2283" s="412"/>
      <c r="T2283" s="412"/>
      <c r="U2283" s="412"/>
      <c r="V2283" s="412"/>
      <c r="W2283" s="413"/>
      <c r="X2283" s="413"/>
      <c r="Y2283" s="413"/>
      <c r="Z2283" s="413"/>
    </row>
    <row r="2284" spans="1:26" ht="67.5" customHeight="1">
      <c r="A2284" s="472"/>
      <c r="B2284" s="471"/>
      <c r="C2284" s="271"/>
      <c r="D2284" s="314"/>
      <c r="E2284" s="412"/>
      <c r="F2284" s="412"/>
      <c r="G2284" s="412"/>
      <c r="H2284" s="412"/>
      <c r="I2284" s="412"/>
      <c r="J2284" s="412"/>
      <c r="K2284" s="412"/>
      <c r="L2284" s="412"/>
      <c r="M2284" s="412"/>
      <c r="N2284" s="412"/>
      <c r="O2284" s="412"/>
      <c r="P2284" s="412"/>
      <c r="Q2284" s="412"/>
      <c r="R2284" s="412"/>
      <c r="S2284" s="412"/>
      <c r="T2284" s="412"/>
      <c r="U2284" s="412"/>
      <c r="V2284" s="412"/>
      <c r="W2284" s="413"/>
      <c r="X2284" s="413"/>
      <c r="Y2284" s="413"/>
      <c r="Z2284" s="413"/>
    </row>
    <row r="2285" spans="1:26" ht="67.5" customHeight="1">
      <c r="A2285" s="472"/>
      <c r="B2285" s="471"/>
      <c r="C2285" s="271"/>
      <c r="D2285" s="314"/>
      <c r="E2285" s="412"/>
      <c r="F2285" s="412"/>
      <c r="G2285" s="412"/>
      <c r="H2285" s="412"/>
      <c r="I2285" s="412"/>
      <c r="J2285" s="412"/>
      <c r="K2285" s="412"/>
      <c r="L2285" s="412"/>
      <c r="M2285" s="412"/>
      <c r="N2285" s="412"/>
      <c r="O2285" s="412"/>
      <c r="P2285" s="412"/>
      <c r="Q2285" s="412"/>
      <c r="R2285" s="412"/>
      <c r="S2285" s="412"/>
      <c r="T2285" s="412"/>
      <c r="U2285" s="412"/>
      <c r="V2285" s="412"/>
      <c r="W2285" s="413"/>
      <c r="X2285" s="413"/>
      <c r="Y2285" s="413"/>
      <c r="Z2285" s="413"/>
    </row>
    <row r="2286" spans="1:26" ht="67.5" customHeight="1">
      <c r="A2286" s="472"/>
      <c r="B2286" s="471"/>
      <c r="C2286" s="271"/>
      <c r="D2286" s="314"/>
      <c r="E2286" s="412"/>
      <c r="F2286" s="412"/>
      <c r="G2286" s="412"/>
      <c r="H2286" s="412"/>
      <c r="I2286" s="412"/>
      <c r="J2286" s="412"/>
      <c r="K2286" s="412"/>
      <c r="L2286" s="412"/>
      <c r="M2286" s="412"/>
      <c r="N2286" s="412"/>
      <c r="O2286" s="412"/>
      <c r="P2286" s="412"/>
      <c r="Q2286" s="412"/>
      <c r="R2286" s="412"/>
      <c r="S2286" s="412"/>
      <c r="T2286" s="412"/>
      <c r="U2286" s="412"/>
      <c r="V2286" s="412"/>
      <c r="W2286" s="413"/>
      <c r="X2286" s="413"/>
      <c r="Y2286" s="413"/>
      <c r="Z2286" s="413"/>
    </row>
    <row r="2287" spans="1:26" ht="67.5" customHeight="1">
      <c r="A2287" s="472"/>
      <c r="B2287" s="471"/>
      <c r="C2287" s="271"/>
      <c r="D2287" s="314"/>
      <c r="E2287" s="412"/>
      <c r="F2287" s="412"/>
      <c r="G2287" s="412"/>
      <c r="H2287" s="412"/>
      <c r="I2287" s="412"/>
      <c r="J2287" s="412"/>
      <c r="K2287" s="412"/>
      <c r="L2287" s="412"/>
      <c r="M2287" s="412"/>
      <c r="N2287" s="412"/>
      <c r="O2287" s="412"/>
      <c r="P2287" s="412"/>
      <c r="Q2287" s="412"/>
      <c r="R2287" s="412"/>
      <c r="S2287" s="412"/>
      <c r="T2287" s="412"/>
      <c r="U2287" s="412"/>
      <c r="V2287" s="412"/>
      <c r="W2287" s="413"/>
      <c r="X2287" s="413"/>
      <c r="Y2287" s="413"/>
      <c r="Z2287" s="413"/>
    </row>
    <row r="2288" spans="1:26" ht="67.5" customHeight="1">
      <c r="A2288" s="472"/>
      <c r="B2288" s="471"/>
      <c r="C2288" s="271"/>
      <c r="D2288" s="314"/>
      <c r="E2288" s="412"/>
      <c r="F2288" s="412"/>
      <c r="G2288" s="412"/>
      <c r="H2288" s="412"/>
      <c r="I2288" s="412"/>
      <c r="J2288" s="412"/>
      <c r="K2288" s="412"/>
      <c r="L2288" s="412"/>
      <c r="M2288" s="412"/>
      <c r="N2288" s="412"/>
      <c r="O2288" s="412"/>
      <c r="P2288" s="412"/>
      <c r="Q2288" s="412"/>
      <c r="R2288" s="412"/>
      <c r="S2288" s="412"/>
      <c r="T2288" s="412"/>
      <c r="U2288" s="412"/>
      <c r="V2288" s="412"/>
      <c r="W2288" s="413"/>
      <c r="X2288" s="413"/>
      <c r="Y2288" s="413"/>
      <c r="Z2288" s="413"/>
    </row>
    <row r="2289" spans="1:26" ht="67.5" customHeight="1">
      <c r="A2289" s="472"/>
      <c r="B2289" s="471"/>
      <c r="C2289" s="271"/>
      <c r="D2289" s="314"/>
      <c r="E2289" s="412"/>
      <c r="F2289" s="412"/>
      <c r="G2289" s="412"/>
      <c r="H2289" s="412"/>
      <c r="I2289" s="412"/>
      <c r="J2289" s="412"/>
      <c r="K2289" s="412"/>
      <c r="L2289" s="412"/>
      <c r="M2289" s="412"/>
      <c r="N2289" s="412"/>
      <c r="O2289" s="412"/>
      <c r="P2289" s="412"/>
      <c r="Q2289" s="412"/>
      <c r="R2289" s="412"/>
      <c r="S2289" s="412"/>
      <c r="T2289" s="412"/>
      <c r="U2289" s="412"/>
      <c r="V2289" s="412"/>
      <c r="W2289" s="413"/>
      <c r="X2289" s="413"/>
      <c r="Y2289" s="413"/>
      <c r="Z2289" s="413"/>
    </row>
    <row r="2290" spans="1:26" ht="67.5" customHeight="1">
      <c r="A2290" s="472"/>
      <c r="B2290" s="471"/>
      <c r="C2290" s="271"/>
      <c r="D2290" s="314"/>
      <c r="E2290" s="412"/>
      <c r="F2290" s="412"/>
      <c r="G2290" s="412"/>
      <c r="H2290" s="412"/>
      <c r="I2290" s="412"/>
      <c r="J2290" s="412"/>
      <c r="K2290" s="412"/>
      <c r="L2290" s="412"/>
      <c r="M2290" s="412"/>
      <c r="N2290" s="412"/>
      <c r="O2290" s="412"/>
      <c r="P2290" s="412"/>
      <c r="Q2290" s="412"/>
      <c r="R2290" s="412"/>
      <c r="S2290" s="412"/>
      <c r="T2290" s="412"/>
      <c r="U2290" s="412"/>
      <c r="V2290" s="412"/>
      <c r="W2290" s="413"/>
      <c r="X2290" s="413"/>
      <c r="Y2290" s="413"/>
      <c r="Z2290" s="413"/>
    </row>
    <row r="2291" spans="1:26" ht="67.5" customHeight="1">
      <c r="A2291" s="472"/>
      <c r="B2291" s="471"/>
      <c r="C2291" s="271"/>
      <c r="D2291" s="314"/>
      <c r="E2291" s="412"/>
      <c r="F2291" s="412"/>
      <c r="G2291" s="412"/>
      <c r="H2291" s="412"/>
      <c r="I2291" s="412"/>
      <c r="J2291" s="412"/>
      <c r="K2291" s="412"/>
      <c r="L2291" s="412"/>
      <c r="M2291" s="412"/>
      <c r="N2291" s="412"/>
      <c r="O2291" s="412"/>
      <c r="P2291" s="412"/>
      <c r="Q2291" s="412"/>
      <c r="R2291" s="412"/>
      <c r="S2291" s="412"/>
      <c r="T2291" s="412"/>
      <c r="U2291" s="412"/>
      <c r="V2291" s="412"/>
      <c r="W2291" s="413"/>
      <c r="X2291" s="413"/>
      <c r="Y2291" s="413"/>
      <c r="Z2291" s="413"/>
    </row>
    <row r="2292" spans="1:26" ht="67.5" customHeight="1">
      <c r="A2292" s="472"/>
      <c r="B2292" s="471"/>
      <c r="C2292" s="271"/>
      <c r="D2292" s="314"/>
      <c r="E2292" s="412"/>
      <c r="F2292" s="412"/>
      <c r="G2292" s="412"/>
      <c r="H2292" s="412"/>
      <c r="I2292" s="412"/>
      <c r="J2292" s="412"/>
      <c r="K2292" s="412"/>
      <c r="L2292" s="412"/>
      <c r="M2292" s="412"/>
      <c r="N2292" s="412"/>
      <c r="O2292" s="412"/>
      <c r="P2292" s="412"/>
      <c r="Q2292" s="412"/>
      <c r="R2292" s="412"/>
      <c r="S2292" s="412"/>
      <c r="T2292" s="412"/>
      <c r="U2292" s="412"/>
      <c r="V2292" s="412"/>
      <c r="W2292" s="413"/>
      <c r="X2292" s="413"/>
      <c r="Y2292" s="413"/>
      <c r="Z2292" s="413"/>
    </row>
    <row r="2293" spans="1:26" ht="67.5" customHeight="1">
      <c r="A2293" s="472"/>
      <c r="B2293" s="471"/>
      <c r="C2293" s="271"/>
      <c r="D2293" s="314"/>
      <c r="E2293" s="412"/>
      <c r="F2293" s="412"/>
      <c r="G2293" s="412"/>
      <c r="H2293" s="412"/>
      <c r="I2293" s="412"/>
      <c r="J2293" s="412"/>
      <c r="K2293" s="412"/>
      <c r="L2293" s="412"/>
      <c r="M2293" s="412"/>
      <c r="N2293" s="412"/>
      <c r="O2293" s="412"/>
      <c r="P2293" s="412"/>
      <c r="Q2293" s="412"/>
      <c r="R2293" s="412"/>
      <c r="S2293" s="412"/>
      <c r="T2293" s="412"/>
      <c r="U2293" s="412"/>
      <c r="V2293" s="412"/>
      <c r="W2293" s="413"/>
      <c r="X2293" s="413"/>
      <c r="Y2293" s="413"/>
      <c r="Z2293" s="413"/>
    </row>
    <row r="2294" spans="1:26" ht="67.5" customHeight="1">
      <c r="A2294" s="472"/>
      <c r="B2294" s="471"/>
      <c r="C2294" s="271"/>
      <c r="D2294" s="314"/>
      <c r="E2294" s="412"/>
      <c r="F2294" s="412"/>
      <c r="G2294" s="412"/>
      <c r="H2294" s="412"/>
      <c r="I2294" s="412"/>
      <c r="J2294" s="412"/>
      <c r="K2294" s="412"/>
      <c r="L2294" s="412"/>
      <c r="M2294" s="412"/>
      <c r="N2294" s="412"/>
      <c r="O2294" s="412"/>
      <c r="P2294" s="412"/>
      <c r="Q2294" s="412"/>
      <c r="R2294" s="412"/>
      <c r="S2294" s="412"/>
      <c r="T2294" s="412"/>
      <c r="U2294" s="412"/>
      <c r="V2294" s="412"/>
      <c r="W2294" s="413"/>
      <c r="X2294" s="413"/>
      <c r="Y2294" s="413"/>
      <c r="Z2294" s="413"/>
    </row>
    <row r="2295" spans="1:26" ht="67.5" customHeight="1">
      <c r="A2295" s="472"/>
      <c r="B2295" s="471"/>
      <c r="C2295" s="271"/>
      <c r="D2295" s="314"/>
      <c r="E2295" s="412"/>
      <c r="F2295" s="412"/>
      <c r="G2295" s="412"/>
      <c r="H2295" s="412"/>
      <c r="I2295" s="412"/>
      <c r="J2295" s="412"/>
      <c r="K2295" s="412"/>
      <c r="L2295" s="412"/>
      <c r="M2295" s="412"/>
      <c r="N2295" s="412"/>
      <c r="O2295" s="412"/>
      <c r="P2295" s="412"/>
      <c r="Q2295" s="412"/>
      <c r="R2295" s="412"/>
      <c r="S2295" s="412"/>
      <c r="T2295" s="412"/>
      <c r="U2295" s="412"/>
      <c r="V2295" s="412"/>
      <c r="W2295" s="413"/>
      <c r="X2295" s="413"/>
      <c r="Y2295" s="413"/>
      <c r="Z2295" s="413"/>
    </row>
    <row r="2296" spans="1:26" ht="67.5" customHeight="1">
      <c r="A2296" s="472"/>
      <c r="B2296" s="471"/>
      <c r="C2296" s="271"/>
      <c r="D2296" s="314"/>
      <c r="E2296" s="412"/>
      <c r="F2296" s="412"/>
      <c r="G2296" s="412"/>
      <c r="H2296" s="412"/>
      <c r="I2296" s="412"/>
      <c r="J2296" s="412"/>
      <c r="K2296" s="412"/>
      <c r="L2296" s="412"/>
      <c r="M2296" s="412"/>
      <c r="N2296" s="412"/>
      <c r="O2296" s="412"/>
      <c r="P2296" s="412"/>
      <c r="Q2296" s="412"/>
      <c r="R2296" s="412"/>
      <c r="S2296" s="412"/>
      <c r="T2296" s="412"/>
      <c r="U2296" s="412"/>
      <c r="V2296" s="412"/>
      <c r="W2296" s="413"/>
      <c r="X2296" s="413"/>
      <c r="Y2296" s="413"/>
      <c r="Z2296" s="413"/>
    </row>
    <row r="2297" spans="1:26" ht="67.5" customHeight="1">
      <c r="A2297" s="472"/>
      <c r="B2297" s="471"/>
      <c r="C2297" s="271"/>
      <c r="D2297" s="314"/>
      <c r="E2297" s="412"/>
      <c r="F2297" s="412"/>
      <c r="G2297" s="412"/>
      <c r="H2297" s="412"/>
      <c r="I2297" s="412"/>
      <c r="J2297" s="412"/>
      <c r="K2297" s="412"/>
      <c r="L2297" s="412"/>
      <c r="M2297" s="412"/>
      <c r="N2297" s="412"/>
      <c r="O2297" s="412"/>
      <c r="P2297" s="412"/>
      <c r="Q2297" s="412"/>
      <c r="R2297" s="412"/>
      <c r="S2297" s="412"/>
      <c r="T2297" s="412"/>
      <c r="U2297" s="412"/>
      <c r="V2297" s="412"/>
      <c r="W2297" s="413"/>
      <c r="X2297" s="413"/>
      <c r="Y2297" s="413"/>
      <c r="Z2297" s="413"/>
    </row>
    <row r="2298" spans="1:26" ht="67.5" customHeight="1">
      <c r="A2298" s="472"/>
      <c r="B2298" s="471"/>
      <c r="C2298" s="271"/>
      <c r="D2298" s="314"/>
      <c r="E2298" s="412"/>
      <c r="F2298" s="412"/>
      <c r="G2298" s="412"/>
      <c r="H2298" s="412"/>
      <c r="I2298" s="412"/>
      <c r="J2298" s="412"/>
      <c r="K2298" s="412"/>
      <c r="L2298" s="412"/>
      <c r="M2298" s="412"/>
      <c r="N2298" s="412"/>
      <c r="O2298" s="412"/>
      <c r="P2298" s="412"/>
      <c r="Q2298" s="412"/>
      <c r="R2298" s="412"/>
      <c r="S2298" s="412"/>
      <c r="T2298" s="412"/>
      <c r="U2298" s="412"/>
      <c r="V2298" s="412"/>
      <c r="W2298" s="413"/>
      <c r="X2298" s="413"/>
      <c r="Y2298" s="413"/>
      <c r="Z2298" s="413"/>
    </row>
    <row r="2299" spans="1:26" ht="67.5" customHeight="1">
      <c r="A2299" s="472"/>
      <c r="B2299" s="471"/>
      <c r="C2299" s="271"/>
      <c r="D2299" s="314"/>
      <c r="E2299" s="412"/>
      <c r="F2299" s="412"/>
      <c r="G2299" s="412"/>
      <c r="H2299" s="412"/>
      <c r="I2299" s="412"/>
      <c r="J2299" s="412"/>
      <c r="K2299" s="412"/>
      <c r="L2299" s="412"/>
      <c r="M2299" s="412"/>
      <c r="N2299" s="412"/>
      <c r="O2299" s="412"/>
      <c r="P2299" s="412"/>
      <c r="Q2299" s="412"/>
      <c r="R2299" s="412"/>
      <c r="S2299" s="412"/>
      <c r="T2299" s="412"/>
      <c r="U2299" s="412"/>
      <c r="V2299" s="412"/>
      <c r="W2299" s="413"/>
      <c r="X2299" s="413"/>
      <c r="Y2299" s="413"/>
      <c r="Z2299" s="413"/>
    </row>
    <row r="2300" spans="1:26" ht="67.5" customHeight="1">
      <c r="A2300" s="472"/>
      <c r="B2300" s="471"/>
      <c r="C2300" s="271"/>
      <c r="D2300" s="314"/>
      <c r="E2300" s="412"/>
      <c r="F2300" s="412"/>
      <c r="G2300" s="412"/>
      <c r="H2300" s="412"/>
      <c r="I2300" s="412"/>
      <c r="J2300" s="412"/>
      <c r="K2300" s="412"/>
      <c r="L2300" s="412"/>
      <c r="M2300" s="412"/>
      <c r="N2300" s="412"/>
      <c r="O2300" s="412"/>
      <c r="P2300" s="412"/>
      <c r="Q2300" s="412"/>
      <c r="R2300" s="412"/>
      <c r="S2300" s="412"/>
      <c r="T2300" s="412"/>
      <c r="U2300" s="412"/>
      <c r="V2300" s="412"/>
      <c r="W2300" s="413"/>
      <c r="X2300" s="413"/>
      <c r="Y2300" s="413"/>
      <c r="Z2300" s="413"/>
    </row>
    <row r="2301" spans="1:26" ht="67.5" customHeight="1">
      <c r="A2301" s="472"/>
      <c r="B2301" s="471"/>
      <c r="C2301" s="271"/>
      <c r="D2301" s="314"/>
      <c r="E2301" s="412"/>
      <c r="F2301" s="412"/>
      <c r="G2301" s="412"/>
      <c r="H2301" s="412"/>
      <c r="I2301" s="412"/>
      <c r="J2301" s="412"/>
      <c r="K2301" s="412"/>
      <c r="L2301" s="412"/>
      <c r="M2301" s="412"/>
      <c r="N2301" s="412"/>
      <c r="O2301" s="412"/>
      <c r="P2301" s="412"/>
      <c r="Q2301" s="412"/>
      <c r="R2301" s="412"/>
      <c r="S2301" s="412"/>
      <c r="T2301" s="412"/>
      <c r="U2301" s="412"/>
      <c r="V2301" s="412"/>
      <c r="W2301" s="413"/>
      <c r="X2301" s="413"/>
      <c r="Y2301" s="413"/>
      <c r="Z2301" s="413"/>
    </row>
    <row r="2302" spans="1:26" ht="67.5" customHeight="1">
      <c r="A2302" s="472"/>
      <c r="B2302" s="471"/>
      <c r="C2302" s="271"/>
      <c r="D2302" s="314"/>
      <c r="E2302" s="412"/>
      <c r="F2302" s="412"/>
      <c r="G2302" s="412"/>
      <c r="H2302" s="412"/>
      <c r="I2302" s="412"/>
      <c r="J2302" s="412"/>
      <c r="K2302" s="412"/>
      <c r="L2302" s="412"/>
      <c r="M2302" s="412"/>
      <c r="N2302" s="412"/>
      <c r="O2302" s="412"/>
      <c r="P2302" s="412"/>
      <c r="Q2302" s="412"/>
      <c r="R2302" s="412"/>
      <c r="S2302" s="412"/>
      <c r="T2302" s="412"/>
      <c r="U2302" s="412"/>
      <c r="V2302" s="412"/>
      <c r="W2302" s="413"/>
      <c r="X2302" s="413"/>
      <c r="Y2302" s="413"/>
      <c r="Z2302" s="413"/>
    </row>
    <row r="2303" spans="1:26" ht="67.5" customHeight="1">
      <c r="A2303" s="472"/>
      <c r="B2303" s="471"/>
      <c r="C2303" s="271"/>
      <c r="D2303" s="314"/>
      <c r="E2303" s="412"/>
      <c r="F2303" s="412"/>
      <c r="G2303" s="412"/>
      <c r="H2303" s="412"/>
      <c r="I2303" s="412"/>
      <c r="J2303" s="412"/>
      <c r="K2303" s="412"/>
      <c r="L2303" s="412"/>
      <c r="M2303" s="412"/>
      <c r="N2303" s="412"/>
      <c r="O2303" s="412"/>
      <c r="P2303" s="412"/>
      <c r="Q2303" s="412"/>
      <c r="R2303" s="412"/>
      <c r="S2303" s="412"/>
      <c r="T2303" s="412"/>
      <c r="U2303" s="412"/>
      <c r="V2303" s="412"/>
      <c r="W2303" s="413"/>
      <c r="X2303" s="413"/>
      <c r="Y2303" s="413"/>
      <c r="Z2303" s="413"/>
    </row>
    <row r="2304" spans="1:26" ht="67.5" customHeight="1">
      <c r="A2304" s="472"/>
      <c r="B2304" s="471"/>
      <c r="C2304" s="271"/>
      <c r="D2304" s="314"/>
      <c r="E2304" s="412"/>
      <c r="F2304" s="412"/>
      <c r="G2304" s="412"/>
      <c r="H2304" s="412"/>
      <c r="I2304" s="412"/>
      <c r="J2304" s="412"/>
      <c r="K2304" s="412"/>
      <c r="L2304" s="412"/>
      <c r="M2304" s="412"/>
      <c r="N2304" s="412"/>
      <c r="O2304" s="412"/>
      <c r="P2304" s="412"/>
      <c r="Q2304" s="412"/>
      <c r="R2304" s="412"/>
      <c r="S2304" s="412"/>
      <c r="T2304" s="412"/>
      <c r="U2304" s="412"/>
      <c r="V2304" s="412"/>
      <c r="W2304" s="413"/>
      <c r="X2304" s="413"/>
      <c r="Y2304" s="413"/>
      <c r="Z2304" s="413"/>
    </row>
    <row r="2305" spans="1:26" ht="67.5" customHeight="1">
      <c r="A2305" s="472"/>
      <c r="B2305" s="471"/>
      <c r="C2305" s="271"/>
      <c r="D2305" s="314"/>
      <c r="E2305" s="412"/>
      <c r="F2305" s="412"/>
      <c r="G2305" s="412"/>
      <c r="H2305" s="412"/>
      <c r="I2305" s="412"/>
      <c r="J2305" s="412"/>
      <c r="K2305" s="412"/>
      <c r="L2305" s="412"/>
      <c r="M2305" s="412"/>
      <c r="N2305" s="412"/>
      <c r="O2305" s="412"/>
      <c r="P2305" s="412"/>
      <c r="Q2305" s="412"/>
      <c r="R2305" s="412"/>
      <c r="S2305" s="412"/>
      <c r="T2305" s="412"/>
      <c r="U2305" s="412"/>
      <c r="V2305" s="412"/>
      <c r="W2305" s="413"/>
      <c r="X2305" s="413"/>
      <c r="Y2305" s="413"/>
      <c r="Z2305" s="413"/>
    </row>
    <row r="2306" spans="1:26" ht="67.5" customHeight="1">
      <c r="A2306" s="472"/>
      <c r="B2306" s="471"/>
      <c r="C2306" s="271"/>
      <c r="D2306" s="314"/>
      <c r="E2306" s="412"/>
      <c r="F2306" s="412"/>
      <c r="G2306" s="412"/>
      <c r="H2306" s="412"/>
      <c r="I2306" s="412"/>
      <c r="J2306" s="412"/>
      <c r="K2306" s="412"/>
      <c r="L2306" s="412"/>
      <c r="M2306" s="412"/>
      <c r="N2306" s="412"/>
      <c r="O2306" s="412"/>
      <c r="P2306" s="412"/>
      <c r="Q2306" s="412"/>
      <c r="R2306" s="412"/>
      <c r="S2306" s="412"/>
      <c r="T2306" s="412"/>
      <c r="U2306" s="412"/>
      <c r="V2306" s="412"/>
      <c r="W2306" s="413"/>
      <c r="X2306" s="413"/>
      <c r="Y2306" s="413"/>
      <c r="Z2306" s="413"/>
    </row>
    <row r="2307" spans="1:26" ht="67.5" customHeight="1">
      <c r="A2307" s="472"/>
      <c r="B2307" s="471"/>
      <c r="C2307" s="271"/>
      <c r="D2307" s="314"/>
      <c r="E2307" s="412"/>
      <c r="F2307" s="412"/>
      <c r="G2307" s="412"/>
      <c r="H2307" s="412"/>
      <c r="I2307" s="412"/>
      <c r="J2307" s="412"/>
      <c r="K2307" s="412"/>
      <c r="L2307" s="412"/>
      <c r="M2307" s="412"/>
      <c r="N2307" s="412"/>
      <c r="O2307" s="412"/>
      <c r="P2307" s="412"/>
      <c r="Q2307" s="412"/>
      <c r="R2307" s="412"/>
      <c r="S2307" s="412"/>
      <c r="T2307" s="412"/>
      <c r="U2307" s="412"/>
      <c r="V2307" s="412"/>
      <c r="W2307" s="413"/>
      <c r="X2307" s="413"/>
      <c r="Y2307" s="413"/>
      <c r="Z2307" s="413"/>
    </row>
    <row r="2308" spans="1:26" ht="67.5" customHeight="1">
      <c r="A2308" s="472"/>
      <c r="B2308" s="471"/>
      <c r="C2308" s="271"/>
      <c r="D2308" s="314"/>
      <c r="E2308" s="412"/>
      <c r="F2308" s="412"/>
      <c r="G2308" s="412"/>
      <c r="H2308" s="412"/>
      <c r="I2308" s="412"/>
      <c r="J2308" s="412"/>
      <c r="K2308" s="412"/>
      <c r="L2308" s="412"/>
      <c r="M2308" s="412"/>
      <c r="N2308" s="412"/>
      <c r="O2308" s="412"/>
      <c r="P2308" s="412"/>
      <c r="Q2308" s="412"/>
      <c r="R2308" s="412"/>
      <c r="S2308" s="412"/>
      <c r="T2308" s="412"/>
      <c r="U2308" s="412"/>
      <c r="V2308" s="412"/>
      <c r="W2308" s="413"/>
      <c r="X2308" s="413"/>
      <c r="Y2308" s="413"/>
      <c r="Z2308" s="413"/>
    </row>
    <row r="2309" spans="1:26" ht="67.5" customHeight="1">
      <c r="A2309" s="472"/>
      <c r="B2309" s="471"/>
      <c r="C2309" s="271"/>
      <c r="D2309" s="314"/>
      <c r="E2309" s="412"/>
      <c r="F2309" s="412"/>
      <c r="G2309" s="412"/>
      <c r="H2309" s="412"/>
      <c r="I2309" s="412"/>
      <c r="J2309" s="412"/>
      <c r="K2309" s="412"/>
      <c r="L2309" s="412"/>
      <c r="M2309" s="412"/>
      <c r="N2309" s="412"/>
      <c r="O2309" s="412"/>
      <c r="P2309" s="412"/>
      <c r="Q2309" s="412"/>
      <c r="R2309" s="412"/>
      <c r="S2309" s="412"/>
      <c r="T2309" s="412"/>
      <c r="U2309" s="412"/>
      <c r="V2309" s="412"/>
      <c r="W2309" s="413"/>
      <c r="X2309" s="413"/>
      <c r="Y2309" s="413"/>
      <c r="Z2309" s="413"/>
    </row>
    <row r="2310" spans="1:26" ht="67.5" customHeight="1">
      <c r="A2310" s="472"/>
      <c r="B2310" s="471"/>
      <c r="C2310" s="271"/>
      <c r="D2310" s="314"/>
      <c r="E2310" s="412"/>
      <c r="F2310" s="412"/>
      <c r="G2310" s="412"/>
      <c r="H2310" s="412"/>
      <c r="I2310" s="412"/>
      <c r="J2310" s="412"/>
      <c r="K2310" s="412"/>
      <c r="L2310" s="412"/>
      <c r="M2310" s="412"/>
      <c r="N2310" s="412"/>
      <c r="O2310" s="412"/>
      <c r="P2310" s="412"/>
      <c r="Q2310" s="412"/>
      <c r="R2310" s="412"/>
      <c r="S2310" s="412"/>
      <c r="T2310" s="412"/>
      <c r="U2310" s="412"/>
      <c r="V2310" s="412"/>
      <c r="W2310" s="413"/>
      <c r="X2310" s="413"/>
      <c r="Y2310" s="413"/>
      <c r="Z2310" s="413"/>
    </row>
    <row r="2311" spans="1:26" ht="67.5" customHeight="1">
      <c r="A2311" s="472"/>
      <c r="B2311" s="471"/>
      <c r="C2311" s="271"/>
      <c r="D2311" s="314"/>
      <c r="E2311" s="412"/>
      <c r="F2311" s="412"/>
      <c r="G2311" s="412"/>
      <c r="H2311" s="412"/>
      <c r="I2311" s="412"/>
      <c r="J2311" s="412"/>
      <c r="K2311" s="412"/>
      <c r="L2311" s="412"/>
      <c r="M2311" s="412"/>
      <c r="N2311" s="412"/>
      <c r="O2311" s="412"/>
      <c r="P2311" s="412"/>
      <c r="Q2311" s="412"/>
      <c r="R2311" s="412"/>
      <c r="S2311" s="412"/>
      <c r="T2311" s="412"/>
      <c r="U2311" s="412"/>
      <c r="V2311" s="412"/>
      <c r="W2311" s="413"/>
      <c r="X2311" s="413"/>
      <c r="Y2311" s="413"/>
      <c r="Z2311" s="413"/>
    </row>
    <row r="2312" spans="1:26" ht="67.5" customHeight="1">
      <c r="A2312" s="472"/>
      <c r="B2312" s="471"/>
      <c r="C2312" s="271"/>
      <c r="D2312" s="314"/>
      <c r="E2312" s="412"/>
      <c r="F2312" s="412"/>
      <c r="G2312" s="412"/>
      <c r="H2312" s="412"/>
      <c r="I2312" s="412"/>
      <c r="J2312" s="412"/>
      <c r="K2312" s="412"/>
      <c r="L2312" s="412"/>
      <c r="M2312" s="412"/>
      <c r="N2312" s="412"/>
      <c r="O2312" s="412"/>
      <c r="P2312" s="412"/>
      <c r="Q2312" s="412"/>
      <c r="R2312" s="412"/>
      <c r="S2312" s="412"/>
      <c r="T2312" s="412"/>
      <c r="U2312" s="412"/>
      <c r="V2312" s="412"/>
      <c r="W2312" s="413"/>
      <c r="X2312" s="413"/>
      <c r="Y2312" s="413"/>
      <c r="Z2312" s="413"/>
    </row>
    <row r="2313" spans="1:26" ht="67.5" customHeight="1">
      <c r="A2313" s="472"/>
      <c r="B2313" s="471"/>
      <c r="C2313" s="271"/>
      <c r="D2313" s="314"/>
      <c r="E2313" s="412"/>
      <c r="F2313" s="412"/>
      <c r="G2313" s="412"/>
      <c r="H2313" s="412"/>
      <c r="I2313" s="412"/>
      <c r="J2313" s="412"/>
      <c r="K2313" s="412"/>
      <c r="L2313" s="412"/>
      <c r="M2313" s="412"/>
      <c r="N2313" s="412"/>
      <c r="O2313" s="412"/>
      <c r="P2313" s="412"/>
      <c r="Q2313" s="412"/>
      <c r="R2313" s="412"/>
      <c r="S2313" s="412"/>
      <c r="T2313" s="412"/>
      <c r="U2313" s="412"/>
      <c r="V2313" s="412"/>
      <c r="W2313" s="413"/>
      <c r="X2313" s="413"/>
      <c r="Y2313" s="413"/>
      <c r="Z2313" s="413"/>
    </row>
    <row r="2314" spans="1:26" ht="67.5" customHeight="1">
      <c r="A2314" s="472"/>
      <c r="B2314" s="471"/>
      <c r="C2314" s="271"/>
      <c r="D2314" s="314"/>
      <c r="E2314" s="412"/>
      <c r="F2314" s="412"/>
      <c r="G2314" s="412"/>
      <c r="H2314" s="412"/>
      <c r="I2314" s="412"/>
      <c r="J2314" s="412"/>
      <c r="K2314" s="412"/>
      <c r="L2314" s="412"/>
      <c r="M2314" s="412"/>
      <c r="N2314" s="412"/>
      <c r="O2314" s="412"/>
      <c r="P2314" s="412"/>
      <c r="Q2314" s="412"/>
      <c r="R2314" s="412"/>
      <c r="S2314" s="412"/>
      <c r="T2314" s="412"/>
      <c r="U2314" s="412"/>
      <c r="V2314" s="412"/>
      <c r="W2314" s="413"/>
      <c r="X2314" s="413"/>
      <c r="Y2314" s="413"/>
      <c r="Z2314" s="413"/>
    </row>
    <row r="2315" spans="1:26" ht="67.5" customHeight="1">
      <c r="A2315" s="472"/>
      <c r="B2315" s="471"/>
      <c r="C2315" s="271"/>
      <c r="D2315" s="314"/>
      <c r="E2315" s="412"/>
      <c r="F2315" s="412"/>
      <c r="G2315" s="412"/>
      <c r="H2315" s="412"/>
      <c r="I2315" s="412"/>
      <c r="J2315" s="412"/>
      <c r="K2315" s="412"/>
      <c r="L2315" s="412"/>
      <c r="M2315" s="412"/>
      <c r="N2315" s="412"/>
      <c r="O2315" s="412"/>
      <c r="P2315" s="412"/>
      <c r="Q2315" s="412"/>
      <c r="R2315" s="412"/>
      <c r="S2315" s="412"/>
      <c r="T2315" s="412"/>
      <c r="U2315" s="412"/>
      <c r="V2315" s="412"/>
      <c r="W2315" s="413"/>
      <c r="X2315" s="413"/>
      <c r="Y2315" s="413"/>
      <c r="Z2315" s="413"/>
    </row>
    <row r="2316" spans="1:26" ht="67.5" customHeight="1">
      <c r="A2316" s="472"/>
      <c r="B2316" s="471"/>
      <c r="C2316" s="271"/>
      <c r="D2316" s="314"/>
      <c r="E2316" s="412"/>
      <c r="F2316" s="412"/>
      <c r="G2316" s="412"/>
      <c r="H2316" s="412"/>
      <c r="I2316" s="412"/>
      <c r="J2316" s="412"/>
      <c r="K2316" s="412"/>
      <c r="L2316" s="412"/>
      <c r="M2316" s="412"/>
      <c r="N2316" s="412"/>
      <c r="O2316" s="412"/>
      <c r="P2316" s="412"/>
      <c r="Q2316" s="412"/>
      <c r="R2316" s="412"/>
      <c r="S2316" s="412"/>
      <c r="T2316" s="412"/>
      <c r="U2316" s="412"/>
      <c r="V2316" s="412"/>
      <c r="W2316" s="413"/>
      <c r="X2316" s="413"/>
      <c r="Y2316" s="413"/>
      <c r="Z2316" s="413"/>
    </row>
    <row r="2317" spans="1:26" ht="67.5" customHeight="1">
      <c r="A2317" s="472"/>
      <c r="B2317" s="471"/>
      <c r="C2317" s="271"/>
      <c r="D2317" s="314"/>
      <c r="E2317" s="412"/>
      <c r="F2317" s="412"/>
      <c r="G2317" s="412"/>
      <c r="H2317" s="412"/>
      <c r="I2317" s="412"/>
      <c r="J2317" s="412"/>
      <c r="K2317" s="412"/>
      <c r="L2317" s="412"/>
      <c r="M2317" s="412"/>
      <c r="N2317" s="412"/>
      <c r="O2317" s="412"/>
      <c r="P2317" s="412"/>
      <c r="Q2317" s="412"/>
      <c r="R2317" s="412"/>
      <c r="S2317" s="412"/>
      <c r="T2317" s="412"/>
      <c r="U2317" s="412"/>
      <c r="V2317" s="412"/>
      <c r="W2317" s="413"/>
      <c r="X2317" s="413"/>
      <c r="Y2317" s="413"/>
      <c r="Z2317" s="413"/>
    </row>
    <row r="2318" spans="1:26" ht="67.5" customHeight="1">
      <c r="A2318" s="472"/>
      <c r="B2318" s="471"/>
      <c r="C2318" s="271"/>
      <c r="D2318" s="314"/>
      <c r="E2318" s="412"/>
      <c r="F2318" s="412"/>
      <c r="G2318" s="412"/>
      <c r="H2318" s="412"/>
      <c r="I2318" s="412"/>
      <c r="J2318" s="412"/>
      <c r="K2318" s="412"/>
      <c r="L2318" s="412"/>
      <c r="M2318" s="412"/>
      <c r="N2318" s="412"/>
      <c r="O2318" s="412"/>
      <c r="P2318" s="412"/>
      <c r="Q2318" s="412"/>
      <c r="R2318" s="412"/>
      <c r="S2318" s="412"/>
      <c r="T2318" s="412"/>
      <c r="U2318" s="412"/>
      <c r="V2318" s="412"/>
      <c r="W2318" s="413"/>
      <c r="X2318" s="413"/>
      <c r="Y2318" s="413"/>
      <c r="Z2318" s="413"/>
    </row>
    <row r="2319" spans="1:26" ht="67.5" customHeight="1">
      <c r="A2319" s="472"/>
      <c r="B2319" s="471"/>
      <c r="C2319" s="271"/>
      <c r="D2319" s="314"/>
      <c r="E2319" s="412"/>
      <c r="F2319" s="412"/>
      <c r="G2319" s="412"/>
      <c r="H2319" s="412"/>
      <c r="I2319" s="412"/>
      <c r="J2319" s="412"/>
      <c r="K2319" s="412"/>
      <c r="L2319" s="412"/>
      <c r="M2319" s="412"/>
      <c r="N2319" s="412"/>
      <c r="O2319" s="412"/>
      <c r="P2319" s="412"/>
      <c r="Q2319" s="412"/>
      <c r="R2319" s="412"/>
      <c r="S2319" s="412"/>
      <c r="T2319" s="412"/>
      <c r="U2319" s="412"/>
      <c r="V2319" s="412"/>
      <c r="W2319" s="413"/>
      <c r="X2319" s="413"/>
      <c r="Y2319" s="413"/>
      <c r="Z2319" s="413"/>
    </row>
    <row r="2320" spans="1:26" ht="67.5" customHeight="1">
      <c r="A2320" s="472"/>
      <c r="B2320" s="471"/>
      <c r="C2320" s="271"/>
      <c r="D2320" s="314"/>
      <c r="E2320" s="412"/>
      <c r="F2320" s="412"/>
      <c r="G2320" s="412"/>
      <c r="H2320" s="412"/>
      <c r="I2320" s="412"/>
      <c r="J2320" s="412"/>
      <c r="K2320" s="412"/>
      <c r="L2320" s="412"/>
      <c r="M2320" s="412"/>
      <c r="N2320" s="412"/>
      <c r="O2320" s="412"/>
      <c r="P2320" s="412"/>
      <c r="Q2320" s="412"/>
      <c r="R2320" s="412"/>
      <c r="S2320" s="412"/>
      <c r="T2320" s="412"/>
      <c r="U2320" s="412"/>
      <c r="V2320" s="412"/>
      <c r="W2320" s="413"/>
      <c r="X2320" s="413"/>
      <c r="Y2320" s="413"/>
      <c r="Z2320" s="413"/>
    </row>
    <row r="2321" spans="1:26" ht="67.5" customHeight="1">
      <c r="A2321" s="472"/>
      <c r="B2321" s="471"/>
      <c r="C2321" s="271"/>
      <c r="D2321" s="314"/>
      <c r="E2321" s="412"/>
      <c r="F2321" s="412"/>
      <c r="G2321" s="412"/>
      <c r="H2321" s="412"/>
      <c r="I2321" s="412"/>
      <c r="J2321" s="412"/>
      <c r="K2321" s="412"/>
      <c r="L2321" s="412"/>
      <c r="M2321" s="412"/>
      <c r="N2321" s="412"/>
      <c r="O2321" s="412"/>
      <c r="P2321" s="412"/>
      <c r="Q2321" s="412"/>
      <c r="R2321" s="412"/>
      <c r="S2321" s="412"/>
      <c r="T2321" s="412"/>
      <c r="U2321" s="412"/>
      <c r="V2321" s="412"/>
      <c r="W2321" s="413"/>
      <c r="X2321" s="413"/>
      <c r="Y2321" s="413"/>
      <c r="Z2321" s="413"/>
    </row>
    <row r="2322" spans="1:26" ht="67.5" customHeight="1">
      <c r="A2322" s="472"/>
      <c r="B2322" s="471"/>
      <c r="C2322" s="271"/>
      <c r="D2322" s="314"/>
      <c r="E2322" s="412"/>
      <c r="F2322" s="412"/>
      <c r="G2322" s="412"/>
      <c r="H2322" s="412"/>
      <c r="I2322" s="412"/>
      <c r="J2322" s="412"/>
      <c r="K2322" s="412"/>
      <c r="L2322" s="412"/>
      <c r="M2322" s="412"/>
      <c r="N2322" s="412"/>
      <c r="O2322" s="412"/>
      <c r="P2322" s="412"/>
      <c r="Q2322" s="412"/>
      <c r="R2322" s="412"/>
      <c r="S2322" s="412"/>
      <c r="T2322" s="412"/>
      <c r="U2322" s="412"/>
      <c r="V2322" s="412"/>
      <c r="W2322" s="413"/>
      <c r="X2322" s="413"/>
      <c r="Y2322" s="413"/>
      <c r="Z2322" s="413"/>
    </row>
    <row r="2323" spans="1:26" ht="67.5" customHeight="1">
      <c r="A2323" s="472"/>
      <c r="B2323" s="471"/>
      <c r="C2323" s="271"/>
      <c r="D2323" s="314"/>
      <c r="E2323" s="412"/>
      <c r="F2323" s="412"/>
      <c r="G2323" s="412"/>
      <c r="H2323" s="412"/>
      <c r="I2323" s="412"/>
      <c r="J2323" s="412"/>
      <c r="K2323" s="412"/>
      <c r="L2323" s="412"/>
      <c r="M2323" s="412"/>
      <c r="N2323" s="412"/>
      <c r="O2323" s="412"/>
      <c r="P2323" s="412"/>
      <c r="Q2323" s="412"/>
      <c r="R2323" s="412"/>
      <c r="S2323" s="412"/>
      <c r="T2323" s="412"/>
      <c r="U2323" s="412"/>
      <c r="V2323" s="412"/>
      <c r="W2323" s="413"/>
      <c r="X2323" s="413"/>
      <c r="Y2323" s="413"/>
      <c r="Z2323" s="413"/>
    </row>
    <row r="2324" spans="1:26" ht="67.5" customHeight="1">
      <c r="A2324" s="472"/>
      <c r="B2324" s="471"/>
      <c r="C2324" s="271"/>
      <c r="D2324" s="314"/>
      <c r="E2324" s="412"/>
      <c r="F2324" s="412"/>
      <c r="G2324" s="412"/>
      <c r="H2324" s="412"/>
      <c r="I2324" s="412"/>
      <c r="J2324" s="412"/>
      <c r="K2324" s="412"/>
      <c r="L2324" s="412"/>
      <c r="M2324" s="412"/>
      <c r="N2324" s="412"/>
      <c r="O2324" s="412"/>
      <c r="P2324" s="412"/>
      <c r="Q2324" s="412"/>
      <c r="R2324" s="412"/>
      <c r="S2324" s="412"/>
      <c r="T2324" s="412"/>
      <c r="U2324" s="412"/>
      <c r="V2324" s="412"/>
      <c r="W2324" s="413"/>
      <c r="X2324" s="413"/>
      <c r="Y2324" s="413"/>
      <c r="Z2324" s="413"/>
    </row>
    <row r="2325" spans="1:26" ht="67.5" customHeight="1">
      <c r="A2325" s="472"/>
      <c r="B2325" s="471"/>
      <c r="C2325" s="271"/>
      <c r="D2325" s="314"/>
      <c r="E2325" s="412"/>
      <c r="F2325" s="412"/>
      <c r="G2325" s="412"/>
      <c r="H2325" s="412"/>
      <c r="I2325" s="412"/>
      <c r="J2325" s="412"/>
      <c r="K2325" s="412"/>
      <c r="L2325" s="412"/>
      <c r="M2325" s="412"/>
      <c r="N2325" s="412"/>
      <c r="O2325" s="412"/>
      <c r="P2325" s="412"/>
      <c r="Q2325" s="412"/>
      <c r="R2325" s="412"/>
      <c r="S2325" s="412"/>
      <c r="T2325" s="412"/>
      <c r="U2325" s="412"/>
      <c r="V2325" s="412"/>
      <c r="W2325" s="413"/>
      <c r="X2325" s="413"/>
      <c r="Y2325" s="413"/>
      <c r="Z2325" s="413"/>
    </row>
    <row r="2326" spans="1:26" ht="67.5" customHeight="1">
      <c r="A2326" s="472"/>
      <c r="B2326" s="471"/>
      <c r="C2326" s="271"/>
      <c r="D2326" s="314"/>
      <c r="E2326" s="412"/>
      <c r="F2326" s="412"/>
      <c r="G2326" s="412"/>
      <c r="H2326" s="412"/>
      <c r="I2326" s="412"/>
      <c r="J2326" s="412"/>
      <c r="K2326" s="412"/>
      <c r="L2326" s="412"/>
      <c r="M2326" s="412"/>
      <c r="N2326" s="412"/>
      <c r="O2326" s="412"/>
      <c r="P2326" s="412"/>
      <c r="Q2326" s="412"/>
      <c r="R2326" s="412"/>
      <c r="S2326" s="412"/>
      <c r="T2326" s="412"/>
      <c r="U2326" s="412"/>
      <c r="V2326" s="412"/>
      <c r="W2326" s="413"/>
      <c r="X2326" s="413"/>
      <c r="Y2326" s="413"/>
      <c r="Z2326" s="413"/>
    </row>
    <row r="2327" spans="1:26" ht="67.5" customHeight="1">
      <c r="A2327" s="472"/>
      <c r="B2327" s="471"/>
      <c r="C2327" s="271"/>
      <c r="D2327" s="314"/>
      <c r="E2327" s="412"/>
      <c r="F2327" s="412"/>
      <c r="G2327" s="412"/>
      <c r="H2327" s="412"/>
      <c r="I2327" s="412"/>
      <c r="J2327" s="412"/>
      <c r="K2327" s="412"/>
      <c r="L2327" s="412"/>
      <c r="M2327" s="412"/>
      <c r="N2327" s="412"/>
      <c r="O2327" s="412"/>
      <c r="P2327" s="412"/>
      <c r="Q2327" s="412"/>
      <c r="R2327" s="412"/>
      <c r="S2327" s="412"/>
      <c r="T2327" s="412"/>
      <c r="U2327" s="412"/>
      <c r="V2327" s="412"/>
      <c r="W2327" s="413"/>
      <c r="X2327" s="413"/>
      <c r="Y2327" s="413"/>
      <c r="Z2327" s="413"/>
    </row>
    <row r="2328" spans="1:26" ht="67.5" customHeight="1">
      <c r="A2328" s="472"/>
      <c r="B2328" s="471"/>
      <c r="C2328" s="271"/>
      <c r="D2328" s="314"/>
      <c r="E2328" s="412"/>
      <c r="F2328" s="412"/>
      <c r="G2328" s="412"/>
      <c r="H2328" s="412"/>
      <c r="I2328" s="412"/>
      <c r="J2328" s="412"/>
      <c r="K2328" s="412"/>
      <c r="L2328" s="412"/>
      <c r="M2328" s="412"/>
      <c r="N2328" s="412"/>
      <c r="O2328" s="412"/>
      <c r="P2328" s="412"/>
      <c r="Q2328" s="412"/>
      <c r="R2328" s="412"/>
      <c r="S2328" s="412"/>
      <c r="T2328" s="412"/>
      <c r="U2328" s="412"/>
      <c r="V2328" s="412"/>
      <c r="W2328" s="413"/>
      <c r="X2328" s="413"/>
      <c r="Y2328" s="413"/>
      <c r="Z2328" s="413"/>
    </row>
    <row r="2329" spans="1:26" ht="67.5" customHeight="1">
      <c r="A2329" s="472"/>
      <c r="B2329" s="471"/>
      <c r="C2329" s="271"/>
      <c r="D2329" s="314"/>
      <c r="E2329" s="412"/>
      <c r="F2329" s="412"/>
      <c r="G2329" s="412"/>
      <c r="H2329" s="412"/>
      <c r="I2329" s="412"/>
      <c r="J2329" s="412"/>
      <c r="K2329" s="412"/>
      <c r="L2329" s="412"/>
      <c r="M2329" s="412"/>
      <c r="N2329" s="412"/>
      <c r="O2329" s="412"/>
      <c r="P2329" s="412"/>
      <c r="Q2329" s="412"/>
      <c r="R2329" s="412"/>
      <c r="S2329" s="412"/>
      <c r="T2329" s="412"/>
      <c r="U2329" s="412"/>
      <c r="V2329" s="412"/>
      <c r="W2329" s="413"/>
      <c r="X2329" s="413"/>
      <c r="Y2329" s="413"/>
      <c r="Z2329" s="413"/>
    </row>
    <row r="2330" spans="1:26" ht="67.5" customHeight="1">
      <c r="A2330" s="472"/>
      <c r="B2330" s="471"/>
      <c r="C2330" s="271"/>
      <c r="D2330" s="314"/>
      <c r="E2330" s="412"/>
      <c r="F2330" s="412"/>
      <c r="G2330" s="412"/>
      <c r="H2330" s="412"/>
      <c r="I2330" s="412"/>
      <c r="J2330" s="412"/>
      <c r="K2330" s="412"/>
      <c r="L2330" s="412"/>
      <c r="M2330" s="412"/>
      <c r="N2330" s="412"/>
      <c r="O2330" s="412"/>
      <c r="P2330" s="412"/>
      <c r="Q2330" s="412"/>
      <c r="R2330" s="412"/>
      <c r="S2330" s="412"/>
      <c r="T2330" s="412"/>
      <c r="U2330" s="412"/>
      <c r="V2330" s="412"/>
      <c r="W2330" s="413"/>
      <c r="X2330" s="413"/>
      <c r="Y2330" s="413"/>
      <c r="Z2330" s="413"/>
    </row>
    <row r="2331" spans="1:26" ht="67.5" customHeight="1">
      <c r="A2331" s="472"/>
      <c r="B2331" s="471"/>
      <c r="C2331" s="271"/>
      <c r="D2331" s="314"/>
      <c r="E2331" s="412"/>
      <c r="F2331" s="412"/>
      <c r="G2331" s="412"/>
      <c r="H2331" s="412"/>
      <c r="I2331" s="412"/>
      <c r="J2331" s="412"/>
      <c r="K2331" s="412"/>
      <c r="L2331" s="412"/>
      <c r="M2331" s="412"/>
      <c r="N2331" s="412"/>
      <c r="O2331" s="412"/>
      <c r="P2331" s="412"/>
      <c r="Q2331" s="412"/>
      <c r="R2331" s="412"/>
      <c r="S2331" s="412"/>
      <c r="T2331" s="412"/>
      <c r="U2331" s="412"/>
      <c r="V2331" s="412"/>
      <c r="W2331" s="413"/>
      <c r="X2331" s="413"/>
      <c r="Y2331" s="413"/>
      <c r="Z2331" s="413"/>
    </row>
    <row r="2332" spans="1:26" ht="67.5" customHeight="1">
      <c r="A2332" s="472"/>
      <c r="B2332" s="471"/>
      <c r="C2332" s="271"/>
      <c r="D2332" s="314"/>
      <c r="E2332" s="412"/>
      <c r="F2332" s="412"/>
      <c r="G2332" s="412"/>
      <c r="H2332" s="412"/>
      <c r="I2332" s="412"/>
      <c r="J2332" s="412"/>
      <c r="K2332" s="412"/>
      <c r="L2332" s="412"/>
      <c r="M2332" s="412"/>
      <c r="N2332" s="412"/>
      <c r="O2332" s="412"/>
      <c r="P2332" s="412"/>
      <c r="Q2332" s="412"/>
      <c r="R2332" s="412"/>
      <c r="S2332" s="412"/>
      <c r="T2332" s="412"/>
      <c r="U2332" s="412"/>
      <c r="V2332" s="412"/>
      <c r="W2332" s="413"/>
      <c r="X2332" s="413"/>
      <c r="Y2332" s="413"/>
      <c r="Z2332" s="413"/>
    </row>
    <row r="2333" spans="1:26" ht="67.5" customHeight="1">
      <c r="A2333" s="472"/>
      <c r="B2333" s="471"/>
      <c r="C2333" s="271"/>
      <c r="D2333" s="314"/>
      <c r="E2333" s="412"/>
      <c r="F2333" s="412"/>
      <c r="G2333" s="412"/>
      <c r="H2333" s="412"/>
      <c r="I2333" s="412"/>
      <c r="J2333" s="412"/>
      <c r="K2333" s="412"/>
      <c r="L2333" s="412"/>
      <c r="M2333" s="412"/>
      <c r="N2333" s="412"/>
      <c r="O2333" s="412"/>
      <c r="P2333" s="412"/>
      <c r="Q2333" s="412"/>
      <c r="R2333" s="412"/>
      <c r="S2333" s="412"/>
      <c r="T2333" s="412"/>
      <c r="U2333" s="412"/>
      <c r="V2333" s="412"/>
      <c r="W2333" s="413"/>
      <c r="X2333" s="413"/>
      <c r="Y2333" s="413"/>
      <c r="Z2333" s="413"/>
    </row>
    <row r="2334" spans="1:26" ht="67.5" customHeight="1">
      <c r="A2334" s="472"/>
      <c r="B2334" s="471"/>
      <c r="C2334" s="271"/>
      <c r="D2334" s="314"/>
      <c r="E2334" s="412"/>
      <c r="F2334" s="412"/>
      <c r="G2334" s="412"/>
      <c r="H2334" s="412"/>
      <c r="I2334" s="412"/>
      <c r="J2334" s="412"/>
      <c r="K2334" s="412"/>
      <c r="L2334" s="412"/>
      <c r="M2334" s="412"/>
      <c r="N2334" s="412"/>
      <c r="O2334" s="412"/>
      <c r="P2334" s="412"/>
      <c r="Q2334" s="412"/>
      <c r="R2334" s="412"/>
      <c r="S2334" s="412"/>
      <c r="T2334" s="412"/>
      <c r="U2334" s="412"/>
      <c r="V2334" s="412"/>
      <c r="W2334" s="413"/>
      <c r="X2334" s="413"/>
      <c r="Y2334" s="413"/>
      <c r="Z2334" s="413"/>
    </row>
    <row r="2335" spans="1:26" ht="67.5" customHeight="1">
      <c r="A2335" s="472"/>
      <c r="B2335" s="471"/>
      <c r="C2335" s="271"/>
      <c r="D2335" s="314"/>
      <c r="E2335" s="412"/>
      <c r="F2335" s="412"/>
      <c r="G2335" s="412"/>
      <c r="H2335" s="412"/>
      <c r="I2335" s="412"/>
      <c r="J2335" s="412"/>
      <c r="K2335" s="412"/>
      <c r="L2335" s="412"/>
      <c r="M2335" s="412"/>
      <c r="N2335" s="412"/>
      <c r="O2335" s="412"/>
      <c r="P2335" s="412"/>
      <c r="Q2335" s="412"/>
      <c r="R2335" s="412"/>
      <c r="S2335" s="412"/>
      <c r="T2335" s="412"/>
      <c r="U2335" s="412"/>
      <c r="V2335" s="412"/>
      <c r="W2335" s="413"/>
      <c r="X2335" s="413"/>
      <c r="Y2335" s="413"/>
      <c r="Z2335" s="413"/>
    </row>
    <row r="2336" spans="1:26" ht="67.5" customHeight="1">
      <c r="A2336" s="472"/>
      <c r="B2336" s="471"/>
      <c r="C2336" s="271"/>
      <c r="D2336" s="314"/>
      <c r="E2336" s="412"/>
      <c r="F2336" s="412"/>
      <c r="G2336" s="412"/>
      <c r="H2336" s="412"/>
      <c r="I2336" s="412"/>
      <c r="J2336" s="412"/>
      <c r="K2336" s="412"/>
      <c r="L2336" s="412"/>
      <c r="M2336" s="412"/>
      <c r="N2336" s="412"/>
      <c r="O2336" s="412"/>
      <c r="P2336" s="412"/>
      <c r="Q2336" s="412"/>
      <c r="R2336" s="412"/>
      <c r="S2336" s="412"/>
      <c r="T2336" s="412"/>
      <c r="U2336" s="412"/>
      <c r="V2336" s="412"/>
      <c r="W2336" s="413"/>
      <c r="X2336" s="413"/>
      <c r="Y2336" s="413"/>
      <c r="Z2336" s="413"/>
    </row>
    <row r="2337" spans="1:26" ht="67.5" customHeight="1">
      <c r="A2337" s="472"/>
      <c r="B2337" s="471"/>
      <c r="C2337" s="271"/>
      <c r="D2337" s="314"/>
      <c r="E2337" s="412"/>
      <c r="F2337" s="412"/>
      <c r="G2337" s="412"/>
      <c r="H2337" s="412"/>
      <c r="I2337" s="412"/>
      <c r="J2337" s="412"/>
      <c r="K2337" s="412"/>
      <c r="L2337" s="412"/>
      <c r="M2337" s="412"/>
      <c r="N2337" s="412"/>
      <c r="O2337" s="412"/>
      <c r="P2337" s="412"/>
      <c r="Q2337" s="412"/>
      <c r="R2337" s="412"/>
      <c r="S2337" s="412"/>
      <c r="T2337" s="412"/>
      <c r="U2337" s="412"/>
      <c r="V2337" s="412"/>
      <c r="W2337" s="413"/>
      <c r="X2337" s="413"/>
      <c r="Y2337" s="413"/>
      <c r="Z2337" s="413"/>
    </row>
    <row r="2338" spans="1:26" ht="67.5" customHeight="1">
      <c r="A2338" s="472"/>
      <c r="B2338" s="471"/>
      <c r="C2338" s="271"/>
      <c r="D2338" s="314"/>
      <c r="E2338" s="412"/>
      <c r="F2338" s="412"/>
      <c r="G2338" s="412"/>
      <c r="H2338" s="412"/>
      <c r="I2338" s="412"/>
      <c r="J2338" s="412"/>
      <c r="K2338" s="412"/>
      <c r="L2338" s="412"/>
      <c r="M2338" s="412"/>
      <c r="N2338" s="412"/>
      <c r="O2338" s="412"/>
      <c r="P2338" s="412"/>
      <c r="Q2338" s="412"/>
      <c r="R2338" s="412"/>
      <c r="S2338" s="412"/>
      <c r="T2338" s="412"/>
      <c r="U2338" s="412"/>
      <c r="V2338" s="412"/>
      <c r="W2338" s="413"/>
      <c r="X2338" s="413"/>
      <c r="Y2338" s="413"/>
      <c r="Z2338" s="413"/>
    </row>
    <row r="2339" spans="1:26" ht="67.5" customHeight="1">
      <c r="A2339" s="472"/>
      <c r="B2339" s="471"/>
      <c r="C2339" s="271"/>
      <c r="D2339" s="314"/>
      <c r="E2339" s="412"/>
      <c r="F2339" s="412"/>
      <c r="G2339" s="412"/>
      <c r="H2339" s="412"/>
      <c r="I2339" s="412"/>
      <c r="J2339" s="412"/>
      <c r="K2339" s="412"/>
      <c r="L2339" s="412"/>
      <c r="M2339" s="412"/>
      <c r="N2339" s="412"/>
      <c r="O2339" s="412"/>
      <c r="P2339" s="412"/>
      <c r="Q2339" s="412"/>
      <c r="R2339" s="412"/>
      <c r="S2339" s="412"/>
      <c r="T2339" s="412"/>
      <c r="U2339" s="412"/>
      <c r="V2339" s="412"/>
      <c r="W2339" s="413"/>
      <c r="X2339" s="413"/>
      <c r="Y2339" s="413"/>
      <c r="Z2339" s="413"/>
    </row>
    <row r="2340" spans="1:26" ht="67.5" customHeight="1">
      <c r="A2340" s="472"/>
      <c r="B2340" s="471"/>
      <c r="C2340" s="271"/>
      <c r="D2340" s="314"/>
      <c r="E2340" s="412"/>
      <c r="F2340" s="412"/>
      <c r="G2340" s="412"/>
      <c r="H2340" s="412"/>
      <c r="I2340" s="412"/>
      <c r="J2340" s="412"/>
      <c r="K2340" s="412"/>
      <c r="L2340" s="412"/>
      <c r="M2340" s="412"/>
      <c r="N2340" s="412"/>
      <c r="O2340" s="412"/>
      <c r="P2340" s="412"/>
      <c r="Q2340" s="412"/>
      <c r="R2340" s="412"/>
      <c r="S2340" s="412"/>
      <c r="T2340" s="412"/>
      <c r="U2340" s="412"/>
      <c r="V2340" s="412"/>
      <c r="W2340" s="413"/>
      <c r="X2340" s="413"/>
      <c r="Y2340" s="413"/>
      <c r="Z2340" s="413"/>
    </row>
    <row r="2341" spans="1:26" ht="67.5" customHeight="1">
      <c r="A2341" s="472"/>
      <c r="B2341" s="471"/>
      <c r="C2341" s="271"/>
      <c r="D2341" s="314"/>
      <c r="E2341" s="412"/>
      <c r="F2341" s="412"/>
      <c r="G2341" s="412"/>
      <c r="H2341" s="412"/>
      <c r="I2341" s="412"/>
      <c r="J2341" s="412"/>
      <c r="K2341" s="412"/>
      <c r="L2341" s="412"/>
      <c r="M2341" s="412"/>
      <c r="N2341" s="412"/>
      <c r="O2341" s="412"/>
      <c r="P2341" s="412"/>
      <c r="Q2341" s="412"/>
      <c r="R2341" s="412"/>
      <c r="S2341" s="412"/>
      <c r="T2341" s="412"/>
      <c r="U2341" s="412"/>
      <c r="V2341" s="412"/>
      <c r="W2341" s="413"/>
      <c r="X2341" s="413"/>
      <c r="Y2341" s="413"/>
      <c r="Z2341" s="413"/>
    </row>
    <row r="2342" spans="1:26" ht="67.5" customHeight="1">
      <c r="A2342" s="472"/>
      <c r="B2342" s="471"/>
      <c r="C2342" s="271"/>
      <c r="D2342" s="314"/>
      <c r="E2342" s="412"/>
      <c r="F2342" s="412"/>
      <c r="G2342" s="412"/>
      <c r="H2342" s="412"/>
      <c r="I2342" s="412"/>
      <c r="J2342" s="412"/>
      <c r="K2342" s="412"/>
      <c r="L2342" s="412"/>
      <c r="M2342" s="412"/>
      <c r="N2342" s="412"/>
      <c r="O2342" s="412"/>
      <c r="P2342" s="412"/>
      <c r="Q2342" s="412"/>
      <c r="R2342" s="412"/>
      <c r="S2342" s="412"/>
      <c r="T2342" s="412"/>
      <c r="U2342" s="412"/>
      <c r="V2342" s="412"/>
      <c r="W2342" s="413"/>
      <c r="X2342" s="413"/>
      <c r="Y2342" s="413"/>
      <c r="Z2342" s="413"/>
    </row>
    <row r="2343" spans="1:26" ht="67.5" customHeight="1">
      <c r="A2343" s="472"/>
      <c r="B2343" s="471"/>
      <c r="C2343" s="271"/>
      <c r="D2343" s="314"/>
      <c r="E2343" s="412"/>
      <c r="F2343" s="412"/>
      <c r="G2343" s="412"/>
      <c r="H2343" s="412"/>
      <c r="I2343" s="412"/>
      <c r="J2343" s="412"/>
      <c r="K2343" s="412"/>
      <c r="L2343" s="412"/>
      <c r="M2343" s="412"/>
      <c r="N2343" s="412"/>
      <c r="O2343" s="412"/>
      <c r="P2343" s="412"/>
      <c r="Q2343" s="412"/>
      <c r="R2343" s="412"/>
      <c r="S2343" s="412"/>
      <c r="T2343" s="412"/>
      <c r="U2343" s="412"/>
      <c r="V2343" s="412"/>
      <c r="W2343" s="413"/>
      <c r="X2343" s="413"/>
      <c r="Y2343" s="413"/>
      <c r="Z2343" s="413"/>
    </row>
    <row r="2344" spans="1:26" ht="67.5" customHeight="1">
      <c r="A2344" s="472"/>
      <c r="B2344" s="471"/>
      <c r="C2344" s="271"/>
      <c r="D2344" s="314"/>
      <c r="E2344" s="412"/>
      <c r="F2344" s="412"/>
      <c r="G2344" s="412"/>
      <c r="H2344" s="412"/>
      <c r="I2344" s="412"/>
      <c r="J2344" s="412"/>
      <c r="K2344" s="412"/>
      <c r="L2344" s="412"/>
      <c r="M2344" s="412"/>
      <c r="N2344" s="412"/>
      <c r="O2344" s="412"/>
      <c r="P2344" s="412"/>
      <c r="Q2344" s="412"/>
      <c r="R2344" s="412"/>
      <c r="S2344" s="412"/>
      <c r="T2344" s="412"/>
      <c r="U2344" s="412"/>
      <c r="V2344" s="412"/>
      <c r="W2344" s="413"/>
      <c r="X2344" s="413"/>
      <c r="Y2344" s="413"/>
      <c r="Z2344" s="413"/>
    </row>
    <row r="2345" spans="1:26" ht="67.5" customHeight="1">
      <c r="A2345" s="472"/>
      <c r="B2345" s="471"/>
      <c r="C2345" s="271"/>
      <c r="D2345" s="314"/>
      <c r="E2345" s="412"/>
      <c r="F2345" s="412"/>
      <c r="G2345" s="412"/>
      <c r="H2345" s="412"/>
      <c r="I2345" s="412"/>
      <c r="J2345" s="412"/>
      <c r="K2345" s="412"/>
      <c r="L2345" s="412"/>
      <c r="M2345" s="412"/>
      <c r="N2345" s="412"/>
      <c r="O2345" s="412"/>
      <c r="P2345" s="412"/>
      <c r="Q2345" s="412"/>
      <c r="R2345" s="412"/>
      <c r="S2345" s="412"/>
      <c r="T2345" s="412"/>
      <c r="U2345" s="412"/>
      <c r="V2345" s="412"/>
      <c r="W2345" s="413"/>
      <c r="X2345" s="413"/>
      <c r="Y2345" s="413"/>
      <c r="Z2345" s="413"/>
    </row>
    <row r="2346" spans="1:26" ht="67.5" customHeight="1">
      <c r="A2346" s="472"/>
      <c r="B2346" s="471"/>
      <c r="C2346" s="271"/>
      <c r="D2346" s="314"/>
      <c r="E2346" s="412"/>
      <c r="F2346" s="412"/>
      <c r="G2346" s="412"/>
      <c r="H2346" s="412"/>
      <c r="I2346" s="412"/>
      <c r="J2346" s="412"/>
      <c r="K2346" s="412"/>
      <c r="L2346" s="412"/>
      <c r="M2346" s="412"/>
      <c r="N2346" s="412"/>
      <c r="O2346" s="412"/>
      <c r="P2346" s="412"/>
      <c r="Q2346" s="412"/>
      <c r="R2346" s="412"/>
      <c r="S2346" s="412"/>
      <c r="T2346" s="412"/>
      <c r="U2346" s="412"/>
      <c r="V2346" s="412"/>
      <c r="W2346" s="413"/>
      <c r="X2346" s="413"/>
      <c r="Y2346" s="413"/>
      <c r="Z2346" s="413"/>
    </row>
    <row r="2347" spans="1:26" ht="67.5" customHeight="1">
      <c r="A2347" s="472"/>
      <c r="B2347" s="471"/>
      <c r="C2347" s="271"/>
      <c r="D2347" s="314"/>
      <c r="E2347" s="412"/>
      <c r="F2347" s="412"/>
      <c r="G2347" s="412"/>
      <c r="H2347" s="412"/>
      <c r="I2347" s="412"/>
      <c r="J2347" s="412"/>
      <c r="K2347" s="412"/>
      <c r="L2347" s="412"/>
      <c r="M2347" s="412"/>
      <c r="N2347" s="412"/>
      <c r="O2347" s="412"/>
      <c r="P2347" s="412"/>
      <c r="Q2347" s="412"/>
      <c r="R2347" s="412"/>
      <c r="S2347" s="412"/>
      <c r="T2347" s="412"/>
      <c r="U2347" s="412"/>
      <c r="V2347" s="412"/>
      <c r="W2347" s="413"/>
      <c r="X2347" s="413"/>
      <c r="Y2347" s="413"/>
      <c r="Z2347" s="413"/>
    </row>
    <row r="2348" spans="1:26" ht="67.5" customHeight="1">
      <c r="A2348" s="472"/>
      <c r="B2348" s="471"/>
      <c r="C2348" s="271"/>
      <c r="D2348" s="314"/>
      <c r="E2348" s="412"/>
      <c r="F2348" s="412"/>
      <c r="G2348" s="412"/>
      <c r="H2348" s="412"/>
      <c r="I2348" s="412"/>
      <c r="J2348" s="412"/>
      <c r="K2348" s="412"/>
      <c r="L2348" s="412"/>
      <c r="M2348" s="412"/>
      <c r="N2348" s="412"/>
      <c r="O2348" s="412"/>
      <c r="P2348" s="412"/>
      <c r="Q2348" s="412"/>
      <c r="R2348" s="412"/>
      <c r="S2348" s="412"/>
      <c r="T2348" s="412"/>
      <c r="U2348" s="412"/>
      <c r="V2348" s="412"/>
      <c r="W2348" s="413"/>
      <c r="X2348" s="413"/>
      <c r="Y2348" s="413"/>
      <c r="Z2348" s="413"/>
    </row>
    <row r="2349" spans="1:26" ht="67.5" customHeight="1">
      <c r="A2349" s="472"/>
      <c r="B2349" s="471"/>
      <c r="C2349" s="271"/>
      <c r="D2349" s="314"/>
      <c r="E2349" s="412"/>
      <c r="F2349" s="412"/>
      <c r="G2349" s="412"/>
      <c r="H2349" s="412"/>
      <c r="I2349" s="412"/>
      <c r="J2349" s="412"/>
      <c r="K2349" s="412"/>
      <c r="L2349" s="412"/>
      <c r="M2349" s="412"/>
      <c r="N2349" s="412"/>
      <c r="O2349" s="412"/>
      <c r="P2349" s="412"/>
      <c r="Q2349" s="412"/>
      <c r="R2349" s="412"/>
      <c r="S2349" s="412"/>
      <c r="T2349" s="412"/>
      <c r="U2349" s="412"/>
      <c r="V2349" s="412"/>
      <c r="W2349" s="413"/>
      <c r="X2349" s="413"/>
      <c r="Y2349" s="413"/>
      <c r="Z2349" s="413"/>
    </row>
    <row r="2350" spans="1:26" ht="67.5" customHeight="1">
      <c r="A2350" s="472"/>
      <c r="B2350" s="471"/>
      <c r="C2350" s="271"/>
      <c r="D2350" s="314"/>
      <c r="E2350" s="412"/>
      <c r="F2350" s="412"/>
      <c r="G2350" s="412"/>
      <c r="H2350" s="412"/>
      <c r="I2350" s="412"/>
      <c r="J2350" s="412"/>
      <c r="K2350" s="412"/>
      <c r="L2350" s="412"/>
      <c r="M2350" s="412"/>
      <c r="N2350" s="412"/>
      <c r="O2350" s="412"/>
      <c r="P2350" s="412"/>
      <c r="Q2350" s="412"/>
      <c r="R2350" s="412"/>
      <c r="S2350" s="412"/>
      <c r="T2350" s="412"/>
      <c r="U2350" s="412"/>
      <c r="V2350" s="412"/>
      <c r="W2350" s="413"/>
      <c r="X2350" s="413"/>
      <c r="Y2350" s="413"/>
      <c r="Z2350" s="413"/>
    </row>
    <row r="2351" spans="1:26" ht="67.5" customHeight="1">
      <c r="A2351" s="472"/>
      <c r="B2351" s="471"/>
      <c r="C2351" s="271"/>
      <c r="D2351" s="314"/>
      <c r="E2351" s="412"/>
      <c r="F2351" s="412"/>
      <c r="G2351" s="412"/>
      <c r="H2351" s="412"/>
      <c r="I2351" s="412"/>
      <c r="J2351" s="412"/>
      <c r="K2351" s="412"/>
      <c r="L2351" s="412"/>
      <c r="M2351" s="412"/>
      <c r="N2351" s="412"/>
      <c r="O2351" s="412"/>
      <c r="P2351" s="412"/>
      <c r="Q2351" s="412"/>
      <c r="R2351" s="412"/>
      <c r="S2351" s="412"/>
      <c r="T2351" s="412"/>
      <c r="U2351" s="412"/>
      <c r="V2351" s="412"/>
      <c r="W2351" s="413"/>
      <c r="X2351" s="413"/>
      <c r="Y2351" s="413"/>
      <c r="Z2351" s="413"/>
    </row>
    <row r="2352" spans="1:26" ht="67.5" customHeight="1">
      <c r="A2352" s="472"/>
      <c r="B2352" s="471"/>
      <c r="C2352" s="271"/>
      <c r="D2352" s="314"/>
      <c r="E2352" s="412"/>
      <c r="F2352" s="412"/>
      <c r="G2352" s="412"/>
      <c r="H2352" s="412"/>
      <c r="I2352" s="412"/>
      <c r="J2352" s="412"/>
      <c r="K2352" s="412"/>
      <c r="L2352" s="412"/>
      <c r="M2352" s="412"/>
      <c r="N2352" s="412"/>
      <c r="O2352" s="412"/>
      <c r="P2352" s="412"/>
      <c r="Q2352" s="412"/>
      <c r="R2352" s="412"/>
      <c r="S2352" s="412"/>
      <c r="T2352" s="412"/>
      <c r="U2352" s="412"/>
      <c r="V2352" s="412"/>
      <c r="W2352" s="413"/>
      <c r="X2352" s="413"/>
      <c r="Y2352" s="413"/>
      <c r="Z2352" s="413"/>
    </row>
    <row r="2353" spans="1:26" ht="67.5" customHeight="1">
      <c r="A2353" s="472"/>
      <c r="B2353" s="471"/>
      <c r="C2353" s="271"/>
      <c r="D2353" s="314"/>
      <c r="E2353" s="412"/>
      <c r="F2353" s="412"/>
      <c r="G2353" s="412"/>
      <c r="H2353" s="412"/>
      <c r="I2353" s="412"/>
      <c r="J2353" s="412"/>
      <c r="K2353" s="412"/>
      <c r="L2353" s="412"/>
      <c r="M2353" s="412"/>
      <c r="N2353" s="412"/>
      <c r="O2353" s="412"/>
      <c r="P2353" s="412"/>
      <c r="Q2353" s="412"/>
      <c r="R2353" s="412"/>
      <c r="S2353" s="412"/>
      <c r="T2353" s="412"/>
      <c r="U2353" s="412"/>
      <c r="V2353" s="412"/>
      <c r="W2353" s="413"/>
      <c r="X2353" s="413"/>
      <c r="Y2353" s="413"/>
      <c r="Z2353" s="413"/>
    </row>
    <row r="2354" spans="1:26" ht="67.5" customHeight="1">
      <c r="A2354" s="472"/>
      <c r="B2354" s="471"/>
      <c r="C2354" s="271"/>
      <c r="D2354" s="314"/>
      <c r="E2354" s="412"/>
      <c r="F2354" s="412"/>
      <c r="G2354" s="412"/>
      <c r="H2354" s="412"/>
      <c r="I2354" s="412"/>
      <c r="J2354" s="412"/>
      <c r="K2354" s="412"/>
      <c r="L2354" s="412"/>
      <c r="M2354" s="412"/>
      <c r="N2354" s="412"/>
      <c r="O2354" s="412"/>
      <c r="P2354" s="412"/>
      <c r="Q2354" s="412"/>
      <c r="R2354" s="412"/>
      <c r="S2354" s="412"/>
      <c r="T2354" s="412"/>
      <c r="U2354" s="412"/>
      <c r="V2354" s="412"/>
      <c r="W2354" s="413"/>
      <c r="X2354" s="413"/>
      <c r="Y2354" s="413"/>
      <c r="Z2354" s="413"/>
    </row>
    <row r="2355" spans="1:26" ht="67.5" customHeight="1">
      <c r="A2355" s="472"/>
      <c r="B2355" s="471"/>
      <c r="C2355" s="271"/>
      <c r="D2355" s="314"/>
      <c r="E2355" s="412"/>
      <c r="F2355" s="412"/>
      <c r="G2355" s="412"/>
      <c r="H2355" s="412"/>
      <c r="I2355" s="412"/>
      <c r="J2355" s="412"/>
      <c r="K2355" s="412"/>
      <c r="L2355" s="412"/>
      <c r="M2355" s="412"/>
      <c r="N2355" s="412"/>
      <c r="O2355" s="412"/>
      <c r="P2355" s="412"/>
      <c r="Q2355" s="412"/>
      <c r="R2355" s="412"/>
      <c r="S2355" s="412"/>
      <c r="T2355" s="412"/>
      <c r="U2355" s="412"/>
      <c r="V2355" s="412"/>
      <c r="W2355" s="413"/>
      <c r="X2355" s="413"/>
      <c r="Y2355" s="413"/>
      <c r="Z2355" s="413"/>
    </row>
    <row r="2356" spans="1:26" ht="67.5" customHeight="1">
      <c r="A2356" s="472"/>
      <c r="B2356" s="471"/>
      <c r="C2356" s="271"/>
      <c r="D2356" s="314"/>
      <c r="E2356" s="412"/>
      <c r="F2356" s="412"/>
      <c r="G2356" s="412"/>
      <c r="H2356" s="412"/>
      <c r="I2356" s="412"/>
      <c r="J2356" s="412"/>
      <c r="K2356" s="412"/>
      <c r="L2356" s="412"/>
      <c r="M2356" s="412"/>
      <c r="N2356" s="412"/>
      <c r="O2356" s="412"/>
      <c r="P2356" s="412"/>
      <c r="Q2356" s="412"/>
      <c r="R2356" s="412"/>
      <c r="S2356" s="412"/>
      <c r="T2356" s="412"/>
      <c r="U2356" s="412"/>
      <c r="V2356" s="412"/>
      <c r="W2356" s="413"/>
      <c r="X2356" s="413"/>
      <c r="Y2356" s="413"/>
      <c r="Z2356" s="413"/>
    </row>
    <row r="2357" spans="1:26" ht="67.5" customHeight="1">
      <c r="A2357" s="472"/>
      <c r="B2357" s="471"/>
      <c r="C2357" s="271"/>
      <c r="D2357" s="314"/>
      <c r="E2357" s="412"/>
      <c r="F2357" s="412"/>
      <c r="G2357" s="412"/>
      <c r="H2357" s="412"/>
      <c r="I2357" s="412"/>
      <c r="J2357" s="412"/>
      <c r="K2357" s="412"/>
      <c r="L2357" s="412"/>
      <c r="M2357" s="412"/>
      <c r="N2357" s="412"/>
      <c r="O2357" s="412"/>
      <c r="P2357" s="412"/>
      <c r="Q2357" s="412"/>
      <c r="R2357" s="412"/>
      <c r="S2357" s="412"/>
      <c r="T2357" s="412"/>
      <c r="U2357" s="412"/>
      <c r="V2357" s="412"/>
      <c r="W2357" s="413"/>
      <c r="X2357" s="413"/>
      <c r="Y2357" s="413"/>
      <c r="Z2357" s="413"/>
    </row>
    <row r="2358" spans="1:26" ht="67.5" customHeight="1">
      <c r="A2358" s="472"/>
      <c r="B2358" s="471"/>
      <c r="C2358" s="271"/>
      <c r="D2358" s="314"/>
      <c r="E2358" s="412"/>
      <c r="F2358" s="412"/>
      <c r="G2358" s="412"/>
      <c r="H2358" s="412"/>
      <c r="I2358" s="412"/>
      <c r="J2358" s="412"/>
      <c r="K2358" s="412"/>
      <c r="L2358" s="412"/>
      <c r="M2358" s="412"/>
      <c r="N2358" s="412"/>
      <c r="O2358" s="412"/>
      <c r="P2358" s="412"/>
      <c r="Q2358" s="412"/>
      <c r="R2358" s="412"/>
      <c r="S2358" s="412"/>
      <c r="T2358" s="412"/>
      <c r="U2358" s="412"/>
      <c r="V2358" s="412"/>
      <c r="W2358" s="413"/>
      <c r="X2358" s="413"/>
      <c r="Y2358" s="413"/>
      <c r="Z2358" s="413"/>
    </row>
    <row r="2359" spans="1:26" ht="67.5" customHeight="1">
      <c r="A2359" s="472"/>
      <c r="B2359" s="471"/>
      <c r="C2359" s="271"/>
      <c r="D2359" s="314"/>
      <c r="E2359" s="412"/>
      <c r="F2359" s="412"/>
      <c r="G2359" s="412"/>
      <c r="H2359" s="412"/>
      <c r="I2359" s="412"/>
      <c r="J2359" s="412"/>
      <c r="K2359" s="412"/>
      <c r="L2359" s="412"/>
      <c r="M2359" s="412"/>
      <c r="N2359" s="412"/>
      <c r="O2359" s="412"/>
      <c r="P2359" s="412"/>
      <c r="Q2359" s="412"/>
      <c r="R2359" s="412"/>
      <c r="S2359" s="412"/>
      <c r="T2359" s="412"/>
      <c r="U2359" s="412"/>
      <c r="V2359" s="412"/>
      <c r="W2359" s="413"/>
      <c r="X2359" s="413"/>
      <c r="Y2359" s="413"/>
      <c r="Z2359" s="413"/>
    </row>
    <row r="2360" spans="1:26" ht="67.5" customHeight="1">
      <c r="A2360" s="472"/>
      <c r="B2360" s="471"/>
      <c r="C2360" s="271"/>
      <c r="D2360" s="314"/>
      <c r="E2360" s="412"/>
      <c r="F2360" s="412"/>
      <c r="G2360" s="412"/>
      <c r="H2360" s="412"/>
      <c r="I2360" s="412"/>
      <c r="J2360" s="412"/>
      <c r="K2360" s="412"/>
      <c r="L2360" s="412"/>
      <c r="M2360" s="412"/>
      <c r="N2360" s="412"/>
      <c r="O2360" s="412"/>
      <c r="P2360" s="412"/>
      <c r="Q2360" s="412"/>
      <c r="R2360" s="412"/>
      <c r="S2360" s="412"/>
      <c r="T2360" s="412"/>
      <c r="U2360" s="412"/>
      <c r="V2360" s="412"/>
      <c r="W2360" s="413"/>
      <c r="X2360" s="413"/>
      <c r="Y2360" s="413"/>
      <c r="Z2360" s="413"/>
    </row>
    <row r="2361" spans="1:26" ht="67.5" customHeight="1">
      <c r="A2361" s="472"/>
      <c r="B2361" s="471"/>
      <c r="C2361" s="271"/>
      <c r="D2361" s="314"/>
      <c r="E2361" s="412"/>
      <c r="F2361" s="412"/>
      <c r="G2361" s="412"/>
      <c r="H2361" s="412"/>
      <c r="I2361" s="412"/>
      <c r="J2361" s="412"/>
      <c r="K2361" s="412"/>
      <c r="L2361" s="412"/>
      <c r="M2361" s="412"/>
      <c r="N2361" s="412"/>
      <c r="O2361" s="412"/>
      <c r="P2361" s="412"/>
      <c r="Q2361" s="412"/>
      <c r="R2361" s="412"/>
      <c r="S2361" s="412"/>
      <c r="T2361" s="412"/>
      <c r="U2361" s="412"/>
      <c r="V2361" s="412"/>
      <c r="W2361" s="413"/>
      <c r="X2361" s="413"/>
      <c r="Y2361" s="413"/>
      <c r="Z2361" s="413"/>
    </row>
    <row r="2362" spans="1:26" ht="67.5" customHeight="1">
      <c r="A2362" s="472"/>
      <c r="B2362" s="471"/>
      <c r="C2362" s="271"/>
      <c r="D2362" s="314"/>
      <c r="E2362" s="412"/>
      <c r="F2362" s="412"/>
      <c r="G2362" s="412"/>
      <c r="H2362" s="412"/>
      <c r="I2362" s="412"/>
      <c r="J2362" s="412"/>
      <c r="K2362" s="412"/>
      <c r="L2362" s="412"/>
      <c r="M2362" s="412"/>
      <c r="N2362" s="412"/>
      <c r="O2362" s="412"/>
      <c r="P2362" s="412"/>
      <c r="Q2362" s="412"/>
      <c r="R2362" s="412"/>
      <c r="S2362" s="412"/>
      <c r="T2362" s="412"/>
      <c r="U2362" s="412"/>
      <c r="V2362" s="412"/>
      <c r="W2362" s="413"/>
      <c r="X2362" s="413"/>
      <c r="Y2362" s="413"/>
      <c r="Z2362" s="413"/>
    </row>
    <row r="2363" spans="1:26" ht="67.5" customHeight="1">
      <c r="A2363" s="472"/>
      <c r="B2363" s="471"/>
      <c r="C2363" s="271"/>
      <c r="D2363" s="314"/>
      <c r="E2363" s="412"/>
      <c r="F2363" s="412"/>
      <c r="G2363" s="412"/>
      <c r="H2363" s="412"/>
      <c r="I2363" s="412"/>
      <c r="J2363" s="412"/>
      <c r="K2363" s="412"/>
      <c r="L2363" s="412"/>
      <c r="M2363" s="412"/>
      <c r="N2363" s="412"/>
      <c r="O2363" s="412"/>
      <c r="P2363" s="412"/>
      <c r="Q2363" s="412"/>
      <c r="R2363" s="412"/>
      <c r="S2363" s="412"/>
      <c r="T2363" s="412"/>
      <c r="U2363" s="412"/>
      <c r="V2363" s="412"/>
      <c r="W2363" s="413"/>
      <c r="X2363" s="413"/>
      <c r="Y2363" s="413"/>
      <c r="Z2363" s="413"/>
    </row>
    <row r="2364" spans="1:26" ht="67.5" customHeight="1">
      <c r="A2364" s="472"/>
      <c r="B2364" s="471"/>
      <c r="C2364" s="271"/>
      <c r="D2364" s="314"/>
      <c r="E2364" s="412"/>
      <c r="F2364" s="412"/>
      <c r="G2364" s="412"/>
      <c r="H2364" s="412"/>
      <c r="I2364" s="412"/>
      <c r="J2364" s="412"/>
      <c r="K2364" s="412"/>
      <c r="L2364" s="412"/>
      <c r="M2364" s="412"/>
      <c r="N2364" s="412"/>
      <c r="O2364" s="412"/>
      <c r="P2364" s="412"/>
      <c r="Q2364" s="412"/>
      <c r="R2364" s="412"/>
      <c r="S2364" s="412"/>
      <c r="T2364" s="412"/>
      <c r="U2364" s="412"/>
      <c r="V2364" s="412"/>
      <c r="W2364" s="413"/>
      <c r="X2364" s="413"/>
      <c r="Y2364" s="413"/>
      <c r="Z2364" s="413"/>
    </row>
    <row r="2365" spans="1:26" ht="67.5" customHeight="1">
      <c r="A2365" s="472"/>
      <c r="B2365" s="471"/>
      <c r="C2365" s="271"/>
      <c r="D2365" s="314"/>
      <c r="E2365" s="412"/>
      <c r="F2365" s="412"/>
      <c r="G2365" s="412"/>
      <c r="H2365" s="412"/>
      <c r="I2365" s="412"/>
      <c r="J2365" s="412"/>
      <c r="K2365" s="412"/>
      <c r="L2365" s="412"/>
      <c r="M2365" s="412"/>
      <c r="N2365" s="412"/>
      <c r="O2365" s="412"/>
      <c r="P2365" s="412"/>
      <c r="Q2365" s="412"/>
      <c r="R2365" s="412"/>
      <c r="S2365" s="412"/>
      <c r="T2365" s="412"/>
      <c r="U2365" s="412"/>
      <c r="V2365" s="412"/>
      <c r="W2365" s="413"/>
      <c r="X2365" s="413"/>
      <c r="Y2365" s="413"/>
      <c r="Z2365" s="413"/>
    </row>
    <row r="2366" spans="1:26" ht="67.5" customHeight="1">
      <c r="A2366" s="472"/>
      <c r="B2366" s="471"/>
      <c r="C2366" s="271"/>
      <c r="D2366" s="314"/>
      <c r="E2366" s="412"/>
      <c r="F2366" s="412"/>
      <c r="G2366" s="412"/>
      <c r="H2366" s="412"/>
      <c r="I2366" s="412"/>
      <c r="J2366" s="412"/>
      <c r="K2366" s="412"/>
      <c r="L2366" s="412"/>
      <c r="M2366" s="412"/>
      <c r="N2366" s="412"/>
      <c r="O2366" s="412"/>
      <c r="P2366" s="412"/>
      <c r="Q2366" s="412"/>
      <c r="R2366" s="412"/>
      <c r="S2366" s="412"/>
      <c r="T2366" s="412"/>
      <c r="U2366" s="412"/>
      <c r="V2366" s="412"/>
      <c r="W2366" s="413"/>
      <c r="X2366" s="413"/>
      <c r="Y2366" s="413"/>
      <c r="Z2366" s="413"/>
    </row>
    <row r="2367" spans="1:26" ht="67.5" customHeight="1">
      <c r="A2367" s="472"/>
      <c r="B2367" s="471"/>
      <c r="C2367" s="271"/>
      <c r="D2367" s="314"/>
      <c r="E2367" s="412"/>
      <c r="F2367" s="412"/>
      <c r="G2367" s="412"/>
      <c r="H2367" s="412"/>
      <c r="I2367" s="412"/>
      <c r="J2367" s="412"/>
      <c r="K2367" s="412"/>
      <c r="L2367" s="412"/>
      <c r="M2367" s="412"/>
      <c r="N2367" s="412"/>
      <c r="O2367" s="412"/>
      <c r="P2367" s="412"/>
      <c r="Q2367" s="412"/>
      <c r="R2367" s="412"/>
      <c r="S2367" s="412"/>
      <c r="T2367" s="412"/>
      <c r="U2367" s="412"/>
      <c r="V2367" s="412"/>
      <c r="W2367" s="413"/>
      <c r="X2367" s="413"/>
      <c r="Y2367" s="413"/>
      <c r="Z2367" s="413"/>
    </row>
    <row r="2368" spans="1:26" ht="67.5" customHeight="1">
      <c r="A2368" s="472"/>
      <c r="B2368" s="471"/>
      <c r="C2368" s="271"/>
      <c r="D2368" s="314"/>
      <c r="E2368" s="412"/>
      <c r="F2368" s="412"/>
      <c r="G2368" s="412"/>
      <c r="H2368" s="412"/>
      <c r="I2368" s="412"/>
      <c r="J2368" s="412"/>
      <c r="K2368" s="412"/>
      <c r="L2368" s="412"/>
      <c r="M2368" s="412"/>
      <c r="N2368" s="412"/>
      <c r="O2368" s="412"/>
      <c r="P2368" s="412"/>
      <c r="Q2368" s="412"/>
      <c r="R2368" s="412"/>
      <c r="S2368" s="412"/>
      <c r="T2368" s="412"/>
      <c r="U2368" s="412"/>
      <c r="V2368" s="412"/>
      <c r="W2368" s="413"/>
      <c r="X2368" s="413"/>
      <c r="Y2368" s="413"/>
      <c r="Z2368" s="413"/>
    </row>
    <row r="2369" spans="1:26" ht="67.5" customHeight="1">
      <c r="A2369" s="472"/>
      <c r="B2369" s="471"/>
      <c r="C2369" s="271"/>
      <c r="D2369" s="314"/>
      <c r="E2369" s="412"/>
      <c r="F2369" s="412"/>
      <c r="G2369" s="412"/>
      <c r="H2369" s="412"/>
      <c r="I2369" s="412"/>
      <c r="J2369" s="412"/>
      <c r="K2369" s="412"/>
      <c r="L2369" s="412"/>
      <c r="M2369" s="412"/>
      <c r="N2369" s="412"/>
      <c r="O2369" s="412"/>
      <c r="P2369" s="412"/>
      <c r="Q2369" s="412"/>
      <c r="R2369" s="412"/>
      <c r="S2369" s="412"/>
      <c r="T2369" s="412"/>
      <c r="U2369" s="412"/>
      <c r="V2369" s="412"/>
      <c r="W2369" s="413"/>
      <c r="X2369" s="413"/>
      <c r="Y2369" s="413"/>
      <c r="Z2369" s="413"/>
    </row>
    <row r="2370" spans="1:26" ht="67.5" customHeight="1">
      <c r="A2370" s="472"/>
      <c r="B2370" s="471"/>
      <c r="C2370" s="271"/>
      <c r="D2370" s="314"/>
      <c r="E2370" s="412"/>
      <c r="F2370" s="412"/>
      <c r="G2370" s="412"/>
      <c r="H2370" s="412"/>
      <c r="I2370" s="412"/>
      <c r="J2370" s="412"/>
      <c r="K2370" s="412"/>
      <c r="L2370" s="412"/>
      <c r="M2370" s="412"/>
      <c r="N2370" s="412"/>
      <c r="O2370" s="412"/>
      <c r="P2370" s="412"/>
      <c r="Q2370" s="412"/>
      <c r="R2370" s="412"/>
      <c r="S2370" s="412"/>
      <c r="T2370" s="412"/>
      <c r="U2370" s="412"/>
      <c r="V2370" s="412"/>
      <c r="W2370" s="413"/>
      <c r="X2370" s="413"/>
      <c r="Y2370" s="413"/>
      <c r="Z2370" s="413"/>
    </row>
    <row r="2371" spans="1:26" ht="67.5" customHeight="1">
      <c r="A2371" s="472"/>
      <c r="B2371" s="471"/>
      <c r="C2371" s="271"/>
      <c r="D2371" s="314"/>
      <c r="E2371" s="412"/>
      <c r="F2371" s="412"/>
      <c r="G2371" s="412"/>
      <c r="H2371" s="412"/>
      <c r="I2371" s="412"/>
      <c r="J2371" s="412"/>
      <c r="K2371" s="412"/>
      <c r="L2371" s="412"/>
      <c r="M2371" s="412"/>
      <c r="N2371" s="412"/>
      <c r="O2371" s="412"/>
      <c r="P2371" s="412"/>
      <c r="Q2371" s="412"/>
      <c r="R2371" s="412"/>
      <c r="S2371" s="412"/>
      <c r="T2371" s="412"/>
      <c r="U2371" s="412"/>
      <c r="V2371" s="412"/>
      <c r="W2371" s="413"/>
      <c r="X2371" s="413"/>
      <c r="Y2371" s="413"/>
      <c r="Z2371" s="413"/>
    </row>
    <row r="2372" spans="1:26" ht="67.5" customHeight="1">
      <c r="A2372" s="472"/>
      <c r="B2372" s="471"/>
      <c r="C2372" s="271"/>
      <c r="D2372" s="314"/>
      <c r="E2372" s="412"/>
      <c r="F2372" s="412"/>
      <c r="G2372" s="412"/>
      <c r="H2372" s="412"/>
      <c r="I2372" s="412"/>
      <c r="J2372" s="412"/>
      <c r="K2372" s="412"/>
      <c r="L2372" s="412"/>
      <c r="M2372" s="412"/>
      <c r="N2372" s="412"/>
      <c r="O2372" s="412"/>
      <c r="P2372" s="412"/>
      <c r="Q2372" s="412"/>
      <c r="R2372" s="412"/>
      <c r="S2372" s="412"/>
      <c r="T2372" s="412"/>
      <c r="U2372" s="412"/>
      <c r="V2372" s="412"/>
      <c r="W2372" s="413"/>
      <c r="X2372" s="413"/>
      <c r="Y2372" s="413"/>
      <c r="Z2372" s="413"/>
    </row>
    <row r="2373" spans="1:26" ht="67.5" customHeight="1">
      <c r="A2373" s="472"/>
      <c r="B2373" s="471"/>
      <c r="C2373" s="271"/>
      <c r="D2373" s="314"/>
      <c r="E2373" s="412"/>
      <c r="F2373" s="412"/>
      <c r="G2373" s="412"/>
      <c r="H2373" s="412"/>
      <c r="I2373" s="412"/>
      <c r="J2373" s="412"/>
      <c r="K2373" s="412"/>
      <c r="L2373" s="412"/>
      <c r="M2373" s="412"/>
      <c r="N2373" s="412"/>
      <c r="O2373" s="412"/>
      <c r="P2373" s="412"/>
      <c r="Q2373" s="412"/>
      <c r="R2373" s="412"/>
      <c r="S2373" s="412"/>
      <c r="T2373" s="412"/>
      <c r="U2373" s="412"/>
      <c r="V2373" s="412"/>
      <c r="W2373" s="413"/>
      <c r="X2373" s="413"/>
      <c r="Y2373" s="413"/>
      <c r="Z2373" s="413"/>
    </row>
    <row r="2374" spans="1:26" ht="67.5" customHeight="1">
      <c r="A2374" s="472"/>
      <c r="B2374" s="471"/>
      <c r="C2374" s="271"/>
      <c r="D2374" s="314"/>
      <c r="E2374" s="412"/>
      <c r="F2374" s="412"/>
      <c r="G2374" s="412"/>
      <c r="H2374" s="412"/>
      <c r="I2374" s="412"/>
      <c r="J2374" s="412"/>
      <c r="K2374" s="412"/>
      <c r="L2374" s="412"/>
      <c r="M2374" s="412"/>
      <c r="N2374" s="412"/>
      <c r="O2374" s="412"/>
      <c r="P2374" s="412"/>
      <c r="Q2374" s="412"/>
      <c r="R2374" s="412"/>
      <c r="S2374" s="412"/>
      <c r="T2374" s="412"/>
      <c r="U2374" s="412"/>
      <c r="V2374" s="412"/>
      <c r="W2374" s="413"/>
      <c r="X2374" s="413"/>
      <c r="Y2374" s="413"/>
      <c r="Z2374" s="413"/>
    </row>
    <row r="2375" spans="1:26" ht="67.5" customHeight="1">
      <c r="A2375" s="472"/>
      <c r="B2375" s="471"/>
      <c r="C2375" s="271"/>
      <c r="D2375" s="314"/>
      <c r="E2375" s="412"/>
      <c r="F2375" s="412"/>
      <c r="G2375" s="412"/>
      <c r="H2375" s="412"/>
      <c r="I2375" s="412"/>
      <c r="J2375" s="412"/>
      <c r="K2375" s="412"/>
      <c r="L2375" s="412"/>
      <c r="M2375" s="412"/>
      <c r="N2375" s="412"/>
      <c r="O2375" s="412"/>
      <c r="P2375" s="412"/>
      <c r="Q2375" s="412"/>
      <c r="R2375" s="412"/>
      <c r="S2375" s="412"/>
      <c r="T2375" s="412"/>
      <c r="U2375" s="412"/>
      <c r="V2375" s="412"/>
      <c r="W2375" s="413"/>
      <c r="X2375" s="413"/>
      <c r="Y2375" s="413"/>
      <c r="Z2375" s="413"/>
    </row>
    <row r="2376" spans="1:26" ht="67.5" customHeight="1">
      <c r="A2376" s="472"/>
      <c r="B2376" s="471"/>
      <c r="C2376" s="271"/>
      <c r="D2376" s="314"/>
      <c r="E2376" s="412"/>
      <c r="F2376" s="412"/>
      <c r="G2376" s="412"/>
      <c r="H2376" s="412"/>
      <c r="I2376" s="412"/>
      <c r="J2376" s="412"/>
      <c r="K2376" s="412"/>
      <c r="L2376" s="412"/>
      <c r="M2376" s="412"/>
      <c r="N2376" s="412"/>
      <c r="O2376" s="412"/>
      <c r="P2376" s="412"/>
      <c r="Q2376" s="412"/>
      <c r="R2376" s="412"/>
      <c r="S2376" s="412"/>
      <c r="T2376" s="412"/>
      <c r="U2376" s="412"/>
      <c r="V2376" s="412"/>
      <c r="W2376" s="413"/>
      <c r="X2376" s="413"/>
      <c r="Y2376" s="413"/>
      <c r="Z2376" s="413"/>
    </row>
    <row r="2377" spans="1:26" ht="67.5" customHeight="1">
      <c r="A2377" s="472"/>
      <c r="B2377" s="471"/>
      <c r="C2377" s="271"/>
      <c r="D2377" s="314"/>
      <c r="E2377" s="412"/>
      <c r="F2377" s="412"/>
      <c r="G2377" s="412"/>
      <c r="H2377" s="412"/>
      <c r="I2377" s="412"/>
      <c r="J2377" s="412"/>
      <c r="K2377" s="412"/>
      <c r="L2377" s="412"/>
      <c r="M2377" s="412"/>
      <c r="N2377" s="412"/>
      <c r="O2377" s="412"/>
      <c r="P2377" s="412"/>
      <c r="Q2377" s="412"/>
      <c r="R2377" s="412"/>
      <c r="S2377" s="412"/>
      <c r="T2377" s="412"/>
      <c r="U2377" s="412"/>
      <c r="V2377" s="412"/>
      <c r="W2377" s="413"/>
      <c r="X2377" s="413"/>
      <c r="Y2377" s="413"/>
      <c r="Z2377" s="413"/>
    </row>
    <row r="2378" spans="1:26" ht="67.5" customHeight="1">
      <c r="A2378" s="472"/>
      <c r="B2378" s="471"/>
      <c r="C2378" s="271"/>
      <c r="D2378" s="314"/>
      <c r="E2378" s="412"/>
      <c r="F2378" s="412"/>
      <c r="G2378" s="412"/>
      <c r="H2378" s="412"/>
      <c r="I2378" s="412"/>
      <c r="J2378" s="412"/>
      <c r="K2378" s="412"/>
      <c r="L2378" s="412"/>
      <c r="M2378" s="412"/>
      <c r="N2378" s="412"/>
      <c r="O2378" s="412"/>
      <c r="P2378" s="412"/>
      <c r="Q2378" s="412"/>
      <c r="R2378" s="412"/>
      <c r="S2378" s="412"/>
      <c r="T2378" s="412"/>
      <c r="U2378" s="412"/>
      <c r="V2378" s="412"/>
      <c r="W2378" s="413"/>
      <c r="X2378" s="413"/>
      <c r="Y2378" s="413"/>
      <c r="Z2378" s="413"/>
    </row>
    <row r="2379" spans="1:26" ht="67.5" customHeight="1">
      <c r="A2379" s="472"/>
      <c r="B2379" s="471"/>
      <c r="C2379" s="271"/>
      <c r="D2379" s="314"/>
      <c r="E2379" s="412"/>
      <c r="F2379" s="412"/>
      <c r="G2379" s="412"/>
      <c r="H2379" s="412"/>
      <c r="I2379" s="412"/>
      <c r="J2379" s="412"/>
      <c r="K2379" s="412"/>
      <c r="L2379" s="412"/>
      <c r="M2379" s="412"/>
      <c r="N2379" s="412"/>
      <c r="O2379" s="412"/>
      <c r="P2379" s="412"/>
      <c r="Q2379" s="412"/>
      <c r="R2379" s="412"/>
      <c r="S2379" s="412"/>
      <c r="T2379" s="412"/>
      <c r="U2379" s="412"/>
      <c r="V2379" s="412"/>
      <c r="W2379" s="413"/>
      <c r="X2379" s="413"/>
      <c r="Y2379" s="413"/>
      <c r="Z2379" s="413"/>
    </row>
    <row r="2380" spans="1:26" ht="67.5" customHeight="1">
      <c r="A2380" s="472"/>
      <c r="B2380" s="471"/>
      <c r="C2380" s="271"/>
      <c r="D2380" s="314"/>
      <c r="E2380" s="412"/>
      <c r="F2380" s="412"/>
      <c r="G2380" s="412"/>
      <c r="H2380" s="412"/>
      <c r="I2380" s="412"/>
      <c r="J2380" s="412"/>
      <c r="K2380" s="412"/>
      <c r="L2380" s="412"/>
      <c r="M2380" s="412"/>
      <c r="N2380" s="412"/>
      <c r="O2380" s="412"/>
      <c r="P2380" s="412"/>
      <c r="Q2380" s="412"/>
      <c r="R2380" s="412"/>
      <c r="S2380" s="412"/>
      <c r="T2380" s="412"/>
      <c r="U2380" s="412"/>
      <c r="V2380" s="412"/>
      <c r="W2380" s="413"/>
      <c r="X2380" s="413"/>
      <c r="Y2380" s="413"/>
      <c r="Z2380" s="413"/>
    </row>
    <row r="2381" spans="1:26" ht="67.5" customHeight="1">
      <c r="A2381" s="472"/>
      <c r="B2381" s="471"/>
      <c r="C2381" s="271"/>
      <c r="D2381" s="314"/>
      <c r="E2381" s="412"/>
      <c r="F2381" s="412"/>
      <c r="G2381" s="412"/>
      <c r="H2381" s="412"/>
      <c r="I2381" s="412"/>
      <c r="J2381" s="412"/>
      <c r="K2381" s="412"/>
      <c r="L2381" s="412"/>
      <c r="M2381" s="412"/>
      <c r="N2381" s="412"/>
      <c r="O2381" s="412"/>
      <c r="P2381" s="412"/>
      <c r="Q2381" s="412"/>
      <c r="R2381" s="412"/>
      <c r="S2381" s="412"/>
      <c r="T2381" s="412"/>
      <c r="U2381" s="412"/>
      <c r="V2381" s="412"/>
      <c r="W2381" s="413"/>
      <c r="X2381" s="413"/>
      <c r="Y2381" s="413"/>
      <c r="Z2381" s="413"/>
    </row>
    <row r="2382" spans="1:26" ht="67.5" customHeight="1">
      <c r="A2382" s="472"/>
      <c r="B2382" s="471"/>
      <c r="C2382" s="271"/>
      <c r="D2382" s="314"/>
      <c r="E2382" s="412"/>
      <c r="F2382" s="412"/>
      <c r="G2382" s="412"/>
      <c r="H2382" s="412"/>
      <c r="I2382" s="412"/>
      <c r="J2382" s="412"/>
      <c r="K2382" s="412"/>
      <c r="L2382" s="412"/>
      <c r="M2382" s="412"/>
      <c r="N2382" s="412"/>
      <c r="O2382" s="412"/>
      <c r="P2382" s="412"/>
      <c r="Q2382" s="412"/>
      <c r="R2382" s="412"/>
      <c r="S2382" s="412"/>
      <c r="T2382" s="412"/>
      <c r="U2382" s="412"/>
      <c r="V2382" s="412"/>
      <c r="W2382" s="413"/>
      <c r="X2382" s="413"/>
      <c r="Y2382" s="413"/>
      <c r="Z2382" s="413"/>
    </row>
    <row r="2383" spans="1:26" ht="67.5" customHeight="1">
      <c r="A2383" s="472"/>
      <c r="B2383" s="471"/>
      <c r="C2383" s="271"/>
      <c r="D2383" s="314"/>
      <c r="E2383" s="412"/>
      <c r="F2383" s="412"/>
      <c r="G2383" s="412"/>
      <c r="H2383" s="412"/>
      <c r="I2383" s="412"/>
      <c r="J2383" s="412"/>
      <c r="K2383" s="412"/>
      <c r="L2383" s="412"/>
      <c r="M2383" s="412"/>
      <c r="N2383" s="412"/>
      <c r="O2383" s="412"/>
      <c r="P2383" s="412"/>
      <c r="Q2383" s="412"/>
      <c r="R2383" s="412"/>
      <c r="S2383" s="412"/>
      <c r="T2383" s="412"/>
      <c r="U2383" s="412"/>
      <c r="V2383" s="412"/>
      <c r="W2383" s="413"/>
      <c r="X2383" s="413"/>
      <c r="Y2383" s="413"/>
      <c r="Z2383" s="413"/>
    </row>
    <row r="2384" spans="1:26" ht="67.5" customHeight="1">
      <c r="A2384" s="472"/>
      <c r="B2384" s="471"/>
      <c r="C2384" s="271"/>
      <c r="D2384" s="314"/>
      <c r="E2384" s="412"/>
      <c r="F2384" s="412"/>
      <c r="G2384" s="412"/>
      <c r="H2384" s="412"/>
      <c r="I2384" s="412"/>
      <c r="J2384" s="412"/>
      <c r="K2384" s="412"/>
      <c r="L2384" s="412"/>
      <c r="M2384" s="412"/>
      <c r="N2384" s="412"/>
      <c r="O2384" s="412"/>
      <c r="P2384" s="412"/>
      <c r="Q2384" s="412"/>
      <c r="R2384" s="412"/>
      <c r="S2384" s="412"/>
      <c r="T2384" s="412"/>
      <c r="U2384" s="412"/>
      <c r="V2384" s="412"/>
      <c r="W2384" s="413"/>
      <c r="X2384" s="413"/>
      <c r="Y2384" s="413"/>
      <c r="Z2384" s="413"/>
    </row>
    <row r="2385" spans="1:26" ht="67.5" customHeight="1">
      <c r="A2385" s="472"/>
      <c r="B2385" s="471"/>
      <c r="C2385" s="271"/>
      <c r="D2385" s="314"/>
      <c r="E2385" s="412"/>
      <c r="F2385" s="412"/>
      <c r="G2385" s="412"/>
      <c r="H2385" s="412"/>
      <c r="I2385" s="412"/>
      <c r="J2385" s="412"/>
      <c r="K2385" s="412"/>
      <c r="L2385" s="412"/>
      <c r="M2385" s="412"/>
      <c r="N2385" s="412"/>
      <c r="O2385" s="412"/>
      <c r="P2385" s="412"/>
      <c r="Q2385" s="412"/>
      <c r="R2385" s="412"/>
      <c r="S2385" s="412"/>
      <c r="T2385" s="412"/>
      <c r="U2385" s="412"/>
      <c r="V2385" s="412"/>
      <c r="W2385" s="413"/>
      <c r="X2385" s="413"/>
      <c r="Y2385" s="413"/>
      <c r="Z2385" s="413"/>
    </row>
    <row r="2386" spans="1:26" ht="67.5" customHeight="1">
      <c r="A2386" s="472"/>
      <c r="B2386" s="471"/>
      <c r="C2386" s="271"/>
      <c r="D2386" s="314"/>
      <c r="E2386" s="412"/>
      <c r="F2386" s="412"/>
      <c r="G2386" s="412"/>
      <c r="H2386" s="412"/>
      <c r="I2386" s="412"/>
      <c r="J2386" s="412"/>
      <c r="K2386" s="412"/>
      <c r="L2386" s="412"/>
      <c r="M2386" s="412"/>
      <c r="N2386" s="412"/>
      <c r="O2386" s="412"/>
      <c r="P2386" s="412"/>
      <c r="Q2386" s="412"/>
      <c r="R2386" s="412"/>
      <c r="S2386" s="412"/>
      <c r="T2386" s="412"/>
      <c r="U2386" s="412"/>
      <c r="V2386" s="412"/>
      <c r="W2386" s="413"/>
      <c r="X2386" s="413"/>
      <c r="Y2386" s="413"/>
      <c r="Z2386" s="413"/>
    </row>
    <row r="2387" spans="1:26" ht="67.5" customHeight="1">
      <c r="A2387" s="472"/>
      <c r="B2387" s="471"/>
      <c r="C2387" s="271"/>
      <c r="D2387" s="314"/>
      <c r="E2387" s="412"/>
      <c r="F2387" s="412"/>
      <c r="G2387" s="412"/>
      <c r="H2387" s="412"/>
      <c r="I2387" s="412"/>
      <c r="J2387" s="412"/>
      <c r="K2387" s="412"/>
      <c r="L2387" s="412"/>
      <c r="M2387" s="412"/>
      <c r="N2387" s="412"/>
      <c r="O2387" s="412"/>
      <c r="P2387" s="412"/>
      <c r="Q2387" s="412"/>
      <c r="R2387" s="412"/>
      <c r="S2387" s="412"/>
      <c r="T2387" s="412"/>
      <c r="U2387" s="412"/>
      <c r="V2387" s="412"/>
      <c r="W2387" s="413"/>
      <c r="X2387" s="413"/>
      <c r="Y2387" s="413"/>
      <c r="Z2387" s="413"/>
    </row>
    <row r="2388" spans="1:26" ht="67.5" customHeight="1">
      <c r="A2388" s="472"/>
      <c r="B2388" s="471"/>
      <c r="C2388" s="271"/>
      <c r="D2388" s="314"/>
      <c r="E2388" s="412"/>
      <c r="F2388" s="412"/>
      <c r="G2388" s="412"/>
      <c r="H2388" s="412"/>
      <c r="I2388" s="412"/>
      <c r="J2388" s="412"/>
      <c r="K2388" s="412"/>
      <c r="L2388" s="412"/>
      <c r="M2388" s="412"/>
      <c r="N2388" s="412"/>
      <c r="O2388" s="412"/>
      <c r="P2388" s="412"/>
      <c r="Q2388" s="412"/>
      <c r="R2388" s="412"/>
      <c r="S2388" s="412"/>
      <c r="T2388" s="412"/>
      <c r="U2388" s="412"/>
      <c r="V2388" s="412"/>
      <c r="W2388" s="413"/>
      <c r="X2388" s="413"/>
      <c r="Y2388" s="413"/>
      <c r="Z2388" s="413"/>
    </row>
    <row r="2389" spans="1:26" ht="67.5" customHeight="1">
      <c r="A2389" s="472"/>
      <c r="B2389" s="471"/>
      <c r="C2389" s="271"/>
      <c r="D2389" s="314"/>
      <c r="E2389" s="412"/>
      <c r="F2389" s="412"/>
      <c r="G2389" s="412"/>
      <c r="H2389" s="412"/>
      <c r="I2389" s="412"/>
      <c r="J2389" s="412"/>
      <c r="K2389" s="412"/>
      <c r="L2389" s="412"/>
      <c r="M2389" s="412"/>
      <c r="N2389" s="412"/>
      <c r="O2389" s="412"/>
      <c r="P2389" s="412"/>
      <c r="Q2389" s="412"/>
      <c r="R2389" s="412"/>
      <c r="S2389" s="412"/>
      <c r="T2389" s="412"/>
      <c r="U2389" s="412"/>
      <c r="V2389" s="412"/>
      <c r="W2389" s="413"/>
      <c r="X2389" s="413"/>
      <c r="Y2389" s="413"/>
      <c r="Z2389" s="413"/>
    </row>
    <row r="2390" spans="1:26" ht="67.5" customHeight="1">
      <c r="A2390" s="472"/>
      <c r="B2390" s="471"/>
      <c r="C2390" s="271"/>
      <c r="D2390" s="314"/>
      <c r="E2390" s="412"/>
      <c r="F2390" s="412"/>
      <c r="G2390" s="412"/>
      <c r="H2390" s="412"/>
      <c r="I2390" s="412"/>
      <c r="J2390" s="412"/>
      <c r="K2390" s="412"/>
      <c r="L2390" s="412"/>
      <c r="M2390" s="412"/>
      <c r="N2390" s="412"/>
      <c r="O2390" s="412"/>
      <c r="P2390" s="412"/>
      <c r="Q2390" s="412"/>
      <c r="R2390" s="412"/>
      <c r="S2390" s="412"/>
      <c r="T2390" s="412"/>
      <c r="U2390" s="412"/>
      <c r="V2390" s="412"/>
      <c r="W2390" s="413"/>
      <c r="X2390" s="413"/>
      <c r="Y2390" s="413"/>
      <c r="Z2390" s="413"/>
    </row>
    <row r="2391" spans="1:26" ht="67.5" customHeight="1">
      <c r="A2391" s="472"/>
      <c r="B2391" s="471"/>
      <c r="C2391" s="271"/>
      <c r="D2391" s="314"/>
      <c r="E2391" s="412"/>
      <c r="F2391" s="412"/>
      <c r="G2391" s="412"/>
      <c r="H2391" s="412"/>
      <c r="I2391" s="412"/>
      <c r="J2391" s="412"/>
      <c r="K2391" s="412"/>
      <c r="L2391" s="412"/>
      <c r="M2391" s="412"/>
      <c r="N2391" s="412"/>
      <c r="O2391" s="412"/>
      <c r="P2391" s="412"/>
      <c r="Q2391" s="412"/>
      <c r="R2391" s="412"/>
      <c r="S2391" s="412"/>
      <c r="T2391" s="412"/>
      <c r="U2391" s="412"/>
      <c r="V2391" s="412"/>
      <c r="W2391" s="413"/>
      <c r="X2391" s="413"/>
      <c r="Y2391" s="413"/>
      <c r="Z2391" s="413"/>
    </row>
    <row r="2392" spans="1:26" ht="67.5" customHeight="1">
      <c r="A2392" s="472"/>
      <c r="B2392" s="471"/>
      <c r="C2392" s="271"/>
      <c r="D2392" s="314"/>
      <c r="E2392" s="412"/>
      <c r="F2392" s="412"/>
      <c r="G2392" s="412"/>
      <c r="H2392" s="412"/>
      <c r="I2392" s="412"/>
      <c r="J2392" s="412"/>
      <c r="K2392" s="412"/>
      <c r="L2392" s="412"/>
      <c r="M2392" s="412"/>
      <c r="N2392" s="412"/>
      <c r="O2392" s="412"/>
      <c r="P2392" s="412"/>
      <c r="Q2392" s="412"/>
      <c r="R2392" s="412"/>
      <c r="S2392" s="412"/>
      <c r="T2392" s="412"/>
      <c r="U2392" s="412"/>
      <c r="V2392" s="412"/>
      <c r="W2392" s="413"/>
      <c r="X2392" s="413"/>
      <c r="Y2392" s="413"/>
      <c r="Z2392" s="413"/>
    </row>
    <row r="2393" spans="1:26" ht="67.5" customHeight="1">
      <c r="A2393" s="472"/>
      <c r="B2393" s="471"/>
      <c r="C2393" s="271"/>
      <c r="D2393" s="314"/>
      <c r="E2393" s="412"/>
      <c r="F2393" s="412"/>
      <c r="G2393" s="412"/>
      <c r="H2393" s="412"/>
      <c r="I2393" s="412"/>
      <c r="J2393" s="412"/>
      <c r="K2393" s="412"/>
      <c r="L2393" s="412"/>
      <c r="M2393" s="412"/>
      <c r="N2393" s="412"/>
      <c r="O2393" s="412"/>
      <c r="P2393" s="412"/>
      <c r="Q2393" s="412"/>
      <c r="R2393" s="412"/>
      <c r="S2393" s="412"/>
      <c r="T2393" s="412"/>
      <c r="U2393" s="412"/>
      <c r="V2393" s="412"/>
      <c r="W2393" s="413"/>
      <c r="X2393" s="413"/>
      <c r="Y2393" s="413"/>
      <c r="Z2393" s="413"/>
    </row>
    <row r="2394" spans="1:26" ht="67.5" customHeight="1">
      <c r="A2394" s="472"/>
      <c r="B2394" s="471"/>
      <c r="C2394" s="271"/>
      <c r="D2394" s="314"/>
      <c r="E2394" s="412"/>
      <c r="F2394" s="412"/>
      <c r="G2394" s="412"/>
      <c r="H2394" s="412"/>
      <c r="I2394" s="412"/>
      <c r="J2394" s="412"/>
      <c r="K2394" s="412"/>
      <c r="L2394" s="412"/>
      <c r="M2394" s="412"/>
      <c r="N2394" s="412"/>
      <c r="O2394" s="412"/>
      <c r="P2394" s="412"/>
      <c r="Q2394" s="412"/>
      <c r="R2394" s="412"/>
      <c r="S2394" s="412"/>
      <c r="T2394" s="412"/>
      <c r="U2394" s="412"/>
      <c r="V2394" s="412"/>
      <c r="W2394" s="413"/>
      <c r="X2394" s="413"/>
      <c r="Y2394" s="413"/>
      <c r="Z2394" s="413"/>
    </row>
    <row r="2395" spans="1:26" ht="67.5" customHeight="1">
      <c r="A2395" s="472"/>
      <c r="B2395" s="471"/>
      <c r="C2395" s="271"/>
      <c r="D2395" s="314"/>
      <c r="E2395" s="412"/>
      <c r="F2395" s="412"/>
      <c r="G2395" s="412"/>
      <c r="H2395" s="412"/>
      <c r="I2395" s="412"/>
      <c r="J2395" s="412"/>
      <c r="K2395" s="412"/>
      <c r="L2395" s="412"/>
      <c r="M2395" s="412"/>
      <c r="N2395" s="412"/>
      <c r="O2395" s="412"/>
      <c r="P2395" s="412"/>
      <c r="Q2395" s="412"/>
      <c r="R2395" s="412"/>
      <c r="S2395" s="412"/>
      <c r="T2395" s="412"/>
      <c r="U2395" s="412"/>
      <c r="V2395" s="412"/>
      <c r="W2395" s="413"/>
      <c r="X2395" s="413"/>
      <c r="Y2395" s="413"/>
      <c r="Z2395" s="413"/>
    </row>
    <row r="2396" spans="1:26" ht="67.5" customHeight="1">
      <c r="A2396" s="472"/>
      <c r="B2396" s="471"/>
      <c r="C2396" s="271"/>
      <c r="D2396" s="314"/>
      <c r="E2396" s="412"/>
      <c r="F2396" s="412"/>
      <c r="G2396" s="412"/>
      <c r="H2396" s="412"/>
      <c r="I2396" s="412"/>
      <c r="J2396" s="412"/>
      <c r="K2396" s="412"/>
      <c r="L2396" s="412"/>
      <c r="M2396" s="412"/>
      <c r="N2396" s="412"/>
      <c r="O2396" s="412"/>
      <c r="P2396" s="412"/>
      <c r="Q2396" s="412"/>
      <c r="R2396" s="412"/>
      <c r="S2396" s="412"/>
      <c r="T2396" s="412"/>
      <c r="U2396" s="412"/>
      <c r="V2396" s="412"/>
      <c r="W2396" s="413"/>
      <c r="X2396" s="413"/>
      <c r="Y2396" s="413"/>
      <c r="Z2396" s="413"/>
    </row>
    <row r="2397" spans="1:26" ht="67.5" customHeight="1">
      <c r="A2397" s="472"/>
      <c r="B2397" s="471"/>
      <c r="C2397" s="271"/>
      <c r="D2397" s="314"/>
      <c r="E2397" s="412"/>
      <c r="F2397" s="412"/>
      <c r="G2397" s="412"/>
      <c r="H2397" s="412"/>
      <c r="I2397" s="412"/>
      <c r="J2397" s="412"/>
      <c r="K2397" s="412"/>
      <c r="L2397" s="412"/>
      <c r="M2397" s="412"/>
      <c r="N2397" s="412"/>
      <c r="O2397" s="412"/>
      <c r="P2397" s="412"/>
      <c r="Q2397" s="412"/>
      <c r="R2397" s="412"/>
      <c r="S2397" s="412"/>
      <c r="T2397" s="412"/>
      <c r="U2397" s="412"/>
      <c r="V2397" s="412"/>
      <c r="W2397" s="413"/>
      <c r="X2397" s="413"/>
      <c r="Y2397" s="413"/>
      <c r="Z2397" s="413"/>
    </row>
    <row r="2398" spans="1:26" ht="67.5" customHeight="1">
      <c r="A2398" s="472"/>
      <c r="B2398" s="471"/>
      <c r="C2398" s="271"/>
      <c r="D2398" s="314"/>
      <c r="E2398" s="412"/>
      <c r="F2398" s="412"/>
      <c r="G2398" s="412"/>
      <c r="H2398" s="412"/>
      <c r="I2398" s="412"/>
      <c r="J2398" s="412"/>
      <c r="K2398" s="412"/>
      <c r="L2398" s="412"/>
      <c r="M2398" s="412"/>
      <c r="N2398" s="412"/>
      <c r="O2398" s="412"/>
      <c r="P2398" s="412"/>
      <c r="Q2398" s="412"/>
      <c r="R2398" s="412"/>
      <c r="S2398" s="412"/>
      <c r="T2398" s="412"/>
      <c r="U2398" s="412"/>
      <c r="V2398" s="412"/>
      <c r="W2398" s="413"/>
      <c r="X2398" s="413"/>
      <c r="Y2398" s="413"/>
      <c r="Z2398" s="413"/>
    </row>
    <row r="2399" spans="1:26" ht="67.5" customHeight="1">
      <c r="A2399" s="472"/>
      <c r="B2399" s="471"/>
      <c r="C2399" s="271"/>
      <c r="D2399" s="314"/>
      <c r="E2399" s="412"/>
      <c r="F2399" s="412"/>
      <c r="G2399" s="412"/>
      <c r="H2399" s="412"/>
      <c r="I2399" s="412"/>
      <c r="J2399" s="412"/>
      <c r="K2399" s="412"/>
      <c r="L2399" s="412"/>
      <c r="M2399" s="412"/>
      <c r="N2399" s="412"/>
      <c r="O2399" s="412"/>
      <c r="P2399" s="412"/>
      <c r="Q2399" s="412"/>
      <c r="R2399" s="412"/>
      <c r="S2399" s="412"/>
      <c r="T2399" s="412"/>
      <c r="U2399" s="412"/>
      <c r="V2399" s="412"/>
      <c r="W2399" s="413"/>
      <c r="X2399" s="413"/>
      <c r="Y2399" s="413"/>
      <c r="Z2399" s="413"/>
    </row>
    <row r="2400" spans="1:26" ht="67.5" customHeight="1">
      <c r="A2400" s="472"/>
      <c r="B2400" s="471"/>
      <c r="C2400" s="271"/>
      <c r="D2400" s="314"/>
      <c r="E2400" s="412"/>
      <c r="F2400" s="412"/>
      <c r="G2400" s="412"/>
      <c r="H2400" s="412"/>
      <c r="I2400" s="412"/>
      <c r="J2400" s="412"/>
      <c r="K2400" s="412"/>
      <c r="L2400" s="412"/>
      <c r="M2400" s="412"/>
      <c r="N2400" s="412"/>
      <c r="O2400" s="412"/>
      <c r="P2400" s="412"/>
      <c r="Q2400" s="412"/>
      <c r="R2400" s="412"/>
      <c r="S2400" s="412"/>
      <c r="T2400" s="412"/>
      <c r="U2400" s="412"/>
      <c r="V2400" s="412"/>
      <c r="W2400" s="413"/>
      <c r="X2400" s="413"/>
      <c r="Y2400" s="413"/>
      <c r="Z2400" s="413"/>
    </row>
    <row r="2401" spans="1:26" ht="67.5" customHeight="1">
      <c r="A2401" s="472"/>
      <c r="B2401" s="471"/>
      <c r="C2401" s="271"/>
      <c r="D2401" s="314"/>
      <c r="E2401" s="412"/>
      <c r="F2401" s="412"/>
      <c r="G2401" s="412"/>
      <c r="H2401" s="412"/>
      <c r="I2401" s="412"/>
      <c r="J2401" s="412"/>
      <c r="K2401" s="412"/>
      <c r="L2401" s="412"/>
      <c r="M2401" s="412"/>
      <c r="N2401" s="412"/>
      <c r="O2401" s="412"/>
      <c r="P2401" s="412"/>
      <c r="Q2401" s="412"/>
      <c r="R2401" s="412"/>
      <c r="S2401" s="412"/>
      <c r="T2401" s="412"/>
      <c r="U2401" s="412"/>
      <c r="V2401" s="412"/>
      <c r="W2401" s="413"/>
      <c r="X2401" s="413"/>
      <c r="Y2401" s="413"/>
      <c r="Z2401" s="413"/>
    </row>
    <row r="2402" spans="1:26" ht="67.5" customHeight="1">
      <c r="A2402" s="472"/>
      <c r="B2402" s="471"/>
      <c r="C2402" s="271"/>
      <c r="D2402" s="314"/>
      <c r="E2402" s="412"/>
      <c r="F2402" s="412"/>
      <c r="G2402" s="412"/>
      <c r="H2402" s="412"/>
      <c r="I2402" s="412"/>
      <c r="J2402" s="412"/>
      <c r="K2402" s="412"/>
      <c r="L2402" s="412"/>
      <c r="M2402" s="412"/>
      <c r="N2402" s="412"/>
      <c r="O2402" s="412"/>
      <c r="P2402" s="412"/>
      <c r="Q2402" s="412"/>
      <c r="R2402" s="412"/>
      <c r="S2402" s="412"/>
      <c r="T2402" s="412"/>
      <c r="U2402" s="412"/>
      <c r="V2402" s="412"/>
      <c r="W2402" s="413"/>
      <c r="X2402" s="413"/>
      <c r="Y2402" s="413"/>
      <c r="Z2402" s="413"/>
    </row>
    <row r="2403" spans="1:26" ht="67.5" customHeight="1">
      <c r="A2403" s="472"/>
      <c r="B2403" s="471"/>
      <c r="C2403" s="271"/>
      <c r="D2403" s="314"/>
      <c r="E2403" s="412"/>
      <c r="F2403" s="412"/>
      <c r="G2403" s="412"/>
      <c r="H2403" s="412"/>
      <c r="I2403" s="412"/>
      <c r="J2403" s="412"/>
      <c r="K2403" s="412"/>
      <c r="L2403" s="412"/>
      <c r="M2403" s="412"/>
      <c r="N2403" s="412"/>
      <c r="O2403" s="412"/>
      <c r="P2403" s="412"/>
      <c r="Q2403" s="412"/>
      <c r="R2403" s="412"/>
      <c r="S2403" s="412"/>
      <c r="T2403" s="412"/>
      <c r="U2403" s="412"/>
      <c r="V2403" s="412"/>
      <c r="W2403" s="413"/>
      <c r="X2403" s="413"/>
      <c r="Y2403" s="413"/>
      <c r="Z2403" s="413"/>
    </row>
    <row r="2404" spans="1:26" ht="67.5" customHeight="1">
      <c r="A2404" s="472"/>
      <c r="B2404" s="471"/>
      <c r="C2404" s="271"/>
      <c r="D2404" s="314"/>
      <c r="E2404" s="412"/>
      <c r="F2404" s="412"/>
      <c r="G2404" s="412"/>
      <c r="H2404" s="412"/>
      <c r="I2404" s="412"/>
      <c r="J2404" s="412"/>
      <c r="K2404" s="412"/>
      <c r="L2404" s="412"/>
      <c r="M2404" s="412"/>
      <c r="N2404" s="412"/>
      <c r="O2404" s="412"/>
      <c r="P2404" s="412"/>
      <c r="Q2404" s="412"/>
      <c r="R2404" s="412"/>
      <c r="S2404" s="412"/>
      <c r="T2404" s="412"/>
      <c r="U2404" s="412"/>
      <c r="V2404" s="412"/>
      <c r="W2404" s="413"/>
      <c r="X2404" s="413"/>
      <c r="Y2404" s="413"/>
      <c r="Z2404" s="413"/>
    </row>
    <row r="2405" spans="1:26" ht="67.5" customHeight="1">
      <c r="A2405" s="472"/>
      <c r="B2405" s="471"/>
      <c r="C2405" s="271"/>
      <c r="D2405" s="314"/>
      <c r="E2405" s="412"/>
      <c r="F2405" s="412"/>
      <c r="G2405" s="412"/>
      <c r="H2405" s="412"/>
      <c r="I2405" s="412"/>
      <c r="J2405" s="412"/>
      <c r="K2405" s="412"/>
      <c r="L2405" s="412"/>
      <c r="M2405" s="412"/>
      <c r="N2405" s="412"/>
      <c r="O2405" s="412"/>
      <c r="P2405" s="412"/>
      <c r="Q2405" s="412"/>
      <c r="R2405" s="412"/>
      <c r="S2405" s="412"/>
      <c r="T2405" s="412"/>
      <c r="U2405" s="412"/>
      <c r="V2405" s="412"/>
      <c r="W2405" s="413"/>
      <c r="X2405" s="413"/>
      <c r="Y2405" s="413"/>
      <c r="Z2405" s="413"/>
    </row>
    <row r="2406" spans="1:26" ht="67.5" customHeight="1">
      <c r="A2406" s="472"/>
      <c r="B2406" s="471"/>
      <c r="C2406" s="271"/>
      <c r="D2406" s="314"/>
      <c r="E2406" s="412"/>
      <c r="F2406" s="412"/>
      <c r="G2406" s="412"/>
      <c r="H2406" s="412"/>
      <c r="I2406" s="412"/>
      <c r="J2406" s="412"/>
      <c r="K2406" s="412"/>
      <c r="L2406" s="412"/>
      <c r="M2406" s="412"/>
      <c r="N2406" s="412"/>
      <c r="O2406" s="412"/>
      <c r="P2406" s="412"/>
      <c r="Q2406" s="412"/>
      <c r="R2406" s="412"/>
      <c r="S2406" s="412"/>
      <c r="T2406" s="412"/>
      <c r="U2406" s="412"/>
      <c r="V2406" s="412"/>
      <c r="W2406" s="413"/>
      <c r="X2406" s="413"/>
      <c r="Y2406" s="413"/>
      <c r="Z2406" s="413"/>
    </row>
    <row r="2407" spans="1:26" ht="67.5" customHeight="1">
      <c r="A2407" s="472"/>
      <c r="B2407" s="471"/>
      <c r="C2407" s="271"/>
      <c r="D2407" s="314"/>
      <c r="E2407" s="412"/>
      <c r="F2407" s="412"/>
      <c r="G2407" s="412"/>
      <c r="H2407" s="412"/>
      <c r="I2407" s="412"/>
      <c r="J2407" s="412"/>
      <c r="K2407" s="412"/>
      <c r="L2407" s="412"/>
      <c r="M2407" s="412"/>
      <c r="N2407" s="412"/>
      <c r="O2407" s="412"/>
      <c r="P2407" s="412"/>
      <c r="Q2407" s="412"/>
      <c r="R2407" s="412"/>
      <c r="S2407" s="412"/>
      <c r="T2407" s="412"/>
      <c r="U2407" s="412"/>
      <c r="V2407" s="412"/>
      <c r="W2407" s="413"/>
      <c r="X2407" s="413"/>
      <c r="Y2407" s="413"/>
      <c r="Z2407" s="413"/>
    </row>
    <row r="2408" spans="1:26" ht="67.5" customHeight="1">
      <c r="A2408" s="472"/>
      <c r="B2408" s="471"/>
      <c r="C2408" s="271"/>
      <c r="D2408" s="314"/>
      <c r="E2408" s="412"/>
      <c r="F2408" s="412"/>
      <c r="G2408" s="412"/>
      <c r="H2408" s="412"/>
      <c r="I2408" s="412"/>
      <c r="J2408" s="412"/>
      <c r="K2408" s="412"/>
      <c r="L2408" s="412"/>
      <c r="M2408" s="412"/>
      <c r="N2408" s="412"/>
      <c r="O2408" s="412"/>
      <c r="P2408" s="412"/>
      <c r="Q2408" s="412"/>
      <c r="R2408" s="412"/>
      <c r="S2408" s="412"/>
      <c r="T2408" s="412"/>
      <c r="U2408" s="412"/>
      <c r="V2408" s="412"/>
      <c r="W2408" s="413"/>
      <c r="X2408" s="413"/>
      <c r="Y2408" s="413"/>
      <c r="Z2408" s="413"/>
    </row>
    <row r="2409" spans="1:26" ht="67.5" customHeight="1">
      <c r="A2409" s="472"/>
      <c r="B2409" s="471"/>
      <c r="C2409" s="271"/>
      <c r="D2409" s="314"/>
      <c r="E2409" s="412"/>
      <c r="F2409" s="412"/>
      <c r="G2409" s="412"/>
      <c r="H2409" s="412"/>
      <c r="I2409" s="412"/>
      <c r="J2409" s="412"/>
      <c r="K2409" s="412"/>
      <c r="L2409" s="412"/>
      <c r="M2409" s="412"/>
      <c r="N2409" s="412"/>
      <c r="O2409" s="412"/>
      <c r="P2409" s="412"/>
      <c r="Q2409" s="412"/>
      <c r="R2409" s="412"/>
      <c r="S2409" s="412"/>
      <c r="T2409" s="412"/>
      <c r="U2409" s="412"/>
      <c r="V2409" s="412"/>
      <c r="W2409" s="413"/>
      <c r="X2409" s="413"/>
      <c r="Y2409" s="413"/>
      <c r="Z2409" s="413"/>
    </row>
    <row r="2410" spans="1:26" ht="67.5" customHeight="1">
      <c r="A2410" s="472"/>
      <c r="B2410" s="471"/>
      <c r="C2410" s="271"/>
      <c r="D2410" s="314"/>
      <c r="E2410" s="412"/>
      <c r="F2410" s="412"/>
      <c r="G2410" s="412"/>
      <c r="H2410" s="412"/>
      <c r="I2410" s="412"/>
      <c r="J2410" s="412"/>
      <c r="K2410" s="412"/>
      <c r="L2410" s="412"/>
      <c r="M2410" s="412"/>
      <c r="N2410" s="412"/>
      <c r="O2410" s="412"/>
      <c r="P2410" s="412"/>
      <c r="Q2410" s="412"/>
      <c r="R2410" s="412"/>
      <c r="S2410" s="412"/>
      <c r="T2410" s="412"/>
      <c r="U2410" s="412"/>
      <c r="V2410" s="412"/>
      <c r="W2410" s="413"/>
      <c r="X2410" s="413"/>
      <c r="Y2410" s="413"/>
      <c r="Z2410" s="413"/>
    </row>
    <row r="2411" spans="1:26" ht="67.5" customHeight="1">
      <c r="A2411" s="472"/>
      <c r="B2411" s="471"/>
      <c r="C2411" s="271"/>
      <c r="D2411" s="314"/>
      <c r="E2411" s="412"/>
      <c r="F2411" s="412"/>
      <c r="G2411" s="412"/>
      <c r="H2411" s="412"/>
      <c r="I2411" s="412"/>
      <c r="J2411" s="412"/>
      <c r="K2411" s="412"/>
      <c r="L2411" s="412"/>
      <c r="M2411" s="412"/>
      <c r="N2411" s="412"/>
      <c r="O2411" s="412"/>
      <c r="P2411" s="412"/>
      <c r="Q2411" s="412"/>
      <c r="R2411" s="412"/>
      <c r="S2411" s="412"/>
      <c r="T2411" s="412"/>
      <c r="U2411" s="412"/>
      <c r="V2411" s="412"/>
      <c r="W2411" s="413"/>
      <c r="X2411" s="413"/>
      <c r="Y2411" s="413"/>
      <c r="Z2411" s="413"/>
    </row>
    <row r="2412" spans="1:26" ht="67.5" customHeight="1">
      <c r="A2412" s="472"/>
      <c r="B2412" s="471"/>
      <c r="C2412" s="271"/>
      <c r="D2412" s="314"/>
      <c r="E2412" s="412"/>
      <c r="F2412" s="412"/>
      <c r="G2412" s="412"/>
      <c r="H2412" s="412"/>
      <c r="I2412" s="412"/>
      <c r="J2412" s="412"/>
      <c r="K2412" s="412"/>
      <c r="L2412" s="412"/>
      <c r="M2412" s="412"/>
      <c r="N2412" s="412"/>
      <c r="O2412" s="412"/>
      <c r="P2412" s="412"/>
      <c r="Q2412" s="412"/>
      <c r="R2412" s="412"/>
      <c r="S2412" s="412"/>
      <c r="T2412" s="412"/>
      <c r="U2412" s="412"/>
      <c r="V2412" s="412"/>
      <c r="W2412" s="413"/>
      <c r="X2412" s="413"/>
      <c r="Y2412" s="413"/>
      <c r="Z2412" s="413"/>
    </row>
    <row r="2413" spans="1:26" ht="67.5" customHeight="1">
      <c r="A2413" s="472"/>
      <c r="B2413" s="471"/>
      <c r="C2413" s="271"/>
      <c r="D2413" s="314"/>
      <c r="E2413" s="412"/>
      <c r="F2413" s="412"/>
      <c r="G2413" s="412"/>
      <c r="H2413" s="412"/>
      <c r="I2413" s="412"/>
      <c r="J2413" s="412"/>
      <c r="K2413" s="412"/>
      <c r="L2413" s="412"/>
      <c r="M2413" s="412"/>
      <c r="N2413" s="412"/>
      <c r="O2413" s="412"/>
      <c r="P2413" s="412"/>
      <c r="Q2413" s="412"/>
      <c r="R2413" s="412"/>
      <c r="S2413" s="412"/>
      <c r="T2413" s="412"/>
      <c r="U2413" s="412"/>
      <c r="V2413" s="412"/>
      <c r="W2413" s="413"/>
      <c r="X2413" s="413"/>
      <c r="Y2413" s="413"/>
      <c r="Z2413" s="413"/>
    </row>
    <row r="2414" spans="1:26" ht="67.5" customHeight="1">
      <c r="A2414" s="472"/>
      <c r="B2414" s="471"/>
      <c r="C2414" s="271"/>
      <c r="D2414" s="314"/>
      <c r="E2414" s="412"/>
      <c r="F2414" s="412"/>
      <c r="G2414" s="412"/>
      <c r="H2414" s="412"/>
      <c r="I2414" s="412"/>
      <c r="J2414" s="412"/>
      <c r="K2414" s="412"/>
      <c r="L2414" s="412"/>
      <c r="M2414" s="412"/>
      <c r="N2414" s="412"/>
      <c r="O2414" s="412"/>
      <c r="P2414" s="412"/>
      <c r="Q2414" s="412"/>
      <c r="R2414" s="412"/>
      <c r="S2414" s="412"/>
      <c r="T2414" s="412"/>
      <c r="U2414" s="412"/>
      <c r="V2414" s="412"/>
      <c r="W2414" s="413"/>
      <c r="X2414" s="413"/>
      <c r="Y2414" s="413"/>
      <c r="Z2414" s="413"/>
    </row>
    <row r="2415" spans="1:26" ht="67.5" customHeight="1">
      <c r="A2415" s="472"/>
      <c r="B2415" s="471"/>
      <c r="C2415" s="271"/>
      <c r="D2415" s="314"/>
      <c r="E2415" s="412"/>
      <c r="F2415" s="412"/>
      <c r="G2415" s="412"/>
      <c r="H2415" s="412"/>
      <c r="I2415" s="412"/>
      <c r="J2415" s="412"/>
      <c r="K2415" s="412"/>
      <c r="L2415" s="412"/>
      <c r="M2415" s="412"/>
      <c r="N2415" s="412"/>
      <c r="O2415" s="412"/>
      <c r="P2415" s="412"/>
      <c r="Q2415" s="412"/>
      <c r="R2415" s="412"/>
      <c r="S2415" s="412"/>
      <c r="T2415" s="412"/>
      <c r="U2415" s="412"/>
      <c r="V2415" s="412"/>
      <c r="W2415" s="413"/>
      <c r="X2415" s="413"/>
      <c r="Y2415" s="413"/>
      <c r="Z2415" s="413"/>
    </row>
    <row r="2416" spans="1:26" ht="67.5" customHeight="1">
      <c r="A2416" s="472"/>
      <c r="B2416" s="471"/>
      <c r="C2416" s="271"/>
      <c r="D2416" s="314"/>
      <c r="E2416" s="412"/>
      <c r="F2416" s="412"/>
      <c r="G2416" s="412"/>
      <c r="H2416" s="412"/>
      <c r="I2416" s="412"/>
      <c r="J2416" s="412"/>
      <c r="K2416" s="412"/>
      <c r="L2416" s="412"/>
      <c r="M2416" s="412"/>
      <c r="N2416" s="412"/>
      <c r="O2416" s="412"/>
      <c r="P2416" s="412"/>
      <c r="Q2416" s="412"/>
      <c r="R2416" s="412"/>
      <c r="S2416" s="412"/>
      <c r="T2416" s="412"/>
      <c r="U2416" s="412"/>
      <c r="V2416" s="412"/>
      <c r="W2416" s="413"/>
      <c r="X2416" s="413"/>
      <c r="Y2416" s="413"/>
      <c r="Z2416" s="413"/>
    </row>
    <row r="2417" spans="1:26" ht="67.5" customHeight="1">
      <c r="A2417" s="472"/>
      <c r="B2417" s="471"/>
      <c r="C2417" s="271"/>
      <c r="D2417" s="314"/>
      <c r="E2417" s="412"/>
      <c r="F2417" s="412"/>
      <c r="G2417" s="412"/>
      <c r="H2417" s="412"/>
      <c r="I2417" s="412"/>
      <c r="J2417" s="412"/>
      <c r="K2417" s="412"/>
      <c r="L2417" s="412"/>
      <c r="M2417" s="412"/>
      <c r="N2417" s="412"/>
      <c r="O2417" s="412"/>
      <c r="P2417" s="412"/>
      <c r="Q2417" s="412"/>
      <c r="R2417" s="412"/>
      <c r="S2417" s="412"/>
      <c r="T2417" s="412"/>
      <c r="U2417" s="412"/>
      <c r="V2417" s="412"/>
      <c r="W2417" s="413"/>
      <c r="X2417" s="413"/>
      <c r="Y2417" s="413"/>
      <c r="Z2417" s="413"/>
    </row>
    <row r="2418" spans="1:26" ht="67.5" customHeight="1">
      <c r="A2418" s="472"/>
      <c r="B2418" s="471"/>
      <c r="C2418" s="271"/>
      <c r="D2418" s="314"/>
      <c r="E2418" s="412"/>
      <c r="F2418" s="412"/>
      <c r="G2418" s="412"/>
      <c r="H2418" s="412"/>
      <c r="I2418" s="412"/>
      <c r="J2418" s="412"/>
      <c r="K2418" s="412"/>
      <c r="L2418" s="412"/>
      <c r="M2418" s="412"/>
      <c r="N2418" s="412"/>
      <c r="O2418" s="412"/>
      <c r="P2418" s="412"/>
      <c r="Q2418" s="412"/>
      <c r="R2418" s="412"/>
      <c r="S2418" s="412"/>
      <c r="T2418" s="412"/>
      <c r="U2418" s="412"/>
      <c r="V2418" s="412"/>
      <c r="W2418" s="413"/>
      <c r="X2418" s="413"/>
      <c r="Y2418" s="413"/>
      <c r="Z2418" s="413"/>
    </row>
    <row r="2419" spans="1:26" ht="67.5" customHeight="1">
      <c r="A2419" s="472"/>
      <c r="B2419" s="471"/>
      <c r="C2419" s="271"/>
      <c r="D2419" s="314"/>
      <c r="E2419" s="412"/>
      <c r="F2419" s="412"/>
      <c r="G2419" s="412"/>
      <c r="H2419" s="412"/>
      <c r="I2419" s="412"/>
      <c r="J2419" s="412"/>
      <c r="K2419" s="412"/>
      <c r="L2419" s="412"/>
      <c r="M2419" s="412"/>
      <c r="N2419" s="412"/>
      <c r="O2419" s="412"/>
      <c r="P2419" s="412"/>
      <c r="Q2419" s="412"/>
      <c r="R2419" s="412"/>
      <c r="S2419" s="412"/>
      <c r="T2419" s="412"/>
      <c r="U2419" s="412"/>
      <c r="V2419" s="412"/>
      <c r="W2419" s="413"/>
      <c r="X2419" s="413"/>
      <c r="Y2419" s="413"/>
      <c r="Z2419" s="413"/>
    </row>
    <row r="2420" spans="1:26" ht="67.5" customHeight="1">
      <c r="A2420" s="472"/>
      <c r="B2420" s="471"/>
      <c r="C2420" s="271"/>
      <c r="D2420" s="314"/>
      <c r="E2420" s="412"/>
      <c r="F2420" s="412"/>
      <c r="G2420" s="412"/>
      <c r="H2420" s="412"/>
      <c r="I2420" s="412"/>
      <c r="J2420" s="412"/>
      <c r="K2420" s="412"/>
      <c r="L2420" s="412"/>
      <c r="M2420" s="412"/>
      <c r="N2420" s="412"/>
      <c r="O2420" s="412"/>
      <c r="P2420" s="412"/>
      <c r="Q2420" s="412"/>
      <c r="R2420" s="412"/>
      <c r="S2420" s="412"/>
      <c r="T2420" s="412"/>
      <c r="U2420" s="412"/>
      <c r="V2420" s="412"/>
      <c r="W2420" s="413"/>
      <c r="X2420" s="413"/>
      <c r="Y2420" s="413"/>
      <c r="Z2420" s="413"/>
    </row>
    <row r="2421" spans="1:26" ht="67.5" customHeight="1">
      <c r="A2421" s="472"/>
      <c r="B2421" s="471"/>
      <c r="C2421" s="271"/>
      <c r="D2421" s="314"/>
      <c r="E2421" s="412"/>
      <c r="F2421" s="412"/>
      <c r="G2421" s="412"/>
      <c r="H2421" s="412"/>
      <c r="I2421" s="412"/>
      <c r="J2421" s="412"/>
      <c r="K2421" s="412"/>
      <c r="L2421" s="412"/>
      <c r="M2421" s="412"/>
      <c r="N2421" s="412"/>
      <c r="O2421" s="412"/>
      <c r="P2421" s="412"/>
      <c r="Q2421" s="412"/>
      <c r="R2421" s="412"/>
      <c r="S2421" s="412"/>
      <c r="T2421" s="412"/>
      <c r="U2421" s="412"/>
      <c r="V2421" s="412"/>
      <c r="W2421" s="413"/>
      <c r="X2421" s="413"/>
      <c r="Y2421" s="413"/>
      <c r="Z2421" s="413"/>
    </row>
    <row r="2422" spans="1:26" ht="67.5" customHeight="1">
      <c r="A2422" s="472"/>
      <c r="B2422" s="471"/>
      <c r="C2422" s="271"/>
      <c r="D2422" s="314"/>
      <c r="E2422" s="412"/>
      <c r="F2422" s="412"/>
      <c r="G2422" s="412"/>
      <c r="H2422" s="412"/>
      <c r="I2422" s="412"/>
      <c r="J2422" s="412"/>
      <c r="K2422" s="412"/>
      <c r="L2422" s="412"/>
      <c r="M2422" s="412"/>
      <c r="N2422" s="412"/>
      <c r="O2422" s="412"/>
      <c r="P2422" s="412"/>
      <c r="Q2422" s="412"/>
      <c r="R2422" s="412"/>
      <c r="S2422" s="412"/>
      <c r="T2422" s="412"/>
      <c r="U2422" s="412"/>
      <c r="V2422" s="412"/>
      <c r="W2422" s="413"/>
      <c r="X2422" s="413"/>
      <c r="Y2422" s="413"/>
      <c r="Z2422" s="413"/>
    </row>
    <row r="2423" spans="1:26" ht="67.5" customHeight="1">
      <c r="A2423" s="472"/>
      <c r="B2423" s="471"/>
      <c r="C2423" s="271"/>
      <c r="D2423" s="314"/>
      <c r="E2423" s="412"/>
      <c r="F2423" s="412"/>
      <c r="G2423" s="412"/>
      <c r="H2423" s="412"/>
      <c r="I2423" s="412"/>
      <c r="J2423" s="412"/>
      <c r="K2423" s="412"/>
      <c r="L2423" s="412"/>
      <c r="M2423" s="412"/>
      <c r="N2423" s="412"/>
      <c r="O2423" s="412"/>
      <c r="P2423" s="412"/>
      <c r="Q2423" s="412"/>
      <c r="R2423" s="412"/>
      <c r="S2423" s="412"/>
      <c r="T2423" s="412"/>
      <c r="U2423" s="412"/>
      <c r="V2423" s="412"/>
      <c r="W2423" s="413"/>
      <c r="X2423" s="413"/>
      <c r="Y2423" s="413"/>
      <c r="Z2423" s="413"/>
    </row>
    <row r="2424" spans="1:26" ht="67.5" customHeight="1">
      <c r="A2424" s="472"/>
      <c r="B2424" s="471"/>
      <c r="C2424" s="271"/>
      <c r="D2424" s="314"/>
      <c r="E2424" s="412"/>
      <c r="F2424" s="412"/>
      <c r="G2424" s="412"/>
      <c r="H2424" s="412"/>
      <c r="I2424" s="412"/>
      <c r="J2424" s="412"/>
      <c r="K2424" s="412"/>
      <c r="L2424" s="412"/>
      <c r="M2424" s="412"/>
      <c r="N2424" s="412"/>
      <c r="O2424" s="412"/>
      <c r="P2424" s="412"/>
      <c r="Q2424" s="412"/>
      <c r="R2424" s="412"/>
      <c r="S2424" s="412"/>
      <c r="T2424" s="412"/>
      <c r="U2424" s="412"/>
      <c r="V2424" s="412"/>
      <c r="W2424" s="413"/>
      <c r="X2424" s="413"/>
      <c r="Y2424" s="413"/>
      <c r="Z2424" s="413"/>
    </row>
    <row r="2425" spans="1:26" ht="67.5" customHeight="1">
      <c r="A2425" s="472"/>
      <c r="B2425" s="471"/>
      <c r="C2425" s="271"/>
      <c r="D2425" s="314"/>
      <c r="E2425" s="412"/>
      <c r="F2425" s="412"/>
      <c r="G2425" s="412"/>
      <c r="H2425" s="412"/>
      <c r="I2425" s="412"/>
      <c r="J2425" s="412"/>
      <c r="K2425" s="412"/>
      <c r="L2425" s="412"/>
      <c r="M2425" s="412"/>
      <c r="N2425" s="412"/>
      <c r="O2425" s="412"/>
      <c r="P2425" s="412"/>
      <c r="Q2425" s="412"/>
      <c r="R2425" s="412"/>
      <c r="S2425" s="412"/>
      <c r="T2425" s="412"/>
      <c r="U2425" s="412"/>
      <c r="V2425" s="412"/>
      <c r="W2425" s="413"/>
      <c r="X2425" s="413"/>
      <c r="Y2425" s="413"/>
      <c r="Z2425" s="413"/>
    </row>
    <row r="2426" spans="1:26" ht="67.5" customHeight="1">
      <c r="A2426" s="472"/>
      <c r="B2426" s="471"/>
      <c r="C2426" s="271"/>
      <c r="D2426" s="314"/>
      <c r="E2426" s="412"/>
      <c r="F2426" s="412"/>
      <c r="G2426" s="412"/>
      <c r="H2426" s="412"/>
      <c r="I2426" s="412"/>
      <c r="J2426" s="412"/>
      <c r="K2426" s="412"/>
      <c r="L2426" s="412"/>
      <c r="M2426" s="412"/>
      <c r="N2426" s="412"/>
      <c r="O2426" s="412"/>
      <c r="P2426" s="412"/>
      <c r="Q2426" s="412"/>
      <c r="R2426" s="412"/>
      <c r="S2426" s="412"/>
      <c r="T2426" s="412"/>
      <c r="U2426" s="412"/>
      <c r="V2426" s="412"/>
      <c r="W2426" s="413"/>
      <c r="X2426" s="413"/>
      <c r="Y2426" s="413"/>
      <c r="Z2426" s="413"/>
    </row>
    <row r="2427" spans="1:26" ht="67.5" customHeight="1">
      <c r="A2427" s="472"/>
      <c r="B2427" s="471"/>
      <c r="C2427" s="271"/>
      <c r="D2427" s="314"/>
      <c r="E2427" s="412"/>
      <c r="F2427" s="412"/>
      <c r="G2427" s="412"/>
      <c r="H2427" s="412"/>
      <c r="I2427" s="412"/>
      <c r="J2427" s="412"/>
      <c r="K2427" s="412"/>
      <c r="L2427" s="412"/>
      <c r="M2427" s="412"/>
      <c r="N2427" s="412"/>
      <c r="O2427" s="412"/>
      <c r="P2427" s="412"/>
      <c r="Q2427" s="412"/>
      <c r="R2427" s="412"/>
      <c r="S2427" s="412"/>
      <c r="T2427" s="412"/>
      <c r="U2427" s="412"/>
      <c r="V2427" s="412"/>
      <c r="W2427" s="413"/>
      <c r="X2427" s="413"/>
      <c r="Y2427" s="413"/>
      <c r="Z2427" s="413"/>
    </row>
    <row r="2428" spans="1:26" ht="67.5" customHeight="1">
      <c r="A2428" s="472"/>
      <c r="B2428" s="471"/>
      <c r="C2428" s="271"/>
      <c r="D2428" s="314"/>
      <c r="E2428" s="412"/>
      <c r="F2428" s="412"/>
      <c r="G2428" s="412"/>
      <c r="H2428" s="412"/>
      <c r="I2428" s="412"/>
      <c r="J2428" s="412"/>
      <c r="K2428" s="412"/>
      <c r="L2428" s="412"/>
      <c r="M2428" s="412"/>
      <c r="N2428" s="412"/>
      <c r="O2428" s="412"/>
      <c r="P2428" s="412"/>
      <c r="Q2428" s="412"/>
      <c r="R2428" s="412"/>
      <c r="S2428" s="412"/>
      <c r="T2428" s="412"/>
      <c r="U2428" s="412"/>
      <c r="V2428" s="412"/>
      <c r="W2428" s="413"/>
      <c r="X2428" s="413"/>
      <c r="Y2428" s="413"/>
      <c r="Z2428" s="413"/>
    </row>
    <row r="2429" spans="1:26" ht="67.5" customHeight="1">
      <c r="A2429" s="472"/>
      <c r="B2429" s="471"/>
      <c r="C2429" s="271"/>
      <c r="D2429" s="314"/>
      <c r="E2429" s="412"/>
      <c r="F2429" s="412"/>
      <c r="G2429" s="412"/>
      <c r="H2429" s="412"/>
      <c r="I2429" s="412"/>
      <c r="J2429" s="412"/>
      <c r="K2429" s="412"/>
      <c r="L2429" s="412"/>
      <c r="M2429" s="412"/>
      <c r="N2429" s="412"/>
      <c r="O2429" s="412"/>
      <c r="P2429" s="412"/>
      <c r="Q2429" s="412"/>
      <c r="R2429" s="412"/>
      <c r="S2429" s="412"/>
      <c r="T2429" s="412"/>
      <c r="U2429" s="412"/>
      <c r="V2429" s="412"/>
      <c r="W2429" s="413"/>
      <c r="X2429" s="413"/>
      <c r="Y2429" s="413"/>
      <c r="Z2429" s="413"/>
    </row>
    <row r="2430" spans="1:26" ht="67.5" customHeight="1">
      <c r="A2430" s="472"/>
      <c r="B2430" s="471"/>
      <c r="C2430" s="271"/>
      <c r="D2430" s="314"/>
      <c r="E2430" s="412"/>
      <c r="F2430" s="412"/>
      <c r="G2430" s="412"/>
      <c r="H2430" s="412"/>
      <c r="I2430" s="412"/>
      <c r="J2430" s="412"/>
      <c r="K2430" s="412"/>
      <c r="L2430" s="412"/>
      <c r="M2430" s="412"/>
      <c r="N2430" s="412"/>
      <c r="O2430" s="412"/>
      <c r="P2430" s="412"/>
      <c r="Q2430" s="412"/>
      <c r="R2430" s="412"/>
      <c r="S2430" s="412"/>
      <c r="T2430" s="412"/>
      <c r="U2430" s="412"/>
      <c r="V2430" s="412"/>
      <c r="W2430" s="413"/>
      <c r="X2430" s="413"/>
      <c r="Y2430" s="413"/>
      <c r="Z2430" s="413"/>
    </row>
    <row r="2431" spans="1:26" ht="67.5" customHeight="1">
      <c r="A2431" s="472"/>
      <c r="B2431" s="471"/>
      <c r="C2431" s="271"/>
      <c r="D2431" s="314"/>
      <c r="E2431" s="412"/>
      <c r="F2431" s="412"/>
      <c r="G2431" s="412"/>
      <c r="H2431" s="412"/>
      <c r="I2431" s="412"/>
      <c r="J2431" s="412"/>
      <c r="K2431" s="412"/>
      <c r="L2431" s="412"/>
      <c r="M2431" s="412"/>
      <c r="N2431" s="412"/>
      <c r="O2431" s="412"/>
      <c r="P2431" s="412"/>
      <c r="Q2431" s="412"/>
      <c r="R2431" s="412"/>
      <c r="S2431" s="412"/>
      <c r="T2431" s="412"/>
      <c r="U2431" s="412"/>
      <c r="V2431" s="412"/>
      <c r="W2431" s="413"/>
      <c r="X2431" s="413"/>
      <c r="Y2431" s="413"/>
      <c r="Z2431" s="413"/>
    </row>
    <row r="2432" spans="1:26" ht="67.5" customHeight="1">
      <c r="A2432" s="472"/>
      <c r="B2432" s="471"/>
      <c r="C2432" s="271"/>
      <c r="D2432" s="314"/>
      <c r="E2432" s="412"/>
      <c r="F2432" s="412"/>
      <c r="G2432" s="412"/>
      <c r="H2432" s="412"/>
      <c r="I2432" s="412"/>
      <c r="J2432" s="412"/>
      <c r="K2432" s="412"/>
      <c r="L2432" s="412"/>
      <c r="M2432" s="412"/>
      <c r="N2432" s="412"/>
      <c r="O2432" s="412"/>
      <c r="P2432" s="412"/>
      <c r="Q2432" s="412"/>
      <c r="R2432" s="412"/>
      <c r="S2432" s="412"/>
      <c r="T2432" s="412"/>
      <c r="U2432" s="412"/>
      <c r="V2432" s="412"/>
      <c r="W2432" s="413"/>
      <c r="X2432" s="413"/>
      <c r="Y2432" s="413"/>
      <c r="Z2432" s="413"/>
    </row>
    <row r="2433" spans="1:26" ht="67.5" customHeight="1">
      <c r="A2433" s="472"/>
      <c r="B2433" s="471"/>
      <c r="C2433" s="271"/>
      <c r="D2433" s="314"/>
      <c r="E2433" s="412"/>
      <c r="F2433" s="412"/>
      <c r="G2433" s="412"/>
      <c r="H2433" s="412"/>
      <c r="I2433" s="412"/>
      <c r="J2433" s="412"/>
      <c r="K2433" s="412"/>
      <c r="L2433" s="412"/>
      <c r="M2433" s="412"/>
      <c r="N2433" s="412"/>
      <c r="O2433" s="412"/>
      <c r="P2433" s="412"/>
      <c r="Q2433" s="412"/>
      <c r="R2433" s="412"/>
      <c r="S2433" s="412"/>
      <c r="T2433" s="412"/>
      <c r="U2433" s="412"/>
      <c r="V2433" s="412"/>
      <c r="W2433" s="413"/>
      <c r="X2433" s="413"/>
      <c r="Y2433" s="413"/>
      <c r="Z2433" s="413"/>
    </row>
    <row r="2434" spans="1:26" ht="67.5" customHeight="1">
      <c r="A2434" s="472"/>
      <c r="B2434" s="471"/>
      <c r="C2434" s="271"/>
      <c r="D2434" s="314"/>
      <c r="E2434" s="412"/>
      <c r="F2434" s="412"/>
      <c r="G2434" s="412"/>
      <c r="H2434" s="412"/>
      <c r="I2434" s="412"/>
      <c r="J2434" s="412"/>
      <c r="K2434" s="412"/>
      <c r="L2434" s="412"/>
      <c r="M2434" s="412"/>
      <c r="N2434" s="412"/>
      <c r="O2434" s="412"/>
      <c r="P2434" s="412"/>
      <c r="Q2434" s="412"/>
      <c r="R2434" s="412"/>
      <c r="S2434" s="412"/>
      <c r="T2434" s="412"/>
      <c r="U2434" s="412"/>
      <c r="V2434" s="412"/>
      <c r="W2434" s="413"/>
      <c r="X2434" s="413"/>
      <c r="Y2434" s="413"/>
      <c r="Z2434" s="413"/>
    </row>
    <row r="2435" spans="1:26" ht="67.5" customHeight="1">
      <c r="A2435" s="472"/>
      <c r="B2435" s="471"/>
      <c r="C2435" s="271"/>
      <c r="D2435" s="314"/>
      <c r="E2435" s="412"/>
      <c r="F2435" s="412"/>
      <c r="G2435" s="412"/>
      <c r="H2435" s="412"/>
      <c r="I2435" s="412"/>
      <c r="J2435" s="412"/>
      <c r="K2435" s="412"/>
      <c r="L2435" s="412"/>
      <c r="M2435" s="412"/>
      <c r="N2435" s="412"/>
      <c r="O2435" s="412"/>
      <c r="P2435" s="412"/>
      <c r="Q2435" s="412"/>
      <c r="R2435" s="412"/>
      <c r="S2435" s="412"/>
      <c r="T2435" s="412"/>
      <c r="U2435" s="412"/>
      <c r="V2435" s="412"/>
      <c r="W2435" s="413"/>
      <c r="X2435" s="413"/>
      <c r="Y2435" s="413"/>
      <c r="Z2435" s="413"/>
    </row>
    <row r="2436" spans="1:26" ht="67.5" customHeight="1">
      <c r="A2436" s="472"/>
      <c r="B2436" s="471"/>
      <c r="C2436" s="271"/>
      <c r="D2436" s="314"/>
      <c r="E2436" s="412"/>
      <c r="F2436" s="412"/>
      <c r="G2436" s="412"/>
      <c r="H2436" s="412"/>
      <c r="I2436" s="412"/>
      <c r="J2436" s="412"/>
      <c r="K2436" s="412"/>
      <c r="L2436" s="412"/>
      <c r="M2436" s="412"/>
      <c r="N2436" s="412"/>
      <c r="O2436" s="412"/>
      <c r="P2436" s="412"/>
      <c r="Q2436" s="412"/>
      <c r="R2436" s="412"/>
      <c r="S2436" s="412"/>
      <c r="T2436" s="412"/>
      <c r="U2436" s="412"/>
      <c r="V2436" s="412"/>
      <c r="W2436" s="413"/>
      <c r="X2436" s="413"/>
      <c r="Y2436" s="413"/>
      <c r="Z2436" s="413"/>
    </row>
    <row r="2437" spans="1:26" ht="67.5" customHeight="1">
      <c r="A2437" s="472"/>
      <c r="B2437" s="471"/>
      <c r="C2437" s="271"/>
      <c r="D2437" s="314"/>
      <c r="E2437" s="412"/>
      <c r="F2437" s="412"/>
      <c r="G2437" s="412"/>
      <c r="H2437" s="412"/>
      <c r="I2437" s="412"/>
      <c r="J2437" s="412"/>
      <c r="K2437" s="412"/>
      <c r="L2437" s="412"/>
      <c r="M2437" s="412"/>
      <c r="N2437" s="412"/>
      <c r="O2437" s="412"/>
      <c r="P2437" s="412"/>
      <c r="Q2437" s="412"/>
      <c r="R2437" s="412"/>
      <c r="S2437" s="412"/>
      <c r="T2437" s="412"/>
      <c r="U2437" s="412"/>
      <c r="V2437" s="412"/>
      <c r="W2437" s="413"/>
      <c r="X2437" s="413"/>
      <c r="Y2437" s="413"/>
      <c r="Z2437" s="413"/>
    </row>
    <row r="2438" spans="1:26" ht="67.5" customHeight="1">
      <c r="A2438" s="472"/>
      <c r="B2438" s="471"/>
      <c r="C2438" s="271"/>
      <c r="D2438" s="314"/>
      <c r="E2438" s="412"/>
      <c r="F2438" s="412"/>
      <c r="G2438" s="412"/>
      <c r="H2438" s="412"/>
      <c r="I2438" s="412"/>
      <c r="J2438" s="412"/>
      <c r="K2438" s="412"/>
      <c r="L2438" s="412"/>
      <c r="M2438" s="412"/>
      <c r="N2438" s="412"/>
      <c r="O2438" s="412"/>
      <c r="P2438" s="412"/>
      <c r="Q2438" s="412"/>
      <c r="R2438" s="412"/>
      <c r="S2438" s="412"/>
      <c r="T2438" s="412"/>
      <c r="U2438" s="412"/>
      <c r="V2438" s="412"/>
      <c r="W2438" s="413"/>
      <c r="X2438" s="413"/>
      <c r="Y2438" s="413"/>
      <c r="Z2438" s="413"/>
    </row>
    <row r="2439" spans="1:26" ht="67.5" customHeight="1">
      <c r="A2439" s="472"/>
      <c r="B2439" s="471"/>
      <c r="C2439" s="271"/>
      <c r="D2439" s="314"/>
      <c r="E2439" s="412"/>
      <c r="F2439" s="412"/>
      <c r="G2439" s="412"/>
      <c r="H2439" s="412"/>
      <c r="I2439" s="412"/>
      <c r="J2439" s="412"/>
      <c r="K2439" s="412"/>
      <c r="L2439" s="412"/>
      <c r="M2439" s="412"/>
      <c r="N2439" s="412"/>
      <c r="O2439" s="412"/>
      <c r="P2439" s="412"/>
      <c r="Q2439" s="412"/>
      <c r="R2439" s="412"/>
      <c r="S2439" s="412"/>
      <c r="T2439" s="412"/>
      <c r="U2439" s="412"/>
      <c r="V2439" s="412"/>
      <c r="W2439" s="413"/>
      <c r="X2439" s="413"/>
      <c r="Y2439" s="413"/>
      <c r="Z2439" s="413"/>
    </row>
    <row r="2440" spans="1:26" ht="67.5" customHeight="1">
      <c r="A2440" s="472"/>
      <c r="B2440" s="471"/>
      <c r="C2440" s="271"/>
      <c r="D2440" s="314"/>
      <c r="E2440" s="412"/>
      <c r="F2440" s="412"/>
      <c r="G2440" s="412"/>
      <c r="H2440" s="412"/>
      <c r="I2440" s="412"/>
      <c r="J2440" s="412"/>
      <c r="K2440" s="412"/>
      <c r="L2440" s="412"/>
      <c r="M2440" s="412"/>
      <c r="N2440" s="412"/>
      <c r="O2440" s="412"/>
      <c r="P2440" s="412"/>
      <c r="Q2440" s="412"/>
      <c r="R2440" s="412"/>
      <c r="S2440" s="412"/>
      <c r="T2440" s="412"/>
      <c r="U2440" s="412"/>
      <c r="V2440" s="412"/>
      <c r="W2440" s="413"/>
      <c r="X2440" s="413"/>
      <c r="Y2440" s="413"/>
      <c r="Z2440" s="413"/>
    </row>
    <row r="2441" spans="1:26" ht="67.5" customHeight="1">
      <c r="A2441" s="472"/>
      <c r="B2441" s="471"/>
      <c r="C2441" s="271"/>
      <c r="D2441" s="314"/>
      <c r="E2441" s="412"/>
      <c r="F2441" s="412"/>
      <c r="G2441" s="412"/>
      <c r="H2441" s="412"/>
      <c r="I2441" s="412"/>
      <c r="J2441" s="412"/>
      <c r="K2441" s="412"/>
      <c r="L2441" s="412"/>
      <c r="M2441" s="412"/>
      <c r="N2441" s="412"/>
      <c r="O2441" s="412"/>
      <c r="P2441" s="412"/>
      <c r="Q2441" s="412"/>
      <c r="R2441" s="412"/>
      <c r="S2441" s="412"/>
      <c r="T2441" s="412"/>
      <c r="U2441" s="412"/>
      <c r="V2441" s="412"/>
      <c r="W2441" s="413"/>
      <c r="X2441" s="413"/>
      <c r="Y2441" s="413"/>
      <c r="Z2441" s="413"/>
    </row>
    <row r="2442" spans="1:26" ht="67.5" customHeight="1">
      <c r="A2442" s="472"/>
      <c r="B2442" s="471"/>
      <c r="C2442" s="271"/>
      <c r="D2442" s="314"/>
      <c r="E2442" s="412"/>
      <c r="F2442" s="412"/>
      <c r="G2442" s="412"/>
      <c r="H2442" s="412"/>
      <c r="I2442" s="412"/>
      <c r="J2442" s="412"/>
      <c r="K2442" s="412"/>
      <c r="L2442" s="412"/>
      <c r="M2442" s="412"/>
      <c r="N2442" s="412"/>
      <c r="O2442" s="412"/>
      <c r="P2442" s="412"/>
      <c r="Q2442" s="412"/>
      <c r="R2442" s="412"/>
      <c r="S2442" s="412"/>
      <c r="T2442" s="412"/>
      <c r="U2442" s="412"/>
      <c r="V2442" s="412"/>
      <c r="W2442" s="413"/>
      <c r="X2442" s="413"/>
      <c r="Y2442" s="413"/>
      <c r="Z2442" s="413"/>
    </row>
    <row r="2443" spans="1:26" ht="67.5" customHeight="1">
      <c r="A2443" s="472"/>
      <c r="B2443" s="471"/>
      <c r="C2443" s="271"/>
      <c r="D2443" s="314"/>
      <c r="E2443" s="412"/>
      <c r="F2443" s="412"/>
      <c r="G2443" s="412"/>
      <c r="H2443" s="412"/>
      <c r="I2443" s="412"/>
      <c r="J2443" s="412"/>
      <c r="K2443" s="412"/>
      <c r="L2443" s="412"/>
      <c r="M2443" s="412"/>
      <c r="N2443" s="412"/>
      <c r="O2443" s="412"/>
      <c r="P2443" s="412"/>
      <c r="Q2443" s="412"/>
      <c r="R2443" s="412"/>
      <c r="S2443" s="412"/>
      <c r="T2443" s="412"/>
      <c r="U2443" s="412"/>
      <c r="V2443" s="412"/>
      <c r="W2443" s="413"/>
      <c r="X2443" s="413"/>
      <c r="Y2443" s="413"/>
      <c r="Z2443" s="413"/>
    </row>
    <row r="2444" spans="1:26" ht="67.5" customHeight="1">
      <c r="A2444" s="472"/>
      <c r="B2444" s="471"/>
      <c r="C2444" s="271"/>
      <c r="D2444" s="314"/>
      <c r="E2444" s="412"/>
      <c r="F2444" s="412"/>
      <c r="G2444" s="412"/>
      <c r="H2444" s="412"/>
      <c r="I2444" s="412"/>
      <c r="J2444" s="412"/>
      <c r="K2444" s="412"/>
      <c r="L2444" s="412"/>
      <c r="M2444" s="412"/>
      <c r="N2444" s="412"/>
      <c r="O2444" s="412"/>
      <c r="P2444" s="412"/>
      <c r="Q2444" s="412"/>
      <c r="R2444" s="412"/>
      <c r="S2444" s="412"/>
      <c r="T2444" s="412"/>
      <c r="U2444" s="412"/>
      <c r="V2444" s="412"/>
      <c r="W2444" s="413"/>
      <c r="X2444" s="413"/>
      <c r="Y2444" s="413"/>
      <c r="Z2444" s="413"/>
    </row>
    <row r="2445" spans="1:26" ht="67.5" customHeight="1">
      <c r="A2445" s="472"/>
      <c r="B2445" s="471"/>
      <c r="C2445" s="271"/>
      <c r="D2445" s="314"/>
      <c r="E2445" s="412"/>
      <c r="F2445" s="412"/>
      <c r="G2445" s="412"/>
      <c r="H2445" s="412"/>
      <c r="I2445" s="412"/>
      <c r="J2445" s="412"/>
      <c r="K2445" s="412"/>
      <c r="L2445" s="412"/>
      <c r="M2445" s="412"/>
      <c r="N2445" s="412"/>
      <c r="O2445" s="412"/>
      <c r="P2445" s="412"/>
      <c r="Q2445" s="412"/>
      <c r="R2445" s="412"/>
      <c r="S2445" s="412"/>
      <c r="T2445" s="412"/>
      <c r="U2445" s="412"/>
      <c r="V2445" s="412"/>
      <c r="W2445" s="413"/>
      <c r="X2445" s="413"/>
      <c r="Y2445" s="413"/>
      <c r="Z2445" s="413"/>
    </row>
    <row r="2446" spans="1:26" ht="67.5" customHeight="1">
      <c r="A2446" s="472"/>
      <c r="B2446" s="471"/>
      <c r="C2446" s="271"/>
      <c r="D2446" s="314"/>
      <c r="E2446" s="412"/>
      <c r="F2446" s="412"/>
      <c r="G2446" s="412"/>
      <c r="H2446" s="412"/>
      <c r="I2446" s="412"/>
      <c r="J2446" s="412"/>
      <c r="K2446" s="412"/>
      <c r="L2446" s="412"/>
      <c r="M2446" s="412"/>
      <c r="N2446" s="412"/>
      <c r="O2446" s="412"/>
      <c r="P2446" s="412"/>
      <c r="Q2446" s="412"/>
      <c r="R2446" s="412"/>
      <c r="S2446" s="412"/>
      <c r="T2446" s="412"/>
      <c r="U2446" s="412"/>
      <c r="V2446" s="412"/>
      <c r="W2446" s="413"/>
      <c r="X2446" s="413"/>
      <c r="Y2446" s="413"/>
      <c r="Z2446" s="413"/>
    </row>
    <row r="2447" spans="1:26" ht="67.5" customHeight="1">
      <c r="A2447" s="472"/>
      <c r="B2447" s="471"/>
      <c r="C2447" s="271"/>
      <c r="D2447" s="314"/>
      <c r="E2447" s="412"/>
      <c r="F2447" s="412"/>
      <c r="G2447" s="412"/>
      <c r="H2447" s="412"/>
      <c r="I2447" s="412"/>
      <c r="J2447" s="412"/>
      <c r="K2447" s="412"/>
      <c r="L2447" s="412"/>
      <c r="M2447" s="412"/>
      <c r="N2447" s="412"/>
      <c r="O2447" s="412"/>
      <c r="P2447" s="412"/>
      <c r="Q2447" s="412"/>
      <c r="R2447" s="412"/>
      <c r="S2447" s="412"/>
      <c r="T2447" s="412"/>
      <c r="U2447" s="412"/>
      <c r="V2447" s="412"/>
      <c r="W2447" s="413"/>
      <c r="X2447" s="413"/>
      <c r="Y2447" s="413"/>
      <c r="Z2447" s="413"/>
    </row>
    <row r="2448" spans="1:26" ht="67.5" customHeight="1">
      <c r="A2448" s="472"/>
      <c r="B2448" s="471"/>
      <c r="C2448" s="271"/>
      <c r="D2448" s="314"/>
      <c r="E2448" s="412"/>
      <c r="F2448" s="412"/>
      <c r="G2448" s="412"/>
      <c r="H2448" s="412"/>
      <c r="I2448" s="412"/>
      <c r="J2448" s="412"/>
      <c r="K2448" s="412"/>
      <c r="L2448" s="412"/>
      <c r="M2448" s="412"/>
      <c r="N2448" s="412"/>
      <c r="O2448" s="412"/>
      <c r="P2448" s="412"/>
      <c r="Q2448" s="412"/>
      <c r="R2448" s="412"/>
      <c r="S2448" s="412"/>
      <c r="T2448" s="412"/>
      <c r="U2448" s="412"/>
      <c r="V2448" s="412"/>
      <c r="W2448" s="413"/>
      <c r="X2448" s="413"/>
      <c r="Y2448" s="413"/>
      <c r="Z2448" s="413"/>
    </row>
    <row r="2449" spans="1:26" ht="67.5" customHeight="1">
      <c r="A2449" s="472"/>
      <c r="B2449" s="471"/>
      <c r="C2449" s="271"/>
      <c r="D2449" s="314"/>
      <c r="E2449" s="412"/>
      <c r="F2449" s="412"/>
      <c r="G2449" s="412"/>
      <c r="H2449" s="412"/>
      <c r="I2449" s="412"/>
      <c r="J2449" s="412"/>
      <c r="K2449" s="412"/>
      <c r="L2449" s="412"/>
      <c r="M2449" s="412"/>
      <c r="N2449" s="412"/>
      <c r="O2449" s="412"/>
      <c r="P2449" s="412"/>
      <c r="Q2449" s="412"/>
      <c r="R2449" s="412"/>
      <c r="S2449" s="412"/>
      <c r="T2449" s="412"/>
      <c r="U2449" s="412"/>
      <c r="V2449" s="412"/>
      <c r="W2449" s="413"/>
      <c r="X2449" s="413"/>
      <c r="Y2449" s="413"/>
      <c r="Z2449" s="413"/>
    </row>
    <row r="2450" spans="1:26" ht="67.5" customHeight="1">
      <c r="A2450" s="472"/>
      <c r="B2450" s="471"/>
      <c r="C2450" s="271"/>
      <c r="D2450" s="314"/>
      <c r="E2450" s="412"/>
      <c r="F2450" s="412"/>
      <c r="G2450" s="412"/>
      <c r="H2450" s="412"/>
      <c r="I2450" s="412"/>
      <c r="J2450" s="412"/>
      <c r="K2450" s="412"/>
      <c r="L2450" s="412"/>
      <c r="M2450" s="412"/>
      <c r="N2450" s="412"/>
      <c r="O2450" s="412"/>
      <c r="P2450" s="412"/>
      <c r="Q2450" s="412"/>
      <c r="R2450" s="412"/>
      <c r="S2450" s="412"/>
      <c r="T2450" s="412"/>
      <c r="U2450" s="412"/>
      <c r="V2450" s="412"/>
      <c r="W2450" s="413"/>
      <c r="X2450" s="413"/>
      <c r="Y2450" s="413"/>
      <c r="Z2450" s="413"/>
    </row>
    <row r="2451" spans="1:26" ht="67.5" customHeight="1">
      <c r="A2451" s="472"/>
      <c r="B2451" s="471"/>
      <c r="C2451" s="271"/>
      <c r="D2451" s="314"/>
      <c r="E2451" s="412"/>
      <c r="F2451" s="412"/>
      <c r="G2451" s="412"/>
      <c r="H2451" s="412"/>
      <c r="I2451" s="412"/>
      <c r="J2451" s="412"/>
      <c r="K2451" s="412"/>
      <c r="L2451" s="412"/>
      <c r="M2451" s="412"/>
      <c r="N2451" s="412"/>
      <c r="O2451" s="412"/>
      <c r="P2451" s="412"/>
      <c r="Q2451" s="412"/>
      <c r="R2451" s="412"/>
      <c r="S2451" s="412"/>
      <c r="T2451" s="412"/>
      <c r="U2451" s="412"/>
      <c r="V2451" s="412"/>
      <c r="W2451" s="413"/>
      <c r="X2451" s="413"/>
      <c r="Y2451" s="413"/>
      <c r="Z2451" s="413"/>
    </row>
    <row r="2452" spans="1:26" ht="67.5" customHeight="1">
      <c r="A2452" s="472"/>
      <c r="B2452" s="471"/>
      <c r="C2452" s="271"/>
      <c r="D2452" s="314"/>
      <c r="E2452" s="412"/>
      <c r="F2452" s="412"/>
      <c r="G2452" s="412"/>
      <c r="H2452" s="412"/>
      <c r="I2452" s="412"/>
      <c r="J2452" s="412"/>
      <c r="K2452" s="412"/>
      <c r="L2452" s="412"/>
      <c r="M2452" s="412"/>
      <c r="N2452" s="412"/>
      <c r="O2452" s="412"/>
      <c r="P2452" s="412"/>
      <c r="Q2452" s="412"/>
      <c r="R2452" s="412"/>
      <c r="S2452" s="412"/>
      <c r="T2452" s="412"/>
      <c r="U2452" s="412"/>
      <c r="V2452" s="412"/>
      <c r="W2452" s="413"/>
      <c r="X2452" s="413"/>
      <c r="Y2452" s="413"/>
      <c r="Z2452" s="413"/>
    </row>
    <row r="2453" spans="1:26" ht="67.5" customHeight="1">
      <c r="A2453" s="472"/>
      <c r="B2453" s="471"/>
      <c r="C2453" s="271"/>
      <c r="D2453" s="314"/>
      <c r="E2453" s="412"/>
      <c r="F2453" s="412"/>
      <c r="G2453" s="412"/>
      <c r="H2453" s="412"/>
      <c r="I2453" s="412"/>
      <c r="J2453" s="412"/>
      <c r="K2453" s="412"/>
      <c r="L2453" s="412"/>
      <c r="M2453" s="412"/>
      <c r="N2453" s="412"/>
      <c r="O2453" s="412"/>
      <c r="P2453" s="412"/>
      <c r="Q2453" s="412"/>
      <c r="R2453" s="412"/>
      <c r="S2453" s="412"/>
      <c r="T2453" s="412"/>
      <c r="U2453" s="412"/>
      <c r="V2453" s="412"/>
      <c r="W2453" s="413"/>
      <c r="X2453" s="413"/>
      <c r="Y2453" s="413"/>
      <c r="Z2453" s="413"/>
    </row>
    <row r="2454" spans="1:26" ht="67.5" customHeight="1">
      <c r="A2454" s="472"/>
      <c r="B2454" s="471"/>
      <c r="C2454" s="271"/>
      <c r="D2454" s="314"/>
      <c r="E2454" s="412"/>
      <c r="F2454" s="412"/>
      <c r="G2454" s="412"/>
      <c r="H2454" s="412"/>
      <c r="I2454" s="412"/>
      <c r="J2454" s="412"/>
      <c r="K2454" s="412"/>
      <c r="L2454" s="412"/>
      <c r="M2454" s="412"/>
      <c r="N2454" s="412"/>
      <c r="O2454" s="412"/>
      <c r="P2454" s="412"/>
      <c r="Q2454" s="412"/>
      <c r="R2454" s="412"/>
      <c r="S2454" s="412"/>
      <c r="T2454" s="412"/>
      <c r="U2454" s="412"/>
      <c r="V2454" s="412"/>
      <c r="W2454" s="413"/>
      <c r="X2454" s="413"/>
      <c r="Y2454" s="413"/>
      <c r="Z2454" s="413"/>
    </row>
    <row r="2455" spans="1:26" ht="67.5" customHeight="1">
      <c r="A2455" s="472"/>
      <c r="B2455" s="471"/>
      <c r="C2455" s="271"/>
      <c r="D2455" s="314"/>
      <c r="E2455" s="412"/>
      <c r="F2455" s="412"/>
      <c r="G2455" s="412"/>
      <c r="H2455" s="412"/>
      <c r="I2455" s="412"/>
      <c r="J2455" s="412"/>
      <c r="K2455" s="412"/>
      <c r="L2455" s="412"/>
      <c r="M2455" s="412"/>
      <c r="N2455" s="412"/>
      <c r="O2455" s="412"/>
      <c r="P2455" s="412"/>
      <c r="Q2455" s="412"/>
      <c r="R2455" s="412"/>
      <c r="S2455" s="412"/>
      <c r="T2455" s="412"/>
      <c r="U2455" s="412"/>
      <c r="V2455" s="412"/>
      <c r="W2455" s="413"/>
      <c r="X2455" s="413"/>
      <c r="Y2455" s="413"/>
      <c r="Z2455" s="413"/>
    </row>
    <row r="2456" spans="1:26" ht="67.5" customHeight="1">
      <c r="A2456" s="472"/>
      <c r="B2456" s="471"/>
      <c r="C2456" s="271"/>
      <c r="D2456" s="314"/>
      <c r="E2456" s="412"/>
      <c r="F2456" s="412"/>
      <c r="G2456" s="412"/>
      <c r="H2456" s="412"/>
      <c r="I2456" s="412"/>
      <c r="J2456" s="412"/>
      <c r="K2456" s="412"/>
      <c r="L2456" s="412"/>
      <c r="M2456" s="412"/>
      <c r="N2456" s="412"/>
      <c r="O2456" s="412"/>
      <c r="P2456" s="412"/>
      <c r="Q2456" s="412"/>
      <c r="R2456" s="412"/>
      <c r="S2456" s="412"/>
      <c r="T2456" s="412"/>
      <c r="U2456" s="412"/>
      <c r="V2456" s="412"/>
      <c r="W2456" s="413"/>
      <c r="X2456" s="413"/>
      <c r="Y2456" s="413"/>
      <c r="Z2456" s="413"/>
    </row>
    <row r="2457" spans="1:26" ht="67.5" customHeight="1">
      <c r="A2457" s="472"/>
      <c r="B2457" s="471"/>
      <c r="C2457" s="271"/>
      <c r="D2457" s="314"/>
      <c r="E2457" s="412"/>
      <c r="F2457" s="412"/>
      <c r="G2457" s="412"/>
      <c r="H2457" s="412"/>
      <c r="I2457" s="412"/>
      <c r="J2457" s="412"/>
      <c r="K2457" s="412"/>
      <c r="L2457" s="412"/>
      <c r="M2457" s="412"/>
      <c r="N2457" s="412"/>
      <c r="O2457" s="412"/>
      <c r="P2457" s="412"/>
      <c r="Q2457" s="412"/>
      <c r="R2457" s="412"/>
      <c r="S2457" s="412"/>
      <c r="T2457" s="412"/>
      <c r="U2457" s="412"/>
      <c r="V2457" s="412"/>
      <c r="W2457" s="413"/>
      <c r="X2457" s="413"/>
      <c r="Y2457" s="413"/>
      <c r="Z2457" s="413"/>
    </row>
    <row r="2458" spans="1:26" ht="67.5" customHeight="1">
      <c r="A2458" s="472"/>
      <c r="B2458" s="471"/>
      <c r="C2458" s="271"/>
      <c r="D2458" s="314"/>
      <c r="E2458" s="412"/>
      <c r="F2458" s="412"/>
      <c r="G2458" s="412"/>
      <c r="H2458" s="412"/>
      <c r="I2458" s="412"/>
      <c r="J2458" s="412"/>
      <c r="K2458" s="412"/>
      <c r="L2458" s="412"/>
      <c r="M2458" s="412"/>
      <c r="N2458" s="412"/>
      <c r="O2458" s="412"/>
      <c r="P2458" s="412"/>
      <c r="Q2458" s="412"/>
      <c r="R2458" s="412"/>
      <c r="S2458" s="412"/>
      <c r="T2458" s="412"/>
      <c r="U2458" s="412"/>
      <c r="V2458" s="412"/>
      <c r="W2458" s="413"/>
      <c r="X2458" s="413"/>
      <c r="Y2458" s="413"/>
      <c r="Z2458" s="413"/>
    </row>
    <row r="2459" spans="1:26" ht="67.5" customHeight="1">
      <c r="A2459" s="472"/>
      <c r="B2459" s="471"/>
      <c r="C2459" s="271"/>
      <c r="D2459" s="314"/>
      <c r="E2459" s="412"/>
      <c r="F2459" s="412"/>
      <c r="G2459" s="412"/>
      <c r="H2459" s="412"/>
      <c r="I2459" s="412"/>
      <c r="J2459" s="412"/>
      <c r="K2459" s="412"/>
      <c r="L2459" s="412"/>
      <c r="M2459" s="412"/>
      <c r="N2459" s="412"/>
      <c r="O2459" s="412"/>
      <c r="P2459" s="412"/>
      <c r="Q2459" s="412"/>
      <c r="R2459" s="412"/>
      <c r="S2459" s="412"/>
      <c r="T2459" s="412"/>
      <c r="U2459" s="412"/>
      <c r="V2459" s="412"/>
      <c r="W2459" s="413"/>
      <c r="X2459" s="413"/>
      <c r="Y2459" s="413"/>
      <c r="Z2459" s="413"/>
    </row>
    <row r="2460" spans="1:26" ht="67.5" customHeight="1">
      <c r="A2460" s="472"/>
      <c r="B2460" s="471"/>
      <c r="C2460" s="271"/>
      <c r="D2460" s="314"/>
      <c r="E2460" s="412"/>
      <c r="F2460" s="412"/>
      <c r="G2460" s="412"/>
      <c r="H2460" s="412"/>
      <c r="I2460" s="412"/>
      <c r="J2460" s="412"/>
      <c r="K2460" s="412"/>
      <c r="L2460" s="412"/>
      <c r="M2460" s="412"/>
      <c r="N2460" s="412"/>
      <c r="O2460" s="412"/>
      <c r="P2460" s="412"/>
      <c r="Q2460" s="412"/>
      <c r="R2460" s="412"/>
      <c r="S2460" s="412"/>
      <c r="T2460" s="412"/>
      <c r="U2460" s="412"/>
      <c r="V2460" s="412"/>
      <c r="W2460" s="413"/>
      <c r="X2460" s="413"/>
      <c r="Y2460" s="413"/>
      <c r="Z2460" s="413"/>
    </row>
    <row r="2461" spans="1:26" ht="67.5" customHeight="1">
      <c r="A2461" s="472"/>
      <c r="B2461" s="471"/>
      <c r="C2461" s="271"/>
      <c r="D2461" s="314"/>
      <c r="E2461" s="412"/>
      <c r="F2461" s="412"/>
      <c r="G2461" s="412"/>
      <c r="H2461" s="412"/>
      <c r="I2461" s="412"/>
      <c r="J2461" s="412"/>
      <c r="K2461" s="412"/>
      <c r="L2461" s="412"/>
      <c r="M2461" s="412"/>
      <c r="N2461" s="412"/>
      <c r="O2461" s="412"/>
      <c r="P2461" s="412"/>
      <c r="Q2461" s="412"/>
      <c r="R2461" s="412"/>
      <c r="S2461" s="412"/>
      <c r="T2461" s="412"/>
      <c r="U2461" s="412"/>
      <c r="V2461" s="412"/>
      <c r="W2461" s="413"/>
      <c r="X2461" s="413"/>
      <c r="Y2461" s="413"/>
      <c r="Z2461" s="413"/>
    </row>
    <row r="2462" spans="1:26" ht="67.5" customHeight="1">
      <c r="A2462" s="472"/>
      <c r="B2462" s="471"/>
      <c r="C2462" s="271"/>
      <c r="D2462" s="314"/>
      <c r="E2462" s="412"/>
      <c r="F2462" s="412"/>
      <c r="G2462" s="412"/>
      <c r="H2462" s="412"/>
      <c r="I2462" s="412"/>
      <c r="J2462" s="412"/>
      <c r="K2462" s="412"/>
      <c r="L2462" s="412"/>
      <c r="M2462" s="412"/>
      <c r="N2462" s="412"/>
      <c r="O2462" s="412"/>
      <c r="P2462" s="412"/>
      <c r="Q2462" s="412"/>
      <c r="R2462" s="412"/>
      <c r="S2462" s="412"/>
      <c r="T2462" s="412"/>
      <c r="U2462" s="412"/>
      <c r="V2462" s="412"/>
      <c r="W2462" s="413"/>
      <c r="X2462" s="413"/>
      <c r="Y2462" s="413"/>
      <c r="Z2462" s="413"/>
    </row>
    <row r="2463" spans="1:26" ht="67.5" customHeight="1">
      <c r="A2463" s="472"/>
      <c r="B2463" s="471"/>
      <c r="C2463" s="271"/>
      <c r="D2463" s="314"/>
      <c r="E2463" s="412"/>
      <c r="F2463" s="412"/>
      <c r="G2463" s="412"/>
      <c r="H2463" s="412"/>
      <c r="I2463" s="412"/>
      <c r="J2463" s="412"/>
      <c r="K2463" s="412"/>
      <c r="L2463" s="412"/>
      <c r="M2463" s="412"/>
      <c r="N2463" s="412"/>
      <c r="O2463" s="412"/>
      <c r="P2463" s="412"/>
      <c r="Q2463" s="412"/>
      <c r="R2463" s="412"/>
      <c r="S2463" s="412"/>
      <c r="T2463" s="412"/>
      <c r="U2463" s="412"/>
      <c r="V2463" s="412"/>
      <c r="W2463" s="413"/>
      <c r="X2463" s="413"/>
      <c r="Y2463" s="413"/>
      <c r="Z2463" s="413"/>
    </row>
    <row r="2464" spans="1:26" ht="67.5" customHeight="1">
      <c r="A2464" s="472"/>
      <c r="B2464" s="471"/>
      <c r="C2464" s="271"/>
      <c r="D2464" s="314"/>
      <c r="E2464" s="412"/>
      <c r="F2464" s="412"/>
      <c r="G2464" s="412"/>
      <c r="H2464" s="412"/>
      <c r="I2464" s="412"/>
      <c r="J2464" s="412"/>
      <c r="K2464" s="412"/>
      <c r="L2464" s="412"/>
      <c r="M2464" s="412"/>
      <c r="N2464" s="412"/>
      <c r="O2464" s="412"/>
      <c r="P2464" s="412"/>
      <c r="Q2464" s="412"/>
      <c r="R2464" s="412"/>
      <c r="S2464" s="412"/>
      <c r="T2464" s="412"/>
      <c r="U2464" s="412"/>
      <c r="V2464" s="412"/>
      <c r="W2464" s="413"/>
      <c r="X2464" s="413"/>
      <c r="Y2464" s="413"/>
      <c r="Z2464" s="413"/>
    </row>
    <row r="2465" spans="1:26" ht="67.5" customHeight="1">
      <c r="A2465" s="472"/>
      <c r="B2465" s="471"/>
      <c r="C2465" s="271"/>
      <c r="D2465" s="314"/>
      <c r="E2465" s="412"/>
      <c r="F2465" s="412"/>
      <c r="G2465" s="412"/>
      <c r="H2465" s="412"/>
      <c r="I2465" s="412"/>
      <c r="J2465" s="412"/>
      <c r="K2465" s="412"/>
      <c r="L2465" s="412"/>
      <c r="M2465" s="412"/>
      <c r="N2465" s="412"/>
      <c r="O2465" s="412"/>
      <c r="P2465" s="412"/>
      <c r="Q2465" s="412"/>
      <c r="R2465" s="412"/>
      <c r="S2465" s="412"/>
      <c r="T2465" s="412"/>
      <c r="U2465" s="412"/>
      <c r="V2465" s="412"/>
      <c r="W2465" s="413"/>
      <c r="X2465" s="413"/>
      <c r="Y2465" s="413"/>
      <c r="Z2465" s="413"/>
    </row>
    <row r="2466" spans="1:26" ht="67.5" customHeight="1">
      <c r="A2466" s="472"/>
      <c r="B2466" s="471"/>
      <c r="C2466" s="271"/>
      <c r="D2466" s="314"/>
      <c r="E2466" s="412"/>
      <c r="F2466" s="412"/>
      <c r="G2466" s="412"/>
      <c r="H2466" s="412"/>
      <c r="I2466" s="412"/>
      <c r="J2466" s="412"/>
      <c r="K2466" s="412"/>
      <c r="L2466" s="412"/>
      <c r="M2466" s="412"/>
      <c r="N2466" s="412"/>
      <c r="O2466" s="412"/>
      <c r="P2466" s="412"/>
      <c r="Q2466" s="412"/>
      <c r="R2466" s="412"/>
      <c r="S2466" s="412"/>
      <c r="T2466" s="412"/>
      <c r="U2466" s="412"/>
      <c r="V2466" s="412"/>
      <c r="W2466" s="413"/>
      <c r="X2466" s="413"/>
      <c r="Y2466" s="413"/>
      <c r="Z2466" s="413"/>
    </row>
    <row r="2467" spans="1:26" ht="67.5" customHeight="1">
      <c r="A2467" s="472"/>
      <c r="B2467" s="471"/>
      <c r="C2467" s="271"/>
      <c r="D2467" s="314"/>
      <c r="E2467" s="412"/>
      <c r="F2467" s="412"/>
      <c r="G2467" s="412"/>
      <c r="H2467" s="412"/>
      <c r="I2467" s="412"/>
      <c r="J2467" s="412"/>
      <c r="K2467" s="412"/>
      <c r="L2467" s="412"/>
      <c r="M2467" s="412"/>
      <c r="N2467" s="412"/>
      <c r="O2467" s="412"/>
      <c r="P2467" s="412"/>
      <c r="Q2467" s="412"/>
      <c r="R2467" s="412"/>
      <c r="S2467" s="412"/>
      <c r="T2467" s="412"/>
      <c r="U2467" s="412"/>
      <c r="V2467" s="412"/>
      <c r="W2467" s="413"/>
      <c r="X2467" s="413"/>
      <c r="Y2467" s="413"/>
      <c r="Z2467" s="413"/>
    </row>
    <row r="2468" spans="1:26" ht="67.5" customHeight="1">
      <c r="A2468" s="472"/>
      <c r="B2468" s="471"/>
      <c r="C2468" s="271"/>
      <c r="D2468" s="314"/>
      <c r="E2468" s="412"/>
      <c r="F2468" s="412"/>
      <c r="G2468" s="412"/>
      <c r="H2468" s="412"/>
      <c r="I2468" s="412"/>
      <c r="J2468" s="412"/>
      <c r="K2468" s="412"/>
      <c r="L2468" s="412"/>
      <c r="M2468" s="412"/>
      <c r="N2468" s="412"/>
      <c r="O2468" s="412"/>
      <c r="P2468" s="412"/>
      <c r="Q2468" s="412"/>
      <c r="R2468" s="412"/>
      <c r="S2468" s="412"/>
      <c r="T2468" s="412"/>
      <c r="U2468" s="412"/>
      <c r="V2468" s="412"/>
      <c r="W2468" s="413"/>
      <c r="X2468" s="413"/>
      <c r="Y2468" s="413"/>
      <c r="Z2468" s="413"/>
    </row>
    <row r="2469" spans="1:26" ht="67.5" customHeight="1">
      <c r="A2469" s="472"/>
      <c r="B2469" s="471"/>
      <c r="C2469" s="271"/>
      <c r="D2469" s="314"/>
      <c r="E2469" s="412"/>
      <c r="F2469" s="412"/>
      <c r="G2469" s="412"/>
      <c r="H2469" s="412"/>
      <c r="I2469" s="412"/>
      <c r="J2469" s="412"/>
      <c r="K2469" s="412"/>
      <c r="L2469" s="412"/>
      <c r="M2469" s="412"/>
      <c r="N2469" s="412"/>
      <c r="O2469" s="412"/>
      <c r="P2469" s="412"/>
      <c r="Q2469" s="412"/>
      <c r="R2469" s="412"/>
      <c r="S2469" s="412"/>
      <c r="T2469" s="412"/>
      <c r="U2469" s="412"/>
      <c r="V2469" s="412"/>
      <c r="W2469" s="413"/>
      <c r="X2469" s="413"/>
      <c r="Y2469" s="413"/>
      <c r="Z2469" s="413"/>
    </row>
    <row r="2470" spans="1:26" ht="67.5" customHeight="1">
      <c r="A2470" s="472"/>
      <c r="B2470" s="471"/>
      <c r="C2470" s="271"/>
      <c r="D2470" s="314"/>
      <c r="E2470" s="412"/>
      <c r="F2470" s="412"/>
      <c r="G2470" s="412"/>
      <c r="H2470" s="412"/>
      <c r="I2470" s="412"/>
      <c r="J2470" s="412"/>
      <c r="K2470" s="412"/>
      <c r="L2470" s="412"/>
      <c r="M2470" s="412"/>
      <c r="N2470" s="412"/>
      <c r="O2470" s="412"/>
      <c r="P2470" s="412"/>
      <c r="Q2470" s="412"/>
      <c r="R2470" s="412"/>
      <c r="S2470" s="412"/>
      <c r="T2470" s="412"/>
      <c r="U2470" s="412"/>
      <c r="V2470" s="412"/>
      <c r="W2470" s="413"/>
      <c r="X2470" s="413"/>
      <c r="Y2470" s="413"/>
      <c r="Z2470" s="413"/>
    </row>
    <row r="2471" spans="1:26" ht="67.5" customHeight="1">
      <c r="A2471" s="472"/>
      <c r="B2471" s="471"/>
      <c r="C2471" s="271"/>
      <c r="D2471" s="314"/>
      <c r="E2471" s="412"/>
      <c r="F2471" s="412"/>
      <c r="G2471" s="412"/>
      <c r="H2471" s="412"/>
      <c r="I2471" s="412"/>
      <c r="J2471" s="412"/>
      <c r="K2471" s="412"/>
      <c r="L2471" s="412"/>
      <c r="M2471" s="412"/>
      <c r="N2471" s="412"/>
      <c r="O2471" s="412"/>
      <c r="P2471" s="412"/>
      <c r="Q2471" s="412"/>
      <c r="R2471" s="412"/>
      <c r="S2471" s="412"/>
      <c r="T2471" s="412"/>
      <c r="U2471" s="412"/>
      <c r="V2471" s="412"/>
      <c r="W2471" s="413"/>
      <c r="X2471" s="413"/>
      <c r="Y2471" s="413"/>
      <c r="Z2471" s="413"/>
    </row>
    <row r="2472" spans="1:26" ht="67.5" customHeight="1">
      <c r="A2472" s="472"/>
      <c r="B2472" s="471"/>
      <c r="C2472" s="271"/>
      <c r="D2472" s="314"/>
      <c r="E2472" s="412"/>
      <c r="F2472" s="412"/>
      <c r="G2472" s="412"/>
      <c r="H2472" s="412"/>
      <c r="I2472" s="412"/>
      <c r="J2472" s="412"/>
      <c r="K2472" s="412"/>
      <c r="L2472" s="412"/>
      <c r="M2472" s="412"/>
      <c r="N2472" s="412"/>
      <c r="O2472" s="412"/>
      <c r="P2472" s="412"/>
      <c r="Q2472" s="412"/>
      <c r="R2472" s="412"/>
      <c r="S2472" s="412"/>
      <c r="T2472" s="412"/>
      <c r="U2472" s="412"/>
      <c r="V2472" s="412"/>
      <c r="W2472" s="413"/>
      <c r="X2472" s="413"/>
      <c r="Y2472" s="413"/>
      <c r="Z2472" s="413"/>
    </row>
    <row r="2473" spans="1:26" ht="67.5" customHeight="1">
      <c r="A2473" s="472"/>
      <c r="B2473" s="471"/>
      <c r="C2473" s="271"/>
      <c r="D2473" s="314"/>
      <c r="E2473" s="412"/>
      <c r="F2473" s="412"/>
      <c r="G2473" s="412"/>
      <c r="H2473" s="412"/>
      <c r="I2473" s="412"/>
      <c r="J2473" s="412"/>
      <c r="K2473" s="412"/>
      <c r="L2473" s="412"/>
      <c r="M2473" s="412"/>
      <c r="N2473" s="412"/>
      <c r="O2473" s="412"/>
      <c r="P2473" s="412"/>
      <c r="Q2473" s="412"/>
      <c r="R2473" s="412"/>
      <c r="S2473" s="412"/>
      <c r="T2473" s="412"/>
      <c r="U2473" s="412"/>
      <c r="V2473" s="412"/>
      <c r="W2473" s="413"/>
      <c r="X2473" s="413"/>
      <c r="Y2473" s="413"/>
      <c r="Z2473" s="413"/>
    </row>
    <row r="2474" spans="1:26" ht="67.5" customHeight="1">
      <c r="A2474" s="472"/>
      <c r="B2474" s="471"/>
      <c r="C2474" s="271"/>
      <c r="D2474" s="314"/>
      <c r="E2474" s="412"/>
      <c r="F2474" s="412"/>
      <c r="G2474" s="412"/>
      <c r="H2474" s="412"/>
      <c r="I2474" s="412"/>
      <c r="J2474" s="412"/>
      <c r="K2474" s="412"/>
      <c r="L2474" s="412"/>
      <c r="M2474" s="412"/>
      <c r="N2474" s="412"/>
      <c r="O2474" s="412"/>
      <c r="P2474" s="412"/>
      <c r="Q2474" s="412"/>
      <c r="R2474" s="412"/>
      <c r="S2474" s="412"/>
      <c r="T2474" s="412"/>
      <c r="U2474" s="412"/>
      <c r="V2474" s="412"/>
      <c r="W2474" s="413"/>
      <c r="X2474" s="413"/>
      <c r="Y2474" s="413"/>
      <c r="Z2474" s="413"/>
    </row>
    <row r="2475" spans="1:26" ht="67.5" customHeight="1">
      <c r="A2475" s="472"/>
      <c r="B2475" s="471"/>
      <c r="C2475" s="271"/>
      <c r="D2475" s="314"/>
      <c r="E2475" s="412"/>
      <c r="F2475" s="412"/>
      <c r="G2475" s="412"/>
      <c r="H2475" s="412"/>
      <c r="I2475" s="412"/>
      <c r="J2475" s="412"/>
      <c r="K2475" s="412"/>
      <c r="L2475" s="412"/>
      <c r="M2475" s="412"/>
      <c r="N2475" s="412"/>
      <c r="O2475" s="412"/>
      <c r="P2475" s="412"/>
      <c r="Q2475" s="412"/>
      <c r="R2475" s="412"/>
      <c r="S2475" s="412"/>
      <c r="T2475" s="412"/>
      <c r="U2475" s="412"/>
      <c r="V2475" s="412"/>
      <c r="W2475" s="413"/>
      <c r="X2475" s="413"/>
      <c r="Y2475" s="413"/>
      <c r="Z2475" s="413"/>
    </row>
    <row r="2476" spans="1:26" ht="67.5" customHeight="1">
      <c r="A2476" s="472"/>
      <c r="B2476" s="471"/>
      <c r="C2476" s="271"/>
      <c r="D2476" s="314"/>
      <c r="E2476" s="412"/>
      <c r="F2476" s="412"/>
      <c r="G2476" s="412"/>
      <c r="H2476" s="412"/>
      <c r="I2476" s="412"/>
      <c r="J2476" s="412"/>
      <c r="K2476" s="412"/>
      <c r="L2476" s="412"/>
      <c r="M2476" s="412"/>
      <c r="N2476" s="412"/>
      <c r="O2476" s="412"/>
      <c r="P2476" s="412"/>
      <c r="Q2476" s="412"/>
      <c r="R2476" s="412"/>
      <c r="S2476" s="412"/>
      <c r="T2476" s="412"/>
      <c r="U2476" s="412"/>
      <c r="V2476" s="412"/>
      <c r="W2476" s="413"/>
      <c r="X2476" s="413"/>
      <c r="Y2476" s="413"/>
      <c r="Z2476" s="413"/>
    </row>
    <row r="2477" spans="1:26" ht="67.5" customHeight="1">
      <c r="A2477" s="472"/>
      <c r="B2477" s="471"/>
      <c r="C2477" s="271"/>
      <c r="D2477" s="314"/>
      <c r="E2477" s="412"/>
      <c r="F2477" s="412"/>
      <c r="G2477" s="412"/>
      <c r="H2477" s="412"/>
      <c r="I2477" s="412"/>
      <c r="J2477" s="412"/>
      <c r="K2477" s="412"/>
      <c r="L2477" s="412"/>
      <c r="M2477" s="412"/>
      <c r="N2477" s="412"/>
      <c r="O2477" s="412"/>
      <c r="P2477" s="412"/>
      <c r="Q2477" s="412"/>
      <c r="R2477" s="412"/>
      <c r="S2477" s="412"/>
      <c r="T2477" s="412"/>
      <c r="U2477" s="412"/>
      <c r="V2477" s="412"/>
      <c r="W2477" s="413"/>
      <c r="X2477" s="413"/>
      <c r="Y2477" s="413"/>
      <c r="Z2477" s="413"/>
    </row>
    <row r="2478" spans="1:26" ht="67.5" customHeight="1">
      <c r="A2478" s="472"/>
      <c r="B2478" s="471"/>
      <c r="C2478" s="271"/>
      <c r="D2478" s="314"/>
      <c r="E2478" s="412"/>
      <c r="F2478" s="412"/>
      <c r="G2478" s="412"/>
      <c r="H2478" s="412"/>
      <c r="I2478" s="412"/>
      <c r="J2478" s="412"/>
      <c r="K2478" s="412"/>
      <c r="L2478" s="412"/>
      <c r="M2478" s="412"/>
      <c r="N2478" s="412"/>
      <c r="O2478" s="412"/>
      <c r="P2478" s="412"/>
      <c r="Q2478" s="412"/>
      <c r="R2478" s="412"/>
      <c r="S2478" s="412"/>
      <c r="T2478" s="412"/>
      <c r="U2478" s="412"/>
      <c r="V2478" s="412"/>
      <c r="W2478" s="413"/>
      <c r="X2478" s="413"/>
      <c r="Y2478" s="413"/>
      <c r="Z2478" s="413"/>
    </row>
    <row r="2479" spans="1:26" ht="67.5" customHeight="1">
      <c r="A2479" s="472"/>
      <c r="B2479" s="471"/>
      <c r="C2479" s="271"/>
      <c r="D2479" s="314"/>
      <c r="E2479" s="412"/>
      <c r="F2479" s="412"/>
      <c r="G2479" s="412"/>
      <c r="H2479" s="412"/>
      <c r="I2479" s="412"/>
      <c r="J2479" s="412"/>
      <c r="K2479" s="412"/>
      <c r="L2479" s="412"/>
      <c r="M2479" s="412"/>
      <c r="N2479" s="412"/>
      <c r="O2479" s="412"/>
      <c r="P2479" s="412"/>
      <c r="Q2479" s="412"/>
      <c r="R2479" s="412"/>
      <c r="S2479" s="412"/>
      <c r="T2479" s="412"/>
      <c r="U2479" s="412"/>
      <c r="V2479" s="412"/>
      <c r="W2479" s="413"/>
      <c r="X2479" s="413"/>
      <c r="Y2479" s="413"/>
      <c r="Z2479" s="413"/>
    </row>
    <row r="2480" spans="1:26" ht="67.5" customHeight="1">
      <c r="A2480" s="472"/>
      <c r="B2480" s="471"/>
      <c r="C2480" s="271"/>
      <c r="D2480" s="314"/>
      <c r="E2480" s="412"/>
      <c r="F2480" s="412"/>
      <c r="G2480" s="412"/>
      <c r="H2480" s="412"/>
      <c r="I2480" s="412"/>
      <c r="J2480" s="412"/>
      <c r="K2480" s="412"/>
      <c r="L2480" s="412"/>
      <c r="M2480" s="412"/>
      <c r="N2480" s="412"/>
      <c r="O2480" s="412"/>
      <c r="P2480" s="412"/>
      <c r="Q2480" s="412"/>
      <c r="R2480" s="412"/>
      <c r="S2480" s="412"/>
      <c r="T2480" s="412"/>
      <c r="U2480" s="412"/>
      <c r="V2480" s="412"/>
      <c r="W2480" s="413"/>
      <c r="X2480" s="413"/>
      <c r="Y2480" s="413"/>
      <c r="Z2480" s="413"/>
    </row>
    <row r="2481" spans="1:26" ht="67.5" customHeight="1">
      <c r="A2481" s="472"/>
      <c r="B2481" s="471"/>
      <c r="C2481" s="271"/>
      <c r="D2481" s="314"/>
      <c r="E2481" s="412"/>
      <c r="F2481" s="412"/>
      <c r="G2481" s="412"/>
      <c r="H2481" s="412"/>
      <c r="I2481" s="412"/>
      <c r="J2481" s="412"/>
      <c r="K2481" s="412"/>
      <c r="L2481" s="412"/>
      <c r="M2481" s="412"/>
      <c r="N2481" s="412"/>
      <c r="O2481" s="412"/>
      <c r="P2481" s="412"/>
      <c r="Q2481" s="412"/>
      <c r="R2481" s="412"/>
      <c r="S2481" s="412"/>
      <c r="T2481" s="412"/>
      <c r="U2481" s="412"/>
      <c r="V2481" s="412"/>
      <c r="W2481" s="413"/>
      <c r="X2481" s="413"/>
      <c r="Y2481" s="413"/>
      <c r="Z2481" s="413"/>
    </row>
    <row r="2482" spans="1:26" ht="67.5" customHeight="1">
      <c r="A2482" s="472"/>
      <c r="B2482" s="471"/>
      <c r="C2482" s="271"/>
      <c r="D2482" s="314"/>
      <c r="E2482" s="412"/>
      <c r="F2482" s="412"/>
      <c r="G2482" s="412"/>
      <c r="H2482" s="412"/>
      <c r="I2482" s="412"/>
      <c r="J2482" s="412"/>
      <c r="K2482" s="412"/>
      <c r="L2482" s="412"/>
      <c r="M2482" s="412"/>
      <c r="N2482" s="412"/>
      <c r="O2482" s="412"/>
      <c r="P2482" s="412"/>
      <c r="Q2482" s="412"/>
      <c r="R2482" s="412"/>
      <c r="S2482" s="412"/>
      <c r="T2482" s="412"/>
      <c r="U2482" s="412"/>
      <c r="V2482" s="412"/>
      <c r="W2482" s="413"/>
      <c r="X2482" s="413"/>
      <c r="Y2482" s="413"/>
      <c r="Z2482" s="413"/>
    </row>
    <row r="2483" spans="1:26" ht="67.5" customHeight="1">
      <c r="A2483" s="472"/>
      <c r="B2483" s="471"/>
      <c r="C2483" s="271"/>
      <c r="D2483" s="314"/>
      <c r="E2483" s="412"/>
      <c r="F2483" s="412"/>
      <c r="G2483" s="412"/>
      <c r="H2483" s="412"/>
      <c r="I2483" s="412"/>
      <c r="J2483" s="412"/>
      <c r="K2483" s="412"/>
      <c r="L2483" s="412"/>
      <c r="M2483" s="412"/>
      <c r="N2483" s="412"/>
      <c r="O2483" s="412"/>
      <c r="P2483" s="412"/>
      <c r="Q2483" s="412"/>
      <c r="R2483" s="412"/>
      <c r="S2483" s="412"/>
      <c r="T2483" s="412"/>
      <c r="U2483" s="412"/>
      <c r="V2483" s="412"/>
      <c r="W2483" s="413"/>
      <c r="X2483" s="413"/>
      <c r="Y2483" s="413"/>
      <c r="Z2483" s="413"/>
    </row>
    <row r="2484" spans="1:26" ht="67.5" customHeight="1">
      <c r="A2484" s="472"/>
      <c r="B2484" s="471"/>
      <c r="C2484" s="271"/>
      <c r="D2484" s="314"/>
      <c r="E2484" s="412"/>
      <c r="F2484" s="412"/>
      <c r="G2484" s="412"/>
      <c r="H2484" s="412"/>
      <c r="I2484" s="412"/>
      <c r="J2484" s="412"/>
      <c r="K2484" s="412"/>
      <c r="L2484" s="412"/>
      <c r="M2484" s="412"/>
      <c r="N2484" s="412"/>
      <c r="O2484" s="412"/>
      <c r="P2484" s="412"/>
      <c r="Q2484" s="412"/>
      <c r="R2484" s="412"/>
      <c r="S2484" s="412"/>
      <c r="T2484" s="412"/>
      <c r="U2484" s="412"/>
      <c r="V2484" s="412"/>
      <c r="W2484" s="413"/>
      <c r="X2484" s="413"/>
      <c r="Y2484" s="413"/>
      <c r="Z2484" s="413"/>
    </row>
    <row r="2485" spans="1:26" ht="67.5" customHeight="1">
      <c r="A2485" s="472"/>
      <c r="B2485" s="471"/>
      <c r="C2485" s="271"/>
      <c r="D2485" s="314"/>
      <c r="E2485" s="412"/>
      <c r="F2485" s="412"/>
      <c r="G2485" s="412"/>
      <c r="H2485" s="412"/>
      <c r="I2485" s="412"/>
      <c r="J2485" s="412"/>
      <c r="K2485" s="412"/>
      <c r="L2485" s="412"/>
      <c r="M2485" s="412"/>
      <c r="N2485" s="412"/>
      <c r="O2485" s="412"/>
      <c r="P2485" s="412"/>
      <c r="Q2485" s="412"/>
      <c r="R2485" s="412"/>
      <c r="S2485" s="412"/>
      <c r="T2485" s="412"/>
      <c r="U2485" s="412"/>
      <c r="V2485" s="412"/>
      <c r="W2485" s="413"/>
      <c r="X2485" s="413"/>
      <c r="Y2485" s="413"/>
      <c r="Z2485" s="413"/>
    </row>
    <row r="2486" spans="1:26" ht="67.5" customHeight="1">
      <c r="A2486" s="472"/>
      <c r="B2486" s="471"/>
      <c r="C2486" s="271"/>
      <c r="D2486" s="314"/>
      <c r="E2486" s="412"/>
      <c r="F2486" s="412"/>
      <c r="G2486" s="412"/>
      <c r="H2486" s="412"/>
      <c r="I2486" s="412"/>
      <c r="J2486" s="412"/>
      <c r="K2486" s="412"/>
      <c r="L2486" s="412"/>
      <c r="M2486" s="412"/>
      <c r="N2486" s="412"/>
      <c r="O2486" s="412"/>
      <c r="P2486" s="412"/>
      <c r="Q2486" s="412"/>
      <c r="R2486" s="412"/>
      <c r="S2486" s="412"/>
      <c r="T2486" s="412"/>
      <c r="U2486" s="412"/>
      <c r="V2486" s="412"/>
      <c r="W2486" s="413"/>
      <c r="X2486" s="413"/>
      <c r="Y2486" s="413"/>
      <c r="Z2486" s="413"/>
    </row>
    <row r="2487" spans="1:26" ht="67.5" customHeight="1">
      <c r="A2487" s="472"/>
      <c r="B2487" s="471"/>
      <c r="C2487" s="271"/>
      <c r="D2487" s="314"/>
      <c r="E2487" s="412"/>
      <c r="F2487" s="412"/>
      <c r="G2487" s="412"/>
      <c r="H2487" s="412"/>
      <c r="I2487" s="412"/>
      <c r="J2487" s="412"/>
      <c r="K2487" s="412"/>
      <c r="L2487" s="412"/>
      <c r="M2487" s="412"/>
      <c r="N2487" s="412"/>
      <c r="O2487" s="412"/>
      <c r="P2487" s="412"/>
      <c r="Q2487" s="412"/>
      <c r="R2487" s="412"/>
      <c r="S2487" s="412"/>
      <c r="T2487" s="412"/>
      <c r="U2487" s="412"/>
      <c r="V2487" s="412"/>
      <c r="W2487" s="413"/>
      <c r="X2487" s="413"/>
      <c r="Y2487" s="413"/>
      <c r="Z2487" s="413"/>
    </row>
    <row r="2488" spans="1:26" ht="67.5" customHeight="1">
      <c r="A2488" s="472"/>
      <c r="B2488" s="471"/>
      <c r="C2488" s="271"/>
      <c r="D2488" s="314"/>
      <c r="E2488" s="412"/>
      <c r="F2488" s="412"/>
      <c r="G2488" s="412"/>
      <c r="H2488" s="412"/>
      <c r="I2488" s="412"/>
      <c r="J2488" s="412"/>
      <c r="K2488" s="412"/>
      <c r="L2488" s="412"/>
      <c r="M2488" s="412"/>
      <c r="N2488" s="412"/>
      <c r="O2488" s="412"/>
      <c r="P2488" s="412"/>
      <c r="Q2488" s="412"/>
      <c r="R2488" s="412"/>
      <c r="S2488" s="412"/>
      <c r="T2488" s="412"/>
      <c r="U2488" s="412"/>
      <c r="V2488" s="412"/>
      <c r="W2488" s="413"/>
      <c r="X2488" s="413"/>
      <c r="Y2488" s="413"/>
      <c r="Z2488" s="413"/>
    </row>
    <row r="2489" spans="1:26" ht="67.5" customHeight="1">
      <c r="A2489" s="472"/>
      <c r="B2489" s="471"/>
      <c r="C2489" s="271"/>
      <c r="D2489" s="314"/>
      <c r="E2489" s="412"/>
      <c r="F2489" s="412"/>
      <c r="G2489" s="412"/>
      <c r="H2489" s="412"/>
      <c r="I2489" s="412"/>
      <c r="J2489" s="412"/>
      <c r="K2489" s="412"/>
      <c r="L2489" s="412"/>
      <c r="M2489" s="412"/>
      <c r="N2489" s="412"/>
      <c r="O2489" s="412"/>
      <c r="P2489" s="412"/>
      <c r="Q2489" s="412"/>
      <c r="R2489" s="412"/>
      <c r="S2489" s="412"/>
      <c r="T2489" s="412"/>
      <c r="U2489" s="412"/>
      <c r="V2489" s="412"/>
      <c r="W2489" s="413"/>
      <c r="X2489" s="413"/>
      <c r="Y2489" s="413"/>
      <c r="Z2489" s="413"/>
    </row>
    <row r="2490" spans="1:26" ht="67.5" customHeight="1">
      <c r="A2490" s="472"/>
      <c r="B2490" s="471"/>
      <c r="C2490" s="271"/>
      <c r="D2490" s="314"/>
      <c r="E2490" s="412"/>
      <c r="F2490" s="412"/>
      <c r="G2490" s="412"/>
      <c r="H2490" s="412"/>
      <c r="I2490" s="412"/>
      <c r="J2490" s="412"/>
      <c r="K2490" s="412"/>
      <c r="L2490" s="412"/>
      <c r="M2490" s="412"/>
      <c r="N2490" s="412"/>
      <c r="O2490" s="412"/>
      <c r="P2490" s="412"/>
      <c r="Q2490" s="412"/>
      <c r="R2490" s="412"/>
      <c r="S2490" s="412"/>
      <c r="T2490" s="412"/>
      <c r="U2490" s="412"/>
      <c r="V2490" s="412"/>
      <c r="W2490" s="413"/>
      <c r="X2490" s="413"/>
      <c r="Y2490" s="413"/>
      <c r="Z2490" s="413"/>
    </row>
    <row r="2491" spans="1:26" ht="67.5" customHeight="1">
      <c r="A2491" s="472"/>
      <c r="B2491" s="471"/>
      <c r="C2491" s="271"/>
      <c r="D2491" s="314"/>
      <c r="E2491" s="412"/>
      <c r="F2491" s="412"/>
      <c r="G2491" s="412"/>
      <c r="H2491" s="412"/>
      <c r="I2491" s="412"/>
      <c r="J2491" s="412"/>
      <c r="K2491" s="412"/>
      <c r="L2491" s="412"/>
      <c r="M2491" s="412"/>
      <c r="N2491" s="412"/>
      <c r="O2491" s="412"/>
      <c r="P2491" s="412"/>
      <c r="Q2491" s="412"/>
      <c r="R2491" s="412"/>
      <c r="S2491" s="412"/>
      <c r="T2491" s="412"/>
      <c r="U2491" s="412"/>
      <c r="V2491" s="412"/>
      <c r="W2491" s="413"/>
      <c r="X2491" s="413"/>
      <c r="Y2491" s="413"/>
      <c r="Z2491" s="413"/>
    </row>
    <row r="2492" spans="1:26" ht="67.5" customHeight="1">
      <c r="A2492" s="472"/>
      <c r="B2492" s="471"/>
      <c r="C2492" s="271"/>
      <c r="D2492" s="314"/>
      <c r="E2492" s="412"/>
      <c r="F2492" s="412"/>
      <c r="G2492" s="412"/>
      <c r="H2492" s="412"/>
      <c r="I2492" s="412"/>
      <c r="J2492" s="412"/>
      <c r="K2492" s="412"/>
      <c r="L2492" s="412"/>
      <c r="M2492" s="412"/>
      <c r="N2492" s="412"/>
      <c r="O2492" s="412"/>
      <c r="P2492" s="412"/>
      <c r="Q2492" s="412"/>
      <c r="R2492" s="412"/>
      <c r="S2492" s="412"/>
      <c r="T2492" s="412"/>
      <c r="U2492" s="412"/>
      <c r="V2492" s="412"/>
      <c r="W2492" s="413"/>
      <c r="X2492" s="413"/>
      <c r="Y2492" s="413"/>
      <c r="Z2492" s="413"/>
    </row>
    <row r="2493" spans="1:26" ht="67.5" customHeight="1">
      <c r="A2493" s="472"/>
      <c r="B2493" s="471"/>
      <c r="C2493" s="271"/>
      <c r="D2493" s="314"/>
      <c r="E2493" s="412"/>
      <c r="F2493" s="412"/>
      <c r="G2493" s="412"/>
      <c r="H2493" s="412"/>
      <c r="I2493" s="412"/>
      <c r="J2493" s="412"/>
      <c r="K2493" s="412"/>
      <c r="L2493" s="412"/>
      <c r="M2493" s="412"/>
      <c r="N2493" s="412"/>
      <c r="O2493" s="412"/>
      <c r="P2493" s="412"/>
      <c r="Q2493" s="412"/>
      <c r="R2493" s="412"/>
      <c r="S2493" s="412"/>
      <c r="T2493" s="412"/>
      <c r="U2493" s="412"/>
      <c r="V2493" s="412"/>
      <c r="W2493" s="413"/>
      <c r="X2493" s="413"/>
      <c r="Y2493" s="413"/>
      <c r="Z2493" s="413"/>
    </row>
    <row r="2494" spans="1:26" ht="67.5" customHeight="1">
      <c r="A2494" s="472"/>
      <c r="B2494" s="471"/>
      <c r="C2494" s="271"/>
      <c r="D2494" s="314"/>
      <c r="E2494" s="412"/>
      <c r="F2494" s="412"/>
      <c r="G2494" s="412"/>
      <c r="H2494" s="412"/>
      <c r="I2494" s="412"/>
      <c r="J2494" s="412"/>
      <c r="K2494" s="412"/>
      <c r="L2494" s="412"/>
      <c r="M2494" s="412"/>
      <c r="N2494" s="412"/>
      <c r="O2494" s="412"/>
      <c r="P2494" s="412"/>
      <c r="Q2494" s="412"/>
      <c r="R2494" s="412"/>
      <c r="S2494" s="412"/>
      <c r="T2494" s="412"/>
      <c r="U2494" s="412"/>
      <c r="V2494" s="412"/>
      <c r="W2494" s="413"/>
      <c r="X2494" s="413"/>
      <c r="Y2494" s="413"/>
      <c r="Z2494" s="413"/>
    </row>
    <row r="2495" spans="1:26" ht="67.5" customHeight="1">
      <c r="A2495" s="472"/>
      <c r="B2495" s="471"/>
      <c r="C2495" s="271"/>
      <c r="D2495" s="314"/>
      <c r="E2495" s="412"/>
      <c r="F2495" s="412"/>
      <c r="G2495" s="412"/>
      <c r="H2495" s="412"/>
      <c r="I2495" s="412"/>
      <c r="J2495" s="412"/>
      <c r="K2495" s="412"/>
      <c r="L2495" s="412"/>
      <c r="M2495" s="412"/>
      <c r="N2495" s="412"/>
      <c r="O2495" s="412"/>
      <c r="P2495" s="412"/>
      <c r="Q2495" s="412"/>
      <c r="R2495" s="412"/>
      <c r="S2495" s="412"/>
      <c r="T2495" s="412"/>
      <c r="U2495" s="412"/>
      <c r="V2495" s="412"/>
      <c r="W2495" s="413"/>
      <c r="X2495" s="413"/>
      <c r="Y2495" s="413"/>
      <c r="Z2495" s="413"/>
    </row>
    <row r="2496" spans="1:26" ht="67.5" customHeight="1">
      <c r="A2496" s="472"/>
      <c r="B2496" s="471"/>
      <c r="C2496" s="271"/>
      <c r="D2496" s="314"/>
      <c r="E2496" s="412"/>
      <c r="F2496" s="412"/>
      <c r="G2496" s="412"/>
      <c r="H2496" s="412"/>
      <c r="I2496" s="412"/>
      <c r="J2496" s="412"/>
      <c r="K2496" s="412"/>
      <c r="L2496" s="412"/>
      <c r="M2496" s="412"/>
      <c r="N2496" s="412"/>
      <c r="O2496" s="412"/>
      <c r="P2496" s="412"/>
      <c r="Q2496" s="412"/>
      <c r="R2496" s="412"/>
      <c r="S2496" s="412"/>
      <c r="T2496" s="412"/>
      <c r="U2496" s="412"/>
      <c r="V2496" s="412"/>
      <c r="W2496" s="413"/>
      <c r="X2496" s="413"/>
      <c r="Y2496" s="413"/>
      <c r="Z2496" s="413"/>
    </row>
    <row r="2497" spans="1:26" ht="67.5" customHeight="1">
      <c r="A2497" s="472"/>
      <c r="B2497" s="471"/>
      <c r="C2497" s="271"/>
      <c r="D2497" s="314"/>
      <c r="E2497" s="412"/>
      <c r="F2497" s="412"/>
      <c r="G2497" s="412"/>
      <c r="H2497" s="412"/>
      <c r="I2497" s="412"/>
      <c r="J2497" s="412"/>
      <c r="K2497" s="412"/>
      <c r="L2497" s="412"/>
      <c r="M2497" s="412"/>
      <c r="N2497" s="412"/>
      <c r="O2497" s="412"/>
      <c r="P2497" s="412"/>
      <c r="Q2497" s="412"/>
      <c r="R2497" s="412"/>
      <c r="S2497" s="412"/>
      <c r="T2497" s="412"/>
      <c r="U2497" s="412"/>
      <c r="V2497" s="412"/>
      <c r="W2497" s="413"/>
      <c r="X2497" s="413"/>
      <c r="Y2497" s="413"/>
      <c r="Z2497" s="413"/>
    </row>
    <row r="2498" spans="1:26" ht="67.5" customHeight="1">
      <c r="A2498" s="472"/>
      <c r="B2498" s="471"/>
      <c r="C2498" s="271"/>
      <c r="D2498" s="314"/>
      <c r="E2498" s="412"/>
      <c r="F2498" s="412"/>
      <c r="G2498" s="412"/>
      <c r="H2498" s="412"/>
      <c r="I2498" s="412"/>
      <c r="J2498" s="412"/>
      <c r="K2498" s="412"/>
      <c r="L2498" s="412"/>
      <c r="M2498" s="412"/>
      <c r="N2498" s="412"/>
      <c r="O2498" s="412"/>
      <c r="P2498" s="412"/>
      <c r="Q2498" s="412"/>
      <c r="R2498" s="412"/>
      <c r="S2498" s="412"/>
      <c r="T2498" s="412"/>
      <c r="U2498" s="412"/>
      <c r="V2498" s="412"/>
      <c r="W2498" s="413"/>
      <c r="X2498" s="413"/>
      <c r="Y2498" s="413"/>
      <c r="Z2498" s="413"/>
    </row>
    <row r="2499" spans="1:26" ht="67.5" customHeight="1">
      <c r="A2499" s="472"/>
      <c r="B2499" s="471"/>
      <c r="C2499" s="271"/>
      <c r="D2499" s="314"/>
      <c r="E2499" s="412"/>
      <c r="F2499" s="412"/>
      <c r="G2499" s="412"/>
      <c r="H2499" s="412"/>
      <c r="I2499" s="412"/>
      <c r="J2499" s="412"/>
      <c r="K2499" s="412"/>
      <c r="L2499" s="412"/>
      <c r="M2499" s="412"/>
      <c r="N2499" s="412"/>
      <c r="O2499" s="412"/>
      <c r="P2499" s="412"/>
      <c r="Q2499" s="412"/>
      <c r="R2499" s="412"/>
      <c r="S2499" s="412"/>
      <c r="T2499" s="412"/>
      <c r="U2499" s="412"/>
      <c r="V2499" s="412"/>
      <c r="W2499" s="413"/>
      <c r="X2499" s="413"/>
      <c r="Y2499" s="413"/>
      <c r="Z2499" s="413"/>
    </row>
    <row r="2500" spans="1:26" ht="67.5" customHeight="1">
      <c r="A2500" s="472"/>
      <c r="B2500" s="471"/>
      <c r="C2500" s="271"/>
      <c r="D2500" s="314"/>
      <c r="E2500" s="412"/>
      <c r="F2500" s="412"/>
      <c r="G2500" s="412"/>
      <c r="H2500" s="412"/>
      <c r="I2500" s="412"/>
      <c r="J2500" s="412"/>
      <c r="K2500" s="412"/>
      <c r="L2500" s="412"/>
      <c r="M2500" s="412"/>
      <c r="N2500" s="412"/>
      <c r="O2500" s="412"/>
      <c r="P2500" s="412"/>
      <c r="Q2500" s="412"/>
      <c r="R2500" s="412"/>
      <c r="S2500" s="412"/>
      <c r="T2500" s="412"/>
      <c r="U2500" s="412"/>
      <c r="V2500" s="412"/>
      <c r="W2500" s="413"/>
      <c r="X2500" s="413"/>
      <c r="Y2500" s="413"/>
      <c r="Z2500" s="413"/>
    </row>
    <row r="2501" spans="1:26" ht="67.5" customHeight="1">
      <c r="A2501" s="472"/>
      <c r="B2501" s="471"/>
      <c r="C2501" s="271"/>
      <c r="D2501" s="314"/>
      <c r="E2501" s="412"/>
      <c r="F2501" s="412"/>
      <c r="G2501" s="412"/>
      <c r="H2501" s="412"/>
      <c r="I2501" s="412"/>
      <c r="J2501" s="412"/>
      <c r="K2501" s="412"/>
      <c r="L2501" s="412"/>
      <c r="M2501" s="412"/>
      <c r="N2501" s="412"/>
      <c r="O2501" s="412"/>
      <c r="P2501" s="412"/>
      <c r="Q2501" s="412"/>
      <c r="R2501" s="412"/>
      <c r="S2501" s="412"/>
      <c r="T2501" s="412"/>
      <c r="U2501" s="412"/>
      <c r="V2501" s="412"/>
      <c r="W2501" s="413"/>
      <c r="X2501" s="413"/>
      <c r="Y2501" s="413"/>
      <c r="Z2501" s="413"/>
    </row>
    <row r="2502" spans="1:26" ht="67.5" customHeight="1">
      <c r="A2502" s="472"/>
      <c r="B2502" s="471"/>
      <c r="C2502" s="271"/>
      <c r="D2502" s="314"/>
      <c r="E2502" s="412"/>
      <c r="F2502" s="412"/>
      <c r="G2502" s="412"/>
      <c r="H2502" s="412"/>
      <c r="I2502" s="412"/>
      <c r="J2502" s="412"/>
      <c r="K2502" s="412"/>
      <c r="L2502" s="412"/>
      <c r="M2502" s="412"/>
      <c r="N2502" s="412"/>
      <c r="O2502" s="412"/>
      <c r="P2502" s="412"/>
      <c r="Q2502" s="412"/>
      <c r="R2502" s="412"/>
      <c r="S2502" s="412"/>
      <c r="T2502" s="412"/>
      <c r="U2502" s="412"/>
      <c r="V2502" s="412"/>
      <c r="W2502" s="413"/>
      <c r="X2502" s="413"/>
      <c r="Y2502" s="413"/>
      <c r="Z2502" s="413"/>
    </row>
    <row r="2503" spans="1:26" ht="67.5" customHeight="1">
      <c r="A2503" s="472"/>
      <c r="B2503" s="471"/>
      <c r="C2503" s="271"/>
      <c r="D2503" s="314"/>
      <c r="E2503" s="412"/>
      <c r="F2503" s="412"/>
      <c r="G2503" s="412"/>
      <c r="H2503" s="412"/>
      <c r="I2503" s="412"/>
      <c r="J2503" s="412"/>
      <c r="K2503" s="412"/>
      <c r="L2503" s="412"/>
      <c r="M2503" s="412"/>
      <c r="N2503" s="412"/>
      <c r="O2503" s="412"/>
      <c r="P2503" s="412"/>
      <c r="Q2503" s="412"/>
      <c r="R2503" s="412"/>
      <c r="S2503" s="412"/>
      <c r="T2503" s="412"/>
      <c r="U2503" s="412"/>
      <c r="V2503" s="412"/>
      <c r="W2503" s="413"/>
      <c r="X2503" s="413"/>
      <c r="Y2503" s="413"/>
      <c r="Z2503" s="413"/>
    </row>
    <row r="2504" spans="1:26" ht="67.5" customHeight="1">
      <c r="A2504" s="472"/>
      <c r="B2504" s="471"/>
      <c r="C2504" s="271"/>
      <c r="D2504" s="314"/>
      <c r="E2504" s="412"/>
      <c r="F2504" s="412"/>
      <c r="G2504" s="412"/>
      <c r="H2504" s="412"/>
      <c r="I2504" s="412"/>
      <c r="J2504" s="412"/>
      <c r="K2504" s="412"/>
      <c r="L2504" s="412"/>
      <c r="M2504" s="412"/>
      <c r="N2504" s="412"/>
      <c r="O2504" s="412"/>
      <c r="P2504" s="412"/>
      <c r="Q2504" s="412"/>
      <c r="R2504" s="412"/>
      <c r="S2504" s="412"/>
      <c r="T2504" s="412"/>
      <c r="U2504" s="412"/>
      <c r="V2504" s="412"/>
      <c r="W2504" s="413"/>
      <c r="X2504" s="413"/>
      <c r="Y2504" s="413"/>
      <c r="Z2504" s="413"/>
    </row>
    <row r="2505" spans="1:26" ht="67.5" customHeight="1">
      <c r="A2505" s="472"/>
      <c r="B2505" s="471"/>
      <c r="C2505" s="271"/>
      <c r="D2505" s="314"/>
      <c r="E2505" s="412"/>
      <c r="F2505" s="412"/>
      <c r="G2505" s="412"/>
      <c r="H2505" s="412"/>
      <c r="I2505" s="412"/>
      <c r="J2505" s="412"/>
      <c r="K2505" s="412"/>
      <c r="L2505" s="412"/>
      <c r="M2505" s="412"/>
      <c r="N2505" s="412"/>
      <c r="O2505" s="412"/>
      <c r="P2505" s="412"/>
      <c r="Q2505" s="412"/>
      <c r="R2505" s="412"/>
      <c r="S2505" s="412"/>
      <c r="T2505" s="412"/>
      <c r="U2505" s="412"/>
      <c r="V2505" s="412"/>
      <c r="W2505" s="413"/>
      <c r="X2505" s="413"/>
      <c r="Y2505" s="413"/>
      <c r="Z2505" s="413"/>
    </row>
    <row r="2506" spans="1:26" ht="67.5" customHeight="1">
      <c r="A2506" s="472"/>
      <c r="B2506" s="471"/>
      <c r="C2506" s="271"/>
      <c r="D2506" s="314"/>
      <c r="E2506" s="412"/>
      <c r="F2506" s="412"/>
      <c r="G2506" s="412"/>
      <c r="H2506" s="412"/>
      <c r="I2506" s="412"/>
      <c r="J2506" s="412"/>
      <c r="K2506" s="412"/>
      <c r="L2506" s="412"/>
      <c r="M2506" s="412"/>
      <c r="N2506" s="412"/>
      <c r="O2506" s="412"/>
      <c r="P2506" s="412"/>
      <c r="Q2506" s="412"/>
      <c r="R2506" s="412"/>
      <c r="S2506" s="412"/>
      <c r="T2506" s="412"/>
      <c r="U2506" s="412"/>
      <c r="V2506" s="412"/>
      <c r="W2506" s="413"/>
      <c r="X2506" s="413"/>
      <c r="Y2506" s="413"/>
      <c r="Z2506" s="413"/>
    </row>
    <row r="2507" spans="1:26" ht="67.5" customHeight="1">
      <c r="A2507" s="472"/>
      <c r="B2507" s="471"/>
      <c r="C2507" s="271"/>
      <c r="D2507" s="314"/>
      <c r="E2507" s="412"/>
      <c r="F2507" s="412"/>
      <c r="G2507" s="412"/>
      <c r="H2507" s="412"/>
      <c r="I2507" s="412"/>
      <c r="J2507" s="412"/>
      <c r="K2507" s="412"/>
      <c r="L2507" s="412"/>
      <c r="M2507" s="412"/>
      <c r="N2507" s="412"/>
      <c r="O2507" s="412"/>
      <c r="P2507" s="412"/>
      <c r="Q2507" s="412"/>
      <c r="R2507" s="412"/>
      <c r="S2507" s="412"/>
      <c r="T2507" s="412"/>
      <c r="U2507" s="412"/>
      <c r="V2507" s="412"/>
      <c r="W2507" s="413"/>
      <c r="X2507" s="413"/>
      <c r="Y2507" s="413"/>
      <c r="Z2507" s="413"/>
    </row>
    <row r="2508" spans="1:26" ht="67.5" customHeight="1">
      <c r="A2508" s="472"/>
      <c r="B2508" s="471"/>
      <c r="C2508" s="271"/>
      <c r="D2508" s="314"/>
      <c r="E2508" s="412"/>
      <c r="F2508" s="412"/>
      <c r="G2508" s="412"/>
      <c r="H2508" s="412"/>
      <c r="I2508" s="412"/>
      <c r="J2508" s="412"/>
      <c r="K2508" s="412"/>
      <c r="L2508" s="412"/>
      <c r="M2508" s="412"/>
      <c r="N2508" s="412"/>
      <c r="O2508" s="412"/>
      <c r="P2508" s="412"/>
      <c r="Q2508" s="412"/>
      <c r="R2508" s="412"/>
      <c r="S2508" s="412"/>
      <c r="T2508" s="412"/>
      <c r="U2508" s="412"/>
      <c r="V2508" s="412"/>
      <c r="W2508" s="413"/>
      <c r="X2508" s="413"/>
      <c r="Y2508" s="413"/>
      <c r="Z2508" s="413"/>
    </row>
    <row r="2509" spans="1:26" ht="67.5" customHeight="1">
      <c r="A2509" s="472"/>
      <c r="B2509" s="471"/>
      <c r="C2509" s="271"/>
      <c r="D2509" s="314"/>
      <c r="E2509" s="412"/>
      <c r="F2509" s="412"/>
      <c r="G2509" s="412"/>
      <c r="H2509" s="412"/>
      <c r="I2509" s="412"/>
      <c r="J2509" s="412"/>
      <c r="K2509" s="412"/>
      <c r="L2509" s="412"/>
      <c r="M2509" s="412"/>
      <c r="N2509" s="412"/>
      <c r="O2509" s="412"/>
      <c r="P2509" s="412"/>
      <c r="Q2509" s="412"/>
      <c r="R2509" s="412"/>
      <c r="S2509" s="412"/>
      <c r="T2509" s="412"/>
      <c r="U2509" s="412"/>
      <c r="V2509" s="412"/>
      <c r="W2509" s="413"/>
      <c r="X2509" s="413"/>
      <c r="Y2509" s="413"/>
      <c r="Z2509" s="413"/>
    </row>
    <row r="2510" spans="1:26" ht="67.5" customHeight="1">
      <c r="A2510" s="472"/>
      <c r="B2510" s="471"/>
      <c r="C2510" s="271"/>
      <c r="D2510" s="314"/>
      <c r="E2510" s="412"/>
      <c r="F2510" s="412"/>
      <c r="G2510" s="412"/>
      <c r="H2510" s="412"/>
      <c r="I2510" s="412"/>
      <c r="J2510" s="412"/>
      <c r="K2510" s="412"/>
      <c r="L2510" s="412"/>
      <c r="M2510" s="412"/>
      <c r="N2510" s="412"/>
      <c r="O2510" s="412"/>
      <c r="P2510" s="412"/>
      <c r="Q2510" s="412"/>
      <c r="R2510" s="412"/>
      <c r="S2510" s="412"/>
      <c r="T2510" s="412"/>
      <c r="U2510" s="412"/>
      <c r="V2510" s="412"/>
      <c r="W2510" s="413"/>
      <c r="X2510" s="413"/>
      <c r="Y2510" s="413"/>
      <c r="Z2510" s="413"/>
    </row>
    <row r="2511" spans="1:26" ht="67.5" customHeight="1">
      <c r="A2511" s="472"/>
      <c r="B2511" s="471"/>
      <c r="C2511" s="271"/>
      <c r="D2511" s="314"/>
      <c r="E2511" s="412"/>
      <c r="F2511" s="412"/>
      <c r="G2511" s="412"/>
      <c r="H2511" s="412"/>
      <c r="I2511" s="412"/>
      <c r="J2511" s="412"/>
      <c r="K2511" s="412"/>
      <c r="L2511" s="412"/>
      <c r="M2511" s="412"/>
      <c r="N2511" s="412"/>
      <c r="O2511" s="412"/>
      <c r="P2511" s="412"/>
      <c r="Q2511" s="412"/>
      <c r="R2511" s="412"/>
      <c r="S2511" s="412"/>
      <c r="T2511" s="412"/>
      <c r="U2511" s="412"/>
      <c r="V2511" s="412"/>
      <c r="W2511" s="413"/>
      <c r="X2511" s="413"/>
      <c r="Y2511" s="413"/>
      <c r="Z2511" s="413"/>
    </row>
    <row r="2512" spans="1:26" ht="67.5" customHeight="1">
      <c r="A2512" s="472"/>
      <c r="B2512" s="471"/>
      <c r="C2512" s="271"/>
      <c r="D2512" s="314"/>
      <c r="E2512" s="412"/>
      <c r="F2512" s="412"/>
      <c r="G2512" s="412"/>
      <c r="H2512" s="412"/>
      <c r="I2512" s="412"/>
      <c r="J2512" s="412"/>
      <c r="K2512" s="412"/>
      <c r="L2512" s="412"/>
      <c r="M2512" s="412"/>
      <c r="N2512" s="412"/>
      <c r="O2512" s="412"/>
      <c r="P2512" s="412"/>
      <c r="Q2512" s="412"/>
      <c r="R2512" s="412"/>
      <c r="S2512" s="412"/>
      <c r="T2512" s="412"/>
      <c r="U2512" s="412"/>
      <c r="V2512" s="412"/>
      <c r="W2512" s="413"/>
      <c r="X2512" s="413"/>
      <c r="Y2512" s="413"/>
      <c r="Z2512" s="413"/>
    </row>
    <row r="2513" spans="1:26" ht="67.5" customHeight="1">
      <c r="A2513" s="472"/>
      <c r="B2513" s="471"/>
      <c r="C2513" s="271"/>
      <c r="D2513" s="314"/>
      <c r="E2513" s="412"/>
      <c r="F2513" s="412"/>
      <c r="G2513" s="412"/>
      <c r="H2513" s="412"/>
      <c r="I2513" s="412"/>
      <c r="J2513" s="412"/>
      <c r="K2513" s="412"/>
      <c r="L2513" s="412"/>
      <c r="M2513" s="412"/>
      <c r="N2513" s="412"/>
      <c r="O2513" s="412"/>
      <c r="P2513" s="412"/>
      <c r="Q2513" s="412"/>
      <c r="R2513" s="412"/>
      <c r="S2513" s="412"/>
      <c r="T2513" s="412"/>
      <c r="U2513" s="412"/>
      <c r="V2513" s="412"/>
      <c r="W2513" s="413"/>
      <c r="X2513" s="413"/>
      <c r="Y2513" s="413"/>
      <c r="Z2513" s="413"/>
    </row>
    <row r="2514" spans="1:26" ht="67.5" customHeight="1">
      <c r="A2514" s="472"/>
      <c r="B2514" s="471"/>
      <c r="C2514" s="271"/>
      <c r="D2514" s="314"/>
      <c r="E2514" s="412"/>
      <c r="F2514" s="412"/>
      <c r="G2514" s="412"/>
      <c r="H2514" s="412"/>
      <c r="I2514" s="412"/>
      <c r="J2514" s="412"/>
      <c r="K2514" s="412"/>
      <c r="L2514" s="412"/>
      <c r="M2514" s="412"/>
      <c r="N2514" s="412"/>
      <c r="O2514" s="412"/>
      <c r="P2514" s="412"/>
      <c r="Q2514" s="412"/>
      <c r="R2514" s="412"/>
      <c r="S2514" s="412"/>
      <c r="T2514" s="412"/>
      <c r="U2514" s="412"/>
      <c r="V2514" s="412"/>
      <c r="W2514" s="413"/>
      <c r="X2514" s="413"/>
      <c r="Y2514" s="413"/>
      <c r="Z2514" s="413"/>
    </row>
    <row r="2515" spans="1:26" ht="67.5" customHeight="1">
      <c r="A2515" s="472"/>
      <c r="B2515" s="471"/>
      <c r="C2515" s="271"/>
      <c r="D2515" s="314"/>
      <c r="E2515" s="412"/>
      <c r="F2515" s="412"/>
      <c r="G2515" s="412"/>
      <c r="H2515" s="412"/>
      <c r="I2515" s="412"/>
      <c r="J2515" s="412"/>
      <c r="K2515" s="412"/>
      <c r="L2515" s="412"/>
      <c r="M2515" s="412"/>
      <c r="N2515" s="412"/>
      <c r="O2515" s="412"/>
      <c r="P2515" s="412"/>
      <c r="Q2515" s="412"/>
      <c r="R2515" s="412"/>
      <c r="S2515" s="412"/>
      <c r="T2515" s="412"/>
      <c r="U2515" s="412"/>
      <c r="V2515" s="412"/>
      <c r="W2515" s="413"/>
      <c r="X2515" s="413"/>
      <c r="Y2515" s="413"/>
      <c r="Z2515" s="413"/>
    </row>
    <row r="2516" spans="1:26" ht="67.5" customHeight="1">
      <c r="A2516" s="472"/>
      <c r="B2516" s="471"/>
      <c r="C2516" s="271"/>
      <c r="D2516" s="314"/>
      <c r="E2516" s="412"/>
      <c r="F2516" s="412"/>
      <c r="G2516" s="412"/>
      <c r="H2516" s="412"/>
      <c r="I2516" s="412"/>
      <c r="J2516" s="412"/>
      <c r="K2516" s="412"/>
      <c r="L2516" s="412"/>
      <c r="M2516" s="412"/>
      <c r="N2516" s="412"/>
      <c r="O2516" s="412"/>
      <c r="P2516" s="412"/>
      <c r="Q2516" s="412"/>
      <c r="R2516" s="412"/>
      <c r="S2516" s="412"/>
      <c r="T2516" s="412"/>
      <c r="U2516" s="412"/>
      <c r="V2516" s="412"/>
      <c r="W2516" s="413"/>
      <c r="X2516" s="413"/>
      <c r="Y2516" s="413"/>
      <c r="Z2516" s="413"/>
    </row>
    <row r="2517" spans="1:26" ht="67.5" customHeight="1">
      <c r="A2517" s="472"/>
      <c r="B2517" s="471"/>
      <c r="C2517" s="271"/>
      <c r="D2517" s="314"/>
      <c r="E2517" s="412"/>
      <c r="F2517" s="412"/>
      <c r="G2517" s="412"/>
      <c r="H2517" s="412"/>
      <c r="I2517" s="412"/>
      <c r="J2517" s="412"/>
      <c r="K2517" s="412"/>
      <c r="L2517" s="412"/>
      <c r="M2517" s="412"/>
      <c r="N2517" s="412"/>
      <c r="O2517" s="412"/>
      <c r="P2517" s="412"/>
      <c r="Q2517" s="412"/>
      <c r="R2517" s="412"/>
      <c r="S2517" s="412"/>
      <c r="T2517" s="412"/>
      <c r="U2517" s="412"/>
      <c r="V2517" s="412"/>
      <c r="W2517" s="413"/>
      <c r="X2517" s="413"/>
      <c r="Y2517" s="413"/>
      <c r="Z2517" s="413"/>
    </row>
    <row r="2518" spans="1:26" ht="67.5" customHeight="1">
      <c r="A2518" s="472"/>
      <c r="B2518" s="471"/>
      <c r="C2518" s="271"/>
      <c r="D2518" s="314"/>
      <c r="E2518" s="412"/>
      <c r="F2518" s="412"/>
      <c r="G2518" s="412"/>
      <c r="H2518" s="412"/>
      <c r="I2518" s="412"/>
      <c r="J2518" s="412"/>
      <c r="K2518" s="412"/>
      <c r="L2518" s="412"/>
      <c r="M2518" s="412"/>
      <c r="N2518" s="412"/>
      <c r="O2518" s="412"/>
      <c r="P2518" s="412"/>
      <c r="Q2518" s="412"/>
      <c r="R2518" s="412"/>
      <c r="S2518" s="412"/>
      <c r="T2518" s="412"/>
      <c r="U2518" s="412"/>
      <c r="V2518" s="412"/>
      <c r="W2518" s="413"/>
      <c r="X2518" s="413"/>
      <c r="Y2518" s="413"/>
      <c r="Z2518" s="413"/>
    </row>
    <row r="2519" spans="1:26" ht="67.5" customHeight="1">
      <c r="A2519" s="472"/>
      <c r="B2519" s="471"/>
      <c r="C2519" s="271"/>
      <c r="D2519" s="314"/>
      <c r="E2519" s="412"/>
      <c r="F2519" s="412"/>
      <c r="G2519" s="412"/>
      <c r="H2519" s="412"/>
      <c r="I2519" s="412"/>
      <c r="J2519" s="412"/>
      <c r="K2519" s="412"/>
      <c r="L2519" s="412"/>
      <c r="M2519" s="412"/>
      <c r="N2519" s="412"/>
      <c r="O2519" s="412"/>
      <c r="P2519" s="412"/>
      <c r="Q2519" s="412"/>
      <c r="R2519" s="412"/>
      <c r="S2519" s="412"/>
      <c r="T2519" s="412"/>
      <c r="U2519" s="412"/>
      <c r="V2519" s="412"/>
      <c r="W2519" s="413"/>
      <c r="X2519" s="413"/>
      <c r="Y2519" s="413"/>
      <c r="Z2519" s="413"/>
    </row>
    <row r="2520" spans="1:26" ht="67.5" customHeight="1">
      <c r="A2520" s="472"/>
      <c r="B2520" s="471"/>
      <c r="C2520" s="271"/>
      <c r="D2520" s="314"/>
      <c r="E2520" s="412"/>
      <c r="F2520" s="412"/>
      <c r="G2520" s="412"/>
      <c r="H2520" s="412"/>
      <c r="I2520" s="412"/>
      <c r="J2520" s="412"/>
      <c r="K2520" s="412"/>
      <c r="L2520" s="412"/>
      <c r="M2520" s="412"/>
      <c r="N2520" s="412"/>
      <c r="O2520" s="412"/>
      <c r="P2520" s="412"/>
      <c r="Q2520" s="412"/>
      <c r="R2520" s="412"/>
      <c r="S2520" s="412"/>
      <c r="T2520" s="412"/>
      <c r="U2520" s="412"/>
      <c r="V2520" s="412"/>
      <c r="W2520" s="413"/>
      <c r="X2520" s="413"/>
      <c r="Y2520" s="413"/>
      <c r="Z2520" s="413"/>
    </row>
    <row r="2521" spans="1:26" ht="67.5" customHeight="1">
      <c r="A2521" s="472"/>
      <c r="B2521" s="471"/>
      <c r="C2521" s="271"/>
      <c r="D2521" s="314"/>
      <c r="E2521" s="412"/>
      <c r="F2521" s="412"/>
      <c r="G2521" s="412"/>
      <c r="H2521" s="412"/>
      <c r="I2521" s="412"/>
      <c r="J2521" s="412"/>
      <c r="K2521" s="412"/>
      <c r="L2521" s="412"/>
      <c r="M2521" s="412"/>
      <c r="N2521" s="412"/>
      <c r="O2521" s="412"/>
      <c r="P2521" s="412"/>
      <c r="Q2521" s="412"/>
      <c r="R2521" s="412"/>
      <c r="S2521" s="412"/>
      <c r="T2521" s="412"/>
      <c r="U2521" s="412"/>
      <c r="V2521" s="412"/>
      <c r="W2521" s="413"/>
      <c r="X2521" s="413"/>
      <c r="Y2521" s="413"/>
      <c r="Z2521" s="413"/>
    </row>
    <row r="2522" spans="1:26" ht="67.5" customHeight="1">
      <c r="A2522" s="472"/>
      <c r="B2522" s="471"/>
      <c r="C2522" s="271"/>
      <c r="D2522" s="314"/>
      <c r="E2522" s="412"/>
      <c r="F2522" s="412"/>
      <c r="G2522" s="412"/>
      <c r="H2522" s="412"/>
      <c r="I2522" s="412"/>
      <c r="J2522" s="412"/>
      <c r="K2522" s="412"/>
      <c r="L2522" s="412"/>
      <c r="M2522" s="412"/>
      <c r="N2522" s="412"/>
      <c r="O2522" s="412"/>
      <c r="P2522" s="412"/>
      <c r="Q2522" s="412"/>
      <c r="R2522" s="412"/>
      <c r="S2522" s="412"/>
      <c r="T2522" s="412"/>
      <c r="U2522" s="412"/>
      <c r="V2522" s="412"/>
      <c r="W2522" s="413"/>
      <c r="X2522" s="413"/>
      <c r="Y2522" s="413"/>
      <c r="Z2522" s="413"/>
    </row>
    <row r="2523" spans="1:26" ht="67.5" customHeight="1">
      <c r="A2523" s="472"/>
      <c r="B2523" s="471"/>
      <c r="C2523" s="271"/>
      <c r="D2523" s="314"/>
      <c r="E2523" s="412"/>
      <c r="F2523" s="412"/>
      <c r="G2523" s="412"/>
      <c r="H2523" s="412"/>
      <c r="I2523" s="412"/>
      <c r="J2523" s="412"/>
      <c r="K2523" s="412"/>
      <c r="L2523" s="412"/>
      <c r="M2523" s="412"/>
      <c r="N2523" s="412"/>
      <c r="O2523" s="412"/>
      <c r="P2523" s="412"/>
      <c r="Q2523" s="412"/>
      <c r="R2523" s="412"/>
      <c r="S2523" s="412"/>
      <c r="T2523" s="412"/>
      <c r="U2523" s="412"/>
      <c r="V2523" s="412"/>
      <c r="W2523" s="413"/>
      <c r="X2523" s="413"/>
      <c r="Y2523" s="413"/>
      <c r="Z2523" s="413"/>
    </row>
    <row r="2524" spans="1:26" ht="67.5" customHeight="1">
      <c r="A2524" s="472"/>
      <c r="B2524" s="471"/>
      <c r="C2524" s="271"/>
      <c r="D2524" s="314"/>
      <c r="E2524" s="412"/>
      <c r="F2524" s="412"/>
      <c r="G2524" s="412"/>
      <c r="H2524" s="412"/>
      <c r="I2524" s="412"/>
      <c r="J2524" s="412"/>
      <c r="K2524" s="412"/>
      <c r="L2524" s="412"/>
      <c r="M2524" s="412"/>
      <c r="N2524" s="412"/>
      <c r="O2524" s="412"/>
      <c r="P2524" s="412"/>
      <c r="Q2524" s="412"/>
      <c r="R2524" s="412"/>
      <c r="S2524" s="412"/>
      <c r="T2524" s="412"/>
      <c r="U2524" s="412"/>
      <c r="V2524" s="412"/>
      <c r="W2524" s="413"/>
      <c r="X2524" s="413"/>
      <c r="Y2524" s="413"/>
      <c r="Z2524" s="413"/>
    </row>
    <row r="2525" spans="1:26" ht="67.5" customHeight="1">
      <c r="A2525" s="472"/>
      <c r="B2525" s="471"/>
      <c r="C2525" s="271"/>
      <c r="D2525" s="314"/>
      <c r="E2525" s="412"/>
      <c r="F2525" s="412"/>
      <c r="G2525" s="412"/>
      <c r="H2525" s="412"/>
      <c r="I2525" s="412"/>
      <c r="J2525" s="412"/>
      <c r="K2525" s="412"/>
      <c r="L2525" s="412"/>
      <c r="M2525" s="412"/>
      <c r="N2525" s="412"/>
      <c r="O2525" s="412"/>
      <c r="P2525" s="412"/>
      <c r="Q2525" s="412"/>
      <c r="R2525" s="412"/>
      <c r="S2525" s="412"/>
      <c r="T2525" s="412"/>
      <c r="U2525" s="412"/>
      <c r="V2525" s="412"/>
      <c r="W2525" s="413"/>
      <c r="X2525" s="413"/>
      <c r="Y2525" s="413"/>
      <c r="Z2525" s="413"/>
    </row>
    <row r="2526" spans="1:26" ht="67.5" customHeight="1">
      <c r="A2526" s="472"/>
      <c r="B2526" s="471"/>
      <c r="C2526" s="271"/>
      <c r="D2526" s="314"/>
      <c r="E2526" s="412"/>
      <c r="F2526" s="412"/>
      <c r="G2526" s="412"/>
      <c r="H2526" s="412"/>
      <c r="I2526" s="412"/>
      <c r="J2526" s="412"/>
      <c r="K2526" s="412"/>
      <c r="L2526" s="412"/>
      <c r="M2526" s="412"/>
      <c r="N2526" s="412"/>
      <c r="O2526" s="412"/>
      <c r="P2526" s="412"/>
      <c r="Q2526" s="412"/>
      <c r="R2526" s="412"/>
      <c r="S2526" s="412"/>
      <c r="T2526" s="412"/>
      <c r="U2526" s="412"/>
      <c r="V2526" s="412"/>
      <c r="W2526" s="413"/>
      <c r="X2526" s="413"/>
      <c r="Y2526" s="413"/>
      <c r="Z2526" s="413"/>
    </row>
    <row r="2527" spans="1:26" ht="67.5" customHeight="1">
      <c r="A2527" s="472"/>
      <c r="B2527" s="471"/>
      <c r="C2527" s="271"/>
      <c r="D2527" s="314"/>
      <c r="E2527" s="412"/>
      <c r="F2527" s="412"/>
      <c r="G2527" s="412"/>
      <c r="H2527" s="412"/>
      <c r="I2527" s="412"/>
      <c r="J2527" s="412"/>
      <c r="K2527" s="412"/>
      <c r="L2527" s="412"/>
      <c r="M2527" s="412"/>
      <c r="N2527" s="412"/>
      <c r="O2527" s="412"/>
      <c r="P2527" s="412"/>
      <c r="Q2527" s="412"/>
      <c r="R2527" s="412"/>
      <c r="S2527" s="412"/>
      <c r="T2527" s="412"/>
      <c r="U2527" s="412"/>
      <c r="V2527" s="412"/>
      <c r="W2527" s="413"/>
      <c r="X2527" s="413"/>
      <c r="Y2527" s="413"/>
      <c r="Z2527" s="413"/>
    </row>
    <row r="2528" spans="1:26" ht="67.5" customHeight="1">
      <c r="A2528" s="472"/>
      <c r="B2528" s="471"/>
      <c r="C2528" s="271"/>
      <c r="D2528" s="314"/>
      <c r="E2528" s="412"/>
      <c r="F2528" s="412"/>
      <c r="G2528" s="412"/>
      <c r="H2528" s="412"/>
      <c r="I2528" s="412"/>
      <c r="J2528" s="412"/>
      <c r="K2528" s="412"/>
      <c r="L2528" s="412"/>
      <c r="M2528" s="412"/>
      <c r="N2528" s="412"/>
      <c r="O2528" s="412"/>
      <c r="P2528" s="412"/>
      <c r="Q2528" s="412"/>
      <c r="R2528" s="412"/>
      <c r="S2528" s="412"/>
      <c r="T2528" s="412"/>
      <c r="U2528" s="412"/>
      <c r="V2528" s="412"/>
      <c r="W2528" s="413"/>
      <c r="X2528" s="413"/>
      <c r="Y2528" s="413"/>
      <c r="Z2528" s="413"/>
    </row>
    <row r="2529" spans="1:26" ht="67.5" customHeight="1">
      <c r="A2529" s="472"/>
      <c r="B2529" s="471"/>
      <c r="C2529" s="271"/>
      <c r="D2529" s="314"/>
      <c r="E2529" s="412"/>
      <c r="F2529" s="412"/>
      <c r="G2529" s="412"/>
      <c r="H2529" s="412"/>
      <c r="I2529" s="412"/>
      <c r="J2529" s="412"/>
      <c r="K2529" s="412"/>
      <c r="L2529" s="412"/>
      <c r="M2529" s="412"/>
      <c r="N2529" s="412"/>
      <c r="O2529" s="412"/>
      <c r="P2529" s="412"/>
      <c r="Q2529" s="412"/>
      <c r="R2529" s="412"/>
      <c r="S2529" s="412"/>
      <c r="T2529" s="412"/>
      <c r="U2529" s="412"/>
      <c r="V2529" s="412"/>
      <c r="W2529" s="413"/>
      <c r="X2529" s="413"/>
      <c r="Y2529" s="413"/>
      <c r="Z2529" s="413"/>
    </row>
    <row r="2530" spans="1:26" ht="67.5" customHeight="1">
      <c r="A2530" s="472"/>
      <c r="B2530" s="471"/>
      <c r="C2530" s="271"/>
      <c r="D2530" s="314"/>
      <c r="E2530" s="412"/>
      <c r="F2530" s="412"/>
      <c r="G2530" s="412"/>
      <c r="H2530" s="412"/>
      <c r="I2530" s="412"/>
      <c r="J2530" s="412"/>
      <c r="K2530" s="412"/>
      <c r="L2530" s="412"/>
      <c r="M2530" s="412"/>
      <c r="N2530" s="412"/>
      <c r="O2530" s="412"/>
      <c r="P2530" s="412"/>
      <c r="Q2530" s="412"/>
      <c r="R2530" s="412"/>
      <c r="S2530" s="412"/>
      <c r="T2530" s="412"/>
      <c r="U2530" s="412"/>
      <c r="V2530" s="412"/>
      <c r="W2530" s="413"/>
      <c r="X2530" s="413"/>
      <c r="Y2530" s="413"/>
      <c r="Z2530" s="413"/>
    </row>
    <row r="2531" spans="1:26" ht="67.5" customHeight="1">
      <c r="A2531" s="472"/>
      <c r="B2531" s="471"/>
      <c r="C2531" s="271"/>
      <c r="D2531" s="314"/>
      <c r="E2531" s="412"/>
      <c r="F2531" s="412"/>
      <c r="G2531" s="412"/>
      <c r="H2531" s="412"/>
      <c r="I2531" s="412"/>
      <c r="J2531" s="412"/>
      <c r="K2531" s="412"/>
      <c r="L2531" s="412"/>
      <c r="M2531" s="412"/>
      <c r="N2531" s="412"/>
      <c r="O2531" s="412"/>
      <c r="P2531" s="412"/>
      <c r="Q2531" s="412"/>
      <c r="R2531" s="412"/>
      <c r="S2531" s="412"/>
      <c r="T2531" s="412"/>
      <c r="U2531" s="412"/>
      <c r="V2531" s="412"/>
      <c r="W2531" s="413"/>
      <c r="X2531" s="413"/>
      <c r="Y2531" s="413"/>
      <c r="Z2531" s="413"/>
    </row>
    <row r="2532" spans="1:26" ht="67.5" customHeight="1">
      <c r="A2532" s="472"/>
      <c r="B2532" s="471"/>
      <c r="C2532" s="271"/>
      <c r="D2532" s="314"/>
      <c r="E2532" s="412"/>
      <c r="F2532" s="412"/>
      <c r="G2532" s="412"/>
      <c r="H2532" s="412"/>
      <c r="I2532" s="412"/>
      <c r="J2532" s="412"/>
      <c r="K2532" s="412"/>
      <c r="L2532" s="412"/>
      <c r="M2532" s="412"/>
      <c r="N2532" s="412"/>
      <c r="O2532" s="412"/>
      <c r="P2532" s="412"/>
      <c r="Q2532" s="412"/>
      <c r="R2532" s="412"/>
      <c r="S2532" s="412"/>
      <c r="T2532" s="412"/>
      <c r="U2532" s="412"/>
      <c r="V2532" s="412"/>
      <c r="W2532" s="413"/>
      <c r="X2532" s="413"/>
      <c r="Y2532" s="413"/>
      <c r="Z2532" s="413"/>
    </row>
    <row r="2533" spans="1:26" ht="67.5" customHeight="1">
      <c r="A2533" s="472"/>
      <c r="B2533" s="471"/>
      <c r="C2533" s="271"/>
      <c r="D2533" s="314"/>
      <c r="E2533" s="412"/>
      <c r="F2533" s="412"/>
      <c r="G2533" s="412"/>
      <c r="H2533" s="412"/>
      <c r="I2533" s="412"/>
      <c r="J2533" s="412"/>
      <c r="K2533" s="412"/>
      <c r="L2533" s="412"/>
      <c r="M2533" s="412"/>
      <c r="N2533" s="412"/>
      <c r="O2533" s="412"/>
      <c r="P2533" s="412"/>
      <c r="Q2533" s="412"/>
      <c r="R2533" s="412"/>
      <c r="S2533" s="412"/>
      <c r="T2533" s="412"/>
      <c r="U2533" s="412"/>
      <c r="V2533" s="412"/>
      <c r="W2533" s="413"/>
      <c r="X2533" s="413"/>
      <c r="Y2533" s="413"/>
      <c r="Z2533" s="413"/>
    </row>
    <row r="2534" spans="1:26" ht="67.5" customHeight="1">
      <c r="A2534" s="472"/>
      <c r="B2534" s="471"/>
      <c r="C2534" s="271"/>
      <c r="D2534" s="314"/>
      <c r="E2534" s="412"/>
      <c r="F2534" s="412"/>
      <c r="G2534" s="412"/>
      <c r="H2534" s="412"/>
      <c r="I2534" s="412"/>
      <c r="J2534" s="412"/>
      <c r="K2534" s="412"/>
      <c r="L2534" s="412"/>
      <c r="M2534" s="412"/>
      <c r="N2534" s="412"/>
      <c r="O2534" s="412"/>
      <c r="P2534" s="412"/>
      <c r="Q2534" s="412"/>
      <c r="R2534" s="412"/>
      <c r="S2534" s="412"/>
      <c r="T2534" s="412"/>
      <c r="U2534" s="412"/>
      <c r="V2534" s="412"/>
      <c r="W2534" s="413"/>
      <c r="X2534" s="413"/>
      <c r="Y2534" s="413"/>
      <c r="Z2534" s="413"/>
    </row>
    <row r="2535" spans="1:26" ht="67.5" customHeight="1">
      <c r="A2535" s="472"/>
      <c r="B2535" s="471"/>
      <c r="C2535" s="271"/>
      <c r="D2535" s="314"/>
      <c r="E2535" s="412"/>
      <c r="F2535" s="412"/>
      <c r="G2535" s="412"/>
      <c r="H2535" s="412"/>
      <c r="I2535" s="412"/>
      <c r="J2535" s="412"/>
      <c r="K2535" s="412"/>
      <c r="L2535" s="412"/>
      <c r="M2535" s="412"/>
      <c r="N2535" s="412"/>
      <c r="O2535" s="412"/>
      <c r="P2535" s="412"/>
      <c r="Q2535" s="412"/>
      <c r="R2535" s="412"/>
      <c r="S2535" s="412"/>
      <c r="T2535" s="412"/>
      <c r="U2535" s="412"/>
      <c r="V2535" s="412"/>
      <c r="W2535" s="413"/>
      <c r="X2535" s="413"/>
      <c r="Y2535" s="413"/>
      <c r="Z2535" s="413"/>
    </row>
    <row r="2536" spans="1:26" ht="67.5" customHeight="1">
      <c r="A2536" s="472"/>
      <c r="B2536" s="471"/>
      <c r="C2536" s="271"/>
      <c r="D2536" s="314"/>
      <c r="E2536" s="412"/>
      <c r="F2536" s="412"/>
      <c r="G2536" s="412"/>
      <c r="H2536" s="412"/>
      <c r="I2536" s="412"/>
      <c r="J2536" s="412"/>
      <c r="K2536" s="412"/>
      <c r="L2536" s="412"/>
      <c r="M2536" s="412"/>
      <c r="N2536" s="412"/>
      <c r="O2536" s="412"/>
      <c r="P2536" s="412"/>
      <c r="Q2536" s="412"/>
      <c r="R2536" s="412"/>
      <c r="S2536" s="412"/>
      <c r="T2536" s="412"/>
      <c r="U2536" s="412"/>
      <c r="V2536" s="412"/>
      <c r="W2536" s="413"/>
      <c r="X2536" s="413"/>
      <c r="Y2536" s="413"/>
      <c r="Z2536" s="413"/>
    </row>
    <row r="2537" spans="1:26" ht="67.5" customHeight="1">
      <c r="A2537" s="472"/>
      <c r="B2537" s="471"/>
      <c r="C2537" s="271"/>
      <c r="D2537" s="314"/>
      <c r="E2537" s="412"/>
      <c r="F2537" s="412"/>
      <c r="G2537" s="412"/>
      <c r="H2537" s="412"/>
      <c r="I2537" s="412"/>
      <c r="J2537" s="412"/>
      <c r="K2537" s="412"/>
      <c r="L2537" s="412"/>
      <c r="M2537" s="412"/>
      <c r="N2537" s="412"/>
      <c r="O2537" s="412"/>
      <c r="P2537" s="412"/>
      <c r="Q2537" s="412"/>
      <c r="R2537" s="412"/>
      <c r="S2537" s="412"/>
      <c r="T2537" s="412"/>
      <c r="U2537" s="412"/>
      <c r="V2537" s="412"/>
      <c r="W2537" s="413"/>
      <c r="X2537" s="413"/>
      <c r="Y2537" s="413"/>
      <c r="Z2537" s="413"/>
    </row>
    <row r="2538" spans="1:26" ht="67.5" customHeight="1">
      <c r="A2538" s="472"/>
      <c r="B2538" s="471"/>
      <c r="C2538" s="271"/>
      <c r="D2538" s="314"/>
      <c r="E2538" s="412"/>
      <c r="F2538" s="412"/>
      <c r="G2538" s="412"/>
      <c r="H2538" s="412"/>
      <c r="I2538" s="412"/>
      <c r="J2538" s="412"/>
      <c r="K2538" s="412"/>
      <c r="L2538" s="412"/>
      <c r="M2538" s="412"/>
      <c r="N2538" s="412"/>
      <c r="O2538" s="412"/>
      <c r="P2538" s="412"/>
      <c r="Q2538" s="412"/>
      <c r="R2538" s="412"/>
      <c r="S2538" s="412"/>
      <c r="T2538" s="412"/>
      <c r="U2538" s="412"/>
      <c r="V2538" s="412"/>
      <c r="W2538" s="413"/>
      <c r="X2538" s="413"/>
      <c r="Y2538" s="413"/>
      <c r="Z2538" s="413"/>
    </row>
    <row r="2539" spans="1:26" ht="67.5" customHeight="1">
      <c r="A2539" s="472"/>
      <c r="B2539" s="471"/>
      <c r="C2539" s="271"/>
      <c r="D2539" s="314"/>
      <c r="E2539" s="412"/>
      <c r="F2539" s="412"/>
      <c r="G2539" s="412"/>
      <c r="H2539" s="412"/>
      <c r="I2539" s="412"/>
      <c r="J2539" s="412"/>
      <c r="K2539" s="412"/>
      <c r="L2539" s="412"/>
      <c r="M2539" s="412"/>
      <c r="N2539" s="412"/>
      <c r="O2539" s="412"/>
      <c r="P2539" s="412"/>
      <c r="Q2539" s="412"/>
      <c r="R2539" s="412"/>
      <c r="S2539" s="412"/>
      <c r="T2539" s="412"/>
      <c r="U2539" s="412"/>
      <c r="V2539" s="412"/>
      <c r="W2539" s="413"/>
      <c r="X2539" s="413"/>
      <c r="Y2539" s="413"/>
      <c r="Z2539" s="413"/>
    </row>
    <row r="2540" spans="1:26" ht="67.5" customHeight="1">
      <c r="A2540" s="472"/>
      <c r="B2540" s="471"/>
      <c r="C2540" s="271"/>
      <c r="D2540" s="314"/>
      <c r="E2540" s="412"/>
      <c r="F2540" s="412"/>
      <c r="G2540" s="412"/>
      <c r="H2540" s="412"/>
      <c r="I2540" s="412"/>
      <c r="J2540" s="412"/>
      <c r="K2540" s="412"/>
      <c r="L2540" s="412"/>
      <c r="M2540" s="412"/>
      <c r="N2540" s="412"/>
      <c r="O2540" s="412"/>
      <c r="P2540" s="412"/>
      <c r="Q2540" s="412"/>
      <c r="R2540" s="412"/>
      <c r="S2540" s="412"/>
      <c r="T2540" s="412"/>
      <c r="U2540" s="412"/>
      <c r="V2540" s="412"/>
      <c r="W2540" s="413"/>
      <c r="X2540" s="413"/>
      <c r="Y2540" s="413"/>
      <c r="Z2540" s="413"/>
    </row>
    <row r="2541" spans="1:26" ht="67.5" customHeight="1">
      <c r="A2541" s="472"/>
      <c r="B2541" s="471"/>
      <c r="C2541" s="271"/>
      <c r="D2541" s="314"/>
      <c r="E2541" s="412"/>
      <c r="F2541" s="412"/>
      <c r="G2541" s="412"/>
      <c r="H2541" s="412"/>
      <c r="I2541" s="412"/>
      <c r="J2541" s="412"/>
      <c r="K2541" s="412"/>
      <c r="L2541" s="412"/>
      <c r="M2541" s="412"/>
      <c r="N2541" s="412"/>
      <c r="O2541" s="412"/>
      <c r="P2541" s="412"/>
      <c r="Q2541" s="412"/>
      <c r="R2541" s="412"/>
      <c r="S2541" s="412"/>
      <c r="T2541" s="412"/>
      <c r="U2541" s="412"/>
      <c r="V2541" s="412"/>
      <c r="W2541" s="413"/>
      <c r="X2541" s="413"/>
      <c r="Y2541" s="413"/>
      <c r="Z2541" s="413"/>
    </row>
    <row r="2542" spans="1:26" ht="67.5" customHeight="1">
      <c r="A2542" s="472"/>
      <c r="B2542" s="471"/>
      <c r="C2542" s="271"/>
      <c r="D2542" s="314"/>
      <c r="E2542" s="412"/>
      <c r="F2542" s="412"/>
      <c r="G2542" s="412"/>
      <c r="H2542" s="412"/>
      <c r="I2542" s="412"/>
      <c r="J2542" s="412"/>
      <c r="K2542" s="412"/>
      <c r="L2542" s="412"/>
      <c r="M2542" s="412"/>
      <c r="N2542" s="412"/>
      <c r="O2542" s="412"/>
      <c r="P2542" s="412"/>
      <c r="Q2542" s="412"/>
      <c r="R2542" s="412"/>
      <c r="S2542" s="412"/>
      <c r="T2542" s="412"/>
      <c r="U2542" s="412"/>
      <c r="V2542" s="412"/>
      <c r="W2542" s="413"/>
      <c r="X2542" s="413"/>
      <c r="Y2542" s="413"/>
      <c r="Z2542" s="413"/>
    </row>
    <row r="2543" spans="1:26" ht="67.5" customHeight="1">
      <c r="A2543" s="472"/>
      <c r="B2543" s="471"/>
      <c r="C2543" s="271"/>
      <c r="D2543" s="314"/>
      <c r="E2543" s="412"/>
      <c r="F2543" s="412"/>
      <c r="G2543" s="412"/>
      <c r="H2543" s="412"/>
      <c r="I2543" s="412"/>
      <c r="J2543" s="412"/>
      <c r="K2543" s="412"/>
      <c r="L2543" s="412"/>
      <c r="M2543" s="412"/>
      <c r="N2543" s="412"/>
      <c r="O2543" s="412"/>
      <c r="P2543" s="412"/>
      <c r="Q2543" s="412"/>
      <c r="R2543" s="412"/>
      <c r="S2543" s="412"/>
      <c r="T2543" s="412"/>
      <c r="U2543" s="412"/>
      <c r="V2543" s="412"/>
      <c r="W2543" s="413"/>
      <c r="X2543" s="413"/>
      <c r="Y2543" s="413"/>
      <c r="Z2543" s="413"/>
    </row>
    <row r="2544" spans="1:26" ht="67.5" customHeight="1">
      <c r="A2544" s="472"/>
      <c r="B2544" s="471"/>
      <c r="C2544" s="271"/>
      <c r="D2544" s="314"/>
      <c r="E2544" s="412"/>
      <c r="F2544" s="412"/>
      <c r="G2544" s="412"/>
      <c r="H2544" s="412"/>
      <c r="I2544" s="412"/>
      <c r="J2544" s="412"/>
      <c r="K2544" s="412"/>
      <c r="L2544" s="412"/>
      <c r="M2544" s="412"/>
      <c r="N2544" s="412"/>
      <c r="O2544" s="412"/>
      <c r="P2544" s="412"/>
      <c r="Q2544" s="412"/>
      <c r="R2544" s="412"/>
      <c r="S2544" s="412"/>
      <c r="T2544" s="412"/>
      <c r="U2544" s="412"/>
      <c r="V2544" s="412"/>
      <c r="W2544" s="413"/>
      <c r="X2544" s="413"/>
      <c r="Y2544" s="413"/>
      <c r="Z2544" s="413"/>
    </row>
    <row r="2545" spans="1:26" ht="67.5" customHeight="1">
      <c r="A2545" s="472"/>
      <c r="B2545" s="471"/>
      <c r="C2545" s="271"/>
      <c r="D2545" s="314"/>
      <c r="E2545" s="412"/>
      <c r="F2545" s="412"/>
      <c r="G2545" s="412"/>
      <c r="H2545" s="412"/>
      <c r="I2545" s="412"/>
      <c r="J2545" s="412"/>
      <c r="K2545" s="412"/>
      <c r="L2545" s="412"/>
      <c r="M2545" s="412"/>
      <c r="N2545" s="412"/>
      <c r="O2545" s="412"/>
      <c r="P2545" s="412"/>
      <c r="Q2545" s="412"/>
      <c r="R2545" s="412"/>
      <c r="S2545" s="412"/>
      <c r="T2545" s="412"/>
      <c r="U2545" s="412"/>
      <c r="V2545" s="412"/>
      <c r="W2545" s="413"/>
      <c r="X2545" s="413"/>
      <c r="Y2545" s="413"/>
      <c r="Z2545" s="413"/>
    </row>
    <row r="2546" spans="1:26" ht="67.5" customHeight="1">
      <c r="A2546" s="472"/>
      <c r="B2546" s="471"/>
      <c r="C2546" s="271"/>
      <c r="D2546" s="314"/>
      <c r="E2546" s="412"/>
      <c r="F2546" s="412"/>
      <c r="G2546" s="412"/>
      <c r="H2546" s="412"/>
      <c r="I2546" s="412"/>
      <c r="J2546" s="412"/>
      <c r="K2546" s="412"/>
      <c r="L2546" s="412"/>
      <c r="M2546" s="412"/>
      <c r="N2546" s="412"/>
      <c r="O2546" s="412"/>
      <c r="P2546" s="412"/>
      <c r="Q2546" s="412"/>
      <c r="R2546" s="412"/>
      <c r="S2546" s="412"/>
      <c r="T2546" s="412"/>
      <c r="U2546" s="412"/>
      <c r="V2546" s="412"/>
      <c r="W2546" s="413"/>
      <c r="X2546" s="413"/>
      <c r="Y2546" s="413"/>
      <c r="Z2546" s="413"/>
    </row>
    <row r="2547" spans="1:26" ht="67.5" customHeight="1">
      <c r="A2547" s="472"/>
      <c r="B2547" s="471"/>
      <c r="C2547" s="271"/>
      <c r="D2547" s="314"/>
      <c r="E2547" s="412"/>
      <c r="F2547" s="412"/>
      <c r="G2547" s="412"/>
      <c r="H2547" s="412"/>
      <c r="I2547" s="412"/>
      <c r="J2547" s="412"/>
      <c r="K2547" s="412"/>
      <c r="L2547" s="412"/>
      <c r="M2547" s="412"/>
      <c r="N2547" s="412"/>
      <c r="O2547" s="412"/>
      <c r="P2547" s="412"/>
      <c r="Q2547" s="412"/>
      <c r="R2547" s="412"/>
      <c r="S2547" s="412"/>
      <c r="T2547" s="412"/>
      <c r="U2547" s="412"/>
      <c r="V2547" s="412"/>
      <c r="W2547" s="413"/>
      <c r="X2547" s="413"/>
      <c r="Y2547" s="413"/>
      <c r="Z2547" s="413"/>
    </row>
    <row r="2548" spans="1:26" ht="67.5" customHeight="1">
      <c r="A2548" s="472"/>
      <c r="B2548" s="471"/>
      <c r="C2548" s="271"/>
      <c r="D2548" s="314"/>
      <c r="E2548" s="412"/>
      <c r="F2548" s="412"/>
      <c r="G2548" s="412"/>
      <c r="H2548" s="412"/>
      <c r="I2548" s="412"/>
      <c r="J2548" s="412"/>
      <c r="K2548" s="412"/>
      <c r="L2548" s="412"/>
      <c r="M2548" s="412"/>
      <c r="N2548" s="412"/>
      <c r="O2548" s="412"/>
      <c r="P2548" s="412"/>
      <c r="Q2548" s="412"/>
      <c r="R2548" s="412"/>
      <c r="S2548" s="412"/>
      <c r="T2548" s="412"/>
      <c r="U2548" s="412"/>
      <c r="V2548" s="412"/>
      <c r="W2548" s="413"/>
      <c r="X2548" s="413"/>
      <c r="Y2548" s="413"/>
      <c r="Z2548" s="413"/>
    </row>
    <row r="2549" spans="1:26" ht="67.5" customHeight="1">
      <c r="A2549" s="472"/>
      <c r="B2549" s="471"/>
      <c r="C2549" s="271"/>
      <c r="D2549" s="314"/>
      <c r="E2549" s="412"/>
      <c r="F2549" s="412"/>
      <c r="G2549" s="412"/>
      <c r="H2549" s="412"/>
      <c r="I2549" s="412"/>
      <c r="J2549" s="412"/>
      <c r="K2549" s="412"/>
      <c r="L2549" s="412"/>
      <c r="M2549" s="412"/>
      <c r="N2549" s="412"/>
      <c r="O2549" s="412"/>
      <c r="P2549" s="412"/>
      <c r="Q2549" s="412"/>
      <c r="R2549" s="412"/>
      <c r="S2549" s="412"/>
      <c r="T2549" s="412"/>
      <c r="U2549" s="412"/>
      <c r="V2549" s="412"/>
      <c r="W2549" s="413"/>
      <c r="X2549" s="413"/>
      <c r="Y2549" s="413"/>
      <c r="Z2549" s="413"/>
    </row>
    <row r="2550" spans="1:26" ht="67.5" customHeight="1">
      <c r="A2550" s="472"/>
      <c r="B2550" s="471"/>
      <c r="C2550" s="271"/>
      <c r="D2550" s="314"/>
      <c r="E2550" s="412"/>
      <c r="F2550" s="412"/>
      <c r="G2550" s="412"/>
      <c r="H2550" s="412"/>
      <c r="I2550" s="412"/>
      <c r="J2550" s="412"/>
      <c r="K2550" s="412"/>
      <c r="L2550" s="412"/>
      <c r="M2550" s="412"/>
      <c r="N2550" s="412"/>
      <c r="O2550" s="412"/>
      <c r="P2550" s="412"/>
      <c r="Q2550" s="412"/>
      <c r="R2550" s="412"/>
      <c r="S2550" s="412"/>
      <c r="T2550" s="412"/>
      <c r="U2550" s="412"/>
      <c r="V2550" s="412"/>
      <c r="W2550" s="413"/>
      <c r="X2550" s="413"/>
      <c r="Y2550" s="413"/>
      <c r="Z2550" s="413"/>
    </row>
    <row r="2551" spans="1:26" ht="67.5" customHeight="1">
      <c r="A2551" s="472"/>
      <c r="B2551" s="471"/>
      <c r="C2551" s="271"/>
      <c r="D2551" s="314"/>
      <c r="E2551" s="412"/>
      <c r="F2551" s="412"/>
      <c r="G2551" s="412"/>
      <c r="H2551" s="412"/>
      <c r="I2551" s="412"/>
      <c r="J2551" s="412"/>
      <c r="K2551" s="412"/>
      <c r="L2551" s="412"/>
      <c r="M2551" s="412"/>
      <c r="N2551" s="412"/>
      <c r="O2551" s="412"/>
      <c r="P2551" s="412"/>
      <c r="Q2551" s="412"/>
      <c r="R2551" s="412"/>
      <c r="S2551" s="412"/>
      <c r="T2551" s="412"/>
      <c r="U2551" s="412"/>
      <c r="V2551" s="412"/>
      <c r="W2551" s="413"/>
      <c r="X2551" s="413"/>
      <c r="Y2551" s="413"/>
      <c r="Z2551" s="413"/>
    </row>
    <row r="2552" spans="1:26" ht="67.5" customHeight="1">
      <c r="A2552" s="472"/>
      <c r="B2552" s="471"/>
      <c r="C2552" s="271"/>
      <c r="D2552" s="314"/>
      <c r="E2552" s="412"/>
      <c r="F2552" s="412"/>
      <c r="G2552" s="412"/>
      <c r="H2552" s="412"/>
      <c r="I2552" s="412"/>
      <c r="J2552" s="412"/>
      <c r="K2552" s="412"/>
      <c r="L2552" s="412"/>
      <c r="M2552" s="412"/>
      <c r="N2552" s="412"/>
      <c r="O2552" s="412"/>
      <c r="P2552" s="412"/>
      <c r="Q2552" s="412"/>
      <c r="R2552" s="412"/>
      <c r="S2552" s="412"/>
      <c r="T2552" s="412"/>
      <c r="U2552" s="412"/>
      <c r="V2552" s="412"/>
      <c r="W2552" s="413"/>
      <c r="X2552" s="413"/>
      <c r="Y2552" s="413"/>
      <c r="Z2552" s="413"/>
    </row>
    <row r="2553" spans="1:26" ht="67.5" customHeight="1">
      <c r="A2553" s="472"/>
      <c r="B2553" s="471"/>
      <c r="C2553" s="271"/>
      <c r="D2553" s="314"/>
      <c r="E2553" s="412"/>
      <c r="F2553" s="412"/>
      <c r="G2553" s="412"/>
      <c r="H2553" s="412"/>
      <c r="I2553" s="412"/>
      <c r="J2553" s="412"/>
      <c r="K2553" s="412"/>
      <c r="L2553" s="412"/>
      <c r="M2553" s="412"/>
      <c r="N2553" s="412"/>
      <c r="O2553" s="412"/>
      <c r="P2553" s="412"/>
      <c r="Q2553" s="412"/>
      <c r="R2553" s="412"/>
      <c r="S2553" s="412"/>
      <c r="T2553" s="412"/>
      <c r="U2553" s="412"/>
      <c r="V2553" s="412"/>
      <c r="W2553" s="413"/>
      <c r="X2553" s="413"/>
      <c r="Y2553" s="413"/>
      <c r="Z2553" s="413"/>
    </row>
    <row r="2554" spans="1:26" ht="67.5" customHeight="1">
      <c r="A2554" s="472"/>
      <c r="B2554" s="471"/>
      <c r="C2554" s="271"/>
      <c r="D2554" s="314"/>
      <c r="E2554" s="412"/>
      <c r="F2554" s="412"/>
      <c r="G2554" s="412"/>
      <c r="H2554" s="412"/>
      <c r="I2554" s="412"/>
      <c r="J2554" s="412"/>
      <c r="K2554" s="412"/>
      <c r="L2554" s="412"/>
      <c r="M2554" s="412"/>
      <c r="N2554" s="412"/>
      <c r="O2554" s="412"/>
      <c r="P2554" s="412"/>
      <c r="Q2554" s="412"/>
      <c r="R2554" s="412"/>
      <c r="S2554" s="412"/>
      <c r="T2554" s="412"/>
      <c r="U2554" s="412"/>
      <c r="V2554" s="412"/>
      <c r="W2554" s="413"/>
      <c r="X2554" s="413"/>
      <c r="Y2554" s="413"/>
      <c r="Z2554" s="413"/>
    </row>
    <row r="2555" spans="1:26" ht="67.5" customHeight="1">
      <c r="A2555" s="472"/>
      <c r="B2555" s="471"/>
      <c r="C2555" s="271"/>
      <c r="D2555" s="314"/>
      <c r="E2555" s="412"/>
      <c r="F2555" s="412"/>
      <c r="G2555" s="412"/>
      <c r="H2555" s="412"/>
      <c r="I2555" s="412"/>
      <c r="J2555" s="412"/>
      <c r="K2555" s="412"/>
      <c r="L2555" s="412"/>
      <c r="M2555" s="412"/>
      <c r="N2555" s="412"/>
      <c r="O2555" s="412"/>
      <c r="P2555" s="412"/>
      <c r="Q2555" s="412"/>
      <c r="R2555" s="412"/>
      <c r="S2555" s="412"/>
      <c r="T2555" s="412"/>
      <c r="U2555" s="412"/>
      <c r="V2555" s="412"/>
      <c r="W2555" s="413"/>
      <c r="X2555" s="413"/>
      <c r="Y2555" s="413"/>
      <c r="Z2555" s="413"/>
    </row>
    <row r="2556" spans="1:26" ht="67.5" customHeight="1">
      <c r="A2556" s="472"/>
      <c r="B2556" s="471"/>
      <c r="C2556" s="271"/>
      <c r="D2556" s="314"/>
      <c r="E2556" s="412"/>
      <c r="F2556" s="412"/>
      <c r="G2556" s="412"/>
      <c r="H2556" s="412"/>
      <c r="I2556" s="412"/>
      <c r="J2556" s="412"/>
      <c r="K2556" s="412"/>
      <c r="L2556" s="412"/>
      <c r="M2556" s="412"/>
      <c r="N2556" s="412"/>
      <c r="O2556" s="412"/>
      <c r="P2556" s="412"/>
      <c r="Q2556" s="412"/>
      <c r="R2556" s="412"/>
      <c r="S2556" s="412"/>
      <c r="T2556" s="412"/>
      <c r="U2556" s="412"/>
      <c r="V2556" s="412"/>
      <c r="W2556" s="413"/>
      <c r="X2556" s="413"/>
      <c r="Y2556" s="413"/>
      <c r="Z2556" s="413"/>
    </row>
    <row r="2557" spans="1:26" ht="67.5" customHeight="1">
      <c r="A2557" s="472"/>
      <c r="B2557" s="471"/>
      <c r="C2557" s="271"/>
      <c r="D2557" s="314"/>
      <c r="E2557" s="412"/>
      <c r="F2557" s="412"/>
      <c r="G2557" s="412"/>
      <c r="H2557" s="412"/>
      <c r="I2557" s="412"/>
      <c r="J2557" s="412"/>
      <c r="K2557" s="412"/>
      <c r="L2557" s="412"/>
      <c r="M2557" s="412"/>
      <c r="N2557" s="412"/>
      <c r="O2557" s="412"/>
      <c r="P2557" s="412"/>
      <c r="Q2557" s="412"/>
      <c r="R2557" s="412"/>
      <c r="S2557" s="412"/>
      <c r="T2557" s="412"/>
      <c r="U2557" s="412"/>
      <c r="V2557" s="412"/>
      <c r="W2557" s="413"/>
      <c r="X2557" s="413"/>
      <c r="Y2557" s="413"/>
      <c r="Z2557" s="413"/>
    </row>
    <row r="2558" spans="1:26" ht="67.5" customHeight="1">
      <c r="A2558" s="472"/>
      <c r="B2558" s="471"/>
      <c r="C2558" s="271"/>
      <c r="D2558" s="314"/>
      <c r="E2558" s="412"/>
      <c r="F2558" s="412"/>
      <c r="G2558" s="412"/>
      <c r="H2558" s="412"/>
      <c r="I2558" s="412"/>
      <c r="J2558" s="412"/>
      <c r="K2558" s="412"/>
      <c r="L2558" s="412"/>
      <c r="M2558" s="412"/>
      <c r="N2558" s="412"/>
      <c r="O2558" s="412"/>
      <c r="P2558" s="412"/>
      <c r="Q2558" s="412"/>
      <c r="R2558" s="412"/>
      <c r="S2558" s="412"/>
      <c r="T2558" s="412"/>
      <c r="U2558" s="412"/>
      <c r="V2558" s="412"/>
      <c r="W2558" s="413"/>
      <c r="X2558" s="413"/>
      <c r="Y2558" s="413"/>
      <c r="Z2558" s="413"/>
    </row>
    <row r="2559" spans="1:26" ht="67.5" customHeight="1">
      <c r="A2559" s="472"/>
      <c r="B2559" s="471"/>
      <c r="C2559" s="271"/>
      <c r="D2559" s="314"/>
      <c r="E2559" s="412"/>
      <c r="F2559" s="412"/>
      <c r="G2559" s="412"/>
      <c r="H2559" s="412"/>
      <c r="I2559" s="412"/>
      <c r="J2559" s="412"/>
      <c r="K2559" s="412"/>
      <c r="L2559" s="412"/>
      <c r="M2559" s="412"/>
      <c r="N2559" s="412"/>
      <c r="O2559" s="412"/>
      <c r="P2559" s="412"/>
      <c r="Q2559" s="412"/>
      <c r="R2559" s="412"/>
      <c r="S2559" s="412"/>
      <c r="T2559" s="412"/>
      <c r="U2559" s="412"/>
      <c r="V2559" s="412"/>
      <c r="W2559" s="413"/>
      <c r="X2559" s="413"/>
      <c r="Y2559" s="413"/>
      <c r="Z2559" s="413"/>
    </row>
    <row r="2560" spans="1:26" ht="67.5" customHeight="1">
      <c r="A2560" s="472"/>
      <c r="B2560" s="471"/>
      <c r="C2560" s="271"/>
      <c r="D2560" s="314"/>
      <c r="E2560" s="412"/>
      <c r="F2560" s="412"/>
      <c r="G2560" s="412"/>
      <c r="H2560" s="412"/>
      <c r="I2560" s="412"/>
      <c r="J2560" s="412"/>
      <c r="K2560" s="412"/>
      <c r="L2560" s="412"/>
      <c r="M2560" s="412"/>
      <c r="N2560" s="412"/>
      <c r="O2560" s="412"/>
      <c r="P2560" s="412"/>
      <c r="Q2560" s="412"/>
      <c r="R2560" s="412"/>
      <c r="S2560" s="412"/>
      <c r="T2560" s="412"/>
      <c r="U2560" s="412"/>
      <c r="V2560" s="412"/>
      <c r="W2560" s="413"/>
      <c r="X2560" s="413"/>
      <c r="Y2560" s="413"/>
      <c r="Z2560" s="413"/>
    </row>
    <row r="2561" spans="1:26" ht="67.5" customHeight="1">
      <c r="A2561" s="472"/>
      <c r="B2561" s="471"/>
      <c r="C2561" s="271"/>
      <c r="D2561" s="314"/>
      <c r="E2561" s="412"/>
      <c r="F2561" s="412"/>
      <c r="G2561" s="412"/>
      <c r="H2561" s="412"/>
      <c r="I2561" s="412"/>
      <c r="J2561" s="412"/>
      <c r="K2561" s="412"/>
      <c r="L2561" s="412"/>
      <c r="M2561" s="412"/>
      <c r="N2561" s="412"/>
      <c r="O2561" s="412"/>
      <c r="P2561" s="412"/>
      <c r="Q2561" s="412"/>
      <c r="R2561" s="412"/>
      <c r="S2561" s="412"/>
      <c r="T2561" s="412"/>
      <c r="U2561" s="412"/>
      <c r="V2561" s="412"/>
      <c r="W2561" s="413"/>
      <c r="X2561" s="413"/>
      <c r="Y2561" s="413"/>
      <c r="Z2561" s="413"/>
    </row>
    <row r="2562" spans="1:26" ht="67.5" customHeight="1">
      <c r="A2562" s="472"/>
      <c r="B2562" s="471"/>
      <c r="C2562" s="271"/>
      <c r="D2562" s="314"/>
      <c r="E2562" s="412"/>
      <c r="F2562" s="412"/>
      <c r="G2562" s="412"/>
      <c r="H2562" s="412"/>
      <c r="I2562" s="412"/>
      <c r="J2562" s="412"/>
      <c r="K2562" s="412"/>
      <c r="L2562" s="412"/>
      <c r="M2562" s="412"/>
      <c r="N2562" s="412"/>
      <c r="O2562" s="412"/>
      <c r="P2562" s="412"/>
      <c r="Q2562" s="412"/>
      <c r="R2562" s="412"/>
      <c r="S2562" s="412"/>
      <c r="T2562" s="412"/>
      <c r="U2562" s="412"/>
      <c r="V2562" s="412"/>
      <c r="W2562" s="413"/>
      <c r="X2562" s="413"/>
      <c r="Y2562" s="413"/>
      <c r="Z2562" s="413"/>
    </row>
    <row r="2563" spans="1:26" ht="67.5" customHeight="1">
      <c r="A2563" s="472"/>
      <c r="B2563" s="471"/>
      <c r="C2563" s="271"/>
      <c r="D2563" s="314"/>
      <c r="E2563" s="412"/>
      <c r="F2563" s="412"/>
      <c r="G2563" s="412"/>
      <c r="H2563" s="412"/>
      <c r="I2563" s="412"/>
      <c r="J2563" s="412"/>
      <c r="K2563" s="412"/>
      <c r="L2563" s="412"/>
      <c r="M2563" s="412"/>
      <c r="N2563" s="412"/>
      <c r="O2563" s="412"/>
      <c r="P2563" s="412"/>
      <c r="Q2563" s="412"/>
      <c r="R2563" s="412"/>
      <c r="S2563" s="412"/>
      <c r="T2563" s="412"/>
      <c r="U2563" s="412"/>
      <c r="V2563" s="412"/>
      <c r="W2563" s="413"/>
      <c r="X2563" s="413"/>
      <c r="Y2563" s="413"/>
      <c r="Z2563" s="413"/>
    </row>
    <row r="2564" spans="1:26" ht="67.5" customHeight="1">
      <c r="A2564" s="472"/>
      <c r="B2564" s="471"/>
      <c r="C2564" s="271"/>
      <c r="D2564" s="314"/>
      <c r="E2564" s="412"/>
      <c r="F2564" s="412"/>
      <c r="G2564" s="412"/>
      <c r="H2564" s="412"/>
      <c r="I2564" s="412"/>
      <c r="J2564" s="412"/>
      <c r="K2564" s="412"/>
      <c r="L2564" s="412"/>
      <c r="M2564" s="412"/>
      <c r="N2564" s="412"/>
      <c r="O2564" s="412"/>
      <c r="P2564" s="412"/>
      <c r="Q2564" s="412"/>
      <c r="R2564" s="412"/>
      <c r="S2564" s="412"/>
      <c r="T2564" s="412"/>
      <c r="U2564" s="412"/>
      <c r="V2564" s="412"/>
      <c r="W2564" s="413"/>
      <c r="X2564" s="413"/>
      <c r="Y2564" s="413"/>
      <c r="Z2564" s="413"/>
    </row>
    <row r="2565" spans="1:26" ht="67.5" customHeight="1">
      <c r="A2565" s="472"/>
      <c r="B2565" s="471"/>
      <c r="C2565" s="271"/>
      <c r="D2565" s="314"/>
      <c r="E2565" s="412"/>
      <c r="F2565" s="412"/>
      <c r="G2565" s="412"/>
      <c r="H2565" s="412"/>
      <c r="I2565" s="412"/>
      <c r="J2565" s="412"/>
      <c r="K2565" s="412"/>
      <c r="L2565" s="412"/>
      <c r="M2565" s="412"/>
      <c r="N2565" s="412"/>
      <c r="O2565" s="412"/>
      <c r="P2565" s="412"/>
      <c r="Q2565" s="412"/>
      <c r="R2565" s="412"/>
      <c r="S2565" s="412"/>
      <c r="T2565" s="412"/>
      <c r="U2565" s="412"/>
      <c r="V2565" s="412"/>
      <c r="W2565" s="413"/>
      <c r="X2565" s="413"/>
      <c r="Y2565" s="413"/>
      <c r="Z2565" s="413"/>
    </row>
    <row r="2566" spans="1:26" ht="67.5" customHeight="1">
      <c r="A2566" s="472"/>
      <c r="B2566" s="471"/>
      <c r="C2566" s="271"/>
      <c r="D2566" s="314"/>
      <c r="E2566" s="412"/>
      <c r="F2566" s="412"/>
      <c r="G2566" s="412"/>
      <c r="H2566" s="412"/>
      <c r="I2566" s="412"/>
      <c r="J2566" s="412"/>
      <c r="K2566" s="412"/>
      <c r="L2566" s="412"/>
      <c r="M2566" s="412"/>
      <c r="N2566" s="412"/>
      <c r="O2566" s="412"/>
      <c r="P2566" s="412"/>
      <c r="Q2566" s="412"/>
      <c r="R2566" s="412"/>
      <c r="S2566" s="412"/>
      <c r="T2566" s="412"/>
      <c r="U2566" s="412"/>
      <c r="V2566" s="412"/>
      <c r="W2566" s="413"/>
      <c r="X2566" s="413"/>
      <c r="Y2566" s="413"/>
      <c r="Z2566" s="413"/>
    </row>
    <row r="2567" spans="1:26" ht="67.5" customHeight="1">
      <c r="A2567" s="472"/>
      <c r="B2567" s="471"/>
      <c r="C2567" s="271"/>
      <c r="D2567" s="314"/>
      <c r="E2567" s="412"/>
      <c r="F2567" s="412"/>
      <c r="G2567" s="412"/>
      <c r="H2567" s="412"/>
      <c r="I2567" s="412"/>
      <c r="J2567" s="412"/>
      <c r="K2567" s="412"/>
      <c r="L2567" s="412"/>
      <c r="M2567" s="412"/>
      <c r="N2567" s="412"/>
      <c r="O2567" s="412"/>
      <c r="P2567" s="412"/>
      <c r="Q2567" s="412"/>
      <c r="R2567" s="412"/>
      <c r="S2567" s="412"/>
      <c r="T2567" s="412"/>
      <c r="U2567" s="412"/>
      <c r="V2567" s="412"/>
      <c r="W2567" s="413"/>
      <c r="X2567" s="413"/>
      <c r="Y2567" s="413"/>
      <c r="Z2567" s="413"/>
    </row>
    <row r="2568" spans="1:26" ht="67.5" customHeight="1">
      <c r="A2568" s="472"/>
      <c r="B2568" s="471"/>
      <c r="C2568" s="271"/>
      <c r="D2568" s="314"/>
      <c r="E2568" s="412"/>
      <c r="F2568" s="412"/>
      <c r="G2568" s="412"/>
      <c r="H2568" s="412"/>
      <c r="I2568" s="412"/>
      <c r="J2568" s="412"/>
      <c r="K2568" s="412"/>
      <c r="L2568" s="412"/>
      <c r="M2568" s="412"/>
      <c r="N2568" s="412"/>
      <c r="O2568" s="412"/>
      <c r="P2568" s="412"/>
      <c r="Q2568" s="412"/>
      <c r="R2568" s="412"/>
      <c r="S2568" s="412"/>
      <c r="T2568" s="412"/>
      <c r="U2568" s="412"/>
      <c r="V2568" s="412"/>
      <c r="W2568" s="413"/>
      <c r="X2568" s="413"/>
      <c r="Y2568" s="413"/>
      <c r="Z2568" s="413"/>
    </row>
    <row r="2569" spans="1:26" ht="67.5" customHeight="1">
      <c r="A2569" s="472"/>
      <c r="B2569" s="471"/>
      <c r="C2569" s="271"/>
      <c r="D2569" s="314"/>
      <c r="E2569" s="412"/>
      <c r="F2569" s="412"/>
      <c r="G2569" s="412"/>
      <c r="H2569" s="412"/>
      <c r="I2569" s="412"/>
      <c r="J2569" s="412"/>
      <c r="K2569" s="412"/>
      <c r="L2569" s="412"/>
      <c r="M2569" s="412"/>
      <c r="N2569" s="412"/>
      <c r="O2569" s="412"/>
      <c r="P2569" s="412"/>
      <c r="Q2569" s="412"/>
      <c r="R2569" s="412"/>
      <c r="S2569" s="412"/>
      <c r="T2569" s="412"/>
      <c r="U2569" s="412"/>
      <c r="V2569" s="412"/>
      <c r="W2569" s="413"/>
      <c r="X2569" s="413"/>
      <c r="Y2569" s="413"/>
      <c r="Z2569" s="413"/>
    </row>
    <row r="2570" spans="1:26" ht="67.5" customHeight="1">
      <c r="A2570" s="472"/>
      <c r="B2570" s="471"/>
      <c r="C2570" s="271"/>
      <c r="D2570" s="314"/>
      <c r="E2570" s="412"/>
      <c r="F2570" s="412"/>
      <c r="G2570" s="412"/>
      <c r="H2570" s="412"/>
      <c r="I2570" s="412"/>
      <c r="J2570" s="412"/>
      <c r="K2570" s="412"/>
      <c r="L2570" s="412"/>
      <c r="M2570" s="412"/>
      <c r="N2570" s="412"/>
      <c r="O2570" s="412"/>
      <c r="P2570" s="412"/>
      <c r="Q2570" s="412"/>
      <c r="R2570" s="412"/>
      <c r="S2570" s="412"/>
      <c r="T2570" s="412"/>
      <c r="U2570" s="412"/>
      <c r="V2570" s="412"/>
      <c r="W2570" s="413"/>
      <c r="X2570" s="413"/>
      <c r="Y2570" s="413"/>
      <c r="Z2570" s="413"/>
    </row>
    <row r="2571" spans="1:26" ht="67.5" customHeight="1">
      <c r="A2571" s="472"/>
      <c r="B2571" s="471"/>
      <c r="C2571" s="271"/>
      <c r="D2571" s="314"/>
      <c r="E2571" s="412"/>
      <c r="F2571" s="412"/>
      <c r="G2571" s="412"/>
      <c r="H2571" s="412"/>
      <c r="I2571" s="412"/>
      <c r="J2571" s="412"/>
      <c r="K2571" s="412"/>
      <c r="L2571" s="412"/>
      <c r="M2571" s="412"/>
      <c r="N2571" s="412"/>
      <c r="O2571" s="412"/>
      <c r="P2571" s="412"/>
      <c r="Q2571" s="412"/>
      <c r="R2571" s="412"/>
      <c r="S2571" s="412"/>
      <c r="T2571" s="412"/>
      <c r="U2571" s="412"/>
      <c r="V2571" s="412"/>
      <c r="W2571" s="413"/>
      <c r="X2571" s="413"/>
      <c r="Y2571" s="413"/>
      <c r="Z2571" s="413"/>
    </row>
    <row r="2572" spans="1:26" ht="67.5" customHeight="1">
      <c r="A2572" s="472"/>
      <c r="B2572" s="471"/>
      <c r="C2572" s="271"/>
      <c r="D2572" s="314"/>
      <c r="E2572" s="412"/>
      <c r="F2572" s="412"/>
      <c r="G2572" s="412"/>
      <c r="H2572" s="412"/>
      <c r="I2572" s="412"/>
      <c r="J2572" s="412"/>
      <c r="K2572" s="412"/>
      <c r="L2572" s="412"/>
      <c r="M2572" s="412"/>
      <c r="N2572" s="412"/>
      <c r="O2572" s="412"/>
      <c r="P2572" s="412"/>
      <c r="Q2572" s="412"/>
      <c r="R2572" s="412"/>
      <c r="S2572" s="412"/>
      <c r="T2572" s="412"/>
      <c r="U2572" s="412"/>
      <c r="V2572" s="412"/>
      <c r="W2572" s="413"/>
      <c r="X2572" s="413"/>
      <c r="Y2572" s="413"/>
      <c r="Z2572" s="413"/>
    </row>
    <row r="2573" spans="1:26" ht="67.5" customHeight="1">
      <c r="A2573" s="472"/>
      <c r="B2573" s="471"/>
      <c r="C2573" s="271"/>
      <c r="D2573" s="314"/>
      <c r="E2573" s="412"/>
      <c r="F2573" s="412"/>
      <c r="G2573" s="412"/>
      <c r="H2573" s="412"/>
      <c r="I2573" s="412"/>
      <c r="J2573" s="412"/>
      <c r="K2573" s="412"/>
      <c r="L2573" s="412"/>
      <c r="M2573" s="412"/>
      <c r="N2573" s="412"/>
      <c r="O2573" s="412"/>
      <c r="P2573" s="412"/>
      <c r="Q2573" s="412"/>
      <c r="R2573" s="412"/>
      <c r="S2573" s="412"/>
      <c r="T2573" s="412"/>
      <c r="U2573" s="412"/>
      <c r="V2573" s="412"/>
      <c r="W2573" s="413"/>
      <c r="X2573" s="413"/>
      <c r="Y2573" s="413"/>
      <c r="Z2573" s="413"/>
    </row>
    <row r="2574" spans="1:26" ht="67.5" customHeight="1">
      <c r="A2574" s="472"/>
      <c r="B2574" s="471"/>
      <c r="C2574" s="271"/>
      <c r="D2574" s="314"/>
      <c r="E2574" s="412"/>
      <c r="F2574" s="412"/>
      <c r="G2574" s="412"/>
      <c r="H2574" s="412"/>
      <c r="I2574" s="412"/>
      <c r="J2574" s="412"/>
      <c r="K2574" s="412"/>
      <c r="L2574" s="412"/>
      <c r="M2574" s="412"/>
      <c r="N2574" s="412"/>
      <c r="O2574" s="412"/>
      <c r="P2574" s="412"/>
      <c r="Q2574" s="412"/>
      <c r="R2574" s="412"/>
      <c r="S2574" s="412"/>
      <c r="T2574" s="412"/>
      <c r="U2574" s="412"/>
      <c r="V2574" s="412"/>
      <c r="W2574" s="413"/>
      <c r="X2574" s="413"/>
      <c r="Y2574" s="413"/>
      <c r="Z2574" s="413"/>
    </row>
    <row r="2575" spans="1:26" ht="67.5" customHeight="1">
      <c r="A2575" s="472"/>
      <c r="B2575" s="471"/>
      <c r="C2575" s="271"/>
      <c r="D2575" s="314"/>
      <c r="E2575" s="412"/>
      <c r="F2575" s="412"/>
      <c r="G2575" s="412"/>
      <c r="H2575" s="412"/>
      <c r="I2575" s="412"/>
      <c r="J2575" s="412"/>
      <c r="K2575" s="412"/>
      <c r="L2575" s="412"/>
      <c r="M2575" s="412"/>
      <c r="N2575" s="412"/>
      <c r="O2575" s="412"/>
      <c r="P2575" s="412"/>
      <c r="Q2575" s="412"/>
      <c r="R2575" s="412"/>
      <c r="S2575" s="412"/>
      <c r="T2575" s="412"/>
      <c r="U2575" s="412"/>
      <c r="V2575" s="412"/>
      <c r="W2575" s="413"/>
      <c r="X2575" s="413"/>
      <c r="Y2575" s="413"/>
      <c r="Z2575" s="413"/>
    </row>
    <row r="2576" spans="1:26" ht="67.5" customHeight="1">
      <c r="A2576" s="472"/>
      <c r="B2576" s="471"/>
      <c r="C2576" s="271"/>
      <c r="D2576" s="314"/>
      <c r="E2576" s="412"/>
      <c r="F2576" s="412"/>
      <c r="G2576" s="412"/>
      <c r="H2576" s="412"/>
      <c r="I2576" s="412"/>
      <c r="J2576" s="412"/>
      <c r="K2576" s="412"/>
      <c r="L2576" s="412"/>
      <c r="M2576" s="412"/>
      <c r="N2576" s="412"/>
      <c r="O2576" s="412"/>
      <c r="P2576" s="412"/>
      <c r="Q2576" s="412"/>
      <c r="R2576" s="412"/>
      <c r="S2576" s="412"/>
      <c r="T2576" s="412"/>
      <c r="U2576" s="412"/>
      <c r="V2576" s="412"/>
      <c r="W2576" s="413"/>
      <c r="X2576" s="413"/>
      <c r="Y2576" s="413"/>
      <c r="Z2576" s="413"/>
    </row>
    <row r="2577" spans="1:26" ht="67.5" customHeight="1">
      <c r="A2577" s="472"/>
      <c r="B2577" s="471"/>
      <c r="C2577" s="271"/>
      <c r="D2577" s="314"/>
      <c r="E2577" s="412"/>
      <c r="F2577" s="412"/>
      <c r="G2577" s="412"/>
      <c r="H2577" s="412"/>
      <c r="I2577" s="412"/>
      <c r="J2577" s="412"/>
      <c r="K2577" s="412"/>
      <c r="L2577" s="412"/>
      <c r="M2577" s="412"/>
      <c r="N2577" s="412"/>
      <c r="O2577" s="412"/>
      <c r="P2577" s="412"/>
      <c r="Q2577" s="412"/>
      <c r="R2577" s="412"/>
      <c r="S2577" s="412"/>
      <c r="T2577" s="412"/>
      <c r="U2577" s="412"/>
      <c r="V2577" s="412"/>
      <c r="W2577" s="413"/>
      <c r="X2577" s="413"/>
      <c r="Y2577" s="413"/>
      <c r="Z2577" s="413"/>
    </row>
    <row r="2578" spans="1:26" ht="67.5" customHeight="1">
      <c r="A2578" s="472"/>
      <c r="B2578" s="471"/>
      <c r="C2578" s="271"/>
      <c r="D2578" s="314"/>
      <c r="E2578" s="412"/>
      <c r="F2578" s="412"/>
      <c r="G2578" s="412"/>
      <c r="H2578" s="412"/>
      <c r="I2578" s="412"/>
      <c r="J2578" s="412"/>
      <c r="K2578" s="412"/>
      <c r="L2578" s="412"/>
      <c r="M2578" s="412"/>
      <c r="N2578" s="412"/>
      <c r="O2578" s="412"/>
      <c r="P2578" s="412"/>
      <c r="Q2578" s="412"/>
      <c r="R2578" s="412"/>
      <c r="S2578" s="412"/>
      <c r="T2578" s="412"/>
      <c r="U2578" s="412"/>
      <c r="V2578" s="412"/>
      <c r="W2578" s="413"/>
      <c r="X2578" s="413"/>
      <c r="Y2578" s="413"/>
      <c r="Z2578" s="413"/>
    </row>
    <row r="2579" spans="1:26" ht="67.5" customHeight="1">
      <c r="A2579" s="472"/>
      <c r="B2579" s="471"/>
      <c r="C2579" s="271"/>
      <c r="D2579" s="314"/>
      <c r="E2579" s="412"/>
      <c r="F2579" s="412"/>
      <c r="G2579" s="412"/>
      <c r="H2579" s="412"/>
      <c r="I2579" s="412"/>
      <c r="J2579" s="412"/>
      <c r="K2579" s="412"/>
      <c r="L2579" s="412"/>
      <c r="M2579" s="412"/>
      <c r="N2579" s="412"/>
      <c r="O2579" s="412"/>
      <c r="P2579" s="412"/>
      <c r="Q2579" s="412"/>
      <c r="R2579" s="412"/>
      <c r="S2579" s="412"/>
      <c r="T2579" s="412"/>
      <c r="U2579" s="412"/>
      <c r="V2579" s="412"/>
      <c r="W2579" s="413"/>
      <c r="X2579" s="413"/>
      <c r="Y2579" s="413"/>
      <c r="Z2579" s="413"/>
    </row>
    <row r="2580" spans="1:26" ht="67.5" customHeight="1">
      <c r="A2580" s="472"/>
      <c r="B2580" s="471"/>
      <c r="C2580" s="271"/>
      <c r="D2580" s="314"/>
      <c r="E2580" s="412"/>
      <c r="F2580" s="412"/>
      <c r="G2580" s="412"/>
      <c r="H2580" s="412"/>
      <c r="I2580" s="412"/>
      <c r="J2580" s="412"/>
      <c r="K2580" s="412"/>
      <c r="L2580" s="412"/>
      <c r="M2580" s="412"/>
      <c r="N2580" s="412"/>
      <c r="O2580" s="412"/>
      <c r="P2580" s="412"/>
      <c r="Q2580" s="412"/>
      <c r="R2580" s="412"/>
      <c r="S2580" s="412"/>
      <c r="T2580" s="412"/>
      <c r="U2580" s="412"/>
      <c r="V2580" s="412"/>
      <c r="W2580" s="413"/>
      <c r="X2580" s="413"/>
      <c r="Y2580" s="413"/>
      <c r="Z2580" s="413"/>
    </row>
    <row r="2581" spans="1:26" ht="67.5" customHeight="1">
      <c r="A2581" s="472"/>
      <c r="B2581" s="471"/>
      <c r="C2581" s="271"/>
      <c r="D2581" s="314"/>
      <c r="E2581" s="412"/>
      <c r="F2581" s="412"/>
      <c r="G2581" s="412"/>
      <c r="H2581" s="412"/>
      <c r="I2581" s="412"/>
      <c r="J2581" s="412"/>
      <c r="K2581" s="412"/>
      <c r="L2581" s="412"/>
      <c r="M2581" s="412"/>
      <c r="N2581" s="412"/>
      <c r="O2581" s="412"/>
      <c r="P2581" s="412"/>
      <c r="Q2581" s="412"/>
      <c r="R2581" s="412"/>
      <c r="S2581" s="412"/>
      <c r="T2581" s="412"/>
      <c r="U2581" s="412"/>
      <c r="V2581" s="412"/>
      <c r="W2581" s="413"/>
      <c r="X2581" s="413"/>
      <c r="Y2581" s="413"/>
      <c r="Z2581" s="413"/>
    </row>
    <row r="2582" spans="1:26" ht="67.5" customHeight="1">
      <c r="A2582" s="472"/>
      <c r="B2582" s="471"/>
      <c r="C2582" s="271"/>
      <c r="D2582" s="314"/>
      <c r="E2582" s="412"/>
      <c r="F2582" s="412"/>
      <c r="G2582" s="412"/>
      <c r="H2582" s="412"/>
      <c r="I2582" s="412"/>
      <c r="J2582" s="412"/>
      <c r="K2582" s="412"/>
      <c r="L2582" s="412"/>
      <c r="M2582" s="412"/>
      <c r="N2582" s="412"/>
      <c r="O2582" s="412"/>
      <c r="P2582" s="412"/>
      <c r="Q2582" s="412"/>
      <c r="R2582" s="412"/>
      <c r="S2582" s="412"/>
      <c r="T2582" s="412"/>
      <c r="U2582" s="412"/>
      <c r="V2582" s="412"/>
      <c r="W2582" s="413"/>
      <c r="X2582" s="413"/>
      <c r="Y2582" s="413"/>
      <c r="Z2582" s="413"/>
    </row>
    <row r="2583" spans="1:26" ht="67.5" customHeight="1">
      <c r="A2583" s="472"/>
      <c r="B2583" s="471"/>
      <c r="C2583" s="271"/>
      <c r="D2583" s="314"/>
      <c r="E2583" s="412"/>
      <c r="F2583" s="412"/>
      <c r="G2583" s="412"/>
      <c r="H2583" s="412"/>
      <c r="I2583" s="412"/>
      <c r="J2583" s="412"/>
      <c r="K2583" s="412"/>
      <c r="L2583" s="412"/>
      <c r="M2583" s="412"/>
      <c r="N2583" s="412"/>
      <c r="O2583" s="412"/>
      <c r="P2583" s="412"/>
      <c r="Q2583" s="412"/>
      <c r="R2583" s="412"/>
      <c r="S2583" s="412"/>
      <c r="T2583" s="412"/>
      <c r="U2583" s="412"/>
      <c r="V2583" s="412"/>
      <c r="W2583" s="413"/>
      <c r="X2583" s="413"/>
      <c r="Y2583" s="413"/>
      <c r="Z2583" s="413"/>
    </row>
    <row r="2584" spans="1:26" ht="67.5" customHeight="1">
      <c r="A2584" s="472"/>
      <c r="B2584" s="471"/>
      <c r="C2584" s="271"/>
      <c r="D2584" s="314"/>
      <c r="E2584" s="412"/>
      <c r="F2584" s="412"/>
      <c r="G2584" s="412"/>
      <c r="H2584" s="412"/>
      <c r="I2584" s="412"/>
      <c r="J2584" s="412"/>
      <c r="K2584" s="412"/>
      <c r="L2584" s="412"/>
      <c r="M2584" s="412"/>
      <c r="N2584" s="412"/>
      <c r="O2584" s="412"/>
      <c r="P2584" s="412"/>
      <c r="Q2584" s="412"/>
      <c r="R2584" s="412"/>
      <c r="S2584" s="412"/>
      <c r="T2584" s="412"/>
      <c r="U2584" s="412"/>
      <c r="V2584" s="412"/>
      <c r="W2584" s="413"/>
      <c r="X2584" s="413"/>
      <c r="Y2584" s="413"/>
      <c r="Z2584" s="413"/>
    </row>
    <row r="2585" spans="1:26" ht="67.5" customHeight="1">
      <c r="A2585" s="472"/>
      <c r="B2585" s="471"/>
      <c r="C2585" s="271"/>
      <c r="D2585" s="314"/>
      <c r="E2585" s="412"/>
      <c r="F2585" s="412"/>
      <c r="G2585" s="412"/>
      <c r="H2585" s="412"/>
      <c r="I2585" s="412"/>
      <c r="J2585" s="412"/>
      <c r="K2585" s="412"/>
      <c r="L2585" s="412"/>
      <c r="M2585" s="412"/>
      <c r="N2585" s="412"/>
      <c r="O2585" s="412"/>
      <c r="P2585" s="412"/>
      <c r="Q2585" s="412"/>
      <c r="R2585" s="412"/>
      <c r="S2585" s="412"/>
      <c r="T2585" s="412"/>
      <c r="U2585" s="412"/>
      <c r="V2585" s="412"/>
      <c r="W2585" s="413"/>
      <c r="X2585" s="413"/>
      <c r="Y2585" s="413"/>
      <c r="Z2585" s="413"/>
    </row>
    <row r="2586" spans="1:26" ht="67.5" customHeight="1">
      <c r="A2586" s="472"/>
      <c r="B2586" s="471"/>
      <c r="C2586" s="271"/>
      <c r="D2586" s="314"/>
      <c r="E2586" s="412"/>
      <c r="F2586" s="412"/>
      <c r="G2586" s="412"/>
      <c r="H2586" s="412"/>
      <c r="I2586" s="412"/>
      <c r="J2586" s="412"/>
      <c r="K2586" s="412"/>
      <c r="L2586" s="412"/>
      <c r="M2586" s="412"/>
      <c r="N2586" s="412"/>
      <c r="O2586" s="412"/>
      <c r="P2586" s="412"/>
      <c r="Q2586" s="412"/>
      <c r="R2586" s="412"/>
      <c r="S2586" s="412"/>
      <c r="T2586" s="412"/>
      <c r="U2586" s="412"/>
      <c r="V2586" s="412"/>
      <c r="W2586" s="413"/>
      <c r="X2586" s="413"/>
      <c r="Y2586" s="413"/>
      <c r="Z2586" s="413"/>
    </row>
    <row r="2587" spans="1:26" ht="67.5" customHeight="1">
      <c r="A2587" s="472"/>
      <c r="B2587" s="471"/>
      <c r="C2587" s="271"/>
      <c r="D2587" s="314"/>
      <c r="E2587" s="412"/>
      <c r="F2587" s="412"/>
      <c r="G2587" s="412"/>
      <c r="H2587" s="412"/>
      <c r="I2587" s="412"/>
      <c r="J2587" s="412"/>
      <c r="K2587" s="412"/>
      <c r="L2587" s="412"/>
      <c r="M2587" s="412"/>
      <c r="N2587" s="412"/>
      <c r="O2587" s="412"/>
      <c r="P2587" s="412"/>
      <c r="Q2587" s="412"/>
      <c r="R2587" s="412"/>
      <c r="S2587" s="412"/>
      <c r="T2587" s="412"/>
      <c r="U2587" s="412"/>
      <c r="V2587" s="412"/>
      <c r="W2587" s="413"/>
      <c r="X2587" s="413"/>
      <c r="Y2587" s="413"/>
      <c r="Z2587" s="413"/>
    </row>
    <row r="2588" spans="1:26" ht="67.5" customHeight="1">
      <c r="A2588" s="472"/>
      <c r="B2588" s="471"/>
      <c r="C2588" s="271"/>
      <c r="D2588" s="314"/>
      <c r="E2588" s="412"/>
      <c r="F2588" s="412"/>
      <c r="G2588" s="412"/>
      <c r="H2588" s="412"/>
      <c r="I2588" s="412"/>
      <c r="J2588" s="412"/>
      <c r="K2588" s="412"/>
      <c r="L2588" s="412"/>
      <c r="M2588" s="412"/>
      <c r="N2588" s="412"/>
      <c r="O2588" s="412"/>
      <c r="P2588" s="412"/>
      <c r="Q2588" s="412"/>
      <c r="R2588" s="412"/>
      <c r="S2588" s="412"/>
      <c r="T2588" s="412"/>
      <c r="U2588" s="412"/>
      <c r="V2588" s="412"/>
      <c r="W2588" s="413"/>
      <c r="X2588" s="413"/>
      <c r="Y2588" s="413"/>
      <c r="Z2588" s="413"/>
    </row>
    <row r="2589" spans="1:26" ht="67.5" customHeight="1">
      <c r="A2589" s="472"/>
      <c r="B2589" s="471"/>
      <c r="C2589" s="271"/>
      <c r="D2589" s="314"/>
      <c r="E2589" s="412"/>
      <c r="F2589" s="412"/>
      <c r="G2589" s="412"/>
      <c r="H2589" s="412"/>
      <c r="I2589" s="412"/>
      <c r="J2589" s="412"/>
      <c r="K2589" s="412"/>
      <c r="L2589" s="412"/>
      <c r="M2589" s="412"/>
      <c r="N2589" s="412"/>
      <c r="O2589" s="412"/>
      <c r="P2589" s="412"/>
      <c r="Q2589" s="412"/>
      <c r="R2589" s="412"/>
      <c r="S2589" s="412"/>
      <c r="T2589" s="412"/>
      <c r="U2589" s="412"/>
      <c r="V2589" s="412"/>
      <c r="W2589" s="413"/>
      <c r="X2589" s="413"/>
      <c r="Y2589" s="413"/>
      <c r="Z2589" s="413"/>
    </row>
    <row r="2590" spans="1:26" ht="67.5" customHeight="1">
      <c r="A2590" s="472"/>
      <c r="B2590" s="471"/>
      <c r="C2590" s="271"/>
      <c r="D2590" s="314"/>
      <c r="E2590" s="412"/>
      <c r="F2590" s="412"/>
      <c r="G2590" s="412"/>
      <c r="H2590" s="412"/>
      <c r="I2590" s="412"/>
      <c r="J2590" s="412"/>
      <c r="K2590" s="412"/>
      <c r="L2590" s="412"/>
      <c r="M2590" s="412"/>
      <c r="N2590" s="412"/>
      <c r="O2590" s="412"/>
      <c r="P2590" s="412"/>
      <c r="Q2590" s="412"/>
      <c r="R2590" s="412"/>
      <c r="S2590" s="412"/>
      <c r="T2590" s="412"/>
      <c r="U2590" s="412"/>
      <c r="V2590" s="412"/>
      <c r="W2590" s="413"/>
      <c r="X2590" s="413"/>
      <c r="Y2590" s="413"/>
      <c r="Z2590" s="413"/>
    </row>
    <row r="2591" spans="1:26" ht="67.5" customHeight="1">
      <c r="A2591" s="472"/>
      <c r="B2591" s="471"/>
      <c r="C2591" s="271"/>
      <c r="D2591" s="314"/>
      <c r="E2591" s="412"/>
      <c r="F2591" s="412"/>
      <c r="G2591" s="412"/>
      <c r="H2591" s="412"/>
      <c r="I2591" s="412"/>
      <c r="J2591" s="412"/>
      <c r="K2591" s="412"/>
      <c r="L2591" s="412"/>
      <c r="M2591" s="412"/>
      <c r="N2591" s="412"/>
      <c r="O2591" s="412"/>
      <c r="P2591" s="412"/>
      <c r="Q2591" s="412"/>
      <c r="R2591" s="412"/>
      <c r="S2591" s="412"/>
      <c r="T2591" s="412"/>
      <c r="U2591" s="412"/>
      <c r="V2591" s="412"/>
      <c r="W2591" s="413"/>
      <c r="X2591" s="413"/>
      <c r="Y2591" s="413"/>
      <c r="Z2591" s="413"/>
    </row>
    <row r="2592" spans="1:26" ht="67.5" customHeight="1">
      <c r="A2592" s="472"/>
      <c r="B2592" s="471"/>
      <c r="C2592" s="271"/>
      <c r="D2592" s="314"/>
      <c r="E2592" s="412"/>
      <c r="F2592" s="412"/>
      <c r="G2592" s="412"/>
      <c r="H2592" s="412"/>
      <c r="I2592" s="412"/>
      <c r="J2592" s="412"/>
      <c r="K2592" s="412"/>
      <c r="L2592" s="412"/>
      <c r="M2592" s="412"/>
      <c r="N2592" s="412"/>
      <c r="O2592" s="412"/>
      <c r="P2592" s="412"/>
      <c r="Q2592" s="412"/>
      <c r="R2592" s="412"/>
      <c r="S2592" s="412"/>
      <c r="T2592" s="412"/>
      <c r="U2592" s="412"/>
      <c r="V2592" s="412"/>
      <c r="W2592" s="413"/>
      <c r="X2592" s="413"/>
      <c r="Y2592" s="413"/>
      <c r="Z2592" s="413"/>
    </row>
    <row r="2593" spans="1:26" ht="67.5" customHeight="1">
      <c r="A2593" s="472"/>
      <c r="B2593" s="471"/>
      <c r="C2593" s="271"/>
      <c r="D2593" s="314"/>
      <c r="E2593" s="412"/>
      <c r="F2593" s="412"/>
      <c r="G2593" s="412"/>
      <c r="H2593" s="412"/>
      <c r="I2593" s="412"/>
      <c r="J2593" s="412"/>
      <c r="K2593" s="412"/>
      <c r="L2593" s="412"/>
      <c r="M2593" s="412"/>
      <c r="N2593" s="412"/>
      <c r="O2593" s="412"/>
      <c r="P2593" s="412"/>
      <c r="Q2593" s="412"/>
      <c r="R2593" s="412"/>
      <c r="S2593" s="412"/>
      <c r="T2593" s="412"/>
      <c r="U2593" s="412"/>
      <c r="V2593" s="412"/>
      <c r="W2593" s="413"/>
      <c r="X2593" s="413"/>
      <c r="Y2593" s="413"/>
      <c r="Z2593" s="413"/>
    </row>
    <row r="2594" spans="1:26" ht="67.5" customHeight="1">
      <c r="A2594" s="472"/>
      <c r="B2594" s="471"/>
      <c r="C2594" s="271"/>
      <c r="D2594" s="314"/>
      <c r="E2594" s="412"/>
      <c r="F2594" s="412"/>
      <c r="G2594" s="412"/>
      <c r="H2594" s="412"/>
      <c r="I2594" s="412"/>
      <c r="J2594" s="412"/>
      <c r="K2594" s="412"/>
      <c r="L2594" s="412"/>
      <c r="M2594" s="412"/>
      <c r="N2594" s="412"/>
      <c r="O2594" s="412"/>
      <c r="P2594" s="412"/>
      <c r="Q2594" s="412"/>
      <c r="R2594" s="412"/>
      <c r="S2594" s="412"/>
      <c r="T2594" s="412"/>
      <c r="U2594" s="412"/>
      <c r="V2594" s="412"/>
      <c r="W2594" s="413"/>
      <c r="X2594" s="413"/>
      <c r="Y2594" s="413"/>
      <c r="Z2594" s="413"/>
    </row>
    <row r="2595" spans="1:26" ht="67.5" customHeight="1">
      <c r="A2595" s="472"/>
      <c r="B2595" s="471"/>
      <c r="C2595" s="271"/>
      <c r="D2595" s="314"/>
      <c r="E2595" s="412"/>
      <c r="F2595" s="412"/>
      <c r="G2595" s="412"/>
      <c r="H2595" s="412"/>
      <c r="I2595" s="412"/>
      <c r="J2595" s="412"/>
      <c r="K2595" s="412"/>
      <c r="L2595" s="412"/>
      <c r="M2595" s="412"/>
      <c r="N2595" s="412"/>
      <c r="O2595" s="412"/>
      <c r="P2595" s="412"/>
      <c r="Q2595" s="412"/>
      <c r="R2595" s="412"/>
      <c r="S2595" s="412"/>
      <c r="T2595" s="412"/>
      <c r="U2595" s="412"/>
      <c r="V2595" s="412"/>
      <c r="W2595" s="413"/>
      <c r="X2595" s="413"/>
      <c r="Y2595" s="413"/>
      <c r="Z2595" s="413"/>
    </row>
    <row r="2596" spans="1:26" ht="67.5" customHeight="1">
      <c r="A2596" s="472"/>
      <c r="B2596" s="471"/>
      <c r="C2596" s="271"/>
      <c r="D2596" s="314"/>
      <c r="E2596" s="412"/>
      <c r="F2596" s="412"/>
      <c r="G2596" s="412"/>
      <c r="H2596" s="412"/>
      <c r="I2596" s="412"/>
      <c r="J2596" s="412"/>
      <c r="K2596" s="412"/>
      <c r="L2596" s="412"/>
      <c r="M2596" s="412"/>
      <c r="N2596" s="412"/>
      <c r="O2596" s="412"/>
      <c r="P2596" s="412"/>
      <c r="Q2596" s="412"/>
      <c r="R2596" s="412"/>
      <c r="S2596" s="412"/>
      <c r="T2596" s="412"/>
      <c r="U2596" s="412"/>
      <c r="V2596" s="412"/>
      <c r="W2596" s="413"/>
      <c r="X2596" s="413"/>
      <c r="Y2596" s="413"/>
      <c r="Z2596" s="413"/>
    </row>
    <row r="2597" spans="1:26" ht="67.5" customHeight="1">
      <c r="A2597" s="472"/>
      <c r="B2597" s="471"/>
      <c r="C2597" s="271"/>
      <c r="D2597" s="314"/>
      <c r="E2597" s="412"/>
      <c r="F2597" s="412"/>
      <c r="G2597" s="412"/>
      <c r="H2597" s="412"/>
      <c r="I2597" s="412"/>
      <c r="J2597" s="412"/>
      <c r="K2597" s="412"/>
      <c r="L2597" s="412"/>
      <c r="M2597" s="412"/>
      <c r="N2597" s="412"/>
      <c r="O2597" s="412"/>
      <c r="P2597" s="412"/>
      <c r="Q2597" s="412"/>
      <c r="R2597" s="412"/>
      <c r="S2597" s="412"/>
      <c r="T2597" s="412"/>
      <c r="U2597" s="412"/>
      <c r="V2597" s="412"/>
      <c r="W2597" s="413"/>
      <c r="X2597" s="413"/>
      <c r="Y2597" s="413"/>
      <c r="Z2597" s="413"/>
    </row>
    <row r="2598" spans="1:26" ht="67.5" customHeight="1">
      <c r="A2598" s="472"/>
      <c r="B2598" s="471"/>
      <c r="C2598" s="271"/>
      <c r="D2598" s="314"/>
      <c r="E2598" s="412"/>
      <c r="F2598" s="412"/>
      <c r="G2598" s="412"/>
      <c r="H2598" s="412"/>
      <c r="I2598" s="412"/>
      <c r="J2598" s="412"/>
      <c r="K2598" s="412"/>
      <c r="L2598" s="412"/>
      <c r="M2598" s="412"/>
      <c r="N2598" s="412"/>
      <c r="O2598" s="412"/>
      <c r="P2598" s="412"/>
      <c r="Q2598" s="412"/>
      <c r="R2598" s="412"/>
      <c r="S2598" s="412"/>
      <c r="T2598" s="412"/>
      <c r="U2598" s="412"/>
      <c r="V2598" s="412"/>
      <c r="W2598" s="413"/>
      <c r="X2598" s="413"/>
      <c r="Y2598" s="413"/>
      <c r="Z2598" s="413"/>
    </row>
    <row r="2599" spans="1:26" ht="67.5" customHeight="1">
      <c r="A2599" s="472"/>
      <c r="B2599" s="471"/>
      <c r="C2599" s="271"/>
      <c r="D2599" s="314"/>
      <c r="E2599" s="412"/>
      <c r="F2599" s="412"/>
      <c r="G2599" s="412"/>
      <c r="H2599" s="412"/>
      <c r="I2599" s="412"/>
      <c r="J2599" s="412"/>
      <c r="K2599" s="412"/>
      <c r="L2599" s="412"/>
      <c r="M2599" s="412"/>
      <c r="N2599" s="412"/>
      <c r="O2599" s="412"/>
      <c r="P2599" s="412"/>
      <c r="Q2599" s="412"/>
      <c r="R2599" s="412"/>
      <c r="S2599" s="412"/>
      <c r="T2599" s="412"/>
      <c r="U2599" s="412"/>
      <c r="V2599" s="412"/>
      <c r="W2599" s="413"/>
      <c r="X2599" s="413"/>
      <c r="Y2599" s="413"/>
      <c r="Z2599" s="413"/>
    </row>
    <row r="2600" spans="1:26" ht="67.5" customHeight="1">
      <c r="A2600" s="472"/>
      <c r="B2600" s="471"/>
      <c r="C2600" s="271"/>
      <c r="D2600" s="314"/>
      <c r="E2600" s="412"/>
      <c r="F2600" s="412"/>
      <c r="G2600" s="412"/>
      <c r="H2600" s="412"/>
      <c r="I2600" s="412"/>
      <c r="J2600" s="412"/>
      <c r="K2600" s="412"/>
      <c r="L2600" s="412"/>
      <c r="M2600" s="412"/>
      <c r="N2600" s="412"/>
      <c r="O2600" s="412"/>
      <c r="P2600" s="412"/>
      <c r="Q2600" s="412"/>
      <c r="R2600" s="412"/>
      <c r="S2600" s="412"/>
      <c r="T2600" s="412"/>
      <c r="U2600" s="412"/>
      <c r="V2600" s="412"/>
      <c r="W2600" s="413"/>
      <c r="X2600" s="413"/>
      <c r="Y2600" s="413"/>
      <c r="Z2600" s="413"/>
    </row>
    <row r="2601" spans="1:26" ht="67.5" customHeight="1">
      <c r="A2601" s="472"/>
      <c r="B2601" s="471"/>
      <c r="C2601" s="271"/>
      <c r="D2601" s="314"/>
      <c r="E2601" s="412"/>
      <c r="F2601" s="412"/>
      <c r="G2601" s="412"/>
      <c r="H2601" s="412"/>
      <c r="I2601" s="412"/>
      <c r="J2601" s="412"/>
      <c r="K2601" s="412"/>
      <c r="L2601" s="412"/>
      <c r="M2601" s="412"/>
      <c r="N2601" s="412"/>
      <c r="O2601" s="412"/>
      <c r="P2601" s="412"/>
      <c r="Q2601" s="412"/>
      <c r="R2601" s="412"/>
      <c r="S2601" s="412"/>
      <c r="T2601" s="412"/>
      <c r="U2601" s="412"/>
      <c r="V2601" s="412"/>
      <c r="W2601" s="413"/>
      <c r="X2601" s="413"/>
      <c r="Y2601" s="413"/>
      <c r="Z2601" s="413"/>
    </row>
    <row r="2602" spans="1:26" ht="67.5" customHeight="1">
      <c r="A2602" s="472"/>
      <c r="B2602" s="471"/>
      <c r="C2602" s="271"/>
      <c r="D2602" s="314"/>
      <c r="E2602" s="412"/>
      <c r="F2602" s="412"/>
      <c r="G2602" s="412"/>
      <c r="H2602" s="412"/>
      <c r="I2602" s="412"/>
      <c r="J2602" s="412"/>
      <c r="K2602" s="412"/>
      <c r="L2602" s="412"/>
      <c r="M2602" s="412"/>
      <c r="N2602" s="412"/>
      <c r="O2602" s="412"/>
      <c r="P2602" s="412"/>
      <c r="Q2602" s="412"/>
      <c r="R2602" s="412"/>
      <c r="S2602" s="412"/>
      <c r="T2602" s="412"/>
      <c r="U2602" s="412"/>
      <c r="V2602" s="412"/>
      <c r="W2602" s="413"/>
      <c r="X2602" s="413"/>
      <c r="Y2602" s="413"/>
      <c r="Z2602" s="413"/>
    </row>
    <row r="2603" spans="1:26" ht="67.5" customHeight="1">
      <c r="A2603" s="472"/>
      <c r="B2603" s="471"/>
      <c r="C2603" s="271"/>
      <c r="D2603" s="314"/>
      <c r="E2603" s="412"/>
      <c r="F2603" s="412"/>
      <c r="G2603" s="412"/>
      <c r="H2603" s="412"/>
      <c r="I2603" s="412"/>
      <c r="J2603" s="412"/>
      <c r="K2603" s="412"/>
      <c r="L2603" s="412"/>
      <c r="M2603" s="412"/>
      <c r="N2603" s="412"/>
      <c r="O2603" s="412"/>
      <c r="P2603" s="412"/>
      <c r="Q2603" s="412"/>
      <c r="R2603" s="412"/>
      <c r="S2603" s="412"/>
      <c r="T2603" s="412"/>
      <c r="U2603" s="412"/>
      <c r="V2603" s="412"/>
      <c r="W2603" s="413"/>
      <c r="X2603" s="413"/>
      <c r="Y2603" s="413"/>
      <c r="Z2603" s="413"/>
    </row>
    <row r="2604" spans="1:26" ht="67.5" customHeight="1">
      <c r="A2604" s="472"/>
      <c r="B2604" s="471"/>
      <c r="C2604" s="271"/>
      <c r="D2604" s="314"/>
      <c r="E2604" s="412"/>
      <c r="F2604" s="412"/>
      <c r="G2604" s="412"/>
      <c r="H2604" s="412"/>
      <c r="I2604" s="412"/>
      <c r="J2604" s="412"/>
      <c r="K2604" s="412"/>
      <c r="L2604" s="412"/>
      <c r="M2604" s="412"/>
      <c r="N2604" s="412"/>
      <c r="O2604" s="412"/>
      <c r="P2604" s="412"/>
      <c r="Q2604" s="412"/>
      <c r="R2604" s="412"/>
      <c r="S2604" s="412"/>
      <c r="T2604" s="412"/>
      <c r="U2604" s="412"/>
      <c r="V2604" s="412"/>
      <c r="W2604" s="413"/>
      <c r="X2604" s="413"/>
      <c r="Y2604" s="413"/>
      <c r="Z2604" s="413"/>
    </row>
    <row r="2605" spans="1:26" ht="67.5" customHeight="1">
      <c r="A2605" s="472"/>
      <c r="B2605" s="471"/>
      <c r="C2605" s="271"/>
      <c r="D2605" s="314"/>
      <c r="E2605" s="412"/>
      <c r="F2605" s="412"/>
      <c r="G2605" s="412"/>
      <c r="H2605" s="412"/>
      <c r="I2605" s="412"/>
      <c r="J2605" s="412"/>
      <c r="K2605" s="412"/>
      <c r="L2605" s="412"/>
      <c r="M2605" s="412"/>
      <c r="N2605" s="412"/>
      <c r="O2605" s="412"/>
      <c r="P2605" s="412"/>
      <c r="Q2605" s="412"/>
      <c r="R2605" s="412"/>
      <c r="S2605" s="412"/>
      <c r="T2605" s="412"/>
      <c r="U2605" s="412"/>
      <c r="V2605" s="412"/>
      <c r="W2605" s="413"/>
      <c r="X2605" s="413"/>
      <c r="Y2605" s="413"/>
      <c r="Z2605" s="413"/>
    </row>
    <row r="2606" spans="1:26" ht="67.5" customHeight="1">
      <c r="A2606" s="472"/>
      <c r="B2606" s="471"/>
      <c r="C2606" s="271"/>
      <c r="D2606" s="314"/>
      <c r="E2606" s="412"/>
      <c r="F2606" s="412"/>
      <c r="G2606" s="412"/>
      <c r="H2606" s="412"/>
      <c r="I2606" s="412"/>
      <c r="J2606" s="412"/>
      <c r="K2606" s="412"/>
      <c r="L2606" s="412"/>
      <c r="M2606" s="412"/>
      <c r="N2606" s="412"/>
      <c r="O2606" s="412"/>
      <c r="P2606" s="412"/>
      <c r="Q2606" s="412"/>
      <c r="R2606" s="412"/>
      <c r="S2606" s="412"/>
      <c r="T2606" s="412"/>
      <c r="U2606" s="412"/>
      <c r="V2606" s="412"/>
      <c r="W2606" s="413"/>
      <c r="X2606" s="413"/>
      <c r="Y2606" s="413"/>
      <c r="Z2606" s="413"/>
    </row>
    <row r="2607" spans="1:26" ht="67.5" customHeight="1">
      <c r="A2607" s="472"/>
      <c r="B2607" s="471"/>
      <c r="C2607" s="271"/>
      <c r="D2607" s="314"/>
      <c r="E2607" s="412"/>
      <c r="F2607" s="412"/>
      <c r="G2607" s="412"/>
      <c r="H2607" s="412"/>
      <c r="I2607" s="412"/>
      <c r="J2607" s="412"/>
      <c r="K2607" s="412"/>
      <c r="L2607" s="412"/>
      <c r="M2607" s="412"/>
      <c r="N2607" s="412"/>
      <c r="O2607" s="412"/>
      <c r="P2607" s="412"/>
      <c r="Q2607" s="412"/>
      <c r="R2607" s="412"/>
      <c r="S2607" s="412"/>
      <c r="T2607" s="412"/>
      <c r="U2607" s="412"/>
      <c r="V2607" s="412"/>
      <c r="W2607" s="413"/>
      <c r="X2607" s="413"/>
      <c r="Y2607" s="413"/>
      <c r="Z2607" s="413"/>
    </row>
    <row r="2608" spans="1:26" ht="67.5" customHeight="1">
      <c r="A2608" s="472"/>
      <c r="B2608" s="471"/>
      <c r="C2608" s="271"/>
      <c r="D2608" s="314"/>
      <c r="E2608" s="412"/>
      <c r="F2608" s="412"/>
      <c r="G2608" s="412"/>
      <c r="H2608" s="412"/>
      <c r="I2608" s="412"/>
      <c r="J2608" s="412"/>
      <c r="K2608" s="412"/>
      <c r="L2608" s="412"/>
      <c r="M2608" s="412"/>
      <c r="N2608" s="412"/>
      <c r="O2608" s="412"/>
      <c r="P2608" s="412"/>
      <c r="Q2608" s="412"/>
      <c r="R2608" s="412"/>
      <c r="S2608" s="412"/>
      <c r="T2608" s="412"/>
      <c r="U2608" s="412"/>
      <c r="V2608" s="412"/>
      <c r="W2608" s="413"/>
      <c r="X2608" s="413"/>
      <c r="Y2608" s="413"/>
      <c r="Z2608" s="413"/>
    </row>
    <row r="2609" spans="1:26" ht="67.5" customHeight="1">
      <c r="A2609" s="472"/>
      <c r="B2609" s="471"/>
      <c r="C2609" s="271"/>
      <c r="D2609" s="314"/>
      <c r="E2609" s="412"/>
      <c r="F2609" s="412"/>
      <c r="G2609" s="412"/>
      <c r="H2609" s="412"/>
      <c r="I2609" s="412"/>
      <c r="J2609" s="412"/>
      <c r="K2609" s="412"/>
      <c r="L2609" s="412"/>
      <c r="M2609" s="412"/>
      <c r="N2609" s="412"/>
      <c r="O2609" s="412"/>
      <c r="P2609" s="412"/>
      <c r="Q2609" s="412"/>
      <c r="R2609" s="412"/>
      <c r="S2609" s="412"/>
      <c r="T2609" s="412"/>
      <c r="U2609" s="412"/>
      <c r="V2609" s="412"/>
      <c r="W2609" s="413"/>
      <c r="X2609" s="413"/>
      <c r="Y2609" s="413"/>
      <c r="Z2609" s="413"/>
    </row>
    <row r="2610" spans="1:26" ht="67.5" customHeight="1">
      <c r="A2610" s="472"/>
      <c r="B2610" s="471"/>
      <c r="C2610" s="271"/>
      <c r="D2610" s="314"/>
      <c r="E2610" s="412"/>
      <c r="F2610" s="412"/>
      <c r="G2610" s="412"/>
      <c r="H2610" s="412"/>
      <c r="I2610" s="412"/>
      <c r="J2610" s="412"/>
      <c r="K2610" s="412"/>
      <c r="L2610" s="412"/>
      <c r="M2610" s="412"/>
      <c r="N2610" s="412"/>
      <c r="O2610" s="412"/>
      <c r="P2610" s="412"/>
      <c r="Q2610" s="412"/>
      <c r="R2610" s="412"/>
      <c r="S2610" s="412"/>
      <c r="T2610" s="412"/>
      <c r="U2610" s="412"/>
      <c r="V2610" s="412"/>
      <c r="W2610" s="413"/>
      <c r="X2610" s="413"/>
      <c r="Y2610" s="413"/>
      <c r="Z2610" s="413"/>
    </row>
    <row r="2611" spans="1:26" ht="67.5" customHeight="1">
      <c r="A2611" s="472"/>
      <c r="B2611" s="471"/>
      <c r="C2611" s="271"/>
      <c r="D2611" s="314"/>
      <c r="E2611" s="412"/>
      <c r="F2611" s="412"/>
      <c r="G2611" s="412"/>
      <c r="H2611" s="412"/>
      <c r="I2611" s="412"/>
      <c r="J2611" s="412"/>
      <c r="K2611" s="412"/>
      <c r="L2611" s="412"/>
      <c r="M2611" s="412"/>
      <c r="N2611" s="412"/>
      <c r="O2611" s="412"/>
      <c r="P2611" s="412"/>
      <c r="Q2611" s="412"/>
      <c r="R2611" s="412"/>
      <c r="S2611" s="412"/>
      <c r="T2611" s="412"/>
      <c r="U2611" s="412"/>
      <c r="V2611" s="412"/>
      <c r="W2611" s="413"/>
      <c r="X2611" s="413"/>
      <c r="Y2611" s="413"/>
      <c r="Z2611" s="413"/>
    </row>
    <row r="2612" spans="1:26" ht="67.5" customHeight="1">
      <c r="A2612" s="472"/>
      <c r="B2612" s="471"/>
      <c r="C2612" s="271"/>
      <c r="D2612" s="314"/>
      <c r="E2612" s="412"/>
      <c r="F2612" s="412"/>
      <c r="G2612" s="412"/>
      <c r="H2612" s="412"/>
      <c r="I2612" s="412"/>
      <c r="J2612" s="412"/>
      <c r="K2612" s="412"/>
      <c r="L2612" s="412"/>
      <c r="M2612" s="412"/>
      <c r="N2612" s="412"/>
      <c r="O2612" s="412"/>
      <c r="P2612" s="412"/>
      <c r="Q2612" s="412"/>
      <c r="R2612" s="412"/>
      <c r="S2612" s="412"/>
      <c r="T2612" s="412"/>
      <c r="U2612" s="412"/>
      <c r="V2612" s="412"/>
      <c r="W2612" s="413"/>
      <c r="X2612" s="413"/>
      <c r="Y2612" s="413"/>
      <c r="Z2612" s="413"/>
    </row>
    <row r="2613" spans="1:26" ht="67.5" customHeight="1">
      <c r="A2613" s="472"/>
      <c r="B2613" s="471"/>
      <c r="C2613" s="271"/>
      <c r="D2613" s="314"/>
      <c r="E2613" s="412"/>
      <c r="F2613" s="412"/>
      <c r="G2613" s="412"/>
      <c r="H2613" s="412"/>
      <c r="I2613" s="412"/>
      <c r="J2613" s="412"/>
      <c r="K2613" s="412"/>
      <c r="L2613" s="412"/>
      <c r="M2613" s="412"/>
      <c r="N2613" s="412"/>
      <c r="O2613" s="412"/>
      <c r="P2613" s="412"/>
      <c r="Q2613" s="412"/>
      <c r="R2613" s="412"/>
      <c r="S2613" s="412"/>
      <c r="T2613" s="412"/>
      <c r="U2613" s="412"/>
      <c r="V2613" s="412"/>
      <c r="W2613" s="413"/>
      <c r="X2613" s="413"/>
      <c r="Y2613" s="413"/>
      <c r="Z2613" s="413"/>
    </row>
    <row r="2614" spans="1:26" ht="67.5" customHeight="1">
      <c r="A2614" s="472"/>
      <c r="B2614" s="471"/>
      <c r="C2614" s="271"/>
      <c r="D2614" s="314"/>
      <c r="E2614" s="412"/>
      <c r="F2614" s="412"/>
      <c r="G2614" s="412"/>
      <c r="H2614" s="412"/>
      <c r="I2614" s="412"/>
      <c r="J2614" s="412"/>
      <c r="K2614" s="412"/>
      <c r="L2614" s="412"/>
      <c r="M2614" s="412"/>
      <c r="N2614" s="412"/>
      <c r="O2614" s="412"/>
      <c r="P2614" s="412"/>
      <c r="Q2614" s="412"/>
      <c r="R2614" s="412"/>
      <c r="S2614" s="412"/>
      <c r="T2614" s="412"/>
      <c r="U2614" s="412"/>
      <c r="V2614" s="412"/>
      <c r="W2614" s="413"/>
      <c r="X2614" s="413"/>
      <c r="Y2614" s="413"/>
      <c r="Z2614" s="413"/>
    </row>
    <row r="2615" spans="1:26" ht="67.5" customHeight="1">
      <c r="A2615" s="472"/>
      <c r="B2615" s="471"/>
      <c r="C2615" s="271"/>
      <c r="D2615" s="314"/>
      <c r="E2615" s="412"/>
      <c r="F2615" s="412"/>
      <c r="G2615" s="412"/>
      <c r="H2615" s="412"/>
      <c r="I2615" s="412"/>
      <c r="J2615" s="412"/>
      <c r="K2615" s="412"/>
      <c r="L2615" s="412"/>
      <c r="M2615" s="412"/>
      <c r="N2615" s="412"/>
      <c r="O2615" s="412"/>
      <c r="P2615" s="412"/>
      <c r="Q2615" s="412"/>
      <c r="R2615" s="412"/>
      <c r="S2615" s="412"/>
      <c r="T2615" s="412"/>
      <c r="U2615" s="412"/>
      <c r="V2615" s="412"/>
      <c r="W2615" s="413"/>
      <c r="X2615" s="413"/>
      <c r="Y2615" s="413"/>
      <c r="Z2615" s="413"/>
    </row>
    <row r="2616" spans="1:26" ht="67.5" customHeight="1">
      <c r="A2616" s="472"/>
      <c r="B2616" s="471"/>
      <c r="C2616" s="271"/>
      <c r="D2616" s="314"/>
      <c r="E2616" s="412"/>
      <c r="F2616" s="412"/>
      <c r="G2616" s="412"/>
      <c r="H2616" s="412"/>
      <c r="I2616" s="412"/>
      <c r="J2616" s="412"/>
      <c r="K2616" s="412"/>
      <c r="L2616" s="412"/>
      <c r="M2616" s="412"/>
      <c r="N2616" s="412"/>
      <c r="O2616" s="412"/>
      <c r="P2616" s="412"/>
      <c r="Q2616" s="412"/>
      <c r="R2616" s="412"/>
      <c r="S2616" s="412"/>
      <c r="T2616" s="412"/>
      <c r="U2616" s="412"/>
      <c r="V2616" s="412"/>
      <c r="W2616" s="413"/>
      <c r="X2616" s="413"/>
      <c r="Y2616" s="413"/>
      <c r="Z2616" s="413"/>
    </row>
    <row r="2617" spans="1:26" ht="67.5" customHeight="1">
      <c r="A2617" s="472"/>
      <c r="B2617" s="471"/>
      <c r="C2617" s="271"/>
      <c r="D2617" s="314"/>
      <c r="E2617" s="412"/>
      <c r="F2617" s="412"/>
      <c r="G2617" s="412"/>
      <c r="H2617" s="412"/>
      <c r="I2617" s="412"/>
      <c r="J2617" s="412"/>
      <c r="K2617" s="412"/>
      <c r="L2617" s="412"/>
      <c r="M2617" s="412"/>
      <c r="N2617" s="412"/>
      <c r="O2617" s="412"/>
      <c r="P2617" s="412"/>
      <c r="Q2617" s="412"/>
      <c r="R2617" s="412"/>
      <c r="S2617" s="412"/>
      <c r="T2617" s="412"/>
      <c r="U2617" s="412"/>
      <c r="V2617" s="412"/>
      <c r="W2617" s="413"/>
      <c r="X2617" s="413"/>
      <c r="Y2617" s="413"/>
      <c r="Z2617" s="413"/>
    </row>
    <row r="2618" spans="1:26" ht="67.5" customHeight="1">
      <c r="A2618" s="472"/>
      <c r="B2618" s="471"/>
      <c r="C2618" s="271"/>
      <c r="D2618" s="314"/>
      <c r="E2618" s="412"/>
      <c r="F2618" s="412"/>
      <c r="G2618" s="412"/>
      <c r="H2618" s="412"/>
      <c r="I2618" s="412"/>
      <c r="J2618" s="412"/>
      <c r="K2618" s="412"/>
      <c r="L2618" s="412"/>
      <c r="M2618" s="412"/>
      <c r="N2618" s="412"/>
      <c r="O2618" s="412"/>
      <c r="P2618" s="412"/>
      <c r="Q2618" s="412"/>
      <c r="R2618" s="412"/>
      <c r="S2618" s="412"/>
      <c r="T2618" s="412"/>
      <c r="U2618" s="412"/>
      <c r="V2618" s="412"/>
      <c r="W2618" s="413"/>
      <c r="X2618" s="413"/>
      <c r="Y2618" s="413"/>
      <c r="Z2618" s="413"/>
    </row>
    <row r="2619" spans="1:26" ht="67.5" customHeight="1">
      <c r="A2619" s="472"/>
      <c r="B2619" s="471"/>
      <c r="C2619" s="271"/>
      <c r="D2619" s="314"/>
      <c r="E2619" s="412"/>
      <c r="F2619" s="412"/>
      <c r="G2619" s="412"/>
      <c r="H2619" s="412"/>
      <c r="I2619" s="412"/>
      <c r="J2619" s="412"/>
      <c r="K2619" s="412"/>
      <c r="L2619" s="412"/>
      <c r="M2619" s="412"/>
      <c r="N2619" s="412"/>
      <c r="O2619" s="412"/>
      <c r="P2619" s="412"/>
      <c r="Q2619" s="412"/>
      <c r="R2619" s="412"/>
      <c r="S2619" s="412"/>
      <c r="T2619" s="412"/>
      <c r="U2619" s="412"/>
      <c r="V2619" s="412"/>
      <c r="W2619" s="413"/>
      <c r="X2619" s="413"/>
      <c r="Y2619" s="413"/>
      <c r="Z2619" s="413"/>
    </row>
    <row r="2620" spans="1:26" ht="67.5" customHeight="1">
      <c r="A2620" s="472"/>
      <c r="B2620" s="471"/>
      <c r="C2620" s="271"/>
      <c r="D2620" s="314"/>
      <c r="E2620" s="412"/>
      <c r="F2620" s="412"/>
      <c r="G2620" s="412"/>
      <c r="H2620" s="412"/>
      <c r="I2620" s="412"/>
      <c r="J2620" s="412"/>
      <c r="K2620" s="412"/>
      <c r="L2620" s="412"/>
      <c r="M2620" s="412"/>
      <c r="N2620" s="412"/>
      <c r="O2620" s="412"/>
      <c r="P2620" s="412"/>
      <c r="Q2620" s="412"/>
      <c r="R2620" s="412"/>
      <c r="S2620" s="412"/>
      <c r="T2620" s="412"/>
      <c r="U2620" s="412"/>
      <c r="V2620" s="412"/>
      <c r="W2620" s="413"/>
      <c r="X2620" s="413"/>
      <c r="Y2620" s="413"/>
      <c r="Z2620" s="413"/>
    </row>
    <row r="2621" spans="1:26" ht="67.5" customHeight="1">
      <c r="A2621" s="472"/>
      <c r="B2621" s="471"/>
      <c r="C2621" s="271"/>
      <c r="D2621" s="314"/>
      <c r="E2621" s="412"/>
      <c r="F2621" s="412"/>
      <c r="G2621" s="412"/>
      <c r="H2621" s="412"/>
      <c r="I2621" s="412"/>
      <c r="J2621" s="412"/>
      <c r="K2621" s="412"/>
      <c r="L2621" s="412"/>
      <c r="M2621" s="412"/>
      <c r="N2621" s="412"/>
      <c r="O2621" s="412"/>
      <c r="P2621" s="412"/>
      <c r="Q2621" s="412"/>
      <c r="R2621" s="412"/>
      <c r="S2621" s="412"/>
      <c r="T2621" s="412"/>
      <c r="U2621" s="412"/>
      <c r="V2621" s="412"/>
      <c r="W2621" s="413"/>
      <c r="X2621" s="413"/>
      <c r="Y2621" s="413"/>
      <c r="Z2621" s="413"/>
    </row>
    <row r="2622" spans="1:26" ht="67.5" customHeight="1">
      <c r="A2622" s="472"/>
      <c r="B2622" s="471"/>
      <c r="C2622" s="271"/>
      <c r="D2622" s="314"/>
      <c r="E2622" s="412"/>
      <c r="F2622" s="412"/>
      <c r="G2622" s="412"/>
      <c r="H2622" s="412"/>
      <c r="I2622" s="412"/>
      <c r="J2622" s="412"/>
      <c r="K2622" s="412"/>
      <c r="L2622" s="412"/>
      <c r="M2622" s="412"/>
      <c r="N2622" s="412"/>
      <c r="O2622" s="412"/>
      <c r="P2622" s="412"/>
      <c r="Q2622" s="412"/>
      <c r="R2622" s="412"/>
      <c r="S2622" s="412"/>
      <c r="T2622" s="412"/>
      <c r="U2622" s="412"/>
      <c r="V2622" s="412"/>
      <c r="W2622" s="413"/>
      <c r="X2622" s="413"/>
      <c r="Y2622" s="413"/>
      <c r="Z2622" s="413"/>
    </row>
    <row r="2623" spans="1:26" ht="67.5" customHeight="1">
      <c r="A2623" s="472"/>
      <c r="B2623" s="471"/>
      <c r="C2623" s="271"/>
      <c r="D2623" s="314"/>
      <c r="E2623" s="412"/>
      <c r="F2623" s="412"/>
      <c r="G2623" s="412"/>
      <c r="H2623" s="412"/>
      <c r="I2623" s="412"/>
      <c r="J2623" s="412"/>
      <c r="K2623" s="412"/>
      <c r="L2623" s="412"/>
      <c r="M2623" s="412"/>
      <c r="N2623" s="412"/>
      <c r="O2623" s="412"/>
      <c r="P2623" s="412"/>
      <c r="Q2623" s="412"/>
      <c r="R2623" s="412"/>
      <c r="S2623" s="412"/>
      <c r="T2623" s="412"/>
      <c r="U2623" s="412"/>
      <c r="V2623" s="412"/>
      <c r="W2623" s="413"/>
      <c r="X2623" s="413"/>
      <c r="Y2623" s="413"/>
      <c r="Z2623" s="413"/>
    </row>
    <row r="2624" spans="1:26" ht="67.5" customHeight="1">
      <c r="A2624" s="472"/>
      <c r="B2624" s="471"/>
      <c r="C2624" s="271"/>
      <c r="D2624" s="314"/>
      <c r="E2624" s="412"/>
      <c r="F2624" s="412"/>
      <c r="G2624" s="412"/>
      <c r="H2624" s="412"/>
      <c r="I2624" s="412"/>
      <c r="J2624" s="412"/>
      <c r="K2624" s="412"/>
      <c r="L2624" s="412"/>
      <c r="M2624" s="412"/>
      <c r="N2624" s="412"/>
      <c r="O2624" s="412"/>
      <c r="P2624" s="412"/>
      <c r="Q2624" s="412"/>
      <c r="R2624" s="412"/>
      <c r="S2624" s="412"/>
      <c r="T2624" s="412"/>
      <c r="U2624" s="412"/>
      <c r="V2624" s="412"/>
      <c r="W2624" s="413"/>
      <c r="X2624" s="413"/>
      <c r="Y2624" s="413"/>
      <c r="Z2624" s="413"/>
    </row>
    <row r="2625" spans="1:26" ht="67.5" customHeight="1">
      <c r="A2625" s="472"/>
      <c r="B2625" s="471"/>
      <c r="C2625" s="271"/>
      <c r="D2625" s="314"/>
      <c r="E2625" s="412"/>
      <c r="F2625" s="412"/>
      <c r="G2625" s="412"/>
      <c r="H2625" s="412"/>
      <c r="I2625" s="412"/>
      <c r="J2625" s="412"/>
      <c r="K2625" s="412"/>
      <c r="L2625" s="412"/>
      <c r="M2625" s="412"/>
      <c r="N2625" s="412"/>
      <c r="O2625" s="412"/>
      <c r="P2625" s="412"/>
      <c r="Q2625" s="412"/>
      <c r="R2625" s="412"/>
      <c r="S2625" s="412"/>
      <c r="T2625" s="412"/>
      <c r="U2625" s="412"/>
      <c r="V2625" s="412"/>
      <c r="W2625" s="413"/>
      <c r="X2625" s="413"/>
      <c r="Y2625" s="413"/>
      <c r="Z2625" s="413"/>
    </row>
    <row r="2626" spans="1:26" ht="67.5" customHeight="1">
      <c r="A2626" s="472"/>
      <c r="B2626" s="471"/>
      <c r="C2626" s="271"/>
      <c r="D2626" s="314"/>
      <c r="E2626" s="412"/>
      <c r="F2626" s="412"/>
      <c r="G2626" s="412"/>
      <c r="H2626" s="412"/>
      <c r="I2626" s="412"/>
      <c r="J2626" s="412"/>
      <c r="K2626" s="412"/>
      <c r="L2626" s="412"/>
      <c r="M2626" s="412"/>
      <c r="N2626" s="412"/>
      <c r="O2626" s="412"/>
      <c r="P2626" s="412"/>
      <c r="Q2626" s="412"/>
      <c r="R2626" s="412"/>
      <c r="S2626" s="412"/>
      <c r="T2626" s="412"/>
      <c r="U2626" s="412"/>
      <c r="V2626" s="412"/>
      <c r="W2626" s="413"/>
      <c r="X2626" s="413"/>
      <c r="Y2626" s="413"/>
      <c r="Z2626" s="413"/>
    </row>
    <row r="2627" spans="1:26" ht="67.5" customHeight="1">
      <c r="A2627" s="472"/>
      <c r="B2627" s="471"/>
      <c r="C2627" s="271"/>
      <c r="D2627" s="314"/>
      <c r="E2627" s="412"/>
      <c r="F2627" s="412"/>
      <c r="G2627" s="412"/>
      <c r="H2627" s="412"/>
      <c r="I2627" s="412"/>
      <c r="J2627" s="412"/>
      <c r="K2627" s="412"/>
      <c r="L2627" s="412"/>
      <c r="M2627" s="412"/>
      <c r="N2627" s="412"/>
      <c r="O2627" s="412"/>
      <c r="P2627" s="412"/>
      <c r="Q2627" s="412"/>
      <c r="R2627" s="412"/>
      <c r="S2627" s="412"/>
      <c r="T2627" s="412"/>
      <c r="U2627" s="412"/>
      <c r="V2627" s="412"/>
      <c r="W2627" s="413"/>
      <c r="X2627" s="413"/>
      <c r="Y2627" s="413"/>
      <c r="Z2627" s="413"/>
    </row>
    <row r="2628" spans="1:26" ht="67.5" customHeight="1">
      <c r="A2628" s="472"/>
      <c r="B2628" s="471"/>
      <c r="C2628" s="271"/>
      <c r="D2628" s="314"/>
      <c r="E2628" s="412"/>
      <c r="F2628" s="412"/>
      <c r="G2628" s="412"/>
      <c r="H2628" s="412"/>
      <c r="I2628" s="412"/>
      <c r="J2628" s="412"/>
      <c r="K2628" s="412"/>
      <c r="L2628" s="412"/>
      <c r="M2628" s="412"/>
      <c r="N2628" s="412"/>
      <c r="O2628" s="412"/>
      <c r="P2628" s="412"/>
      <c r="Q2628" s="412"/>
      <c r="R2628" s="412"/>
      <c r="S2628" s="412"/>
      <c r="T2628" s="412"/>
      <c r="U2628" s="412"/>
      <c r="V2628" s="412"/>
      <c r="W2628" s="413"/>
      <c r="X2628" s="413"/>
      <c r="Y2628" s="413"/>
      <c r="Z2628" s="413"/>
    </row>
    <row r="2629" spans="1:26" ht="67.5" customHeight="1">
      <c r="A2629" s="472"/>
      <c r="B2629" s="471"/>
      <c r="C2629" s="271"/>
      <c r="D2629" s="314"/>
      <c r="E2629" s="412"/>
      <c r="F2629" s="412"/>
      <c r="G2629" s="412"/>
      <c r="H2629" s="412"/>
      <c r="I2629" s="412"/>
      <c r="J2629" s="412"/>
      <c r="K2629" s="412"/>
      <c r="L2629" s="412"/>
      <c r="M2629" s="412"/>
      <c r="N2629" s="412"/>
      <c r="O2629" s="412"/>
      <c r="P2629" s="412"/>
      <c r="Q2629" s="412"/>
      <c r="R2629" s="412"/>
      <c r="S2629" s="412"/>
      <c r="T2629" s="412"/>
      <c r="U2629" s="412"/>
      <c r="V2629" s="412"/>
      <c r="W2629" s="413"/>
      <c r="X2629" s="413"/>
      <c r="Y2629" s="413"/>
      <c r="Z2629" s="413"/>
    </row>
    <row r="2630" spans="1:26" ht="67.5" customHeight="1">
      <c r="A2630" s="472"/>
      <c r="B2630" s="471"/>
      <c r="C2630" s="271"/>
      <c r="D2630" s="314"/>
      <c r="E2630" s="412"/>
      <c r="F2630" s="412"/>
      <c r="G2630" s="412"/>
      <c r="H2630" s="412"/>
      <c r="I2630" s="412"/>
      <c r="J2630" s="412"/>
      <c r="K2630" s="412"/>
      <c r="L2630" s="412"/>
      <c r="M2630" s="412"/>
      <c r="N2630" s="412"/>
      <c r="O2630" s="412"/>
      <c r="P2630" s="412"/>
      <c r="Q2630" s="412"/>
      <c r="R2630" s="412"/>
      <c r="S2630" s="412"/>
      <c r="T2630" s="412"/>
      <c r="U2630" s="412"/>
      <c r="V2630" s="412"/>
      <c r="W2630" s="413"/>
      <c r="X2630" s="413"/>
      <c r="Y2630" s="413"/>
      <c r="Z2630" s="413"/>
    </row>
    <row r="2631" spans="1:26" ht="67.5" customHeight="1">
      <c r="A2631" s="472"/>
      <c r="B2631" s="471"/>
      <c r="C2631" s="271"/>
      <c r="D2631" s="314"/>
      <c r="E2631" s="412"/>
      <c r="F2631" s="412"/>
      <c r="G2631" s="412"/>
      <c r="H2631" s="412"/>
      <c r="I2631" s="412"/>
      <c r="J2631" s="412"/>
      <c r="K2631" s="412"/>
      <c r="L2631" s="412"/>
      <c r="M2631" s="412"/>
      <c r="N2631" s="412"/>
      <c r="O2631" s="412"/>
      <c r="P2631" s="412"/>
      <c r="Q2631" s="412"/>
      <c r="R2631" s="412"/>
      <c r="S2631" s="412"/>
      <c r="T2631" s="412"/>
      <c r="U2631" s="412"/>
      <c r="V2631" s="412"/>
      <c r="W2631" s="413"/>
      <c r="X2631" s="413"/>
      <c r="Y2631" s="413"/>
      <c r="Z2631" s="413"/>
    </row>
    <row r="2632" spans="1:26" ht="67.5" customHeight="1">
      <c r="A2632" s="472"/>
      <c r="B2632" s="471"/>
      <c r="C2632" s="271"/>
      <c r="D2632" s="314"/>
      <c r="E2632" s="412"/>
      <c r="F2632" s="412"/>
      <c r="G2632" s="412"/>
      <c r="H2632" s="412"/>
      <c r="I2632" s="412"/>
      <c r="J2632" s="412"/>
      <c r="K2632" s="412"/>
      <c r="L2632" s="412"/>
      <c r="M2632" s="412"/>
      <c r="N2632" s="412"/>
      <c r="O2632" s="412"/>
      <c r="P2632" s="412"/>
      <c r="Q2632" s="412"/>
      <c r="R2632" s="412"/>
      <c r="S2632" s="412"/>
      <c r="T2632" s="412"/>
      <c r="U2632" s="412"/>
      <c r="V2632" s="412"/>
      <c r="W2632" s="413"/>
      <c r="X2632" s="413"/>
      <c r="Y2632" s="413"/>
      <c r="Z2632" s="413"/>
    </row>
    <row r="2633" spans="1:26" ht="67.5" customHeight="1">
      <c r="A2633" s="472"/>
      <c r="B2633" s="471"/>
      <c r="C2633" s="271"/>
      <c r="D2633" s="314"/>
      <c r="E2633" s="412"/>
      <c r="F2633" s="412"/>
      <c r="G2633" s="412"/>
      <c r="H2633" s="412"/>
      <c r="I2633" s="412"/>
      <c r="J2633" s="412"/>
      <c r="K2633" s="412"/>
      <c r="L2633" s="412"/>
      <c r="M2633" s="412"/>
      <c r="N2633" s="412"/>
      <c r="O2633" s="412"/>
      <c r="P2633" s="412"/>
      <c r="Q2633" s="412"/>
      <c r="R2633" s="412"/>
      <c r="S2633" s="412"/>
      <c r="T2633" s="412"/>
      <c r="U2633" s="412"/>
      <c r="V2633" s="412"/>
      <c r="W2633" s="413"/>
      <c r="X2633" s="413"/>
      <c r="Y2633" s="413"/>
      <c r="Z2633" s="413"/>
    </row>
    <row r="2634" spans="1:26" ht="67.5" customHeight="1">
      <c r="A2634" s="472"/>
      <c r="B2634" s="471"/>
      <c r="C2634" s="271"/>
      <c r="D2634" s="314"/>
      <c r="E2634" s="412"/>
      <c r="F2634" s="412"/>
      <c r="G2634" s="412"/>
      <c r="H2634" s="412"/>
      <c r="I2634" s="412"/>
      <c r="J2634" s="412"/>
      <c r="K2634" s="412"/>
      <c r="L2634" s="412"/>
      <c r="M2634" s="412"/>
      <c r="N2634" s="412"/>
      <c r="O2634" s="412"/>
      <c r="P2634" s="412"/>
      <c r="Q2634" s="412"/>
      <c r="R2634" s="412"/>
      <c r="S2634" s="412"/>
      <c r="T2634" s="412"/>
      <c r="U2634" s="412"/>
      <c r="V2634" s="412"/>
      <c r="W2634" s="413"/>
      <c r="X2634" s="413"/>
      <c r="Y2634" s="413"/>
      <c r="Z2634" s="413"/>
    </row>
    <row r="2635" spans="1:26" ht="67.5" customHeight="1">
      <c r="A2635" s="472"/>
      <c r="B2635" s="471"/>
      <c r="C2635" s="271"/>
      <c r="D2635" s="314"/>
      <c r="E2635" s="412"/>
      <c r="F2635" s="412"/>
      <c r="G2635" s="412"/>
      <c r="H2635" s="412"/>
      <c r="I2635" s="412"/>
      <c r="J2635" s="412"/>
      <c r="K2635" s="412"/>
      <c r="L2635" s="412"/>
      <c r="M2635" s="412"/>
      <c r="N2635" s="412"/>
      <c r="O2635" s="412"/>
      <c r="P2635" s="412"/>
      <c r="Q2635" s="412"/>
      <c r="R2635" s="412"/>
      <c r="S2635" s="412"/>
      <c r="T2635" s="412"/>
      <c r="U2635" s="412"/>
      <c r="V2635" s="412"/>
      <c r="W2635" s="413"/>
      <c r="X2635" s="413"/>
      <c r="Y2635" s="413"/>
      <c r="Z2635" s="413"/>
    </row>
    <row r="2636" spans="1:26" ht="67.5" customHeight="1">
      <c r="A2636" s="472"/>
      <c r="B2636" s="471"/>
      <c r="C2636" s="271"/>
      <c r="D2636" s="314"/>
      <c r="E2636" s="412"/>
      <c r="F2636" s="412"/>
      <c r="G2636" s="412"/>
      <c r="H2636" s="412"/>
      <c r="I2636" s="412"/>
      <c r="J2636" s="412"/>
      <c r="K2636" s="412"/>
      <c r="L2636" s="412"/>
      <c r="M2636" s="412"/>
      <c r="N2636" s="412"/>
      <c r="O2636" s="412"/>
      <c r="P2636" s="412"/>
      <c r="Q2636" s="412"/>
      <c r="R2636" s="412"/>
      <c r="S2636" s="412"/>
      <c r="T2636" s="412"/>
      <c r="U2636" s="412"/>
      <c r="V2636" s="412"/>
      <c r="W2636" s="413"/>
      <c r="X2636" s="413"/>
      <c r="Y2636" s="413"/>
      <c r="Z2636" s="413"/>
    </row>
    <row r="2637" spans="1:26" ht="67.5" customHeight="1">
      <c r="A2637" s="472"/>
      <c r="B2637" s="471"/>
      <c r="C2637" s="271"/>
      <c r="D2637" s="314"/>
      <c r="E2637" s="412"/>
      <c r="F2637" s="412"/>
      <c r="G2637" s="412"/>
      <c r="H2637" s="412"/>
      <c r="I2637" s="412"/>
      <c r="J2637" s="412"/>
      <c r="K2637" s="412"/>
      <c r="L2637" s="412"/>
      <c r="M2637" s="412"/>
      <c r="N2637" s="412"/>
      <c r="O2637" s="412"/>
      <c r="P2637" s="412"/>
      <c r="Q2637" s="412"/>
      <c r="R2637" s="412"/>
      <c r="S2637" s="412"/>
      <c r="T2637" s="412"/>
      <c r="U2637" s="412"/>
      <c r="V2637" s="412"/>
      <c r="W2637" s="413"/>
      <c r="X2637" s="413"/>
      <c r="Y2637" s="413"/>
      <c r="Z2637" s="413"/>
    </row>
    <row r="2638" spans="1:26" ht="67.5" customHeight="1">
      <c r="A2638" s="472"/>
      <c r="B2638" s="471"/>
      <c r="C2638" s="271"/>
      <c r="D2638" s="314"/>
      <c r="E2638" s="412"/>
      <c r="F2638" s="412"/>
      <c r="G2638" s="412"/>
      <c r="H2638" s="412"/>
      <c r="I2638" s="412"/>
      <c r="J2638" s="412"/>
      <c r="K2638" s="412"/>
      <c r="L2638" s="412"/>
      <c r="M2638" s="412"/>
      <c r="N2638" s="412"/>
      <c r="O2638" s="412"/>
      <c r="P2638" s="412"/>
      <c r="Q2638" s="412"/>
      <c r="R2638" s="412"/>
      <c r="S2638" s="412"/>
      <c r="T2638" s="412"/>
      <c r="U2638" s="412"/>
      <c r="V2638" s="412"/>
      <c r="W2638" s="413"/>
      <c r="X2638" s="413"/>
      <c r="Y2638" s="413"/>
      <c r="Z2638" s="413"/>
    </row>
    <row r="2639" spans="1:26" ht="67.5" customHeight="1">
      <c r="A2639" s="472"/>
      <c r="B2639" s="471"/>
      <c r="C2639" s="271"/>
      <c r="D2639" s="314"/>
      <c r="E2639" s="412"/>
      <c r="F2639" s="412"/>
      <c r="G2639" s="412"/>
      <c r="H2639" s="412"/>
      <c r="I2639" s="412"/>
      <c r="J2639" s="412"/>
      <c r="K2639" s="412"/>
      <c r="L2639" s="412"/>
      <c r="M2639" s="412"/>
      <c r="N2639" s="412"/>
      <c r="O2639" s="412"/>
      <c r="P2639" s="412"/>
      <c r="Q2639" s="412"/>
      <c r="R2639" s="412"/>
      <c r="S2639" s="412"/>
      <c r="T2639" s="412"/>
      <c r="U2639" s="412"/>
      <c r="V2639" s="412"/>
      <c r="W2639" s="413"/>
      <c r="X2639" s="413"/>
      <c r="Y2639" s="413"/>
      <c r="Z2639" s="413"/>
    </row>
    <row r="2640" spans="1:26" ht="67.5" customHeight="1">
      <c r="A2640" s="472"/>
      <c r="B2640" s="471"/>
      <c r="C2640" s="271"/>
      <c r="D2640" s="314"/>
      <c r="E2640" s="412"/>
      <c r="F2640" s="412"/>
      <c r="G2640" s="412"/>
      <c r="H2640" s="412"/>
      <c r="I2640" s="412"/>
      <c r="J2640" s="412"/>
      <c r="K2640" s="412"/>
      <c r="L2640" s="412"/>
      <c r="M2640" s="412"/>
      <c r="N2640" s="412"/>
      <c r="O2640" s="412"/>
      <c r="P2640" s="412"/>
      <c r="Q2640" s="412"/>
      <c r="R2640" s="412"/>
      <c r="S2640" s="412"/>
      <c r="T2640" s="412"/>
      <c r="U2640" s="412"/>
      <c r="V2640" s="412"/>
      <c r="W2640" s="413"/>
      <c r="X2640" s="413"/>
      <c r="Y2640" s="413"/>
      <c r="Z2640" s="413"/>
    </row>
    <row r="2641" spans="1:26" ht="67.5" customHeight="1">
      <c r="A2641" s="472"/>
      <c r="B2641" s="471"/>
      <c r="C2641" s="271"/>
      <c r="D2641" s="314"/>
      <c r="E2641" s="412"/>
      <c r="F2641" s="412"/>
      <c r="G2641" s="412"/>
      <c r="H2641" s="412"/>
      <c r="I2641" s="412"/>
      <c r="J2641" s="412"/>
      <c r="K2641" s="412"/>
      <c r="L2641" s="412"/>
      <c r="M2641" s="412"/>
      <c r="N2641" s="412"/>
      <c r="O2641" s="412"/>
      <c r="P2641" s="412"/>
      <c r="Q2641" s="412"/>
      <c r="R2641" s="412"/>
      <c r="S2641" s="412"/>
      <c r="T2641" s="412"/>
      <c r="U2641" s="412"/>
      <c r="V2641" s="412"/>
      <c r="W2641" s="413"/>
      <c r="X2641" s="413"/>
      <c r="Y2641" s="413"/>
      <c r="Z2641" s="413"/>
    </row>
    <row r="2642" spans="1:26" ht="67.5" customHeight="1">
      <c r="A2642" s="472"/>
      <c r="B2642" s="471"/>
      <c r="C2642" s="271"/>
      <c r="D2642" s="314"/>
      <c r="E2642" s="412"/>
      <c r="F2642" s="412"/>
      <c r="G2642" s="412"/>
      <c r="H2642" s="412"/>
      <c r="I2642" s="412"/>
      <c r="J2642" s="412"/>
      <c r="K2642" s="412"/>
      <c r="L2642" s="412"/>
      <c r="M2642" s="412"/>
      <c r="N2642" s="412"/>
      <c r="O2642" s="412"/>
      <c r="P2642" s="412"/>
      <c r="Q2642" s="412"/>
      <c r="R2642" s="412"/>
      <c r="S2642" s="412"/>
      <c r="T2642" s="412"/>
      <c r="U2642" s="412"/>
      <c r="V2642" s="412"/>
      <c r="W2642" s="413"/>
      <c r="X2642" s="413"/>
      <c r="Y2642" s="413"/>
      <c r="Z2642" s="413"/>
    </row>
    <row r="2643" spans="1:26" ht="67.5" customHeight="1">
      <c r="A2643" s="472"/>
      <c r="B2643" s="471"/>
      <c r="C2643" s="271"/>
      <c r="D2643" s="314"/>
      <c r="E2643" s="412"/>
      <c r="F2643" s="412"/>
      <c r="G2643" s="412"/>
      <c r="H2643" s="412"/>
      <c r="I2643" s="412"/>
      <c r="J2643" s="412"/>
      <c r="K2643" s="412"/>
      <c r="L2643" s="412"/>
      <c r="M2643" s="412"/>
      <c r="N2643" s="412"/>
      <c r="O2643" s="412"/>
      <c r="P2643" s="412"/>
      <c r="Q2643" s="412"/>
      <c r="R2643" s="412"/>
      <c r="S2643" s="412"/>
      <c r="T2643" s="412"/>
      <c r="U2643" s="412"/>
      <c r="V2643" s="412"/>
      <c r="W2643" s="413"/>
      <c r="X2643" s="413"/>
      <c r="Y2643" s="413"/>
      <c r="Z2643" s="413"/>
    </row>
    <row r="2644" spans="1:26" ht="67.5" customHeight="1">
      <c r="A2644" s="472"/>
      <c r="B2644" s="471"/>
      <c r="C2644" s="271"/>
      <c r="D2644" s="314"/>
      <c r="E2644" s="412"/>
      <c r="F2644" s="412"/>
      <c r="G2644" s="412"/>
      <c r="H2644" s="412"/>
      <c r="I2644" s="412"/>
      <c r="J2644" s="412"/>
      <c r="K2644" s="412"/>
      <c r="L2644" s="412"/>
      <c r="M2644" s="412"/>
      <c r="N2644" s="412"/>
      <c r="O2644" s="412"/>
      <c r="P2644" s="412"/>
      <c r="Q2644" s="412"/>
      <c r="R2644" s="412"/>
      <c r="S2644" s="412"/>
      <c r="T2644" s="412"/>
      <c r="U2644" s="412"/>
      <c r="V2644" s="412"/>
      <c r="W2644" s="413"/>
      <c r="X2644" s="413"/>
      <c r="Y2644" s="413"/>
      <c r="Z2644" s="413"/>
    </row>
    <row r="2645" spans="1:26" ht="67.5" customHeight="1">
      <c r="A2645" s="472"/>
      <c r="B2645" s="471"/>
      <c r="C2645" s="271"/>
      <c r="D2645" s="314"/>
      <c r="E2645" s="412"/>
      <c r="F2645" s="412"/>
      <c r="G2645" s="412"/>
      <c r="H2645" s="412"/>
      <c r="I2645" s="412"/>
      <c r="J2645" s="412"/>
      <c r="K2645" s="412"/>
      <c r="L2645" s="412"/>
      <c r="M2645" s="412"/>
      <c r="N2645" s="412"/>
      <c r="O2645" s="412"/>
      <c r="P2645" s="412"/>
      <c r="Q2645" s="412"/>
      <c r="R2645" s="412"/>
      <c r="S2645" s="412"/>
      <c r="T2645" s="412"/>
      <c r="U2645" s="412"/>
      <c r="V2645" s="412"/>
      <c r="W2645" s="413"/>
      <c r="X2645" s="413"/>
      <c r="Y2645" s="413"/>
      <c r="Z2645" s="413"/>
    </row>
    <row r="2646" spans="1:26" ht="67.5" customHeight="1">
      <c r="A2646" s="472"/>
      <c r="B2646" s="471"/>
      <c r="C2646" s="271"/>
      <c r="D2646" s="314"/>
      <c r="E2646" s="412"/>
      <c r="F2646" s="412"/>
      <c r="G2646" s="412"/>
      <c r="H2646" s="412"/>
      <c r="I2646" s="412"/>
      <c r="J2646" s="412"/>
      <c r="K2646" s="412"/>
      <c r="L2646" s="412"/>
      <c r="M2646" s="412"/>
      <c r="N2646" s="412"/>
      <c r="O2646" s="412"/>
      <c r="P2646" s="412"/>
      <c r="Q2646" s="412"/>
      <c r="R2646" s="412"/>
      <c r="S2646" s="412"/>
      <c r="T2646" s="412"/>
      <c r="U2646" s="412"/>
      <c r="V2646" s="412"/>
      <c r="W2646" s="413"/>
      <c r="X2646" s="413"/>
      <c r="Y2646" s="413"/>
      <c r="Z2646" s="413"/>
    </row>
    <row r="2647" spans="1:26" ht="67.5" customHeight="1">
      <c r="A2647" s="472"/>
      <c r="B2647" s="471"/>
      <c r="C2647" s="271"/>
      <c r="D2647" s="314"/>
      <c r="E2647" s="412"/>
      <c r="F2647" s="412"/>
      <c r="G2647" s="412"/>
      <c r="H2647" s="412"/>
      <c r="I2647" s="412"/>
      <c r="J2647" s="412"/>
      <c r="K2647" s="412"/>
      <c r="L2647" s="412"/>
      <c r="M2647" s="412"/>
      <c r="N2647" s="412"/>
      <c r="O2647" s="412"/>
      <c r="P2647" s="412"/>
      <c r="Q2647" s="412"/>
      <c r="R2647" s="412"/>
      <c r="S2647" s="412"/>
      <c r="T2647" s="412"/>
      <c r="U2647" s="412"/>
      <c r="V2647" s="412"/>
      <c r="W2647" s="413"/>
      <c r="X2647" s="413"/>
      <c r="Y2647" s="413"/>
      <c r="Z2647" s="413"/>
    </row>
    <row r="2648" spans="1:26" ht="67.5" customHeight="1">
      <c r="A2648" s="472"/>
      <c r="B2648" s="471"/>
      <c r="C2648" s="271"/>
      <c r="D2648" s="314"/>
      <c r="E2648" s="412"/>
      <c r="F2648" s="412"/>
      <c r="G2648" s="412"/>
      <c r="H2648" s="412"/>
      <c r="I2648" s="412"/>
      <c r="J2648" s="412"/>
      <c r="K2648" s="412"/>
      <c r="L2648" s="412"/>
      <c r="M2648" s="412"/>
      <c r="N2648" s="412"/>
      <c r="O2648" s="412"/>
      <c r="P2648" s="412"/>
      <c r="Q2648" s="412"/>
      <c r="R2648" s="412"/>
      <c r="S2648" s="412"/>
      <c r="T2648" s="412"/>
      <c r="U2648" s="412"/>
      <c r="V2648" s="412"/>
      <c r="W2648" s="413"/>
      <c r="X2648" s="413"/>
      <c r="Y2648" s="413"/>
      <c r="Z2648" s="413"/>
    </row>
    <row r="2649" spans="1:26" ht="67.5" customHeight="1">
      <c r="A2649" s="472"/>
      <c r="B2649" s="471"/>
      <c r="C2649" s="271"/>
      <c r="D2649" s="314"/>
      <c r="E2649" s="412"/>
      <c r="F2649" s="412"/>
      <c r="G2649" s="412"/>
      <c r="H2649" s="412"/>
      <c r="I2649" s="412"/>
      <c r="J2649" s="412"/>
      <c r="K2649" s="412"/>
      <c r="L2649" s="412"/>
      <c r="M2649" s="412"/>
      <c r="N2649" s="412"/>
      <c r="O2649" s="412"/>
      <c r="P2649" s="412"/>
      <c r="Q2649" s="412"/>
      <c r="R2649" s="412"/>
      <c r="S2649" s="412"/>
      <c r="T2649" s="412"/>
      <c r="U2649" s="412"/>
      <c r="V2649" s="412"/>
      <c r="W2649" s="413"/>
      <c r="X2649" s="413"/>
      <c r="Y2649" s="413"/>
      <c r="Z2649" s="413"/>
    </row>
    <row r="2650" spans="1:26" ht="67.5" customHeight="1">
      <c r="A2650" s="472"/>
      <c r="B2650" s="471"/>
      <c r="C2650" s="271"/>
      <c r="D2650" s="314"/>
      <c r="E2650" s="412"/>
      <c r="F2650" s="412"/>
      <c r="G2650" s="412"/>
      <c r="H2650" s="412"/>
      <c r="I2650" s="412"/>
      <c r="J2650" s="412"/>
      <c r="K2650" s="412"/>
      <c r="L2650" s="412"/>
      <c r="M2650" s="412"/>
      <c r="N2650" s="412"/>
      <c r="O2650" s="412"/>
      <c r="P2650" s="412"/>
      <c r="Q2650" s="412"/>
      <c r="R2650" s="412"/>
      <c r="S2650" s="412"/>
      <c r="T2650" s="412"/>
      <c r="U2650" s="412"/>
      <c r="V2650" s="412"/>
      <c r="W2650" s="413"/>
      <c r="X2650" s="413"/>
      <c r="Y2650" s="413"/>
      <c r="Z2650" s="413"/>
    </row>
    <row r="2651" spans="1:26" ht="67.5" customHeight="1">
      <c r="A2651" s="472"/>
      <c r="B2651" s="471"/>
      <c r="C2651" s="271"/>
      <c r="D2651" s="314"/>
      <c r="E2651" s="412"/>
      <c r="F2651" s="412"/>
      <c r="G2651" s="412"/>
      <c r="H2651" s="412"/>
      <c r="I2651" s="412"/>
      <c r="J2651" s="412"/>
      <c r="K2651" s="412"/>
      <c r="L2651" s="412"/>
      <c r="M2651" s="412"/>
      <c r="N2651" s="412"/>
      <c r="O2651" s="412"/>
      <c r="P2651" s="412"/>
      <c r="Q2651" s="412"/>
      <c r="R2651" s="412"/>
      <c r="S2651" s="412"/>
      <c r="T2651" s="412"/>
      <c r="U2651" s="412"/>
      <c r="V2651" s="412"/>
      <c r="W2651" s="413"/>
      <c r="X2651" s="413"/>
      <c r="Y2651" s="413"/>
      <c r="Z2651" s="413"/>
    </row>
    <row r="2652" spans="1:26" ht="67.5" customHeight="1">
      <c r="A2652" s="472"/>
      <c r="B2652" s="471"/>
      <c r="C2652" s="271"/>
      <c r="D2652" s="314"/>
      <c r="E2652" s="412"/>
      <c r="F2652" s="412"/>
      <c r="G2652" s="412"/>
      <c r="H2652" s="412"/>
      <c r="I2652" s="412"/>
      <c r="J2652" s="412"/>
      <c r="K2652" s="412"/>
      <c r="L2652" s="412"/>
      <c r="M2652" s="412"/>
      <c r="N2652" s="412"/>
      <c r="O2652" s="412"/>
      <c r="P2652" s="412"/>
      <c r="Q2652" s="412"/>
      <c r="R2652" s="412"/>
      <c r="S2652" s="412"/>
      <c r="T2652" s="412"/>
      <c r="U2652" s="412"/>
      <c r="V2652" s="412"/>
      <c r="W2652" s="413"/>
      <c r="X2652" s="413"/>
      <c r="Y2652" s="413"/>
      <c r="Z2652" s="413"/>
    </row>
    <row r="2653" spans="1:26" ht="67.5" customHeight="1">
      <c r="A2653" s="472"/>
      <c r="B2653" s="471"/>
      <c r="C2653" s="271"/>
      <c r="D2653" s="314"/>
      <c r="E2653" s="412"/>
      <c r="F2653" s="412"/>
      <c r="G2653" s="412"/>
      <c r="H2653" s="412"/>
      <c r="I2653" s="412"/>
      <c r="J2653" s="412"/>
      <c r="K2653" s="412"/>
      <c r="L2653" s="412"/>
      <c r="M2653" s="412"/>
      <c r="N2653" s="412"/>
      <c r="O2653" s="412"/>
      <c r="P2653" s="412"/>
      <c r="Q2653" s="412"/>
      <c r="R2653" s="412"/>
      <c r="S2653" s="412"/>
      <c r="T2653" s="412"/>
      <c r="U2653" s="412"/>
      <c r="V2653" s="412"/>
      <c r="W2653" s="413"/>
      <c r="X2653" s="413"/>
      <c r="Y2653" s="413"/>
      <c r="Z2653" s="413"/>
    </row>
    <row r="2654" spans="1:26" ht="67.5" customHeight="1">
      <c r="A2654" s="472"/>
      <c r="B2654" s="471"/>
      <c r="C2654" s="271"/>
      <c r="D2654" s="314"/>
      <c r="E2654" s="412"/>
      <c r="F2654" s="412"/>
      <c r="G2654" s="412"/>
      <c r="H2654" s="412"/>
      <c r="I2654" s="412"/>
      <c r="J2654" s="412"/>
      <c r="K2654" s="412"/>
      <c r="L2654" s="412"/>
      <c r="M2654" s="412"/>
      <c r="N2654" s="412"/>
      <c r="O2654" s="412"/>
      <c r="P2654" s="412"/>
      <c r="Q2654" s="412"/>
      <c r="R2654" s="412"/>
      <c r="S2654" s="412"/>
      <c r="T2654" s="412"/>
      <c r="U2654" s="412"/>
      <c r="V2654" s="412"/>
      <c r="W2654" s="413"/>
      <c r="X2654" s="413"/>
      <c r="Y2654" s="413"/>
      <c r="Z2654" s="413"/>
    </row>
    <row r="2655" spans="1:26" ht="67.5" customHeight="1">
      <c r="A2655" s="472"/>
      <c r="B2655" s="471"/>
      <c r="C2655" s="271"/>
      <c r="D2655" s="314"/>
      <c r="E2655" s="412"/>
      <c r="F2655" s="412"/>
      <c r="G2655" s="412"/>
      <c r="H2655" s="412"/>
      <c r="I2655" s="412"/>
      <c r="J2655" s="412"/>
      <c r="K2655" s="412"/>
      <c r="L2655" s="412"/>
      <c r="M2655" s="412"/>
      <c r="N2655" s="412"/>
      <c r="O2655" s="412"/>
      <c r="P2655" s="412"/>
      <c r="Q2655" s="412"/>
      <c r="R2655" s="412"/>
      <c r="S2655" s="412"/>
      <c r="T2655" s="412"/>
      <c r="U2655" s="412"/>
      <c r="V2655" s="412"/>
      <c r="W2655" s="413"/>
      <c r="X2655" s="413"/>
      <c r="Y2655" s="413"/>
      <c r="Z2655" s="413"/>
    </row>
    <row r="2656" spans="1:26" ht="67.5" customHeight="1">
      <c r="A2656" s="472"/>
      <c r="B2656" s="471"/>
      <c r="C2656" s="271"/>
      <c r="D2656" s="314"/>
      <c r="E2656" s="412"/>
      <c r="F2656" s="412"/>
      <c r="G2656" s="412"/>
      <c r="H2656" s="412"/>
      <c r="I2656" s="412"/>
      <c r="J2656" s="412"/>
      <c r="K2656" s="412"/>
      <c r="L2656" s="412"/>
      <c r="M2656" s="412"/>
      <c r="N2656" s="412"/>
      <c r="O2656" s="412"/>
      <c r="P2656" s="412"/>
      <c r="Q2656" s="412"/>
      <c r="R2656" s="412"/>
      <c r="S2656" s="412"/>
      <c r="T2656" s="412"/>
      <c r="U2656" s="412"/>
      <c r="V2656" s="412"/>
      <c r="W2656" s="413"/>
      <c r="X2656" s="413"/>
      <c r="Y2656" s="413"/>
      <c r="Z2656" s="413"/>
    </row>
    <row r="2657" spans="1:26" ht="67.5" customHeight="1">
      <c r="A2657" s="472"/>
      <c r="B2657" s="471"/>
      <c r="C2657" s="271"/>
      <c r="D2657" s="314"/>
      <c r="E2657" s="412"/>
      <c r="F2657" s="412"/>
      <c r="G2657" s="412"/>
      <c r="H2657" s="412"/>
      <c r="I2657" s="412"/>
      <c r="J2657" s="412"/>
      <c r="K2657" s="412"/>
      <c r="L2657" s="412"/>
      <c r="M2657" s="412"/>
      <c r="N2657" s="412"/>
      <c r="O2657" s="412"/>
      <c r="P2657" s="412"/>
      <c r="Q2657" s="412"/>
      <c r="R2657" s="412"/>
      <c r="S2657" s="412"/>
      <c r="T2657" s="412"/>
      <c r="U2657" s="412"/>
      <c r="V2657" s="412"/>
      <c r="W2657" s="413"/>
      <c r="X2657" s="413"/>
      <c r="Y2657" s="413"/>
      <c r="Z2657" s="413"/>
    </row>
    <row r="2658" spans="1:26" ht="67.5" customHeight="1">
      <c r="A2658" s="472"/>
      <c r="B2658" s="471"/>
      <c r="C2658" s="271"/>
      <c r="D2658" s="314"/>
      <c r="E2658" s="412"/>
      <c r="F2658" s="412"/>
      <c r="G2658" s="412"/>
      <c r="H2658" s="412"/>
      <c r="I2658" s="412"/>
      <c r="J2658" s="412"/>
      <c r="K2658" s="412"/>
      <c r="L2658" s="412"/>
      <c r="M2658" s="412"/>
      <c r="N2658" s="412"/>
      <c r="O2658" s="412"/>
      <c r="P2658" s="412"/>
      <c r="Q2658" s="412"/>
      <c r="R2658" s="412"/>
      <c r="S2658" s="412"/>
      <c r="T2658" s="412"/>
      <c r="U2658" s="412"/>
      <c r="V2658" s="412"/>
      <c r="W2658" s="413"/>
      <c r="X2658" s="413"/>
      <c r="Y2658" s="413"/>
      <c r="Z2658" s="413"/>
    </row>
    <row r="2659" spans="1:26" ht="67.5" customHeight="1">
      <c r="A2659" s="472"/>
      <c r="B2659" s="471"/>
      <c r="C2659" s="271"/>
      <c r="D2659" s="314"/>
      <c r="E2659" s="412"/>
      <c r="F2659" s="412"/>
      <c r="G2659" s="412"/>
      <c r="H2659" s="412"/>
      <c r="I2659" s="412"/>
      <c r="J2659" s="412"/>
      <c r="K2659" s="412"/>
      <c r="L2659" s="412"/>
      <c r="M2659" s="412"/>
      <c r="N2659" s="412"/>
      <c r="O2659" s="412"/>
      <c r="P2659" s="412"/>
      <c r="Q2659" s="412"/>
      <c r="R2659" s="412"/>
      <c r="S2659" s="412"/>
      <c r="T2659" s="412"/>
      <c r="U2659" s="412"/>
      <c r="V2659" s="412"/>
      <c r="W2659" s="413"/>
      <c r="X2659" s="413"/>
      <c r="Y2659" s="413"/>
      <c r="Z2659" s="413"/>
    </row>
    <row r="2660" spans="1:26" ht="67.5" customHeight="1">
      <c r="A2660" s="472"/>
      <c r="B2660" s="471"/>
      <c r="C2660" s="271"/>
      <c r="D2660" s="314"/>
      <c r="E2660" s="412"/>
      <c r="F2660" s="412"/>
      <c r="G2660" s="412"/>
      <c r="H2660" s="412"/>
      <c r="I2660" s="412"/>
      <c r="J2660" s="412"/>
      <c r="K2660" s="412"/>
      <c r="L2660" s="412"/>
      <c r="M2660" s="412"/>
      <c r="N2660" s="412"/>
      <c r="O2660" s="412"/>
      <c r="P2660" s="412"/>
      <c r="Q2660" s="412"/>
      <c r="R2660" s="412"/>
      <c r="S2660" s="412"/>
      <c r="T2660" s="412"/>
      <c r="U2660" s="412"/>
      <c r="V2660" s="412"/>
      <c r="W2660" s="413"/>
      <c r="X2660" s="413"/>
      <c r="Y2660" s="413"/>
      <c r="Z2660" s="413"/>
    </row>
    <row r="2661" spans="1:26" ht="67.5" customHeight="1">
      <c r="A2661" s="472"/>
      <c r="B2661" s="471"/>
      <c r="C2661" s="271"/>
      <c r="D2661" s="314"/>
      <c r="E2661" s="412"/>
      <c r="F2661" s="412"/>
      <c r="G2661" s="412"/>
      <c r="H2661" s="412"/>
      <c r="I2661" s="412"/>
      <c r="J2661" s="412"/>
      <c r="K2661" s="412"/>
      <c r="L2661" s="412"/>
      <c r="M2661" s="412"/>
      <c r="N2661" s="412"/>
      <c r="O2661" s="412"/>
      <c r="P2661" s="412"/>
      <c r="Q2661" s="412"/>
      <c r="R2661" s="412"/>
      <c r="S2661" s="412"/>
      <c r="T2661" s="412"/>
      <c r="U2661" s="412"/>
      <c r="V2661" s="412"/>
      <c r="W2661" s="413"/>
      <c r="X2661" s="413"/>
      <c r="Y2661" s="413"/>
      <c r="Z2661" s="413"/>
    </row>
    <row r="2662" spans="1:26" ht="67.5" customHeight="1">
      <c r="A2662" s="472"/>
      <c r="B2662" s="471"/>
      <c r="C2662" s="271"/>
      <c r="D2662" s="314"/>
      <c r="E2662" s="412"/>
      <c r="F2662" s="412"/>
      <c r="G2662" s="412"/>
      <c r="H2662" s="412"/>
      <c r="I2662" s="412"/>
      <c r="J2662" s="412"/>
      <c r="K2662" s="412"/>
      <c r="L2662" s="412"/>
      <c r="M2662" s="412"/>
      <c r="N2662" s="412"/>
      <c r="O2662" s="412"/>
      <c r="P2662" s="412"/>
      <c r="Q2662" s="412"/>
      <c r="R2662" s="412"/>
      <c r="S2662" s="412"/>
      <c r="T2662" s="412"/>
      <c r="U2662" s="412"/>
      <c r="V2662" s="412"/>
      <c r="W2662" s="413"/>
      <c r="X2662" s="413"/>
      <c r="Y2662" s="413"/>
      <c r="Z2662" s="413"/>
    </row>
    <row r="2663" spans="1:26" ht="67.5" customHeight="1">
      <c r="A2663" s="472"/>
      <c r="B2663" s="471"/>
      <c r="C2663" s="271"/>
      <c r="D2663" s="314"/>
      <c r="E2663" s="412"/>
      <c r="F2663" s="412"/>
      <c r="G2663" s="412"/>
      <c r="H2663" s="412"/>
      <c r="I2663" s="412"/>
      <c r="J2663" s="412"/>
      <c r="K2663" s="412"/>
      <c r="L2663" s="412"/>
      <c r="M2663" s="412"/>
      <c r="N2663" s="412"/>
      <c r="O2663" s="412"/>
      <c r="P2663" s="412"/>
      <c r="Q2663" s="412"/>
      <c r="R2663" s="412"/>
      <c r="S2663" s="412"/>
      <c r="T2663" s="412"/>
      <c r="U2663" s="412"/>
      <c r="V2663" s="412"/>
      <c r="W2663" s="413"/>
      <c r="X2663" s="413"/>
      <c r="Y2663" s="413"/>
      <c r="Z2663" s="413"/>
    </row>
    <row r="2664" spans="1:26" ht="67.5" customHeight="1">
      <c r="A2664" s="472"/>
      <c r="B2664" s="471"/>
      <c r="C2664" s="271"/>
      <c r="D2664" s="314"/>
      <c r="E2664" s="412"/>
      <c r="F2664" s="412"/>
      <c r="G2664" s="412"/>
      <c r="H2664" s="412"/>
      <c r="I2664" s="412"/>
      <c r="J2664" s="412"/>
      <c r="K2664" s="412"/>
      <c r="L2664" s="412"/>
      <c r="M2664" s="412"/>
      <c r="N2664" s="412"/>
      <c r="O2664" s="412"/>
      <c r="P2664" s="412"/>
      <c r="Q2664" s="412"/>
      <c r="R2664" s="412"/>
      <c r="S2664" s="412"/>
      <c r="T2664" s="412"/>
      <c r="U2664" s="412"/>
      <c r="V2664" s="412"/>
      <c r="W2664" s="413"/>
      <c r="X2664" s="413"/>
      <c r="Y2664" s="413"/>
      <c r="Z2664" s="413"/>
    </row>
    <row r="2665" spans="1:26" ht="67.5" customHeight="1">
      <c r="A2665" s="472"/>
      <c r="B2665" s="471"/>
      <c r="C2665" s="271"/>
      <c r="D2665" s="314"/>
      <c r="E2665" s="412"/>
      <c r="F2665" s="412"/>
      <c r="G2665" s="412"/>
      <c r="H2665" s="412"/>
      <c r="I2665" s="412"/>
      <c r="J2665" s="412"/>
      <c r="K2665" s="412"/>
      <c r="L2665" s="412"/>
      <c r="M2665" s="412"/>
      <c r="N2665" s="412"/>
      <c r="O2665" s="412"/>
      <c r="P2665" s="412"/>
      <c r="Q2665" s="412"/>
      <c r="R2665" s="412"/>
      <c r="S2665" s="412"/>
      <c r="T2665" s="412"/>
      <c r="U2665" s="412"/>
      <c r="V2665" s="412"/>
      <c r="W2665" s="413"/>
      <c r="X2665" s="413"/>
      <c r="Y2665" s="413"/>
      <c r="Z2665" s="413"/>
    </row>
    <row r="2666" spans="1:26" ht="67.5" customHeight="1">
      <c r="A2666" s="472"/>
      <c r="B2666" s="471"/>
      <c r="C2666" s="271"/>
      <c r="D2666" s="314"/>
      <c r="E2666" s="412"/>
      <c r="F2666" s="412"/>
      <c r="G2666" s="412"/>
      <c r="H2666" s="412"/>
      <c r="I2666" s="412"/>
      <c r="J2666" s="412"/>
      <c r="K2666" s="412"/>
      <c r="L2666" s="412"/>
      <c r="M2666" s="412"/>
      <c r="N2666" s="412"/>
      <c r="O2666" s="412"/>
      <c r="P2666" s="412"/>
      <c r="Q2666" s="412"/>
      <c r="R2666" s="412"/>
      <c r="S2666" s="412"/>
      <c r="T2666" s="412"/>
      <c r="U2666" s="412"/>
      <c r="V2666" s="412"/>
      <c r="W2666" s="413"/>
      <c r="X2666" s="413"/>
      <c r="Y2666" s="413"/>
      <c r="Z2666" s="413"/>
    </row>
    <row r="2667" spans="1:26" ht="67.5" customHeight="1">
      <c r="A2667" s="472"/>
      <c r="B2667" s="471"/>
      <c r="C2667" s="271"/>
      <c r="D2667" s="314"/>
      <c r="E2667" s="412"/>
      <c r="F2667" s="412"/>
      <c r="G2667" s="412"/>
      <c r="H2667" s="412"/>
      <c r="I2667" s="412"/>
      <c r="J2667" s="412"/>
      <c r="K2667" s="412"/>
      <c r="L2667" s="412"/>
      <c r="M2667" s="412"/>
      <c r="N2667" s="412"/>
      <c r="O2667" s="412"/>
      <c r="P2667" s="412"/>
      <c r="Q2667" s="412"/>
      <c r="R2667" s="412"/>
      <c r="S2667" s="412"/>
      <c r="T2667" s="412"/>
      <c r="U2667" s="412"/>
      <c r="V2667" s="412"/>
      <c r="W2667" s="413"/>
      <c r="X2667" s="413"/>
      <c r="Y2667" s="413"/>
      <c r="Z2667" s="413"/>
    </row>
    <row r="2668" spans="1:26" ht="67.5" customHeight="1">
      <c r="A2668" s="472"/>
      <c r="B2668" s="471"/>
      <c r="C2668" s="271"/>
      <c r="D2668" s="314"/>
      <c r="E2668" s="412"/>
      <c r="F2668" s="412"/>
      <c r="G2668" s="412"/>
      <c r="H2668" s="412"/>
      <c r="I2668" s="412"/>
      <c r="J2668" s="412"/>
      <c r="K2668" s="412"/>
      <c r="L2668" s="412"/>
      <c r="M2668" s="412"/>
      <c r="N2668" s="412"/>
      <c r="O2668" s="412"/>
      <c r="P2668" s="412"/>
      <c r="Q2668" s="412"/>
      <c r="R2668" s="412"/>
      <c r="S2668" s="412"/>
      <c r="T2668" s="412"/>
      <c r="U2668" s="412"/>
      <c r="V2668" s="412"/>
      <c r="W2668" s="413"/>
      <c r="X2668" s="413"/>
      <c r="Y2668" s="413"/>
      <c r="Z2668" s="413"/>
    </row>
    <row r="2669" spans="1:26" ht="67.5" customHeight="1">
      <c r="A2669" s="472"/>
      <c r="B2669" s="471"/>
      <c r="C2669" s="271"/>
      <c r="D2669" s="314"/>
      <c r="E2669" s="412"/>
      <c r="F2669" s="412"/>
      <c r="G2669" s="412"/>
      <c r="H2669" s="412"/>
      <c r="I2669" s="412"/>
      <c r="J2669" s="412"/>
      <c r="K2669" s="412"/>
      <c r="L2669" s="412"/>
      <c r="M2669" s="412"/>
      <c r="N2669" s="412"/>
      <c r="O2669" s="412"/>
      <c r="P2669" s="412"/>
      <c r="Q2669" s="412"/>
      <c r="R2669" s="412"/>
      <c r="S2669" s="412"/>
      <c r="T2669" s="412"/>
      <c r="U2669" s="412"/>
      <c r="V2669" s="412"/>
      <c r="W2669" s="413"/>
      <c r="X2669" s="413"/>
      <c r="Y2669" s="413"/>
      <c r="Z2669" s="413"/>
    </row>
    <row r="2670" spans="1:26" ht="67.5" customHeight="1">
      <c r="A2670" s="472"/>
      <c r="B2670" s="471"/>
      <c r="C2670" s="271"/>
      <c r="D2670" s="314"/>
      <c r="E2670" s="412"/>
      <c r="F2670" s="412"/>
      <c r="G2670" s="412"/>
      <c r="H2670" s="412"/>
      <c r="I2670" s="412"/>
      <c r="J2670" s="412"/>
      <c r="K2670" s="412"/>
      <c r="L2670" s="412"/>
      <c r="M2670" s="412"/>
      <c r="N2670" s="412"/>
      <c r="O2670" s="412"/>
      <c r="P2670" s="412"/>
      <c r="Q2670" s="412"/>
      <c r="R2670" s="412"/>
      <c r="S2670" s="412"/>
      <c r="T2670" s="412"/>
      <c r="U2670" s="412"/>
      <c r="V2670" s="412"/>
      <c r="W2670" s="413"/>
      <c r="X2670" s="413"/>
      <c r="Y2670" s="413"/>
      <c r="Z2670" s="413"/>
    </row>
    <row r="2671" spans="1:26" ht="67.5" customHeight="1">
      <c r="A2671" s="472"/>
      <c r="B2671" s="471"/>
      <c r="C2671" s="271"/>
      <c r="D2671" s="314"/>
      <c r="E2671" s="412"/>
      <c r="F2671" s="412"/>
      <c r="G2671" s="412"/>
      <c r="H2671" s="412"/>
      <c r="I2671" s="412"/>
      <c r="J2671" s="412"/>
      <c r="K2671" s="412"/>
      <c r="L2671" s="412"/>
      <c r="M2671" s="412"/>
      <c r="N2671" s="412"/>
      <c r="O2671" s="412"/>
      <c r="P2671" s="412"/>
      <c r="Q2671" s="412"/>
      <c r="R2671" s="412"/>
      <c r="S2671" s="412"/>
      <c r="T2671" s="412"/>
      <c r="U2671" s="412"/>
      <c r="V2671" s="412"/>
      <c r="W2671" s="413"/>
      <c r="X2671" s="413"/>
      <c r="Y2671" s="413"/>
      <c r="Z2671" s="413"/>
    </row>
    <row r="2672" spans="1:26" ht="67.5" customHeight="1">
      <c r="A2672" s="472"/>
      <c r="B2672" s="471"/>
      <c r="C2672" s="271"/>
      <c r="D2672" s="314"/>
      <c r="E2672" s="412"/>
      <c r="F2672" s="412"/>
      <c r="G2672" s="412"/>
      <c r="H2672" s="412"/>
      <c r="I2672" s="412"/>
      <c r="J2672" s="412"/>
      <c r="K2672" s="412"/>
      <c r="L2672" s="412"/>
      <c r="M2672" s="412"/>
      <c r="N2672" s="412"/>
      <c r="O2672" s="412"/>
      <c r="P2672" s="412"/>
      <c r="Q2672" s="412"/>
      <c r="R2672" s="412"/>
      <c r="S2672" s="412"/>
      <c r="T2672" s="412"/>
      <c r="U2672" s="412"/>
      <c r="V2672" s="412"/>
      <c r="W2672" s="413"/>
      <c r="X2672" s="413"/>
      <c r="Y2672" s="413"/>
      <c r="Z2672" s="413"/>
    </row>
    <row r="2673" spans="1:26" ht="67.5" customHeight="1">
      <c r="A2673" s="472"/>
      <c r="B2673" s="471"/>
      <c r="C2673" s="271"/>
      <c r="D2673" s="314"/>
      <c r="E2673" s="412"/>
      <c r="F2673" s="412"/>
      <c r="G2673" s="412"/>
      <c r="H2673" s="412"/>
      <c r="I2673" s="412"/>
      <c r="J2673" s="412"/>
      <c r="K2673" s="412"/>
      <c r="L2673" s="412"/>
      <c r="M2673" s="412"/>
      <c r="N2673" s="412"/>
      <c r="O2673" s="412"/>
      <c r="P2673" s="412"/>
      <c r="Q2673" s="412"/>
      <c r="R2673" s="412"/>
      <c r="S2673" s="412"/>
      <c r="T2673" s="412"/>
      <c r="U2673" s="412"/>
      <c r="V2673" s="412"/>
      <c r="W2673" s="413"/>
      <c r="X2673" s="413"/>
      <c r="Y2673" s="413"/>
      <c r="Z2673" s="413"/>
    </row>
    <row r="2674" spans="1:26" ht="67.5" customHeight="1">
      <c r="A2674" s="472"/>
      <c r="B2674" s="471"/>
      <c r="C2674" s="271"/>
      <c r="D2674" s="314"/>
      <c r="E2674" s="412"/>
      <c r="F2674" s="412"/>
      <c r="G2674" s="412"/>
      <c r="H2674" s="412"/>
      <c r="I2674" s="412"/>
      <c r="J2674" s="412"/>
      <c r="K2674" s="412"/>
      <c r="L2674" s="412"/>
      <c r="M2674" s="412"/>
      <c r="N2674" s="412"/>
      <c r="O2674" s="412"/>
      <c r="P2674" s="412"/>
      <c r="Q2674" s="412"/>
      <c r="R2674" s="412"/>
      <c r="S2674" s="412"/>
      <c r="T2674" s="412"/>
      <c r="U2674" s="412"/>
      <c r="V2674" s="412"/>
      <c r="W2674" s="413"/>
      <c r="X2674" s="413"/>
      <c r="Y2674" s="413"/>
      <c r="Z2674" s="413"/>
    </row>
    <row r="2675" spans="1:26" ht="67.5" customHeight="1">
      <c r="A2675" s="472"/>
      <c r="B2675" s="471"/>
      <c r="C2675" s="271"/>
      <c r="D2675" s="314"/>
      <c r="E2675" s="412"/>
      <c r="F2675" s="412"/>
      <c r="G2675" s="412"/>
      <c r="H2675" s="412"/>
      <c r="I2675" s="412"/>
      <c r="J2675" s="412"/>
      <c r="K2675" s="412"/>
      <c r="L2675" s="412"/>
      <c r="M2675" s="412"/>
      <c r="N2675" s="412"/>
      <c r="O2675" s="412"/>
      <c r="P2675" s="412"/>
      <c r="Q2675" s="412"/>
      <c r="R2675" s="412"/>
      <c r="S2675" s="412"/>
      <c r="T2675" s="412"/>
      <c r="U2675" s="412"/>
      <c r="V2675" s="412"/>
      <c r="W2675" s="413"/>
      <c r="X2675" s="413"/>
      <c r="Y2675" s="413"/>
      <c r="Z2675" s="413"/>
    </row>
    <row r="2676" spans="1:26" ht="67.5" customHeight="1">
      <c r="A2676" s="472"/>
      <c r="B2676" s="471"/>
      <c r="C2676" s="271"/>
      <c r="D2676" s="314"/>
      <c r="E2676" s="412"/>
      <c r="F2676" s="412"/>
      <c r="G2676" s="412"/>
      <c r="H2676" s="412"/>
      <c r="I2676" s="412"/>
      <c r="J2676" s="412"/>
      <c r="K2676" s="412"/>
      <c r="L2676" s="412"/>
      <c r="M2676" s="412"/>
      <c r="N2676" s="412"/>
      <c r="O2676" s="412"/>
      <c r="P2676" s="412"/>
      <c r="Q2676" s="412"/>
      <c r="R2676" s="412"/>
      <c r="S2676" s="412"/>
      <c r="T2676" s="412"/>
      <c r="U2676" s="412"/>
      <c r="V2676" s="412"/>
      <c r="W2676" s="413"/>
      <c r="X2676" s="413"/>
      <c r="Y2676" s="413"/>
      <c r="Z2676" s="413"/>
    </row>
    <row r="2677" spans="1:26" ht="67.5" customHeight="1">
      <c r="A2677" s="472"/>
      <c r="B2677" s="471"/>
      <c r="C2677" s="271"/>
      <c r="D2677" s="314"/>
      <c r="E2677" s="412"/>
      <c r="F2677" s="412"/>
      <c r="G2677" s="412"/>
      <c r="H2677" s="412"/>
      <c r="I2677" s="412"/>
      <c r="J2677" s="412"/>
      <c r="K2677" s="412"/>
      <c r="L2677" s="412"/>
      <c r="M2677" s="412"/>
      <c r="N2677" s="412"/>
      <c r="O2677" s="412"/>
      <c r="P2677" s="412"/>
      <c r="Q2677" s="412"/>
      <c r="R2677" s="412"/>
      <c r="S2677" s="412"/>
      <c r="T2677" s="412"/>
      <c r="U2677" s="412"/>
      <c r="V2677" s="412"/>
      <c r="W2677" s="413"/>
      <c r="X2677" s="413"/>
      <c r="Y2677" s="413"/>
      <c r="Z2677" s="413"/>
    </row>
    <row r="2678" spans="1:26" ht="67.5" customHeight="1">
      <c r="A2678" s="472"/>
      <c r="B2678" s="471"/>
      <c r="C2678" s="271"/>
      <c r="D2678" s="314"/>
      <c r="E2678" s="412"/>
      <c r="F2678" s="412"/>
      <c r="G2678" s="412"/>
      <c r="H2678" s="412"/>
      <c r="I2678" s="412"/>
      <c r="J2678" s="412"/>
      <c r="K2678" s="412"/>
      <c r="L2678" s="412"/>
      <c r="M2678" s="412"/>
      <c r="N2678" s="412"/>
      <c r="O2678" s="412"/>
      <c r="P2678" s="412"/>
      <c r="Q2678" s="412"/>
      <c r="R2678" s="412"/>
      <c r="S2678" s="412"/>
      <c r="T2678" s="412"/>
      <c r="U2678" s="412"/>
      <c r="V2678" s="412"/>
      <c r="W2678" s="413"/>
      <c r="X2678" s="413"/>
      <c r="Y2678" s="413"/>
      <c r="Z2678" s="413"/>
    </row>
    <row r="2679" spans="1:26" ht="67.5" customHeight="1">
      <c r="A2679" s="472"/>
      <c r="B2679" s="471"/>
      <c r="C2679" s="271"/>
      <c r="D2679" s="314"/>
      <c r="E2679" s="412"/>
      <c r="F2679" s="412"/>
      <c r="G2679" s="412"/>
      <c r="H2679" s="412"/>
      <c r="I2679" s="412"/>
      <c r="J2679" s="412"/>
      <c r="K2679" s="412"/>
      <c r="L2679" s="412"/>
      <c r="M2679" s="412"/>
      <c r="N2679" s="412"/>
      <c r="O2679" s="412"/>
      <c r="P2679" s="412"/>
      <c r="Q2679" s="412"/>
      <c r="R2679" s="412"/>
      <c r="S2679" s="412"/>
      <c r="T2679" s="412"/>
      <c r="U2679" s="412"/>
      <c r="V2679" s="412"/>
      <c r="W2679" s="413"/>
      <c r="X2679" s="413"/>
      <c r="Y2679" s="413"/>
      <c r="Z2679" s="413"/>
    </row>
    <row r="2680" spans="1:26" ht="67.5" customHeight="1">
      <c r="A2680" s="472"/>
      <c r="B2680" s="471"/>
      <c r="C2680" s="271"/>
      <c r="D2680" s="314"/>
      <c r="E2680" s="412"/>
      <c r="F2680" s="412"/>
      <c r="G2680" s="412"/>
      <c r="H2680" s="412"/>
      <c r="I2680" s="412"/>
      <c r="J2680" s="412"/>
      <c r="K2680" s="412"/>
      <c r="L2680" s="412"/>
      <c r="M2680" s="412"/>
      <c r="N2680" s="412"/>
      <c r="O2680" s="412"/>
      <c r="P2680" s="412"/>
      <c r="Q2680" s="412"/>
      <c r="R2680" s="412"/>
      <c r="S2680" s="412"/>
      <c r="T2680" s="412"/>
      <c r="U2680" s="412"/>
      <c r="V2680" s="412"/>
      <c r="W2680" s="413"/>
      <c r="X2680" s="413"/>
      <c r="Y2680" s="413"/>
      <c r="Z2680" s="413"/>
    </row>
    <row r="2681" spans="1:26" ht="67.5" customHeight="1">
      <c r="A2681" s="472"/>
      <c r="B2681" s="471"/>
      <c r="C2681" s="271"/>
      <c r="D2681" s="314"/>
      <c r="E2681" s="412"/>
      <c r="F2681" s="412"/>
      <c r="G2681" s="412"/>
      <c r="H2681" s="412"/>
      <c r="I2681" s="412"/>
      <c r="J2681" s="412"/>
      <c r="K2681" s="412"/>
      <c r="L2681" s="412"/>
      <c r="M2681" s="412"/>
      <c r="N2681" s="412"/>
      <c r="O2681" s="412"/>
      <c r="P2681" s="412"/>
      <c r="Q2681" s="412"/>
      <c r="R2681" s="412"/>
      <c r="S2681" s="412"/>
      <c r="T2681" s="412"/>
      <c r="U2681" s="412"/>
      <c r="V2681" s="412"/>
      <c r="W2681" s="413"/>
      <c r="X2681" s="413"/>
      <c r="Y2681" s="413"/>
      <c r="Z2681" s="413"/>
    </row>
    <row r="2682" spans="1:26" ht="67.5" customHeight="1">
      <c r="A2682" s="472"/>
      <c r="B2682" s="471"/>
      <c r="C2682" s="271"/>
      <c r="D2682" s="314"/>
      <c r="E2682" s="412"/>
      <c r="F2682" s="412"/>
      <c r="G2682" s="412"/>
      <c r="H2682" s="412"/>
      <c r="I2682" s="412"/>
      <c r="J2682" s="412"/>
      <c r="K2682" s="412"/>
      <c r="L2682" s="412"/>
      <c r="M2682" s="412"/>
      <c r="N2682" s="412"/>
      <c r="O2682" s="412"/>
      <c r="P2682" s="412"/>
      <c r="Q2682" s="412"/>
      <c r="R2682" s="412"/>
      <c r="S2682" s="412"/>
      <c r="T2682" s="412"/>
      <c r="U2682" s="412"/>
      <c r="V2682" s="412"/>
      <c r="W2682" s="413"/>
      <c r="X2682" s="413"/>
      <c r="Y2682" s="413"/>
      <c r="Z2682" s="413"/>
    </row>
    <row r="2683" spans="1:26" ht="67.5" customHeight="1">
      <c r="A2683" s="472"/>
      <c r="B2683" s="471"/>
      <c r="C2683" s="271"/>
      <c r="D2683" s="314"/>
      <c r="E2683" s="412"/>
      <c r="F2683" s="412"/>
      <c r="G2683" s="412"/>
      <c r="H2683" s="412"/>
      <c r="I2683" s="412"/>
      <c r="J2683" s="412"/>
      <c r="K2683" s="412"/>
      <c r="L2683" s="412"/>
      <c r="M2683" s="412"/>
      <c r="N2683" s="412"/>
      <c r="O2683" s="412"/>
      <c r="P2683" s="412"/>
      <c r="Q2683" s="412"/>
      <c r="R2683" s="412"/>
      <c r="S2683" s="412"/>
      <c r="T2683" s="412"/>
      <c r="U2683" s="412"/>
      <c r="V2683" s="412"/>
      <c r="W2683" s="413"/>
      <c r="X2683" s="413"/>
      <c r="Y2683" s="413"/>
      <c r="Z2683" s="413"/>
    </row>
    <row r="2684" spans="1:26" ht="67.5" customHeight="1">
      <c r="A2684" s="472"/>
      <c r="B2684" s="471"/>
      <c r="C2684" s="271"/>
      <c r="D2684" s="314"/>
      <c r="E2684" s="412"/>
      <c r="F2684" s="412"/>
      <c r="G2684" s="412"/>
      <c r="H2684" s="412"/>
      <c r="I2684" s="412"/>
      <c r="J2684" s="412"/>
      <c r="K2684" s="412"/>
      <c r="L2684" s="412"/>
      <c r="M2684" s="412"/>
      <c r="N2684" s="412"/>
      <c r="O2684" s="412"/>
      <c r="P2684" s="412"/>
      <c r="Q2684" s="412"/>
      <c r="R2684" s="412"/>
      <c r="S2684" s="412"/>
      <c r="T2684" s="412"/>
      <c r="U2684" s="412"/>
      <c r="V2684" s="412"/>
      <c r="W2684" s="413"/>
      <c r="X2684" s="413"/>
      <c r="Y2684" s="413"/>
      <c r="Z2684" s="413"/>
    </row>
    <row r="2685" spans="1:26" ht="67.5" customHeight="1">
      <c r="A2685" s="472"/>
      <c r="B2685" s="471"/>
      <c r="C2685" s="271"/>
      <c r="D2685" s="314"/>
      <c r="E2685" s="412"/>
      <c r="F2685" s="412"/>
      <c r="G2685" s="412"/>
      <c r="H2685" s="412"/>
      <c r="I2685" s="412"/>
      <c r="J2685" s="412"/>
      <c r="K2685" s="412"/>
      <c r="L2685" s="412"/>
      <c r="M2685" s="412"/>
      <c r="N2685" s="412"/>
      <c r="O2685" s="412"/>
      <c r="P2685" s="412"/>
      <c r="Q2685" s="412"/>
      <c r="R2685" s="412"/>
      <c r="S2685" s="412"/>
      <c r="T2685" s="412"/>
      <c r="U2685" s="412"/>
      <c r="V2685" s="412"/>
      <c r="W2685" s="413"/>
      <c r="X2685" s="413"/>
      <c r="Y2685" s="413"/>
      <c r="Z2685" s="413"/>
    </row>
    <row r="2686" spans="1:26" ht="67.5" customHeight="1">
      <c r="A2686" s="472"/>
      <c r="B2686" s="471"/>
      <c r="C2686" s="271"/>
      <c r="D2686" s="314"/>
      <c r="E2686" s="412"/>
      <c r="F2686" s="412"/>
      <c r="G2686" s="412"/>
      <c r="H2686" s="412"/>
      <c r="I2686" s="412"/>
      <c r="J2686" s="412"/>
      <c r="K2686" s="412"/>
      <c r="L2686" s="412"/>
      <c r="M2686" s="412"/>
      <c r="N2686" s="412"/>
      <c r="O2686" s="412"/>
      <c r="P2686" s="412"/>
      <c r="Q2686" s="412"/>
      <c r="R2686" s="412"/>
      <c r="S2686" s="412"/>
      <c r="T2686" s="412"/>
      <c r="U2686" s="412"/>
      <c r="V2686" s="412"/>
      <c r="W2686" s="413"/>
      <c r="X2686" s="413"/>
      <c r="Y2686" s="413"/>
      <c r="Z2686" s="413"/>
    </row>
    <row r="2687" spans="1:26" ht="67.5" customHeight="1">
      <c r="A2687" s="472"/>
      <c r="B2687" s="471"/>
      <c r="C2687" s="271"/>
      <c r="D2687" s="314"/>
      <c r="E2687" s="412"/>
      <c r="F2687" s="412"/>
      <c r="G2687" s="412"/>
      <c r="H2687" s="412"/>
      <c r="I2687" s="412"/>
      <c r="J2687" s="412"/>
      <c r="K2687" s="412"/>
      <c r="L2687" s="412"/>
      <c r="M2687" s="412"/>
      <c r="N2687" s="412"/>
      <c r="O2687" s="412"/>
      <c r="P2687" s="412"/>
      <c r="Q2687" s="412"/>
      <c r="R2687" s="412"/>
      <c r="S2687" s="412"/>
      <c r="T2687" s="412"/>
      <c r="U2687" s="412"/>
      <c r="V2687" s="412"/>
      <c r="W2687" s="413"/>
      <c r="X2687" s="413"/>
      <c r="Y2687" s="413"/>
      <c r="Z2687" s="413"/>
    </row>
    <row r="2688" spans="1:26" ht="67.5" customHeight="1">
      <c r="A2688" s="472"/>
      <c r="B2688" s="471"/>
      <c r="C2688" s="271"/>
      <c r="D2688" s="314"/>
      <c r="E2688" s="412"/>
      <c r="F2688" s="412"/>
      <c r="G2688" s="412"/>
      <c r="H2688" s="412"/>
      <c r="I2688" s="412"/>
      <c r="J2688" s="412"/>
      <c r="K2688" s="412"/>
      <c r="L2688" s="412"/>
      <c r="M2688" s="412"/>
      <c r="N2688" s="412"/>
      <c r="O2688" s="412"/>
      <c r="P2688" s="412"/>
      <c r="Q2688" s="412"/>
      <c r="R2688" s="412"/>
      <c r="S2688" s="412"/>
      <c r="T2688" s="412"/>
      <c r="U2688" s="412"/>
      <c r="V2688" s="412"/>
      <c r="W2688" s="413"/>
      <c r="X2688" s="413"/>
      <c r="Y2688" s="413"/>
      <c r="Z2688" s="413"/>
    </row>
    <row r="2689" spans="1:26" ht="67.5" customHeight="1">
      <c r="A2689" s="472"/>
      <c r="B2689" s="471"/>
      <c r="C2689" s="271"/>
      <c r="D2689" s="314"/>
      <c r="E2689" s="412"/>
      <c r="F2689" s="412"/>
      <c r="G2689" s="412"/>
      <c r="H2689" s="412"/>
      <c r="I2689" s="412"/>
      <c r="J2689" s="412"/>
      <c r="K2689" s="412"/>
      <c r="L2689" s="412"/>
      <c r="M2689" s="412"/>
      <c r="N2689" s="412"/>
      <c r="O2689" s="412"/>
      <c r="P2689" s="412"/>
      <c r="Q2689" s="412"/>
      <c r="R2689" s="412"/>
      <c r="S2689" s="412"/>
      <c r="T2689" s="412"/>
      <c r="U2689" s="412"/>
      <c r="V2689" s="412"/>
      <c r="W2689" s="413"/>
      <c r="X2689" s="413"/>
      <c r="Y2689" s="413"/>
      <c r="Z2689" s="413"/>
    </row>
    <row r="2690" spans="1:26" ht="67.5" customHeight="1">
      <c r="A2690" s="472"/>
      <c r="B2690" s="471"/>
      <c r="C2690" s="271"/>
      <c r="D2690" s="314"/>
      <c r="E2690" s="412"/>
      <c r="F2690" s="412"/>
      <c r="G2690" s="412"/>
      <c r="H2690" s="412"/>
      <c r="I2690" s="412"/>
      <c r="J2690" s="412"/>
      <c r="K2690" s="412"/>
      <c r="L2690" s="412"/>
      <c r="M2690" s="412"/>
      <c r="N2690" s="412"/>
      <c r="O2690" s="412"/>
      <c r="P2690" s="412"/>
      <c r="Q2690" s="412"/>
      <c r="R2690" s="412"/>
      <c r="S2690" s="412"/>
      <c r="T2690" s="412"/>
      <c r="U2690" s="412"/>
      <c r="V2690" s="412"/>
      <c r="W2690" s="413"/>
      <c r="X2690" s="413"/>
      <c r="Y2690" s="413"/>
      <c r="Z2690" s="413"/>
    </row>
    <row r="2691" spans="1:26" ht="67.5" customHeight="1">
      <c r="A2691" s="472"/>
      <c r="B2691" s="471"/>
      <c r="C2691" s="271"/>
      <c r="D2691" s="314"/>
      <c r="E2691" s="412"/>
      <c r="F2691" s="412"/>
      <c r="G2691" s="412"/>
      <c r="H2691" s="412"/>
      <c r="I2691" s="412"/>
      <c r="J2691" s="412"/>
      <c r="K2691" s="412"/>
      <c r="L2691" s="412"/>
      <c r="M2691" s="412"/>
      <c r="N2691" s="412"/>
      <c r="O2691" s="412"/>
      <c r="P2691" s="412"/>
      <c r="Q2691" s="412"/>
      <c r="R2691" s="412"/>
      <c r="S2691" s="412"/>
      <c r="T2691" s="412"/>
      <c r="U2691" s="412"/>
      <c r="V2691" s="412"/>
      <c r="W2691" s="413"/>
      <c r="X2691" s="413"/>
      <c r="Y2691" s="413"/>
      <c r="Z2691" s="413"/>
    </row>
    <row r="2692" spans="1:26" ht="67.5" customHeight="1">
      <c r="A2692" s="472"/>
      <c r="B2692" s="471"/>
      <c r="C2692" s="271"/>
      <c r="D2692" s="314"/>
      <c r="E2692" s="412"/>
      <c r="F2692" s="412"/>
      <c r="G2692" s="412"/>
      <c r="H2692" s="412"/>
      <c r="I2692" s="412"/>
      <c r="J2692" s="412"/>
      <c r="K2692" s="412"/>
      <c r="L2692" s="412"/>
      <c r="M2692" s="412"/>
      <c r="N2692" s="412"/>
      <c r="O2692" s="412"/>
      <c r="P2692" s="412"/>
      <c r="Q2692" s="412"/>
      <c r="R2692" s="412"/>
      <c r="S2692" s="412"/>
      <c r="T2692" s="412"/>
      <c r="U2692" s="412"/>
      <c r="V2692" s="412"/>
      <c r="W2692" s="413"/>
      <c r="X2692" s="413"/>
      <c r="Y2692" s="413"/>
      <c r="Z2692" s="413"/>
    </row>
    <row r="2693" spans="1:26" ht="67.5" customHeight="1">
      <c r="A2693" s="472"/>
      <c r="B2693" s="471"/>
      <c r="C2693" s="271"/>
      <c r="D2693" s="314"/>
      <c r="E2693" s="412"/>
      <c r="F2693" s="412"/>
      <c r="G2693" s="412"/>
      <c r="H2693" s="412"/>
      <c r="I2693" s="412"/>
      <c r="J2693" s="412"/>
      <c r="K2693" s="412"/>
      <c r="L2693" s="412"/>
      <c r="M2693" s="412"/>
      <c r="N2693" s="412"/>
      <c r="O2693" s="412"/>
      <c r="P2693" s="412"/>
      <c r="Q2693" s="412"/>
      <c r="R2693" s="412"/>
      <c r="S2693" s="412"/>
      <c r="T2693" s="412"/>
      <c r="U2693" s="412"/>
      <c r="V2693" s="412"/>
      <c r="W2693" s="413"/>
      <c r="X2693" s="413"/>
      <c r="Y2693" s="413"/>
      <c r="Z2693" s="413"/>
    </row>
    <row r="2694" spans="1:26" ht="67.5" customHeight="1">
      <c r="A2694" s="472"/>
      <c r="B2694" s="471"/>
      <c r="C2694" s="271"/>
      <c r="D2694" s="314"/>
      <c r="E2694" s="412"/>
      <c r="F2694" s="412"/>
      <c r="G2694" s="412"/>
      <c r="H2694" s="412"/>
      <c r="I2694" s="412"/>
      <c r="J2694" s="412"/>
      <c r="K2694" s="412"/>
      <c r="L2694" s="412"/>
      <c r="M2694" s="412"/>
      <c r="N2694" s="412"/>
      <c r="O2694" s="412"/>
      <c r="P2694" s="412"/>
      <c r="Q2694" s="412"/>
      <c r="R2694" s="412"/>
      <c r="S2694" s="412"/>
      <c r="T2694" s="412"/>
      <c r="U2694" s="412"/>
      <c r="V2694" s="412"/>
      <c r="W2694" s="413"/>
      <c r="X2694" s="413"/>
      <c r="Y2694" s="413"/>
      <c r="Z2694" s="413"/>
    </row>
    <row r="2695" spans="1:26" ht="67.5" customHeight="1">
      <c r="A2695" s="472"/>
      <c r="B2695" s="471"/>
      <c r="C2695" s="271"/>
      <c r="D2695" s="314"/>
      <c r="E2695" s="412"/>
      <c r="F2695" s="412"/>
      <c r="G2695" s="412"/>
      <c r="H2695" s="412"/>
      <c r="I2695" s="412"/>
      <c r="J2695" s="412"/>
      <c r="K2695" s="412"/>
      <c r="L2695" s="412"/>
      <c r="M2695" s="412"/>
      <c r="N2695" s="412"/>
      <c r="O2695" s="412"/>
      <c r="P2695" s="412"/>
      <c r="Q2695" s="412"/>
      <c r="R2695" s="412"/>
      <c r="S2695" s="412"/>
      <c r="T2695" s="412"/>
      <c r="U2695" s="412"/>
      <c r="V2695" s="412"/>
      <c r="W2695" s="413"/>
      <c r="X2695" s="413"/>
      <c r="Y2695" s="413"/>
      <c r="Z2695" s="413"/>
    </row>
    <row r="2696" spans="1:26" ht="67.5" customHeight="1">
      <c r="A2696" s="472"/>
      <c r="B2696" s="471"/>
      <c r="C2696" s="271"/>
      <c r="D2696" s="314"/>
      <c r="E2696" s="412"/>
      <c r="F2696" s="412"/>
      <c r="G2696" s="412"/>
      <c r="H2696" s="412"/>
      <c r="I2696" s="412"/>
      <c r="J2696" s="412"/>
      <c r="K2696" s="412"/>
      <c r="L2696" s="412"/>
      <c r="M2696" s="412"/>
      <c r="N2696" s="412"/>
      <c r="O2696" s="412"/>
      <c r="P2696" s="412"/>
      <c r="Q2696" s="412"/>
      <c r="R2696" s="412"/>
      <c r="S2696" s="412"/>
      <c r="T2696" s="412"/>
      <c r="U2696" s="412"/>
      <c r="V2696" s="412"/>
      <c r="W2696" s="413"/>
      <c r="X2696" s="413"/>
      <c r="Y2696" s="413"/>
      <c r="Z2696" s="413"/>
    </row>
    <row r="2697" spans="1:26" ht="67.5" customHeight="1">
      <c r="A2697" s="472"/>
      <c r="B2697" s="471"/>
      <c r="C2697" s="271"/>
      <c r="D2697" s="314"/>
      <c r="E2697" s="412"/>
      <c r="F2697" s="412"/>
      <c r="G2697" s="412"/>
      <c r="H2697" s="412"/>
      <c r="I2697" s="412"/>
      <c r="J2697" s="412"/>
      <c r="K2697" s="412"/>
      <c r="L2697" s="412"/>
      <c r="M2697" s="412"/>
      <c r="N2697" s="412"/>
      <c r="O2697" s="412"/>
      <c r="P2697" s="412"/>
      <c r="Q2697" s="412"/>
      <c r="R2697" s="412"/>
      <c r="S2697" s="412"/>
      <c r="T2697" s="412"/>
      <c r="U2697" s="412"/>
      <c r="V2697" s="412"/>
      <c r="W2697" s="413"/>
      <c r="X2697" s="413"/>
      <c r="Y2697" s="413"/>
      <c r="Z2697" s="413"/>
    </row>
    <row r="2698" spans="1:26" ht="67.5" customHeight="1">
      <c r="A2698" s="472"/>
      <c r="B2698" s="471"/>
      <c r="C2698" s="271"/>
      <c r="D2698" s="314"/>
      <c r="E2698" s="412"/>
      <c r="F2698" s="412"/>
      <c r="G2698" s="412"/>
      <c r="H2698" s="412"/>
      <c r="I2698" s="412"/>
      <c r="J2698" s="412"/>
      <c r="K2698" s="412"/>
      <c r="L2698" s="412"/>
      <c r="M2698" s="412"/>
      <c r="N2698" s="412"/>
      <c r="O2698" s="412"/>
      <c r="P2698" s="412"/>
      <c r="Q2698" s="412"/>
      <c r="R2698" s="412"/>
      <c r="S2698" s="412"/>
      <c r="T2698" s="412"/>
      <c r="U2698" s="412"/>
      <c r="V2698" s="412"/>
      <c r="W2698" s="413"/>
      <c r="X2698" s="413"/>
      <c r="Y2698" s="413"/>
      <c r="Z2698" s="413"/>
    </row>
    <row r="2699" spans="1:26" ht="67.5" customHeight="1">
      <c r="A2699" s="472"/>
      <c r="B2699" s="471"/>
      <c r="C2699" s="271"/>
      <c r="D2699" s="314"/>
      <c r="E2699" s="412"/>
      <c r="F2699" s="412"/>
      <c r="G2699" s="412"/>
      <c r="H2699" s="412"/>
      <c r="I2699" s="412"/>
      <c r="J2699" s="412"/>
      <c r="K2699" s="412"/>
      <c r="L2699" s="412"/>
      <c r="M2699" s="412"/>
      <c r="N2699" s="412"/>
      <c r="O2699" s="412"/>
      <c r="P2699" s="412"/>
      <c r="Q2699" s="412"/>
      <c r="R2699" s="412"/>
      <c r="S2699" s="412"/>
      <c r="T2699" s="412"/>
      <c r="U2699" s="412"/>
      <c r="V2699" s="412"/>
      <c r="W2699" s="413"/>
      <c r="X2699" s="413"/>
      <c r="Y2699" s="413"/>
      <c r="Z2699" s="413"/>
    </row>
    <row r="2700" spans="1:26" ht="67.5" customHeight="1">
      <c r="A2700" s="472"/>
      <c r="B2700" s="471"/>
      <c r="C2700" s="271"/>
      <c r="D2700" s="314"/>
      <c r="E2700" s="412"/>
      <c r="F2700" s="412"/>
      <c r="G2700" s="412"/>
      <c r="H2700" s="412"/>
      <c r="I2700" s="412"/>
      <c r="J2700" s="412"/>
      <c r="K2700" s="412"/>
      <c r="L2700" s="412"/>
      <c r="M2700" s="412"/>
      <c r="N2700" s="412"/>
      <c r="O2700" s="412"/>
      <c r="P2700" s="412"/>
      <c r="Q2700" s="412"/>
      <c r="R2700" s="412"/>
      <c r="S2700" s="412"/>
      <c r="T2700" s="412"/>
      <c r="U2700" s="412"/>
      <c r="V2700" s="412"/>
      <c r="W2700" s="413"/>
      <c r="X2700" s="413"/>
      <c r="Y2700" s="413"/>
      <c r="Z2700" s="413"/>
    </row>
    <row r="2701" spans="1:26" ht="67.5" customHeight="1">
      <c r="A2701" s="472"/>
      <c r="B2701" s="471"/>
      <c r="C2701" s="271"/>
      <c r="D2701" s="314"/>
      <c r="E2701" s="412"/>
      <c r="F2701" s="412"/>
      <c r="G2701" s="412"/>
      <c r="H2701" s="412"/>
      <c r="I2701" s="412"/>
      <c r="J2701" s="412"/>
      <c r="K2701" s="412"/>
      <c r="L2701" s="412"/>
      <c r="M2701" s="412"/>
      <c r="N2701" s="412"/>
      <c r="O2701" s="412"/>
      <c r="P2701" s="412"/>
      <c r="Q2701" s="412"/>
      <c r="R2701" s="412"/>
      <c r="S2701" s="412"/>
      <c r="T2701" s="412"/>
      <c r="U2701" s="412"/>
      <c r="V2701" s="412"/>
      <c r="W2701" s="413"/>
      <c r="X2701" s="413"/>
      <c r="Y2701" s="413"/>
      <c r="Z2701" s="413"/>
    </row>
    <row r="2702" spans="1:26" ht="67.5" customHeight="1">
      <c r="A2702" s="472"/>
      <c r="B2702" s="471"/>
      <c r="C2702" s="271"/>
      <c r="D2702" s="314"/>
      <c r="E2702" s="412"/>
      <c r="F2702" s="412"/>
      <c r="G2702" s="412"/>
      <c r="H2702" s="412"/>
      <c r="I2702" s="412"/>
      <c r="J2702" s="412"/>
      <c r="K2702" s="412"/>
      <c r="L2702" s="412"/>
      <c r="M2702" s="412"/>
      <c r="N2702" s="412"/>
      <c r="O2702" s="412"/>
      <c r="P2702" s="412"/>
      <c r="Q2702" s="412"/>
      <c r="R2702" s="412"/>
      <c r="S2702" s="412"/>
      <c r="T2702" s="412"/>
      <c r="U2702" s="412"/>
      <c r="V2702" s="412"/>
      <c r="W2702" s="413"/>
      <c r="X2702" s="413"/>
      <c r="Y2702" s="413"/>
      <c r="Z2702" s="413"/>
    </row>
    <row r="2703" spans="1:26" ht="67.5" customHeight="1">
      <c r="A2703" s="472"/>
      <c r="B2703" s="471"/>
      <c r="C2703" s="271"/>
      <c r="D2703" s="314"/>
      <c r="E2703" s="412"/>
      <c r="F2703" s="412"/>
      <c r="G2703" s="412"/>
      <c r="H2703" s="412"/>
      <c r="I2703" s="412"/>
      <c r="J2703" s="412"/>
      <c r="K2703" s="412"/>
      <c r="L2703" s="412"/>
      <c r="M2703" s="412"/>
      <c r="N2703" s="412"/>
      <c r="O2703" s="412"/>
      <c r="P2703" s="412"/>
      <c r="Q2703" s="412"/>
      <c r="R2703" s="412"/>
      <c r="S2703" s="412"/>
      <c r="T2703" s="412"/>
      <c r="U2703" s="412"/>
      <c r="V2703" s="412"/>
      <c r="W2703" s="413"/>
      <c r="X2703" s="413"/>
      <c r="Y2703" s="413"/>
      <c r="Z2703" s="413"/>
    </row>
    <row r="2704" spans="1:26" ht="67.5" customHeight="1">
      <c r="A2704" s="472"/>
      <c r="B2704" s="471"/>
      <c r="C2704" s="271"/>
      <c r="D2704" s="314"/>
      <c r="E2704" s="412"/>
      <c r="F2704" s="412"/>
      <c r="G2704" s="412"/>
      <c r="H2704" s="412"/>
      <c r="I2704" s="412"/>
      <c r="J2704" s="412"/>
      <c r="K2704" s="412"/>
      <c r="L2704" s="412"/>
      <c r="M2704" s="412"/>
      <c r="N2704" s="412"/>
      <c r="O2704" s="412"/>
      <c r="P2704" s="412"/>
      <c r="Q2704" s="412"/>
      <c r="R2704" s="412"/>
      <c r="S2704" s="412"/>
      <c r="T2704" s="412"/>
      <c r="U2704" s="412"/>
      <c r="V2704" s="412"/>
      <c r="W2704" s="413"/>
      <c r="X2704" s="413"/>
      <c r="Y2704" s="413"/>
      <c r="Z2704" s="413"/>
    </row>
    <row r="2705" spans="1:26" ht="67.5" customHeight="1">
      <c r="A2705" s="472"/>
      <c r="B2705" s="471"/>
      <c r="C2705" s="271"/>
      <c r="D2705" s="314"/>
      <c r="E2705" s="412"/>
      <c r="F2705" s="412"/>
      <c r="G2705" s="412"/>
      <c r="H2705" s="412"/>
      <c r="I2705" s="412"/>
      <c r="J2705" s="412"/>
      <c r="K2705" s="412"/>
      <c r="L2705" s="412"/>
      <c r="M2705" s="412"/>
      <c r="N2705" s="412"/>
      <c r="O2705" s="412"/>
      <c r="P2705" s="412"/>
      <c r="Q2705" s="412"/>
      <c r="R2705" s="412"/>
      <c r="S2705" s="412"/>
      <c r="T2705" s="412"/>
      <c r="U2705" s="412"/>
      <c r="V2705" s="412"/>
      <c r="W2705" s="413"/>
      <c r="X2705" s="413"/>
      <c r="Y2705" s="413"/>
      <c r="Z2705" s="413"/>
    </row>
    <row r="2706" spans="1:26" ht="67.5" customHeight="1">
      <c r="A2706" s="472"/>
      <c r="B2706" s="471"/>
      <c r="C2706" s="271"/>
      <c r="D2706" s="314"/>
      <c r="E2706" s="412"/>
      <c r="F2706" s="412"/>
      <c r="G2706" s="412"/>
      <c r="H2706" s="412"/>
      <c r="I2706" s="412"/>
      <c r="J2706" s="412"/>
      <c r="K2706" s="412"/>
      <c r="L2706" s="412"/>
      <c r="M2706" s="412"/>
      <c r="N2706" s="412"/>
      <c r="O2706" s="412"/>
      <c r="P2706" s="412"/>
      <c r="Q2706" s="412"/>
      <c r="R2706" s="412"/>
      <c r="S2706" s="412"/>
      <c r="T2706" s="412"/>
      <c r="U2706" s="412"/>
      <c r="V2706" s="412"/>
      <c r="W2706" s="413"/>
      <c r="X2706" s="413"/>
      <c r="Y2706" s="413"/>
      <c r="Z2706" s="413"/>
    </row>
    <row r="2707" spans="1:26" ht="67.5" customHeight="1">
      <c r="A2707" s="472"/>
      <c r="B2707" s="471"/>
      <c r="C2707" s="271"/>
      <c r="D2707" s="314"/>
      <c r="E2707" s="412"/>
      <c r="F2707" s="412"/>
      <c r="G2707" s="412"/>
      <c r="H2707" s="412"/>
      <c r="I2707" s="412"/>
      <c r="J2707" s="412"/>
      <c r="K2707" s="412"/>
      <c r="L2707" s="412"/>
      <c r="M2707" s="412"/>
      <c r="N2707" s="412"/>
      <c r="O2707" s="412"/>
      <c r="P2707" s="412"/>
      <c r="Q2707" s="412"/>
      <c r="R2707" s="412"/>
      <c r="S2707" s="412"/>
      <c r="T2707" s="412"/>
      <c r="U2707" s="412"/>
      <c r="V2707" s="412"/>
      <c r="W2707" s="413"/>
      <c r="X2707" s="413"/>
      <c r="Y2707" s="413"/>
      <c r="Z2707" s="413"/>
    </row>
    <row r="2708" spans="1:26" ht="67.5" customHeight="1">
      <c r="A2708" s="472"/>
      <c r="B2708" s="471"/>
      <c r="C2708" s="271"/>
      <c r="D2708" s="314"/>
      <c r="E2708" s="412"/>
      <c r="F2708" s="412"/>
      <c r="G2708" s="412"/>
      <c r="H2708" s="412"/>
      <c r="I2708" s="412"/>
      <c r="J2708" s="412"/>
      <c r="K2708" s="412"/>
      <c r="L2708" s="412"/>
      <c r="M2708" s="412"/>
      <c r="N2708" s="412"/>
      <c r="O2708" s="412"/>
      <c r="P2708" s="412"/>
      <c r="Q2708" s="412"/>
      <c r="R2708" s="412"/>
      <c r="S2708" s="412"/>
      <c r="T2708" s="412"/>
      <c r="U2708" s="412"/>
      <c r="V2708" s="412"/>
      <c r="W2708" s="413"/>
      <c r="X2708" s="413"/>
      <c r="Y2708" s="413"/>
      <c r="Z2708" s="413"/>
    </row>
    <row r="2709" spans="1:26" ht="67.5" customHeight="1">
      <c r="A2709" s="472"/>
      <c r="B2709" s="471"/>
      <c r="C2709" s="271"/>
      <c r="D2709" s="314"/>
      <c r="E2709" s="412"/>
      <c r="F2709" s="412"/>
      <c r="G2709" s="412"/>
      <c r="H2709" s="412"/>
      <c r="I2709" s="412"/>
      <c r="J2709" s="412"/>
      <c r="K2709" s="412"/>
      <c r="L2709" s="412"/>
      <c r="M2709" s="412"/>
      <c r="N2709" s="412"/>
      <c r="O2709" s="412"/>
      <c r="P2709" s="412"/>
      <c r="Q2709" s="412"/>
      <c r="R2709" s="412"/>
      <c r="S2709" s="412"/>
      <c r="T2709" s="412"/>
      <c r="U2709" s="412"/>
      <c r="V2709" s="412"/>
      <c r="W2709" s="413"/>
      <c r="X2709" s="413"/>
      <c r="Y2709" s="413"/>
      <c r="Z2709" s="413"/>
    </row>
    <row r="2710" spans="1:26" ht="67.5" customHeight="1">
      <c r="A2710" s="472"/>
      <c r="B2710" s="471"/>
      <c r="C2710" s="271"/>
      <c r="D2710" s="314"/>
      <c r="E2710" s="412"/>
      <c r="F2710" s="412"/>
      <c r="G2710" s="412"/>
      <c r="H2710" s="412"/>
      <c r="I2710" s="412"/>
      <c r="J2710" s="412"/>
      <c r="K2710" s="412"/>
      <c r="L2710" s="412"/>
      <c r="M2710" s="412"/>
      <c r="N2710" s="412"/>
      <c r="O2710" s="412"/>
      <c r="P2710" s="412"/>
      <c r="Q2710" s="412"/>
      <c r="R2710" s="412"/>
      <c r="S2710" s="412"/>
      <c r="T2710" s="412"/>
      <c r="U2710" s="412"/>
      <c r="V2710" s="412"/>
      <c r="W2710" s="413"/>
      <c r="X2710" s="413"/>
      <c r="Y2710" s="413"/>
      <c r="Z2710" s="413"/>
    </row>
    <row r="2711" spans="1:26" ht="67.5" customHeight="1">
      <c r="A2711" s="472"/>
      <c r="B2711" s="471"/>
      <c r="C2711" s="271"/>
      <c r="D2711" s="314"/>
      <c r="E2711" s="412"/>
      <c r="F2711" s="412"/>
      <c r="G2711" s="412"/>
      <c r="H2711" s="412"/>
      <c r="I2711" s="412"/>
      <c r="J2711" s="412"/>
      <c r="K2711" s="412"/>
      <c r="L2711" s="412"/>
      <c r="M2711" s="412"/>
      <c r="N2711" s="412"/>
      <c r="O2711" s="412"/>
      <c r="P2711" s="412"/>
      <c r="Q2711" s="412"/>
      <c r="R2711" s="412"/>
      <c r="S2711" s="412"/>
      <c r="T2711" s="412"/>
      <c r="U2711" s="412"/>
      <c r="V2711" s="412"/>
      <c r="W2711" s="413"/>
      <c r="X2711" s="413"/>
      <c r="Y2711" s="413"/>
      <c r="Z2711" s="413"/>
    </row>
    <row r="2712" spans="1:26" ht="67.5" customHeight="1">
      <c r="A2712" s="472"/>
      <c r="B2712" s="471"/>
      <c r="C2712" s="271"/>
      <c r="D2712" s="314"/>
      <c r="E2712" s="412"/>
      <c r="F2712" s="412"/>
      <c r="G2712" s="412"/>
      <c r="H2712" s="412"/>
      <c r="I2712" s="412"/>
      <c r="J2712" s="412"/>
      <c r="K2712" s="412"/>
      <c r="L2712" s="412"/>
      <c r="M2712" s="412"/>
      <c r="N2712" s="412"/>
      <c r="O2712" s="412"/>
      <c r="P2712" s="412"/>
      <c r="Q2712" s="412"/>
      <c r="R2712" s="412"/>
      <c r="S2712" s="412"/>
      <c r="T2712" s="412"/>
      <c r="U2712" s="412"/>
      <c r="V2712" s="412"/>
      <c r="W2712" s="413"/>
      <c r="X2712" s="413"/>
      <c r="Y2712" s="413"/>
      <c r="Z2712" s="413"/>
    </row>
    <row r="2713" spans="1:26" ht="67.5" customHeight="1">
      <c r="A2713" s="472"/>
      <c r="B2713" s="471"/>
      <c r="C2713" s="271"/>
      <c r="D2713" s="314"/>
      <c r="E2713" s="412"/>
      <c r="F2713" s="412"/>
      <c r="G2713" s="412"/>
      <c r="H2713" s="412"/>
      <c r="I2713" s="412"/>
      <c r="J2713" s="412"/>
      <c r="K2713" s="412"/>
      <c r="L2713" s="412"/>
      <c r="M2713" s="412"/>
      <c r="N2713" s="412"/>
      <c r="O2713" s="412"/>
      <c r="P2713" s="412"/>
      <c r="Q2713" s="412"/>
      <c r="R2713" s="412"/>
      <c r="S2713" s="412"/>
      <c r="T2713" s="412"/>
      <c r="U2713" s="412"/>
      <c r="V2713" s="412"/>
      <c r="W2713" s="413"/>
      <c r="X2713" s="413"/>
      <c r="Y2713" s="413"/>
      <c r="Z2713" s="413"/>
    </row>
    <row r="2714" spans="1:26" ht="67.5" customHeight="1">
      <c r="A2714" s="472"/>
      <c r="B2714" s="471"/>
      <c r="C2714" s="271"/>
      <c r="D2714" s="314"/>
      <c r="E2714" s="412"/>
      <c r="F2714" s="412"/>
      <c r="G2714" s="412"/>
      <c r="H2714" s="412"/>
      <c r="I2714" s="412"/>
      <c r="J2714" s="412"/>
      <c r="K2714" s="412"/>
      <c r="L2714" s="412"/>
      <c r="M2714" s="412"/>
      <c r="N2714" s="412"/>
      <c r="O2714" s="412"/>
      <c r="P2714" s="412"/>
      <c r="Q2714" s="412"/>
      <c r="R2714" s="412"/>
      <c r="S2714" s="412"/>
      <c r="T2714" s="412"/>
      <c r="U2714" s="412"/>
      <c r="V2714" s="412"/>
      <c r="W2714" s="413"/>
      <c r="X2714" s="413"/>
      <c r="Y2714" s="413"/>
      <c r="Z2714" s="413"/>
    </row>
    <row r="2715" spans="1:26" ht="67.5" customHeight="1">
      <c r="A2715" s="472"/>
      <c r="B2715" s="471"/>
      <c r="C2715" s="271"/>
      <c r="D2715" s="314"/>
      <c r="E2715" s="412"/>
      <c r="F2715" s="412"/>
      <c r="G2715" s="412"/>
      <c r="H2715" s="412"/>
      <c r="I2715" s="412"/>
      <c r="J2715" s="412"/>
      <c r="K2715" s="412"/>
      <c r="L2715" s="412"/>
      <c r="M2715" s="412"/>
      <c r="N2715" s="412"/>
      <c r="O2715" s="412"/>
      <c r="P2715" s="412"/>
      <c r="Q2715" s="412"/>
      <c r="R2715" s="412"/>
      <c r="S2715" s="412"/>
      <c r="T2715" s="412"/>
      <c r="U2715" s="412"/>
      <c r="V2715" s="412"/>
      <c r="W2715" s="413"/>
      <c r="X2715" s="413"/>
      <c r="Y2715" s="413"/>
      <c r="Z2715" s="413"/>
    </row>
    <row r="2716" spans="1:26" ht="67.5" customHeight="1">
      <c r="A2716" s="472"/>
      <c r="B2716" s="471"/>
      <c r="C2716" s="271"/>
      <c r="D2716" s="314"/>
      <c r="E2716" s="412"/>
      <c r="F2716" s="412"/>
      <c r="G2716" s="412"/>
      <c r="H2716" s="412"/>
      <c r="I2716" s="412"/>
      <c r="J2716" s="412"/>
      <c r="K2716" s="412"/>
      <c r="L2716" s="412"/>
      <c r="M2716" s="412"/>
      <c r="N2716" s="412"/>
      <c r="O2716" s="412"/>
      <c r="P2716" s="412"/>
      <c r="Q2716" s="412"/>
      <c r="R2716" s="412"/>
      <c r="S2716" s="412"/>
      <c r="T2716" s="412"/>
      <c r="U2716" s="412"/>
      <c r="V2716" s="412"/>
      <c r="W2716" s="413"/>
      <c r="X2716" s="413"/>
      <c r="Y2716" s="413"/>
      <c r="Z2716" s="413"/>
    </row>
    <row r="2717" spans="1:26" ht="67.5" customHeight="1">
      <c r="A2717" s="472"/>
      <c r="B2717" s="471"/>
      <c r="C2717" s="271"/>
      <c r="D2717" s="314"/>
      <c r="E2717" s="412"/>
      <c r="F2717" s="412"/>
      <c r="G2717" s="412"/>
      <c r="H2717" s="412"/>
      <c r="I2717" s="412"/>
      <c r="J2717" s="412"/>
      <c r="K2717" s="412"/>
      <c r="L2717" s="412"/>
      <c r="M2717" s="412"/>
      <c r="N2717" s="412"/>
      <c r="O2717" s="412"/>
      <c r="P2717" s="412"/>
      <c r="Q2717" s="412"/>
      <c r="R2717" s="412"/>
      <c r="S2717" s="412"/>
      <c r="T2717" s="412"/>
      <c r="U2717" s="412"/>
      <c r="V2717" s="412"/>
      <c r="W2717" s="413"/>
      <c r="X2717" s="413"/>
      <c r="Y2717" s="413"/>
      <c r="Z2717" s="413"/>
    </row>
    <row r="2718" spans="1:26" ht="67.5" customHeight="1">
      <c r="A2718" s="472"/>
      <c r="B2718" s="471"/>
      <c r="C2718" s="271"/>
      <c r="D2718" s="314"/>
      <c r="E2718" s="412"/>
      <c r="F2718" s="412"/>
      <c r="G2718" s="412"/>
      <c r="H2718" s="412"/>
      <c r="I2718" s="412"/>
      <c r="J2718" s="412"/>
      <c r="K2718" s="412"/>
      <c r="L2718" s="412"/>
      <c r="M2718" s="412"/>
      <c r="N2718" s="412"/>
      <c r="O2718" s="412"/>
      <c r="P2718" s="412"/>
      <c r="Q2718" s="412"/>
      <c r="R2718" s="412"/>
      <c r="S2718" s="412"/>
      <c r="T2718" s="412"/>
      <c r="U2718" s="412"/>
      <c r="V2718" s="412"/>
      <c r="W2718" s="413"/>
      <c r="X2718" s="413"/>
      <c r="Y2718" s="413"/>
      <c r="Z2718" s="413"/>
    </row>
    <row r="2719" spans="1:26" ht="67.5" customHeight="1">
      <c r="A2719" s="472"/>
      <c r="B2719" s="471"/>
      <c r="C2719" s="271"/>
      <c r="D2719" s="314"/>
      <c r="E2719" s="412"/>
      <c r="F2719" s="412"/>
      <c r="G2719" s="412"/>
      <c r="H2719" s="412"/>
      <c r="I2719" s="412"/>
      <c r="J2719" s="412"/>
      <c r="K2719" s="412"/>
      <c r="L2719" s="412"/>
      <c r="M2719" s="412"/>
      <c r="N2719" s="412"/>
      <c r="O2719" s="412"/>
      <c r="P2719" s="412"/>
      <c r="Q2719" s="412"/>
      <c r="R2719" s="412"/>
      <c r="S2719" s="412"/>
      <c r="T2719" s="412"/>
      <c r="U2719" s="412"/>
      <c r="V2719" s="412"/>
      <c r="W2719" s="413"/>
      <c r="X2719" s="413"/>
      <c r="Y2719" s="413"/>
      <c r="Z2719" s="413"/>
    </row>
    <row r="2720" spans="1:26" ht="67.5" customHeight="1">
      <c r="A2720" s="472"/>
      <c r="B2720" s="471"/>
      <c r="C2720" s="271"/>
      <c r="D2720" s="314"/>
      <c r="E2720" s="412"/>
      <c r="F2720" s="412"/>
      <c r="G2720" s="412"/>
      <c r="H2720" s="412"/>
      <c r="I2720" s="412"/>
      <c r="J2720" s="412"/>
      <c r="K2720" s="412"/>
      <c r="L2720" s="412"/>
      <c r="M2720" s="412"/>
      <c r="N2720" s="412"/>
      <c r="O2720" s="412"/>
      <c r="P2720" s="412"/>
      <c r="Q2720" s="412"/>
      <c r="R2720" s="412"/>
      <c r="S2720" s="412"/>
      <c r="T2720" s="412"/>
      <c r="U2720" s="412"/>
      <c r="V2720" s="412"/>
      <c r="W2720" s="413"/>
      <c r="X2720" s="413"/>
      <c r="Y2720" s="413"/>
      <c r="Z2720" s="413"/>
    </row>
    <row r="2721" spans="1:26" ht="67.5" customHeight="1">
      <c r="A2721" s="472"/>
      <c r="B2721" s="471"/>
      <c r="C2721" s="271"/>
      <c r="D2721" s="314"/>
      <c r="E2721" s="412"/>
      <c r="F2721" s="412"/>
      <c r="G2721" s="412"/>
      <c r="H2721" s="412"/>
      <c r="I2721" s="412"/>
      <c r="J2721" s="412"/>
      <c r="K2721" s="412"/>
      <c r="L2721" s="412"/>
      <c r="M2721" s="412"/>
      <c r="N2721" s="412"/>
      <c r="O2721" s="412"/>
      <c r="P2721" s="412"/>
      <c r="Q2721" s="412"/>
      <c r="R2721" s="412"/>
      <c r="S2721" s="412"/>
      <c r="T2721" s="412"/>
      <c r="U2721" s="412"/>
      <c r="V2721" s="412"/>
      <c r="W2721" s="413"/>
      <c r="X2721" s="413"/>
      <c r="Y2721" s="413"/>
      <c r="Z2721" s="413"/>
    </row>
    <row r="2722" spans="1:26" ht="67.5" customHeight="1">
      <c r="A2722" s="472"/>
      <c r="B2722" s="471"/>
      <c r="C2722" s="271"/>
      <c r="D2722" s="314"/>
      <c r="E2722" s="412"/>
      <c r="F2722" s="412"/>
      <c r="G2722" s="412"/>
      <c r="H2722" s="412"/>
      <c r="I2722" s="412"/>
      <c r="J2722" s="412"/>
      <c r="K2722" s="412"/>
      <c r="L2722" s="412"/>
      <c r="M2722" s="412"/>
      <c r="N2722" s="412"/>
      <c r="O2722" s="412"/>
      <c r="P2722" s="412"/>
      <c r="Q2722" s="412"/>
      <c r="R2722" s="412"/>
      <c r="S2722" s="412"/>
      <c r="T2722" s="412"/>
      <c r="U2722" s="412"/>
      <c r="V2722" s="412"/>
      <c r="W2722" s="413"/>
      <c r="X2722" s="413"/>
      <c r="Y2722" s="413"/>
      <c r="Z2722" s="413"/>
    </row>
    <row r="2723" spans="1:26" ht="67.5" customHeight="1">
      <c r="A2723" s="472"/>
      <c r="B2723" s="471"/>
      <c r="C2723" s="271"/>
      <c r="D2723" s="314"/>
      <c r="E2723" s="412"/>
      <c r="F2723" s="412"/>
      <c r="G2723" s="412"/>
      <c r="H2723" s="412"/>
      <c r="I2723" s="412"/>
      <c r="J2723" s="412"/>
      <c r="K2723" s="412"/>
      <c r="L2723" s="412"/>
      <c r="M2723" s="412"/>
      <c r="N2723" s="412"/>
      <c r="O2723" s="412"/>
      <c r="P2723" s="412"/>
      <c r="Q2723" s="412"/>
      <c r="R2723" s="412"/>
      <c r="S2723" s="412"/>
      <c r="T2723" s="412"/>
      <c r="U2723" s="412"/>
      <c r="V2723" s="412"/>
      <c r="W2723" s="413"/>
      <c r="X2723" s="413"/>
      <c r="Y2723" s="413"/>
      <c r="Z2723" s="413"/>
    </row>
    <row r="2724" spans="1:26" ht="67.5" customHeight="1">
      <c r="A2724" s="472"/>
      <c r="B2724" s="471"/>
      <c r="C2724" s="271"/>
      <c r="D2724" s="314"/>
      <c r="E2724" s="412"/>
      <c r="F2724" s="412"/>
      <c r="G2724" s="412"/>
      <c r="H2724" s="412"/>
      <c r="I2724" s="412"/>
      <c r="J2724" s="412"/>
      <c r="K2724" s="412"/>
      <c r="L2724" s="412"/>
      <c r="M2724" s="412"/>
      <c r="N2724" s="412"/>
      <c r="O2724" s="412"/>
      <c r="P2724" s="412"/>
      <c r="Q2724" s="412"/>
      <c r="R2724" s="412"/>
      <c r="S2724" s="412"/>
      <c r="T2724" s="412"/>
      <c r="U2724" s="412"/>
      <c r="V2724" s="412"/>
      <c r="W2724" s="413"/>
      <c r="X2724" s="413"/>
      <c r="Y2724" s="413"/>
      <c r="Z2724" s="413"/>
    </row>
    <row r="2725" spans="1:26" ht="67.5" customHeight="1">
      <c r="A2725" s="472"/>
      <c r="B2725" s="471"/>
      <c r="C2725" s="271"/>
      <c r="D2725" s="314"/>
      <c r="E2725" s="412"/>
      <c r="F2725" s="412"/>
      <c r="G2725" s="412"/>
      <c r="H2725" s="412"/>
      <c r="I2725" s="412"/>
      <c r="J2725" s="412"/>
      <c r="K2725" s="412"/>
      <c r="L2725" s="412"/>
      <c r="M2725" s="412"/>
      <c r="N2725" s="412"/>
      <c r="O2725" s="412"/>
      <c r="P2725" s="412"/>
      <c r="Q2725" s="412"/>
      <c r="R2725" s="412"/>
      <c r="S2725" s="412"/>
      <c r="T2725" s="412"/>
      <c r="U2725" s="412"/>
      <c r="V2725" s="412"/>
      <c r="W2725" s="413"/>
      <c r="X2725" s="413"/>
      <c r="Y2725" s="413"/>
      <c r="Z2725" s="413"/>
    </row>
    <row r="2726" spans="1:26" ht="67.5" customHeight="1">
      <c r="A2726" s="472"/>
      <c r="B2726" s="471"/>
      <c r="C2726" s="271"/>
      <c r="D2726" s="314"/>
      <c r="E2726" s="412"/>
      <c r="F2726" s="412"/>
      <c r="G2726" s="412"/>
      <c r="H2726" s="412"/>
      <c r="I2726" s="412"/>
      <c r="J2726" s="412"/>
      <c r="K2726" s="412"/>
      <c r="L2726" s="412"/>
      <c r="M2726" s="412"/>
      <c r="N2726" s="412"/>
      <c r="O2726" s="412"/>
      <c r="P2726" s="412"/>
      <c r="Q2726" s="412"/>
      <c r="R2726" s="412"/>
      <c r="S2726" s="412"/>
      <c r="T2726" s="412"/>
      <c r="U2726" s="412"/>
      <c r="V2726" s="412"/>
      <c r="W2726" s="413"/>
      <c r="X2726" s="413"/>
      <c r="Y2726" s="413"/>
      <c r="Z2726" s="413"/>
    </row>
    <row r="2727" spans="1:26" ht="67.5" customHeight="1">
      <c r="A2727" s="472"/>
      <c r="B2727" s="471"/>
      <c r="C2727" s="271"/>
      <c r="D2727" s="314"/>
      <c r="E2727" s="412"/>
      <c r="F2727" s="412"/>
      <c r="G2727" s="412"/>
      <c r="H2727" s="412"/>
      <c r="I2727" s="412"/>
      <c r="J2727" s="412"/>
      <c r="K2727" s="412"/>
      <c r="L2727" s="412"/>
      <c r="M2727" s="412"/>
      <c r="N2727" s="412"/>
      <c r="O2727" s="412"/>
      <c r="P2727" s="412"/>
      <c r="Q2727" s="412"/>
      <c r="R2727" s="412"/>
      <c r="S2727" s="412"/>
      <c r="T2727" s="412"/>
      <c r="U2727" s="412"/>
      <c r="V2727" s="412"/>
      <c r="W2727" s="413"/>
      <c r="X2727" s="413"/>
      <c r="Y2727" s="413"/>
      <c r="Z2727" s="413"/>
    </row>
    <row r="2728" spans="1:26" ht="67.5" customHeight="1">
      <c r="A2728" s="472"/>
      <c r="B2728" s="471"/>
      <c r="C2728" s="271"/>
      <c r="D2728" s="314"/>
      <c r="E2728" s="412"/>
      <c r="F2728" s="412"/>
      <c r="G2728" s="412"/>
      <c r="H2728" s="412"/>
      <c r="I2728" s="412"/>
      <c r="J2728" s="412"/>
      <c r="K2728" s="412"/>
      <c r="L2728" s="412"/>
      <c r="M2728" s="412"/>
      <c r="N2728" s="412"/>
      <c r="O2728" s="412"/>
      <c r="P2728" s="412"/>
      <c r="Q2728" s="412"/>
      <c r="R2728" s="412"/>
      <c r="S2728" s="412"/>
      <c r="T2728" s="412"/>
      <c r="U2728" s="412"/>
      <c r="V2728" s="412"/>
      <c r="W2728" s="413"/>
      <c r="X2728" s="413"/>
      <c r="Y2728" s="413"/>
      <c r="Z2728" s="413"/>
    </row>
    <row r="2729" spans="1:26" ht="67.5" customHeight="1">
      <c r="A2729" s="472"/>
      <c r="B2729" s="471"/>
      <c r="C2729" s="271"/>
      <c r="D2729" s="314"/>
      <c r="E2729" s="412"/>
      <c r="F2729" s="412"/>
      <c r="G2729" s="412"/>
      <c r="H2729" s="412"/>
      <c r="I2729" s="412"/>
      <c r="J2729" s="412"/>
      <c r="K2729" s="412"/>
      <c r="L2729" s="412"/>
      <c r="M2729" s="412"/>
      <c r="N2729" s="412"/>
      <c r="O2729" s="412"/>
      <c r="P2729" s="412"/>
      <c r="Q2729" s="412"/>
      <c r="R2729" s="412"/>
      <c r="S2729" s="412"/>
      <c r="T2729" s="412"/>
      <c r="U2729" s="412"/>
      <c r="V2729" s="412"/>
      <c r="W2729" s="413"/>
      <c r="X2729" s="413"/>
      <c r="Y2729" s="413"/>
      <c r="Z2729" s="413"/>
    </row>
    <row r="2730" spans="1:26" ht="67.5" customHeight="1">
      <c r="A2730" s="472"/>
      <c r="B2730" s="471"/>
      <c r="C2730" s="271"/>
      <c r="D2730" s="314"/>
      <c r="E2730" s="412"/>
      <c r="F2730" s="412"/>
      <c r="G2730" s="412"/>
      <c r="H2730" s="412"/>
      <c r="I2730" s="412"/>
      <c r="J2730" s="412"/>
      <c r="K2730" s="412"/>
      <c r="L2730" s="412"/>
      <c r="M2730" s="412"/>
      <c r="N2730" s="412"/>
      <c r="O2730" s="412"/>
      <c r="P2730" s="412"/>
      <c r="Q2730" s="412"/>
      <c r="R2730" s="412"/>
      <c r="S2730" s="412"/>
      <c r="T2730" s="412"/>
      <c r="U2730" s="412"/>
      <c r="V2730" s="412"/>
      <c r="W2730" s="413"/>
      <c r="X2730" s="413"/>
      <c r="Y2730" s="413"/>
      <c r="Z2730" s="413"/>
    </row>
    <row r="2731" spans="1:26" ht="67.5" customHeight="1">
      <c r="A2731" s="472"/>
      <c r="B2731" s="471"/>
      <c r="C2731" s="271"/>
      <c r="D2731" s="314"/>
      <c r="E2731" s="412"/>
      <c r="F2731" s="412"/>
      <c r="G2731" s="412"/>
      <c r="H2731" s="412"/>
      <c r="I2731" s="412"/>
      <c r="J2731" s="412"/>
      <c r="K2731" s="412"/>
      <c r="L2731" s="412"/>
      <c r="M2731" s="412"/>
      <c r="N2731" s="412"/>
      <c r="O2731" s="412"/>
      <c r="P2731" s="412"/>
      <c r="Q2731" s="412"/>
      <c r="R2731" s="412"/>
      <c r="S2731" s="412"/>
      <c r="T2731" s="412"/>
      <c r="U2731" s="412"/>
      <c r="V2731" s="412"/>
      <c r="W2731" s="413"/>
      <c r="X2731" s="413"/>
      <c r="Y2731" s="413"/>
      <c r="Z2731" s="413"/>
    </row>
    <row r="2732" spans="1:26" ht="67.5" customHeight="1">
      <c r="A2732" s="472"/>
      <c r="B2732" s="471"/>
      <c r="C2732" s="271"/>
      <c r="D2732" s="314"/>
      <c r="E2732" s="412"/>
      <c r="F2732" s="412"/>
      <c r="G2732" s="412"/>
      <c r="H2732" s="412"/>
      <c r="I2732" s="412"/>
      <c r="J2732" s="412"/>
      <c r="K2732" s="412"/>
      <c r="L2732" s="412"/>
      <c r="M2732" s="412"/>
      <c r="N2732" s="412"/>
      <c r="O2732" s="412"/>
      <c r="P2732" s="412"/>
      <c r="Q2732" s="412"/>
      <c r="R2732" s="412"/>
      <c r="S2732" s="412"/>
      <c r="T2732" s="412"/>
      <c r="U2732" s="412"/>
      <c r="V2732" s="412"/>
      <c r="W2732" s="413"/>
      <c r="X2732" s="413"/>
      <c r="Y2732" s="413"/>
      <c r="Z2732" s="413"/>
    </row>
    <row r="2733" spans="1:26" ht="67.5" customHeight="1">
      <c r="A2733" s="472"/>
      <c r="B2733" s="471"/>
      <c r="C2733" s="271"/>
      <c r="D2733" s="314"/>
      <c r="E2733" s="412"/>
      <c r="F2733" s="412"/>
      <c r="G2733" s="412"/>
      <c r="H2733" s="412"/>
      <c r="I2733" s="412"/>
      <c r="J2733" s="412"/>
      <c r="K2733" s="412"/>
      <c r="L2733" s="412"/>
      <c r="M2733" s="412"/>
      <c r="N2733" s="412"/>
      <c r="O2733" s="412"/>
      <c r="P2733" s="412"/>
      <c r="Q2733" s="412"/>
      <c r="R2733" s="412"/>
      <c r="S2733" s="412"/>
      <c r="T2733" s="412"/>
      <c r="U2733" s="412"/>
      <c r="V2733" s="412"/>
      <c r="W2733" s="413"/>
      <c r="X2733" s="413"/>
      <c r="Y2733" s="413"/>
      <c r="Z2733" s="413"/>
    </row>
    <row r="2734" spans="1:26" ht="67.5" customHeight="1">
      <c r="A2734" s="472"/>
      <c r="B2734" s="471"/>
      <c r="C2734" s="271"/>
      <c r="D2734" s="314"/>
      <c r="E2734" s="412"/>
      <c r="F2734" s="412"/>
      <c r="G2734" s="412"/>
      <c r="H2734" s="412"/>
      <c r="I2734" s="412"/>
      <c r="J2734" s="412"/>
      <c r="K2734" s="412"/>
      <c r="L2734" s="412"/>
      <c r="M2734" s="412"/>
      <c r="N2734" s="412"/>
      <c r="O2734" s="412"/>
      <c r="P2734" s="412"/>
      <c r="Q2734" s="412"/>
      <c r="R2734" s="412"/>
      <c r="S2734" s="412"/>
      <c r="T2734" s="412"/>
      <c r="U2734" s="412"/>
      <c r="V2734" s="412"/>
      <c r="W2734" s="413"/>
      <c r="X2734" s="413"/>
      <c r="Y2734" s="413"/>
      <c r="Z2734" s="413"/>
    </row>
    <row r="2735" spans="1:26" ht="67.5" customHeight="1">
      <c r="A2735" s="472"/>
      <c r="B2735" s="471"/>
      <c r="C2735" s="271"/>
      <c r="D2735" s="314"/>
      <c r="E2735" s="412"/>
      <c r="F2735" s="412"/>
      <c r="G2735" s="412"/>
      <c r="H2735" s="412"/>
      <c r="I2735" s="412"/>
      <c r="J2735" s="412"/>
      <c r="K2735" s="412"/>
      <c r="L2735" s="412"/>
      <c r="M2735" s="412"/>
      <c r="N2735" s="412"/>
      <c r="O2735" s="412"/>
      <c r="P2735" s="412"/>
      <c r="Q2735" s="412"/>
      <c r="R2735" s="412"/>
      <c r="S2735" s="412"/>
      <c r="T2735" s="412"/>
      <c r="U2735" s="412"/>
      <c r="V2735" s="412"/>
      <c r="W2735" s="413"/>
      <c r="X2735" s="413"/>
      <c r="Y2735" s="413"/>
      <c r="Z2735" s="413"/>
    </row>
    <row r="2736" spans="1:26" ht="67.5" customHeight="1">
      <c r="A2736" s="472"/>
      <c r="B2736" s="471"/>
      <c r="C2736" s="271"/>
      <c r="D2736" s="314"/>
      <c r="E2736" s="412"/>
      <c r="F2736" s="412"/>
      <c r="G2736" s="412"/>
      <c r="H2736" s="412"/>
      <c r="I2736" s="412"/>
      <c r="J2736" s="412"/>
      <c r="K2736" s="412"/>
      <c r="L2736" s="412"/>
      <c r="M2736" s="412"/>
      <c r="N2736" s="412"/>
      <c r="O2736" s="412"/>
      <c r="P2736" s="412"/>
      <c r="Q2736" s="412"/>
      <c r="R2736" s="412"/>
      <c r="S2736" s="412"/>
      <c r="T2736" s="412"/>
      <c r="U2736" s="412"/>
      <c r="V2736" s="412"/>
      <c r="W2736" s="413"/>
      <c r="X2736" s="413"/>
      <c r="Y2736" s="413"/>
      <c r="Z2736" s="413"/>
    </row>
    <row r="2737" spans="1:26" ht="67.5" customHeight="1">
      <c r="A2737" s="472"/>
      <c r="B2737" s="471"/>
      <c r="C2737" s="271"/>
      <c r="D2737" s="314"/>
      <c r="E2737" s="412"/>
      <c r="F2737" s="412"/>
      <c r="G2737" s="412"/>
      <c r="H2737" s="412"/>
      <c r="I2737" s="412"/>
      <c r="J2737" s="412"/>
      <c r="K2737" s="412"/>
      <c r="L2737" s="412"/>
      <c r="M2737" s="412"/>
      <c r="N2737" s="412"/>
      <c r="O2737" s="412"/>
      <c r="P2737" s="412"/>
      <c r="Q2737" s="412"/>
      <c r="R2737" s="412"/>
      <c r="S2737" s="412"/>
      <c r="T2737" s="412"/>
      <c r="U2737" s="412"/>
      <c r="V2737" s="412"/>
      <c r="W2737" s="413"/>
      <c r="X2737" s="413"/>
      <c r="Y2737" s="413"/>
      <c r="Z2737" s="413"/>
    </row>
    <row r="2738" spans="1:26" ht="67.5" customHeight="1">
      <c r="A2738" s="472"/>
      <c r="B2738" s="471"/>
      <c r="C2738" s="271"/>
      <c r="D2738" s="314"/>
      <c r="E2738" s="412"/>
      <c r="F2738" s="412"/>
      <c r="G2738" s="412"/>
      <c r="H2738" s="412"/>
      <c r="I2738" s="412"/>
      <c r="J2738" s="412"/>
      <c r="K2738" s="412"/>
      <c r="L2738" s="412"/>
      <c r="M2738" s="412"/>
      <c r="N2738" s="412"/>
      <c r="O2738" s="412"/>
      <c r="P2738" s="412"/>
      <c r="Q2738" s="412"/>
      <c r="R2738" s="412"/>
      <c r="S2738" s="412"/>
      <c r="T2738" s="412"/>
      <c r="U2738" s="412"/>
      <c r="V2738" s="412"/>
      <c r="W2738" s="413"/>
      <c r="X2738" s="413"/>
      <c r="Y2738" s="413"/>
      <c r="Z2738" s="413"/>
    </row>
    <row r="2739" spans="1:26" ht="67.5" customHeight="1">
      <c r="A2739" s="472"/>
      <c r="B2739" s="471"/>
      <c r="C2739" s="271"/>
      <c r="D2739" s="314"/>
      <c r="E2739" s="412"/>
      <c r="F2739" s="412"/>
      <c r="G2739" s="412"/>
      <c r="H2739" s="412"/>
      <c r="I2739" s="412"/>
      <c r="J2739" s="412"/>
      <c r="K2739" s="412"/>
      <c r="L2739" s="412"/>
      <c r="M2739" s="412"/>
      <c r="N2739" s="412"/>
      <c r="O2739" s="412"/>
      <c r="P2739" s="412"/>
      <c r="Q2739" s="412"/>
      <c r="R2739" s="412"/>
      <c r="S2739" s="412"/>
      <c r="T2739" s="412"/>
      <c r="U2739" s="412"/>
      <c r="V2739" s="412"/>
      <c r="W2739" s="413"/>
      <c r="X2739" s="413"/>
      <c r="Y2739" s="413"/>
      <c r="Z2739" s="413"/>
    </row>
    <row r="2740" spans="1:26" ht="67.5" customHeight="1">
      <c r="A2740" s="472"/>
      <c r="B2740" s="471"/>
      <c r="C2740" s="271"/>
      <c r="D2740" s="314"/>
      <c r="E2740" s="412"/>
      <c r="F2740" s="412"/>
      <c r="G2740" s="412"/>
      <c r="H2740" s="412"/>
      <c r="I2740" s="412"/>
      <c r="J2740" s="412"/>
      <c r="K2740" s="412"/>
      <c r="L2740" s="412"/>
      <c r="M2740" s="412"/>
      <c r="N2740" s="412"/>
      <c r="O2740" s="412"/>
      <c r="P2740" s="412"/>
      <c r="Q2740" s="412"/>
      <c r="R2740" s="412"/>
      <c r="S2740" s="412"/>
      <c r="T2740" s="412"/>
      <c r="U2740" s="412"/>
      <c r="V2740" s="412"/>
      <c r="W2740" s="413"/>
      <c r="X2740" s="413"/>
      <c r="Y2740" s="413"/>
      <c r="Z2740" s="413"/>
    </row>
    <row r="2741" spans="1:26" ht="67.5" customHeight="1">
      <c r="A2741" s="472"/>
      <c r="B2741" s="471"/>
      <c r="C2741" s="271"/>
      <c r="D2741" s="314"/>
      <c r="E2741" s="412"/>
      <c r="F2741" s="412"/>
      <c r="G2741" s="412"/>
      <c r="H2741" s="412"/>
      <c r="I2741" s="412"/>
      <c r="J2741" s="412"/>
      <c r="K2741" s="412"/>
      <c r="L2741" s="412"/>
      <c r="M2741" s="412"/>
      <c r="N2741" s="412"/>
      <c r="O2741" s="412"/>
      <c r="P2741" s="412"/>
      <c r="Q2741" s="412"/>
      <c r="R2741" s="412"/>
      <c r="S2741" s="412"/>
      <c r="T2741" s="412"/>
      <c r="U2741" s="412"/>
      <c r="V2741" s="412"/>
      <c r="W2741" s="413"/>
      <c r="X2741" s="413"/>
      <c r="Y2741" s="413"/>
      <c r="Z2741" s="413"/>
    </row>
    <row r="2742" spans="1:26" ht="67.5" customHeight="1">
      <c r="A2742" s="472"/>
      <c r="B2742" s="471"/>
      <c r="C2742" s="271"/>
      <c r="D2742" s="314"/>
      <c r="E2742" s="412"/>
      <c r="F2742" s="412"/>
      <c r="G2742" s="412"/>
      <c r="H2742" s="412"/>
      <c r="I2742" s="412"/>
      <c r="J2742" s="412"/>
      <c r="K2742" s="412"/>
      <c r="L2742" s="412"/>
      <c r="M2742" s="412"/>
      <c r="N2742" s="412"/>
      <c r="O2742" s="412"/>
      <c r="P2742" s="412"/>
      <c r="Q2742" s="412"/>
      <c r="R2742" s="412"/>
      <c r="S2742" s="412"/>
      <c r="T2742" s="412"/>
      <c r="U2742" s="412"/>
      <c r="V2742" s="412"/>
      <c r="W2742" s="413"/>
      <c r="X2742" s="413"/>
      <c r="Y2742" s="413"/>
      <c r="Z2742" s="413"/>
    </row>
    <row r="2743" spans="1:26" ht="67.5" customHeight="1">
      <c r="A2743" s="472"/>
      <c r="B2743" s="471"/>
      <c r="C2743" s="271"/>
      <c r="D2743" s="314"/>
      <c r="E2743" s="412"/>
      <c r="F2743" s="412"/>
      <c r="G2743" s="412"/>
      <c r="H2743" s="412"/>
      <c r="I2743" s="412"/>
      <c r="J2743" s="412"/>
      <c r="K2743" s="412"/>
      <c r="L2743" s="412"/>
      <c r="M2743" s="412"/>
      <c r="N2743" s="412"/>
      <c r="O2743" s="412"/>
      <c r="P2743" s="412"/>
      <c r="Q2743" s="412"/>
      <c r="R2743" s="412"/>
      <c r="S2743" s="412"/>
      <c r="T2743" s="412"/>
      <c r="U2743" s="412"/>
      <c r="V2743" s="412"/>
      <c r="W2743" s="413"/>
      <c r="X2743" s="413"/>
      <c r="Y2743" s="413"/>
      <c r="Z2743" s="413"/>
    </row>
    <row r="2744" spans="1:26" ht="67.5" customHeight="1">
      <c r="A2744" s="472"/>
      <c r="B2744" s="471"/>
      <c r="C2744" s="271"/>
      <c r="D2744" s="314"/>
      <c r="E2744" s="412"/>
      <c r="F2744" s="412"/>
      <c r="G2744" s="412"/>
      <c r="H2744" s="412"/>
      <c r="I2744" s="412"/>
      <c r="J2744" s="412"/>
      <c r="K2744" s="412"/>
      <c r="L2744" s="412"/>
      <c r="M2744" s="412"/>
      <c r="N2744" s="412"/>
      <c r="O2744" s="412"/>
      <c r="P2744" s="412"/>
      <c r="Q2744" s="412"/>
      <c r="R2744" s="412"/>
      <c r="S2744" s="412"/>
      <c r="T2744" s="412"/>
      <c r="U2744" s="412"/>
      <c r="V2744" s="412"/>
      <c r="W2744" s="413"/>
      <c r="X2744" s="413"/>
      <c r="Y2744" s="413"/>
      <c r="Z2744" s="413"/>
    </row>
    <row r="2745" spans="1:26" ht="67.5" customHeight="1">
      <c r="A2745" s="472"/>
      <c r="B2745" s="471"/>
      <c r="C2745" s="271"/>
      <c r="D2745" s="314"/>
      <c r="E2745" s="412"/>
      <c r="F2745" s="412"/>
      <c r="G2745" s="412"/>
      <c r="H2745" s="412"/>
      <c r="I2745" s="412"/>
      <c r="J2745" s="412"/>
      <c r="K2745" s="412"/>
      <c r="L2745" s="412"/>
      <c r="M2745" s="412"/>
      <c r="N2745" s="412"/>
      <c r="O2745" s="412"/>
      <c r="P2745" s="412"/>
      <c r="Q2745" s="412"/>
      <c r="R2745" s="412"/>
      <c r="S2745" s="412"/>
      <c r="T2745" s="412"/>
      <c r="U2745" s="412"/>
      <c r="V2745" s="412"/>
      <c r="W2745" s="413"/>
      <c r="X2745" s="413"/>
      <c r="Y2745" s="413"/>
      <c r="Z2745" s="413"/>
    </row>
    <row r="2746" spans="1:26" ht="67.5" customHeight="1">
      <c r="A2746" s="472"/>
      <c r="B2746" s="471"/>
      <c r="C2746" s="271"/>
      <c r="D2746" s="314"/>
      <c r="E2746" s="412"/>
      <c r="F2746" s="412"/>
      <c r="G2746" s="412"/>
      <c r="H2746" s="412"/>
      <c r="I2746" s="412"/>
      <c r="J2746" s="412"/>
      <c r="K2746" s="412"/>
      <c r="L2746" s="412"/>
      <c r="M2746" s="412"/>
      <c r="N2746" s="412"/>
      <c r="O2746" s="412"/>
      <c r="P2746" s="412"/>
      <c r="Q2746" s="412"/>
      <c r="R2746" s="412"/>
      <c r="S2746" s="412"/>
      <c r="T2746" s="412"/>
      <c r="U2746" s="412"/>
      <c r="V2746" s="412"/>
      <c r="W2746" s="413"/>
      <c r="X2746" s="413"/>
      <c r="Y2746" s="413"/>
      <c r="Z2746" s="413"/>
    </row>
    <row r="2747" spans="1:26" ht="67.5" customHeight="1">
      <c r="A2747" s="472"/>
      <c r="B2747" s="471"/>
      <c r="C2747" s="271"/>
      <c r="D2747" s="314"/>
      <c r="E2747" s="412"/>
      <c r="F2747" s="412"/>
      <c r="G2747" s="412"/>
      <c r="H2747" s="412"/>
      <c r="I2747" s="412"/>
      <c r="J2747" s="412"/>
      <c r="K2747" s="412"/>
      <c r="L2747" s="412"/>
      <c r="M2747" s="412"/>
      <c r="N2747" s="412"/>
      <c r="O2747" s="412"/>
      <c r="P2747" s="412"/>
      <c r="Q2747" s="412"/>
      <c r="R2747" s="412"/>
      <c r="S2747" s="412"/>
      <c r="T2747" s="412"/>
      <c r="U2747" s="412"/>
      <c r="V2747" s="412"/>
      <c r="W2747" s="413"/>
      <c r="X2747" s="413"/>
      <c r="Y2747" s="413"/>
      <c r="Z2747" s="413"/>
    </row>
    <row r="2748" spans="1:26" ht="67.5" customHeight="1">
      <c r="A2748" s="472"/>
      <c r="B2748" s="471"/>
      <c r="C2748" s="271"/>
      <c r="D2748" s="314"/>
      <c r="E2748" s="412"/>
      <c r="F2748" s="412"/>
      <c r="G2748" s="412"/>
      <c r="H2748" s="412"/>
      <c r="I2748" s="412"/>
      <c r="J2748" s="412"/>
      <c r="K2748" s="412"/>
      <c r="L2748" s="412"/>
      <c r="M2748" s="412"/>
      <c r="N2748" s="412"/>
      <c r="O2748" s="412"/>
      <c r="P2748" s="412"/>
      <c r="Q2748" s="412"/>
      <c r="R2748" s="412"/>
      <c r="S2748" s="412"/>
      <c r="T2748" s="412"/>
      <c r="U2748" s="412"/>
      <c r="V2748" s="412"/>
      <c r="W2748" s="413"/>
      <c r="X2748" s="413"/>
      <c r="Y2748" s="413"/>
      <c r="Z2748" s="413"/>
    </row>
    <row r="2749" spans="1:26" ht="67.5" customHeight="1">
      <c r="A2749" s="472"/>
      <c r="B2749" s="471"/>
      <c r="C2749" s="271"/>
      <c r="D2749" s="314"/>
      <c r="E2749" s="412"/>
      <c r="F2749" s="412"/>
      <c r="G2749" s="412"/>
      <c r="H2749" s="412"/>
      <c r="I2749" s="412"/>
      <c r="J2749" s="412"/>
      <c r="K2749" s="412"/>
      <c r="L2749" s="412"/>
      <c r="M2749" s="412"/>
      <c r="N2749" s="412"/>
      <c r="O2749" s="412"/>
      <c r="P2749" s="412"/>
      <c r="Q2749" s="412"/>
      <c r="R2749" s="412"/>
      <c r="S2749" s="412"/>
      <c r="T2749" s="412"/>
      <c r="U2749" s="412"/>
      <c r="V2749" s="412"/>
      <c r="W2749" s="413"/>
      <c r="X2749" s="413"/>
      <c r="Y2749" s="413"/>
      <c r="Z2749" s="413"/>
    </row>
    <row r="2750" spans="1:26" ht="67.5" customHeight="1">
      <c r="A2750" s="472"/>
      <c r="B2750" s="471"/>
      <c r="C2750" s="271"/>
      <c r="D2750" s="314"/>
      <c r="E2750" s="412"/>
      <c r="F2750" s="412"/>
      <c r="G2750" s="412"/>
      <c r="H2750" s="412"/>
      <c r="I2750" s="412"/>
      <c r="J2750" s="412"/>
      <c r="K2750" s="412"/>
      <c r="L2750" s="412"/>
      <c r="M2750" s="412"/>
      <c r="N2750" s="412"/>
      <c r="O2750" s="412"/>
      <c r="P2750" s="412"/>
      <c r="Q2750" s="412"/>
      <c r="R2750" s="412"/>
      <c r="S2750" s="412"/>
      <c r="T2750" s="412"/>
      <c r="U2750" s="412"/>
      <c r="V2750" s="412"/>
      <c r="W2750" s="413"/>
      <c r="X2750" s="413"/>
      <c r="Y2750" s="413"/>
      <c r="Z2750" s="413"/>
    </row>
    <row r="2751" spans="1:26" ht="67.5" customHeight="1">
      <c r="A2751" s="472"/>
      <c r="B2751" s="471"/>
      <c r="C2751" s="271"/>
      <c r="D2751" s="314"/>
      <c r="E2751" s="412"/>
      <c r="F2751" s="412"/>
      <c r="G2751" s="412"/>
      <c r="H2751" s="412"/>
      <c r="I2751" s="412"/>
      <c r="J2751" s="412"/>
      <c r="K2751" s="412"/>
      <c r="L2751" s="412"/>
      <c r="M2751" s="412"/>
      <c r="N2751" s="412"/>
      <c r="O2751" s="412"/>
      <c r="P2751" s="412"/>
      <c r="Q2751" s="412"/>
      <c r="R2751" s="412"/>
      <c r="S2751" s="412"/>
      <c r="T2751" s="412"/>
      <c r="U2751" s="412"/>
      <c r="V2751" s="412"/>
      <c r="W2751" s="413"/>
      <c r="X2751" s="413"/>
      <c r="Y2751" s="413"/>
      <c r="Z2751" s="413"/>
    </row>
    <row r="2752" spans="1:26" ht="67.5" customHeight="1">
      <c r="A2752" s="472"/>
      <c r="B2752" s="471"/>
      <c r="C2752" s="271"/>
      <c r="D2752" s="314"/>
      <c r="E2752" s="412"/>
      <c r="F2752" s="412"/>
      <c r="G2752" s="412"/>
      <c r="H2752" s="412"/>
      <c r="I2752" s="412"/>
      <c r="J2752" s="412"/>
      <c r="K2752" s="412"/>
      <c r="L2752" s="412"/>
      <c r="M2752" s="412"/>
      <c r="N2752" s="412"/>
      <c r="O2752" s="412"/>
      <c r="P2752" s="412"/>
      <c r="Q2752" s="412"/>
      <c r="R2752" s="412"/>
      <c r="S2752" s="412"/>
      <c r="T2752" s="412"/>
      <c r="U2752" s="412"/>
      <c r="V2752" s="412"/>
      <c r="W2752" s="413"/>
      <c r="X2752" s="413"/>
      <c r="Y2752" s="413"/>
      <c r="Z2752" s="413"/>
    </row>
    <row r="2753" spans="1:26" ht="67.5" customHeight="1">
      <c r="A2753" s="472"/>
      <c r="B2753" s="471"/>
      <c r="C2753" s="271"/>
      <c r="D2753" s="314"/>
      <c r="E2753" s="412"/>
      <c r="F2753" s="412"/>
      <c r="G2753" s="412"/>
      <c r="H2753" s="412"/>
      <c r="I2753" s="412"/>
      <c r="J2753" s="412"/>
      <c r="K2753" s="412"/>
      <c r="L2753" s="412"/>
      <c r="M2753" s="412"/>
      <c r="N2753" s="412"/>
      <c r="O2753" s="412"/>
      <c r="P2753" s="412"/>
      <c r="Q2753" s="412"/>
      <c r="R2753" s="412"/>
      <c r="S2753" s="412"/>
      <c r="T2753" s="412"/>
      <c r="U2753" s="412"/>
      <c r="V2753" s="412"/>
      <c r="W2753" s="413"/>
      <c r="X2753" s="413"/>
      <c r="Y2753" s="413"/>
      <c r="Z2753" s="413"/>
    </row>
    <row r="2754" spans="1:26" ht="67.5" customHeight="1">
      <c r="A2754" s="472"/>
      <c r="B2754" s="471"/>
      <c r="C2754" s="271"/>
      <c r="D2754" s="314"/>
      <c r="E2754" s="412"/>
      <c r="F2754" s="412"/>
      <c r="G2754" s="412"/>
      <c r="H2754" s="412"/>
      <c r="I2754" s="412"/>
      <c r="J2754" s="412"/>
      <c r="K2754" s="412"/>
      <c r="L2754" s="412"/>
      <c r="M2754" s="412"/>
      <c r="N2754" s="412"/>
      <c r="O2754" s="412"/>
      <c r="P2754" s="412"/>
      <c r="Q2754" s="412"/>
      <c r="R2754" s="412"/>
      <c r="S2754" s="412"/>
      <c r="T2754" s="412"/>
      <c r="U2754" s="412"/>
      <c r="V2754" s="412"/>
      <c r="W2754" s="413"/>
      <c r="X2754" s="413"/>
      <c r="Y2754" s="413"/>
      <c r="Z2754" s="413"/>
    </row>
    <row r="2755" spans="1:26" ht="67.5" customHeight="1">
      <c r="A2755" s="472"/>
      <c r="B2755" s="471"/>
      <c r="C2755" s="271"/>
      <c r="D2755" s="314"/>
      <c r="E2755" s="412"/>
      <c r="F2755" s="412"/>
      <c r="G2755" s="412"/>
      <c r="H2755" s="412"/>
      <c r="I2755" s="412"/>
      <c r="J2755" s="412"/>
      <c r="K2755" s="412"/>
      <c r="L2755" s="412"/>
      <c r="M2755" s="412"/>
      <c r="N2755" s="412"/>
      <c r="O2755" s="412"/>
      <c r="P2755" s="412"/>
      <c r="Q2755" s="412"/>
      <c r="R2755" s="412"/>
      <c r="S2755" s="412"/>
      <c r="T2755" s="412"/>
      <c r="U2755" s="412"/>
      <c r="V2755" s="412"/>
      <c r="W2755" s="413"/>
      <c r="X2755" s="413"/>
      <c r="Y2755" s="413"/>
      <c r="Z2755" s="413"/>
    </row>
    <row r="2756" spans="1:26" ht="67.5" customHeight="1">
      <c r="A2756" s="472"/>
      <c r="B2756" s="471"/>
      <c r="C2756" s="271"/>
      <c r="D2756" s="314"/>
      <c r="E2756" s="412"/>
      <c r="F2756" s="412"/>
      <c r="G2756" s="412"/>
      <c r="H2756" s="412"/>
      <c r="I2756" s="412"/>
      <c r="J2756" s="412"/>
      <c r="K2756" s="412"/>
      <c r="L2756" s="412"/>
      <c r="M2756" s="412"/>
      <c r="N2756" s="412"/>
      <c r="O2756" s="412"/>
      <c r="P2756" s="412"/>
      <c r="Q2756" s="412"/>
      <c r="R2756" s="412"/>
      <c r="S2756" s="412"/>
      <c r="T2756" s="412"/>
      <c r="U2756" s="412"/>
      <c r="V2756" s="412"/>
      <c r="W2756" s="413"/>
      <c r="X2756" s="413"/>
      <c r="Y2756" s="413"/>
      <c r="Z2756" s="413"/>
    </row>
    <row r="2757" spans="1:26" ht="67.5" customHeight="1">
      <c r="A2757" s="472"/>
      <c r="B2757" s="471"/>
      <c r="C2757" s="271"/>
      <c r="D2757" s="314"/>
      <c r="E2757" s="412"/>
      <c r="F2757" s="412"/>
      <c r="G2757" s="412"/>
      <c r="H2757" s="412"/>
      <c r="I2757" s="412"/>
      <c r="J2757" s="412"/>
      <c r="K2757" s="412"/>
      <c r="L2757" s="412"/>
      <c r="M2757" s="412"/>
      <c r="N2757" s="412"/>
      <c r="O2757" s="412"/>
      <c r="P2757" s="412"/>
      <c r="Q2757" s="412"/>
      <c r="R2757" s="412"/>
      <c r="S2757" s="412"/>
      <c r="T2757" s="412"/>
      <c r="U2757" s="412"/>
      <c r="V2757" s="412"/>
      <c r="W2757" s="413"/>
      <c r="X2757" s="413"/>
      <c r="Y2757" s="413"/>
      <c r="Z2757" s="413"/>
    </row>
    <row r="2758" spans="1:26" ht="67.5" customHeight="1">
      <c r="A2758" s="472"/>
      <c r="B2758" s="471"/>
      <c r="C2758" s="271"/>
      <c r="D2758" s="314"/>
      <c r="E2758" s="412"/>
      <c r="F2758" s="412"/>
      <c r="G2758" s="412"/>
      <c r="H2758" s="412"/>
      <c r="I2758" s="412"/>
      <c r="J2758" s="412"/>
      <c r="K2758" s="412"/>
      <c r="L2758" s="412"/>
      <c r="M2758" s="412"/>
      <c r="N2758" s="412"/>
      <c r="O2758" s="412"/>
      <c r="P2758" s="412"/>
      <c r="Q2758" s="412"/>
      <c r="R2758" s="412"/>
      <c r="S2758" s="412"/>
      <c r="T2758" s="412"/>
      <c r="U2758" s="412"/>
      <c r="V2758" s="412"/>
      <c r="W2758" s="413"/>
      <c r="X2758" s="413"/>
      <c r="Y2758" s="413"/>
      <c r="Z2758" s="413"/>
    </row>
    <row r="2759" spans="1:26" ht="67.5" customHeight="1">
      <c r="A2759" s="472"/>
      <c r="B2759" s="471"/>
      <c r="C2759" s="271"/>
      <c r="D2759" s="314"/>
      <c r="E2759" s="412"/>
      <c r="F2759" s="412"/>
      <c r="G2759" s="412"/>
      <c r="H2759" s="412"/>
      <c r="I2759" s="412"/>
      <c r="J2759" s="412"/>
      <c r="K2759" s="412"/>
      <c r="L2759" s="412"/>
      <c r="M2759" s="412"/>
      <c r="N2759" s="412"/>
      <c r="O2759" s="412"/>
      <c r="P2759" s="412"/>
      <c r="Q2759" s="412"/>
      <c r="R2759" s="412"/>
      <c r="S2759" s="412"/>
      <c r="T2759" s="412"/>
      <c r="U2759" s="412"/>
      <c r="V2759" s="412"/>
      <c r="W2759" s="413"/>
      <c r="X2759" s="413"/>
      <c r="Y2759" s="413"/>
      <c r="Z2759" s="413"/>
    </row>
    <row r="2760" spans="1:26" ht="67.5" customHeight="1">
      <c r="A2760" s="472"/>
      <c r="B2760" s="471"/>
      <c r="C2760" s="271"/>
      <c r="D2760" s="314"/>
      <c r="E2760" s="412"/>
      <c r="F2760" s="412"/>
      <c r="G2760" s="412"/>
      <c r="H2760" s="412"/>
      <c r="I2760" s="412"/>
      <c r="J2760" s="412"/>
      <c r="K2760" s="412"/>
      <c r="L2760" s="412"/>
      <c r="M2760" s="412"/>
      <c r="N2760" s="412"/>
      <c r="O2760" s="412"/>
      <c r="P2760" s="412"/>
      <c r="Q2760" s="412"/>
      <c r="R2760" s="412"/>
      <c r="S2760" s="412"/>
      <c r="T2760" s="412"/>
      <c r="U2760" s="412"/>
      <c r="V2760" s="412"/>
      <c r="W2760" s="413"/>
      <c r="X2760" s="413"/>
      <c r="Y2760" s="413"/>
      <c r="Z2760" s="413"/>
    </row>
    <row r="2761" spans="1:26" ht="67.5" customHeight="1">
      <c r="A2761" s="472"/>
      <c r="B2761" s="471"/>
      <c r="C2761" s="271"/>
      <c r="D2761" s="314"/>
      <c r="E2761" s="412"/>
      <c r="F2761" s="412"/>
      <c r="G2761" s="412"/>
      <c r="H2761" s="412"/>
      <c r="I2761" s="412"/>
      <c r="J2761" s="412"/>
      <c r="K2761" s="412"/>
      <c r="L2761" s="412"/>
      <c r="M2761" s="412"/>
      <c r="N2761" s="412"/>
      <c r="O2761" s="412"/>
      <c r="P2761" s="412"/>
      <c r="Q2761" s="412"/>
      <c r="R2761" s="412"/>
      <c r="S2761" s="412"/>
      <c r="T2761" s="412"/>
      <c r="U2761" s="412"/>
      <c r="V2761" s="412"/>
      <c r="W2761" s="413"/>
      <c r="X2761" s="413"/>
      <c r="Y2761" s="413"/>
      <c r="Z2761" s="413"/>
    </row>
    <row r="2762" spans="1:26" ht="67.5" customHeight="1">
      <c r="A2762" s="472"/>
      <c r="B2762" s="471"/>
      <c r="C2762" s="271"/>
      <c r="D2762" s="314"/>
      <c r="E2762" s="412"/>
      <c r="F2762" s="412"/>
      <c r="G2762" s="412"/>
      <c r="H2762" s="412"/>
      <c r="I2762" s="412"/>
      <c r="J2762" s="412"/>
      <c r="K2762" s="412"/>
      <c r="L2762" s="412"/>
      <c r="M2762" s="412"/>
      <c r="N2762" s="412"/>
      <c r="O2762" s="412"/>
      <c r="P2762" s="412"/>
      <c r="Q2762" s="412"/>
      <c r="R2762" s="412"/>
      <c r="S2762" s="412"/>
      <c r="T2762" s="412"/>
      <c r="U2762" s="412"/>
      <c r="V2762" s="412"/>
      <c r="W2762" s="413"/>
      <c r="X2762" s="413"/>
      <c r="Y2762" s="413"/>
      <c r="Z2762" s="413"/>
    </row>
    <row r="2763" spans="1:26" ht="67.5" customHeight="1">
      <c r="A2763" s="472"/>
      <c r="B2763" s="471"/>
      <c r="C2763" s="271"/>
      <c r="D2763" s="314"/>
      <c r="E2763" s="412"/>
      <c r="F2763" s="412"/>
      <c r="G2763" s="412"/>
      <c r="H2763" s="412"/>
      <c r="I2763" s="412"/>
      <c r="J2763" s="412"/>
      <c r="K2763" s="412"/>
      <c r="L2763" s="412"/>
      <c r="M2763" s="412"/>
      <c r="N2763" s="412"/>
      <c r="O2763" s="412"/>
      <c r="P2763" s="412"/>
      <c r="Q2763" s="412"/>
      <c r="R2763" s="412"/>
      <c r="S2763" s="412"/>
      <c r="T2763" s="412"/>
      <c r="U2763" s="412"/>
      <c r="V2763" s="412"/>
      <c r="W2763" s="413"/>
      <c r="X2763" s="413"/>
      <c r="Y2763" s="413"/>
      <c r="Z2763" s="413"/>
    </row>
    <row r="2764" spans="1:26" ht="67.5" customHeight="1">
      <c r="A2764" s="472"/>
      <c r="B2764" s="471"/>
      <c r="C2764" s="271"/>
      <c r="D2764" s="314"/>
      <c r="E2764" s="412"/>
      <c r="F2764" s="412"/>
      <c r="G2764" s="412"/>
      <c r="H2764" s="412"/>
      <c r="I2764" s="412"/>
      <c r="J2764" s="412"/>
      <c r="K2764" s="412"/>
      <c r="L2764" s="412"/>
      <c r="M2764" s="412"/>
      <c r="N2764" s="412"/>
      <c r="O2764" s="412"/>
      <c r="P2764" s="412"/>
      <c r="Q2764" s="412"/>
      <c r="R2764" s="412"/>
      <c r="S2764" s="412"/>
      <c r="T2764" s="412"/>
      <c r="U2764" s="412"/>
      <c r="V2764" s="412"/>
      <c r="W2764" s="413"/>
      <c r="X2764" s="413"/>
      <c r="Y2764" s="413"/>
      <c r="Z2764" s="413"/>
    </row>
    <row r="2765" spans="1:26" ht="67.5" customHeight="1">
      <c r="A2765" s="472"/>
      <c r="B2765" s="471"/>
      <c r="C2765" s="271"/>
      <c r="D2765" s="314"/>
      <c r="E2765" s="412"/>
      <c r="F2765" s="412"/>
      <c r="G2765" s="412"/>
      <c r="H2765" s="412"/>
      <c r="I2765" s="412"/>
      <c r="J2765" s="412"/>
      <c r="K2765" s="412"/>
      <c r="L2765" s="412"/>
      <c r="M2765" s="412"/>
      <c r="N2765" s="412"/>
      <c r="O2765" s="412"/>
      <c r="P2765" s="412"/>
      <c r="Q2765" s="412"/>
      <c r="R2765" s="412"/>
      <c r="S2765" s="412"/>
      <c r="T2765" s="412"/>
      <c r="U2765" s="412"/>
      <c r="V2765" s="412"/>
      <c r="W2765" s="413"/>
      <c r="X2765" s="413"/>
      <c r="Y2765" s="413"/>
      <c r="Z2765" s="413"/>
    </row>
    <row r="2766" spans="1:26" ht="67.5" customHeight="1">
      <c r="A2766" s="472"/>
      <c r="B2766" s="471"/>
      <c r="C2766" s="271"/>
      <c r="D2766" s="314"/>
      <c r="E2766" s="412"/>
      <c r="F2766" s="412"/>
      <c r="G2766" s="412"/>
      <c r="H2766" s="412"/>
      <c r="I2766" s="412"/>
      <c r="J2766" s="412"/>
      <c r="K2766" s="412"/>
      <c r="L2766" s="412"/>
      <c r="M2766" s="412"/>
      <c r="N2766" s="412"/>
      <c r="O2766" s="412"/>
      <c r="P2766" s="412"/>
      <c r="Q2766" s="412"/>
      <c r="R2766" s="412"/>
      <c r="S2766" s="412"/>
      <c r="T2766" s="412"/>
      <c r="U2766" s="412"/>
      <c r="V2766" s="412"/>
      <c r="W2766" s="413"/>
      <c r="X2766" s="413"/>
      <c r="Y2766" s="413"/>
      <c r="Z2766" s="413"/>
    </row>
    <row r="2767" spans="1:26" ht="67.5" customHeight="1">
      <c r="A2767" s="472"/>
      <c r="B2767" s="471"/>
      <c r="C2767" s="271"/>
      <c r="D2767" s="314"/>
      <c r="E2767" s="412"/>
      <c r="F2767" s="412"/>
      <c r="G2767" s="412"/>
      <c r="H2767" s="412"/>
      <c r="I2767" s="412"/>
      <c r="J2767" s="412"/>
      <c r="K2767" s="412"/>
      <c r="L2767" s="412"/>
      <c r="M2767" s="412"/>
      <c r="N2767" s="412"/>
      <c r="O2767" s="412"/>
      <c r="P2767" s="412"/>
      <c r="Q2767" s="412"/>
      <c r="R2767" s="412"/>
      <c r="S2767" s="412"/>
      <c r="T2767" s="412"/>
      <c r="U2767" s="412"/>
      <c r="V2767" s="412"/>
      <c r="W2767" s="413"/>
      <c r="X2767" s="413"/>
      <c r="Y2767" s="413"/>
      <c r="Z2767" s="413"/>
    </row>
    <row r="2768" spans="1:26" ht="67.5" customHeight="1">
      <c r="A2768" s="472"/>
      <c r="B2768" s="471"/>
      <c r="C2768" s="271"/>
      <c r="D2768" s="314"/>
      <c r="E2768" s="412"/>
      <c r="F2768" s="412"/>
      <c r="G2768" s="412"/>
      <c r="H2768" s="412"/>
      <c r="I2768" s="412"/>
      <c r="J2768" s="412"/>
      <c r="K2768" s="412"/>
      <c r="L2768" s="412"/>
      <c r="M2768" s="412"/>
      <c r="N2768" s="412"/>
      <c r="O2768" s="412"/>
      <c r="P2768" s="412"/>
      <c r="Q2768" s="412"/>
      <c r="R2768" s="412"/>
      <c r="S2768" s="412"/>
      <c r="T2768" s="412"/>
      <c r="U2768" s="412"/>
      <c r="V2768" s="412"/>
      <c r="W2768" s="413"/>
      <c r="X2768" s="413"/>
      <c r="Y2768" s="413"/>
      <c r="Z2768" s="413"/>
    </row>
    <row r="2769" spans="1:26" ht="67.5" customHeight="1">
      <c r="A2769" s="472"/>
      <c r="B2769" s="471"/>
      <c r="C2769" s="271"/>
      <c r="D2769" s="314"/>
      <c r="E2769" s="412"/>
      <c r="F2769" s="412"/>
      <c r="G2769" s="412"/>
      <c r="H2769" s="412"/>
      <c r="I2769" s="412"/>
      <c r="J2769" s="412"/>
      <c r="K2769" s="412"/>
      <c r="L2769" s="412"/>
      <c r="M2769" s="412"/>
      <c r="N2769" s="412"/>
      <c r="O2769" s="412"/>
      <c r="P2769" s="412"/>
      <c r="Q2769" s="412"/>
      <c r="R2769" s="412"/>
      <c r="S2769" s="412"/>
      <c r="T2769" s="412"/>
      <c r="U2769" s="412"/>
      <c r="V2769" s="412"/>
      <c r="W2769" s="413"/>
      <c r="X2769" s="413"/>
      <c r="Y2769" s="413"/>
      <c r="Z2769" s="413"/>
    </row>
    <row r="2770" spans="1:26" ht="67.5" customHeight="1">
      <c r="A2770" s="472"/>
      <c r="B2770" s="471"/>
      <c r="C2770" s="271"/>
      <c r="D2770" s="314"/>
      <c r="E2770" s="412"/>
      <c r="F2770" s="412"/>
      <c r="G2770" s="412"/>
      <c r="H2770" s="412"/>
      <c r="I2770" s="412"/>
      <c r="J2770" s="412"/>
      <c r="K2770" s="412"/>
      <c r="L2770" s="412"/>
      <c r="M2770" s="412"/>
      <c r="N2770" s="412"/>
      <c r="O2770" s="412"/>
      <c r="P2770" s="412"/>
      <c r="Q2770" s="412"/>
      <c r="R2770" s="412"/>
      <c r="S2770" s="412"/>
      <c r="T2770" s="412"/>
      <c r="U2770" s="412"/>
      <c r="V2770" s="412"/>
      <c r="W2770" s="413"/>
      <c r="X2770" s="413"/>
      <c r="Y2770" s="413"/>
      <c r="Z2770" s="413"/>
    </row>
    <row r="2771" spans="1:26" ht="67.5" customHeight="1">
      <c r="A2771" s="472"/>
      <c r="B2771" s="471"/>
      <c r="C2771" s="271"/>
      <c r="D2771" s="314"/>
      <c r="E2771" s="412"/>
      <c r="F2771" s="412"/>
      <c r="G2771" s="412"/>
      <c r="H2771" s="412"/>
      <c r="I2771" s="412"/>
      <c r="J2771" s="412"/>
      <c r="K2771" s="412"/>
      <c r="L2771" s="412"/>
      <c r="M2771" s="412"/>
      <c r="N2771" s="412"/>
      <c r="O2771" s="412"/>
      <c r="P2771" s="412"/>
      <c r="Q2771" s="412"/>
      <c r="R2771" s="412"/>
      <c r="S2771" s="412"/>
      <c r="T2771" s="412"/>
      <c r="U2771" s="412"/>
      <c r="V2771" s="412"/>
      <c r="W2771" s="413"/>
      <c r="X2771" s="413"/>
      <c r="Y2771" s="413"/>
      <c r="Z2771" s="413"/>
    </row>
    <row r="2772" spans="1:26" ht="67.5" customHeight="1">
      <c r="A2772" s="472"/>
      <c r="B2772" s="471"/>
      <c r="C2772" s="271"/>
      <c r="D2772" s="314"/>
      <c r="E2772" s="412"/>
      <c r="F2772" s="412"/>
      <c r="G2772" s="412"/>
      <c r="H2772" s="412"/>
      <c r="I2772" s="412"/>
      <c r="J2772" s="412"/>
      <c r="K2772" s="412"/>
      <c r="L2772" s="412"/>
      <c r="M2772" s="412"/>
      <c r="N2772" s="412"/>
      <c r="O2772" s="412"/>
      <c r="P2772" s="412"/>
      <c r="Q2772" s="412"/>
      <c r="R2772" s="412"/>
      <c r="S2772" s="412"/>
      <c r="T2772" s="412"/>
      <c r="U2772" s="412"/>
      <c r="V2772" s="412"/>
      <c r="W2772" s="413"/>
      <c r="X2772" s="413"/>
      <c r="Y2772" s="413"/>
      <c r="Z2772" s="413"/>
    </row>
    <row r="2773" spans="1:26" ht="67.5" customHeight="1">
      <c r="A2773" s="473"/>
      <c r="B2773" s="471"/>
      <c r="C2773" s="271"/>
      <c r="D2773" s="314"/>
      <c r="E2773" s="412"/>
      <c r="F2773" s="412"/>
      <c r="G2773" s="412"/>
      <c r="H2773" s="412"/>
      <c r="I2773" s="412"/>
      <c r="J2773" s="412"/>
      <c r="K2773" s="412"/>
      <c r="L2773" s="412"/>
      <c r="M2773" s="412"/>
      <c r="N2773" s="412"/>
      <c r="O2773" s="412"/>
      <c r="P2773" s="412"/>
      <c r="Q2773" s="412"/>
      <c r="R2773" s="412"/>
      <c r="S2773" s="412"/>
      <c r="T2773" s="412"/>
      <c r="U2773" s="412"/>
      <c r="V2773" s="412"/>
      <c r="W2773" s="413"/>
      <c r="X2773" s="413"/>
      <c r="Y2773" s="413"/>
      <c r="Z2773" s="413"/>
    </row>
    <row r="2774" spans="1:26" ht="67.5" customHeight="1">
      <c r="A2774" s="474"/>
      <c r="B2774" s="471"/>
      <c r="C2774" s="271"/>
      <c r="D2774" s="314"/>
      <c r="E2774" s="412"/>
      <c r="F2774" s="412"/>
      <c r="G2774" s="412"/>
      <c r="H2774" s="412"/>
      <c r="I2774" s="412"/>
      <c r="J2774" s="412"/>
      <c r="K2774" s="412"/>
      <c r="L2774" s="412"/>
      <c r="M2774" s="412"/>
      <c r="N2774" s="412"/>
      <c r="O2774" s="412"/>
      <c r="P2774" s="412"/>
      <c r="Q2774" s="412"/>
      <c r="R2774" s="412"/>
      <c r="S2774" s="412"/>
      <c r="T2774" s="412"/>
      <c r="U2774" s="412"/>
      <c r="V2774" s="412"/>
      <c r="W2774" s="413"/>
      <c r="X2774" s="413"/>
      <c r="Y2774" s="413"/>
      <c r="Z2774" s="413"/>
    </row>
    <row r="2775" spans="1:26" ht="67.5" customHeight="1">
      <c r="A2775" s="474"/>
      <c r="B2775" s="471"/>
      <c r="C2775" s="271"/>
      <c r="D2775" s="314"/>
      <c r="E2775" s="412"/>
      <c r="F2775" s="412"/>
      <c r="G2775" s="412"/>
      <c r="H2775" s="412"/>
      <c r="I2775" s="412"/>
      <c r="J2775" s="412"/>
      <c r="K2775" s="412"/>
      <c r="L2775" s="412"/>
      <c r="M2775" s="412"/>
      <c r="N2775" s="412"/>
      <c r="O2775" s="412"/>
      <c r="P2775" s="412"/>
      <c r="Q2775" s="412"/>
      <c r="R2775" s="412"/>
      <c r="S2775" s="412"/>
      <c r="T2775" s="412"/>
      <c r="U2775" s="412"/>
      <c r="V2775" s="412"/>
      <c r="W2775" s="413"/>
      <c r="X2775" s="413"/>
      <c r="Y2775" s="413"/>
      <c r="Z2775" s="413"/>
    </row>
    <row r="2776" spans="1:26" ht="67.5" customHeight="1">
      <c r="A2776" s="474"/>
      <c r="B2776" s="471"/>
      <c r="C2776" s="271"/>
      <c r="D2776" s="314"/>
      <c r="E2776" s="412"/>
      <c r="F2776" s="412"/>
      <c r="G2776" s="412"/>
      <c r="H2776" s="412"/>
      <c r="I2776" s="412"/>
      <c r="J2776" s="412"/>
      <c r="K2776" s="412"/>
      <c r="L2776" s="412"/>
      <c r="M2776" s="412"/>
      <c r="N2776" s="412"/>
      <c r="O2776" s="412"/>
      <c r="P2776" s="412"/>
      <c r="Q2776" s="412"/>
      <c r="R2776" s="412"/>
      <c r="S2776" s="412"/>
      <c r="T2776" s="412"/>
      <c r="U2776" s="412"/>
      <c r="V2776" s="412"/>
      <c r="W2776" s="413"/>
      <c r="X2776" s="413"/>
      <c r="Y2776" s="413"/>
      <c r="Z2776" s="413"/>
    </row>
    <row r="2777" spans="1:26" ht="67.5" customHeight="1">
      <c r="A2777" s="474"/>
      <c r="B2777" s="471"/>
      <c r="C2777" s="271"/>
      <c r="D2777" s="314"/>
      <c r="E2777" s="412"/>
      <c r="F2777" s="412"/>
      <c r="G2777" s="412"/>
      <c r="H2777" s="412"/>
      <c r="I2777" s="412"/>
      <c r="J2777" s="412"/>
      <c r="K2777" s="412"/>
      <c r="L2777" s="412"/>
      <c r="M2777" s="412"/>
      <c r="N2777" s="412"/>
      <c r="O2777" s="412"/>
      <c r="P2777" s="412"/>
      <c r="Q2777" s="412"/>
      <c r="R2777" s="412"/>
      <c r="S2777" s="412"/>
      <c r="T2777" s="412"/>
      <c r="U2777" s="412"/>
      <c r="V2777" s="412"/>
      <c r="W2777" s="413"/>
      <c r="X2777" s="413"/>
      <c r="Y2777" s="413"/>
      <c r="Z2777" s="413"/>
    </row>
    <row r="2778" spans="1:26" ht="67.5" customHeight="1">
      <c r="A2778" s="474"/>
      <c r="B2778" s="471"/>
      <c r="C2778" s="271"/>
      <c r="D2778" s="314"/>
      <c r="E2778" s="412"/>
      <c r="F2778" s="412"/>
      <c r="G2778" s="412"/>
      <c r="H2778" s="412"/>
      <c r="I2778" s="412"/>
      <c r="J2778" s="412"/>
      <c r="K2778" s="412"/>
      <c r="L2778" s="412"/>
      <c r="M2778" s="412"/>
      <c r="N2778" s="412"/>
      <c r="O2778" s="412"/>
      <c r="P2778" s="412"/>
      <c r="Q2778" s="412"/>
      <c r="R2778" s="412"/>
      <c r="S2778" s="412"/>
      <c r="T2778" s="412"/>
      <c r="U2778" s="412"/>
      <c r="V2778" s="412"/>
      <c r="W2778" s="413"/>
      <c r="X2778" s="413"/>
      <c r="Y2778" s="413"/>
      <c r="Z2778" s="413"/>
    </row>
    <row r="2779" spans="1:26" ht="67.5" customHeight="1">
      <c r="A2779" s="474"/>
      <c r="B2779" s="471"/>
      <c r="C2779" s="271"/>
      <c r="D2779" s="314"/>
      <c r="E2779" s="412"/>
      <c r="F2779" s="412"/>
      <c r="G2779" s="412"/>
      <c r="H2779" s="412"/>
      <c r="I2779" s="412"/>
      <c r="J2779" s="412"/>
      <c r="K2779" s="412"/>
      <c r="L2779" s="412"/>
      <c r="M2779" s="412"/>
      <c r="N2779" s="412"/>
      <c r="O2779" s="412"/>
      <c r="P2779" s="412"/>
      <c r="Q2779" s="412"/>
      <c r="R2779" s="412"/>
      <c r="S2779" s="412"/>
      <c r="T2779" s="412"/>
      <c r="U2779" s="412"/>
      <c r="V2779" s="412"/>
      <c r="W2779" s="413"/>
      <c r="X2779" s="413"/>
      <c r="Y2779" s="413"/>
      <c r="Z2779" s="413"/>
    </row>
    <row r="2780" spans="1:26" ht="67.5" customHeight="1">
      <c r="A2780" s="474"/>
      <c r="B2780" s="471"/>
      <c r="C2780" s="271"/>
      <c r="D2780" s="314"/>
      <c r="E2780" s="412"/>
      <c r="F2780" s="412"/>
      <c r="G2780" s="412"/>
      <c r="H2780" s="412"/>
      <c r="I2780" s="412"/>
      <c r="J2780" s="412"/>
      <c r="K2780" s="412"/>
      <c r="L2780" s="412"/>
      <c r="M2780" s="412"/>
      <c r="N2780" s="412"/>
      <c r="O2780" s="412"/>
      <c r="P2780" s="412"/>
      <c r="Q2780" s="412"/>
      <c r="R2780" s="412"/>
      <c r="S2780" s="412"/>
      <c r="T2780" s="412"/>
      <c r="U2780" s="412"/>
      <c r="V2780" s="412"/>
      <c r="W2780" s="413"/>
      <c r="X2780" s="413"/>
      <c r="Y2780" s="413"/>
      <c r="Z2780" s="413"/>
    </row>
    <row r="2781" spans="1:26" ht="67.5" customHeight="1">
      <c r="A2781" s="474"/>
      <c r="B2781" s="471"/>
      <c r="C2781" s="271"/>
      <c r="D2781" s="314"/>
      <c r="E2781" s="412"/>
      <c r="F2781" s="412"/>
      <c r="G2781" s="412"/>
      <c r="H2781" s="412"/>
      <c r="I2781" s="412"/>
      <c r="J2781" s="412"/>
      <c r="K2781" s="412"/>
      <c r="L2781" s="412"/>
      <c r="M2781" s="412"/>
      <c r="N2781" s="412"/>
      <c r="O2781" s="412"/>
      <c r="P2781" s="412"/>
      <c r="Q2781" s="412"/>
      <c r="R2781" s="412"/>
      <c r="S2781" s="412"/>
      <c r="T2781" s="412"/>
      <c r="U2781" s="412"/>
      <c r="V2781" s="412"/>
      <c r="W2781" s="413"/>
      <c r="X2781" s="413"/>
      <c r="Y2781" s="413"/>
      <c r="Z2781" s="413"/>
    </row>
    <row r="2782" spans="1:26" ht="67.5" customHeight="1">
      <c r="A2782" s="474"/>
      <c r="B2782" s="471"/>
      <c r="C2782" s="271"/>
      <c r="D2782" s="314"/>
      <c r="E2782" s="412"/>
      <c r="F2782" s="412"/>
      <c r="G2782" s="412"/>
      <c r="H2782" s="412"/>
      <c r="I2782" s="412"/>
      <c r="J2782" s="412"/>
      <c r="K2782" s="412"/>
      <c r="L2782" s="412"/>
      <c r="M2782" s="412"/>
      <c r="N2782" s="412"/>
      <c r="O2782" s="412"/>
      <c r="P2782" s="412"/>
      <c r="Q2782" s="412"/>
      <c r="R2782" s="412"/>
      <c r="S2782" s="412"/>
      <c r="T2782" s="412"/>
      <c r="U2782" s="412"/>
      <c r="V2782" s="412"/>
      <c r="W2782" s="413"/>
      <c r="X2782" s="413"/>
      <c r="Y2782" s="413"/>
      <c r="Z2782" s="413"/>
    </row>
    <row r="2783" spans="1:26" ht="67.5" customHeight="1">
      <c r="A2783" s="474"/>
      <c r="B2783" s="471"/>
      <c r="C2783" s="271"/>
      <c r="D2783" s="314"/>
      <c r="E2783" s="412"/>
      <c r="F2783" s="412"/>
      <c r="G2783" s="412"/>
      <c r="H2783" s="412"/>
      <c r="I2783" s="412"/>
      <c r="J2783" s="412"/>
      <c r="K2783" s="412"/>
      <c r="L2783" s="412"/>
      <c r="M2783" s="412"/>
      <c r="N2783" s="412"/>
      <c r="O2783" s="412"/>
      <c r="P2783" s="412"/>
      <c r="Q2783" s="412"/>
      <c r="R2783" s="412"/>
      <c r="S2783" s="412"/>
      <c r="T2783" s="412"/>
      <c r="U2783" s="412"/>
      <c r="V2783" s="412"/>
      <c r="W2783" s="413"/>
      <c r="X2783" s="413"/>
      <c r="Y2783" s="413"/>
      <c r="Z2783" s="413"/>
    </row>
    <row r="2784" spans="1:26" ht="67.5" customHeight="1">
      <c r="A2784" s="474"/>
      <c r="B2784" s="471"/>
      <c r="C2784" s="271"/>
      <c r="D2784" s="314"/>
      <c r="E2784" s="412"/>
      <c r="F2784" s="412"/>
      <c r="G2784" s="412"/>
      <c r="H2784" s="412"/>
      <c r="I2784" s="412"/>
      <c r="J2784" s="412"/>
      <c r="K2784" s="412"/>
      <c r="L2784" s="412"/>
      <c r="M2784" s="412"/>
      <c r="N2784" s="412"/>
      <c r="O2784" s="412"/>
      <c r="P2784" s="412"/>
      <c r="Q2784" s="412"/>
      <c r="R2784" s="412"/>
      <c r="S2784" s="412"/>
      <c r="T2784" s="412"/>
      <c r="U2784" s="412"/>
      <c r="V2784" s="412"/>
      <c r="W2784" s="413"/>
      <c r="X2784" s="413"/>
      <c r="Y2784" s="413"/>
      <c r="Z2784" s="413"/>
    </row>
    <row r="2785" spans="1:26" ht="67.5" customHeight="1">
      <c r="A2785" s="474"/>
      <c r="B2785" s="471"/>
      <c r="C2785" s="271"/>
      <c r="D2785" s="314"/>
      <c r="E2785" s="412"/>
      <c r="F2785" s="412"/>
      <c r="G2785" s="412"/>
      <c r="H2785" s="412"/>
      <c r="I2785" s="412"/>
      <c r="J2785" s="412"/>
      <c r="K2785" s="412"/>
      <c r="L2785" s="412"/>
      <c r="M2785" s="412"/>
      <c r="N2785" s="412"/>
      <c r="O2785" s="412"/>
      <c r="P2785" s="412"/>
      <c r="Q2785" s="412"/>
      <c r="R2785" s="412"/>
      <c r="S2785" s="412"/>
      <c r="T2785" s="412"/>
      <c r="U2785" s="412"/>
      <c r="V2785" s="412"/>
      <c r="W2785" s="413"/>
      <c r="X2785" s="413"/>
      <c r="Y2785" s="413"/>
      <c r="Z2785" s="413"/>
    </row>
    <row r="2786" spans="1:26" ht="67.5" customHeight="1">
      <c r="A2786" s="474"/>
      <c r="B2786" s="471"/>
      <c r="C2786" s="271"/>
      <c r="D2786" s="314"/>
      <c r="E2786" s="412"/>
      <c r="F2786" s="412"/>
      <c r="G2786" s="412"/>
      <c r="H2786" s="412"/>
      <c r="I2786" s="412"/>
      <c r="J2786" s="412"/>
      <c r="K2786" s="412"/>
      <c r="L2786" s="412"/>
      <c r="M2786" s="412"/>
      <c r="N2786" s="412"/>
      <c r="O2786" s="412"/>
      <c r="P2786" s="412"/>
      <c r="Q2786" s="412"/>
      <c r="R2786" s="412"/>
      <c r="S2786" s="412"/>
      <c r="T2786" s="412"/>
      <c r="U2786" s="412"/>
      <c r="V2786" s="412"/>
      <c r="W2786" s="413"/>
      <c r="X2786" s="413"/>
      <c r="Y2786" s="413"/>
      <c r="Z2786" s="413"/>
    </row>
    <row r="2787" spans="1:26" ht="67.5" customHeight="1">
      <c r="A2787" s="474"/>
      <c r="B2787" s="471"/>
      <c r="C2787" s="271"/>
      <c r="D2787" s="314"/>
      <c r="E2787" s="412"/>
      <c r="F2787" s="412"/>
      <c r="G2787" s="412"/>
      <c r="H2787" s="412"/>
      <c r="I2787" s="412"/>
      <c r="J2787" s="412"/>
      <c r="K2787" s="412"/>
      <c r="L2787" s="412"/>
      <c r="M2787" s="412"/>
      <c r="N2787" s="412"/>
      <c r="O2787" s="412"/>
      <c r="P2787" s="412"/>
      <c r="Q2787" s="412"/>
      <c r="R2787" s="412"/>
      <c r="S2787" s="412"/>
      <c r="T2787" s="412"/>
      <c r="U2787" s="412"/>
      <c r="V2787" s="412"/>
      <c r="W2787" s="413"/>
      <c r="X2787" s="413"/>
      <c r="Y2787" s="413"/>
      <c r="Z2787" s="413"/>
    </row>
    <row r="2788" spans="1:26" ht="67.5" customHeight="1">
      <c r="A2788" s="474"/>
      <c r="B2788" s="471"/>
      <c r="C2788" s="271"/>
      <c r="D2788" s="314"/>
      <c r="E2788" s="412"/>
      <c r="F2788" s="412"/>
      <c r="G2788" s="412"/>
      <c r="H2788" s="412"/>
      <c r="I2788" s="412"/>
      <c r="J2788" s="412"/>
      <c r="K2788" s="412"/>
      <c r="L2788" s="412"/>
      <c r="M2788" s="412"/>
      <c r="N2788" s="412"/>
      <c r="O2788" s="412"/>
      <c r="P2788" s="412"/>
      <c r="Q2788" s="412"/>
      <c r="R2788" s="412"/>
      <c r="S2788" s="412"/>
      <c r="T2788" s="412"/>
      <c r="U2788" s="412"/>
      <c r="V2788" s="412"/>
      <c r="W2788" s="413"/>
      <c r="X2788" s="413"/>
      <c r="Y2788" s="413"/>
      <c r="Z2788" s="413"/>
    </row>
    <row r="2789" spans="1:26" ht="67.5" customHeight="1">
      <c r="A2789" s="474"/>
      <c r="B2789" s="471"/>
      <c r="C2789" s="271"/>
      <c r="D2789" s="314"/>
      <c r="E2789" s="412"/>
      <c r="F2789" s="412"/>
      <c r="G2789" s="412"/>
      <c r="H2789" s="412"/>
      <c r="I2789" s="412"/>
      <c r="J2789" s="412"/>
      <c r="K2789" s="412"/>
      <c r="L2789" s="412"/>
      <c r="M2789" s="412"/>
      <c r="N2789" s="412"/>
      <c r="O2789" s="412"/>
      <c r="P2789" s="412"/>
      <c r="Q2789" s="412"/>
      <c r="R2789" s="412"/>
      <c r="S2789" s="412"/>
      <c r="T2789" s="412"/>
      <c r="U2789" s="412"/>
      <c r="V2789" s="412"/>
      <c r="W2789" s="413"/>
      <c r="X2789" s="413"/>
      <c r="Y2789" s="413"/>
      <c r="Z2789" s="413"/>
    </row>
    <row r="2790" spans="1:26" ht="67.5" customHeight="1">
      <c r="A2790" s="474"/>
      <c r="B2790" s="471"/>
      <c r="C2790" s="271"/>
      <c r="D2790" s="314"/>
      <c r="E2790" s="412"/>
      <c r="F2790" s="412"/>
      <c r="G2790" s="412"/>
      <c r="H2790" s="412"/>
      <c r="I2790" s="412"/>
      <c r="J2790" s="412"/>
      <c r="K2790" s="412"/>
      <c r="L2790" s="412"/>
      <c r="M2790" s="412"/>
      <c r="N2790" s="412"/>
      <c r="O2790" s="412"/>
      <c r="P2790" s="412"/>
      <c r="Q2790" s="412"/>
      <c r="R2790" s="412"/>
      <c r="S2790" s="412"/>
      <c r="T2790" s="412"/>
      <c r="U2790" s="412"/>
      <c r="V2790" s="412"/>
      <c r="W2790" s="413"/>
      <c r="X2790" s="413"/>
      <c r="Y2790" s="413"/>
      <c r="Z2790" s="413"/>
    </row>
    <row r="2791" spans="1:26" ht="67.5" customHeight="1">
      <c r="A2791" s="474"/>
      <c r="B2791" s="471"/>
      <c r="C2791" s="271"/>
      <c r="D2791" s="314"/>
      <c r="E2791" s="412"/>
      <c r="F2791" s="412"/>
      <c r="G2791" s="412"/>
      <c r="H2791" s="412"/>
      <c r="I2791" s="412"/>
      <c r="J2791" s="412"/>
      <c r="K2791" s="412"/>
      <c r="L2791" s="412"/>
      <c r="M2791" s="412"/>
      <c r="N2791" s="412"/>
      <c r="O2791" s="412"/>
      <c r="P2791" s="412"/>
      <c r="Q2791" s="412"/>
      <c r="R2791" s="412"/>
      <c r="S2791" s="412"/>
      <c r="T2791" s="412"/>
      <c r="U2791" s="412"/>
      <c r="V2791" s="412"/>
      <c r="W2791" s="413"/>
      <c r="X2791" s="413"/>
      <c r="Y2791" s="413"/>
      <c r="Z2791" s="413"/>
    </row>
    <row r="2792" spans="1:26" ht="67.5" customHeight="1">
      <c r="A2792" s="474"/>
      <c r="B2792" s="471"/>
      <c r="C2792" s="271"/>
      <c r="D2792" s="314"/>
      <c r="E2792" s="412"/>
      <c r="F2792" s="412"/>
      <c r="G2792" s="412"/>
      <c r="H2792" s="412"/>
      <c r="I2792" s="412"/>
      <c r="J2792" s="412"/>
      <c r="K2792" s="412"/>
      <c r="L2792" s="412"/>
      <c r="M2792" s="412"/>
      <c r="N2792" s="412"/>
      <c r="O2792" s="412"/>
      <c r="P2792" s="412"/>
      <c r="Q2792" s="412"/>
      <c r="R2792" s="412"/>
      <c r="S2792" s="412"/>
      <c r="T2792" s="412"/>
      <c r="U2792" s="412"/>
      <c r="V2792" s="412"/>
      <c r="W2792" s="413"/>
      <c r="X2792" s="413"/>
      <c r="Y2792" s="413"/>
      <c r="Z2792" s="413"/>
    </row>
    <row r="2793" spans="1:26" ht="67.5" customHeight="1">
      <c r="A2793" s="474"/>
      <c r="B2793" s="471"/>
      <c r="C2793" s="271"/>
      <c r="D2793" s="314"/>
      <c r="E2793" s="412"/>
      <c r="F2793" s="412"/>
      <c r="G2793" s="412"/>
      <c r="H2793" s="412"/>
      <c r="I2793" s="412"/>
      <c r="J2793" s="412"/>
      <c r="K2793" s="412"/>
      <c r="L2793" s="412"/>
      <c r="M2793" s="412"/>
      <c r="N2793" s="412"/>
      <c r="O2793" s="412"/>
      <c r="P2793" s="412"/>
      <c r="Q2793" s="412"/>
      <c r="R2793" s="412"/>
      <c r="S2793" s="412"/>
      <c r="T2793" s="412"/>
      <c r="U2793" s="412"/>
      <c r="V2793" s="412"/>
      <c r="W2793" s="413"/>
      <c r="X2793" s="413"/>
      <c r="Y2793" s="413"/>
      <c r="Z2793" s="413"/>
    </row>
    <row r="2794" spans="1:26" ht="67.5" customHeight="1">
      <c r="A2794" s="474"/>
      <c r="B2794" s="471"/>
      <c r="C2794" s="271"/>
      <c r="D2794" s="314"/>
      <c r="E2794" s="412"/>
      <c r="F2794" s="412"/>
      <c r="G2794" s="412"/>
      <c r="H2794" s="412"/>
      <c r="I2794" s="412"/>
      <c r="J2794" s="412"/>
      <c r="K2794" s="412"/>
      <c r="L2794" s="412"/>
      <c r="M2794" s="412"/>
      <c r="N2794" s="412"/>
      <c r="O2794" s="412"/>
      <c r="P2794" s="412"/>
      <c r="Q2794" s="412"/>
      <c r="R2794" s="412"/>
      <c r="S2794" s="412"/>
      <c r="T2794" s="412"/>
      <c r="U2794" s="412"/>
      <c r="V2794" s="412"/>
      <c r="W2794" s="413"/>
      <c r="X2794" s="413"/>
      <c r="Y2794" s="413"/>
      <c r="Z2794" s="413"/>
    </row>
    <row r="2795" spans="1:26" ht="67.5" customHeight="1">
      <c r="A2795" s="474"/>
      <c r="B2795" s="471"/>
      <c r="C2795" s="271"/>
      <c r="D2795" s="314"/>
      <c r="E2795" s="412"/>
      <c r="F2795" s="412"/>
      <c r="G2795" s="412"/>
      <c r="H2795" s="412"/>
      <c r="I2795" s="412"/>
      <c r="J2795" s="412"/>
      <c r="K2795" s="412"/>
      <c r="L2795" s="412"/>
      <c r="M2795" s="412"/>
      <c r="N2795" s="412"/>
      <c r="O2795" s="412"/>
      <c r="P2795" s="412"/>
      <c r="Q2795" s="412"/>
      <c r="R2795" s="412"/>
      <c r="S2795" s="412"/>
      <c r="T2795" s="412"/>
      <c r="U2795" s="412"/>
      <c r="V2795" s="412"/>
      <c r="W2795" s="413"/>
      <c r="X2795" s="413"/>
      <c r="Y2795" s="413"/>
      <c r="Z2795" s="413"/>
    </row>
    <row r="2796" spans="1:26" ht="67.5" customHeight="1">
      <c r="A2796" s="474"/>
      <c r="B2796" s="471"/>
      <c r="C2796" s="271"/>
      <c r="D2796" s="314"/>
      <c r="E2796" s="412"/>
      <c r="F2796" s="412"/>
      <c r="G2796" s="412"/>
      <c r="H2796" s="412"/>
      <c r="I2796" s="412"/>
      <c r="J2796" s="412"/>
      <c r="K2796" s="412"/>
      <c r="L2796" s="412"/>
      <c r="M2796" s="412"/>
      <c r="N2796" s="412"/>
      <c r="O2796" s="412"/>
      <c r="P2796" s="412"/>
      <c r="Q2796" s="412"/>
      <c r="R2796" s="412"/>
      <c r="S2796" s="412"/>
      <c r="T2796" s="412"/>
      <c r="U2796" s="412"/>
      <c r="V2796" s="412"/>
      <c r="W2796" s="413"/>
      <c r="X2796" s="413"/>
      <c r="Y2796" s="413"/>
      <c r="Z2796" s="413"/>
    </row>
    <row r="2797" spans="1:26" ht="67.5" customHeight="1">
      <c r="A2797" s="474"/>
      <c r="B2797" s="471"/>
      <c r="C2797" s="271"/>
      <c r="D2797" s="314"/>
      <c r="E2797" s="412"/>
      <c r="F2797" s="412"/>
      <c r="G2797" s="412"/>
      <c r="H2797" s="412"/>
      <c r="I2797" s="412"/>
      <c r="J2797" s="412"/>
      <c r="K2797" s="412"/>
      <c r="L2797" s="412"/>
      <c r="M2797" s="412"/>
      <c r="N2797" s="412"/>
      <c r="O2797" s="412"/>
      <c r="P2797" s="412"/>
      <c r="Q2797" s="412"/>
      <c r="R2797" s="412"/>
      <c r="S2797" s="412"/>
      <c r="T2797" s="412"/>
      <c r="U2797" s="412"/>
      <c r="V2797" s="412"/>
      <c r="W2797" s="413"/>
      <c r="X2797" s="413"/>
      <c r="Y2797" s="413"/>
      <c r="Z2797" s="413"/>
    </row>
    <row r="2798" spans="1:26" ht="67.5" customHeight="1">
      <c r="A2798" s="474"/>
      <c r="B2798" s="471"/>
      <c r="C2798" s="271"/>
      <c r="D2798" s="314"/>
      <c r="E2798" s="412"/>
      <c r="F2798" s="412"/>
      <c r="G2798" s="412"/>
      <c r="H2798" s="412"/>
      <c r="I2798" s="412"/>
      <c r="J2798" s="412"/>
      <c r="K2798" s="412"/>
      <c r="L2798" s="412"/>
      <c r="M2798" s="412"/>
      <c r="N2798" s="412"/>
      <c r="O2798" s="412"/>
      <c r="P2798" s="412"/>
      <c r="Q2798" s="412"/>
      <c r="R2798" s="412"/>
      <c r="S2798" s="412"/>
      <c r="T2798" s="412"/>
      <c r="U2798" s="412"/>
      <c r="V2798" s="412"/>
      <c r="W2798" s="413"/>
      <c r="X2798" s="413"/>
      <c r="Y2798" s="413"/>
      <c r="Z2798" s="413"/>
    </row>
    <row r="2799" spans="1:26" ht="67.5" customHeight="1">
      <c r="A2799" s="474"/>
      <c r="B2799" s="471"/>
      <c r="C2799" s="271"/>
      <c r="D2799" s="314"/>
      <c r="E2799" s="412"/>
      <c r="F2799" s="412"/>
      <c r="G2799" s="412"/>
      <c r="H2799" s="412"/>
      <c r="I2799" s="412"/>
      <c r="J2799" s="412"/>
      <c r="K2799" s="412"/>
      <c r="L2799" s="412"/>
      <c r="M2799" s="412"/>
      <c r="N2799" s="412"/>
      <c r="O2799" s="412"/>
      <c r="P2799" s="412"/>
      <c r="Q2799" s="412"/>
      <c r="R2799" s="412"/>
      <c r="S2799" s="412"/>
      <c r="T2799" s="412"/>
      <c r="U2799" s="412"/>
      <c r="V2799" s="412"/>
      <c r="W2799" s="413"/>
      <c r="X2799" s="413"/>
      <c r="Y2799" s="413"/>
      <c r="Z2799" s="413"/>
    </row>
    <row r="2800" spans="1:26" ht="67.5" customHeight="1">
      <c r="A2800" s="474"/>
      <c r="B2800" s="471"/>
      <c r="C2800" s="271"/>
      <c r="D2800" s="314"/>
      <c r="E2800" s="412"/>
      <c r="F2800" s="412"/>
      <c r="G2800" s="412"/>
      <c r="H2800" s="412"/>
      <c r="I2800" s="412"/>
      <c r="J2800" s="412"/>
      <c r="K2800" s="412"/>
      <c r="L2800" s="412"/>
      <c r="M2800" s="412"/>
      <c r="N2800" s="412"/>
      <c r="O2800" s="412"/>
      <c r="P2800" s="412"/>
      <c r="Q2800" s="412"/>
      <c r="R2800" s="412"/>
      <c r="S2800" s="412"/>
      <c r="T2800" s="412"/>
      <c r="U2800" s="412"/>
      <c r="V2800" s="412"/>
      <c r="W2800" s="413"/>
      <c r="X2800" s="413"/>
      <c r="Y2800" s="413"/>
      <c r="Z2800" s="413"/>
    </row>
    <row r="2801" spans="1:26" ht="67.5" customHeight="1">
      <c r="A2801" s="474"/>
      <c r="B2801" s="471"/>
      <c r="C2801" s="271"/>
      <c r="D2801" s="314"/>
      <c r="E2801" s="412"/>
      <c r="F2801" s="412"/>
      <c r="G2801" s="412"/>
      <c r="H2801" s="412"/>
      <c r="I2801" s="412"/>
      <c r="J2801" s="412"/>
      <c r="K2801" s="412"/>
      <c r="L2801" s="412"/>
      <c r="M2801" s="412"/>
      <c r="N2801" s="412"/>
      <c r="O2801" s="412"/>
      <c r="P2801" s="412"/>
      <c r="Q2801" s="412"/>
      <c r="R2801" s="412"/>
      <c r="S2801" s="412"/>
      <c r="T2801" s="412"/>
      <c r="U2801" s="412"/>
      <c r="V2801" s="412"/>
      <c r="W2801" s="413"/>
      <c r="X2801" s="413"/>
      <c r="Y2801" s="413"/>
      <c r="Z2801" s="413"/>
    </row>
    <row r="2802" spans="1:26" ht="67.5" customHeight="1">
      <c r="A2802" s="474"/>
      <c r="B2802" s="471"/>
      <c r="C2802" s="271"/>
      <c r="D2802" s="314"/>
      <c r="E2802" s="412"/>
      <c r="F2802" s="412"/>
      <c r="G2802" s="412"/>
      <c r="H2802" s="412"/>
      <c r="I2802" s="412"/>
      <c r="J2802" s="412"/>
      <c r="K2802" s="412"/>
      <c r="L2802" s="412"/>
      <c r="M2802" s="412"/>
      <c r="N2802" s="412"/>
      <c r="O2802" s="412"/>
      <c r="P2802" s="412"/>
      <c r="Q2802" s="412"/>
      <c r="R2802" s="412"/>
      <c r="S2802" s="412"/>
      <c r="T2802" s="412"/>
      <c r="U2802" s="412"/>
      <c r="V2802" s="412"/>
      <c r="W2802" s="413"/>
      <c r="X2802" s="413"/>
      <c r="Y2802" s="413"/>
      <c r="Z2802" s="413"/>
    </row>
    <row r="2803" spans="1:26" ht="67.5" customHeight="1">
      <c r="A2803" s="474"/>
      <c r="B2803" s="471"/>
      <c r="C2803" s="271"/>
      <c r="D2803" s="314"/>
      <c r="E2803" s="412"/>
      <c r="F2803" s="412"/>
      <c r="G2803" s="412"/>
      <c r="H2803" s="412"/>
      <c r="I2803" s="412"/>
      <c r="J2803" s="412"/>
      <c r="K2803" s="412"/>
      <c r="L2803" s="412"/>
      <c r="M2803" s="412"/>
      <c r="N2803" s="412"/>
      <c r="O2803" s="412"/>
      <c r="P2803" s="412"/>
      <c r="Q2803" s="412"/>
      <c r="R2803" s="412"/>
      <c r="S2803" s="412"/>
      <c r="T2803" s="412"/>
      <c r="U2803" s="412"/>
      <c r="V2803" s="412"/>
      <c r="W2803" s="413"/>
      <c r="X2803" s="413"/>
      <c r="Y2803" s="413"/>
      <c r="Z2803" s="413"/>
    </row>
    <row r="2804" spans="1:26" ht="67.5" customHeight="1">
      <c r="A2804" s="474"/>
      <c r="B2804" s="471"/>
      <c r="C2804" s="271"/>
      <c r="D2804" s="314"/>
      <c r="E2804" s="412"/>
      <c r="F2804" s="412"/>
      <c r="G2804" s="412"/>
      <c r="H2804" s="412"/>
      <c r="I2804" s="412"/>
      <c r="J2804" s="412"/>
      <c r="K2804" s="412"/>
      <c r="L2804" s="412"/>
      <c r="M2804" s="412"/>
      <c r="N2804" s="412"/>
      <c r="O2804" s="412"/>
      <c r="P2804" s="412"/>
      <c r="Q2804" s="412"/>
      <c r="R2804" s="412"/>
      <c r="S2804" s="412"/>
      <c r="T2804" s="412"/>
      <c r="U2804" s="412"/>
      <c r="V2804" s="412"/>
      <c r="W2804" s="413"/>
      <c r="X2804" s="413"/>
      <c r="Y2804" s="413"/>
      <c r="Z2804" s="413"/>
    </row>
    <row r="2805" spans="1:26" ht="67.5" customHeight="1">
      <c r="A2805" s="474"/>
      <c r="B2805" s="471"/>
      <c r="C2805" s="271"/>
      <c r="D2805" s="314"/>
      <c r="E2805" s="412"/>
      <c r="F2805" s="412"/>
      <c r="G2805" s="412"/>
      <c r="H2805" s="412"/>
      <c r="I2805" s="412"/>
      <c r="J2805" s="412"/>
      <c r="K2805" s="412"/>
      <c r="L2805" s="412"/>
      <c r="M2805" s="412"/>
      <c r="N2805" s="412"/>
      <c r="O2805" s="412"/>
      <c r="P2805" s="412"/>
      <c r="Q2805" s="412"/>
      <c r="R2805" s="412"/>
      <c r="S2805" s="412"/>
      <c r="T2805" s="412"/>
      <c r="U2805" s="412"/>
      <c r="V2805" s="412"/>
      <c r="W2805" s="413"/>
      <c r="X2805" s="413"/>
      <c r="Y2805" s="413"/>
      <c r="Z2805" s="413"/>
    </row>
    <row r="2806" spans="1:26" ht="67.5" customHeight="1">
      <c r="A2806" s="474"/>
      <c r="B2806" s="471"/>
      <c r="C2806" s="271"/>
      <c r="D2806" s="314"/>
      <c r="E2806" s="412"/>
      <c r="F2806" s="412"/>
      <c r="G2806" s="412"/>
      <c r="H2806" s="412"/>
      <c r="I2806" s="412"/>
      <c r="J2806" s="412"/>
      <c r="K2806" s="412"/>
      <c r="L2806" s="412"/>
      <c r="M2806" s="412"/>
      <c r="N2806" s="412"/>
      <c r="O2806" s="412"/>
      <c r="P2806" s="412"/>
      <c r="Q2806" s="412"/>
      <c r="R2806" s="412"/>
      <c r="S2806" s="412"/>
      <c r="T2806" s="412"/>
      <c r="U2806" s="412"/>
      <c r="V2806" s="412"/>
      <c r="W2806" s="413"/>
      <c r="X2806" s="413"/>
      <c r="Y2806" s="413"/>
      <c r="Z2806" s="413"/>
    </row>
    <row r="2807" spans="1:26" ht="67.5" customHeight="1">
      <c r="A2807" s="474"/>
      <c r="B2807" s="471"/>
      <c r="C2807" s="271"/>
      <c r="D2807" s="314"/>
      <c r="E2807" s="412"/>
      <c r="F2807" s="412"/>
      <c r="G2807" s="412"/>
      <c r="H2807" s="412"/>
      <c r="I2807" s="412"/>
      <c r="J2807" s="412"/>
      <c r="K2807" s="412"/>
      <c r="L2807" s="412"/>
      <c r="M2807" s="412"/>
      <c r="N2807" s="412"/>
      <c r="O2807" s="412"/>
      <c r="P2807" s="412"/>
      <c r="Q2807" s="412"/>
      <c r="R2807" s="412"/>
      <c r="S2807" s="412"/>
      <c r="T2807" s="412"/>
      <c r="U2807" s="412"/>
      <c r="V2807" s="412"/>
      <c r="W2807" s="413"/>
      <c r="X2807" s="413"/>
      <c r="Y2807" s="413"/>
      <c r="Z2807" s="413"/>
    </row>
    <row r="2808" spans="1:26" ht="67.5" customHeight="1">
      <c r="A2808" s="474"/>
      <c r="B2808" s="471"/>
      <c r="C2808" s="271"/>
      <c r="D2808" s="314"/>
      <c r="E2808" s="412"/>
      <c r="F2808" s="412"/>
      <c r="G2808" s="412"/>
      <c r="H2808" s="412"/>
      <c r="I2808" s="412"/>
      <c r="J2808" s="412"/>
      <c r="K2808" s="412"/>
      <c r="L2808" s="412"/>
      <c r="M2808" s="412"/>
      <c r="N2808" s="412"/>
      <c r="O2808" s="412"/>
      <c r="P2808" s="412"/>
      <c r="Q2808" s="412"/>
      <c r="R2808" s="412"/>
      <c r="S2808" s="412"/>
      <c r="T2808" s="412"/>
      <c r="U2808" s="412"/>
      <c r="V2808" s="412"/>
      <c r="W2808" s="413"/>
      <c r="X2808" s="413"/>
      <c r="Y2808" s="413"/>
      <c r="Z2808" s="413"/>
    </row>
    <row r="2809" spans="1:26" ht="67.5" customHeight="1">
      <c r="A2809" s="474"/>
      <c r="B2809" s="471"/>
      <c r="C2809" s="271"/>
      <c r="D2809" s="314"/>
      <c r="E2809" s="412"/>
      <c r="F2809" s="412"/>
      <c r="G2809" s="412"/>
      <c r="H2809" s="412"/>
      <c r="I2809" s="412"/>
      <c r="J2809" s="412"/>
      <c r="K2809" s="412"/>
      <c r="L2809" s="412"/>
      <c r="M2809" s="412"/>
      <c r="N2809" s="412"/>
      <c r="O2809" s="412"/>
      <c r="P2809" s="412"/>
      <c r="Q2809" s="412"/>
      <c r="R2809" s="412"/>
      <c r="S2809" s="412"/>
      <c r="T2809" s="412"/>
      <c r="U2809" s="412"/>
      <c r="V2809" s="412"/>
      <c r="W2809" s="413"/>
      <c r="X2809" s="413"/>
      <c r="Y2809" s="413"/>
      <c r="Z2809" s="413"/>
    </row>
    <row r="2810" spans="1:26" ht="67.5" customHeight="1">
      <c r="A2810" s="474"/>
      <c r="B2810" s="471"/>
      <c r="C2810" s="271"/>
      <c r="D2810" s="314"/>
      <c r="E2810" s="412"/>
      <c r="F2810" s="412"/>
      <c r="G2810" s="412"/>
      <c r="H2810" s="412"/>
      <c r="I2810" s="412"/>
      <c r="J2810" s="412"/>
      <c r="K2810" s="412"/>
      <c r="L2810" s="412"/>
      <c r="M2810" s="412"/>
      <c r="N2810" s="412"/>
      <c r="O2810" s="412"/>
      <c r="P2810" s="412"/>
      <c r="Q2810" s="412"/>
      <c r="R2810" s="412"/>
      <c r="S2810" s="412"/>
      <c r="T2810" s="412"/>
      <c r="U2810" s="412"/>
      <c r="V2810" s="412"/>
      <c r="W2810" s="413"/>
      <c r="X2810" s="413"/>
      <c r="Y2810" s="413"/>
      <c r="Z2810" s="413"/>
    </row>
    <row r="2811" spans="1:26" ht="67.5" customHeight="1">
      <c r="A2811" s="474"/>
      <c r="B2811" s="471"/>
      <c r="C2811" s="271"/>
      <c r="D2811" s="314"/>
      <c r="E2811" s="412"/>
      <c r="F2811" s="412"/>
      <c r="G2811" s="412"/>
      <c r="H2811" s="412"/>
      <c r="I2811" s="412"/>
      <c r="J2811" s="412"/>
      <c r="K2811" s="412"/>
      <c r="L2811" s="412"/>
      <c r="M2811" s="412"/>
      <c r="N2811" s="412"/>
      <c r="O2811" s="412"/>
      <c r="P2811" s="412"/>
      <c r="Q2811" s="412"/>
      <c r="R2811" s="412"/>
      <c r="S2811" s="412"/>
      <c r="T2811" s="412"/>
      <c r="U2811" s="412"/>
      <c r="V2811" s="412"/>
      <c r="W2811" s="413"/>
      <c r="X2811" s="413"/>
      <c r="Y2811" s="413"/>
      <c r="Z2811" s="413"/>
    </row>
    <row r="2812" spans="1:26" ht="67.5" customHeight="1">
      <c r="A2812" s="474"/>
      <c r="B2812" s="471"/>
      <c r="C2812" s="271"/>
      <c r="D2812" s="314"/>
      <c r="E2812" s="412"/>
      <c r="F2812" s="412"/>
      <c r="G2812" s="412"/>
      <c r="H2812" s="412"/>
      <c r="I2812" s="412"/>
      <c r="J2812" s="412"/>
      <c r="K2812" s="412"/>
      <c r="L2812" s="412"/>
      <c r="M2812" s="412"/>
      <c r="N2812" s="412"/>
      <c r="O2812" s="412"/>
      <c r="P2812" s="412"/>
      <c r="Q2812" s="412"/>
      <c r="R2812" s="412"/>
      <c r="S2812" s="412"/>
      <c r="T2812" s="412"/>
      <c r="U2812" s="412"/>
      <c r="V2812" s="412"/>
      <c r="W2812" s="413"/>
      <c r="X2812" s="413"/>
      <c r="Y2812" s="413"/>
      <c r="Z2812" s="413"/>
    </row>
    <row r="2813" spans="1:26" ht="67.5" customHeight="1">
      <c r="A2813" s="474"/>
      <c r="B2813" s="471"/>
      <c r="C2813" s="271"/>
      <c r="D2813" s="314"/>
      <c r="E2813" s="412"/>
      <c r="F2813" s="412"/>
      <c r="G2813" s="412"/>
      <c r="H2813" s="412"/>
      <c r="I2813" s="412"/>
      <c r="J2813" s="412"/>
      <c r="K2813" s="412"/>
      <c r="L2813" s="412"/>
      <c r="M2813" s="412"/>
      <c r="N2813" s="412"/>
      <c r="O2813" s="412"/>
      <c r="P2813" s="412"/>
      <c r="Q2813" s="412"/>
      <c r="R2813" s="412"/>
      <c r="S2813" s="412"/>
      <c r="T2813" s="412"/>
      <c r="U2813" s="412"/>
      <c r="V2813" s="412"/>
      <c r="W2813" s="413"/>
      <c r="X2813" s="413"/>
      <c r="Y2813" s="413"/>
      <c r="Z2813" s="413"/>
    </row>
    <row r="2814" spans="1:26" ht="67.5" customHeight="1">
      <c r="A2814" s="474"/>
      <c r="B2814" s="471"/>
      <c r="C2814" s="271"/>
      <c r="D2814" s="314"/>
      <c r="E2814" s="412"/>
      <c r="F2814" s="412"/>
      <c r="G2814" s="412"/>
      <c r="H2814" s="412"/>
      <c r="I2814" s="412"/>
      <c r="J2814" s="412"/>
      <c r="K2814" s="412"/>
      <c r="L2814" s="412"/>
      <c r="M2814" s="412"/>
      <c r="N2814" s="412"/>
      <c r="O2814" s="412"/>
      <c r="P2814" s="412"/>
      <c r="Q2814" s="412"/>
      <c r="R2814" s="412"/>
      <c r="S2814" s="412"/>
      <c r="T2814" s="412"/>
      <c r="U2814" s="412"/>
      <c r="V2814" s="412"/>
      <c r="W2814" s="413"/>
      <c r="X2814" s="413"/>
      <c r="Y2814" s="413"/>
      <c r="Z2814" s="413"/>
    </row>
    <row r="2815" spans="1:26" ht="67.5" customHeight="1">
      <c r="A2815" s="474"/>
      <c r="B2815" s="471"/>
      <c r="C2815" s="271"/>
      <c r="D2815" s="314"/>
      <c r="E2815" s="412"/>
      <c r="F2815" s="412"/>
      <c r="G2815" s="412"/>
      <c r="H2815" s="412"/>
      <c r="I2815" s="412"/>
      <c r="J2815" s="412"/>
      <c r="K2815" s="412"/>
      <c r="L2815" s="412"/>
      <c r="M2815" s="412"/>
      <c r="N2815" s="412"/>
      <c r="O2815" s="412"/>
      <c r="P2815" s="412"/>
      <c r="Q2815" s="412"/>
      <c r="R2815" s="412"/>
      <c r="S2815" s="412"/>
      <c r="T2815" s="412"/>
      <c r="U2815" s="412"/>
      <c r="V2815" s="412"/>
      <c r="W2815" s="413"/>
      <c r="X2815" s="413"/>
      <c r="Y2815" s="413"/>
      <c r="Z2815" s="413"/>
    </row>
    <row r="2816" spans="1:26" ht="67.5" customHeight="1">
      <c r="A2816" s="474"/>
      <c r="B2816" s="471"/>
      <c r="C2816" s="271"/>
      <c r="D2816" s="314"/>
      <c r="E2816" s="412"/>
      <c r="F2816" s="412"/>
      <c r="G2816" s="412"/>
      <c r="H2816" s="412"/>
      <c r="I2816" s="412"/>
      <c r="J2816" s="412"/>
      <c r="K2816" s="412"/>
      <c r="L2816" s="412"/>
      <c r="M2816" s="412"/>
      <c r="N2816" s="412"/>
      <c r="O2816" s="412"/>
      <c r="P2816" s="412"/>
      <c r="Q2816" s="412"/>
      <c r="R2816" s="412"/>
      <c r="S2816" s="412"/>
      <c r="T2816" s="412"/>
      <c r="U2816" s="412"/>
      <c r="V2816" s="412"/>
      <c r="W2816" s="413"/>
      <c r="X2816" s="413"/>
      <c r="Y2816" s="413"/>
      <c r="Z2816" s="413"/>
    </row>
    <row r="2817" spans="1:26" ht="67.5" customHeight="1">
      <c r="A2817" s="474"/>
      <c r="B2817" s="471"/>
      <c r="C2817" s="271"/>
      <c r="D2817" s="314"/>
      <c r="E2817" s="412"/>
      <c r="F2817" s="412"/>
      <c r="G2817" s="412"/>
      <c r="H2817" s="412"/>
      <c r="I2817" s="412"/>
      <c r="J2817" s="412"/>
      <c r="K2817" s="412"/>
      <c r="L2817" s="412"/>
      <c r="M2817" s="412"/>
      <c r="N2817" s="412"/>
      <c r="O2817" s="412"/>
      <c r="P2817" s="412"/>
      <c r="Q2817" s="412"/>
      <c r="R2817" s="412"/>
      <c r="S2817" s="412"/>
      <c r="T2817" s="412"/>
      <c r="U2817" s="412"/>
      <c r="V2817" s="412"/>
      <c r="W2817" s="413"/>
      <c r="X2817" s="413"/>
      <c r="Y2817" s="413"/>
      <c r="Z2817" s="413"/>
    </row>
    <row r="2818" spans="1:26" ht="67.5" customHeight="1">
      <c r="A2818" s="474"/>
      <c r="B2818" s="471"/>
      <c r="C2818" s="271"/>
      <c r="D2818" s="314"/>
      <c r="E2818" s="412"/>
      <c r="F2818" s="412"/>
      <c r="G2818" s="412"/>
      <c r="H2818" s="412"/>
      <c r="I2818" s="412"/>
      <c r="J2818" s="412"/>
      <c r="K2818" s="412"/>
      <c r="L2818" s="412"/>
      <c r="M2818" s="412"/>
      <c r="N2818" s="412"/>
      <c r="O2818" s="412"/>
      <c r="P2818" s="412"/>
      <c r="Q2818" s="412"/>
      <c r="R2818" s="412"/>
      <c r="S2818" s="412"/>
      <c r="T2818" s="412"/>
      <c r="U2818" s="412"/>
      <c r="V2818" s="412"/>
      <c r="W2818" s="413"/>
      <c r="X2818" s="413"/>
      <c r="Y2818" s="413"/>
      <c r="Z2818" s="413"/>
    </row>
    <row r="2819" spans="1:26" ht="67.5" customHeight="1">
      <c r="A2819" s="474"/>
      <c r="B2819" s="471"/>
      <c r="C2819" s="271"/>
      <c r="D2819" s="314"/>
      <c r="E2819" s="412"/>
      <c r="F2819" s="412"/>
      <c r="G2819" s="412"/>
      <c r="H2819" s="412"/>
      <c r="I2819" s="412"/>
      <c r="J2819" s="412"/>
      <c r="K2819" s="412"/>
      <c r="L2819" s="412"/>
      <c r="M2819" s="412"/>
      <c r="N2819" s="412"/>
      <c r="O2819" s="412"/>
      <c r="P2819" s="412"/>
      <c r="Q2819" s="412"/>
      <c r="R2819" s="412"/>
      <c r="S2819" s="412"/>
      <c r="T2819" s="412"/>
      <c r="U2819" s="412"/>
      <c r="V2819" s="412"/>
      <c r="W2819" s="413"/>
      <c r="X2819" s="413"/>
      <c r="Y2819" s="413"/>
      <c r="Z2819" s="413"/>
    </row>
    <row r="2820" spans="1:26" ht="67.5" customHeight="1">
      <c r="A2820" s="474"/>
      <c r="B2820" s="471"/>
      <c r="C2820" s="271"/>
      <c r="D2820" s="314"/>
      <c r="E2820" s="412"/>
      <c r="F2820" s="412"/>
      <c r="G2820" s="412"/>
      <c r="H2820" s="412"/>
      <c r="I2820" s="412"/>
      <c r="J2820" s="412"/>
      <c r="K2820" s="412"/>
      <c r="L2820" s="412"/>
      <c r="M2820" s="412"/>
      <c r="N2820" s="412"/>
      <c r="O2820" s="412"/>
      <c r="P2820" s="412"/>
      <c r="Q2820" s="412"/>
      <c r="R2820" s="412"/>
      <c r="S2820" s="412"/>
      <c r="T2820" s="412"/>
      <c r="U2820" s="412"/>
      <c r="V2820" s="412"/>
      <c r="W2820" s="413"/>
      <c r="X2820" s="413"/>
      <c r="Y2820" s="413"/>
      <c r="Z2820" s="413"/>
    </row>
    <row r="2821" spans="1:26" ht="67.5" customHeight="1">
      <c r="A2821" s="474"/>
      <c r="B2821" s="471"/>
      <c r="C2821" s="271"/>
      <c r="D2821" s="314"/>
      <c r="E2821" s="412"/>
      <c r="F2821" s="412"/>
      <c r="G2821" s="412"/>
      <c r="H2821" s="412"/>
      <c r="I2821" s="412"/>
      <c r="J2821" s="412"/>
      <c r="K2821" s="412"/>
      <c r="L2821" s="412"/>
      <c r="M2821" s="412"/>
      <c r="N2821" s="412"/>
      <c r="O2821" s="412"/>
      <c r="P2821" s="412"/>
      <c r="Q2821" s="412"/>
      <c r="R2821" s="412"/>
      <c r="S2821" s="412"/>
      <c r="T2821" s="412"/>
      <c r="U2821" s="412"/>
      <c r="V2821" s="412"/>
      <c r="W2821" s="413"/>
      <c r="X2821" s="413"/>
      <c r="Y2821" s="413"/>
      <c r="Z2821" s="413"/>
    </row>
    <row r="2822" spans="1:26" ht="67.5" customHeight="1">
      <c r="A2822" s="474"/>
      <c r="B2822" s="471"/>
      <c r="C2822" s="271"/>
      <c r="D2822" s="314"/>
      <c r="E2822" s="412"/>
      <c r="F2822" s="412"/>
      <c r="G2822" s="412"/>
      <c r="H2822" s="412"/>
      <c r="I2822" s="412"/>
      <c r="J2822" s="412"/>
      <c r="K2822" s="412"/>
      <c r="L2822" s="412"/>
      <c r="M2822" s="412"/>
      <c r="N2822" s="412"/>
      <c r="O2822" s="412"/>
      <c r="P2822" s="412"/>
      <c r="Q2822" s="412"/>
      <c r="R2822" s="412"/>
      <c r="S2822" s="412"/>
      <c r="T2822" s="412"/>
      <c r="U2822" s="412"/>
      <c r="V2822" s="412"/>
      <c r="W2822" s="413"/>
      <c r="X2822" s="413"/>
      <c r="Y2822" s="413"/>
      <c r="Z2822" s="413"/>
    </row>
    <row r="2823" spans="1:26" ht="67.5" customHeight="1">
      <c r="A2823" s="474"/>
      <c r="B2823" s="471"/>
      <c r="C2823" s="271"/>
      <c r="D2823" s="314"/>
      <c r="E2823" s="412"/>
      <c r="F2823" s="412"/>
      <c r="G2823" s="412"/>
      <c r="H2823" s="412"/>
      <c r="I2823" s="412"/>
      <c r="J2823" s="412"/>
      <c r="K2823" s="412"/>
      <c r="L2823" s="412"/>
      <c r="M2823" s="412"/>
      <c r="N2823" s="412"/>
      <c r="O2823" s="412"/>
      <c r="P2823" s="412"/>
      <c r="Q2823" s="412"/>
      <c r="R2823" s="412"/>
      <c r="S2823" s="412"/>
      <c r="T2823" s="412"/>
      <c r="U2823" s="412"/>
      <c r="V2823" s="412"/>
      <c r="W2823" s="413"/>
      <c r="X2823" s="413"/>
      <c r="Y2823" s="413"/>
      <c r="Z2823" s="413"/>
    </row>
    <row r="2824" spans="1:26" ht="67.5" customHeight="1">
      <c r="A2824" s="474"/>
      <c r="B2824" s="471"/>
      <c r="C2824" s="271"/>
      <c r="D2824" s="314"/>
      <c r="E2824" s="412"/>
      <c r="F2824" s="412"/>
      <c r="G2824" s="412"/>
      <c r="H2824" s="412"/>
      <c r="I2824" s="412"/>
      <c r="J2824" s="412"/>
      <c r="K2824" s="412"/>
      <c r="L2824" s="412"/>
      <c r="M2824" s="412"/>
      <c r="N2824" s="412"/>
      <c r="O2824" s="412"/>
      <c r="P2824" s="412"/>
      <c r="Q2824" s="412"/>
      <c r="R2824" s="412"/>
      <c r="S2824" s="412"/>
      <c r="T2824" s="412"/>
      <c r="U2824" s="412"/>
      <c r="V2824" s="412"/>
      <c r="W2824" s="413"/>
      <c r="X2824" s="413"/>
      <c r="Y2824" s="413"/>
      <c r="Z2824" s="413"/>
    </row>
    <row r="2825" spans="1:26" ht="67.5" customHeight="1">
      <c r="A2825" s="474"/>
      <c r="B2825" s="471"/>
      <c r="C2825" s="271"/>
      <c r="D2825" s="314"/>
      <c r="E2825" s="412"/>
      <c r="F2825" s="412"/>
      <c r="G2825" s="412"/>
      <c r="H2825" s="412"/>
      <c r="I2825" s="412"/>
      <c r="J2825" s="412"/>
      <c r="K2825" s="412"/>
      <c r="L2825" s="412"/>
      <c r="M2825" s="412"/>
      <c r="N2825" s="412"/>
      <c r="O2825" s="412"/>
      <c r="P2825" s="412"/>
      <c r="Q2825" s="412"/>
      <c r="R2825" s="412"/>
      <c r="S2825" s="412"/>
      <c r="T2825" s="412"/>
      <c r="U2825" s="412"/>
      <c r="V2825" s="412"/>
      <c r="W2825" s="413"/>
      <c r="X2825" s="413"/>
      <c r="Y2825" s="413"/>
      <c r="Z2825" s="413"/>
    </row>
    <row r="2826" spans="1:26" ht="67.5" customHeight="1">
      <c r="A2826" s="474"/>
      <c r="B2826" s="471"/>
      <c r="C2826" s="271"/>
      <c r="D2826" s="314"/>
      <c r="E2826" s="412"/>
      <c r="F2826" s="412"/>
      <c r="G2826" s="412"/>
      <c r="H2826" s="412"/>
      <c r="I2826" s="412"/>
      <c r="J2826" s="412"/>
      <c r="K2826" s="412"/>
      <c r="L2826" s="412"/>
      <c r="M2826" s="412"/>
      <c r="N2826" s="412"/>
      <c r="O2826" s="412"/>
      <c r="P2826" s="412"/>
      <c r="Q2826" s="412"/>
      <c r="R2826" s="412"/>
      <c r="S2826" s="412"/>
      <c r="T2826" s="412"/>
      <c r="U2826" s="412"/>
      <c r="V2826" s="412"/>
      <c r="W2826" s="413"/>
      <c r="X2826" s="413"/>
      <c r="Y2826" s="413"/>
      <c r="Z2826" s="413"/>
    </row>
    <row r="2827" spans="1:26" ht="67.5" customHeight="1">
      <c r="A2827" s="474"/>
      <c r="B2827" s="471"/>
      <c r="C2827" s="271"/>
      <c r="D2827" s="314"/>
      <c r="E2827" s="412"/>
      <c r="F2827" s="412"/>
      <c r="G2827" s="412"/>
      <c r="H2827" s="412"/>
      <c r="I2827" s="412"/>
      <c r="J2827" s="412"/>
      <c r="K2827" s="412"/>
      <c r="L2827" s="412"/>
      <c r="M2827" s="412"/>
      <c r="N2827" s="412"/>
      <c r="O2827" s="412"/>
      <c r="P2827" s="412"/>
      <c r="Q2827" s="412"/>
      <c r="R2827" s="412"/>
      <c r="S2827" s="412"/>
      <c r="T2827" s="412"/>
      <c r="U2827" s="412"/>
      <c r="V2827" s="412"/>
      <c r="W2827" s="413"/>
      <c r="X2827" s="413"/>
      <c r="Y2827" s="413"/>
      <c r="Z2827" s="413"/>
    </row>
    <row r="2828" spans="1:26" ht="67.5" customHeight="1">
      <c r="A2828" s="474"/>
      <c r="B2828" s="471"/>
      <c r="C2828" s="271"/>
      <c r="D2828" s="314"/>
      <c r="E2828" s="412"/>
      <c r="F2828" s="412"/>
      <c r="G2828" s="412"/>
      <c r="H2828" s="412"/>
      <c r="I2828" s="412"/>
      <c r="J2828" s="412"/>
      <c r="K2828" s="412"/>
      <c r="L2828" s="412"/>
      <c r="M2828" s="412"/>
      <c r="N2828" s="412"/>
      <c r="O2828" s="412"/>
      <c r="P2828" s="412"/>
      <c r="Q2828" s="412"/>
      <c r="R2828" s="412"/>
      <c r="S2828" s="412"/>
      <c r="T2828" s="412"/>
      <c r="U2828" s="412"/>
      <c r="V2828" s="412"/>
      <c r="W2828" s="413"/>
      <c r="X2828" s="413"/>
      <c r="Y2828" s="413"/>
      <c r="Z2828" s="413"/>
    </row>
    <row r="2829" spans="1:26" ht="67.5" customHeight="1">
      <c r="A2829" s="474"/>
      <c r="B2829" s="471"/>
      <c r="C2829" s="271"/>
      <c r="D2829" s="314"/>
      <c r="E2829" s="412"/>
      <c r="F2829" s="412"/>
      <c r="G2829" s="412"/>
      <c r="H2829" s="412"/>
      <c r="I2829" s="412"/>
      <c r="J2829" s="412"/>
      <c r="K2829" s="412"/>
      <c r="L2829" s="412"/>
      <c r="M2829" s="412"/>
      <c r="N2829" s="412"/>
      <c r="O2829" s="412"/>
      <c r="P2829" s="412"/>
      <c r="Q2829" s="412"/>
      <c r="R2829" s="412"/>
      <c r="S2829" s="412"/>
      <c r="T2829" s="412"/>
      <c r="U2829" s="412"/>
      <c r="V2829" s="412"/>
      <c r="W2829" s="413"/>
      <c r="X2829" s="413"/>
      <c r="Y2829" s="413"/>
      <c r="Z2829" s="413"/>
    </row>
    <row r="2830" spans="1:26" ht="67.5" customHeight="1">
      <c r="A2830" s="474"/>
      <c r="B2830" s="471"/>
      <c r="C2830" s="271"/>
      <c r="D2830" s="314"/>
      <c r="E2830" s="412"/>
      <c r="F2830" s="412"/>
      <c r="G2830" s="412"/>
      <c r="H2830" s="412"/>
      <c r="I2830" s="412"/>
      <c r="J2830" s="412"/>
      <c r="K2830" s="412"/>
      <c r="L2830" s="412"/>
      <c r="M2830" s="412"/>
      <c r="N2830" s="412"/>
      <c r="O2830" s="412"/>
      <c r="P2830" s="412"/>
      <c r="Q2830" s="412"/>
      <c r="R2830" s="412"/>
      <c r="S2830" s="412"/>
      <c r="T2830" s="412"/>
      <c r="U2830" s="412"/>
      <c r="V2830" s="412"/>
      <c r="W2830" s="413"/>
      <c r="X2830" s="413"/>
      <c r="Y2830" s="413"/>
      <c r="Z2830" s="413"/>
    </row>
    <row r="2831" spans="1:26" ht="67.5" customHeight="1">
      <c r="A2831" s="474"/>
      <c r="B2831" s="471"/>
      <c r="C2831" s="271"/>
      <c r="D2831" s="314"/>
      <c r="E2831" s="412"/>
      <c r="F2831" s="412"/>
      <c r="G2831" s="412"/>
      <c r="H2831" s="412"/>
      <c r="I2831" s="412"/>
      <c r="J2831" s="412"/>
      <c r="K2831" s="412"/>
      <c r="L2831" s="412"/>
      <c r="M2831" s="412"/>
      <c r="N2831" s="412"/>
      <c r="O2831" s="412"/>
      <c r="P2831" s="412"/>
      <c r="Q2831" s="412"/>
      <c r="R2831" s="412"/>
      <c r="S2831" s="412"/>
      <c r="T2831" s="412"/>
      <c r="U2831" s="412"/>
      <c r="V2831" s="412"/>
      <c r="W2831" s="413"/>
      <c r="X2831" s="413"/>
      <c r="Y2831" s="413"/>
      <c r="Z2831" s="413"/>
    </row>
    <row r="2832" spans="1:26" ht="67.5" customHeight="1">
      <c r="A2832" s="474"/>
      <c r="B2832" s="471"/>
      <c r="C2832" s="271"/>
      <c r="D2832" s="314"/>
      <c r="E2832" s="412"/>
      <c r="F2832" s="412"/>
      <c r="G2832" s="412"/>
      <c r="H2832" s="412"/>
      <c r="I2832" s="412"/>
      <c r="J2832" s="412"/>
      <c r="K2832" s="412"/>
      <c r="L2832" s="412"/>
      <c r="M2832" s="412"/>
      <c r="N2832" s="412"/>
      <c r="O2832" s="412"/>
      <c r="P2832" s="412"/>
      <c r="Q2832" s="412"/>
      <c r="R2832" s="412"/>
      <c r="S2832" s="412"/>
      <c r="T2832" s="412"/>
      <c r="U2832" s="412"/>
      <c r="V2832" s="412"/>
      <c r="W2832" s="413"/>
      <c r="X2832" s="413"/>
      <c r="Y2832" s="413"/>
      <c r="Z2832" s="413"/>
    </row>
    <row r="2833" spans="1:26" ht="67.5" customHeight="1">
      <c r="A2833" s="474"/>
      <c r="B2833" s="471"/>
      <c r="C2833" s="271"/>
      <c r="D2833" s="314"/>
      <c r="E2833" s="412"/>
      <c r="F2833" s="412"/>
      <c r="G2833" s="412"/>
      <c r="H2833" s="412"/>
      <c r="I2833" s="412"/>
      <c r="J2833" s="412"/>
      <c r="K2833" s="412"/>
      <c r="L2833" s="412"/>
      <c r="M2833" s="412"/>
      <c r="N2833" s="412"/>
      <c r="O2833" s="412"/>
      <c r="P2833" s="412"/>
      <c r="Q2833" s="412"/>
      <c r="R2833" s="412"/>
      <c r="S2833" s="412"/>
      <c r="T2833" s="412"/>
      <c r="U2833" s="412"/>
      <c r="V2833" s="412"/>
      <c r="W2833" s="413"/>
      <c r="X2833" s="413"/>
      <c r="Y2833" s="413"/>
      <c r="Z2833" s="413"/>
    </row>
    <row r="2834" spans="1:26" ht="67.5" customHeight="1">
      <c r="A2834" s="474"/>
      <c r="B2834" s="471"/>
      <c r="C2834" s="271"/>
      <c r="D2834" s="314"/>
      <c r="E2834" s="412"/>
      <c r="F2834" s="412"/>
      <c r="G2834" s="412"/>
      <c r="H2834" s="412"/>
      <c r="I2834" s="412"/>
      <c r="J2834" s="412"/>
      <c r="K2834" s="412"/>
      <c r="L2834" s="412"/>
      <c r="M2834" s="412"/>
      <c r="N2834" s="412"/>
      <c r="O2834" s="412"/>
      <c r="P2834" s="412"/>
      <c r="Q2834" s="412"/>
      <c r="R2834" s="412"/>
      <c r="S2834" s="412"/>
      <c r="T2834" s="412"/>
      <c r="U2834" s="412"/>
      <c r="V2834" s="412"/>
      <c r="W2834" s="413"/>
      <c r="X2834" s="413"/>
      <c r="Y2834" s="413"/>
      <c r="Z2834" s="413"/>
    </row>
    <row r="2835" spans="1:26" ht="67.5" customHeight="1">
      <c r="A2835" s="474"/>
      <c r="B2835" s="471"/>
      <c r="C2835" s="271"/>
      <c r="D2835" s="314"/>
      <c r="E2835" s="412"/>
      <c r="F2835" s="412"/>
      <c r="G2835" s="412"/>
      <c r="H2835" s="412"/>
      <c r="I2835" s="412"/>
      <c r="J2835" s="412"/>
      <c r="K2835" s="412"/>
      <c r="L2835" s="412"/>
      <c r="M2835" s="412"/>
      <c r="N2835" s="412"/>
      <c r="O2835" s="412"/>
      <c r="P2835" s="412"/>
      <c r="Q2835" s="412"/>
      <c r="R2835" s="412"/>
      <c r="S2835" s="412"/>
      <c r="T2835" s="412"/>
      <c r="U2835" s="412"/>
      <c r="V2835" s="412"/>
      <c r="W2835" s="413"/>
      <c r="X2835" s="413"/>
      <c r="Y2835" s="413"/>
      <c r="Z2835" s="413"/>
    </row>
    <row r="2836" spans="1:26" ht="67.5" customHeight="1">
      <c r="A2836" s="474"/>
      <c r="B2836" s="471"/>
      <c r="C2836" s="271"/>
      <c r="D2836" s="314"/>
      <c r="E2836" s="412"/>
      <c r="F2836" s="412"/>
      <c r="G2836" s="412"/>
      <c r="H2836" s="412"/>
      <c r="I2836" s="412"/>
      <c r="J2836" s="412"/>
      <c r="K2836" s="412"/>
      <c r="L2836" s="412"/>
      <c r="M2836" s="412"/>
      <c r="N2836" s="412"/>
      <c r="O2836" s="412"/>
      <c r="P2836" s="412"/>
      <c r="Q2836" s="412"/>
      <c r="R2836" s="412"/>
      <c r="S2836" s="412"/>
      <c r="T2836" s="412"/>
      <c r="U2836" s="412"/>
      <c r="V2836" s="412"/>
      <c r="W2836" s="413"/>
      <c r="X2836" s="413"/>
      <c r="Y2836" s="413"/>
      <c r="Z2836" s="413"/>
    </row>
    <row r="2837" spans="1:26" ht="67.5" customHeight="1">
      <c r="A2837" s="474"/>
      <c r="B2837" s="471"/>
      <c r="C2837" s="271"/>
      <c r="D2837" s="314"/>
      <c r="E2837" s="412"/>
      <c r="F2837" s="412"/>
      <c r="G2837" s="412"/>
      <c r="H2837" s="412"/>
      <c r="I2837" s="412"/>
      <c r="J2837" s="412"/>
      <c r="K2837" s="412"/>
      <c r="L2837" s="412"/>
      <c r="M2837" s="412"/>
      <c r="N2837" s="412"/>
      <c r="O2837" s="412"/>
      <c r="P2837" s="412"/>
      <c r="Q2837" s="412"/>
      <c r="R2837" s="412"/>
      <c r="S2837" s="412"/>
      <c r="T2837" s="412"/>
      <c r="U2837" s="412"/>
      <c r="V2837" s="412"/>
      <c r="W2837" s="413"/>
      <c r="X2837" s="413"/>
      <c r="Y2837" s="413"/>
      <c r="Z2837" s="413"/>
    </row>
    <row r="2838" spans="1:26" ht="67.5" customHeight="1">
      <c r="A2838" s="474"/>
      <c r="B2838" s="471"/>
      <c r="C2838" s="271"/>
      <c r="D2838" s="314"/>
      <c r="E2838" s="412"/>
      <c r="F2838" s="412"/>
      <c r="G2838" s="412"/>
      <c r="H2838" s="412"/>
      <c r="I2838" s="412"/>
      <c r="J2838" s="412"/>
      <c r="K2838" s="412"/>
      <c r="L2838" s="412"/>
      <c r="M2838" s="412"/>
      <c r="N2838" s="412"/>
      <c r="O2838" s="412"/>
      <c r="P2838" s="412"/>
      <c r="Q2838" s="412"/>
      <c r="R2838" s="412"/>
      <c r="S2838" s="412"/>
      <c r="T2838" s="412"/>
      <c r="U2838" s="412"/>
      <c r="V2838" s="412"/>
      <c r="W2838" s="413"/>
      <c r="X2838" s="413"/>
      <c r="Y2838" s="413"/>
      <c r="Z2838" s="413"/>
    </row>
    <row r="2839" spans="1:26" ht="67.5" customHeight="1">
      <c r="A2839" s="474"/>
      <c r="B2839" s="471"/>
      <c r="C2839" s="271"/>
      <c r="D2839" s="314"/>
      <c r="E2839" s="412"/>
      <c r="F2839" s="412"/>
      <c r="G2839" s="412"/>
      <c r="H2839" s="412"/>
      <c r="I2839" s="412"/>
      <c r="J2839" s="412"/>
      <c r="K2839" s="412"/>
      <c r="L2839" s="412"/>
      <c r="M2839" s="412"/>
      <c r="N2839" s="412"/>
      <c r="O2839" s="412"/>
      <c r="P2839" s="412"/>
      <c r="Q2839" s="412"/>
      <c r="R2839" s="412"/>
      <c r="S2839" s="412"/>
      <c r="T2839" s="412"/>
      <c r="U2839" s="412"/>
      <c r="V2839" s="412"/>
      <c r="W2839" s="413"/>
      <c r="X2839" s="413"/>
      <c r="Y2839" s="413"/>
      <c r="Z2839" s="413"/>
    </row>
    <row r="2840" spans="1:26" ht="67.5" customHeight="1">
      <c r="A2840" s="474"/>
      <c r="B2840" s="471"/>
      <c r="C2840" s="271"/>
      <c r="D2840" s="314"/>
      <c r="E2840" s="412"/>
      <c r="F2840" s="412"/>
      <c r="G2840" s="412"/>
      <c r="H2840" s="412"/>
      <c r="I2840" s="412"/>
      <c r="J2840" s="412"/>
      <c r="K2840" s="412"/>
      <c r="L2840" s="412"/>
      <c r="M2840" s="412"/>
      <c r="N2840" s="412"/>
      <c r="O2840" s="412"/>
      <c r="P2840" s="412"/>
      <c r="Q2840" s="412"/>
      <c r="R2840" s="412"/>
      <c r="S2840" s="412"/>
      <c r="T2840" s="412"/>
      <c r="U2840" s="412"/>
      <c r="V2840" s="412"/>
      <c r="W2840" s="413"/>
      <c r="X2840" s="413"/>
      <c r="Y2840" s="413"/>
      <c r="Z2840" s="413"/>
    </row>
    <row r="2841" spans="1:26" ht="67.5" customHeight="1">
      <c r="A2841" s="474"/>
      <c r="B2841" s="471"/>
      <c r="C2841" s="271"/>
      <c r="D2841" s="314"/>
      <c r="E2841" s="412"/>
      <c r="F2841" s="412"/>
      <c r="G2841" s="412"/>
      <c r="H2841" s="412"/>
      <c r="I2841" s="412"/>
      <c r="J2841" s="412"/>
      <c r="K2841" s="412"/>
      <c r="L2841" s="412"/>
      <c r="M2841" s="412"/>
      <c r="N2841" s="412"/>
      <c r="O2841" s="412"/>
      <c r="P2841" s="412"/>
      <c r="Q2841" s="412"/>
      <c r="R2841" s="412"/>
      <c r="S2841" s="412"/>
      <c r="T2841" s="412"/>
      <c r="U2841" s="412"/>
      <c r="V2841" s="412"/>
      <c r="W2841" s="413"/>
      <c r="X2841" s="413"/>
      <c r="Y2841" s="413"/>
      <c r="Z2841" s="413"/>
    </row>
    <row r="2842" spans="1:26" ht="67.5" customHeight="1">
      <c r="A2842" s="474"/>
      <c r="B2842" s="471"/>
      <c r="C2842" s="271"/>
      <c r="D2842" s="314"/>
      <c r="E2842" s="412"/>
      <c r="F2842" s="412"/>
      <c r="G2842" s="412"/>
      <c r="H2842" s="412"/>
      <c r="I2842" s="412"/>
      <c r="J2842" s="412"/>
      <c r="K2842" s="412"/>
      <c r="L2842" s="412"/>
      <c r="M2842" s="412"/>
      <c r="N2842" s="412"/>
      <c r="O2842" s="412"/>
      <c r="P2842" s="412"/>
      <c r="Q2842" s="412"/>
      <c r="R2842" s="412"/>
      <c r="S2842" s="412"/>
      <c r="T2842" s="412"/>
      <c r="U2842" s="412"/>
      <c r="V2842" s="412"/>
      <c r="W2842" s="413"/>
      <c r="X2842" s="413"/>
      <c r="Y2842" s="413"/>
      <c r="Z2842" s="413"/>
    </row>
    <row r="2843" spans="1:26" ht="67.5" customHeight="1">
      <c r="A2843" s="474"/>
      <c r="B2843" s="471"/>
      <c r="C2843" s="271"/>
      <c r="D2843" s="314"/>
      <c r="E2843" s="412"/>
      <c r="F2843" s="412"/>
      <c r="G2843" s="412"/>
      <c r="H2843" s="412"/>
      <c r="I2843" s="412"/>
      <c r="J2843" s="412"/>
      <c r="K2843" s="412"/>
      <c r="L2843" s="412"/>
      <c r="M2843" s="412"/>
      <c r="N2843" s="412"/>
      <c r="O2843" s="412"/>
      <c r="P2843" s="412"/>
      <c r="Q2843" s="412"/>
      <c r="R2843" s="412"/>
      <c r="S2843" s="412"/>
      <c r="T2843" s="412"/>
      <c r="U2843" s="412"/>
      <c r="V2843" s="412"/>
      <c r="W2843" s="413"/>
      <c r="X2843" s="413"/>
      <c r="Y2843" s="413"/>
      <c r="Z2843" s="413"/>
    </row>
    <row r="2844" spans="1:26" ht="67.5" customHeight="1">
      <c r="A2844" s="474"/>
      <c r="B2844" s="471"/>
      <c r="C2844" s="271"/>
      <c r="D2844" s="314"/>
      <c r="E2844" s="412"/>
      <c r="F2844" s="412"/>
      <c r="G2844" s="412"/>
      <c r="H2844" s="412"/>
      <c r="I2844" s="412"/>
      <c r="J2844" s="412"/>
      <c r="K2844" s="412"/>
      <c r="L2844" s="412"/>
      <c r="M2844" s="412"/>
      <c r="N2844" s="412"/>
      <c r="O2844" s="412"/>
      <c r="P2844" s="412"/>
      <c r="Q2844" s="412"/>
      <c r="R2844" s="412"/>
      <c r="S2844" s="412"/>
      <c r="T2844" s="412"/>
      <c r="U2844" s="412"/>
      <c r="V2844" s="412"/>
      <c r="W2844" s="413"/>
      <c r="X2844" s="413"/>
      <c r="Y2844" s="413"/>
      <c r="Z2844" s="413"/>
    </row>
    <row r="2845" spans="1:26" ht="67.5" customHeight="1">
      <c r="A2845" s="474"/>
      <c r="B2845" s="471"/>
      <c r="C2845" s="271"/>
      <c r="D2845" s="314"/>
      <c r="E2845" s="412"/>
      <c r="F2845" s="412"/>
      <c r="G2845" s="412"/>
      <c r="H2845" s="412"/>
      <c r="I2845" s="412"/>
      <c r="J2845" s="412"/>
      <c r="K2845" s="412"/>
      <c r="L2845" s="412"/>
      <c r="M2845" s="412"/>
      <c r="N2845" s="412"/>
      <c r="O2845" s="412"/>
      <c r="P2845" s="412"/>
      <c r="Q2845" s="412"/>
      <c r="R2845" s="412"/>
      <c r="S2845" s="412"/>
      <c r="T2845" s="412"/>
      <c r="U2845" s="412"/>
      <c r="V2845" s="412"/>
      <c r="W2845" s="413"/>
      <c r="X2845" s="413"/>
      <c r="Y2845" s="413"/>
      <c r="Z2845" s="413"/>
    </row>
    <row r="2846" spans="1:26" ht="67.5" customHeight="1">
      <c r="A2846" s="474"/>
      <c r="B2846" s="471"/>
      <c r="C2846" s="271"/>
      <c r="D2846" s="314"/>
      <c r="E2846" s="412"/>
      <c r="F2846" s="412"/>
      <c r="G2846" s="412"/>
      <c r="H2846" s="412"/>
      <c r="I2846" s="412"/>
      <c r="J2846" s="412"/>
      <c r="K2846" s="412"/>
      <c r="L2846" s="412"/>
      <c r="M2846" s="412"/>
      <c r="N2846" s="412"/>
      <c r="O2846" s="412"/>
      <c r="P2846" s="412"/>
      <c r="Q2846" s="412"/>
      <c r="R2846" s="412"/>
      <c r="S2846" s="412"/>
      <c r="T2846" s="412"/>
      <c r="U2846" s="412"/>
      <c r="V2846" s="412"/>
      <c r="W2846" s="413"/>
      <c r="X2846" s="413"/>
      <c r="Y2846" s="413"/>
      <c r="Z2846" s="413"/>
    </row>
    <row r="2847" spans="1:26" ht="67.5" customHeight="1">
      <c r="A2847" s="474"/>
      <c r="B2847" s="471"/>
      <c r="C2847" s="271"/>
      <c r="D2847" s="314"/>
      <c r="E2847" s="412"/>
      <c r="F2847" s="412"/>
      <c r="G2847" s="412"/>
      <c r="H2847" s="412"/>
      <c r="I2847" s="412"/>
      <c r="J2847" s="412"/>
      <c r="K2847" s="412"/>
      <c r="L2847" s="412"/>
      <c r="M2847" s="412"/>
      <c r="N2847" s="412"/>
      <c r="O2847" s="412"/>
      <c r="P2847" s="412"/>
      <c r="Q2847" s="412"/>
      <c r="R2847" s="412"/>
      <c r="S2847" s="412"/>
      <c r="T2847" s="412"/>
      <c r="U2847" s="412"/>
      <c r="V2847" s="412"/>
      <c r="W2847" s="413"/>
      <c r="X2847" s="413"/>
      <c r="Y2847" s="413"/>
      <c r="Z2847" s="413"/>
    </row>
    <row r="2848" spans="1:26" ht="67.5" customHeight="1">
      <c r="A2848" s="474"/>
      <c r="B2848" s="471"/>
      <c r="C2848" s="271"/>
      <c r="D2848" s="314"/>
      <c r="E2848" s="412"/>
      <c r="F2848" s="412"/>
      <c r="G2848" s="412"/>
      <c r="H2848" s="412"/>
      <c r="I2848" s="412"/>
      <c r="J2848" s="412"/>
      <c r="K2848" s="412"/>
      <c r="L2848" s="412"/>
      <c r="M2848" s="412"/>
      <c r="N2848" s="412"/>
      <c r="O2848" s="412"/>
      <c r="P2848" s="412"/>
      <c r="Q2848" s="412"/>
      <c r="R2848" s="412"/>
      <c r="S2848" s="412"/>
      <c r="T2848" s="412"/>
      <c r="U2848" s="412"/>
      <c r="V2848" s="412"/>
      <c r="W2848" s="413"/>
      <c r="X2848" s="413"/>
      <c r="Y2848" s="413"/>
      <c r="Z2848" s="413"/>
    </row>
    <row r="2849" spans="1:26" ht="67.5" customHeight="1">
      <c r="A2849" s="474"/>
      <c r="B2849" s="471"/>
      <c r="C2849" s="271"/>
      <c r="D2849" s="314"/>
      <c r="E2849" s="412"/>
      <c r="F2849" s="412"/>
      <c r="G2849" s="412"/>
      <c r="H2849" s="412"/>
      <c r="I2849" s="412"/>
      <c r="J2849" s="412"/>
      <c r="K2849" s="412"/>
      <c r="L2849" s="412"/>
      <c r="M2849" s="412"/>
      <c r="N2849" s="412"/>
      <c r="O2849" s="412"/>
      <c r="P2849" s="412"/>
      <c r="Q2849" s="412"/>
      <c r="R2849" s="412"/>
      <c r="S2849" s="412"/>
      <c r="T2849" s="412"/>
      <c r="U2849" s="412"/>
      <c r="V2849" s="412"/>
      <c r="W2849" s="413"/>
      <c r="X2849" s="413"/>
      <c r="Y2849" s="413"/>
      <c r="Z2849" s="413"/>
    </row>
    <row r="2850" spans="1:26" ht="67.5" customHeight="1">
      <c r="A2850" s="474"/>
      <c r="B2850" s="471"/>
      <c r="C2850" s="271"/>
      <c r="D2850" s="314"/>
      <c r="E2850" s="412"/>
      <c r="F2850" s="412"/>
      <c r="G2850" s="412"/>
      <c r="H2850" s="412"/>
      <c r="I2850" s="412"/>
      <c r="J2850" s="412"/>
      <c r="K2850" s="412"/>
      <c r="L2850" s="412"/>
      <c r="M2850" s="412"/>
      <c r="N2850" s="412"/>
      <c r="O2850" s="412"/>
      <c r="P2850" s="412"/>
      <c r="Q2850" s="412"/>
      <c r="R2850" s="412"/>
      <c r="S2850" s="412"/>
      <c r="T2850" s="412"/>
      <c r="U2850" s="412"/>
      <c r="V2850" s="412"/>
      <c r="W2850" s="413"/>
      <c r="X2850" s="413"/>
      <c r="Y2850" s="413"/>
      <c r="Z2850" s="413"/>
    </row>
    <row r="2851" spans="1:26" ht="67.5" customHeight="1">
      <c r="A2851" s="474"/>
      <c r="B2851" s="471"/>
      <c r="C2851" s="271"/>
      <c r="D2851" s="314"/>
      <c r="E2851" s="412"/>
      <c r="F2851" s="412"/>
      <c r="G2851" s="412"/>
      <c r="H2851" s="412"/>
      <c r="I2851" s="412"/>
      <c r="J2851" s="412"/>
      <c r="K2851" s="412"/>
      <c r="L2851" s="412"/>
      <c r="M2851" s="412"/>
      <c r="N2851" s="412"/>
      <c r="O2851" s="412"/>
      <c r="P2851" s="412"/>
      <c r="Q2851" s="412"/>
      <c r="R2851" s="412"/>
      <c r="S2851" s="412"/>
      <c r="T2851" s="412"/>
      <c r="U2851" s="412"/>
      <c r="V2851" s="412"/>
      <c r="W2851" s="413"/>
      <c r="X2851" s="413"/>
      <c r="Y2851" s="413"/>
      <c r="Z2851" s="413"/>
    </row>
    <row r="2852" spans="1:26" ht="67.5" customHeight="1">
      <c r="A2852" s="474"/>
      <c r="B2852" s="471"/>
      <c r="C2852" s="271"/>
      <c r="D2852" s="314"/>
      <c r="E2852" s="412"/>
      <c r="F2852" s="412"/>
      <c r="G2852" s="412"/>
      <c r="H2852" s="412"/>
      <c r="I2852" s="412"/>
      <c r="J2852" s="412"/>
      <c r="K2852" s="412"/>
      <c r="L2852" s="412"/>
      <c r="M2852" s="412"/>
      <c r="N2852" s="412"/>
      <c r="O2852" s="412"/>
      <c r="P2852" s="412"/>
      <c r="Q2852" s="412"/>
      <c r="R2852" s="412"/>
      <c r="S2852" s="412"/>
      <c r="T2852" s="412"/>
      <c r="U2852" s="412"/>
      <c r="V2852" s="412"/>
      <c r="W2852" s="413"/>
      <c r="X2852" s="413"/>
      <c r="Y2852" s="413"/>
      <c r="Z2852" s="413"/>
    </row>
    <row r="2853" spans="1:26" ht="67.5" customHeight="1">
      <c r="A2853" s="474"/>
      <c r="B2853" s="471"/>
      <c r="C2853" s="271"/>
      <c r="D2853" s="314"/>
      <c r="E2853" s="412"/>
      <c r="F2853" s="412"/>
      <c r="G2853" s="412"/>
      <c r="H2853" s="412"/>
      <c r="I2853" s="412"/>
      <c r="J2853" s="412"/>
      <c r="K2853" s="412"/>
      <c r="L2853" s="412"/>
      <c r="M2853" s="412"/>
      <c r="N2853" s="412"/>
      <c r="O2853" s="412"/>
      <c r="P2853" s="412"/>
      <c r="Q2853" s="412"/>
      <c r="R2853" s="412"/>
      <c r="S2853" s="412"/>
      <c r="T2853" s="412"/>
      <c r="U2853" s="412"/>
      <c r="V2853" s="412"/>
      <c r="W2853" s="413"/>
      <c r="X2853" s="413"/>
      <c r="Y2853" s="413"/>
      <c r="Z2853" s="413"/>
    </row>
    <row r="2854" spans="1:26" ht="67.5" customHeight="1">
      <c r="A2854" s="474"/>
      <c r="B2854" s="471"/>
      <c r="C2854" s="271"/>
      <c r="D2854" s="314"/>
      <c r="E2854" s="412"/>
      <c r="F2854" s="412"/>
      <c r="G2854" s="412"/>
      <c r="H2854" s="412"/>
      <c r="I2854" s="412"/>
      <c r="J2854" s="412"/>
      <c r="K2854" s="412"/>
      <c r="L2854" s="412"/>
      <c r="M2854" s="412"/>
      <c r="N2854" s="412"/>
      <c r="O2854" s="412"/>
      <c r="P2854" s="412"/>
      <c r="Q2854" s="412"/>
      <c r="R2854" s="412"/>
      <c r="S2854" s="412"/>
      <c r="T2854" s="412"/>
      <c r="U2854" s="412"/>
      <c r="V2854" s="412"/>
      <c r="W2854" s="413"/>
      <c r="X2854" s="413"/>
      <c r="Y2854" s="413"/>
      <c r="Z2854" s="413"/>
    </row>
    <row r="2855" spans="1:26" ht="67.5" customHeight="1">
      <c r="A2855" s="474"/>
      <c r="B2855" s="471"/>
      <c r="C2855" s="271"/>
      <c r="D2855" s="314"/>
      <c r="E2855" s="412"/>
      <c r="F2855" s="412"/>
      <c r="G2855" s="412"/>
      <c r="H2855" s="412"/>
      <c r="I2855" s="412"/>
      <c r="J2855" s="412"/>
      <c r="K2855" s="412"/>
      <c r="L2855" s="412"/>
      <c r="M2855" s="412"/>
      <c r="N2855" s="412"/>
      <c r="O2855" s="412"/>
      <c r="P2855" s="412"/>
      <c r="Q2855" s="412"/>
      <c r="R2855" s="412"/>
      <c r="S2855" s="412"/>
      <c r="T2855" s="412"/>
      <c r="U2855" s="412"/>
      <c r="V2855" s="412"/>
      <c r="W2855" s="413"/>
      <c r="X2855" s="413"/>
      <c r="Y2855" s="413"/>
      <c r="Z2855" s="413"/>
    </row>
    <row r="2856" spans="1:26" ht="67.5" customHeight="1">
      <c r="A2856" s="474"/>
      <c r="B2856" s="471"/>
      <c r="C2856" s="271"/>
      <c r="D2856" s="314"/>
      <c r="E2856" s="412"/>
      <c r="F2856" s="412"/>
      <c r="G2856" s="412"/>
      <c r="H2856" s="412"/>
      <c r="I2856" s="412"/>
      <c r="J2856" s="412"/>
      <c r="K2856" s="412"/>
      <c r="L2856" s="412"/>
      <c r="M2856" s="412"/>
      <c r="N2856" s="412"/>
      <c r="O2856" s="412"/>
      <c r="P2856" s="412"/>
      <c r="Q2856" s="412"/>
      <c r="R2856" s="412"/>
      <c r="S2856" s="412"/>
      <c r="T2856" s="412"/>
      <c r="U2856" s="412"/>
      <c r="V2856" s="412"/>
      <c r="W2856" s="413"/>
      <c r="X2856" s="413"/>
      <c r="Y2856" s="413"/>
      <c r="Z2856" s="413"/>
    </row>
    <row r="2857" spans="1:26" ht="67.5" customHeight="1">
      <c r="A2857" s="474"/>
      <c r="B2857" s="471"/>
      <c r="C2857" s="271"/>
      <c r="D2857" s="314"/>
      <c r="E2857" s="412"/>
      <c r="F2857" s="412"/>
      <c r="G2857" s="412"/>
      <c r="H2857" s="412"/>
      <c r="I2857" s="412"/>
      <c r="J2857" s="412"/>
      <c r="K2857" s="412"/>
      <c r="L2857" s="412"/>
      <c r="M2857" s="412"/>
      <c r="N2857" s="412"/>
      <c r="O2857" s="412"/>
      <c r="P2857" s="412"/>
      <c r="Q2857" s="412"/>
      <c r="R2857" s="412"/>
      <c r="S2857" s="412"/>
      <c r="T2857" s="412"/>
      <c r="U2857" s="412"/>
      <c r="V2857" s="412"/>
      <c r="W2857" s="413"/>
      <c r="X2857" s="413"/>
      <c r="Y2857" s="413"/>
      <c r="Z2857" s="413"/>
    </row>
    <row r="2858" spans="1:26" ht="67.5" customHeight="1">
      <c r="A2858" s="474"/>
      <c r="B2858" s="471"/>
      <c r="C2858" s="271"/>
      <c r="D2858" s="314"/>
      <c r="E2858" s="412"/>
      <c r="F2858" s="412"/>
      <c r="G2858" s="412"/>
      <c r="H2858" s="412"/>
      <c r="I2858" s="412"/>
      <c r="J2858" s="412"/>
      <c r="K2858" s="412"/>
      <c r="L2858" s="412"/>
      <c r="M2858" s="412"/>
      <c r="N2858" s="412"/>
      <c r="O2858" s="412"/>
      <c r="P2858" s="412"/>
      <c r="Q2858" s="412"/>
      <c r="R2858" s="412"/>
      <c r="S2858" s="412"/>
      <c r="T2858" s="412"/>
      <c r="U2858" s="412"/>
      <c r="V2858" s="412"/>
      <c r="W2858" s="413"/>
      <c r="X2858" s="413"/>
      <c r="Y2858" s="413"/>
      <c r="Z2858" s="413"/>
    </row>
    <row r="2859" spans="1:26" ht="67.5" customHeight="1">
      <c r="A2859" s="474"/>
      <c r="B2859" s="471"/>
      <c r="C2859" s="271"/>
      <c r="D2859" s="314"/>
      <c r="E2859" s="412"/>
      <c r="F2859" s="412"/>
      <c r="G2859" s="412"/>
      <c r="H2859" s="412"/>
      <c r="I2859" s="412"/>
      <c r="J2859" s="412"/>
      <c r="K2859" s="412"/>
      <c r="L2859" s="412"/>
      <c r="M2859" s="412"/>
      <c r="N2859" s="412"/>
      <c r="O2859" s="412"/>
      <c r="P2859" s="412"/>
      <c r="Q2859" s="412"/>
      <c r="R2859" s="412"/>
      <c r="S2859" s="412"/>
      <c r="T2859" s="412"/>
      <c r="U2859" s="412"/>
      <c r="V2859" s="412"/>
      <c r="W2859" s="413"/>
      <c r="X2859" s="413"/>
      <c r="Y2859" s="413"/>
      <c r="Z2859" s="413"/>
    </row>
    <row r="2860" spans="1:26" ht="67.5" customHeight="1">
      <c r="A2860" s="474"/>
      <c r="B2860" s="471"/>
      <c r="C2860" s="271"/>
      <c r="D2860" s="314"/>
      <c r="E2860" s="412"/>
      <c r="F2860" s="412"/>
      <c r="G2860" s="412"/>
      <c r="H2860" s="412"/>
      <c r="I2860" s="412"/>
      <c r="J2860" s="412"/>
      <c r="K2860" s="412"/>
      <c r="L2860" s="412"/>
      <c r="M2860" s="412"/>
      <c r="N2860" s="412"/>
      <c r="O2860" s="412"/>
      <c r="P2860" s="412"/>
      <c r="Q2860" s="412"/>
      <c r="R2860" s="412"/>
      <c r="S2860" s="412"/>
      <c r="T2860" s="412"/>
      <c r="U2860" s="412"/>
      <c r="V2860" s="412"/>
      <c r="W2860" s="413"/>
      <c r="X2860" s="413"/>
      <c r="Y2860" s="413"/>
      <c r="Z2860" s="413"/>
    </row>
    <row r="2861" spans="1:26" ht="67.5" customHeight="1">
      <c r="A2861" s="474"/>
      <c r="B2861" s="471"/>
      <c r="C2861" s="271"/>
      <c r="D2861" s="314"/>
      <c r="E2861" s="412"/>
      <c r="F2861" s="412"/>
      <c r="G2861" s="412"/>
      <c r="H2861" s="412"/>
      <c r="I2861" s="412"/>
      <c r="J2861" s="412"/>
      <c r="K2861" s="412"/>
      <c r="L2861" s="412"/>
      <c r="M2861" s="412"/>
      <c r="N2861" s="412"/>
      <c r="O2861" s="412"/>
      <c r="P2861" s="412"/>
      <c r="Q2861" s="412"/>
      <c r="R2861" s="412"/>
      <c r="S2861" s="412"/>
      <c r="T2861" s="412"/>
      <c r="U2861" s="412"/>
      <c r="V2861" s="412"/>
      <c r="W2861" s="413"/>
      <c r="X2861" s="413"/>
      <c r="Y2861" s="413"/>
      <c r="Z2861" s="413"/>
    </row>
    <row r="2862" spans="1:26" ht="67.5" customHeight="1">
      <c r="A2862" s="474"/>
      <c r="B2862" s="471"/>
      <c r="C2862" s="271"/>
      <c r="D2862" s="314"/>
      <c r="E2862" s="412"/>
      <c r="F2862" s="412"/>
      <c r="G2862" s="412"/>
      <c r="H2862" s="412"/>
      <c r="I2862" s="412"/>
      <c r="J2862" s="412"/>
      <c r="K2862" s="412"/>
      <c r="L2862" s="412"/>
      <c r="M2862" s="412"/>
      <c r="N2862" s="412"/>
      <c r="O2862" s="412"/>
      <c r="P2862" s="412"/>
      <c r="Q2862" s="412"/>
      <c r="R2862" s="412"/>
      <c r="S2862" s="412"/>
      <c r="T2862" s="412"/>
      <c r="U2862" s="412"/>
      <c r="V2862" s="412"/>
      <c r="W2862" s="413"/>
      <c r="X2862" s="413"/>
      <c r="Y2862" s="413"/>
      <c r="Z2862" s="413"/>
    </row>
    <row r="2863" spans="1:26" ht="67.5" customHeight="1">
      <c r="A2863" s="474"/>
      <c r="B2863" s="471"/>
      <c r="C2863" s="271"/>
      <c r="D2863" s="314"/>
      <c r="E2863" s="412"/>
      <c r="F2863" s="412"/>
      <c r="G2863" s="412"/>
      <c r="H2863" s="412"/>
      <c r="I2863" s="412"/>
      <c r="J2863" s="412"/>
      <c r="K2863" s="412"/>
      <c r="L2863" s="412"/>
      <c r="M2863" s="412"/>
      <c r="N2863" s="412"/>
      <c r="O2863" s="412"/>
      <c r="P2863" s="412"/>
      <c r="Q2863" s="412"/>
      <c r="R2863" s="412"/>
      <c r="S2863" s="412"/>
      <c r="T2863" s="412"/>
      <c r="U2863" s="412"/>
      <c r="V2863" s="412"/>
      <c r="W2863" s="413"/>
      <c r="X2863" s="413"/>
      <c r="Y2863" s="413"/>
      <c r="Z2863" s="413"/>
    </row>
    <row r="2864" spans="1:26" ht="67.5" customHeight="1">
      <c r="A2864" s="474"/>
      <c r="B2864" s="471"/>
      <c r="C2864" s="271"/>
      <c r="D2864" s="314"/>
      <c r="E2864" s="412"/>
      <c r="F2864" s="412"/>
      <c r="G2864" s="412"/>
      <c r="H2864" s="412"/>
      <c r="I2864" s="412"/>
      <c r="J2864" s="412"/>
      <c r="K2864" s="412"/>
      <c r="L2864" s="412"/>
      <c r="M2864" s="412"/>
      <c r="N2864" s="412"/>
      <c r="O2864" s="412"/>
      <c r="P2864" s="412"/>
      <c r="Q2864" s="412"/>
      <c r="R2864" s="412"/>
      <c r="S2864" s="412"/>
      <c r="T2864" s="412"/>
      <c r="U2864" s="412"/>
      <c r="V2864" s="412"/>
      <c r="W2864" s="413"/>
      <c r="X2864" s="413"/>
      <c r="Y2864" s="413"/>
      <c r="Z2864" s="413"/>
    </row>
    <row r="2865" spans="1:26" ht="67.5" customHeight="1">
      <c r="A2865" s="474"/>
      <c r="B2865" s="471"/>
      <c r="C2865" s="271"/>
      <c r="D2865" s="314"/>
      <c r="E2865" s="412"/>
      <c r="F2865" s="412"/>
      <c r="G2865" s="412"/>
      <c r="H2865" s="412"/>
      <c r="I2865" s="412"/>
      <c r="J2865" s="412"/>
      <c r="K2865" s="412"/>
      <c r="L2865" s="412"/>
      <c r="M2865" s="412"/>
      <c r="N2865" s="412"/>
      <c r="O2865" s="412"/>
      <c r="P2865" s="412"/>
      <c r="Q2865" s="412"/>
      <c r="R2865" s="412"/>
      <c r="S2865" s="412"/>
      <c r="T2865" s="412"/>
      <c r="U2865" s="412"/>
      <c r="V2865" s="412"/>
      <c r="W2865" s="413"/>
      <c r="X2865" s="413"/>
      <c r="Y2865" s="413"/>
      <c r="Z2865" s="413"/>
    </row>
    <row r="2866" spans="1:26" ht="67.5" customHeight="1">
      <c r="A2866" s="474"/>
      <c r="B2866" s="471"/>
      <c r="C2866" s="271"/>
      <c r="D2866" s="314"/>
      <c r="E2866" s="412"/>
      <c r="F2866" s="412"/>
      <c r="G2866" s="412"/>
      <c r="H2866" s="412"/>
      <c r="I2866" s="412"/>
      <c r="J2866" s="412"/>
      <c r="K2866" s="412"/>
      <c r="L2866" s="412"/>
      <c r="M2866" s="412"/>
      <c r="N2866" s="412"/>
      <c r="O2866" s="412"/>
      <c r="P2866" s="412"/>
      <c r="Q2866" s="412"/>
      <c r="R2866" s="412"/>
      <c r="S2866" s="412"/>
      <c r="T2866" s="412"/>
      <c r="U2866" s="412"/>
      <c r="V2866" s="412"/>
      <c r="W2866" s="413"/>
      <c r="X2866" s="413"/>
      <c r="Y2866" s="413"/>
      <c r="Z2866" s="413"/>
    </row>
    <row r="2867" spans="1:26" ht="67.5" customHeight="1">
      <c r="A2867" s="474"/>
      <c r="B2867" s="471"/>
      <c r="C2867" s="271"/>
      <c r="D2867" s="314"/>
      <c r="E2867" s="412"/>
      <c r="F2867" s="412"/>
      <c r="G2867" s="412"/>
      <c r="H2867" s="412"/>
      <c r="I2867" s="412"/>
      <c r="J2867" s="412"/>
      <c r="K2867" s="412"/>
      <c r="L2867" s="412"/>
      <c r="M2867" s="412"/>
      <c r="N2867" s="412"/>
      <c r="O2867" s="412"/>
      <c r="P2867" s="412"/>
      <c r="Q2867" s="412"/>
      <c r="R2867" s="412"/>
      <c r="S2867" s="412"/>
      <c r="T2867" s="412"/>
      <c r="U2867" s="412"/>
      <c r="V2867" s="412"/>
      <c r="W2867" s="413"/>
      <c r="X2867" s="413"/>
      <c r="Y2867" s="413"/>
      <c r="Z2867" s="413"/>
    </row>
    <row r="2868" spans="1:26" ht="67.5" customHeight="1">
      <c r="A2868" s="474"/>
      <c r="B2868" s="471"/>
      <c r="C2868" s="271"/>
      <c r="D2868" s="314"/>
      <c r="E2868" s="412"/>
      <c r="F2868" s="412"/>
      <c r="G2868" s="412"/>
      <c r="H2868" s="412"/>
      <c r="I2868" s="412"/>
      <c r="J2868" s="412"/>
      <c r="K2868" s="412"/>
      <c r="L2868" s="412"/>
      <c r="M2868" s="412"/>
      <c r="N2868" s="412"/>
      <c r="O2868" s="412"/>
      <c r="P2868" s="412"/>
      <c r="Q2868" s="412"/>
      <c r="R2868" s="412"/>
      <c r="S2868" s="412"/>
      <c r="T2868" s="412"/>
      <c r="U2868" s="412"/>
      <c r="V2868" s="412"/>
      <c r="W2868" s="413"/>
      <c r="X2868" s="413"/>
      <c r="Y2868" s="413"/>
      <c r="Z2868" s="413"/>
    </row>
    <row r="2869" spans="1:26" ht="67.5" customHeight="1">
      <c r="A2869" s="474"/>
      <c r="B2869" s="471"/>
      <c r="C2869" s="271"/>
      <c r="D2869" s="314"/>
      <c r="E2869" s="412"/>
      <c r="F2869" s="412"/>
      <c r="G2869" s="412"/>
      <c r="H2869" s="412"/>
      <c r="I2869" s="412"/>
      <c r="J2869" s="412"/>
      <c r="K2869" s="412"/>
      <c r="L2869" s="412"/>
      <c r="M2869" s="412"/>
      <c r="N2869" s="412"/>
      <c r="O2869" s="412"/>
      <c r="P2869" s="412"/>
      <c r="Q2869" s="412"/>
      <c r="R2869" s="412"/>
      <c r="S2869" s="412"/>
      <c r="T2869" s="412"/>
      <c r="U2869" s="412"/>
      <c r="V2869" s="412"/>
      <c r="W2869" s="413"/>
      <c r="X2869" s="413"/>
      <c r="Y2869" s="413"/>
      <c r="Z2869" s="413"/>
    </row>
    <row r="2870" spans="1:26" ht="67.5" customHeight="1">
      <c r="A2870" s="474"/>
      <c r="B2870" s="471"/>
      <c r="C2870" s="271"/>
      <c r="D2870" s="314"/>
      <c r="E2870" s="412"/>
      <c r="F2870" s="412"/>
      <c r="G2870" s="412"/>
      <c r="H2870" s="412"/>
      <c r="I2870" s="412"/>
      <c r="J2870" s="412"/>
      <c r="K2870" s="412"/>
      <c r="L2870" s="412"/>
      <c r="M2870" s="412"/>
      <c r="N2870" s="412"/>
      <c r="O2870" s="412"/>
      <c r="P2870" s="412"/>
      <c r="Q2870" s="412"/>
      <c r="R2870" s="412"/>
      <c r="S2870" s="412"/>
      <c r="T2870" s="412"/>
      <c r="U2870" s="412"/>
      <c r="V2870" s="412"/>
      <c r="W2870" s="413"/>
      <c r="X2870" s="413"/>
      <c r="Y2870" s="413"/>
      <c r="Z2870" s="413"/>
    </row>
    <row r="2871" spans="1:26" ht="67.5" customHeight="1">
      <c r="A2871" s="474"/>
      <c r="B2871" s="471"/>
      <c r="C2871" s="271"/>
      <c r="D2871" s="314"/>
      <c r="E2871" s="412"/>
      <c r="F2871" s="412"/>
      <c r="G2871" s="412"/>
      <c r="H2871" s="412"/>
      <c r="I2871" s="412"/>
      <c r="J2871" s="412"/>
      <c r="K2871" s="412"/>
      <c r="L2871" s="412"/>
      <c r="M2871" s="412"/>
      <c r="N2871" s="412"/>
      <c r="O2871" s="412"/>
      <c r="P2871" s="412"/>
      <c r="Q2871" s="412"/>
      <c r="R2871" s="412"/>
      <c r="S2871" s="412"/>
      <c r="T2871" s="412"/>
      <c r="U2871" s="412"/>
      <c r="V2871" s="412"/>
      <c r="W2871" s="413"/>
      <c r="X2871" s="413"/>
      <c r="Y2871" s="413"/>
      <c r="Z2871" s="413"/>
    </row>
    <row r="2872" spans="1:26" ht="67.5" customHeight="1">
      <c r="A2872" s="474"/>
      <c r="B2872" s="471"/>
      <c r="C2872" s="271"/>
      <c r="D2872" s="314"/>
      <c r="E2872" s="412"/>
      <c r="F2872" s="412"/>
      <c r="G2872" s="412"/>
      <c r="H2872" s="412"/>
      <c r="I2872" s="412"/>
      <c r="J2872" s="412"/>
      <c r="K2872" s="412"/>
      <c r="L2872" s="412"/>
      <c r="M2872" s="412"/>
      <c r="N2872" s="412"/>
      <c r="O2872" s="412"/>
      <c r="P2872" s="412"/>
      <c r="Q2872" s="412"/>
      <c r="R2872" s="412"/>
      <c r="S2872" s="412"/>
      <c r="T2872" s="412"/>
      <c r="U2872" s="412"/>
      <c r="V2872" s="412"/>
      <c r="W2872" s="413"/>
      <c r="X2872" s="413"/>
      <c r="Y2872" s="413"/>
      <c r="Z2872" s="413"/>
    </row>
    <row r="2873" spans="1:26" ht="67.5" customHeight="1">
      <c r="A2873" s="474"/>
      <c r="B2873" s="471"/>
      <c r="C2873" s="271"/>
      <c r="D2873" s="314"/>
      <c r="E2873" s="412"/>
      <c r="F2873" s="412"/>
      <c r="G2873" s="412"/>
      <c r="H2873" s="412"/>
      <c r="I2873" s="412"/>
      <c r="J2873" s="412"/>
      <c r="K2873" s="412"/>
      <c r="L2873" s="412"/>
      <c r="M2873" s="412"/>
      <c r="N2873" s="412"/>
      <c r="O2873" s="412"/>
      <c r="P2873" s="412"/>
      <c r="Q2873" s="412"/>
      <c r="R2873" s="412"/>
      <c r="S2873" s="412"/>
      <c r="T2873" s="412"/>
      <c r="U2873" s="412"/>
      <c r="V2873" s="412"/>
      <c r="W2873" s="413"/>
      <c r="X2873" s="413"/>
      <c r="Y2873" s="413"/>
      <c r="Z2873" s="413"/>
    </row>
    <row r="2874" spans="1:26" ht="67.5" customHeight="1">
      <c r="A2874" s="474"/>
      <c r="B2874" s="471"/>
      <c r="C2874" s="271"/>
      <c r="D2874" s="314"/>
      <c r="E2874" s="412"/>
      <c r="F2874" s="412"/>
      <c r="G2874" s="412"/>
      <c r="H2874" s="412"/>
      <c r="I2874" s="412"/>
      <c r="J2874" s="412"/>
      <c r="K2874" s="412"/>
      <c r="L2874" s="412"/>
      <c r="M2874" s="412"/>
      <c r="N2874" s="412"/>
      <c r="O2874" s="412"/>
      <c r="P2874" s="412"/>
      <c r="Q2874" s="412"/>
      <c r="R2874" s="412"/>
      <c r="S2874" s="412"/>
      <c r="T2874" s="412"/>
      <c r="U2874" s="412"/>
      <c r="V2874" s="412"/>
      <c r="W2874" s="413"/>
      <c r="X2874" s="413"/>
      <c r="Y2874" s="413"/>
      <c r="Z2874" s="413"/>
    </row>
    <row r="2875" spans="1:26" ht="67.5" customHeight="1">
      <c r="A2875" s="474"/>
      <c r="B2875" s="471"/>
      <c r="C2875" s="271"/>
      <c r="D2875" s="314"/>
      <c r="E2875" s="412"/>
      <c r="F2875" s="412"/>
      <c r="G2875" s="412"/>
      <c r="H2875" s="412"/>
      <c r="I2875" s="412"/>
      <c r="J2875" s="412"/>
      <c r="K2875" s="412"/>
      <c r="L2875" s="412"/>
      <c r="M2875" s="412"/>
      <c r="N2875" s="412"/>
      <c r="O2875" s="412"/>
      <c r="P2875" s="412"/>
      <c r="Q2875" s="412"/>
      <c r="R2875" s="412"/>
      <c r="S2875" s="412"/>
      <c r="T2875" s="412"/>
      <c r="U2875" s="412"/>
      <c r="V2875" s="412"/>
      <c r="W2875" s="413"/>
      <c r="X2875" s="413"/>
      <c r="Y2875" s="413"/>
      <c r="Z2875" s="413"/>
    </row>
    <row r="2876" spans="1:26" ht="67.5" customHeight="1">
      <c r="A2876" s="474"/>
      <c r="B2876" s="471"/>
      <c r="C2876" s="271"/>
      <c r="D2876" s="314"/>
      <c r="E2876" s="412"/>
      <c r="F2876" s="412"/>
      <c r="G2876" s="412"/>
      <c r="H2876" s="412"/>
      <c r="I2876" s="412"/>
      <c r="J2876" s="412"/>
      <c r="K2876" s="412"/>
      <c r="L2876" s="412"/>
      <c r="M2876" s="412"/>
      <c r="N2876" s="412"/>
      <c r="O2876" s="412"/>
      <c r="P2876" s="412"/>
      <c r="Q2876" s="412"/>
      <c r="R2876" s="412"/>
      <c r="S2876" s="412"/>
      <c r="T2876" s="412"/>
      <c r="U2876" s="412"/>
      <c r="V2876" s="412"/>
      <c r="W2876" s="413"/>
      <c r="X2876" s="413"/>
      <c r="Y2876" s="413"/>
      <c r="Z2876" s="413"/>
    </row>
    <row r="2877" spans="1:26" ht="67.5" customHeight="1">
      <c r="A2877" s="474"/>
      <c r="B2877" s="471"/>
      <c r="C2877" s="271"/>
      <c r="D2877" s="314"/>
      <c r="E2877" s="412"/>
      <c r="F2877" s="412"/>
      <c r="G2877" s="412"/>
      <c r="H2877" s="412"/>
      <c r="I2877" s="412"/>
      <c r="J2877" s="412"/>
      <c r="K2877" s="412"/>
      <c r="L2877" s="412"/>
      <c r="M2877" s="412"/>
      <c r="N2877" s="412"/>
      <c r="O2877" s="412"/>
      <c r="P2877" s="412"/>
      <c r="Q2877" s="412"/>
      <c r="R2877" s="412"/>
      <c r="S2877" s="412"/>
      <c r="T2877" s="412"/>
      <c r="U2877" s="412"/>
      <c r="V2877" s="412"/>
      <c r="W2877" s="413"/>
      <c r="X2877" s="413"/>
      <c r="Y2877" s="413"/>
      <c r="Z2877" s="413"/>
    </row>
    <row r="2878" spans="1:26" ht="67.5" customHeight="1">
      <c r="A2878" s="474"/>
      <c r="B2878" s="471"/>
      <c r="C2878" s="271"/>
      <c r="D2878" s="314"/>
      <c r="E2878" s="412"/>
      <c r="F2878" s="412"/>
      <c r="G2878" s="412"/>
      <c r="H2878" s="412"/>
      <c r="I2878" s="412"/>
      <c r="J2878" s="412"/>
      <c r="K2878" s="412"/>
      <c r="L2878" s="412"/>
      <c r="M2878" s="412"/>
      <c r="N2878" s="412"/>
      <c r="O2878" s="412"/>
      <c r="P2878" s="412"/>
      <c r="Q2878" s="412"/>
      <c r="R2878" s="412"/>
      <c r="S2878" s="412"/>
      <c r="T2878" s="412"/>
      <c r="U2878" s="412"/>
      <c r="V2878" s="412"/>
      <c r="W2878" s="413"/>
      <c r="X2878" s="413"/>
      <c r="Y2878" s="413"/>
      <c r="Z2878" s="413"/>
    </row>
    <row r="2879" spans="1:26" ht="67.5" customHeight="1">
      <c r="A2879" s="474"/>
      <c r="B2879" s="471"/>
      <c r="C2879" s="271"/>
      <c r="D2879" s="314"/>
      <c r="E2879" s="412"/>
      <c r="F2879" s="412"/>
      <c r="G2879" s="412"/>
      <c r="H2879" s="412"/>
      <c r="I2879" s="412"/>
      <c r="J2879" s="412"/>
      <c r="K2879" s="412"/>
      <c r="L2879" s="412"/>
      <c r="M2879" s="412"/>
      <c r="N2879" s="412"/>
      <c r="O2879" s="412"/>
      <c r="P2879" s="412"/>
      <c r="Q2879" s="412"/>
      <c r="R2879" s="412"/>
      <c r="S2879" s="412"/>
      <c r="T2879" s="412"/>
      <c r="U2879" s="412"/>
      <c r="V2879" s="412"/>
      <c r="W2879" s="413"/>
      <c r="X2879" s="413"/>
      <c r="Y2879" s="413"/>
      <c r="Z2879" s="413"/>
    </row>
    <row r="2880" spans="1:26" ht="67.5" customHeight="1">
      <c r="A2880" s="474"/>
      <c r="B2880" s="471"/>
      <c r="C2880" s="271"/>
      <c r="D2880" s="314"/>
      <c r="E2880" s="412"/>
      <c r="F2880" s="412"/>
      <c r="G2880" s="412"/>
      <c r="H2880" s="412"/>
      <c r="I2880" s="412"/>
      <c r="J2880" s="412"/>
      <c r="K2880" s="412"/>
      <c r="L2880" s="412"/>
      <c r="M2880" s="412"/>
      <c r="N2880" s="412"/>
      <c r="O2880" s="412"/>
      <c r="P2880" s="412"/>
      <c r="Q2880" s="412"/>
      <c r="R2880" s="412"/>
      <c r="S2880" s="412"/>
      <c r="T2880" s="412"/>
      <c r="U2880" s="412"/>
      <c r="V2880" s="412"/>
      <c r="W2880" s="413"/>
      <c r="X2880" s="413"/>
      <c r="Y2880" s="413"/>
      <c r="Z2880" s="413"/>
    </row>
    <row r="2881" spans="1:26" ht="67.5" customHeight="1">
      <c r="A2881" s="474"/>
      <c r="B2881" s="471"/>
      <c r="C2881" s="271"/>
      <c r="D2881" s="314"/>
      <c r="E2881" s="412"/>
      <c r="F2881" s="412"/>
      <c r="G2881" s="412"/>
      <c r="H2881" s="412"/>
      <c r="I2881" s="412"/>
      <c r="J2881" s="412"/>
      <c r="K2881" s="412"/>
      <c r="L2881" s="412"/>
      <c r="M2881" s="412"/>
      <c r="N2881" s="412"/>
      <c r="O2881" s="412"/>
      <c r="P2881" s="412"/>
      <c r="Q2881" s="412"/>
      <c r="R2881" s="412"/>
      <c r="S2881" s="412"/>
      <c r="T2881" s="412"/>
      <c r="U2881" s="412"/>
      <c r="V2881" s="412"/>
      <c r="W2881" s="413"/>
      <c r="X2881" s="413"/>
      <c r="Y2881" s="413"/>
      <c r="Z2881" s="413"/>
    </row>
    <row r="2882" spans="1:26" ht="67.5" customHeight="1">
      <c r="A2882" s="474"/>
      <c r="B2882" s="471"/>
      <c r="C2882" s="271"/>
      <c r="D2882" s="314"/>
      <c r="E2882" s="412"/>
      <c r="F2882" s="412"/>
      <c r="G2882" s="412"/>
      <c r="H2882" s="412"/>
      <c r="I2882" s="412"/>
      <c r="J2882" s="412"/>
      <c r="K2882" s="412"/>
      <c r="L2882" s="412"/>
      <c r="M2882" s="412"/>
      <c r="N2882" s="412"/>
      <c r="O2882" s="412"/>
      <c r="P2882" s="412"/>
      <c r="Q2882" s="412"/>
      <c r="R2882" s="412"/>
      <c r="S2882" s="412"/>
      <c r="T2882" s="412"/>
      <c r="U2882" s="412"/>
      <c r="V2882" s="412"/>
      <c r="W2882" s="413"/>
      <c r="X2882" s="413"/>
      <c r="Y2882" s="413"/>
      <c r="Z2882" s="413"/>
    </row>
    <row r="2883" spans="1:26" ht="67.5" customHeight="1">
      <c r="A2883" s="474"/>
      <c r="B2883" s="471"/>
      <c r="C2883" s="271"/>
      <c r="D2883" s="314"/>
      <c r="E2883" s="412"/>
      <c r="F2883" s="412"/>
      <c r="G2883" s="412"/>
      <c r="H2883" s="412"/>
      <c r="I2883" s="412"/>
      <c r="J2883" s="412"/>
      <c r="K2883" s="412"/>
      <c r="L2883" s="412"/>
      <c r="M2883" s="412"/>
      <c r="N2883" s="412"/>
      <c r="O2883" s="412"/>
      <c r="P2883" s="412"/>
      <c r="Q2883" s="412"/>
      <c r="R2883" s="412"/>
      <c r="S2883" s="412"/>
      <c r="T2883" s="412"/>
      <c r="U2883" s="412"/>
      <c r="V2883" s="412"/>
      <c r="W2883" s="413"/>
      <c r="X2883" s="413"/>
      <c r="Y2883" s="413"/>
      <c r="Z2883" s="413"/>
    </row>
    <row r="2884" spans="1:26" ht="67.5" customHeight="1">
      <c r="A2884" s="474"/>
      <c r="B2884" s="471"/>
      <c r="C2884" s="271"/>
      <c r="D2884" s="314"/>
      <c r="E2884" s="412"/>
      <c r="F2884" s="412"/>
      <c r="G2884" s="412"/>
      <c r="H2884" s="412"/>
      <c r="I2884" s="412"/>
      <c r="J2884" s="412"/>
      <c r="K2884" s="412"/>
      <c r="L2884" s="412"/>
      <c r="M2884" s="412"/>
      <c r="N2884" s="412"/>
      <c r="O2884" s="412"/>
      <c r="P2884" s="412"/>
      <c r="Q2884" s="412"/>
      <c r="R2884" s="412"/>
      <c r="S2884" s="412"/>
      <c r="T2884" s="412"/>
      <c r="U2884" s="412"/>
      <c r="V2884" s="412"/>
      <c r="W2884" s="413"/>
      <c r="X2884" s="413"/>
      <c r="Y2884" s="413"/>
      <c r="Z2884" s="413"/>
    </row>
    <row r="2885" spans="1:26" ht="67.5" customHeight="1">
      <c r="A2885" s="474"/>
      <c r="B2885" s="471"/>
      <c r="C2885" s="271"/>
      <c r="D2885" s="314"/>
      <c r="E2885" s="412"/>
      <c r="F2885" s="412"/>
      <c r="G2885" s="412"/>
      <c r="H2885" s="412"/>
      <c r="I2885" s="412"/>
      <c r="J2885" s="412"/>
      <c r="K2885" s="412"/>
      <c r="L2885" s="412"/>
      <c r="M2885" s="412"/>
      <c r="N2885" s="412"/>
      <c r="O2885" s="412"/>
      <c r="P2885" s="412"/>
      <c r="Q2885" s="412"/>
      <c r="R2885" s="412"/>
      <c r="S2885" s="412"/>
      <c r="T2885" s="412"/>
      <c r="U2885" s="412"/>
      <c r="V2885" s="412"/>
      <c r="W2885" s="413"/>
      <c r="X2885" s="413"/>
      <c r="Y2885" s="413"/>
      <c r="Z2885" s="413"/>
    </row>
    <row r="2886" spans="1:26" ht="67.5" customHeight="1">
      <c r="A2886" s="474"/>
      <c r="B2886" s="471"/>
      <c r="C2886" s="271"/>
      <c r="D2886" s="314"/>
      <c r="E2886" s="412"/>
      <c r="F2886" s="412"/>
      <c r="G2886" s="412"/>
      <c r="H2886" s="412"/>
      <c r="I2886" s="412"/>
      <c r="J2886" s="412"/>
      <c r="K2886" s="412"/>
      <c r="L2886" s="412"/>
      <c r="M2886" s="412"/>
      <c r="N2886" s="412"/>
      <c r="O2886" s="412"/>
      <c r="P2886" s="412"/>
      <c r="Q2886" s="412"/>
      <c r="R2886" s="412"/>
      <c r="S2886" s="412"/>
      <c r="T2886" s="412"/>
      <c r="U2886" s="412"/>
      <c r="V2886" s="412"/>
      <c r="W2886" s="413"/>
      <c r="X2886" s="413"/>
      <c r="Y2886" s="413"/>
      <c r="Z2886" s="413"/>
    </row>
    <row r="2887" spans="1:26" ht="67.5" customHeight="1">
      <c r="A2887" s="474"/>
      <c r="B2887" s="471"/>
      <c r="C2887" s="271"/>
      <c r="D2887" s="314"/>
      <c r="E2887" s="412"/>
      <c r="F2887" s="412"/>
      <c r="G2887" s="412"/>
      <c r="H2887" s="412"/>
      <c r="I2887" s="412"/>
      <c r="J2887" s="412"/>
      <c r="K2887" s="412"/>
      <c r="L2887" s="412"/>
      <c r="M2887" s="412"/>
      <c r="N2887" s="412"/>
      <c r="O2887" s="412"/>
      <c r="P2887" s="412"/>
      <c r="Q2887" s="412"/>
      <c r="R2887" s="412"/>
      <c r="S2887" s="412"/>
      <c r="T2887" s="412"/>
      <c r="U2887" s="412"/>
      <c r="V2887" s="412"/>
      <c r="W2887" s="413"/>
      <c r="X2887" s="413"/>
      <c r="Y2887" s="413"/>
      <c r="Z2887" s="413"/>
    </row>
    <row r="2888" spans="1:26" ht="67.5" customHeight="1">
      <c r="A2888" s="474"/>
      <c r="B2888" s="471"/>
      <c r="C2888" s="271"/>
      <c r="D2888" s="314"/>
      <c r="E2888" s="412"/>
      <c r="F2888" s="412"/>
      <c r="G2888" s="412"/>
      <c r="H2888" s="412"/>
      <c r="I2888" s="412"/>
      <c r="J2888" s="412"/>
      <c r="K2888" s="412"/>
      <c r="L2888" s="412"/>
      <c r="M2888" s="412"/>
      <c r="N2888" s="412"/>
      <c r="O2888" s="412"/>
      <c r="P2888" s="412"/>
      <c r="Q2888" s="412"/>
      <c r="R2888" s="412"/>
      <c r="S2888" s="412"/>
      <c r="T2888" s="412"/>
      <c r="U2888" s="412"/>
      <c r="V2888" s="412"/>
      <c r="W2888" s="413"/>
      <c r="X2888" s="413"/>
      <c r="Y2888" s="413"/>
      <c r="Z2888" s="413"/>
    </row>
    <row r="2889" spans="1:26" ht="67.5" customHeight="1">
      <c r="A2889" s="474"/>
      <c r="B2889" s="471"/>
      <c r="C2889" s="271"/>
      <c r="D2889" s="314"/>
      <c r="E2889" s="412"/>
      <c r="F2889" s="412"/>
      <c r="G2889" s="412"/>
      <c r="H2889" s="412"/>
      <c r="I2889" s="412"/>
      <c r="J2889" s="412"/>
      <c r="K2889" s="412"/>
      <c r="L2889" s="412"/>
      <c r="M2889" s="412"/>
      <c r="N2889" s="412"/>
      <c r="O2889" s="412"/>
      <c r="P2889" s="412"/>
      <c r="Q2889" s="412"/>
      <c r="R2889" s="412"/>
      <c r="S2889" s="412"/>
      <c r="T2889" s="412"/>
      <c r="U2889" s="412"/>
      <c r="V2889" s="412"/>
      <c r="W2889" s="413"/>
      <c r="X2889" s="413"/>
      <c r="Y2889" s="413"/>
      <c r="Z2889" s="413"/>
    </row>
    <row r="2890" spans="1:26" ht="67.5" customHeight="1">
      <c r="A2890" s="474"/>
      <c r="B2890" s="471"/>
      <c r="C2890" s="271"/>
      <c r="D2890" s="314"/>
      <c r="E2890" s="412"/>
      <c r="F2890" s="412"/>
      <c r="G2890" s="412"/>
      <c r="H2890" s="412"/>
      <c r="I2890" s="412"/>
      <c r="J2890" s="412"/>
      <c r="K2890" s="412"/>
      <c r="L2890" s="412"/>
      <c r="M2890" s="412"/>
      <c r="N2890" s="412"/>
      <c r="O2890" s="412"/>
      <c r="P2890" s="412"/>
      <c r="Q2890" s="412"/>
      <c r="R2890" s="412"/>
      <c r="S2890" s="412"/>
      <c r="T2890" s="412"/>
      <c r="U2890" s="412"/>
      <c r="V2890" s="412"/>
      <c r="W2890" s="413"/>
      <c r="X2890" s="413"/>
      <c r="Y2890" s="413"/>
      <c r="Z2890" s="413"/>
    </row>
    <row r="2891" spans="1:26" ht="67.5" customHeight="1">
      <c r="A2891" s="474"/>
      <c r="B2891" s="471"/>
      <c r="C2891" s="271"/>
      <c r="D2891" s="314"/>
      <c r="E2891" s="412"/>
      <c r="F2891" s="412"/>
      <c r="G2891" s="412"/>
      <c r="H2891" s="412"/>
      <c r="I2891" s="412"/>
      <c r="J2891" s="412"/>
      <c r="K2891" s="412"/>
      <c r="L2891" s="412"/>
      <c r="M2891" s="412"/>
      <c r="N2891" s="412"/>
      <c r="O2891" s="412"/>
      <c r="P2891" s="412"/>
      <c r="Q2891" s="412"/>
      <c r="R2891" s="412"/>
      <c r="S2891" s="412"/>
      <c r="T2891" s="412"/>
      <c r="U2891" s="412"/>
      <c r="V2891" s="412"/>
      <c r="W2891" s="413"/>
      <c r="X2891" s="413"/>
      <c r="Y2891" s="413"/>
      <c r="Z2891" s="413"/>
    </row>
    <row r="2892" spans="1:26" ht="67.5" customHeight="1">
      <c r="A2892" s="474"/>
      <c r="B2892" s="471"/>
      <c r="C2892" s="271"/>
      <c r="D2892" s="314"/>
      <c r="E2892" s="412"/>
      <c r="F2892" s="412"/>
      <c r="G2892" s="412"/>
      <c r="H2892" s="412"/>
      <c r="I2892" s="412"/>
      <c r="J2892" s="412"/>
      <c r="K2892" s="412"/>
      <c r="L2892" s="412"/>
      <c r="M2892" s="412"/>
      <c r="N2892" s="412"/>
      <c r="O2892" s="412"/>
      <c r="P2892" s="412"/>
      <c r="Q2892" s="412"/>
      <c r="R2892" s="412"/>
      <c r="S2892" s="412"/>
      <c r="T2892" s="412"/>
      <c r="U2892" s="412"/>
      <c r="V2892" s="412"/>
      <c r="W2892" s="413"/>
      <c r="X2892" s="413"/>
      <c r="Y2892" s="413"/>
      <c r="Z2892" s="413"/>
    </row>
    <row r="2893" spans="1:26" ht="67.5" customHeight="1">
      <c r="A2893" s="474"/>
      <c r="B2893" s="471"/>
      <c r="C2893" s="271"/>
      <c r="D2893" s="314"/>
      <c r="E2893" s="412"/>
      <c r="F2893" s="412"/>
      <c r="G2893" s="412"/>
      <c r="H2893" s="412"/>
      <c r="I2893" s="412"/>
      <c r="J2893" s="412"/>
      <c r="K2893" s="412"/>
      <c r="L2893" s="412"/>
      <c r="M2893" s="412"/>
      <c r="N2893" s="412"/>
      <c r="O2893" s="412"/>
      <c r="P2893" s="412"/>
      <c r="Q2893" s="412"/>
      <c r="R2893" s="412"/>
      <c r="S2893" s="412"/>
      <c r="T2893" s="412"/>
      <c r="U2893" s="412"/>
      <c r="V2893" s="412"/>
      <c r="W2893" s="413"/>
      <c r="X2893" s="413"/>
      <c r="Y2893" s="413"/>
      <c r="Z2893" s="413"/>
    </row>
    <row r="2894" spans="1:26" ht="67.5" customHeight="1">
      <c r="A2894" s="474"/>
      <c r="B2894" s="471"/>
      <c r="C2894" s="271"/>
      <c r="D2894" s="314"/>
      <c r="E2894" s="412"/>
      <c r="F2894" s="412"/>
      <c r="G2894" s="412"/>
      <c r="H2894" s="412"/>
      <c r="I2894" s="412"/>
      <c r="J2894" s="412"/>
      <c r="K2894" s="412"/>
      <c r="L2894" s="412"/>
      <c r="M2894" s="412"/>
      <c r="N2894" s="412"/>
      <c r="O2894" s="412"/>
      <c r="P2894" s="412"/>
      <c r="Q2894" s="412"/>
      <c r="R2894" s="412"/>
      <c r="S2894" s="412"/>
      <c r="T2894" s="412"/>
      <c r="U2894" s="412"/>
      <c r="V2894" s="412"/>
      <c r="W2894" s="413"/>
      <c r="X2894" s="413"/>
      <c r="Y2894" s="413"/>
      <c r="Z2894" s="413"/>
    </row>
    <row r="2895" spans="1:26" ht="67.5" customHeight="1">
      <c r="A2895" s="474"/>
      <c r="B2895" s="471"/>
      <c r="C2895" s="271"/>
      <c r="D2895" s="314"/>
      <c r="E2895" s="412"/>
      <c r="F2895" s="412"/>
      <c r="G2895" s="412"/>
      <c r="H2895" s="412"/>
      <c r="I2895" s="412"/>
      <c r="J2895" s="412"/>
      <c r="K2895" s="412"/>
      <c r="L2895" s="412"/>
      <c r="M2895" s="412"/>
      <c r="N2895" s="412"/>
      <c r="O2895" s="412"/>
      <c r="P2895" s="412"/>
      <c r="Q2895" s="412"/>
      <c r="R2895" s="412"/>
      <c r="S2895" s="412"/>
      <c r="T2895" s="412"/>
      <c r="U2895" s="412"/>
      <c r="V2895" s="412"/>
      <c r="W2895" s="413"/>
      <c r="X2895" s="413"/>
      <c r="Y2895" s="413"/>
      <c r="Z2895" s="413"/>
    </row>
    <row r="2896" spans="1:26" ht="67.5" customHeight="1">
      <c r="A2896" s="474"/>
      <c r="B2896" s="471"/>
      <c r="C2896" s="271"/>
      <c r="D2896" s="314"/>
      <c r="E2896" s="412"/>
      <c r="F2896" s="412"/>
      <c r="G2896" s="412"/>
      <c r="H2896" s="412"/>
      <c r="I2896" s="412"/>
      <c r="J2896" s="412"/>
      <c r="K2896" s="412"/>
      <c r="L2896" s="412"/>
      <c r="M2896" s="412"/>
      <c r="N2896" s="412"/>
      <c r="O2896" s="412"/>
      <c r="P2896" s="412"/>
      <c r="Q2896" s="412"/>
      <c r="R2896" s="412"/>
      <c r="S2896" s="412"/>
      <c r="T2896" s="412"/>
      <c r="U2896" s="412"/>
      <c r="V2896" s="412"/>
      <c r="W2896" s="413"/>
      <c r="X2896" s="413"/>
      <c r="Y2896" s="413"/>
      <c r="Z2896" s="413"/>
    </row>
    <row r="2897" spans="1:26" ht="67.5" customHeight="1">
      <c r="A2897" s="474"/>
      <c r="B2897" s="471"/>
      <c r="C2897" s="271"/>
      <c r="D2897" s="314"/>
      <c r="E2897" s="412"/>
      <c r="F2897" s="412"/>
      <c r="G2897" s="412"/>
      <c r="H2897" s="412"/>
      <c r="I2897" s="412"/>
      <c r="J2897" s="412"/>
      <c r="K2897" s="412"/>
      <c r="L2897" s="412"/>
      <c r="M2897" s="412"/>
      <c r="N2897" s="412"/>
      <c r="O2897" s="412"/>
      <c r="P2897" s="412"/>
      <c r="Q2897" s="412"/>
      <c r="R2897" s="412"/>
      <c r="S2897" s="412"/>
      <c r="T2897" s="412"/>
      <c r="U2897" s="412"/>
      <c r="V2897" s="412"/>
      <c r="W2897" s="413"/>
      <c r="X2897" s="413"/>
      <c r="Y2897" s="413"/>
      <c r="Z2897" s="413"/>
    </row>
    <row r="2898" spans="1:26" ht="67.5" customHeight="1">
      <c r="A2898" s="474"/>
      <c r="B2898" s="471"/>
      <c r="C2898" s="271"/>
      <c r="D2898" s="314"/>
      <c r="E2898" s="412"/>
      <c r="F2898" s="412"/>
      <c r="G2898" s="412"/>
      <c r="H2898" s="412"/>
      <c r="I2898" s="412"/>
      <c r="J2898" s="412"/>
      <c r="K2898" s="412"/>
      <c r="L2898" s="412"/>
      <c r="M2898" s="412"/>
      <c r="N2898" s="412"/>
      <c r="O2898" s="412"/>
      <c r="P2898" s="412"/>
      <c r="Q2898" s="412"/>
      <c r="R2898" s="412"/>
      <c r="S2898" s="412"/>
      <c r="T2898" s="412"/>
      <c r="U2898" s="412"/>
      <c r="V2898" s="412"/>
      <c r="W2898" s="413"/>
      <c r="X2898" s="413"/>
      <c r="Y2898" s="413"/>
      <c r="Z2898" s="413"/>
    </row>
    <row r="2899" spans="1:26" ht="67.5" customHeight="1">
      <c r="A2899" s="474"/>
      <c r="B2899" s="471"/>
      <c r="C2899" s="271"/>
      <c r="D2899" s="314"/>
      <c r="E2899" s="412"/>
      <c r="F2899" s="412"/>
      <c r="G2899" s="412"/>
      <c r="H2899" s="412"/>
      <c r="I2899" s="412"/>
      <c r="J2899" s="412"/>
      <c r="K2899" s="412"/>
      <c r="L2899" s="412"/>
      <c r="M2899" s="412"/>
      <c r="N2899" s="412"/>
      <c r="O2899" s="412"/>
      <c r="P2899" s="412"/>
      <c r="Q2899" s="412"/>
      <c r="R2899" s="412"/>
      <c r="S2899" s="412"/>
      <c r="T2899" s="412"/>
      <c r="U2899" s="412"/>
      <c r="V2899" s="412"/>
      <c r="W2899" s="413"/>
      <c r="X2899" s="413"/>
      <c r="Y2899" s="413"/>
      <c r="Z2899" s="413"/>
    </row>
    <row r="2900" spans="1:26" ht="67.5" customHeight="1">
      <c r="A2900" s="474"/>
      <c r="B2900" s="471"/>
      <c r="C2900" s="271"/>
      <c r="D2900" s="314"/>
      <c r="E2900" s="412"/>
      <c r="F2900" s="412"/>
      <c r="G2900" s="412"/>
      <c r="H2900" s="412"/>
      <c r="I2900" s="412"/>
      <c r="J2900" s="412"/>
      <c r="K2900" s="412"/>
      <c r="L2900" s="412"/>
      <c r="M2900" s="412"/>
      <c r="N2900" s="412"/>
      <c r="O2900" s="412"/>
      <c r="P2900" s="412"/>
      <c r="Q2900" s="412"/>
      <c r="R2900" s="412"/>
      <c r="S2900" s="412"/>
      <c r="T2900" s="412"/>
      <c r="U2900" s="412"/>
      <c r="V2900" s="412"/>
      <c r="W2900" s="413"/>
      <c r="X2900" s="413"/>
      <c r="Y2900" s="413"/>
      <c r="Z2900" s="413"/>
    </row>
    <row r="2901" spans="1:26" ht="67.5" customHeight="1">
      <c r="A2901" s="474"/>
      <c r="B2901" s="471"/>
      <c r="C2901" s="271"/>
      <c r="D2901" s="314"/>
      <c r="E2901" s="412"/>
      <c r="F2901" s="412"/>
      <c r="G2901" s="412"/>
      <c r="H2901" s="412"/>
      <c r="I2901" s="412"/>
      <c r="J2901" s="412"/>
      <c r="K2901" s="412"/>
      <c r="L2901" s="412"/>
      <c r="M2901" s="412"/>
      <c r="N2901" s="412"/>
      <c r="O2901" s="412"/>
      <c r="P2901" s="412"/>
      <c r="Q2901" s="412"/>
      <c r="R2901" s="412"/>
      <c r="S2901" s="412"/>
      <c r="T2901" s="412"/>
      <c r="U2901" s="412"/>
      <c r="V2901" s="412"/>
      <c r="W2901" s="413"/>
      <c r="X2901" s="413"/>
      <c r="Y2901" s="413"/>
      <c r="Z2901" s="413"/>
    </row>
    <row r="2902" spans="1:26" ht="67.5" customHeight="1">
      <c r="A2902" s="474"/>
      <c r="B2902" s="471"/>
      <c r="C2902" s="271"/>
      <c r="D2902" s="314"/>
      <c r="E2902" s="412"/>
      <c r="F2902" s="412"/>
      <c r="G2902" s="412"/>
      <c r="H2902" s="412"/>
      <c r="I2902" s="412"/>
      <c r="J2902" s="412"/>
      <c r="K2902" s="412"/>
      <c r="L2902" s="412"/>
      <c r="M2902" s="412"/>
      <c r="N2902" s="412"/>
      <c r="O2902" s="412"/>
      <c r="P2902" s="412"/>
      <c r="Q2902" s="412"/>
      <c r="R2902" s="412"/>
      <c r="S2902" s="412"/>
      <c r="T2902" s="412"/>
      <c r="U2902" s="412"/>
      <c r="V2902" s="412"/>
      <c r="W2902" s="413"/>
      <c r="X2902" s="413"/>
      <c r="Y2902" s="413"/>
      <c r="Z2902" s="413"/>
    </row>
    <row r="2903" spans="1:26" ht="67.5" customHeight="1">
      <c r="A2903" s="474"/>
      <c r="B2903" s="471"/>
      <c r="C2903" s="271"/>
      <c r="D2903" s="314"/>
      <c r="E2903" s="412"/>
      <c r="F2903" s="412"/>
      <c r="G2903" s="412"/>
      <c r="H2903" s="412"/>
      <c r="I2903" s="412"/>
      <c r="J2903" s="412"/>
      <c r="K2903" s="412"/>
      <c r="L2903" s="412"/>
      <c r="M2903" s="412"/>
      <c r="N2903" s="412"/>
      <c r="O2903" s="412"/>
      <c r="P2903" s="412"/>
      <c r="Q2903" s="412"/>
      <c r="R2903" s="412"/>
      <c r="S2903" s="412"/>
      <c r="T2903" s="412"/>
      <c r="U2903" s="412"/>
      <c r="V2903" s="412"/>
      <c r="W2903" s="413"/>
      <c r="X2903" s="413"/>
      <c r="Y2903" s="413"/>
      <c r="Z2903" s="413"/>
    </row>
    <row r="2904" spans="1:26" ht="67.5" customHeight="1">
      <c r="A2904" s="474"/>
      <c r="B2904" s="471"/>
      <c r="C2904" s="271"/>
      <c r="D2904" s="314"/>
      <c r="E2904" s="412"/>
      <c r="F2904" s="412"/>
      <c r="G2904" s="412"/>
      <c r="H2904" s="412"/>
      <c r="I2904" s="412"/>
      <c r="J2904" s="412"/>
      <c r="K2904" s="412"/>
      <c r="L2904" s="412"/>
      <c r="M2904" s="412"/>
      <c r="N2904" s="412"/>
      <c r="O2904" s="412"/>
      <c r="P2904" s="412"/>
      <c r="Q2904" s="412"/>
      <c r="R2904" s="412"/>
      <c r="S2904" s="412"/>
      <c r="T2904" s="412"/>
      <c r="U2904" s="412"/>
      <c r="V2904" s="412"/>
      <c r="W2904" s="413"/>
      <c r="X2904" s="413"/>
      <c r="Y2904" s="413"/>
      <c r="Z2904" s="413"/>
    </row>
    <row r="2905" spans="1:26" ht="67.5" customHeight="1">
      <c r="A2905" s="474"/>
      <c r="B2905" s="471"/>
      <c r="C2905" s="271"/>
      <c r="D2905" s="314"/>
      <c r="E2905" s="412"/>
      <c r="F2905" s="412"/>
      <c r="G2905" s="412"/>
      <c r="H2905" s="412"/>
      <c r="I2905" s="412"/>
      <c r="J2905" s="412"/>
      <c r="K2905" s="412"/>
      <c r="L2905" s="412"/>
      <c r="M2905" s="412"/>
      <c r="N2905" s="412"/>
      <c r="O2905" s="412"/>
      <c r="P2905" s="412"/>
      <c r="Q2905" s="412"/>
      <c r="R2905" s="412"/>
      <c r="S2905" s="412"/>
      <c r="T2905" s="412"/>
      <c r="U2905" s="412"/>
      <c r="V2905" s="412"/>
      <c r="W2905" s="413"/>
      <c r="X2905" s="413"/>
      <c r="Y2905" s="413"/>
      <c r="Z2905" s="413"/>
    </row>
    <row r="2906" spans="1:26" ht="67.5" customHeight="1">
      <c r="A2906" s="474"/>
      <c r="B2906" s="471"/>
      <c r="C2906" s="271"/>
      <c r="D2906" s="314"/>
      <c r="E2906" s="412"/>
      <c r="F2906" s="412"/>
      <c r="G2906" s="412"/>
      <c r="H2906" s="412"/>
      <c r="I2906" s="412"/>
      <c r="J2906" s="412"/>
      <c r="K2906" s="412"/>
      <c r="L2906" s="412"/>
      <c r="M2906" s="412"/>
      <c r="N2906" s="412"/>
      <c r="O2906" s="412"/>
      <c r="P2906" s="412"/>
      <c r="Q2906" s="412"/>
      <c r="R2906" s="412"/>
      <c r="S2906" s="412"/>
      <c r="T2906" s="412"/>
      <c r="U2906" s="412"/>
      <c r="V2906" s="412"/>
      <c r="W2906" s="413"/>
      <c r="X2906" s="413"/>
      <c r="Y2906" s="413"/>
      <c r="Z2906" s="413"/>
    </row>
    <row r="2907" spans="1:26" ht="67.5" customHeight="1">
      <c r="A2907" s="474"/>
      <c r="B2907" s="471"/>
      <c r="C2907" s="271"/>
      <c r="D2907" s="314"/>
      <c r="E2907" s="412"/>
      <c r="F2907" s="412"/>
      <c r="G2907" s="412"/>
      <c r="H2907" s="412"/>
      <c r="I2907" s="412"/>
      <c r="J2907" s="412"/>
      <c r="K2907" s="412"/>
      <c r="L2907" s="412"/>
      <c r="M2907" s="412"/>
      <c r="N2907" s="412"/>
      <c r="O2907" s="412"/>
      <c r="P2907" s="412"/>
      <c r="Q2907" s="412"/>
      <c r="R2907" s="412"/>
      <c r="S2907" s="412"/>
      <c r="T2907" s="412"/>
      <c r="U2907" s="412"/>
      <c r="V2907" s="412"/>
      <c r="W2907" s="413"/>
      <c r="X2907" s="413"/>
      <c r="Y2907" s="413"/>
      <c r="Z2907" s="413"/>
    </row>
    <row r="2908" spans="1:26" ht="67.5" customHeight="1">
      <c r="A2908" s="474"/>
      <c r="B2908" s="471"/>
      <c r="C2908" s="271"/>
      <c r="D2908" s="314"/>
      <c r="E2908" s="412"/>
      <c r="F2908" s="412"/>
      <c r="G2908" s="412"/>
      <c r="H2908" s="412"/>
      <c r="I2908" s="412"/>
      <c r="J2908" s="412"/>
      <c r="K2908" s="412"/>
      <c r="L2908" s="412"/>
      <c r="M2908" s="412"/>
      <c r="N2908" s="412"/>
      <c r="O2908" s="412"/>
      <c r="P2908" s="412"/>
      <c r="Q2908" s="412"/>
      <c r="R2908" s="412"/>
      <c r="S2908" s="412"/>
      <c r="T2908" s="412"/>
      <c r="U2908" s="412"/>
      <c r="V2908" s="412"/>
      <c r="W2908" s="413"/>
      <c r="X2908" s="413"/>
      <c r="Y2908" s="413"/>
      <c r="Z2908" s="413"/>
    </row>
    <row r="2909" spans="1:26" ht="67.5" customHeight="1">
      <c r="A2909" s="474"/>
      <c r="B2909" s="471"/>
      <c r="C2909" s="271"/>
      <c r="D2909" s="314"/>
      <c r="E2909" s="412"/>
      <c r="F2909" s="412"/>
      <c r="G2909" s="412"/>
      <c r="H2909" s="412"/>
      <c r="I2909" s="412"/>
      <c r="J2909" s="412"/>
      <c r="K2909" s="412"/>
      <c r="L2909" s="412"/>
      <c r="M2909" s="412"/>
      <c r="N2909" s="412"/>
      <c r="O2909" s="412"/>
      <c r="P2909" s="412"/>
      <c r="Q2909" s="412"/>
      <c r="R2909" s="412"/>
      <c r="S2909" s="412"/>
      <c r="T2909" s="412"/>
      <c r="U2909" s="412"/>
      <c r="V2909" s="412"/>
      <c r="W2909" s="413"/>
      <c r="X2909" s="413"/>
      <c r="Y2909" s="413"/>
      <c r="Z2909" s="413"/>
    </row>
    <row r="2910" spans="1:26" ht="67.5" customHeight="1">
      <c r="A2910" s="474"/>
      <c r="B2910" s="471"/>
      <c r="C2910" s="271"/>
      <c r="D2910" s="314"/>
      <c r="E2910" s="412"/>
      <c r="F2910" s="412"/>
      <c r="G2910" s="412"/>
      <c r="H2910" s="412"/>
      <c r="I2910" s="412"/>
      <c r="J2910" s="412"/>
      <c r="K2910" s="412"/>
      <c r="L2910" s="412"/>
      <c r="M2910" s="412"/>
      <c r="N2910" s="412"/>
      <c r="O2910" s="412"/>
      <c r="P2910" s="412"/>
      <c r="Q2910" s="412"/>
      <c r="R2910" s="412"/>
      <c r="S2910" s="412"/>
      <c r="T2910" s="412"/>
      <c r="U2910" s="412"/>
      <c r="V2910" s="412"/>
      <c r="W2910" s="413"/>
      <c r="X2910" s="413"/>
      <c r="Y2910" s="413"/>
      <c r="Z2910" s="413"/>
    </row>
    <row r="2911" spans="1:26" ht="67.5" customHeight="1">
      <c r="A2911" s="474"/>
      <c r="B2911" s="471"/>
      <c r="C2911" s="271"/>
      <c r="D2911" s="314"/>
      <c r="E2911" s="412"/>
      <c r="F2911" s="412"/>
      <c r="G2911" s="412"/>
      <c r="H2911" s="412"/>
      <c r="I2911" s="412"/>
      <c r="J2911" s="412"/>
      <c r="K2911" s="412"/>
      <c r="L2911" s="412"/>
      <c r="M2911" s="412"/>
      <c r="N2911" s="412"/>
      <c r="O2911" s="412"/>
      <c r="P2911" s="412"/>
      <c r="Q2911" s="412"/>
      <c r="R2911" s="412"/>
      <c r="S2911" s="412"/>
      <c r="T2911" s="412"/>
      <c r="U2911" s="412"/>
      <c r="V2911" s="412"/>
      <c r="W2911" s="413"/>
      <c r="X2911" s="413"/>
      <c r="Y2911" s="413"/>
      <c r="Z2911" s="413"/>
    </row>
    <row r="2912" spans="1:26" ht="67.5" customHeight="1">
      <c r="A2912" s="474"/>
      <c r="B2912" s="471"/>
      <c r="C2912" s="271"/>
      <c r="D2912" s="314"/>
      <c r="E2912" s="412"/>
      <c r="F2912" s="412"/>
      <c r="G2912" s="412"/>
      <c r="H2912" s="412"/>
      <c r="I2912" s="412"/>
      <c r="J2912" s="412"/>
      <c r="K2912" s="412"/>
      <c r="L2912" s="412"/>
      <c r="M2912" s="412"/>
      <c r="N2912" s="412"/>
      <c r="O2912" s="412"/>
      <c r="P2912" s="412"/>
      <c r="Q2912" s="412"/>
      <c r="R2912" s="412"/>
      <c r="S2912" s="412"/>
      <c r="T2912" s="412"/>
      <c r="U2912" s="412"/>
      <c r="V2912" s="412"/>
      <c r="W2912" s="413"/>
      <c r="X2912" s="413"/>
      <c r="Y2912" s="413"/>
      <c r="Z2912" s="413"/>
    </row>
    <row r="2913" spans="1:26" ht="67.5" customHeight="1">
      <c r="A2913" s="474"/>
      <c r="B2913" s="471"/>
      <c r="C2913" s="271"/>
      <c r="D2913" s="314"/>
      <c r="E2913" s="412"/>
      <c r="F2913" s="412"/>
      <c r="G2913" s="412"/>
      <c r="H2913" s="412"/>
      <c r="I2913" s="412"/>
      <c r="J2913" s="412"/>
      <c r="K2913" s="412"/>
      <c r="L2913" s="412"/>
      <c r="M2913" s="412"/>
      <c r="N2913" s="412"/>
      <c r="O2913" s="412"/>
      <c r="P2913" s="412"/>
      <c r="Q2913" s="412"/>
      <c r="R2913" s="412"/>
      <c r="S2913" s="412"/>
      <c r="T2913" s="412"/>
      <c r="U2913" s="412"/>
      <c r="V2913" s="412"/>
      <c r="W2913" s="413"/>
      <c r="X2913" s="413"/>
      <c r="Y2913" s="413"/>
      <c r="Z2913" s="413"/>
    </row>
    <row r="2914" spans="1:26" ht="67.5" customHeight="1">
      <c r="A2914" s="474"/>
      <c r="B2914" s="471"/>
      <c r="C2914" s="271"/>
      <c r="D2914" s="314"/>
      <c r="E2914" s="412"/>
      <c r="F2914" s="412"/>
      <c r="G2914" s="412"/>
      <c r="H2914" s="412"/>
      <c r="I2914" s="412"/>
      <c r="J2914" s="412"/>
      <c r="K2914" s="412"/>
      <c r="L2914" s="412"/>
      <c r="M2914" s="412"/>
      <c r="N2914" s="412"/>
      <c r="O2914" s="412"/>
      <c r="P2914" s="412"/>
      <c r="Q2914" s="412"/>
      <c r="R2914" s="412"/>
      <c r="S2914" s="412"/>
      <c r="T2914" s="412"/>
      <c r="U2914" s="412"/>
      <c r="V2914" s="412"/>
      <c r="W2914" s="413"/>
      <c r="X2914" s="413"/>
      <c r="Y2914" s="413"/>
      <c r="Z2914" s="413"/>
    </row>
    <row r="2915" spans="1:26" ht="67.5" customHeight="1">
      <c r="A2915" s="474"/>
      <c r="B2915" s="471"/>
      <c r="C2915" s="271"/>
      <c r="D2915" s="314"/>
      <c r="E2915" s="412"/>
      <c r="F2915" s="412"/>
      <c r="G2915" s="412"/>
      <c r="H2915" s="412"/>
      <c r="I2915" s="412"/>
      <c r="J2915" s="412"/>
      <c r="K2915" s="412"/>
      <c r="L2915" s="412"/>
      <c r="M2915" s="412"/>
      <c r="N2915" s="412"/>
      <c r="O2915" s="412"/>
      <c r="P2915" s="412"/>
      <c r="Q2915" s="412"/>
      <c r="R2915" s="412"/>
      <c r="S2915" s="412"/>
      <c r="T2915" s="412"/>
      <c r="U2915" s="412"/>
      <c r="V2915" s="412"/>
      <c r="W2915" s="413"/>
      <c r="X2915" s="413"/>
      <c r="Y2915" s="413"/>
      <c r="Z2915" s="413"/>
    </row>
    <row r="2916" spans="1:26" ht="67.5" customHeight="1">
      <c r="A2916" s="474"/>
      <c r="B2916" s="471"/>
      <c r="C2916" s="271"/>
      <c r="D2916" s="314"/>
      <c r="E2916" s="412"/>
      <c r="F2916" s="412"/>
      <c r="G2916" s="412"/>
      <c r="H2916" s="412"/>
      <c r="I2916" s="412"/>
      <c r="J2916" s="412"/>
      <c r="K2916" s="412"/>
      <c r="L2916" s="412"/>
      <c r="M2916" s="412"/>
      <c r="N2916" s="412"/>
      <c r="O2916" s="412"/>
      <c r="P2916" s="412"/>
      <c r="Q2916" s="412"/>
      <c r="R2916" s="412"/>
      <c r="S2916" s="412"/>
      <c r="T2916" s="412"/>
      <c r="U2916" s="412"/>
      <c r="V2916" s="412"/>
      <c r="W2916" s="413"/>
      <c r="X2916" s="413"/>
      <c r="Y2916" s="413"/>
      <c r="Z2916" s="413"/>
    </row>
    <row r="2917" spans="1:26" ht="67.5" customHeight="1">
      <c r="A2917" s="474"/>
      <c r="B2917" s="471"/>
      <c r="C2917" s="271"/>
      <c r="D2917" s="314"/>
      <c r="E2917" s="412"/>
      <c r="F2917" s="412"/>
      <c r="G2917" s="412"/>
      <c r="H2917" s="412"/>
      <c r="I2917" s="412"/>
      <c r="J2917" s="412"/>
      <c r="K2917" s="412"/>
      <c r="L2917" s="412"/>
      <c r="M2917" s="412"/>
      <c r="N2917" s="412"/>
      <c r="O2917" s="412"/>
      <c r="P2917" s="412"/>
      <c r="Q2917" s="412"/>
      <c r="R2917" s="412"/>
      <c r="S2917" s="412"/>
      <c r="T2917" s="412"/>
      <c r="U2917" s="412"/>
      <c r="V2917" s="412"/>
      <c r="W2917" s="413"/>
      <c r="X2917" s="413"/>
      <c r="Y2917" s="413"/>
      <c r="Z2917" s="413"/>
    </row>
    <row r="2918" spans="1:26" ht="67.5" customHeight="1">
      <c r="A2918" s="474"/>
      <c r="B2918" s="471"/>
      <c r="C2918" s="271"/>
      <c r="D2918" s="314"/>
      <c r="E2918" s="412"/>
      <c r="F2918" s="412"/>
      <c r="G2918" s="412"/>
      <c r="H2918" s="412"/>
      <c r="I2918" s="412"/>
      <c r="J2918" s="412"/>
      <c r="K2918" s="412"/>
      <c r="L2918" s="412"/>
      <c r="M2918" s="412"/>
      <c r="N2918" s="412"/>
      <c r="O2918" s="412"/>
      <c r="P2918" s="412"/>
      <c r="Q2918" s="412"/>
      <c r="R2918" s="412"/>
      <c r="S2918" s="412"/>
      <c r="T2918" s="412"/>
      <c r="U2918" s="412"/>
      <c r="V2918" s="412"/>
      <c r="W2918" s="413"/>
      <c r="X2918" s="413"/>
      <c r="Y2918" s="413"/>
      <c r="Z2918" s="413"/>
    </row>
    <row r="2919" spans="1:26" ht="67.5" customHeight="1">
      <c r="A2919" s="474"/>
      <c r="B2919" s="471"/>
      <c r="C2919" s="271"/>
      <c r="D2919" s="314"/>
      <c r="E2919" s="412"/>
      <c r="F2919" s="412"/>
      <c r="G2919" s="412"/>
      <c r="H2919" s="412"/>
      <c r="I2919" s="412"/>
      <c r="J2919" s="412"/>
      <c r="K2919" s="412"/>
      <c r="L2919" s="412"/>
      <c r="M2919" s="412"/>
      <c r="N2919" s="412"/>
      <c r="O2919" s="412"/>
      <c r="P2919" s="412"/>
      <c r="Q2919" s="412"/>
      <c r="R2919" s="412"/>
      <c r="S2919" s="412"/>
      <c r="T2919" s="412"/>
      <c r="U2919" s="412"/>
      <c r="V2919" s="412"/>
      <c r="W2919" s="413"/>
      <c r="X2919" s="413"/>
      <c r="Y2919" s="413"/>
      <c r="Z2919" s="413"/>
    </row>
    <row r="2920" spans="1:26" ht="67.5" customHeight="1">
      <c r="A2920" s="474"/>
      <c r="B2920" s="471"/>
      <c r="C2920" s="271"/>
      <c r="D2920" s="314"/>
      <c r="E2920" s="412"/>
      <c r="F2920" s="412"/>
      <c r="G2920" s="412"/>
      <c r="H2920" s="412"/>
      <c r="I2920" s="412"/>
      <c r="J2920" s="412"/>
      <c r="K2920" s="412"/>
      <c r="L2920" s="412"/>
      <c r="M2920" s="412"/>
      <c r="N2920" s="412"/>
      <c r="O2920" s="412"/>
      <c r="P2920" s="412"/>
      <c r="Q2920" s="412"/>
      <c r="R2920" s="412"/>
      <c r="S2920" s="412"/>
      <c r="T2920" s="412"/>
      <c r="U2920" s="412"/>
      <c r="V2920" s="412"/>
      <c r="W2920" s="413"/>
      <c r="X2920" s="413"/>
      <c r="Y2920" s="413"/>
      <c r="Z2920" s="413"/>
    </row>
    <row r="2921" spans="1:26" ht="67.5" customHeight="1">
      <c r="A2921" s="474"/>
      <c r="B2921" s="471"/>
      <c r="C2921" s="271"/>
      <c r="D2921" s="314"/>
      <c r="E2921" s="412"/>
      <c r="F2921" s="412"/>
      <c r="G2921" s="412"/>
      <c r="H2921" s="412"/>
      <c r="I2921" s="412"/>
      <c r="J2921" s="412"/>
      <c r="K2921" s="412"/>
      <c r="L2921" s="412"/>
      <c r="M2921" s="412"/>
      <c r="N2921" s="412"/>
      <c r="O2921" s="412"/>
      <c r="P2921" s="412"/>
      <c r="Q2921" s="412"/>
      <c r="R2921" s="412"/>
      <c r="S2921" s="412"/>
      <c r="T2921" s="412"/>
      <c r="U2921" s="412"/>
      <c r="V2921" s="412"/>
      <c r="W2921" s="413"/>
      <c r="X2921" s="413"/>
      <c r="Y2921" s="413"/>
      <c r="Z2921" s="413"/>
    </row>
    <row r="2922" spans="1:26" ht="67.5" customHeight="1">
      <c r="A2922" s="474"/>
      <c r="B2922" s="471"/>
      <c r="C2922" s="271"/>
      <c r="D2922" s="314"/>
      <c r="E2922" s="412"/>
      <c r="F2922" s="412"/>
      <c r="G2922" s="412"/>
      <c r="H2922" s="412"/>
      <c r="I2922" s="412"/>
      <c r="J2922" s="412"/>
      <c r="K2922" s="412"/>
      <c r="L2922" s="412"/>
      <c r="M2922" s="412"/>
      <c r="N2922" s="412"/>
      <c r="O2922" s="412"/>
      <c r="P2922" s="412"/>
      <c r="Q2922" s="412"/>
      <c r="R2922" s="412"/>
      <c r="S2922" s="412"/>
      <c r="T2922" s="412"/>
      <c r="U2922" s="412"/>
      <c r="V2922" s="412"/>
      <c r="W2922" s="413"/>
      <c r="X2922" s="413"/>
      <c r="Y2922" s="413"/>
      <c r="Z2922" s="413"/>
    </row>
    <row r="2923" spans="1:26" ht="67.5" customHeight="1">
      <c r="A2923" s="474"/>
      <c r="B2923" s="471"/>
      <c r="C2923" s="271"/>
      <c r="D2923" s="314"/>
      <c r="E2923" s="412"/>
      <c r="F2923" s="412"/>
      <c r="G2923" s="412"/>
      <c r="H2923" s="412"/>
      <c r="I2923" s="412"/>
      <c r="J2923" s="412"/>
      <c r="K2923" s="412"/>
      <c r="L2923" s="412"/>
      <c r="M2923" s="412"/>
      <c r="N2923" s="412"/>
      <c r="O2923" s="412"/>
      <c r="P2923" s="412"/>
      <c r="Q2923" s="412"/>
      <c r="R2923" s="412"/>
      <c r="S2923" s="412"/>
      <c r="T2923" s="412"/>
      <c r="U2923" s="412"/>
      <c r="V2923" s="412"/>
      <c r="W2923" s="413"/>
      <c r="X2923" s="413"/>
      <c r="Y2923" s="413"/>
      <c r="Z2923" s="413"/>
    </row>
    <row r="2924" spans="1:26" ht="67.5" customHeight="1">
      <c r="A2924" s="474"/>
      <c r="B2924" s="471"/>
      <c r="C2924" s="271"/>
      <c r="D2924" s="314"/>
      <c r="E2924" s="412"/>
      <c r="F2924" s="412"/>
      <c r="G2924" s="412"/>
      <c r="H2924" s="412"/>
      <c r="I2924" s="412"/>
      <c r="J2924" s="412"/>
      <c r="K2924" s="412"/>
      <c r="L2924" s="412"/>
      <c r="M2924" s="412"/>
      <c r="N2924" s="412"/>
      <c r="O2924" s="412"/>
      <c r="P2924" s="412"/>
      <c r="Q2924" s="412"/>
      <c r="R2924" s="412"/>
      <c r="S2924" s="412"/>
      <c r="T2924" s="412"/>
      <c r="U2924" s="412"/>
      <c r="V2924" s="412"/>
      <c r="W2924" s="413"/>
      <c r="X2924" s="413"/>
      <c r="Y2924" s="413"/>
      <c r="Z2924" s="413"/>
    </row>
    <row r="2925" spans="1:26" ht="67.5" customHeight="1">
      <c r="A2925" s="474"/>
      <c r="B2925" s="471"/>
      <c r="C2925" s="271"/>
      <c r="D2925" s="314"/>
      <c r="E2925" s="412"/>
      <c r="F2925" s="412"/>
      <c r="G2925" s="412"/>
      <c r="H2925" s="412"/>
      <c r="I2925" s="412"/>
      <c r="J2925" s="412"/>
      <c r="K2925" s="412"/>
      <c r="L2925" s="412"/>
      <c r="M2925" s="412"/>
      <c r="N2925" s="412"/>
      <c r="O2925" s="412"/>
      <c r="P2925" s="412"/>
      <c r="Q2925" s="412"/>
      <c r="R2925" s="412"/>
      <c r="S2925" s="412"/>
      <c r="T2925" s="412"/>
      <c r="U2925" s="412"/>
      <c r="V2925" s="412"/>
      <c r="W2925" s="413"/>
      <c r="X2925" s="413"/>
      <c r="Y2925" s="413"/>
      <c r="Z2925" s="413"/>
    </row>
    <row r="2926" spans="1:26" ht="67.5" customHeight="1">
      <c r="A2926" s="474"/>
      <c r="B2926" s="471"/>
      <c r="C2926" s="271"/>
      <c r="D2926" s="314"/>
      <c r="E2926" s="412"/>
      <c r="F2926" s="412"/>
      <c r="G2926" s="412"/>
      <c r="H2926" s="412"/>
      <c r="I2926" s="412"/>
      <c r="J2926" s="412"/>
      <c r="K2926" s="412"/>
      <c r="L2926" s="412"/>
      <c r="M2926" s="412"/>
      <c r="N2926" s="412"/>
      <c r="O2926" s="412"/>
      <c r="P2926" s="412"/>
      <c r="Q2926" s="412"/>
      <c r="R2926" s="412"/>
      <c r="S2926" s="412"/>
      <c r="T2926" s="412"/>
      <c r="U2926" s="412"/>
      <c r="V2926" s="412"/>
      <c r="W2926" s="413"/>
      <c r="X2926" s="413"/>
      <c r="Y2926" s="413"/>
      <c r="Z2926" s="413"/>
    </row>
    <row r="2927" spans="1:26" ht="67.5" customHeight="1">
      <c r="A2927" s="474"/>
      <c r="B2927" s="471"/>
      <c r="C2927" s="271"/>
      <c r="D2927" s="314"/>
      <c r="E2927" s="412"/>
      <c r="F2927" s="412"/>
      <c r="G2927" s="412"/>
      <c r="H2927" s="412"/>
      <c r="I2927" s="412"/>
      <c r="J2927" s="412"/>
      <c r="K2927" s="412"/>
      <c r="L2927" s="412"/>
      <c r="M2927" s="412"/>
      <c r="N2927" s="412"/>
      <c r="O2927" s="412"/>
      <c r="P2927" s="412"/>
      <c r="Q2927" s="412"/>
      <c r="R2927" s="412"/>
      <c r="S2927" s="412"/>
      <c r="T2927" s="412"/>
      <c r="U2927" s="412"/>
      <c r="V2927" s="412"/>
      <c r="W2927" s="413"/>
      <c r="X2927" s="413"/>
      <c r="Y2927" s="413"/>
      <c r="Z2927" s="413"/>
    </row>
    <row r="2928" spans="1:26" ht="67.5" customHeight="1">
      <c r="A2928" s="474"/>
      <c r="B2928" s="471"/>
      <c r="C2928" s="271"/>
      <c r="D2928" s="314"/>
      <c r="E2928" s="412"/>
      <c r="F2928" s="412"/>
      <c r="G2928" s="412"/>
      <c r="H2928" s="412"/>
      <c r="I2928" s="412"/>
      <c r="J2928" s="412"/>
      <c r="K2928" s="412"/>
      <c r="L2928" s="412"/>
      <c r="M2928" s="412"/>
      <c r="N2928" s="412"/>
      <c r="O2928" s="412"/>
      <c r="P2928" s="412"/>
      <c r="Q2928" s="412"/>
      <c r="R2928" s="412"/>
      <c r="S2928" s="412"/>
      <c r="T2928" s="412"/>
      <c r="U2928" s="412"/>
      <c r="V2928" s="412"/>
      <c r="W2928" s="413"/>
      <c r="X2928" s="413"/>
      <c r="Y2928" s="413"/>
      <c r="Z2928" s="413"/>
    </row>
    <row r="2929" spans="1:26" ht="67.5" customHeight="1">
      <c r="A2929" s="474"/>
      <c r="B2929" s="471"/>
      <c r="C2929" s="271"/>
      <c r="D2929" s="314"/>
      <c r="E2929" s="412"/>
      <c r="F2929" s="412"/>
      <c r="G2929" s="412"/>
      <c r="H2929" s="412"/>
      <c r="I2929" s="412"/>
      <c r="J2929" s="412"/>
      <c r="K2929" s="412"/>
      <c r="L2929" s="412"/>
      <c r="M2929" s="412"/>
      <c r="N2929" s="412"/>
      <c r="O2929" s="412"/>
      <c r="P2929" s="412"/>
      <c r="Q2929" s="412"/>
      <c r="R2929" s="412"/>
      <c r="S2929" s="412"/>
      <c r="T2929" s="412"/>
      <c r="U2929" s="412"/>
      <c r="V2929" s="412"/>
      <c r="W2929" s="413"/>
      <c r="X2929" s="413"/>
      <c r="Y2929" s="413"/>
      <c r="Z2929" s="413"/>
    </row>
    <row r="2930" spans="1:26" ht="67.5" customHeight="1">
      <c r="A2930" s="474"/>
      <c r="B2930" s="471"/>
      <c r="C2930" s="271"/>
      <c r="D2930" s="314"/>
      <c r="E2930" s="412"/>
      <c r="F2930" s="412"/>
      <c r="G2930" s="412"/>
      <c r="H2930" s="412"/>
      <c r="I2930" s="412"/>
      <c r="J2930" s="412"/>
      <c r="K2930" s="412"/>
      <c r="L2930" s="412"/>
      <c r="M2930" s="412"/>
      <c r="N2930" s="412"/>
      <c r="O2930" s="412"/>
      <c r="P2930" s="412"/>
      <c r="Q2930" s="412"/>
      <c r="R2930" s="412"/>
      <c r="S2930" s="412"/>
      <c r="T2930" s="412"/>
      <c r="U2930" s="412"/>
      <c r="V2930" s="412"/>
      <c r="W2930" s="413"/>
      <c r="X2930" s="413"/>
      <c r="Y2930" s="413"/>
      <c r="Z2930" s="413"/>
    </row>
    <row r="2931" spans="1:26" ht="67.5" customHeight="1">
      <c r="A2931" s="474"/>
      <c r="B2931" s="471"/>
      <c r="C2931" s="271"/>
      <c r="D2931" s="314"/>
      <c r="E2931" s="412"/>
      <c r="F2931" s="412"/>
      <c r="G2931" s="412"/>
      <c r="H2931" s="412"/>
      <c r="I2931" s="412"/>
      <c r="J2931" s="412"/>
      <c r="K2931" s="412"/>
      <c r="L2931" s="412"/>
      <c r="M2931" s="412"/>
      <c r="N2931" s="412"/>
      <c r="O2931" s="412"/>
      <c r="P2931" s="412"/>
      <c r="Q2931" s="412"/>
      <c r="R2931" s="412"/>
      <c r="S2931" s="412"/>
      <c r="T2931" s="412"/>
      <c r="U2931" s="412"/>
      <c r="V2931" s="412"/>
      <c r="W2931" s="413"/>
      <c r="X2931" s="413"/>
      <c r="Y2931" s="413"/>
      <c r="Z2931" s="413"/>
    </row>
    <row r="2932" spans="1:26" ht="67.5" customHeight="1">
      <c r="A2932" s="474"/>
      <c r="B2932" s="471"/>
      <c r="C2932" s="271"/>
      <c r="D2932" s="314"/>
      <c r="E2932" s="412"/>
      <c r="F2932" s="412"/>
      <c r="G2932" s="412"/>
      <c r="H2932" s="412"/>
      <c r="I2932" s="412"/>
      <c r="J2932" s="412"/>
      <c r="K2932" s="412"/>
      <c r="L2932" s="412"/>
      <c r="M2932" s="412"/>
      <c r="N2932" s="412"/>
      <c r="O2932" s="412"/>
      <c r="P2932" s="412"/>
      <c r="Q2932" s="412"/>
      <c r="R2932" s="412"/>
      <c r="S2932" s="412"/>
      <c r="T2932" s="412"/>
      <c r="U2932" s="412"/>
      <c r="V2932" s="412"/>
      <c r="W2932" s="413"/>
      <c r="X2932" s="413"/>
      <c r="Y2932" s="413"/>
      <c r="Z2932" s="413"/>
    </row>
    <row r="2933" spans="1:26" ht="67.5" customHeight="1">
      <c r="A2933" s="474"/>
      <c r="B2933" s="471"/>
      <c r="C2933" s="271"/>
      <c r="D2933" s="314"/>
      <c r="E2933" s="412"/>
      <c r="F2933" s="412"/>
      <c r="G2933" s="412"/>
      <c r="H2933" s="412"/>
      <c r="I2933" s="412"/>
      <c r="J2933" s="412"/>
      <c r="K2933" s="412"/>
      <c r="L2933" s="412"/>
      <c r="M2933" s="412"/>
      <c r="N2933" s="412"/>
      <c r="O2933" s="412"/>
      <c r="P2933" s="412"/>
      <c r="Q2933" s="412"/>
      <c r="R2933" s="412"/>
      <c r="S2933" s="412"/>
      <c r="T2933" s="412"/>
      <c r="U2933" s="412"/>
      <c r="V2933" s="412"/>
      <c r="W2933" s="413"/>
      <c r="X2933" s="413"/>
      <c r="Y2933" s="413"/>
      <c r="Z2933" s="413"/>
    </row>
    <row r="2934" spans="1:26" ht="67.5" customHeight="1">
      <c r="A2934" s="474"/>
      <c r="B2934" s="471"/>
      <c r="C2934" s="271"/>
      <c r="D2934" s="314"/>
      <c r="E2934" s="412"/>
      <c r="F2934" s="412"/>
      <c r="G2934" s="412"/>
      <c r="H2934" s="412"/>
      <c r="I2934" s="412"/>
      <c r="J2934" s="412"/>
      <c r="K2934" s="412"/>
      <c r="L2934" s="412"/>
      <c r="M2934" s="412"/>
      <c r="N2934" s="412"/>
      <c r="O2934" s="412"/>
      <c r="P2934" s="412"/>
      <c r="Q2934" s="412"/>
      <c r="R2934" s="412"/>
      <c r="S2934" s="412"/>
      <c r="T2934" s="412"/>
      <c r="U2934" s="412"/>
      <c r="V2934" s="412"/>
      <c r="W2934" s="413"/>
      <c r="X2934" s="413"/>
      <c r="Y2934" s="413"/>
      <c r="Z2934" s="413"/>
    </row>
    <row r="2935" spans="1:26" ht="67.5" customHeight="1">
      <c r="A2935" s="474"/>
      <c r="B2935" s="471"/>
      <c r="C2935" s="271"/>
      <c r="D2935" s="314"/>
      <c r="E2935" s="412"/>
      <c r="F2935" s="412"/>
      <c r="G2935" s="412"/>
      <c r="H2935" s="412"/>
      <c r="I2935" s="412"/>
      <c r="J2935" s="412"/>
      <c r="K2935" s="412"/>
      <c r="L2935" s="412"/>
      <c r="M2935" s="412"/>
      <c r="N2935" s="412"/>
      <c r="O2935" s="412"/>
      <c r="P2935" s="412"/>
      <c r="Q2935" s="412"/>
      <c r="R2935" s="412"/>
      <c r="S2935" s="412"/>
      <c r="T2935" s="412"/>
      <c r="U2935" s="412"/>
      <c r="V2935" s="412"/>
      <c r="W2935" s="413"/>
      <c r="X2935" s="413"/>
      <c r="Y2935" s="413"/>
      <c r="Z2935" s="413"/>
    </row>
    <row r="2936" spans="1:26" ht="67.5" customHeight="1">
      <c r="A2936" s="474"/>
      <c r="B2936" s="471"/>
      <c r="C2936" s="271"/>
      <c r="D2936" s="314"/>
      <c r="E2936" s="412"/>
      <c r="F2936" s="412"/>
      <c r="G2936" s="412"/>
      <c r="H2936" s="412"/>
      <c r="I2936" s="412"/>
      <c r="J2936" s="412"/>
      <c r="K2936" s="412"/>
      <c r="L2936" s="412"/>
      <c r="M2936" s="412"/>
      <c r="N2936" s="412"/>
      <c r="O2936" s="412"/>
      <c r="P2936" s="412"/>
      <c r="Q2936" s="412"/>
      <c r="R2936" s="412"/>
      <c r="S2936" s="412"/>
      <c r="T2936" s="412"/>
      <c r="U2936" s="412"/>
      <c r="V2936" s="412"/>
      <c r="W2936" s="413"/>
      <c r="X2936" s="413"/>
      <c r="Y2936" s="413"/>
      <c r="Z2936" s="413"/>
    </row>
    <row r="2937" spans="1:26" ht="67.5" customHeight="1">
      <c r="A2937" s="474"/>
      <c r="B2937" s="471"/>
      <c r="C2937" s="271"/>
      <c r="D2937" s="314"/>
      <c r="E2937" s="412"/>
      <c r="F2937" s="412"/>
      <c r="G2937" s="412"/>
      <c r="H2937" s="412"/>
      <c r="I2937" s="412"/>
      <c r="J2937" s="412"/>
      <c r="K2937" s="412"/>
      <c r="L2937" s="412"/>
      <c r="M2937" s="412"/>
      <c r="N2937" s="412"/>
      <c r="O2937" s="412"/>
      <c r="P2937" s="412"/>
      <c r="Q2937" s="412"/>
      <c r="R2937" s="412"/>
      <c r="S2937" s="412"/>
      <c r="T2937" s="412"/>
      <c r="U2937" s="412"/>
      <c r="V2937" s="412"/>
      <c r="W2937" s="413"/>
      <c r="X2937" s="413"/>
      <c r="Y2937" s="413"/>
      <c r="Z2937" s="413"/>
    </row>
    <row r="2938" spans="1:26" ht="67.5" customHeight="1">
      <c r="A2938" s="474"/>
      <c r="B2938" s="471"/>
      <c r="C2938" s="271"/>
      <c r="D2938" s="314"/>
      <c r="E2938" s="412"/>
      <c r="F2938" s="412"/>
      <c r="G2938" s="412"/>
      <c r="H2938" s="412"/>
      <c r="I2938" s="412"/>
      <c r="J2938" s="412"/>
      <c r="K2938" s="412"/>
      <c r="L2938" s="412"/>
      <c r="M2938" s="412"/>
      <c r="N2938" s="412"/>
      <c r="O2938" s="412"/>
      <c r="P2938" s="412"/>
      <c r="Q2938" s="412"/>
      <c r="R2938" s="412"/>
      <c r="S2938" s="412"/>
      <c r="T2938" s="412"/>
      <c r="U2938" s="412"/>
      <c r="V2938" s="412"/>
      <c r="W2938" s="413"/>
      <c r="X2938" s="413"/>
      <c r="Y2938" s="413"/>
      <c r="Z2938" s="413"/>
    </row>
    <row r="2939" spans="1:26" ht="67.5" customHeight="1">
      <c r="A2939" s="474"/>
      <c r="B2939" s="471"/>
      <c r="C2939" s="271"/>
      <c r="D2939" s="314"/>
      <c r="E2939" s="412"/>
      <c r="F2939" s="412"/>
      <c r="G2939" s="412"/>
      <c r="H2939" s="412"/>
      <c r="I2939" s="412"/>
      <c r="J2939" s="412"/>
      <c r="K2939" s="412"/>
      <c r="L2939" s="412"/>
      <c r="M2939" s="412"/>
      <c r="N2939" s="412"/>
      <c r="O2939" s="412"/>
      <c r="P2939" s="412"/>
      <c r="Q2939" s="412"/>
      <c r="R2939" s="412"/>
      <c r="S2939" s="412"/>
      <c r="T2939" s="412"/>
      <c r="U2939" s="412"/>
      <c r="V2939" s="412"/>
      <c r="W2939" s="413"/>
      <c r="X2939" s="413"/>
      <c r="Y2939" s="413"/>
      <c r="Z2939" s="413"/>
    </row>
    <row r="2940" spans="1:26" ht="67.5" customHeight="1">
      <c r="A2940" s="474"/>
      <c r="B2940" s="471"/>
      <c r="C2940" s="271"/>
      <c r="D2940" s="314"/>
      <c r="E2940" s="412"/>
      <c r="F2940" s="412"/>
      <c r="G2940" s="412"/>
      <c r="H2940" s="412"/>
      <c r="I2940" s="412"/>
      <c r="J2940" s="412"/>
      <c r="K2940" s="412"/>
      <c r="L2940" s="412"/>
      <c r="M2940" s="412"/>
      <c r="N2940" s="412"/>
      <c r="O2940" s="412"/>
      <c r="P2940" s="412"/>
      <c r="Q2940" s="412"/>
      <c r="R2940" s="412"/>
      <c r="S2940" s="412"/>
      <c r="T2940" s="412"/>
      <c r="U2940" s="412"/>
      <c r="V2940" s="412"/>
      <c r="W2940" s="413"/>
      <c r="X2940" s="413"/>
      <c r="Y2940" s="413"/>
      <c r="Z2940" s="413"/>
    </row>
    <row r="2941" spans="1:26" ht="67.5" customHeight="1">
      <c r="A2941" s="474"/>
      <c r="B2941" s="471"/>
      <c r="C2941" s="271"/>
      <c r="D2941" s="314"/>
      <c r="E2941" s="412"/>
      <c r="F2941" s="412"/>
      <c r="G2941" s="412"/>
      <c r="H2941" s="412"/>
      <c r="I2941" s="412"/>
      <c r="J2941" s="412"/>
      <c r="K2941" s="412"/>
      <c r="L2941" s="412"/>
      <c r="M2941" s="412"/>
      <c r="N2941" s="412"/>
      <c r="O2941" s="412"/>
      <c r="P2941" s="412"/>
      <c r="Q2941" s="412"/>
      <c r="R2941" s="412"/>
      <c r="S2941" s="412"/>
      <c r="T2941" s="412"/>
      <c r="U2941" s="412"/>
      <c r="V2941" s="412"/>
      <c r="W2941" s="413"/>
      <c r="X2941" s="413"/>
      <c r="Y2941" s="413"/>
      <c r="Z2941" s="413"/>
    </row>
    <row r="2942" spans="1:26" ht="67.5" customHeight="1">
      <c r="A2942" s="474"/>
      <c r="B2942" s="471"/>
      <c r="C2942" s="271"/>
      <c r="D2942" s="314"/>
      <c r="E2942" s="412"/>
      <c r="F2942" s="412"/>
      <c r="G2942" s="412"/>
      <c r="H2942" s="412"/>
      <c r="I2942" s="412"/>
      <c r="J2942" s="412"/>
      <c r="K2942" s="412"/>
      <c r="L2942" s="412"/>
      <c r="M2942" s="412"/>
      <c r="N2942" s="412"/>
      <c r="O2942" s="412"/>
      <c r="P2942" s="412"/>
      <c r="Q2942" s="412"/>
      <c r="R2942" s="412"/>
      <c r="S2942" s="412"/>
      <c r="T2942" s="412"/>
      <c r="U2942" s="412"/>
      <c r="V2942" s="412"/>
      <c r="W2942" s="413"/>
      <c r="X2942" s="413"/>
      <c r="Y2942" s="413"/>
      <c r="Z2942" s="413"/>
    </row>
    <row r="2943" spans="1:26" ht="67.5" customHeight="1">
      <c r="A2943" s="474"/>
      <c r="B2943" s="471"/>
      <c r="C2943" s="271"/>
      <c r="D2943" s="314"/>
      <c r="E2943" s="412"/>
      <c r="F2943" s="412"/>
      <c r="G2943" s="412"/>
      <c r="H2943" s="412"/>
      <c r="I2943" s="412"/>
      <c r="J2943" s="412"/>
      <c r="K2943" s="412"/>
      <c r="L2943" s="412"/>
      <c r="M2943" s="412"/>
      <c r="N2943" s="412"/>
      <c r="O2943" s="412"/>
      <c r="P2943" s="412"/>
      <c r="Q2943" s="412"/>
      <c r="R2943" s="412"/>
      <c r="S2943" s="412"/>
      <c r="T2943" s="412"/>
      <c r="U2943" s="412"/>
      <c r="V2943" s="412"/>
      <c r="W2943" s="413"/>
      <c r="X2943" s="413"/>
      <c r="Y2943" s="413"/>
      <c r="Z2943" s="413"/>
    </row>
    <row r="2944" spans="1:26" ht="67.5" customHeight="1">
      <c r="A2944" s="474"/>
      <c r="B2944" s="471"/>
      <c r="C2944" s="271"/>
      <c r="D2944" s="314"/>
      <c r="E2944" s="412"/>
      <c r="F2944" s="412"/>
      <c r="G2944" s="412"/>
      <c r="H2944" s="412"/>
      <c r="I2944" s="412"/>
      <c r="J2944" s="412"/>
      <c r="K2944" s="412"/>
      <c r="L2944" s="412"/>
      <c r="M2944" s="412"/>
      <c r="N2944" s="412"/>
      <c r="O2944" s="412"/>
      <c r="P2944" s="412"/>
      <c r="Q2944" s="412"/>
      <c r="R2944" s="412"/>
      <c r="S2944" s="412"/>
      <c r="T2944" s="412"/>
      <c r="U2944" s="412"/>
      <c r="V2944" s="412"/>
      <c r="W2944" s="413"/>
      <c r="X2944" s="413"/>
      <c r="Y2944" s="413"/>
      <c r="Z2944" s="413"/>
    </row>
    <row r="2945" spans="1:26" ht="67.5" customHeight="1">
      <c r="A2945" s="474"/>
      <c r="B2945" s="471"/>
      <c r="C2945" s="271"/>
      <c r="D2945" s="314"/>
      <c r="E2945" s="412"/>
      <c r="F2945" s="412"/>
      <c r="G2945" s="412"/>
      <c r="H2945" s="412"/>
      <c r="I2945" s="412"/>
      <c r="J2945" s="412"/>
      <c r="K2945" s="412"/>
      <c r="L2945" s="412"/>
      <c r="M2945" s="412"/>
      <c r="N2945" s="412"/>
      <c r="O2945" s="412"/>
      <c r="P2945" s="412"/>
      <c r="Q2945" s="412"/>
      <c r="R2945" s="412"/>
      <c r="S2945" s="412"/>
      <c r="T2945" s="412"/>
      <c r="U2945" s="412"/>
      <c r="V2945" s="412"/>
      <c r="W2945" s="413"/>
      <c r="X2945" s="413"/>
      <c r="Y2945" s="413"/>
      <c r="Z2945" s="413"/>
    </row>
    <row r="2946" spans="1:26" ht="67.5" customHeight="1">
      <c r="A2946" s="474"/>
      <c r="B2946" s="471"/>
      <c r="C2946" s="271"/>
      <c r="D2946" s="314"/>
      <c r="E2946" s="412"/>
      <c r="F2946" s="412"/>
      <c r="G2946" s="412"/>
      <c r="H2946" s="412"/>
      <c r="I2946" s="412"/>
      <c r="J2946" s="412"/>
      <c r="K2946" s="412"/>
      <c r="L2946" s="412"/>
      <c r="M2946" s="412"/>
      <c r="N2946" s="412"/>
      <c r="O2946" s="412"/>
      <c r="P2946" s="412"/>
      <c r="Q2946" s="412"/>
      <c r="R2946" s="412"/>
      <c r="S2946" s="412"/>
      <c r="T2946" s="412"/>
      <c r="U2946" s="412"/>
      <c r="V2946" s="412"/>
      <c r="W2946" s="413"/>
      <c r="X2946" s="413"/>
      <c r="Y2946" s="413"/>
      <c r="Z2946" s="413"/>
    </row>
    <row r="2947" spans="1:26" ht="67.5" customHeight="1">
      <c r="A2947" s="474"/>
      <c r="B2947" s="471"/>
      <c r="C2947" s="271"/>
      <c r="D2947" s="314"/>
      <c r="E2947" s="412"/>
      <c r="F2947" s="412"/>
      <c r="G2947" s="412"/>
      <c r="H2947" s="412"/>
      <c r="I2947" s="412"/>
      <c r="J2947" s="412"/>
      <c r="K2947" s="412"/>
      <c r="L2947" s="412"/>
      <c r="M2947" s="412"/>
      <c r="N2947" s="412"/>
      <c r="O2947" s="412"/>
      <c r="P2947" s="412"/>
      <c r="Q2947" s="412"/>
      <c r="R2947" s="412"/>
      <c r="S2947" s="412"/>
      <c r="T2947" s="412"/>
      <c r="U2947" s="412"/>
      <c r="V2947" s="412"/>
      <c r="W2947" s="413"/>
      <c r="X2947" s="413"/>
      <c r="Y2947" s="413"/>
      <c r="Z2947" s="413"/>
    </row>
    <row r="2948" spans="1:26" ht="67.5" customHeight="1">
      <c r="A2948" s="474"/>
      <c r="B2948" s="471"/>
      <c r="C2948" s="271"/>
      <c r="D2948" s="314"/>
      <c r="E2948" s="412"/>
      <c r="F2948" s="412"/>
      <c r="G2948" s="412"/>
      <c r="H2948" s="412"/>
      <c r="I2948" s="412"/>
      <c r="J2948" s="412"/>
      <c r="K2948" s="412"/>
      <c r="L2948" s="412"/>
      <c r="M2948" s="412"/>
      <c r="N2948" s="412"/>
      <c r="O2948" s="412"/>
      <c r="P2948" s="412"/>
      <c r="Q2948" s="412"/>
      <c r="R2948" s="412"/>
      <c r="S2948" s="412"/>
      <c r="T2948" s="412"/>
      <c r="U2948" s="412"/>
      <c r="V2948" s="412"/>
      <c r="W2948" s="413"/>
      <c r="X2948" s="413"/>
      <c r="Y2948" s="413"/>
      <c r="Z2948" s="413"/>
    </row>
    <row r="2949" spans="1:26" ht="67.5" customHeight="1">
      <c r="A2949" s="474"/>
      <c r="B2949" s="471"/>
      <c r="C2949" s="271"/>
      <c r="D2949" s="314"/>
      <c r="E2949" s="412"/>
      <c r="F2949" s="412"/>
      <c r="G2949" s="412"/>
      <c r="H2949" s="412"/>
      <c r="I2949" s="412"/>
      <c r="J2949" s="412"/>
      <c r="K2949" s="412"/>
      <c r="L2949" s="412"/>
      <c r="M2949" s="412"/>
      <c r="N2949" s="412"/>
      <c r="O2949" s="412"/>
      <c r="P2949" s="412"/>
      <c r="Q2949" s="412"/>
      <c r="R2949" s="412"/>
      <c r="S2949" s="412"/>
      <c r="T2949" s="412"/>
      <c r="U2949" s="412"/>
      <c r="V2949" s="412"/>
      <c r="W2949" s="413"/>
      <c r="X2949" s="413"/>
      <c r="Y2949" s="413"/>
      <c r="Z2949" s="413"/>
    </row>
    <row r="2950" spans="1:26" ht="67.5" customHeight="1">
      <c r="A2950" s="474"/>
      <c r="B2950" s="471"/>
      <c r="C2950" s="271"/>
      <c r="D2950" s="314"/>
      <c r="E2950" s="412"/>
      <c r="F2950" s="412"/>
      <c r="G2950" s="412"/>
      <c r="H2950" s="412"/>
      <c r="I2950" s="412"/>
      <c r="J2950" s="412"/>
      <c r="K2950" s="412"/>
      <c r="L2950" s="412"/>
      <c r="M2950" s="412"/>
      <c r="N2950" s="412"/>
      <c r="O2950" s="412"/>
      <c r="P2950" s="412"/>
      <c r="Q2950" s="412"/>
      <c r="R2950" s="412"/>
      <c r="S2950" s="412"/>
      <c r="T2950" s="412"/>
      <c r="U2950" s="412"/>
      <c r="V2950" s="412"/>
      <c r="W2950" s="413"/>
      <c r="X2950" s="413"/>
      <c r="Y2950" s="413"/>
      <c r="Z2950" s="413"/>
    </row>
    <row r="2951" spans="1:26" ht="67.5" customHeight="1">
      <c r="A2951" s="474"/>
      <c r="B2951" s="471"/>
      <c r="C2951" s="271"/>
      <c r="D2951" s="314"/>
      <c r="E2951" s="412"/>
      <c r="F2951" s="412"/>
      <c r="G2951" s="412"/>
      <c r="H2951" s="412"/>
      <c r="I2951" s="412"/>
      <c r="J2951" s="412"/>
      <c r="K2951" s="412"/>
      <c r="L2951" s="412"/>
      <c r="M2951" s="412"/>
      <c r="N2951" s="412"/>
      <c r="O2951" s="412"/>
      <c r="P2951" s="412"/>
      <c r="Q2951" s="412"/>
      <c r="R2951" s="412"/>
      <c r="S2951" s="412"/>
      <c r="T2951" s="412"/>
      <c r="U2951" s="412"/>
      <c r="V2951" s="412"/>
      <c r="W2951" s="413"/>
      <c r="X2951" s="413"/>
      <c r="Y2951" s="413"/>
      <c r="Z2951" s="413"/>
    </row>
    <row r="2952" spans="1:26" ht="67.5" customHeight="1">
      <c r="A2952" s="474"/>
      <c r="B2952" s="471"/>
      <c r="C2952" s="271"/>
      <c r="D2952" s="314"/>
      <c r="E2952" s="412"/>
      <c r="F2952" s="412"/>
      <c r="G2952" s="412"/>
      <c r="H2952" s="412"/>
      <c r="I2952" s="412"/>
      <c r="J2952" s="412"/>
      <c r="K2952" s="412"/>
      <c r="L2952" s="412"/>
      <c r="M2952" s="412"/>
      <c r="N2952" s="412"/>
      <c r="O2952" s="412"/>
      <c r="P2952" s="412"/>
      <c r="Q2952" s="412"/>
      <c r="R2952" s="412"/>
      <c r="S2952" s="412"/>
      <c r="T2952" s="412"/>
      <c r="U2952" s="412"/>
      <c r="V2952" s="412"/>
      <c r="W2952" s="413"/>
      <c r="X2952" s="413"/>
      <c r="Y2952" s="413"/>
      <c r="Z2952" s="413"/>
    </row>
    <row r="2953" spans="1:26" ht="67.5" customHeight="1">
      <c r="A2953" s="474"/>
      <c r="B2953" s="471"/>
      <c r="C2953" s="271"/>
      <c r="D2953" s="314"/>
      <c r="E2953" s="412"/>
      <c r="F2953" s="412"/>
      <c r="G2953" s="412"/>
      <c r="H2953" s="412"/>
      <c r="I2953" s="412"/>
      <c r="J2953" s="412"/>
      <c r="K2953" s="412"/>
      <c r="L2953" s="412"/>
      <c r="M2953" s="412"/>
      <c r="N2953" s="412"/>
      <c r="O2953" s="412"/>
      <c r="P2953" s="412"/>
      <c r="Q2953" s="412"/>
      <c r="R2953" s="412"/>
      <c r="S2953" s="412"/>
      <c r="T2953" s="412"/>
      <c r="U2953" s="412"/>
      <c r="V2953" s="412"/>
      <c r="W2953" s="413"/>
      <c r="X2953" s="413"/>
      <c r="Y2953" s="413"/>
      <c r="Z2953" s="413"/>
    </row>
    <row r="2954" spans="1:26" ht="67.5" customHeight="1">
      <c r="A2954" s="474"/>
      <c r="B2954" s="471"/>
      <c r="C2954" s="271"/>
      <c r="D2954" s="314"/>
      <c r="E2954" s="412"/>
      <c r="F2954" s="412"/>
      <c r="G2954" s="412"/>
      <c r="H2954" s="412"/>
      <c r="I2954" s="412"/>
      <c r="J2954" s="412"/>
      <c r="K2954" s="412"/>
      <c r="L2954" s="412"/>
      <c r="M2954" s="412"/>
      <c r="N2954" s="412"/>
      <c r="O2954" s="412"/>
      <c r="P2954" s="412"/>
      <c r="Q2954" s="412"/>
      <c r="R2954" s="412"/>
      <c r="S2954" s="412"/>
      <c r="T2954" s="412"/>
      <c r="U2954" s="412"/>
      <c r="V2954" s="412"/>
      <c r="W2954" s="413"/>
      <c r="X2954" s="413"/>
      <c r="Y2954" s="413"/>
      <c r="Z2954" s="413"/>
    </row>
    <row r="2955" spans="1:26" ht="67.5" customHeight="1">
      <c r="A2955" s="474"/>
      <c r="B2955" s="471"/>
      <c r="C2955" s="271"/>
      <c r="D2955" s="314"/>
      <c r="E2955" s="412"/>
      <c r="F2955" s="412"/>
      <c r="G2955" s="412"/>
      <c r="H2955" s="412"/>
      <c r="I2955" s="412"/>
      <c r="J2955" s="412"/>
      <c r="K2955" s="412"/>
      <c r="L2955" s="412"/>
      <c r="M2955" s="412"/>
      <c r="N2955" s="412"/>
      <c r="O2955" s="412"/>
      <c r="P2955" s="412"/>
      <c r="Q2955" s="412"/>
      <c r="R2955" s="412"/>
      <c r="S2955" s="412"/>
      <c r="T2955" s="412"/>
      <c r="U2955" s="412"/>
      <c r="V2955" s="412"/>
      <c r="W2955" s="413"/>
      <c r="X2955" s="413"/>
      <c r="Y2955" s="413"/>
      <c r="Z2955" s="413"/>
    </row>
    <row r="2956" spans="1:26" ht="67.5" customHeight="1">
      <c r="A2956" s="474"/>
      <c r="B2956" s="471"/>
      <c r="C2956" s="271"/>
      <c r="D2956" s="314"/>
      <c r="E2956" s="412"/>
      <c r="F2956" s="412"/>
      <c r="G2956" s="412"/>
      <c r="H2956" s="412"/>
      <c r="I2956" s="412"/>
      <c r="J2956" s="412"/>
      <c r="K2956" s="412"/>
      <c r="L2956" s="412"/>
      <c r="M2956" s="412"/>
      <c r="N2956" s="412"/>
      <c r="O2956" s="412"/>
      <c r="P2956" s="412"/>
      <c r="Q2956" s="412"/>
      <c r="R2956" s="412"/>
      <c r="S2956" s="412"/>
      <c r="T2956" s="412"/>
      <c r="U2956" s="412"/>
      <c r="V2956" s="412"/>
      <c r="W2956" s="413"/>
      <c r="X2956" s="413"/>
      <c r="Y2956" s="413"/>
      <c r="Z2956" s="413"/>
    </row>
    <row r="2957" spans="1:26" ht="67.5" customHeight="1">
      <c r="A2957" s="474"/>
      <c r="B2957" s="471"/>
      <c r="C2957" s="271"/>
      <c r="D2957" s="314"/>
      <c r="E2957" s="412"/>
      <c r="F2957" s="412"/>
      <c r="G2957" s="412"/>
      <c r="H2957" s="412"/>
      <c r="I2957" s="412"/>
      <c r="J2957" s="412"/>
      <c r="K2957" s="412"/>
      <c r="L2957" s="412"/>
      <c r="M2957" s="412"/>
      <c r="N2957" s="412"/>
      <c r="O2957" s="412"/>
      <c r="P2957" s="412"/>
      <c r="Q2957" s="412"/>
      <c r="R2957" s="412"/>
      <c r="S2957" s="412"/>
      <c r="T2957" s="412"/>
      <c r="U2957" s="412"/>
      <c r="V2957" s="412"/>
      <c r="W2957" s="413"/>
      <c r="X2957" s="413"/>
      <c r="Y2957" s="413"/>
      <c r="Z2957" s="413"/>
    </row>
    <row r="2958" spans="1:26" ht="67.5" customHeight="1">
      <c r="A2958" s="474"/>
      <c r="B2958" s="471"/>
      <c r="C2958" s="271"/>
      <c r="D2958" s="314"/>
      <c r="E2958" s="412"/>
      <c r="F2958" s="412"/>
      <c r="G2958" s="412"/>
      <c r="H2958" s="412"/>
      <c r="I2958" s="412"/>
      <c r="J2958" s="412"/>
      <c r="K2958" s="412"/>
      <c r="L2958" s="412"/>
      <c r="M2958" s="412"/>
      <c r="N2958" s="412"/>
      <c r="O2958" s="412"/>
      <c r="P2958" s="412"/>
      <c r="Q2958" s="412"/>
      <c r="R2958" s="412"/>
      <c r="S2958" s="412"/>
      <c r="T2958" s="412"/>
      <c r="U2958" s="412"/>
      <c r="V2958" s="412"/>
      <c r="W2958" s="413"/>
      <c r="X2958" s="413"/>
      <c r="Y2958" s="413"/>
      <c r="Z2958" s="413"/>
    </row>
    <row r="2959" spans="1:26" ht="67.5" customHeight="1">
      <c r="A2959" s="474"/>
      <c r="B2959" s="471"/>
      <c r="C2959" s="271"/>
      <c r="D2959" s="314"/>
      <c r="E2959" s="412"/>
      <c r="F2959" s="412"/>
      <c r="G2959" s="412"/>
      <c r="H2959" s="412"/>
      <c r="I2959" s="412"/>
      <c r="J2959" s="412"/>
      <c r="K2959" s="412"/>
      <c r="L2959" s="412"/>
      <c r="M2959" s="412"/>
      <c r="N2959" s="412"/>
      <c r="O2959" s="412"/>
      <c r="P2959" s="412"/>
      <c r="Q2959" s="412"/>
      <c r="R2959" s="412"/>
      <c r="S2959" s="412"/>
      <c r="T2959" s="412"/>
      <c r="U2959" s="412"/>
      <c r="V2959" s="412"/>
      <c r="W2959" s="413"/>
      <c r="X2959" s="413"/>
      <c r="Y2959" s="413"/>
      <c r="Z2959" s="413"/>
    </row>
    <row r="2960" spans="1:26" ht="67.5" customHeight="1">
      <c r="A2960" s="474"/>
      <c r="B2960" s="471"/>
      <c r="C2960" s="271"/>
      <c r="D2960" s="314"/>
      <c r="E2960" s="412"/>
      <c r="F2960" s="412"/>
      <c r="G2960" s="412"/>
      <c r="H2960" s="412"/>
      <c r="I2960" s="412"/>
      <c r="J2960" s="412"/>
      <c r="K2960" s="412"/>
      <c r="L2960" s="412"/>
      <c r="M2960" s="412"/>
      <c r="N2960" s="412"/>
      <c r="O2960" s="412"/>
      <c r="P2960" s="412"/>
      <c r="Q2960" s="412"/>
      <c r="R2960" s="412"/>
      <c r="S2960" s="412"/>
      <c r="T2960" s="412"/>
      <c r="U2960" s="412"/>
      <c r="V2960" s="412"/>
      <c r="W2960" s="413"/>
      <c r="X2960" s="413"/>
      <c r="Y2960" s="413"/>
      <c r="Z2960" s="413"/>
    </row>
    <row r="2961" spans="1:26" ht="67.5" customHeight="1">
      <c r="A2961" s="474"/>
      <c r="B2961" s="471"/>
      <c r="C2961" s="271"/>
      <c r="D2961" s="314"/>
      <c r="E2961" s="412"/>
      <c r="F2961" s="412"/>
      <c r="G2961" s="412"/>
      <c r="H2961" s="412"/>
      <c r="I2961" s="412"/>
      <c r="J2961" s="412"/>
      <c r="K2961" s="412"/>
      <c r="L2961" s="412"/>
      <c r="M2961" s="412"/>
      <c r="N2961" s="412"/>
      <c r="O2961" s="412"/>
      <c r="P2961" s="412"/>
      <c r="Q2961" s="412"/>
      <c r="R2961" s="412"/>
      <c r="S2961" s="412"/>
      <c r="T2961" s="412"/>
      <c r="U2961" s="412"/>
      <c r="V2961" s="412"/>
      <c r="W2961" s="413"/>
      <c r="X2961" s="413"/>
      <c r="Y2961" s="413"/>
      <c r="Z2961" s="413"/>
    </row>
    <row r="2962" spans="1:26" ht="67.5" customHeight="1">
      <c r="A2962" s="474"/>
      <c r="B2962" s="471"/>
      <c r="C2962" s="271"/>
      <c r="D2962" s="314"/>
      <c r="E2962" s="412"/>
      <c r="F2962" s="412"/>
      <c r="G2962" s="412"/>
      <c r="H2962" s="412"/>
      <c r="I2962" s="412"/>
      <c r="J2962" s="412"/>
      <c r="K2962" s="412"/>
      <c r="L2962" s="412"/>
      <c r="M2962" s="412"/>
      <c r="N2962" s="412"/>
      <c r="O2962" s="412"/>
      <c r="P2962" s="412"/>
      <c r="Q2962" s="412"/>
      <c r="R2962" s="412"/>
      <c r="S2962" s="412"/>
      <c r="T2962" s="412"/>
      <c r="U2962" s="412"/>
      <c r="V2962" s="412"/>
      <c r="W2962" s="413"/>
      <c r="X2962" s="413"/>
      <c r="Y2962" s="413"/>
      <c r="Z2962" s="413"/>
    </row>
    <row r="2963" spans="1:26" ht="67.5" customHeight="1">
      <c r="A2963" s="474"/>
      <c r="B2963" s="471"/>
      <c r="C2963" s="271"/>
      <c r="D2963" s="314"/>
      <c r="E2963" s="412"/>
      <c r="F2963" s="412"/>
      <c r="G2963" s="412"/>
      <c r="H2963" s="412"/>
      <c r="I2963" s="412"/>
      <c r="J2963" s="412"/>
      <c r="K2963" s="412"/>
      <c r="L2963" s="412"/>
      <c r="M2963" s="412"/>
      <c r="N2963" s="412"/>
      <c r="O2963" s="412"/>
      <c r="P2963" s="412"/>
      <c r="Q2963" s="412"/>
      <c r="R2963" s="412"/>
      <c r="S2963" s="412"/>
      <c r="T2963" s="412"/>
      <c r="U2963" s="412"/>
      <c r="V2963" s="412"/>
      <c r="W2963" s="413"/>
      <c r="X2963" s="413"/>
      <c r="Y2963" s="413"/>
      <c r="Z2963" s="413"/>
    </row>
    <row r="2964" spans="1:26" ht="67.5" customHeight="1">
      <c r="A2964" s="474"/>
      <c r="B2964" s="471"/>
      <c r="C2964" s="271"/>
      <c r="D2964" s="314"/>
      <c r="E2964" s="412"/>
      <c r="F2964" s="412"/>
      <c r="G2964" s="412"/>
      <c r="H2964" s="412"/>
      <c r="I2964" s="412"/>
      <c r="J2964" s="412"/>
      <c r="K2964" s="412"/>
      <c r="L2964" s="412"/>
      <c r="M2964" s="412"/>
      <c r="N2964" s="412"/>
      <c r="O2964" s="412"/>
      <c r="P2964" s="412"/>
      <c r="Q2964" s="412"/>
      <c r="R2964" s="412"/>
      <c r="S2964" s="412"/>
      <c r="T2964" s="412"/>
      <c r="U2964" s="412"/>
      <c r="V2964" s="412"/>
      <c r="W2964" s="413"/>
      <c r="X2964" s="413"/>
      <c r="Y2964" s="413"/>
      <c r="Z2964" s="413"/>
    </row>
    <row r="2965" spans="1:26" ht="67.5" customHeight="1">
      <c r="A2965" s="474"/>
      <c r="B2965" s="471"/>
      <c r="C2965" s="271"/>
      <c r="D2965" s="314"/>
      <c r="E2965" s="412"/>
      <c r="F2965" s="412"/>
      <c r="G2965" s="412"/>
      <c r="H2965" s="412"/>
      <c r="I2965" s="412"/>
      <c r="J2965" s="412"/>
      <c r="K2965" s="412"/>
      <c r="L2965" s="412"/>
      <c r="M2965" s="412"/>
      <c r="N2965" s="412"/>
      <c r="O2965" s="412"/>
      <c r="P2965" s="412"/>
      <c r="Q2965" s="412"/>
      <c r="R2965" s="412"/>
      <c r="S2965" s="412"/>
      <c r="T2965" s="412"/>
      <c r="U2965" s="412"/>
      <c r="V2965" s="412"/>
      <c r="W2965" s="413"/>
      <c r="X2965" s="413"/>
      <c r="Y2965" s="413"/>
      <c r="Z2965" s="413"/>
    </row>
    <row r="2966" spans="1:26" ht="67.5" customHeight="1">
      <c r="A2966" s="474"/>
      <c r="B2966" s="471"/>
      <c r="C2966" s="271"/>
      <c r="D2966" s="314"/>
      <c r="E2966" s="412"/>
      <c r="F2966" s="412"/>
      <c r="G2966" s="412"/>
      <c r="H2966" s="412"/>
      <c r="I2966" s="412"/>
      <c r="J2966" s="412"/>
      <c r="K2966" s="412"/>
      <c r="L2966" s="412"/>
      <c r="M2966" s="412"/>
      <c r="N2966" s="412"/>
      <c r="O2966" s="412"/>
      <c r="P2966" s="412"/>
      <c r="Q2966" s="412"/>
      <c r="R2966" s="412"/>
      <c r="S2966" s="412"/>
      <c r="T2966" s="412"/>
      <c r="U2966" s="412"/>
      <c r="V2966" s="412"/>
      <c r="W2966" s="413"/>
      <c r="X2966" s="413"/>
      <c r="Y2966" s="413"/>
      <c r="Z2966" s="413"/>
    </row>
    <row r="2967" spans="1:26" ht="67.5" customHeight="1">
      <c r="A2967" s="474"/>
      <c r="B2967" s="471"/>
      <c r="C2967" s="271"/>
      <c r="D2967" s="314"/>
      <c r="E2967" s="412"/>
      <c r="F2967" s="412"/>
      <c r="G2967" s="412"/>
      <c r="H2967" s="412"/>
      <c r="I2967" s="412"/>
      <c r="J2967" s="412"/>
      <c r="K2967" s="412"/>
      <c r="L2967" s="412"/>
      <c r="M2967" s="412"/>
      <c r="N2967" s="412"/>
      <c r="O2967" s="412"/>
      <c r="P2967" s="412"/>
      <c r="Q2967" s="412"/>
      <c r="R2967" s="412"/>
      <c r="S2967" s="412"/>
      <c r="T2967" s="412"/>
      <c r="U2967" s="412"/>
      <c r="V2967" s="412"/>
      <c r="W2967" s="413"/>
      <c r="X2967" s="413"/>
      <c r="Y2967" s="413"/>
      <c r="Z2967" s="413"/>
    </row>
    <row r="2968" spans="1:26" ht="67.5" customHeight="1">
      <c r="A2968" s="474"/>
      <c r="B2968" s="471"/>
      <c r="C2968" s="271"/>
      <c r="D2968" s="314"/>
      <c r="E2968" s="412"/>
      <c r="F2968" s="412"/>
      <c r="G2968" s="412"/>
      <c r="H2968" s="412"/>
      <c r="I2968" s="412"/>
      <c r="J2968" s="412"/>
      <c r="K2968" s="412"/>
      <c r="L2968" s="412"/>
      <c r="M2968" s="412"/>
      <c r="N2968" s="412"/>
      <c r="O2968" s="412"/>
      <c r="P2968" s="412"/>
      <c r="Q2968" s="412"/>
      <c r="R2968" s="412"/>
      <c r="S2968" s="412"/>
      <c r="T2968" s="412"/>
      <c r="U2968" s="412"/>
      <c r="V2968" s="412"/>
      <c r="W2968" s="413"/>
      <c r="X2968" s="413"/>
      <c r="Y2968" s="413"/>
      <c r="Z2968" s="413"/>
    </row>
    <row r="2969" spans="1:26" ht="67.5" customHeight="1">
      <c r="A2969" s="474"/>
      <c r="B2969" s="471"/>
      <c r="C2969" s="271"/>
      <c r="D2969" s="314"/>
      <c r="E2969" s="412"/>
      <c r="F2969" s="412"/>
      <c r="G2969" s="412"/>
      <c r="H2969" s="412"/>
      <c r="I2969" s="412"/>
      <c r="J2969" s="412"/>
      <c r="K2969" s="412"/>
      <c r="L2969" s="412"/>
      <c r="M2969" s="412"/>
      <c r="N2969" s="412"/>
      <c r="O2969" s="412"/>
      <c r="P2969" s="412"/>
      <c r="Q2969" s="412"/>
      <c r="R2969" s="412"/>
      <c r="S2969" s="412"/>
      <c r="T2969" s="412"/>
      <c r="U2969" s="412"/>
      <c r="V2969" s="412"/>
      <c r="W2969" s="413"/>
      <c r="X2969" s="413"/>
      <c r="Y2969" s="413"/>
      <c r="Z2969" s="413"/>
    </row>
    <row r="2970" spans="1:26" ht="67.5" customHeight="1">
      <c r="A2970" s="474"/>
      <c r="B2970" s="471"/>
      <c r="C2970" s="271"/>
      <c r="D2970" s="314"/>
      <c r="E2970" s="412"/>
      <c r="F2970" s="412"/>
      <c r="G2970" s="412"/>
      <c r="H2970" s="412"/>
      <c r="I2970" s="412"/>
      <c r="J2970" s="412"/>
      <c r="K2970" s="412"/>
      <c r="L2970" s="412"/>
      <c r="M2970" s="412"/>
      <c r="N2970" s="412"/>
      <c r="O2970" s="412"/>
      <c r="P2970" s="412"/>
      <c r="Q2970" s="412"/>
      <c r="R2970" s="412"/>
      <c r="S2970" s="412"/>
      <c r="T2970" s="412"/>
      <c r="U2970" s="412"/>
      <c r="V2970" s="412"/>
      <c r="W2970" s="413"/>
      <c r="X2970" s="413"/>
      <c r="Y2970" s="413"/>
      <c r="Z2970" s="413"/>
    </row>
    <row r="2971" spans="1:26" ht="67.5" customHeight="1">
      <c r="A2971" s="474"/>
      <c r="B2971" s="471"/>
      <c r="C2971" s="271"/>
      <c r="D2971" s="314"/>
      <c r="E2971" s="412"/>
      <c r="F2971" s="412"/>
      <c r="G2971" s="412"/>
      <c r="H2971" s="412"/>
      <c r="I2971" s="412"/>
      <c r="J2971" s="412"/>
      <c r="K2971" s="412"/>
      <c r="L2971" s="412"/>
      <c r="M2971" s="412"/>
      <c r="N2971" s="412"/>
      <c r="O2971" s="412"/>
      <c r="P2971" s="412"/>
      <c r="Q2971" s="412"/>
      <c r="R2971" s="412"/>
      <c r="S2971" s="412"/>
      <c r="T2971" s="412"/>
      <c r="U2971" s="412"/>
      <c r="V2971" s="412"/>
      <c r="W2971" s="413"/>
      <c r="X2971" s="413"/>
      <c r="Y2971" s="413"/>
      <c r="Z2971" s="413"/>
    </row>
    <row r="2972" spans="1:26" ht="67.5" customHeight="1">
      <c r="A2972" s="474"/>
      <c r="B2972" s="471"/>
      <c r="C2972" s="271"/>
      <c r="D2972" s="314"/>
      <c r="E2972" s="412"/>
      <c r="F2972" s="412"/>
      <c r="G2972" s="412"/>
      <c r="H2972" s="412"/>
      <c r="I2972" s="412"/>
      <c r="J2972" s="412"/>
      <c r="K2972" s="412"/>
      <c r="L2972" s="412"/>
      <c r="M2972" s="412"/>
      <c r="N2972" s="412"/>
      <c r="O2972" s="412"/>
      <c r="P2972" s="412"/>
      <c r="Q2972" s="412"/>
      <c r="R2972" s="412"/>
      <c r="S2972" s="412"/>
      <c r="T2972" s="412"/>
      <c r="U2972" s="412"/>
      <c r="V2972" s="412"/>
      <c r="W2972" s="413"/>
      <c r="X2972" s="413"/>
      <c r="Y2972" s="413"/>
      <c r="Z2972" s="413"/>
    </row>
    <row r="2973" spans="1:26" ht="67.5" customHeight="1">
      <c r="A2973" s="474"/>
      <c r="B2973" s="471"/>
      <c r="C2973" s="271"/>
      <c r="D2973" s="314"/>
      <c r="E2973" s="412"/>
      <c r="F2973" s="412"/>
      <c r="G2973" s="412"/>
      <c r="H2973" s="412"/>
      <c r="I2973" s="412"/>
      <c r="J2973" s="412"/>
      <c r="K2973" s="412"/>
      <c r="L2973" s="412"/>
      <c r="M2973" s="412"/>
      <c r="N2973" s="412"/>
      <c r="O2973" s="412"/>
      <c r="P2973" s="412"/>
      <c r="Q2973" s="412"/>
      <c r="R2973" s="412"/>
      <c r="S2973" s="412"/>
      <c r="T2973" s="412"/>
      <c r="U2973" s="412"/>
      <c r="V2973" s="412"/>
      <c r="W2973" s="413"/>
      <c r="X2973" s="413"/>
      <c r="Y2973" s="413"/>
      <c r="Z2973" s="413"/>
    </row>
    <row r="2974" spans="1:26" ht="67.5" customHeight="1">
      <c r="A2974" s="474"/>
      <c r="B2974" s="471"/>
      <c r="C2974" s="271"/>
      <c r="D2974" s="314"/>
      <c r="E2974" s="412"/>
      <c r="F2974" s="412"/>
      <c r="G2974" s="412"/>
      <c r="H2974" s="412"/>
      <c r="I2974" s="412"/>
      <c r="J2974" s="412"/>
      <c r="K2974" s="412"/>
      <c r="L2974" s="412"/>
      <c r="M2974" s="412"/>
      <c r="N2974" s="412"/>
      <c r="O2974" s="412"/>
      <c r="P2974" s="412"/>
      <c r="Q2974" s="412"/>
      <c r="R2974" s="412"/>
      <c r="S2974" s="412"/>
      <c r="T2974" s="412"/>
      <c r="U2974" s="412"/>
      <c r="V2974" s="412"/>
      <c r="W2974" s="413"/>
      <c r="X2974" s="413"/>
      <c r="Y2974" s="413"/>
      <c r="Z2974" s="413"/>
    </row>
    <row r="2975" spans="1:26" ht="67.5" customHeight="1">
      <c r="A2975" s="474"/>
      <c r="B2975" s="471"/>
      <c r="C2975" s="271"/>
      <c r="D2975" s="314"/>
      <c r="E2975" s="412"/>
      <c r="F2975" s="412"/>
      <c r="G2975" s="412"/>
      <c r="H2975" s="412"/>
      <c r="I2975" s="412"/>
      <c r="J2975" s="412"/>
      <c r="K2975" s="412"/>
      <c r="L2975" s="412"/>
      <c r="M2975" s="412"/>
      <c r="N2975" s="412"/>
      <c r="O2975" s="412"/>
      <c r="P2975" s="412"/>
      <c r="Q2975" s="412"/>
      <c r="R2975" s="412"/>
      <c r="S2975" s="412"/>
      <c r="T2975" s="412"/>
      <c r="U2975" s="412"/>
      <c r="V2975" s="412"/>
      <c r="W2975" s="413"/>
      <c r="X2975" s="413"/>
      <c r="Y2975" s="413"/>
      <c r="Z2975" s="413"/>
    </row>
    <row r="2976" spans="1:26" ht="67.5" customHeight="1">
      <c r="A2976" s="474"/>
      <c r="B2976" s="471"/>
      <c r="C2976" s="271"/>
      <c r="D2976" s="314"/>
      <c r="E2976" s="412"/>
      <c r="F2976" s="412"/>
      <c r="G2976" s="412"/>
      <c r="H2976" s="412"/>
      <c r="I2976" s="412"/>
      <c r="J2976" s="412"/>
      <c r="K2976" s="412"/>
      <c r="L2976" s="412"/>
      <c r="M2976" s="412"/>
      <c r="N2976" s="412"/>
      <c r="O2976" s="412"/>
      <c r="P2976" s="412"/>
      <c r="Q2976" s="412"/>
      <c r="R2976" s="412"/>
      <c r="S2976" s="412"/>
      <c r="T2976" s="412"/>
      <c r="U2976" s="412"/>
      <c r="V2976" s="412"/>
      <c r="W2976" s="413"/>
      <c r="X2976" s="413"/>
      <c r="Y2976" s="413"/>
      <c r="Z2976" s="413"/>
    </row>
    <row r="2977" spans="1:26" ht="67.5" customHeight="1">
      <c r="A2977" s="474"/>
      <c r="B2977" s="471"/>
      <c r="C2977" s="271"/>
      <c r="D2977" s="314"/>
      <c r="E2977" s="412"/>
      <c r="F2977" s="412"/>
      <c r="G2977" s="412"/>
      <c r="H2977" s="412"/>
      <c r="I2977" s="412"/>
      <c r="J2977" s="412"/>
      <c r="K2977" s="412"/>
      <c r="L2977" s="412"/>
      <c r="M2977" s="412"/>
      <c r="N2977" s="412"/>
      <c r="O2977" s="412"/>
      <c r="P2977" s="412"/>
      <c r="Q2977" s="412"/>
      <c r="R2977" s="412"/>
      <c r="S2977" s="412"/>
      <c r="T2977" s="412"/>
      <c r="U2977" s="412"/>
      <c r="V2977" s="412"/>
      <c r="W2977" s="413"/>
      <c r="X2977" s="413"/>
      <c r="Y2977" s="413"/>
      <c r="Z2977" s="413"/>
    </row>
    <row r="2978" spans="1:26" ht="67.5" customHeight="1">
      <c r="A2978" s="474"/>
      <c r="B2978" s="471"/>
      <c r="C2978" s="271"/>
      <c r="D2978" s="314"/>
      <c r="E2978" s="412"/>
      <c r="F2978" s="412"/>
      <c r="G2978" s="412"/>
      <c r="H2978" s="412"/>
      <c r="I2978" s="412"/>
      <c r="J2978" s="412"/>
      <c r="K2978" s="412"/>
      <c r="L2978" s="412"/>
      <c r="M2978" s="412"/>
      <c r="N2978" s="412"/>
      <c r="O2978" s="412"/>
      <c r="P2978" s="412"/>
      <c r="Q2978" s="412"/>
      <c r="R2978" s="412"/>
      <c r="S2978" s="412"/>
      <c r="T2978" s="412"/>
      <c r="U2978" s="412"/>
      <c r="V2978" s="412"/>
      <c r="W2978" s="413"/>
      <c r="X2978" s="413"/>
      <c r="Y2978" s="413"/>
      <c r="Z2978" s="413"/>
    </row>
    <row r="2979" spans="1:26" ht="67.5" customHeight="1">
      <c r="A2979" s="474"/>
      <c r="B2979" s="471"/>
      <c r="C2979" s="271"/>
      <c r="D2979" s="314"/>
      <c r="E2979" s="412"/>
      <c r="F2979" s="412"/>
      <c r="G2979" s="412"/>
      <c r="H2979" s="412"/>
      <c r="I2979" s="412"/>
      <c r="J2979" s="412"/>
      <c r="K2979" s="412"/>
      <c r="L2979" s="412"/>
      <c r="M2979" s="412"/>
      <c r="N2979" s="412"/>
      <c r="O2979" s="412"/>
      <c r="P2979" s="412"/>
      <c r="Q2979" s="412"/>
      <c r="R2979" s="412"/>
      <c r="S2979" s="412"/>
      <c r="T2979" s="412"/>
      <c r="U2979" s="412"/>
      <c r="V2979" s="412"/>
      <c r="W2979" s="413"/>
      <c r="X2979" s="413"/>
      <c r="Y2979" s="413"/>
      <c r="Z2979" s="413"/>
    </row>
    <row r="2980" spans="1:26" ht="67.5" customHeight="1">
      <c r="A2980" s="474"/>
      <c r="B2980" s="471"/>
      <c r="C2980" s="271"/>
      <c r="D2980" s="314"/>
      <c r="E2980" s="412"/>
      <c r="F2980" s="412"/>
      <c r="G2980" s="412"/>
      <c r="H2980" s="412"/>
      <c r="I2980" s="412"/>
      <c r="J2980" s="412"/>
      <c r="K2980" s="412"/>
      <c r="L2980" s="412"/>
      <c r="M2980" s="412"/>
      <c r="N2980" s="412"/>
      <c r="O2980" s="412"/>
      <c r="P2980" s="412"/>
      <c r="Q2980" s="412"/>
      <c r="R2980" s="412"/>
      <c r="S2980" s="412"/>
      <c r="T2980" s="412"/>
      <c r="U2980" s="412"/>
      <c r="V2980" s="412"/>
      <c r="W2980" s="413"/>
      <c r="X2980" s="413"/>
      <c r="Y2980" s="413"/>
      <c r="Z2980" s="413"/>
    </row>
    <row r="2981" spans="1:26" ht="67.5" customHeight="1">
      <c r="A2981" s="474"/>
      <c r="B2981" s="471"/>
      <c r="C2981" s="271"/>
      <c r="D2981" s="314"/>
      <c r="E2981" s="412"/>
      <c r="F2981" s="412"/>
      <c r="G2981" s="412"/>
      <c r="H2981" s="412"/>
      <c r="I2981" s="412"/>
      <c r="J2981" s="412"/>
      <c r="K2981" s="412"/>
      <c r="L2981" s="412"/>
      <c r="M2981" s="412"/>
      <c r="N2981" s="412"/>
      <c r="O2981" s="412"/>
      <c r="P2981" s="412"/>
      <c r="Q2981" s="412"/>
      <c r="R2981" s="412"/>
      <c r="S2981" s="412"/>
      <c r="T2981" s="412"/>
      <c r="U2981" s="412"/>
      <c r="V2981" s="412"/>
      <c r="W2981" s="413"/>
      <c r="X2981" s="413"/>
      <c r="Y2981" s="413"/>
      <c r="Z2981" s="413"/>
    </row>
    <row r="2982" spans="1:26" ht="67.5" customHeight="1">
      <c r="A2982" s="474"/>
      <c r="B2982" s="471"/>
      <c r="C2982" s="271"/>
      <c r="D2982" s="314"/>
      <c r="E2982" s="412"/>
      <c r="F2982" s="412"/>
      <c r="G2982" s="412"/>
      <c r="H2982" s="412"/>
      <c r="I2982" s="412"/>
      <c r="J2982" s="412"/>
      <c r="K2982" s="412"/>
      <c r="L2982" s="412"/>
      <c r="M2982" s="412"/>
      <c r="N2982" s="412"/>
      <c r="O2982" s="412"/>
      <c r="P2982" s="412"/>
      <c r="Q2982" s="412"/>
      <c r="R2982" s="412"/>
      <c r="S2982" s="412"/>
      <c r="T2982" s="412"/>
      <c r="U2982" s="412"/>
      <c r="V2982" s="412"/>
      <c r="W2982" s="413"/>
      <c r="X2982" s="413"/>
      <c r="Y2982" s="413"/>
      <c r="Z2982" s="413"/>
    </row>
    <row r="2983" spans="1:26" ht="67.5" customHeight="1">
      <c r="A2983" s="474"/>
      <c r="B2983" s="471"/>
      <c r="C2983" s="271"/>
      <c r="D2983" s="314"/>
      <c r="E2983" s="412"/>
      <c r="F2983" s="412"/>
      <c r="G2983" s="412"/>
      <c r="H2983" s="412"/>
      <c r="I2983" s="412"/>
      <c r="J2983" s="412"/>
      <c r="K2983" s="412"/>
      <c r="L2983" s="412"/>
      <c r="M2983" s="412"/>
      <c r="N2983" s="412"/>
      <c r="O2983" s="412"/>
      <c r="P2983" s="412"/>
      <c r="Q2983" s="412"/>
      <c r="R2983" s="412"/>
      <c r="S2983" s="412"/>
      <c r="T2983" s="412"/>
      <c r="U2983" s="412"/>
      <c r="V2983" s="412"/>
      <c r="W2983" s="413"/>
      <c r="X2983" s="413"/>
      <c r="Y2983" s="413"/>
      <c r="Z2983" s="413"/>
    </row>
    <row r="2984" spans="1:26" ht="67.5" customHeight="1">
      <c r="A2984" s="474"/>
      <c r="B2984" s="471"/>
      <c r="C2984" s="271"/>
      <c r="D2984" s="314"/>
      <c r="E2984" s="412"/>
      <c r="F2984" s="412"/>
      <c r="G2984" s="412"/>
      <c r="H2984" s="412"/>
      <c r="I2984" s="412"/>
      <c r="J2984" s="412"/>
      <c r="K2984" s="412"/>
      <c r="L2984" s="412"/>
      <c r="M2984" s="412"/>
      <c r="N2984" s="412"/>
      <c r="O2984" s="412"/>
      <c r="P2984" s="412"/>
      <c r="Q2984" s="412"/>
      <c r="R2984" s="412"/>
      <c r="S2984" s="412"/>
      <c r="T2984" s="412"/>
      <c r="U2984" s="412"/>
      <c r="V2984" s="412"/>
      <c r="W2984" s="413"/>
      <c r="X2984" s="413"/>
      <c r="Y2984" s="413"/>
      <c r="Z2984" s="413"/>
    </row>
    <row r="2985" spans="1:26" ht="67.5" customHeight="1">
      <c r="A2985" s="474"/>
      <c r="B2985" s="471"/>
      <c r="C2985" s="271"/>
      <c r="D2985" s="314"/>
      <c r="E2985" s="412"/>
      <c r="F2985" s="412"/>
      <c r="G2985" s="412"/>
      <c r="H2985" s="412"/>
      <c r="I2985" s="412"/>
      <c r="J2985" s="412"/>
      <c r="K2985" s="412"/>
      <c r="L2985" s="412"/>
      <c r="M2985" s="412"/>
      <c r="N2985" s="412"/>
      <c r="O2985" s="412"/>
      <c r="P2985" s="412"/>
      <c r="Q2985" s="412"/>
      <c r="R2985" s="412"/>
      <c r="S2985" s="412"/>
      <c r="T2985" s="412"/>
      <c r="U2985" s="412"/>
      <c r="V2985" s="412"/>
      <c r="W2985" s="413"/>
      <c r="X2985" s="413"/>
      <c r="Y2985" s="413"/>
      <c r="Z2985" s="413"/>
    </row>
    <row r="2986" spans="1:26" ht="67.5" customHeight="1">
      <c r="A2986" s="474"/>
      <c r="B2986" s="471"/>
      <c r="C2986" s="271"/>
      <c r="D2986" s="314"/>
      <c r="E2986" s="412"/>
      <c r="F2986" s="412"/>
      <c r="G2986" s="412"/>
      <c r="H2986" s="412"/>
      <c r="I2986" s="412"/>
      <c r="J2986" s="412"/>
      <c r="K2986" s="412"/>
      <c r="L2986" s="412"/>
      <c r="M2986" s="412"/>
      <c r="N2986" s="412"/>
      <c r="O2986" s="412"/>
      <c r="P2986" s="412"/>
      <c r="Q2986" s="412"/>
      <c r="R2986" s="412"/>
      <c r="S2986" s="412"/>
      <c r="T2986" s="412"/>
      <c r="U2986" s="412"/>
      <c r="V2986" s="412"/>
      <c r="W2986" s="413"/>
      <c r="X2986" s="413"/>
      <c r="Y2986" s="413"/>
      <c r="Z2986" s="413"/>
    </row>
    <row r="2987" spans="1:26" ht="67.5" customHeight="1">
      <c r="A2987" s="474"/>
      <c r="B2987" s="471"/>
      <c r="C2987" s="271"/>
      <c r="D2987" s="314"/>
      <c r="E2987" s="412"/>
      <c r="F2987" s="412"/>
      <c r="G2987" s="412"/>
      <c r="H2987" s="412"/>
      <c r="I2987" s="412"/>
      <c r="J2987" s="412"/>
      <c r="K2987" s="412"/>
      <c r="L2987" s="412"/>
      <c r="M2987" s="412"/>
      <c r="N2987" s="412"/>
      <c r="O2987" s="412"/>
      <c r="P2987" s="412"/>
      <c r="Q2987" s="412"/>
      <c r="R2987" s="412"/>
      <c r="S2987" s="412"/>
      <c r="T2987" s="412"/>
      <c r="U2987" s="412"/>
      <c r="V2987" s="412"/>
      <c r="W2987" s="413"/>
      <c r="X2987" s="413"/>
      <c r="Y2987" s="413"/>
      <c r="Z2987" s="413"/>
    </row>
    <row r="2988" spans="1:26" ht="67.5" customHeight="1">
      <c r="A2988" s="474"/>
      <c r="B2988" s="471"/>
      <c r="C2988" s="271"/>
      <c r="D2988" s="314"/>
      <c r="E2988" s="412"/>
      <c r="F2988" s="412"/>
      <c r="G2988" s="412"/>
      <c r="H2988" s="412"/>
      <c r="I2988" s="412"/>
      <c r="J2988" s="412"/>
      <c r="K2988" s="412"/>
      <c r="L2988" s="412"/>
      <c r="M2988" s="412"/>
      <c r="N2988" s="412"/>
      <c r="O2988" s="412"/>
      <c r="P2988" s="412"/>
      <c r="Q2988" s="412"/>
      <c r="R2988" s="412"/>
      <c r="S2988" s="412"/>
      <c r="T2988" s="412"/>
      <c r="U2988" s="412"/>
      <c r="V2988" s="412"/>
      <c r="W2988" s="413"/>
      <c r="X2988" s="413"/>
      <c r="Y2988" s="413"/>
      <c r="Z2988" s="413"/>
    </row>
    <row r="2989" spans="1:26" ht="67.5" customHeight="1">
      <c r="A2989" s="474"/>
      <c r="B2989" s="471"/>
      <c r="C2989" s="271"/>
      <c r="D2989" s="314"/>
      <c r="E2989" s="412"/>
      <c r="F2989" s="412"/>
      <c r="G2989" s="412"/>
      <c r="H2989" s="412"/>
      <c r="I2989" s="412"/>
      <c r="J2989" s="412"/>
      <c r="K2989" s="412"/>
      <c r="L2989" s="412"/>
      <c r="M2989" s="412"/>
      <c r="N2989" s="412"/>
      <c r="O2989" s="412"/>
      <c r="P2989" s="412"/>
      <c r="Q2989" s="412"/>
      <c r="R2989" s="412"/>
      <c r="S2989" s="412"/>
      <c r="T2989" s="412"/>
      <c r="U2989" s="412"/>
      <c r="V2989" s="412"/>
      <c r="W2989" s="413"/>
      <c r="X2989" s="413"/>
      <c r="Y2989" s="413"/>
      <c r="Z2989" s="413"/>
    </row>
    <row r="2990" spans="1:26" ht="67.5" customHeight="1">
      <c r="A2990" s="474"/>
      <c r="B2990" s="471"/>
      <c r="C2990" s="271"/>
      <c r="D2990" s="314"/>
      <c r="E2990" s="412"/>
      <c r="F2990" s="412"/>
      <c r="G2990" s="412"/>
      <c r="H2990" s="412"/>
      <c r="I2990" s="412"/>
      <c r="J2990" s="412"/>
      <c r="K2990" s="412"/>
      <c r="L2990" s="412"/>
      <c r="M2990" s="412"/>
      <c r="N2990" s="412"/>
      <c r="O2990" s="412"/>
      <c r="P2990" s="412"/>
      <c r="Q2990" s="412"/>
      <c r="R2990" s="412"/>
      <c r="S2990" s="412"/>
      <c r="T2990" s="412"/>
      <c r="U2990" s="412"/>
      <c r="V2990" s="412"/>
      <c r="W2990" s="413"/>
      <c r="X2990" s="413"/>
      <c r="Y2990" s="413"/>
      <c r="Z2990" s="413"/>
    </row>
    <row r="2991" spans="1:26" ht="67.5" customHeight="1">
      <c r="A2991" s="474"/>
      <c r="B2991" s="471"/>
      <c r="C2991" s="271"/>
      <c r="D2991" s="314"/>
      <c r="E2991" s="412"/>
      <c r="F2991" s="412"/>
      <c r="G2991" s="412"/>
      <c r="H2991" s="412"/>
      <c r="I2991" s="412"/>
      <c r="J2991" s="412"/>
      <c r="K2991" s="412"/>
      <c r="L2991" s="412"/>
      <c r="M2991" s="412"/>
      <c r="N2991" s="412"/>
      <c r="O2991" s="412"/>
      <c r="P2991" s="412"/>
      <c r="Q2991" s="412"/>
      <c r="R2991" s="412"/>
      <c r="S2991" s="412"/>
      <c r="T2991" s="412"/>
      <c r="U2991" s="412"/>
      <c r="V2991" s="412"/>
      <c r="W2991" s="413"/>
      <c r="X2991" s="413"/>
      <c r="Y2991" s="413"/>
      <c r="Z2991" s="413"/>
    </row>
    <row r="2992" spans="1:26" ht="67.5" customHeight="1">
      <c r="A2992" s="474"/>
      <c r="B2992" s="471"/>
      <c r="C2992" s="271"/>
      <c r="D2992" s="314"/>
      <c r="E2992" s="412"/>
      <c r="F2992" s="412"/>
      <c r="G2992" s="412"/>
      <c r="H2992" s="412"/>
      <c r="I2992" s="412"/>
      <c r="J2992" s="412"/>
      <c r="K2992" s="412"/>
      <c r="L2992" s="412"/>
      <c r="M2992" s="412"/>
      <c r="N2992" s="412"/>
      <c r="O2992" s="412"/>
      <c r="P2992" s="412"/>
      <c r="Q2992" s="412"/>
      <c r="R2992" s="412"/>
      <c r="S2992" s="412"/>
      <c r="T2992" s="412"/>
      <c r="U2992" s="412"/>
      <c r="V2992" s="412"/>
      <c r="W2992" s="413"/>
      <c r="X2992" s="413"/>
      <c r="Y2992" s="413"/>
      <c r="Z2992" s="413"/>
    </row>
    <row r="2993" spans="1:26" ht="67.5" customHeight="1">
      <c r="A2993" s="474"/>
      <c r="B2993" s="471"/>
      <c r="C2993" s="271"/>
      <c r="D2993" s="314"/>
      <c r="E2993" s="412"/>
      <c r="F2993" s="412"/>
      <c r="G2993" s="412"/>
      <c r="H2993" s="412"/>
      <c r="I2993" s="412"/>
      <c r="J2993" s="412"/>
      <c r="K2993" s="412"/>
      <c r="L2993" s="412"/>
      <c r="M2993" s="412"/>
      <c r="N2993" s="412"/>
      <c r="O2993" s="412"/>
      <c r="P2993" s="412"/>
      <c r="Q2993" s="412"/>
      <c r="R2993" s="412"/>
      <c r="S2993" s="412"/>
      <c r="T2993" s="412"/>
      <c r="U2993" s="412"/>
      <c r="V2993" s="412"/>
      <c r="W2993" s="413"/>
      <c r="X2993" s="413"/>
      <c r="Y2993" s="413"/>
      <c r="Z2993" s="413"/>
    </row>
    <row r="2994" spans="1:26" ht="67.5" customHeight="1">
      <c r="A2994" s="474"/>
      <c r="B2994" s="471"/>
      <c r="C2994" s="271"/>
      <c r="D2994" s="314"/>
      <c r="E2994" s="412"/>
      <c r="F2994" s="412"/>
      <c r="G2994" s="412"/>
      <c r="H2994" s="412"/>
      <c r="I2994" s="412"/>
      <c r="J2994" s="412"/>
      <c r="K2994" s="412"/>
      <c r="L2994" s="412"/>
      <c r="M2994" s="412"/>
      <c r="N2994" s="412"/>
      <c r="O2994" s="412"/>
      <c r="P2994" s="412"/>
      <c r="Q2994" s="412"/>
      <c r="R2994" s="412"/>
      <c r="S2994" s="412"/>
      <c r="T2994" s="412"/>
      <c r="U2994" s="412"/>
      <c r="V2994" s="412"/>
      <c r="W2994" s="413"/>
      <c r="X2994" s="413"/>
      <c r="Y2994" s="413"/>
      <c r="Z2994" s="413"/>
    </row>
    <row r="2995" spans="1:26" ht="67.5" customHeight="1">
      <c r="A2995" s="474"/>
      <c r="B2995" s="471"/>
      <c r="C2995" s="271"/>
      <c r="D2995" s="314"/>
      <c r="E2995" s="412"/>
      <c r="F2995" s="412"/>
      <c r="G2995" s="412"/>
      <c r="H2995" s="412"/>
      <c r="I2995" s="412"/>
      <c r="J2995" s="412"/>
      <c r="K2995" s="412"/>
      <c r="L2995" s="412"/>
      <c r="M2995" s="412"/>
      <c r="N2995" s="412"/>
      <c r="O2995" s="412"/>
      <c r="P2995" s="412"/>
      <c r="Q2995" s="412"/>
      <c r="R2995" s="412"/>
      <c r="S2995" s="412"/>
      <c r="T2995" s="412"/>
      <c r="U2995" s="412"/>
      <c r="V2995" s="412"/>
      <c r="W2995" s="413"/>
      <c r="X2995" s="413"/>
      <c r="Y2995" s="413"/>
      <c r="Z2995" s="413"/>
    </row>
    <row r="2996" spans="1:26" ht="67.5" customHeight="1">
      <c r="A2996" s="474"/>
      <c r="B2996" s="471"/>
      <c r="C2996" s="271"/>
      <c r="D2996" s="314"/>
      <c r="E2996" s="412"/>
      <c r="F2996" s="412"/>
      <c r="G2996" s="412"/>
      <c r="H2996" s="412"/>
      <c r="I2996" s="412"/>
      <c r="J2996" s="412"/>
      <c r="K2996" s="412"/>
      <c r="L2996" s="412"/>
      <c r="M2996" s="412"/>
      <c r="N2996" s="412"/>
      <c r="O2996" s="412"/>
      <c r="P2996" s="412"/>
      <c r="Q2996" s="412"/>
      <c r="R2996" s="412"/>
      <c r="S2996" s="412"/>
      <c r="T2996" s="412"/>
      <c r="U2996" s="412"/>
      <c r="V2996" s="412"/>
      <c r="W2996" s="413"/>
      <c r="X2996" s="413"/>
      <c r="Y2996" s="413"/>
      <c r="Z2996" s="413"/>
    </row>
    <row r="2997" spans="1:26" ht="67.5" customHeight="1">
      <c r="A2997" s="474"/>
      <c r="B2997" s="471"/>
      <c r="C2997" s="271"/>
      <c r="D2997" s="314"/>
      <c r="E2997" s="412"/>
      <c r="F2997" s="412"/>
      <c r="G2997" s="412"/>
      <c r="H2997" s="412"/>
      <c r="I2997" s="412"/>
      <c r="J2997" s="412"/>
      <c r="K2997" s="412"/>
      <c r="L2997" s="412"/>
      <c r="M2997" s="412"/>
      <c r="N2997" s="412"/>
      <c r="O2997" s="412"/>
      <c r="P2997" s="412"/>
      <c r="Q2997" s="412"/>
      <c r="R2997" s="412"/>
      <c r="S2997" s="412"/>
      <c r="T2997" s="412"/>
      <c r="U2997" s="412"/>
      <c r="V2997" s="412"/>
      <c r="W2997" s="413"/>
      <c r="X2997" s="413"/>
      <c r="Y2997" s="413"/>
      <c r="Z2997" s="413"/>
    </row>
    <row r="2998" spans="1:26" ht="67.5" customHeight="1">
      <c r="A2998" s="474"/>
      <c r="B2998" s="471"/>
      <c r="C2998" s="271"/>
      <c r="D2998" s="314"/>
      <c r="E2998" s="412"/>
      <c r="F2998" s="412"/>
      <c r="G2998" s="412"/>
      <c r="H2998" s="412"/>
      <c r="I2998" s="412"/>
      <c r="J2998" s="412"/>
      <c r="K2998" s="412"/>
      <c r="L2998" s="412"/>
      <c r="M2998" s="412"/>
      <c r="N2998" s="412"/>
      <c r="O2998" s="412"/>
      <c r="P2998" s="412"/>
      <c r="Q2998" s="412"/>
      <c r="R2998" s="412"/>
      <c r="S2998" s="412"/>
      <c r="T2998" s="412"/>
      <c r="U2998" s="412"/>
      <c r="V2998" s="412"/>
      <c r="W2998" s="413"/>
      <c r="X2998" s="413"/>
      <c r="Y2998" s="413"/>
      <c r="Z2998" s="413"/>
    </row>
    <row r="2999" spans="1:26" ht="67.5" customHeight="1">
      <c r="A2999" s="474"/>
      <c r="B2999" s="471"/>
      <c r="C2999" s="271"/>
      <c r="D2999" s="314"/>
      <c r="E2999" s="412"/>
      <c r="F2999" s="412"/>
      <c r="G2999" s="412"/>
      <c r="H2999" s="412"/>
      <c r="I2999" s="412"/>
      <c r="J2999" s="412"/>
      <c r="K2999" s="412"/>
      <c r="L2999" s="412"/>
      <c r="M2999" s="412"/>
      <c r="N2999" s="412"/>
      <c r="O2999" s="412"/>
      <c r="P2999" s="412"/>
      <c r="Q2999" s="412"/>
      <c r="R2999" s="412"/>
      <c r="S2999" s="412"/>
      <c r="T2999" s="412"/>
      <c r="U2999" s="412"/>
      <c r="V2999" s="412"/>
      <c r="W2999" s="413"/>
      <c r="X2999" s="413"/>
      <c r="Y2999" s="413"/>
      <c r="Z2999" s="413"/>
    </row>
    <row r="3000" spans="1:26" ht="67.5" customHeight="1">
      <c r="A3000" s="474"/>
      <c r="B3000" s="471"/>
      <c r="C3000" s="271"/>
      <c r="D3000" s="314"/>
      <c r="E3000" s="412"/>
      <c r="F3000" s="412"/>
      <c r="G3000" s="412"/>
      <c r="H3000" s="412"/>
      <c r="I3000" s="412"/>
      <c r="J3000" s="412"/>
      <c r="K3000" s="412"/>
      <c r="L3000" s="412"/>
      <c r="M3000" s="412"/>
      <c r="N3000" s="412"/>
      <c r="O3000" s="412"/>
      <c r="P3000" s="412"/>
      <c r="Q3000" s="412"/>
      <c r="R3000" s="412"/>
      <c r="S3000" s="412"/>
      <c r="T3000" s="412"/>
      <c r="U3000" s="412"/>
      <c r="V3000" s="412"/>
      <c r="W3000" s="413"/>
      <c r="X3000" s="413"/>
      <c r="Y3000" s="413"/>
      <c r="Z3000" s="413"/>
    </row>
    <row r="3001" spans="1:26" ht="67.5" customHeight="1">
      <c r="A3001" s="474"/>
      <c r="B3001" s="471"/>
      <c r="C3001" s="271"/>
      <c r="D3001" s="314"/>
      <c r="E3001" s="412"/>
      <c r="F3001" s="412"/>
      <c r="G3001" s="412"/>
      <c r="H3001" s="412"/>
      <c r="I3001" s="412"/>
      <c r="J3001" s="412"/>
      <c r="K3001" s="412"/>
      <c r="L3001" s="412"/>
      <c r="M3001" s="412"/>
      <c r="N3001" s="412"/>
      <c r="O3001" s="412"/>
      <c r="P3001" s="412"/>
      <c r="Q3001" s="412"/>
      <c r="R3001" s="412"/>
      <c r="S3001" s="412"/>
      <c r="T3001" s="412"/>
      <c r="U3001" s="412"/>
      <c r="V3001" s="412"/>
      <c r="W3001" s="413"/>
      <c r="X3001" s="413"/>
      <c r="Y3001" s="413"/>
      <c r="Z3001" s="413"/>
    </row>
    <row r="3002" spans="1:26" ht="67.5" customHeight="1">
      <c r="A3002" s="474"/>
      <c r="B3002" s="471"/>
      <c r="C3002" s="271"/>
      <c r="D3002" s="314"/>
      <c r="E3002" s="412"/>
      <c r="F3002" s="412"/>
      <c r="G3002" s="412"/>
      <c r="H3002" s="412"/>
      <c r="I3002" s="412"/>
      <c r="J3002" s="412"/>
      <c r="K3002" s="412"/>
      <c r="L3002" s="412"/>
      <c r="M3002" s="412"/>
      <c r="N3002" s="412"/>
      <c r="O3002" s="412"/>
      <c r="P3002" s="412"/>
      <c r="Q3002" s="412"/>
      <c r="R3002" s="412"/>
      <c r="S3002" s="412"/>
      <c r="T3002" s="412"/>
      <c r="U3002" s="412"/>
      <c r="V3002" s="412"/>
      <c r="W3002" s="413"/>
      <c r="X3002" s="413"/>
      <c r="Y3002" s="413"/>
      <c r="Z3002" s="413"/>
    </row>
    <row r="3003" spans="1:26" ht="67.5" customHeight="1">
      <c r="A3003" s="474"/>
      <c r="B3003" s="471"/>
      <c r="C3003" s="271"/>
      <c r="D3003" s="314"/>
      <c r="E3003" s="412"/>
      <c r="F3003" s="412"/>
      <c r="G3003" s="412"/>
      <c r="H3003" s="412"/>
      <c r="I3003" s="412"/>
      <c r="J3003" s="412"/>
      <c r="K3003" s="412"/>
      <c r="L3003" s="412"/>
      <c r="M3003" s="412"/>
      <c r="N3003" s="412"/>
      <c r="O3003" s="412"/>
      <c r="P3003" s="412"/>
      <c r="Q3003" s="412"/>
      <c r="R3003" s="412"/>
      <c r="S3003" s="412"/>
      <c r="T3003" s="412"/>
      <c r="U3003" s="412"/>
      <c r="V3003" s="412"/>
      <c r="W3003" s="413"/>
      <c r="X3003" s="413"/>
      <c r="Y3003" s="413"/>
      <c r="Z3003" s="413"/>
    </row>
    <row r="3004" spans="1:26" ht="67.5" customHeight="1">
      <c r="A3004" s="474"/>
      <c r="B3004" s="471"/>
      <c r="C3004" s="271"/>
      <c r="D3004" s="314"/>
      <c r="E3004" s="412"/>
      <c r="F3004" s="412"/>
      <c r="G3004" s="412"/>
      <c r="H3004" s="412"/>
      <c r="I3004" s="412"/>
      <c r="J3004" s="412"/>
      <c r="K3004" s="412"/>
      <c r="L3004" s="412"/>
      <c r="M3004" s="412"/>
      <c r="N3004" s="412"/>
      <c r="O3004" s="412"/>
      <c r="P3004" s="412"/>
      <c r="Q3004" s="412"/>
      <c r="R3004" s="412"/>
      <c r="S3004" s="412"/>
      <c r="T3004" s="412"/>
      <c r="U3004" s="412"/>
      <c r="V3004" s="412"/>
      <c r="W3004" s="413"/>
      <c r="X3004" s="413"/>
      <c r="Y3004" s="413"/>
      <c r="Z3004" s="413"/>
    </row>
    <row r="3005" spans="1:26" ht="67.5" customHeight="1">
      <c r="A3005" s="474"/>
      <c r="B3005" s="471"/>
      <c r="C3005" s="271"/>
      <c r="D3005" s="314"/>
      <c r="E3005" s="412"/>
      <c r="F3005" s="412"/>
      <c r="G3005" s="412"/>
      <c r="H3005" s="412"/>
      <c r="I3005" s="412"/>
      <c r="J3005" s="412"/>
      <c r="K3005" s="412"/>
      <c r="L3005" s="412"/>
      <c r="M3005" s="412"/>
      <c r="N3005" s="412"/>
      <c r="O3005" s="412"/>
      <c r="P3005" s="412"/>
      <c r="Q3005" s="412"/>
      <c r="R3005" s="412"/>
      <c r="S3005" s="412"/>
      <c r="T3005" s="412"/>
      <c r="U3005" s="412"/>
      <c r="V3005" s="412"/>
      <c r="W3005" s="413"/>
      <c r="X3005" s="413"/>
      <c r="Y3005" s="413"/>
      <c r="Z3005" s="413"/>
    </row>
    <row r="3006" spans="1:26" ht="67.5" customHeight="1">
      <c r="A3006" s="474"/>
      <c r="B3006" s="471"/>
      <c r="C3006" s="271"/>
      <c r="D3006" s="314"/>
      <c r="E3006" s="412"/>
      <c r="F3006" s="412"/>
      <c r="G3006" s="412"/>
      <c r="H3006" s="412"/>
      <c r="I3006" s="412"/>
      <c r="J3006" s="412"/>
      <c r="K3006" s="412"/>
      <c r="L3006" s="412"/>
      <c r="M3006" s="412"/>
      <c r="N3006" s="412"/>
      <c r="O3006" s="412"/>
      <c r="P3006" s="412"/>
      <c r="Q3006" s="412"/>
      <c r="R3006" s="412"/>
      <c r="S3006" s="412"/>
      <c r="T3006" s="412"/>
      <c r="U3006" s="412"/>
      <c r="V3006" s="412"/>
      <c r="W3006" s="413"/>
      <c r="X3006" s="413"/>
      <c r="Y3006" s="413"/>
      <c r="Z3006" s="413"/>
    </row>
    <row r="3007" spans="1:26" ht="67.5" customHeight="1">
      <c r="A3007" s="474"/>
      <c r="B3007" s="471"/>
      <c r="C3007" s="271"/>
      <c r="D3007" s="314"/>
      <c r="E3007" s="412"/>
      <c r="F3007" s="412"/>
      <c r="G3007" s="412"/>
      <c r="H3007" s="412"/>
      <c r="I3007" s="412"/>
      <c r="J3007" s="412"/>
      <c r="K3007" s="412"/>
      <c r="L3007" s="412"/>
      <c r="M3007" s="412"/>
      <c r="N3007" s="412"/>
      <c r="O3007" s="412"/>
      <c r="P3007" s="412"/>
      <c r="Q3007" s="412"/>
      <c r="R3007" s="412"/>
      <c r="S3007" s="412"/>
      <c r="T3007" s="412"/>
      <c r="U3007" s="412"/>
      <c r="V3007" s="412"/>
      <c r="W3007" s="413"/>
      <c r="X3007" s="413"/>
      <c r="Y3007" s="413"/>
      <c r="Z3007" s="413"/>
    </row>
    <row r="3008" spans="1:26" ht="67.5" customHeight="1">
      <c r="A3008" s="474"/>
      <c r="B3008" s="471"/>
      <c r="C3008" s="271"/>
      <c r="D3008" s="314"/>
      <c r="E3008" s="412"/>
      <c r="F3008" s="412"/>
      <c r="G3008" s="412"/>
      <c r="H3008" s="412"/>
      <c r="I3008" s="412"/>
      <c r="J3008" s="412"/>
      <c r="K3008" s="412"/>
      <c r="L3008" s="412"/>
      <c r="M3008" s="412"/>
      <c r="N3008" s="412"/>
      <c r="O3008" s="412"/>
      <c r="P3008" s="412"/>
      <c r="Q3008" s="412"/>
      <c r="R3008" s="412"/>
      <c r="S3008" s="412"/>
      <c r="T3008" s="412"/>
      <c r="U3008" s="412"/>
      <c r="V3008" s="412"/>
      <c r="W3008" s="413"/>
      <c r="X3008" s="413"/>
      <c r="Y3008" s="413"/>
      <c r="Z3008" s="413"/>
    </row>
    <row r="3009" spans="1:26" ht="67.5" customHeight="1">
      <c r="A3009" s="474"/>
      <c r="B3009" s="471"/>
      <c r="C3009" s="271"/>
      <c r="D3009" s="314"/>
      <c r="E3009" s="412"/>
      <c r="F3009" s="412"/>
      <c r="G3009" s="412"/>
      <c r="H3009" s="412"/>
      <c r="I3009" s="412"/>
      <c r="J3009" s="412"/>
      <c r="K3009" s="412"/>
      <c r="L3009" s="412"/>
      <c r="M3009" s="412"/>
      <c r="N3009" s="412"/>
      <c r="O3009" s="412"/>
      <c r="P3009" s="412"/>
      <c r="Q3009" s="412"/>
      <c r="R3009" s="412"/>
      <c r="S3009" s="412"/>
      <c r="T3009" s="412"/>
      <c r="U3009" s="412"/>
      <c r="V3009" s="412"/>
      <c r="W3009" s="413"/>
      <c r="X3009" s="413"/>
      <c r="Y3009" s="413"/>
      <c r="Z3009" s="413"/>
    </row>
    <row r="3010" spans="1:26" ht="67.5" customHeight="1">
      <c r="A3010" s="474"/>
      <c r="B3010" s="471"/>
      <c r="C3010" s="271"/>
      <c r="D3010" s="314"/>
      <c r="E3010" s="412"/>
      <c r="F3010" s="412"/>
      <c r="G3010" s="412"/>
      <c r="H3010" s="412"/>
      <c r="I3010" s="412"/>
      <c r="J3010" s="412"/>
      <c r="K3010" s="412"/>
      <c r="L3010" s="412"/>
      <c r="M3010" s="412"/>
      <c r="N3010" s="412"/>
      <c r="O3010" s="412"/>
      <c r="P3010" s="412"/>
      <c r="Q3010" s="412"/>
      <c r="R3010" s="412"/>
      <c r="S3010" s="412"/>
      <c r="T3010" s="412"/>
      <c r="U3010" s="412"/>
      <c r="V3010" s="412"/>
      <c r="W3010" s="413"/>
      <c r="X3010" s="413"/>
      <c r="Y3010" s="413"/>
      <c r="Z3010" s="413"/>
    </row>
    <row r="3011" spans="1:26" ht="67.5" customHeight="1">
      <c r="A3011" s="474"/>
      <c r="B3011" s="471"/>
      <c r="C3011" s="271"/>
      <c r="D3011" s="314"/>
      <c r="E3011" s="412"/>
      <c r="F3011" s="412"/>
      <c r="G3011" s="412"/>
      <c r="H3011" s="412"/>
      <c r="I3011" s="412"/>
      <c r="J3011" s="412"/>
      <c r="K3011" s="412"/>
      <c r="L3011" s="412"/>
      <c r="M3011" s="412"/>
      <c r="N3011" s="412"/>
      <c r="O3011" s="412"/>
      <c r="P3011" s="412"/>
      <c r="Q3011" s="412"/>
      <c r="R3011" s="412"/>
      <c r="S3011" s="412"/>
      <c r="T3011" s="412"/>
      <c r="U3011" s="412"/>
      <c r="V3011" s="412"/>
      <c r="W3011" s="413"/>
      <c r="X3011" s="413"/>
      <c r="Y3011" s="413"/>
      <c r="Z3011" s="413"/>
    </row>
    <row r="3012" spans="1:26" ht="67.5" customHeight="1">
      <c r="A3012" s="474"/>
      <c r="B3012" s="471"/>
      <c r="C3012" s="271"/>
      <c r="D3012" s="314"/>
      <c r="E3012" s="412"/>
      <c r="F3012" s="412"/>
      <c r="G3012" s="412"/>
      <c r="H3012" s="412"/>
      <c r="I3012" s="412"/>
      <c r="J3012" s="412"/>
      <c r="K3012" s="412"/>
      <c r="L3012" s="412"/>
      <c r="M3012" s="412"/>
      <c r="N3012" s="412"/>
      <c r="O3012" s="412"/>
      <c r="P3012" s="412"/>
      <c r="Q3012" s="412"/>
      <c r="R3012" s="412"/>
      <c r="S3012" s="412"/>
      <c r="T3012" s="412"/>
      <c r="U3012" s="412"/>
      <c r="V3012" s="412"/>
      <c r="W3012" s="413"/>
      <c r="X3012" s="413"/>
      <c r="Y3012" s="413"/>
      <c r="Z3012" s="413"/>
    </row>
    <row r="3013" spans="1:26" ht="67.5" customHeight="1">
      <c r="A3013" s="474"/>
      <c r="B3013" s="471"/>
      <c r="C3013" s="271"/>
      <c r="D3013" s="314"/>
      <c r="E3013" s="412"/>
      <c r="F3013" s="412"/>
      <c r="G3013" s="412"/>
      <c r="H3013" s="412"/>
      <c r="I3013" s="412"/>
      <c r="J3013" s="412"/>
      <c r="K3013" s="412"/>
      <c r="L3013" s="412"/>
      <c r="M3013" s="412"/>
      <c r="N3013" s="412"/>
      <c r="O3013" s="412"/>
      <c r="P3013" s="412"/>
      <c r="Q3013" s="412"/>
      <c r="R3013" s="412"/>
      <c r="S3013" s="412"/>
      <c r="T3013" s="412"/>
      <c r="U3013" s="412"/>
      <c r="V3013" s="412"/>
      <c r="W3013" s="413"/>
      <c r="X3013" s="413"/>
      <c r="Y3013" s="413"/>
      <c r="Z3013" s="413"/>
    </row>
    <row r="3014" spans="1:26" ht="67.5" customHeight="1">
      <c r="A3014" s="474"/>
      <c r="B3014" s="471"/>
      <c r="C3014" s="271"/>
      <c r="D3014" s="314"/>
      <c r="E3014" s="412"/>
      <c r="F3014" s="412"/>
      <c r="G3014" s="412"/>
      <c r="H3014" s="412"/>
      <c r="I3014" s="412"/>
      <c r="J3014" s="412"/>
      <c r="K3014" s="412"/>
      <c r="L3014" s="412"/>
      <c r="M3014" s="412"/>
      <c r="N3014" s="412"/>
      <c r="O3014" s="412"/>
      <c r="P3014" s="412"/>
      <c r="Q3014" s="412"/>
      <c r="R3014" s="412"/>
      <c r="S3014" s="412"/>
      <c r="T3014" s="412"/>
      <c r="U3014" s="412"/>
      <c r="V3014" s="412"/>
      <c r="W3014" s="413"/>
      <c r="X3014" s="413"/>
      <c r="Y3014" s="413"/>
      <c r="Z3014" s="413"/>
    </row>
    <row r="3015" spans="1:26" ht="67.5" customHeight="1">
      <c r="A3015" s="474"/>
      <c r="B3015" s="471"/>
      <c r="C3015" s="271"/>
      <c r="D3015" s="314"/>
      <c r="E3015" s="412"/>
      <c r="F3015" s="412"/>
      <c r="G3015" s="412"/>
      <c r="H3015" s="412"/>
      <c r="I3015" s="412"/>
      <c r="J3015" s="412"/>
      <c r="K3015" s="412"/>
      <c r="L3015" s="412"/>
      <c r="M3015" s="412"/>
      <c r="N3015" s="412"/>
      <c r="O3015" s="412"/>
      <c r="P3015" s="412"/>
      <c r="Q3015" s="412"/>
      <c r="R3015" s="412"/>
      <c r="S3015" s="412"/>
      <c r="T3015" s="412"/>
      <c r="U3015" s="412"/>
      <c r="V3015" s="412"/>
      <c r="W3015" s="413"/>
      <c r="X3015" s="413"/>
      <c r="Y3015" s="413"/>
      <c r="Z3015" s="413"/>
    </row>
    <row r="3016" spans="1:26" ht="67.5" customHeight="1">
      <c r="A3016" s="474"/>
      <c r="B3016" s="471"/>
      <c r="C3016" s="271"/>
      <c r="D3016" s="314"/>
      <c r="E3016" s="412"/>
      <c r="F3016" s="412"/>
      <c r="G3016" s="412"/>
      <c r="H3016" s="412"/>
      <c r="I3016" s="412"/>
      <c r="J3016" s="412"/>
      <c r="K3016" s="412"/>
      <c r="L3016" s="412"/>
      <c r="M3016" s="412"/>
      <c r="N3016" s="412"/>
      <c r="O3016" s="412"/>
      <c r="P3016" s="412"/>
      <c r="Q3016" s="412"/>
      <c r="R3016" s="412"/>
      <c r="S3016" s="412"/>
      <c r="T3016" s="412"/>
      <c r="U3016" s="412"/>
      <c r="V3016" s="412"/>
      <c r="W3016" s="413"/>
      <c r="X3016" s="413"/>
      <c r="Y3016" s="413"/>
      <c r="Z3016" s="413"/>
    </row>
    <row r="3017" spans="1:26" ht="67.5" customHeight="1">
      <c r="A3017" s="474"/>
      <c r="B3017" s="471"/>
      <c r="C3017" s="271"/>
      <c r="D3017" s="314"/>
      <c r="E3017" s="412"/>
      <c r="F3017" s="412"/>
      <c r="G3017" s="412"/>
      <c r="H3017" s="412"/>
      <c r="I3017" s="412"/>
      <c r="J3017" s="412"/>
      <c r="K3017" s="412"/>
      <c r="L3017" s="412"/>
      <c r="M3017" s="412"/>
      <c r="N3017" s="412"/>
      <c r="O3017" s="412"/>
      <c r="P3017" s="412"/>
      <c r="Q3017" s="412"/>
      <c r="R3017" s="412"/>
      <c r="S3017" s="412"/>
      <c r="T3017" s="412"/>
      <c r="U3017" s="412"/>
      <c r="V3017" s="412"/>
      <c r="W3017" s="413"/>
      <c r="X3017" s="413"/>
      <c r="Y3017" s="413"/>
      <c r="Z3017" s="413"/>
    </row>
    <row r="3018" spans="1:26" ht="67.5" customHeight="1">
      <c r="A3018" s="474"/>
      <c r="B3018" s="471"/>
      <c r="C3018" s="271"/>
      <c r="D3018" s="314"/>
      <c r="E3018" s="412"/>
      <c r="F3018" s="412"/>
      <c r="G3018" s="412"/>
      <c r="H3018" s="412"/>
      <c r="I3018" s="412"/>
      <c r="J3018" s="412"/>
      <c r="K3018" s="412"/>
      <c r="L3018" s="412"/>
      <c r="M3018" s="412"/>
      <c r="N3018" s="412"/>
      <c r="O3018" s="412"/>
      <c r="P3018" s="412"/>
      <c r="Q3018" s="412"/>
      <c r="R3018" s="412"/>
      <c r="S3018" s="412"/>
      <c r="T3018" s="412"/>
      <c r="U3018" s="412"/>
      <c r="V3018" s="412"/>
      <c r="W3018" s="413"/>
      <c r="X3018" s="413"/>
      <c r="Y3018" s="413"/>
      <c r="Z3018" s="413"/>
    </row>
    <row r="3019" spans="1:26" ht="67.5" customHeight="1">
      <c r="A3019" s="474"/>
      <c r="B3019" s="471"/>
      <c r="C3019" s="271"/>
      <c r="D3019" s="314"/>
      <c r="E3019" s="412"/>
      <c r="F3019" s="412"/>
      <c r="G3019" s="412"/>
      <c r="H3019" s="412"/>
      <c r="I3019" s="412"/>
      <c r="J3019" s="412"/>
      <c r="K3019" s="412"/>
      <c r="L3019" s="412"/>
      <c r="M3019" s="412"/>
      <c r="N3019" s="412"/>
      <c r="O3019" s="412"/>
      <c r="P3019" s="412"/>
      <c r="Q3019" s="412"/>
      <c r="R3019" s="412"/>
      <c r="S3019" s="412"/>
      <c r="T3019" s="412"/>
      <c r="U3019" s="412"/>
      <c r="V3019" s="412"/>
      <c r="W3019" s="413"/>
      <c r="X3019" s="413"/>
      <c r="Y3019" s="413"/>
      <c r="Z3019" s="413"/>
    </row>
    <row r="3020" spans="1:26" ht="67.5" customHeight="1">
      <c r="A3020" s="474"/>
      <c r="B3020" s="471"/>
      <c r="C3020" s="271"/>
      <c r="D3020" s="314"/>
      <c r="E3020" s="412"/>
      <c r="F3020" s="412"/>
      <c r="G3020" s="412"/>
      <c r="H3020" s="412"/>
      <c r="I3020" s="412"/>
      <c r="J3020" s="412"/>
      <c r="K3020" s="412"/>
      <c r="L3020" s="412"/>
      <c r="M3020" s="412"/>
      <c r="N3020" s="412"/>
      <c r="O3020" s="412"/>
      <c r="P3020" s="412"/>
      <c r="Q3020" s="412"/>
      <c r="R3020" s="412"/>
      <c r="S3020" s="412"/>
      <c r="T3020" s="412"/>
      <c r="U3020" s="412"/>
      <c r="V3020" s="412"/>
      <c r="W3020" s="413"/>
      <c r="X3020" s="413"/>
      <c r="Y3020" s="413"/>
      <c r="Z3020" s="413"/>
    </row>
    <row r="3021" spans="1:26" ht="67.5" customHeight="1">
      <c r="A3021" s="474"/>
      <c r="B3021" s="471"/>
      <c r="C3021" s="271"/>
      <c r="D3021" s="314"/>
      <c r="E3021" s="412"/>
      <c r="F3021" s="412"/>
      <c r="G3021" s="412"/>
      <c r="H3021" s="412"/>
      <c r="I3021" s="412"/>
      <c r="J3021" s="412"/>
      <c r="K3021" s="412"/>
      <c r="L3021" s="412"/>
      <c r="M3021" s="412"/>
      <c r="N3021" s="412"/>
      <c r="O3021" s="412"/>
      <c r="P3021" s="412"/>
      <c r="Q3021" s="412"/>
      <c r="R3021" s="412"/>
      <c r="S3021" s="412"/>
      <c r="T3021" s="412"/>
      <c r="U3021" s="412"/>
      <c r="V3021" s="412"/>
      <c r="W3021" s="413"/>
      <c r="X3021" s="413"/>
      <c r="Y3021" s="413"/>
      <c r="Z3021" s="413"/>
    </row>
    <row r="3022" spans="1:26" ht="67.5" customHeight="1">
      <c r="A3022" s="474"/>
      <c r="B3022" s="471"/>
      <c r="C3022" s="271"/>
      <c r="D3022" s="314"/>
      <c r="E3022" s="412"/>
      <c r="F3022" s="412"/>
      <c r="G3022" s="412"/>
      <c r="H3022" s="412"/>
      <c r="I3022" s="412"/>
      <c r="J3022" s="412"/>
      <c r="K3022" s="412"/>
      <c r="L3022" s="412"/>
      <c r="M3022" s="412"/>
      <c r="N3022" s="412"/>
      <c r="O3022" s="412"/>
      <c r="P3022" s="412"/>
      <c r="Q3022" s="412"/>
      <c r="R3022" s="412"/>
      <c r="S3022" s="412"/>
      <c r="T3022" s="412"/>
      <c r="U3022" s="412"/>
      <c r="V3022" s="412"/>
      <c r="W3022" s="413"/>
      <c r="X3022" s="413"/>
      <c r="Y3022" s="413"/>
      <c r="Z3022" s="413"/>
    </row>
    <row r="3023" spans="1:26" ht="67.5" customHeight="1">
      <c r="A3023" s="474"/>
      <c r="B3023" s="471"/>
      <c r="C3023" s="271"/>
      <c r="D3023" s="314"/>
      <c r="E3023" s="412"/>
      <c r="F3023" s="412"/>
      <c r="G3023" s="412"/>
      <c r="H3023" s="412"/>
      <c r="I3023" s="412"/>
      <c r="J3023" s="412"/>
      <c r="K3023" s="412"/>
      <c r="L3023" s="412"/>
      <c r="M3023" s="412"/>
      <c r="N3023" s="412"/>
      <c r="O3023" s="412"/>
      <c r="P3023" s="412"/>
      <c r="Q3023" s="412"/>
      <c r="R3023" s="412"/>
      <c r="S3023" s="412"/>
      <c r="T3023" s="412"/>
      <c r="U3023" s="412"/>
      <c r="V3023" s="412"/>
      <c r="W3023" s="413"/>
      <c r="X3023" s="413"/>
      <c r="Y3023" s="413"/>
      <c r="Z3023" s="413"/>
    </row>
    <row r="3024" spans="1:26" ht="67.5" customHeight="1">
      <c r="A3024" s="474"/>
      <c r="B3024" s="471"/>
      <c r="C3024" s="271"/>
      <c r="D3024" s="314"/>
      <c r="E3024" s="412"/>
      <c r="F3024" s="412"/>
      <c r="G3024" s="412"/>
      <c r="H3024" s="412"/>
      <c r="I3024" s="412"/>
      <c r="J3024" s="412"/>
      <c r="K3024" s="412"/>
      <c r="L3024" s="412"/>
      <c r="M3024" s="412"/>
      <c r="N3024" s="412"/>
      <c r="O3024" s="412"/>
      <c r="P3024" s="412"/>
      <c r="Q3024" s="412"/>
      <c r="R3024" s="412"/>
      <c r="S3024" s="412"/>
      <c r="T3024" s="412"/>
      <c r="U3024" s="412"/>
      <c r="V3024" s="412"/>
      <c r="W3024" s="413"/>
      <c r="X3024" s="413"/>
      <c r="Y3024" s="413"/>
      <c r="Z3024" s="413"/>
    </row>
    <row r="3025" spans="1:26" ht="67.5" customHeight="1">
      <c r="A3025" s="474"/>
      <c r="B3025" s="471"/>
      <c r="C3025" s="271"/>
      <c r="D3025" s="314"/>
      <c r="E3025" s="412"/>
      <c r="F3025" s="412"/>
      <c r="G3025" s="412"/>
      <c r="H3025" s="412"/>
      <c r="I3025" s="412"/>
      <c r="J3025" s="412"/>
      <c r="K3025" s="412"/>
      <c r="L3025" s="412"/>
      <c r="M3025" s="412"/>
      <c r="N3025" s="412"/>
      <c r="O3025" s="412"/>
      <c r="P3025" s="412"/>
      <c r="Q3025" s="412"/>
      <c r="R3025" s="412"/>
      <c r="S3025" s="412"/>
      <c r="T3025" s="412"/>
      <c r="U3025" s="412"/>
      <c r="V3025" s="412"/>
      <c r="W3025" s="413"/>
      <c r="X3025" s="413"/>
      <c r="Y3025" s="413"/>
      <c r="Z3025" s="413"/>
    </row>
    <row r="3026" spans="1:26" ht="67.5" customHeight="1">
      <c r="A3026" s="474"/>
      <c r="B3026" s="471"/>
      <c r="C3026" s="271"/>
      <c r="D3026" s="314"/>
      <c r="E3026" s="412"/>
      <c r="F3026" s="412"/>
      <c r="G3026" s="412"/>
      <c r="H3026" s="412"/>
      <c r="I3026" s="412"/>
      <c r="J3026" s="412"/>
      <c r="K3026" s="412"/>
      <c r="L3026" s="412"/>
      <c r="M3026" s="412"/>
      <c r="N3026" s="412"/>
      <c r="O3026" s="412"/>
      <c r="P3026" s="412"/>
      <c r="Q3026" s="412"/>
      <c r="R3026" s="412"/>
      <c r="S3026" s="412"/>
      <c r="T3026" s="412"/>
      <c r="U3026" s="412"/>
      <c r="V3026" s="412"/>
      <c r="W3026" s="413"/>
      <c r="X3026" s="413"/>
      <c r="Y3026" s="413"/>
      <c r="Z3026" s="413"/>
    </row>
    <row r="3027" spans="1:26" ht="67.5" customHeight="1">
      <c r="A3027" s="474"/>
      <c r="B3027" s="471"/>
      <c r="C3027" s="271"/>
      <c r="D3027" s="314"/>
      <c r="E3027" s="412"/>
      <c r="F3027" s="412"/>
      <c r="G3027" s="412"/>
      <c r="H3027" s="412"/>
      <c r="I3027" s="412"/>
      <c r="J3027" s="412"/>
      <c r="K3027" s="412"/>
      <c r="L3027" s="412"/>
      <c r="M3027" s="412"/>
      <c r="N3027" s="412"/>
      <c r="O3027" s="412"/>
      <c r="P3027" s="412"/>
      <c r="Q3027" s="412"/>
      <c r="R3027" s="412"/>
      <c r="S3027" s="412"/>
      <c r="T3027" s="412"/>
      <c r="U3027" s="412"/>
      <c r="V3027" s="412"/>
      <c r="W3027" s="413"/>
      <c r="X3027" s="413"/>
      <c r="Y3027" s="413"/>
      <c r="Z3027" s="413"/>
    </row>
    <row r="3028" spans="1:26" ht="67.5" customHeight="1">
      <c r="A3028" s="474"/>
      <c r="B3028" s="471"/>
      <c r="C3028" s="271"/>
      <c r="D3028" s="314"/>
      <c r="E3028" s="412"/>
      <c r="F3028" s="412"/>
      <c r="G3028" s="412"/>
      <c r="H3028" s="412"/>
      <c r="I3028" s="412"/>
      <c r="J3028" s="412"/>
      <c r="K3028" s="412"/>
      <c r="L3028" s="412"/>
      <c r="M3028" s="412"/>
      <c r="N3028" s="412"/>
      <c r="O3028" s="412"/>
      <c r="P3028" s="412"/>
      <c r="Q3028" s="412"/>
      <c r="R3028" s="412"/>
      <c r="S3028" s="412"/>
      <c r="T3028" s="412"/>
      <c r="U3028" s="412"/>
      <c r="V3028" s="412"/>
      <c r="W3028" s="413"/>
      <c r="X3028" s="413"/>
      <c r="Y3028" s="413"/>
      <c r="Z3028" s="413"/>
    </row>
    <row r="3029" spans="1:26" ht="67.5" customHeight="1">
      <c r="A3029" s="474"/>
      <c r="B3029" s="471"/>
      <c r="C3029" s="271"/>
      <c r="D3029" s="314"/>
      <c r="E3029" s="412"/>
      <c r="F3029" s="412"/>
      <c r="G3029" s="412"/>
      <c r="H3029" s="412"/>
      <c r="I3029" s="412"/>
      <c r="J3029" s="412"/>
      <c r="K3029" s="412"/>
      <c r="L3029" s="412"/>
      <c r="M3029" s="412"/>
      <c r="N3029" s="412"/>
      <c r="O3029" s="412"/>
      <c r="P3029" s="412"/>
      <c r="Q3029" s="412"/>
      <c r="R3029" s="412"/>
      <c r="S3029" s="412"/>
      <c r="T3029" s="412"/>
      <c r="U3029" s="412"/>
      <c r="V3029" s="412"/>
      <c r="W3029" s="413"/>
      <c r="X3029" s="413"/>
      <c r="Y3029" s="413"/>
      <c r="Z3029" s="413"/>
    </row>
    <row r="3030" spans="1:26" ht="67.5" customHeight="1">
      <c r="A3030" s="474"/>
      <c r="B3030" s="471"/>
      <c r="C3030" s="271"/>
      <c r="D3030" s="314"/>
      <c r="E3030" s="412"/>
      <c r="F3030" s="412"/>
      <c r="G3030" s="412"/>
      <c r="H3030" s="412"/>
      <c r="I3030" s="412"/>
      <c r="J3030" s="412"/>
      <c r="K3030" s="412"/>
      <c r="L3030" s="412"/>
      <c r="M3030" s="412"/>
      <c r="N3030" s="412"/>
      <c r="O3030" s="412"/>
      <c r="P3030" s="412"/>
      <c r="Q3030" s="412"/>
      <c r="R3030" s="412"/>
      <c r="S3030" s="412"/>
      <c r="T3030" s="412"/>
      <c r="U3030" s="412"/>
      <c r="V3030" s="412"/>
      <c r="W3030" s="413"/>
      <c r="X3030" s="413"/>
      <c r="Y3030" s="413"/>
      <c r="Z3030" s="413"/>
    </row>
    <row r="3031" spans="1:26" ht="67.5" customHeight="1">
      <c r="A3031" s="474"/>
      <c r="B3031" s="471"/>
      <c r="C3031" s="271"/>
      <c r="D3031" s="314"/>
      <c r="E3031" s="412"/>
      <c r="F3031" s="412"/>
      <c r="G3031" s="412"/>
      <c r="H3031" s="412"/>
      <c r="I3031" s="412"/>
      <c r="J3031" s="412"/>
      <c r="K3031" s="412"/>
      <c r="L3031" s="412"/>
      <c r="M3031" s="412"/>
      <c r="N3031" s="412"/>
      <c r="O3031" s="412"/>
      <c r="P3031" s="412"/>
      <c r="Q3031" s="412"/>
      <c r="R3031" s="412"/>
      <c r="S3031" s="412"/>
      <c r="T3031" s="412"/>
      <c r="U3031" s="412"/>
      <c r="V3031" s="412"/>
      <c r="W3031" s="413"/>
      <c r="X3031" s="413"/>
      <c r="Y3031" s="413"/>
      <c r="Z3031" s="413"/>
    </row>
    <row r="3032" spans="1:26" ht="67.5" customHeight="1">
      <c r="A3032" s="474"/>
      <c r="B3032" s="471"/>
      <c r="C3032" s="271"/>
      <c r="D3032" s="314"/>
      <c r="E3032" s="412"/>
      <c r="F3032" s="412"/>
      <c r="G3032" s="412"/>
      <c r="H3032" s="412"/>
      <c r="I3032" s="412"/>
      <c r="J3032" s="412"/>
      <c r="K3032" s="412"/>
      <c r="L3032" s="412"/>
      <c r="M3032" s="412"/>
      <c r="N3032" s="412"/>
      <c r="O3032" s="412"/>
      <c r="P3032" s="412"/>
      <c r="Q3032" s="412"/>
      <c r="R3032" s="412"/>
      <c r="S3032" s="412"/>
      <c r="T3032" s="412"/>
      <c r="U3032" s="412"/>
      <c r="V3032" s="412"/>
      <c r="W3032" s="413"/>
      <c r="X3032" s="413"/>
      <c r="Y3032" s="413"/>
      <c r="Z3032" s="413"/>
    </row>
    <row r="3033" spans="1:26" ht="67.5" customHeight="1">
      <c r="A3033" s="474"/>
      <c r="B3033" s="471"/>
      <c r="C3033" s="271"/>
      <c r="D3033" s="314"/>
      <c r="E3033" s="412"/>
      <c r="F3033" s="412"/>
      <c r="G3033" s="412"/>
      <c r="H3033" s="412"/>
      <c r="I3033" s="412"/>
      <c r="J3033" s="412"/>
      <c r="K3033" s="412"/>
      <c r="L3033" s="412"/>
      <c r="M3033" s="412"/>
      <c r="N3033" s="412"/>
      <c r="O3033" s="412"/>
      <c r="P3033" s="412"/>
      <c r="Q3033" s="412"/>
      <c r="R3033" s="412"/>
      <c r="S3033" s="412"/>
      <c r="T3033" s="412"/>
      <c r="U3033" s="412"/>
      <c r="V3033" s="412"/>
      <c r="W3033" s="413"/>
      <c r="X3033" s="413"/>
      <c r="Y3033" s="413"/>
      <c r="Z3033" s="413"/>
    </row>
    <row r="3034" spans="1:26" ht="67.5" customHeight="1">
      <c r="A3034" s="474"/>
      <c r="B3034" s="471"/>
      <c r="C3034" s="271"/>
      <c r="D3034" s="314"/>
      <c r="E3034" s="412"/>
      <c r="F3034" s="412"/>
      <c r="G3034" s="412"/>
      <c r="H3034" s="412"/>
      <c r="I3034" s="412"/>
      <c r="J3034" s="412"/>
      <c r="K3034" s="412"/>
      <c r="L3034" s="412"/>
      <c r="M3034" s="412"/>
      <c r="N3034" s="412"/>
      <c r="O3034" s="412"/>
      <c r="P3034" s="412"/>
      <c r="Q3034" s="412"/>
      <c r="R3034" s="412"/>
      <c r="S3034" s="412"/>
      <c r="T3034" s="412"/>
      <c r="U3034" s="412"/>
      <c r="V3034" s="412"/>
      <c r="W3034" s="413"/>
      <c r="X3034" s="413"/>
      <c r="Y3034" s="413"/>
      <c r="Z3034" s="413"/>
    </row>
    <row r="3035" spans="1:26" ht="67.5" customHeight="1">
      <c r="A3035" s="474"/>
      <c r="B3035" s="471"/>
      <c r="C3035" s="271"/>
      <c r="D3035" s="314"/>
      <c r="E3035" s="412"/>
      <c r="F3035" s="412"/>
      <c r="G3035" s="412"/>
      <c r="H3035" s="412"/>
      <c r="I3035" s="412"/>
      <c r="J3035" s="412"/>
      <c r="K3035" s="412"/>
      <c r="L3035" s="412"/>
      <c r="M3035" s="412"/>
      <c r="N3035" s="412"/>
      <c r="O3035" s="412"/>
      <c r="P3035" s="412"/>
      <c r="Q3035" s="412"/>
      <c r="R3035" s="412"/>
      <c r="S3035" s="412"/>
      <c r="T3035" s="412"/>
      <c r="U3035" s="412"/>
      <c r="V3035" s="412"/>
      <c r="W3035" s="413"/>
      <c r="X3035" s="413"/>
      <c r="Y3035" s="413"/>
      <c r="Z3035" s="413"/>
    </row>
    <row r="3036" spans="1:26" ht="67.5" customHeight="1">
      <c r="A3036" s="474"/>
      <c r="B3036" s="471"/>
      <c r="C3036" s="271"/>
      <c r="D3036" s="314"/>
      <c r="E3036" s="412"/>
      <c r="F3036" s="412"/>
      <c r="G3036" s="412"/>
      <c r="H3036" s="412"/>
      <c r="I3036" s="412"/>
      <c r="J3036" s="412"/>
      <c r="K3036" s="412"/>
      <c r="L3036" s="412"/>
      <c r="M3036" s="412"/>
      <c r="N3036" s="412"/>
      <c r="O3036" s="412"/>
      <c r="P3036" s="412"/>
      <c r="Q3036" s="412"/>
      <c r="R3036" s="412"/>
      <c r="S3036" s="412"/>
      <c r="T3036" s="412"/>
      <c r="U3036" s="412"/>
      <c r="V3036" s="412"/>
      <c r="W3036" s="413"/>
      <c r="X3036" s="413"/>
      <c r="Y3036" s="413"/>
      <c r="Z3036" s="413"/>
    </row>
    <row r="3037" spans="1:26" ht="67.5" customHeight="1">
      <c r="A3037" s="474"/>
      <c r="B3037" s="471"/>
      <c r="C3037" s="271"/>
      <c r="D3037" s="314"/>
      <c r="E3037" s="412"/>
      <c r="F3037" s="412"/>
      <c r="G3037" s="412"/>
      <c r="H3037" s="412"/>
      <c r="I3037" s="412"/>
      <c r="J3037" s="412"/>
      <c r="K3037" s="412"/>
      <c r="L3037" s="412"/>
      <c r="M3037" s="412"/>
      <c r="N3037" s="412"/>
      <c r="O3037" s="412"/>
      <c r="P3037" s="412"/>
      <c r="Q3037" s="412"/>
      <c r="R3037" s="412"/>
      <c r="S3037" s="412"/>
      <c r="T3037" s="412"/>
      <c r="U3037" s="412"/>
      <c r="V3037" s="412"/>
      <c r="W3037" s="413"/>
      <c r="X3037" s="413"/>
      <c r="Y3037" s="413"/>
      <c r="Z3037" s="413"/>
    </row>
    <row r="3038" spans="1:26" ht="67.5" customHeight="1">
      <c r="A3038" s="474"/>
      <c r="B3038" s="471"/>
      <c r="C3038" s="271"/>
      <c r="D3038" s="314"/>
      <c r="E3038" s="412"/>
      <c r="F3038" s="412"/>
      <c r="G3038" s="412"/>
      <c r="H3038" s="412"/>
      <c r="I3038" s="412"/>
      <c r="J3038" s="412"/>
      <c r="K3038" s="412"/>
      <c r="L3038" s="412"/>
      <c r="M3038" s="412"/>
      <c r="N3038" s="412"/>
      <c r="O3038" s="412"/>
      <c r="P3038" s="412"/>
      <c r="Q3038" s="412"/>
      <c r="R3038" s="412"/>
      <c r="S3038" s="412"/>
      <c r="T3038" s="412"/>
      <c r="U3038" s="412"/>
      <c r="V3038" s="412"/>
      <c r="W3038" s="413"/>
      <c r="X3038" s="413"/>
      <c r="Y3038" s="413"/>
      <c r="Z3038" s="413"/>
    </row>
    <row r="3039" spans="1:26" ht="67.5" customHeight="1">
      <c r="A3039" s="474"/>
      <c r="B3039" s="471"/>
      <c r="C3039" s="271"/>
      <c r="D3039" s="314"/>
      <c r="E3039" s="412"/>
      <c r="F3039" s="412"/>
      <c r="G3039" s="412"/>
      <c r="H3039" s="412"/>
      <c r="I3039" s="412"/>
      <c r="J3039" s="412"/>
      <c r="K3039" s="412"/>
      <c r="L3039" s="412"/>
      <c r="M3039" s="412"/>
      <c r="N3039" s="412"/>
      <c r="O3039" s="412"/>
      <c r="P3039" s="412"/>
      <c r="Q3039" s="412"/>
      <c r="R3039" s="412"/>
      <c r="S3039" s="412"/>
      <c r="T3039" s="412"/>
      <c r="U3039" s="412"/>
      <c r="V3039" s="412"/>
      <c r="W3039" s="413"/>
      <c r="X3039" s="413"/>
      <c r="Y3039" s="413"/>
      <c r="Z3039" s="413"/>
    </row>
    <row r="3040" spans="1:26" ht="67.5" customHeight="1">
      <c r="A3040" s="474"/>
      <c r="B3040" s="471"/>
      <c r="C3040" s="271"/>
      <c r="D3040" s="314"/>
      <c r="E3040" s="412"/>
      <c r="F3040" s="412"/>
      <c r="G3040" s="412"/>
      <c r="H3040" s="412"/>
      <c r="I3040" s="412"/>
      <c r="J3040" s="412"/>
      <c r="K3040" s="412"/>
      <c r="L3040" s="412"/>
      <c r="M3040" s="412"/>
      <c r="N3040" s="412"/>
      <c r="O3040" s="412"/>
      <c r="P3040" s="412"/>
      <c r="Q3040" s="412"/>
      <c r="R3040" s="412"/>
      <c r="S3040" s="412"/>
      <c r="T3040" s="412"/>
      <c r="U3040" s="412"/>
      <c r="V3040" s="412"/>
      <c r="W3040" s="413"/>
      <c r="X3040" s="413"/>
      <c r="Y3040" s="413"/>
      <c r="Z3040" s="413"/>
    </row>
    <row r="3041" spans="1:26" ht="67.5" customHeight="1">
      <c r="A3041" s="474"/>
      <c r="B3041" s="471"/>
      <c r="C3041" s="271"/>
      <c r="D3041" s="314"/>
      <c r="E3041" s="412"/>
      <c r="F3041" s="412"/>
      <c r="G3041" s="412"/>
      <c r="H3041" s="412"/>
      <c r="I3041" s="412"/>
      <c r="J3041" s="412"/>
      <c r="K3041" s="412"/>
      <c r="L3041" s="412"/>
      <c r="M3041" s="412"/>
      <c r="N3041" s="412"/>
      <c r="O3041" s="412"/>
      <c r="P3041" s="412"/>
      <c r="Q3041" s="412"/>
      <c r="R3041" s="412"/>
      <c r="S3041" s="412"/>
      <c r="T3041" s="412"/>
      <c r="U3041" s="412"/>
      <c r="V3041" s="412"/>
      <c r="W3041" s="413"/>
      <c r="X3041" s="413"/>
      <c r="Y3041" s="413"/>
      <c r="Z3041" s="413"/>
    </row>
    <row r="3042" spans="1:26" ht="67.5" customHeight="1">
      <c r="A3042" s="474"/>
      <c r="B3042" s="471"/>
      <c r="C3042" s="271"/>
      <c r="D3042" s="314"/>
      <c r="E3042" s="412"/>
      <c r="F3042" s="412"/>
      <c r="G3042" s="412"/>
      <c r="H3042" s="412"/>
      <c r="I3042" s="412"/>
      <c r="J3042" s="412"/>
      <c r="K3042" s="412"/>
      <c r="L3042" s="412"/>
      <c r="M3042" s="412"/>
      <c r="N3042" s="412"/>
      <c r="O3042" s="412"/>
      <c r="P3042" s="412"/>
      <c r="Q3042" s="412"/>
      <c r="R3042" s="412"/>
      <c r="S3042" s="412"/>
      <c r="T3042" s="412"/>
      <c r="U3042" s="412"/>
      <c r="V3042" s="412"/>
      <c r="W3042" s="413"/>
      <c r="X3042" s="413"/>
      <c r="Y3042" s="413"/>
      <c r="Z3042" s="413"/>
    </row>
    <row r="3043" spans="1:26" ht="67.5" customHeight="1">
      <c r="A3043" s="474"/>
      <c r="B3043" s="471"/>
      <c r="C3043" s="271"/>
      <c r="D3043" s="314"/>
      <c r="E3043" s="412"/>
      <c r="F3043" s="412"/>
      <c r="G3043" s="412"/>
      <c r="H3043" s="412"/>
      <c r="I3043" s="412"/>
      <c r="J3043" s="412"/>
      <c r="K3043" s="412"/>
      <c r="L3043" s="412"/>
      <c r="M3043" s="412"/>
      <c r="N3043" s="412"/>
      <c r="O3043" s="412"/>
      <c r="P3043" s="412"/>
      <c r="Q3043" s="412"/>
      <c r="R3043" s="412"/>
      <c r="S3043" s="412"/>
      <c r="T3043" s="412"/>
      <c r="U3043" s="412"/>
      <c r="V3043" s="412"/>
      <c r="W3043" s="413"/>
      <c r="X3043" s="413"/>
      <c r="Y3043" s="413"/>
      <c r="Z3043" s="413"/>
    </row>
    <row r="3044" spans="1:26" ht="67.5" customHeight="1">
      <c r="A3044" s="474"/>
      <c r="B3044" s="471"/>
      <c r="C3044" s="271"/>
      <c r="D3044" s="314"/>
      <c r="E3044" s="412"/>
      <c r="F3044" s="412"/>
      <c r="G3044" s="412"/>
      <c r="H3044" s="412"/>
      <c r="I3044" s="412"/>
      <c r="J3044" s="412"/>
      <c r="K3044" s="412"/>
      <c r="L3044" s="412"/>
      <c r="M3044" s="412"/>
      <c r="N3044" s="412"/>
      <c r="O3044" s="412"/>
      <c r="P3044" s="412"/>
      <c r="Q3044" s="412"/>
      <c r="R3044" s="412"/>
      <c r="S3044" s="412"/>
      <c r="T3044" s="412"/>
      <c r="U3044" s="412"/>
      <c r="V3044" s="412"/>
      <c r="W3044" s="413"/>
      <c r="X3044" s="413"/>
      <c r="Y3044" s="413"/>
      <c r="Z3044" s="413"/>
    </row>
    <row r="3045" spans="1:26" ht="67.5" customHeight="1">
      <c r="A3045" s="474"/>
      <c r="B3045" s="471"/>
      <c r="C3045" s="271"/>
      <c r="D3045" s="314"/>
      <c r="E3045" s="412"/>
      <c r="F3045" s="412"/>
      <c r="G3045" s="412"/>
      <c r="H3045" s="412"/>
      <c r="I3045" s="412"/>
      <c r="J3045" s="412"/>
      <c r="K3045" s="412"/>
      <c r="L3045" s="412"/>
      <c r="M3045" s="412"/>
      <c r="N3045" s="412"/>
      <c r="O3045" s="412"/>
      <c r="P3045" s="412"/>
      <c r="Q3045" s="412"/>
      <c r="R3045" s="412"/>
      <c r="S3045" s="412"/>
      <c r="T3045" s="412"/>
      <c r="U3045" s="412"/>
      <c r="V3045" s="412"/>
      <c r="W3045" s="413"/>
      <c r="X3045" s="413"/>
      <c r="Y3045" s="413"/>
      <c r="Z3045" s="413"/>
    </row>
    <row r="3046" spans="1:26" ht="67.5" customHeight="1">
      <c r="A3046" s="474"/>
      <c r="B3046" s="471"/>
      <c r="C3046" s="271"/>
      <c r="D3046" s="314"/>
      <c r="E3046" s="412"/>
      <c r="F3046" s="412"/>
      <c r="G3046" s="412"/>
      <c r="H3046" s="412"/>
      <c r="I3046" s="412"/>
      <c r="J3046" s="412"/>
      <c r="K3046" s="412"/>
      <c r="L3046" s="412"/>
      <c r="M3046" s="412"/>
      <c r="N3046" s="412"/>
      <c r="O3046" s="412"/>
      <c r="P3046" s="412"/>
      <c r="Q3046" s="412"/>
      <c r="R3046" s="412"/>
      <c r="S3046" s="412"/>
      <c r="T3046" s="412"/>
      <c r="U3046" s="412"/>
      <c r="V3046" s="412"/>
      <c r="W3046" s="413"/>
      <c r="X3046" s="413"/>
      <c r="Y3046" s="413"/>
      <c r="Z3046" s="413"/>
    </row>
    <row r="3047" spans="1:26" ht="67.5" customHeight="1">
      <c r="A3047" s="474"/>
      <c r="B3047" s="471"/>
      <c r="C3047" s="271"/>
      <c r="D3047" s="314"/>
      <c r="E3047" s="412"/>
      <c r="F3047" s="412"/>
      <c r="G3047" s="412"/>
      <c r="H3047" s="412"/>
      <c r="I3047" s="412"/>
      <c r="J3047" s="412"/>
      <c r="K3047" s="412"/>
      <c r="L3047" s="412"/>
      <c r="M3047" s="412"/>
      <c r="N3047" s="412"/>
      <c r="O3047" s="412"/>
      <c r="P3047" s="412"/>
      <c r="Q3047" s="412"/>
      <c r="R3047" s="412"/>
      <c r="S3047" s="412"/>
      <c r="T3047" s="412"/>
      <c r="U3047" s="412"/>
      <c r="V3047" s="412"/>
      <c r="W3047" s="413"/>
      <c r="X3047" s="413"/>
      <c r="Y3047" s="413"/>
      <c r="Z3047" s="413"/>
    </row>
    <row r="3048" spans="1:26" ht="67.5" customHeight="1">
      <c r="A3048" s="474"/>
      <c r="B3048" s="471"/>
      <c r="C3048" s="271"/>
      <c r="D3048" s="314"/>
      <c r="E3048" s="412"/>
      <c r="F3048" s="412"/>
      <c r="G3048" s="412"/>
      <c r="H3048" s="412"/>
      <c r="I3048" s="412"/>
      <c r="J3048" s="412"/>
      <c r="K3048" s="412"/>
      <c r="L3048" s="412"/>
      <c r="M3048" s="412"/>
      <c r="N3048" s="412"/>
      <c r="O3048" s="412"/>
      <c r="P3048" s="412"/>
      <c r="Q3048" s="412"/>
      <c r="R3048" s="412"/>
      <c r="S3048" s="412"/>
      <c r="T3048" s="412"/>
      <c r="U3048" s="412"/>
      <c r="V3048" s="412"/>
      <c r="W3048" s="413"/>
      <c r="X3048" s="413"/>
      <c r="Y3048" s="413"/>
      <c r="Z3048" s="413"/>
    </row>
    <row r="3049" spans="1:26" ht="67.5" customHeight="1">
      <c r="A3049" s="474"/>
      <c r="B3049" s="471"/>
      <c r="C3049" s="271"/>
      <c r="D3049" s="314"/>
      <c r="E3049" s="412"/>
      <c r="F3049" s="412"/>
      <c r="G3049" s="412"/>
      <c r="H3049" s="412"/>
      <c r="I3049" s="412"/>
      <c r="J3049" s="412"/>
      <c r="K3049" s="412"/>
      <c r="L3049" s="412"/>
      <c r="M3049" s="412"/>
      <c r="N3049" s="412"/>
      <c r="O3049" s="412"/>
      <c r="P3049" s="412"/>
      <c r="Q3049" s="412"/>
      <c r="R3049" s="412"/>
      <c r="S3049" s="412"/>
      <c r="T3049" s="412"/>
      <c r="U3049" s="412"/>
      <c r="V3049" s="412"/>
      <c r="W3049" s="413"/>
      <c r="X3049" s="413"/>
      <c r="Y3049" s="413"/>
      <c r="Z3049" s="413"/>
    </row>
    <row r="3050" spans="1:26" ht="67.5" customHeight="1">
      <c r="A3050" s="474"/>
      <c r="B3050" s="471"/>
      <c r="C3050" s="271"/>
      <c r="D3050" s="314"/>
      <c r="E3050" s="412"/>
      <c r="F3050" s="412"/>
      <c r="G3050" s="412"/>
      <c r="H3050" s="412"/>
      <c r="I3050" s="412"/>
      <c r="J3050" s="412"/>
      <c r="K3050" s="412"/>
      <c r="L3050" s="412"/>
      <c r="M3050" s="412"/>
      <c r="N3050" s="412"/>
      <c r="O3050" s="412"/>
      <c r="P3050" s="412"/>
      <c r="Q3050" s="412"/>
      <c r="R3050" s="412"/>
      <c r="S3050" s="412"/>
      <c r="T3050" s="412"/>
      <c r="U3050" s="412"/>
      <c r="V3050" s="412"/>
      <c r="W3050" s="413"/>
      <c r="X3050" s="413"/>
      <c r="Y3050" s="413"/>
      <c r="Z3050" s="413"/>
    </row>
    <row r="3051" spans="1:26" ht="67.5" customHeight="1">
      <c r="A3051" s="474"/>
      <c r="B3051" s="471"/>
      <c r="C3051" s="271"/>
      <c r="D3051" s="314"/>
      <c r="E3051" s="412"/>
      <c r="F3051" s="412"/>
      <c r="G3051" s="412"/>
      <c r="H3051" s="412"/>
      <c r="I3051" s="412"/>
      <c r="J3051" s="412"/>
      <c r="K3051" s="412"/>
      <c r="L3051" s="412"/>
      <c r="M3051" s="412"/>
      <c r="N3051" s="412"/>
      <c r="O3051" s="412"/>
      <c r="P3051" s="412"/>
      <c r="Q3051" s="412"/>
      <c r="R3051" s="412"/>
      <c r="S3051" s="412"/>
      <c r="T3051" s="412"/>
      <c r="U3051" s="412"/>
      <c r="V3051" s="412"/>
      <c r="W3051" s="413"/>
      <c r="X3051" s="413"/>
      <c r="Y3051" s="413"/>
      <c r="Z3051" s="413"/>
    </row>
    <row r="3052" spans="1:26" ht="67.5" customHeight="1">
      <c r="A3052" s="474"/>
      <c r="B3052" s="471"/>
      <c r="C3052" s="271"/>
      <c r="D3052" s="314"/>
      <c r="E3052" s="412"/>
      <c r="F3052" s="412"/>
      <c r="G3052" s="412"/>
      <c r="H3052" s="412"/>
      <c r="I3052" s="412"/>
      <c r="J3052" s="412"/>
      <c r="K3052" s="412"/>
      <c r="L3052" s="412"/>
      <c r="M3052" s="412"/>
      <c r="N3052" s="412"/>
      <c r="O3052" s="412"/>
      <c r="P3052" s="412"/>
      <c r="Q3052" s="412"/>
      <c r="R3052" s="412"/>
      <c r="S3052" s="412"/>
      <c r="T3052" s="412"/>
      <c r="U3052" s="412"/>
      <c r="V3052" s="412"/>
      <c r="W3052" s="413"/>
      <c r="X3052" s="413"/>
      <c r="Y3052" s="413"/>
      <c r="Z3052" s="413"/>
    </row>
    <row r="3053" spans="1:26" ht="67.5" customHeight="1">
      <c r="A3053" s="474"/>
      <c r="B3053" s="471"/>
      <c r="C3053" s="271"/>
      <c r="D3053" s="314"/>
      <c r="E3053" s="412"/>
      <c r="F3053" s="412"/>
      <c r="G3053" s="412"/>
      <c r="H3053" s="412"/>
      <c r="I3053" s="412"/>
      <c r="J3053" s="412"/>
      <c r="K3053" s="412"/>
      <c r="L3053" s="412"/>
      <c r="M3053" s="412"/>
      <c r="N3053" s="412"/>
      <c r="O3053" s="412"/>
      <c r="P3053" s="412"/>
      <c r="Q3053" s="412"/>
      <c r="R3053" s="412"/>
      <c r="S3053" s="412"/>
      <c r="T3053" s="412"/>
      <c r="U3053" s="412"/>
      <c r="V3053" s="412"/>
      <c r="W3053" s="413"/>
      <c r="X3053" s="413"/>
      <c r="Y3053" s="413"/>
      <c r="Z3053" s="413"/>
    </row>
    <row r="3054" spans="1:26" ht="67.5" customHeight="1">
      <c r="A3054" s="474"/>
      <c r="B3054" s="471"/>
      <c r="C3054" s="271"/>
      <c r="D3054" s="314"/>
      <c r="E3054" s="412"/>
      <c r="F3054" s="412"/>
      <c r="G3054" s="412"/>
      <c r="H3054" s="412"/>
      <c r="I3054" s="412"/>
      <c r="J3054" s="412"/>
      <c r="K3054" s="412"/>
      <c r="L3054" s="412"/>
      <c r="M3054" s="412"/>
      <c r="N3054" s="412"/>
      <c r="O3054" s="412"/>
      <c r="P3054" s="412"/>
      <c r="Q3054" s="412"/>
      <c r="R3054" s="412"/>
      <c r="S3054" s="412"/>
      <c r="T3054" s="412"/>
      <c r="U3054" s="412"/>
      <c r="V3054" s="412"/>
      <c r="W3054" s="413"/>
      <c r="X3054" s="413"/>
      <c r="Y3054" s="413"/>
      <c r="Z3054" s="413"/>
    </row>
    <row r="3055" spans="1:26" ht="67.5" customHeight="1">
      <c r="A3055" s="474"/>
      <c r="B3055" s="471"/>
      <c r="C3055" s="271"/>
      <c r="D3055" s="314"/>
      <c r="E3055" s="412"/>
      <c r="F3055" s="412"/>
      <c r="G3055" s="412"/>
      <c r="H3055" s="412"/>
      <c r="I3055" s="412"/>
      <c r="J3055" s="412"/>
      <c r="K3055" s="412"/>
      <c r="L3055" s="412"/>
      <c r="M3055" s="412"/>
      <c r="N3055" s="412"/>
      <c r="O3055" s="412"/>
      <c r="P3055" s="412"/>
      <c r="Q3055" s="412"/>
      <c r="R3055" s="412"/>
      <c r="S3055" s="412"/>
      <c r="T3055" s="412"/>
      <c r="U3055" s="412"/>
      <c r="V3055" s="412"/>
      <c r="W3055" s="413"/>
      <c r="X3055" s="413"/>
      <c r="Y3055" s="413"/>
      <c r="Z3055" s="413"/>
    </row>
    <row r="3056" spans="1:26" ht="67.5" customHeight="1">
      <c r="A3056" s="474"/>
      <c r="B3056" s="471"/>
      <c r="C3056" s="271"/>
      <c r="D3056" s="314"/>
      <c r="E3056" s="412"/>
      <c r="F3056" s="412"/>
      <c r="G3056" s="412"/>
      <c r="H3056" s="412"/>
      <c r="I3056" s="412"/>
      <c r="J3056" s="412"/>
      <c r="K3056" s="412"/>
      <c r="L3056" s="412"/>
      <c r="M3056" s="412"/>
      <c r="N3056" s="412"/>
      <c r="O3056" s="412"/>
      <c r="P3056" s="412"/>
      <c r="Q3056" s="412"/>
      <c r="R3056" s="412"/>
      <c r="S3056" s="412"/>
      <c r="T3056" s="412"/>
      <c r="U3056" s="412"/>
      <c r="V3056" s="412"/>
      <c r="W3056" s="413"/>
      <c r="X3056" s="413"/>
      <c r="Y3056" s="413"/>
      <c r="Z3056" s="413"/>
    </row>
    <row r="3057" spans="1:26" ht="67.5" customHeight="1">
      <c r="A3057" s="474"/>
      <c r="B3057" s="471"/>
      <c r="C3057" s="271"/>
      <c r="D3057" s="314"/>
      <c r="E3057" s="412"/>
      <c r="F3057" s="412"/>
      <c r="G3057" s="412"/>
      <c r="H3057" s="412"/>
      <c r="I3057" s="412"/>
      <c r="J3057" s="412"/>
      <c r="K3057" s="412"/>
      <c r="L3057" s="412"/>
      <c r="M3057" s="412"/>
      <c r="N3057" s="412"/>
      <c r="O3057" s="412"/>
      <c r="P3057" s="412"/>
      <c r="Q3057" s="412"/>
      <c r="R3057" s="412"/>
      <c r="S3057" s="412"/>
      <c r="T3057" s="412"/>
      <c r="U3057" s="412"/>
      <c r="V3057" s="412"/>
      <c r="W3057" s="413"/>
      <c r="X3057" s="413"/>
      <c r="Y3057" s="413"/>
      <c r="Z3057" s="413"/>
    </row>
    <row r="3058" spans="1:26" ht="67.5" customHeight="1">
      <c r="A3058" s="474"/>
      <c r="B3058" s="471"/>
      <c r="C3058" s="271"/>
      <c r="D3058" s="314"/>
      <c r="E3058" s="412"/>
      <c r="F3058" s="412"/>
      <c r="G3058" s="412"/>
      <c r="H3058" s="412"/>
      <c r="I3058" s="412"/>
      <c r="J3058" s="412"/>
      <c r="K3058" s="412"/>
      <c r="L3058" s="412"/>
      <c r="M3058" s="412"/>
      <c r="N3058" s="412"/>
      <c r="O3058" s="412"/>
      <c r="P3058" s="412"/>
      <c r="Q3058" s="412"/>
      <c r="R3058" s="412"/>
      <c r="S3058" s="412"/>
      <c r="T3058" s="412"/>
      <c r="U3058" s="412"/>
      <c r="V3058" s="412"/>
      <c r="W3058" s="413"/>
      <c r="X3058" s="413"/>
      <c r="Y3058" s="413"/>
      <c r="Z3058" s="413"/>
    </row>
    <row r="3059" spans="1:26" ht="67.5" customHeight="1">
      <c r="A3059" s="474"/>
      <c r="B3059" s="471"/>
      <c r="C3059" s="271"/>
      <c r="D3059" s="314"/>
      <c r="E3059" s="412"/>
      <c r="F3059" s="412"/>
      <c r="G3059" s="412"/>
      <c r="H3059" s="412"/>
      <c r="I3059" s="412"/>
      <c r="J3059" s="412"/>
      <c r="K3059" s="412"/>
      <c r="L3059" s="412"/>
      <c r="M3059" s="412"/>
      <c r="N3059" s="412"/>
      <c r="O3059" s="412"/>
      <c r="P3059" s="412"/>
      <c r="Q3059" s="412"/>
      <c r="R3059" s="412"/>
      <c r="S3059" s="412"/>
      <c r="T3059" s="412"/>
      <c r="U3059" s="412"/>
      <c r="V3059" s="412"/>
      <c r="W3059" s="413"/>
      <c r="X3059" s="413"/>
      <c r="Y3059" s="413"/>
      <c r="Z3059" s="413"/>
    </row>
    <row r="3060" spans="1:26" ht="67.5" customHeight="1">
      <c r="A3060" s="474"/>
      <c r="B3060" s="471"/>
      <c r="C3060" s="271"/>
      <c r="D3060" s="314"/>
      <c r="E3060" s="412"/>
      <c r="F3060" s="412"/>
      <c r="G3060" s="412"/>
      <c r="H3060" s="412"/>
      <c r="I3060" s="412"/>
      <c r="J3060" s="412"/>
      <c r="K3060" s="412"/>
      <c r="L3060" s="412"/>
      <c r="M3060" s="412"/>
      <c r="N3060" s="412"/>
      <c r="O3060" s="412"/>
      <c r="P3060" s="412"/>
      <c r="Q3060" s="412"/>
      <c r="R3060" s="412"/>
      <c r="S3060" s="412"/>
      <c r="T3060" s="412"/>
      <c r="U3060" s="412"/>
      <c r="V3060" s="412"/>
      <c r="W3060" s="413"/>
      <c r="X3060" s="413"/>
      <c r="Y3060" s="413"/>
      <c r="Z3060" s="413"/>
    </row>
    <row r="3061" spans="1:26" ht="67.5" customHeight="1">
      <c r="A3061" s="474"/>
      <c r="B3061" s="471"/>
      <c r="C3061" s="271"/>
      <c r="D3061" s="314"/>
      <c r="E3061" s="412"/>
      <c r="F3061" s="412"/>
      <c r="G3061" s="412"/>
      <c r="H3061" s="412"/>
      <c r="I3061" s="412"/>
      <c r="J3061" s="412"/>
      <c r="K3061" s="412"/>
      <c r="L3061" s="412"/>
      <c r="M3061" s="412"/>
      <c r="N3061" s="412"/>
      <c r="O3061" s="412"/>
      <c r="P3061" s="412"/>
      <c r="Q3061" s="412"/>
      <c r="R3061" s="412"/>
      <c r="S3061" s="412"/>
      <c r="T3061" s="412"/>
      <c r="U3061" s="412"/>
      <c r="V3061" s="412"/>
      <c r="W3061" s="413"/>
      <c r="X3061" s="413"/>
      <c r="Y3061" s="413"/>
      <c r="Z3061" s="413"/>
    </row>
    <row r="3062" spans="1:26" ht="67.5" customHeight="1">
      <c r="A3062" s="474"/>
      <c r="B3062" s="471"/>
      <c r="C3062" s="271"/>
      <c r="D3062" s="314"/>
      <c r="E3062" s="412"/>
      <c r="F3062" s="412"/>
      <c r="G3062" s="412"/>
      <c r="H3062" s="412"/>
      <c r="I3062" s="412"/>
      <c r="J3062" s="412"/>
      <c r="K3062" s="412"/>
      <c r="L3062" s="412"/>
      <c r="M3062" s="412"/>
      <c r="N3062" s="412"/>
      <c r="O3062" s="412"/>
      <c r="P3062" s="412"/>
      <c r="Q3062" s="412"/>
      <c r="R3062" s="412"/>
      <c r="S3062" s="412"/>
      <c r="T3062" s="412"/>
      <c r="U3062" s="412"/>
      <c r="V3062" s="412"/>
      <c r="W3062" s="413"/>
      <c r="X3062" s="413"/>
      <c r="Y3062" s="413"/>
      <c r="Z3062" s="413"/>
    </row>
    <row r="3063" spans="1:26" ht="67.5" customHeight="1">
      <c r="A3063" s="474"/>
      <c r="B3063" s="471"/>
      <c r="C3063" s="271"/>
      <c r="D3063" s="314"/>
      <c r="E3063" s="412"/>
      <c r="F3063" s="412"/>
      <c r="G3063" s="412"/>
      <c r="H3063" s="412"/>
      <c r="I3063" s="412"/>
      <c r="J3063" s="412"/>
      <c r="K3063" s="412"/>
      <c r="L3063" s="412"/>
      <c r="M3063" s="412"/>
      <c r="N3063" s="412"/>
      <c r="O3063" s="412"/>
      <c r="P3063" s="412"/>
      <c r="Q3063" s="412"/>
      <c r="R3063" s="412"/>
      <c r="S3063" s="412"/>
      <c r="T3063" s="412"/>
      <c r="U3063" s="412"/>
      <c r="V3063" s="412"/>
      <c r="W3063" s="413"/>
      <c r="X3063" s="413"/>
      <c r="Y3063" s="413"/>
      <c r="Z3063" s="413"/>
    </row>
    <row r="3064" spans="1:26" ht="67.5" customHeight="1">
      <c r="A3064" s="474"/>
      <c r="B3064" s="471"/>
      <c r="C3064" s="271"/>
      <c r="D3064" s="314"/>
      <c r="E3064" s="412"/>
      <c r="F3064" s="412"/>
      <c r="G3064" s="412"/>
      <c r="H3064" s="412"/>
      <c r="I3064" s="412"/>
      <c r="J3064" s="412"/>
      <c r="K3064" s="412"/>
      <c r="L3064" s="412"/>
      <c r="M3064" s="412"/>
      <c r="N3064" s="412"/>
      <c r="O3064" s="412"/>
      <c r="P3064" s="412"/>
      <c r="Q3064" s="412"/>
      <c r="R3064" s="412"/>
      <c r="S3064" s="412"/>
      <c r="T3064" s="412"/>
      <c r="U3064" s="412"/>
      <c r="V3064" s="412"/>
      <c r="W3064" s="413"/>
      <c r="X3064" s="413"/>
      <c r="Y3064" s="413"/>
      <c r="Z3064" s="413"/>
    </row>
    <row r="3065" spans="1:26" ht="67.5" customHeight="1">
      <c r="A3065" s="474"/>
      <c r="B3065" s="471"/>
      <c r="C3065" s="271"/>
      <c r="D3065" s="314"/>
      <c r="E3065" s="412"/>
      <c r="F3065" s="412"/>
      <c r="G3065" s="412"/>
      <c r="H3065" s="412"/>
      <c r="I3065" s="412"/>
      <c r="J3065" s="412"/>
      <c r="K3065" s="412"/>
      <c r="L3065" s="412"/>
      <c r="M3065" s="412"/>
      <c r="N3065" s="412"/>
      <c r="O3065" s="412"/>
      <c r="P3065" s="412"/>
      <c r="Q3065" s="412"/>
      <c r="R3065" s="412"/>
      <c r="S3065" s="412"/>
      <c r="T3065" s="412"/>
      <c r="U3065" s="412"/>
      <c r="V3065" s="412"/>
      <c r="W3065" s="413"/>
      <c r="X3065" s="413"/>
      <c r="Y3065" s="413"/>
      <c r="Z3065" s="413"/>
    </row>
    <row r="3066" spans="1:26" ht="67.5" customHeight="1">
      <c r="A3066" s="474"/>
      <c r="B3066" s="471"/>
      <c r="C3066" s="271"/>
      <c r="D3066" s="314"/>
      <c r="E3066" s="412"/>
      <c r="F3066" s="412"/>
      <c r="G3066" s="412"/>
      <c r="H3066" s="412"/>
      <c r="I3066" s="412"/>
      <c r="J3066" s="412"/>
      <c r="K3066" s="412"/>
      <c r="L3066" s="412"/>
      <c r="M3066" s="412"/>
      <c r="N3066" s="412"/>
      <c r="O3066" s="412"/>
      <c r="P3066" s="412"/>
      <c r="Q3066" s="412"/>
      <c r="R3066" s="412"/>
      <c r="S3066" s="412"/>
      <c r="T3066" s="412"/>
      <c r="U3066" s="412"/>
      <c r="V3066" s="412"/>
      <c r="W3066" s="413"/>
      <c r="X3066" s="413"/>
      <c r="Y3066" s="413"/>
      <c r="Z3066" s="413"/>
    </row>
    <row r="3067" spans="1:26" ht="67.5" customHeight="1">
      <c r="A3067" s="474"/>
      <c r="B3067" s="471"/>
      <c r="C3067" s="271"/>
      <c r="D3067" s="314"/>
      <c r="E3067" s="412"/>
      <c r="F3067" s="412"/>
      <c r="G3067" s="412"/>
      <c r="H3067" s="412"/>
      <c r="I3067" s="412"/>
      <c r="J3067" s="412"/>
      <c r="K3067" s="412"/>
      <c r="L3067" s="412"/>
      <c r="M3067" s="412"/>
      <c r="N3067" s="412"/>
      <c r="O3067" s="412"/>
      <c r="P3067" s="412"/>
      <c r="Q3067" s="412"/>
      <c r="R3067" s="412"/>
      <c r="S3067" s="412"/>
      <c r="T3067" s="412"/>
      <c r="U3067" s="412"/>
      <c r="V3067" s="412"/>
      <c r="W3067" s="413"/>
      <c r="X3067" s="413"/>
      <c r="Y3067" s="413"/>
      <c r="Z3067" s="413"/>
    </row>
    <row r="3068" spans="1:26" ht="67.5" customHeight="1">
      <c r="A3068" s="474"/>
      <c r="B3068" s="471"/>
      <c r="C3068" s="271"/>
      <c r="D3068" s="314"/>
      <c r="E3068" s="412"/>
      <c r="F3068" s="412"/>
      <c r="G3068" s="412"/>
      <c r="H3068" s="412"/>
      <c r="I3068" s="412"/>
      <c r="J3068" s="412"/>
      <c r="K3068" s="412"/>
      <c r="L3068" s="412"/>
      <c r="M3068" s="412"/>
      <c r="N3068" s="412"/>
      <c r="O3068" s="412"/>
      <c r="P3068" s="412"/>
      <c r="Q3068" s="412"/>
      <c r="R3068" s="412"/>
      <c r="S3068" s="412"/>
      <c r="T3068" s="412"/>
      <c r="U3068" s="412"/>
      <c r="V3068" s="412"/>
      <c r="W3068" s="413"/>
      <c r="X3068" s="413"/>
      <c r="Y3068" s="413"/>
      <c r="Z3068" s="413"/>
    </row>
    <row r="3069" spans="1:26" ht="67.5" customHeight="1">
      <c r="A3069" s="474"/>
      <c r="B3069" s="471"/>
      <c r="C3069" s="271"/>
      <c r="D3069" s="314"/>
      <c r="E3069" s="412"/>
      <c r="F3069" s="412"/>
      <c r="G3069" s="412"/>
      <c r="H3069" s="412"/>
      <c r="I3069" s="412"/>
      <c r="J3069" s="412"/>
      <c r="K3069" s="412"/>
      <c r="L3069" s="412"/>
      <c r="M3069" s="412"/>
      <c r="N3069" s="412"/>
      <c r="O3069" s="412"/>
      <c r="P3069" s="412"/>
      <c r="Q3069" s="412"/>
      <c r="R3069" s="412"/>
      <c r="S3069" s="412"/>
      <c r="T3069" s="412"/>
      <c r="U3069" s="412"/>
      <c r="V3069" s="412"/>
      <c r="W3069" s="413"/>
      <c r="X3069" s="413"/>
      <c r="Y3069" s="413"/>
      <c r="Z3069" s="413"/>
    </row>
    <row r="3070" spans="1:26" ht="67.5" customHeight="1">
      <c r="A3070" s="474"/>
      <c r="B3070" s="471"/>
      <c r="C3070" s="271"/>
      <c r="D3070" s="314"/>
      <c r="E3070" s="412"/>
      <c r="F3070" s="412"/>
      <c r="G3070" s="412"/>
      <c r="H3070" s="412"/>
      <c r="I3070" s="412"/>
      <c r="J3070" s="412"/>
      <c r="K3070" s="412"/>
      <c r="L3070" s="412"/>
      <c r="M3070" s="412"/>
      <c r="N3070" s="412"/>
      <c r="O3070" s="412"/>
      <c r="P3070" s="412"/>
      <c r="Q3070" s="412"/>
      <c r="R3070" s="412"/>
      <c r="S3070" s="412"/>
      <c r="T3070" s="412"/>
      <c r="U3070" s="412"/>
      <c r="V3070" s="412"/>
      <c r="W3070" s="413"/>
      <c r="X3070" s="413"/>
      <c r="Y3070" s="413"/>
      <c r="Z3070" s="413"/>
    </row>
    <row r="3071" spans="1:26" ht="67.5" customHeight="1">
      <c r="A3071" s="474"/>
      <c r="B3071" s="471"/>
      <c r="C3071" s="271"/>
      <c r="D3071" s="314"/>
      <c r="E3071" s="412"/>
      <c r="F3071" s="412"/>
      <c r="G3071" s="412"/>
      <c r="H3071" s="412"/>
      <c r="I3071" s="412"/>
      <c r="J3071" s="412"/>
      <c r="K3071" s="412"/>
      <c r="L3071" s="412"/>
      <c r="M3071" s="412"/>
      <c r="N3071" s="412"/>
      <c r="O3071" s="412"/>
      <c r="P3071" s="412"/>
      <c r="Q3071" s="412"/>
      <c r="R3071" s="412"/>
      <c r="S3071" s="412"/>
      <c r="T3071" s="412"/>
      <c r="U3071" s="412"/>
      <c r="V3071" s="412"/>
      <c r="W3071" s="413"/>
      <c r="X3071" s="413"/>
      <c r="Y3071" s="413"/>
      <c r="Z3071" s="413"/>
    </row>
    <row r="3072" spans="1:26" ht="67.5" customHeight="1">
      <c r="A3072" s="474"/>
      <c r="B3072" s="471"/>
      <c r="C3072" s="271"/>
      <c r="D3072" s="314"/>
      <c r="E3072" s="412"/>
      <c r="F3072" s="412"/>
      <c r="G3072" s="412"/>
      <c r="H3072" s="412"/>
      <c r="I3072" s="412"/>
      <c r="J3072" s="412"/>
      <c r="K3072" s="412"/>
      <c r="L3072" s="412"/>
      <c r="M3072" s="412"/>
      <c r="N3072" s="412"/>
      <c r="O3072" s="412"/>
      <c r="P3072" s="412"/>
      <c r="Q3072" s="412"/>
      <c r="R3072" s="412"/>
      <c r="S3072" s="412"/>
      <c r="T3072" s="412"/>
      <c r="U3072" s="412"/>
      <c r="V3072" s="412"/>
      <c r="W3072" s="413"/>
      <c r="X3072" s="413"/>
      <c r="Y3072" s="413"/>
      <c r="Z3072" s="413"/>
    </row>
    <row r="3073" spans="1:26" ht="67.5" customHeight="1">
      <c r="A3073" s="474"/>
      <c r="B3073" s="471"/>
      <c r="C3073" s="271"/>
      <c r="D3073" s="314"/>
      <c r="E3073" s="412"/>
      <c r="F3073" s="412"/>
      <c r="G3073" s="412"/>
      <c r="H3073" s="412"/>
      <c r="I3073" s="412"/>
      <c r="J3073" s="412"/>
      <c r="K3073" s="412"/>
      <c r="L3073" s="412"/>
      <c r="M3073" s="412"/>
      <c r="N3073" s="412"/>
      <c r="O3073" s="412"/>
      <c r="P3073" s="412"/>
      <c r="Q3073" s="412"/>
      <c r="R3073" s="412"/>
      <c r="S3073" s="412"/>
      <c r="T3073" s="412"/>
      <c r="U3073" s="412"/>
      <c r="V3073" s="412"/>
      <c r="W3073" s="413"/>
      <c r="X3073" s="413"/>
      <c r="Y3073" s="413"/>
      <c r="Z3073" s="413"/>
    </row>
    <row r="3074" spans="1:26" ht="67.5" customHeight="1">
      <c r="A3074" s="474"/>
      <c r="B3074" s="471"/>
      <c r="C3074" s="271"/>
      <c r="D3074" s="314"/>
      <c r="E3074" s="412"/>
      <c r="F3074" s="412"/>
      <c r="G3074" s="412"/>
      <c r="H3074" s="412"/>
      <c r="I3074" s="412"/>
      <c r="J3074" s="412"/>
      <c r="K3074" s="412"/>
      <c r="L3074" s="412"/>
      <c r="M3074" s="412"/>
      <c r="N3074" s="412"/>
      <c r="O3074" s="412"/>
      <c r="P3074" s="412"/>
      <c r="Q3074" s="412"/>
      <c r="R3074" s="412"/>
      <c r="S3074" s="412"/>
      <c r="T3074" s="412"/>
      <c r="U3074" s="412"/>
      <c r="V3074" s="412"/>
      <c r="W3074" s="413"/>
      <c r="X3074" s="413"/>
      <c r="Y3074" s="413"/>
      <c r="Z3074" s="413"/>
    </row>
    <row r="3075" spans="1:26" ht="67.5" customHeight="1">
      <c r="A3075" s="474"/>
      <c r="B3075" s="471"/>
      <c r="C3075" s="271"/>
      <c r="D3075" s="314"/>
      <c r="E3075" s="412"/>
      <c r="F3075" s="412"/>
      <c r="G3075" s="412"/>
      <c r="H3075" s="412"/>
      <c r="I3075" s="412"/>
      <c r="J3075" s="412"/>
      <c r="K3075" s="412"/>
      <c r="L3075" s="412"/>
      <c r="M3075" s="412"/>
      <c r="N3075" s="412"/>
      <c r="O3075" s="412"/>
      <c r="P3075" s="412"/>
      <c r="Q3075" s="412"/>
      <c r="R3075" s="412"/>
      <c r="S3075" s="412"/>
      <c r="T3075" s="412"/>
      <c r="U3075" s="412"/>
      <c r="V3075" s="412"/>
      <c r="W3075" s="413"/>
      <c r="X3075" s="413"/>
      <c r="Y3075" s="413"/>
      <c r="Z3075" s="413"/>
    </row>
    <row r="3076" spans="1:26" ht="67.5" customHeight="1">
      <c r="A3076" s="474"/>
      <c r="B3076" s="471"/>
      <c r="C3076" s="271"/>
      <c r="D3076" s="314"/>
      <c r="E3076" s="412"/>
      <c r="F3076" s="412"/>
      <c r="G3076" s="412"/>
      <c r="H3076" s="412"/>
      <c r="I3076" s="412"/>
      <c r="J3076" s="412"/>
      <c r="K3076" s="412"/>
      <c r="L3076" s="412"/>
      <c r="M3076" s="412"/>
      <c r="N3076" s="412"/>
      <c r="O3076" s="412"/>
      <c r="P3076" s="412"/>
      <c r="Q3076" s="412"/>
      <c r="R3076" s="412"/>
      <c r="S3076" s="412"/>
      <c r="T3076" s="412"/>
      <c r="U3076" s="412"/>
      <c r="V3076" s="412"/>
      <c r="W3076" s="413"/>
      <c r="X3076" s="413"/>
      <c r="Y3076" s="413"/>
      <c r="Z3076" s="413"/>
    </row>
    <row r="3077" spans="1:26" ht="67.5" customHeight="1">
      <c r="A3077" s="474"/>
      <c r="B3077" s="471"/>
      <c r="C3077" s="271"/>
      <c r="D3077" s="314"/>
      <c r="E3077" s="412"/>
      <c r="F3077" s="412"/>
      <c r="G3077" s="412"/>
      <c r="H3077" s="412"/>
      <c r="I3077" s="412"/>
      <c r="J3077" s="412"/>
      <c r="K3077" s="412"/>
      <c r="L3077" s="412"/>
      <c r="M3077" s="412"/>
      <c r="N3077" s="412"/>
      <c r="O3077" s="412"/>
      <c r="P3077" s="412"/>
      <c r="Q3077" s="412"/>
      <c r="R3077" s="412"/>
      <c r="S3077" s="412"/>
      <c r="T3077" s="412"/>
      <c r="U3077" s="412"/>
      <c r="V3077" s="412"/>
      <c r="W3077" s="413"/>
      <c r="X3077" s="413"/>
      <c r="Y3077" s="413"/>
      <c r="Z3077" s="413"/>
    </row>
    <row r="3078" spans="1:26" ht="67.5" customHeight="1">
      <c r="A3078" s="474"/>
      <c r="B3078" s="471"/>
      <c r="C3078" s="271"/>
      <c r="D3078" s="314"/>
      <c r="E3078" s="412"/>
      <c r="F3078" s="412"/>
      <c r="G3078" s="412"/>
      <c r="H3078" s="412"/>
      <c r="I3078" s="412"/>
      <c r="J3078" s="412"/>
      <c r="K3078" s="412"/>
      <c r="L3078" s="412"/>
      <c r="M3078" s="412"/>
      <c r="N3078" s="412"/>
      <c r="O3078" s="412"/>
      <c r="P3078" s="412"/>
      <c r="Q3078" s="412"/>
      <c r="R3078" s="412"/>
      <c r="S3078" s="412"/>
      <c r="T3078" s="412"/>
      <c r="U3078" s="412"/>
      <c r="V3078" s="412"/>
      <c r="W3078" s="413"/>
      <c r="X3078" s="413"/>
      <c r="Y3078" s="413"/>
      <c r="Z3078" s="413"/>
    </row>
    <row r="3079" spans="1:26" ht="67.5" customHeight="1">
      <c r="A3079" s="474"/>
      <c r="B3079" s="471"/>
      <c r="C3079" s="271"/>
      <c r="D3079" s="314"/>
      <c r="E3079" s="412"/>
      <c r="F3079" s="412"/>
      <c r="G3079" s="412"/>
      <c r="H3079" s="412"/>
      <c r="I3079" s="412"/>
      <c r="J3079" s="412"/>
      <c r="K3079" s="412"/>
      <c r="L3079" s="412"/>
      <c r="M3079" s="412"/>
      <c r="N3079" s="412"/>
      <c r="O3079" s="412"/>
      <c r="P3079" s="412"/>
      <c r="Q3079" s="412"/>
      <c r="R3079" s="412"/>
      <c r="S3079" s="412"/>
      <c r="T3079" s="412"/>
      <c r="U3079" s="412"/>
      <c r="V3079" s="412"/>
      <c r="W3079" s="413"/>
      <c r="X3079" s="413"/>
      <c r="Y3079" s="413"/>
      <c r="Z3079" s="413"/>
    </row>
    <row r="3080" spans="1:26" ht="67.5" customHeight="1">
      <c r="A3080" s="474"/>
      <c r="B3080" s="471"/>
      <c r="C3080" s="271"/>
      <c r="D3080" s="314"/>
      <c r="E3080" s="412"/>
      <c r="F3080" s="412"/>
      <c r="G3080" s="412"/>
      <c r="H3080" s="412"/>
      <c r="I3080" s="412"/>
      <c r="J3080" s="412"/>
      <c r="K3080" s="412"/>
      <c r="L3080" s="412"/>
      <c r="M3080" s="412"/>
      <c r="N3080" s="412"/>
      <c r="O3080" s="412"/>
      <c r="P3080" s="412"/>
      <c r="Q3080" s="412"/>
      <c r="R3080" s="412"/>
      <c r="S3080" s="412"/>
      <c r="T3080" s="412"/>
      <c r="U3080" s="412"/>
      <c r="V3080" s="412"/>
      <c r="W3080" s="413"/>
      <c r="X3080" s="413"/>
      <c r="Y3080" s="413"/>
      <c r="Z3080" s="413"/>
    </row>
    <row r="3081" spans="1:26" ht="67.5" customHeight="1">
      <c r="A3081" s="474"/>
      <c r="B3081" s="471"/>
      <c r="C3081" s="271"/>
      <c r="D3081" s="314"/>
      <c r="E3081" s="412"/>
      <c r="F3081" s="412"/>
      <c r="G3081" s="412"/>
      <c r="H3081" s="412"/>
      <c r="I3081" s="412"/>
      <c r="J3081" s="412"/>
      <c r="K3081" s="412"/>
      <c r="L3081" s="412"/>
      <c r="M3081" s="412"/>
      <c r="N3081" s="412"/>
      <c r="O3081" s="412"/>
      <c r="P3081" s="412"/>
      <c r="Q3081" s="412"/>
      <c r="R3081" s="412"/>
      <c r="S3081" s="412"/>
      <c r="T3081" s="412"/>
      <c r="U3081" s="412"/>
      <c r="V3081" s="412"/>
      <c r="W3081" s="413"/>
      <c r="X3081" s="413"/>
      <c r="Y3081" s="413"/>
      <c r="Z3081" s="413"/>
    </row>
    <row r="3082" spans="1:26" ht="67.5" customHeight="1">
      <c r="A3082" s="474"/>
      <c r="B3082" s="471"/>
      <c r="C3082" s="271"/>
      <c r="D3082" s="314"/>
      <c r="E3082" s="412"/>
      <c r="F3082" s="412"/>
      <c r="G3082" s="412"/>
      <c r="H3082" s="412"/>
      <c r="I3082" s="412"/>
      <c r="J3082" s="412"/>
      <c r="K3082" s="412"/>
      <c r="L3082" s="412"/>
      <c r="M3082" s="412"/>
      <c r="N3082" s="412"/>
      <c r="O3082" s="412"/>
      <c r="P3082" s="412"/>
      <c r="Q3082" s="412"/>
      <c r="R3082" s="412"/>
      <c r="S3082" s="412"/>
      <c r="T3082" s="412"/>
      <c r="U3082" s="412"/>
      <c r="V3082" s="412"/>
      <c r="W3082" s="413"/>
      <c r="X3082" s="413"/>
      <c r="Y3082" s="413"/>
      <c r="Z3082" s="413"/>
    </row>
    <row r="3083" spans="1:26" ht="67.5" customHeight="1">
      <c r="A3083" s="474"/>
      <c r="B3083" s="471"/>
      <c r="C3083" s="271"/>
      <c r="D3083" s="314"/>
      <c r="E3083" s="412"/>
      <c r="F3083" s="412"/>
      <c r="G3083" s="412"/>
      <c r="H3083" s="412"/>
      <c r="I3083" s="412"/>
      <c r="J3083" s="412"/>
      <c r="K3083" s="412"/>
      <c r="L3083" s="412"/>
      <c r="M3083" s="412"/>
      <c r="N3083" s="412"/>
      <c r="O3083" s="412"/>
      <c r="P3083" s="412"/>
      <c r="Q3083" s="412"/>
      <c r="R3083" s="412"/>
      <c r="S3083" s="412"/>
      <c r="T3083" s="412"/>
      <c r="U3083" s="412"/>
      <c r="V3083" s="412"/>
      <c r="W3083" s="413"/>
      <c r="X3083" s="413"/>
      <c r="Y3083" s="413"/>
      <c r="Z3083" s="413"/>
    </row>
    <row r="3084" spans="1:26" ht="67.5" customHeight="1">
      <c r="A3084" s="474"/>
      <c r="B3084" s="471"/>
      <c r="C3084" s="271"/>
      <c r="D3084" s="314"/>
      <c r="E3084" s="412"/>
      <c r="F3084" s="412"/>
      <c r="G3084" s="412"/>
      <c r="H3084" s="412"/>
      <c r="I3084" s="412"/>
      <c r="J3084" s="412"/>
      <c r="K3084" s="412"/>
      <c r="L3084" s="412"/>
      <c r="M3084" s="412"/>
      <c r="N3084" s="412"/>
      <c r="O3084" s="412"/>
      <c r="P3084" s="412"/>
      <c r="Q3084" s="412"/>
      <c r="R3084" s="412"/>
      <c r="S3084" s="412"/>
      <c r="T3084" s="412"/>
      <c r="U3084" s="412"/>
      <c r="V3084" s="412"/>
      <c r="W3084" s="413"/>
      <c r="X3084" s="413"/>
      <c r="Y3084" s="413"/>
      <c r="Z3084" s="413"/>
    </row>
    <row r="3085" spans="1:26" ht="67.5" customHeight="1">
      <c r="A3085" s="474"/>
      <c r="B3085" s="471"/>
      <c r="C3085" s="271"/>
      <c r="D3085" s="314"/>
      <c r="E3085" s="412"/>
      <c r="F3085" s="412"/>
      <c r="G3085" s="412"/>
      <c r="H3085" s="412"/>
      <c r="I3085" s="412"/>
      <c r="J3085" s="412"/>
      <c r="K3085" s="412"/>
      <c r="L3085" s="412"/>
      <c r="M3085" s="412"/>
      <c r="N3085" s="412"/>
      <c r="O3085" s="412"/>
      <c r="P3085" s="412"/>
      <c r="Q3085" s="412"/>
      <c r="R3085" s="412"/>
      <c r="S3085" s="412"/>
      <c r="T3085" s="412"/>
      <c r="U3085" s="412"/>
      <c r="V3085" s="412"/>
      <c r="W3085" s="413"/>
      <c r="X3085" s="413"/>
      <c r="Y3085" s="413"/>
      <c r="Z3085" s="413"/>
    </row>
    <row r="3086" spans="1:26" ht="67.5" customHeight="1">
      <c r="A3086" s="474"/>
      <c r="B3086" s="471"/>
      <c r="C3086" s="271"/>
      <c r="D3086" s="314"/>
      <c r="E3086" s="412"/>
      <c r="F3086" s="412"/>
      <c r="G3086" s="412"/>
      <c r="H3086" s="412"/>
      <c r="I3086" s="412"/>
      <c r="J3086" s="412"/>
      <c r="K3086" s="412"/>
      <c r="L3086" s="412"/>
      <c r="M3086" s="412"/>
      <c r="N3086" s="412"/>
      <c r="O3086" s="412"/>
      <c r="P3086" s="412"/>
      <c r="Q3086" s="412"/>
      <c r="R3086" s="412"/>
      <c r="S3086" s="412"/>
      <c r="T3086" s="412"/>
      <c r="U3086" s="412"/>
      <c r="V3086" s="412"/>
      <c r="W3086" s="413"/>
      <c r="X3086" s="413"/>
      <c r="Y3086" s="413"/>
      <c r="Z3086" s="413"/>
    </row>
    <row r="3087" spans="1:26" ht="67.5" customHeight="1">
      <c r="A3087" s="474"/>
      <c r="B3087" s="471"/>
      <c r="C3087" s="271"/>
      <c r="D3087" s="314"/>
      <c r="E3087" s="412"/>
      <c r="F3087" s="412"/>
      <c r="G3087" s="412"/>
      <c r="H3087" s="412"/>
      <c r="I3087" s="412"/>
      <c r="J3087" s="412"/>
      <c r="K3087" s="412"/>
      <c r="L3087" s="412"/>
      <c r="M3087" s="412"/>
      <c r="N3087" s="412"/>
      <c r="O3087" s="412"/>
      <c r="P3087" s="412"/>
      <c r="Q3087" s="412"/>
      <c r="R3087" s="412"/>
      <c r="S3087" s="412"/>
      <c r="T3087" s="412"/>
      <c r="U3087" s="412"/>
      <c r="V3087" s="412"/>
      <c r="W3087" s="413"/>
      <c r="X3087" s="413"/>
      <c r="Y3087" s="413"/>
      <c r="Z3087" s="413"/>
    </row>
    <row r="3088" spans="1:26" ht="67.5" customHeight="1">
      <c r="A3088" s="474"/>
      <c r="B3088" s="471"/>
      <c r="C3088" s="271"/>
      <c r="D3088" s="314"/>
      <c r="E3088" s="412"/>
      <c r="F3088" s="412"/>
      <c r="G3088" s="412"/>
      <c r="H3088" s="412"/>
      <c r="I3088" s="412"/>
      <c r="J3088" s="412"/>
      <c r="K3088" s="412"/>
      <c r="L3088" s="412"/>
      <c r="M3088" s="412"/>
      <c r="N3088" s="412"/>
      <c r="O3088" s="412"/>
      <c r="P3088" s="412"/>
      <c r="Q3088" s="412"/>
      <c r="R3088" s="412"/>
      <c r="S3088" s="412"/>
      <c r="T3088" s="412"/>
      <c r="U3088" s="412"/>
      <c r="V3088" s="412"/>
      <c r="W3088" s="413"/>
      <c r="X3088" s="413"/>
      <c r="Y3088" s="413"/>
      <c r="Z3088" s="413"/>
    </row>
    <row r="3089" spans="1:26" ht="67.5" customHeight="1">
      <c r="A3089" s="474"/>
      <c r="B3089" s="471"/>
      <c r="C3089" s="271"/>
      <c r="D3089" s="314"/>
      <c r="E3089" s="412"/>
      <c r="F3089" s="412"/>
      <c r="G3089" s="412"/>
      <c r="H3089" s="412"/>
      <c r="I3089" s="412"/>
      <c r="J3089" s="412"/>
      <c r="K3089" s="412"/>
      <c r="L3089" s="412"/>
      <c r="M3089" s="412"/>
      <c r="N3089" s="412"/>
      <c r="O3089" s="412"/>
      <c r="P3089" s="412"/>
      <c r="Q3089" s="412"/>
      <c r="R3089" s="412"/>
      <c r="S3089" s="412"/>
      <c r="T3089" s="412"/>
      <c r="U3089" s="412"/>
      <c r="V3089" s="412"/>
      <c r="W3089" s="413"/>
      <c r="X3089" s="413"/>
      <c r="Y3089" s="413"/>
      <c r="Z3089" s="413"/>
    </row>
    <row r="3090" spans="1:26" ht="67.5" customHeight="1">
      <c r="A3090" s="474"/>
      <c r="B3090" s="471"/>
      <c r="C3090" s="271"/>
      <c r="D3090" s="314"/>
      <c r="E3090" s="412"/>
      <c r="F3090" s="412"/>
      <c r="G3090" s="412"/>
      <c r="H3090" s="412"/>
      <c r="I3090" s="412"/>
      <c r="J3090" s="412"/>
      <c r="K3090" s="412"/>
      <c r="L3090" s="412"/>
      <c r="M3090" s="412"/>
      <c r="N3090" s="412"/>
      <c r="O3090" s="412"/>
      <c r="P3090" s="412"/>
      <c r="Q3090" s="412"/>
      <c r="R3090" s="412"/>
      <c r="S3090" s="412"/>
      <c r="T3090" s="412"/>
      <c r="U3090" s="412"/>
      <c r="V3090" s="412"/>
      <c r="W3090" s="413"/>
      <c r="X3090" s="413"/>
      <c r="Y3090" s="413"/>
      <c r="Z3090" s="413"/>
    </row>
    <row r="3091" spans="1:26" ht="67.5" customHeight="1">
      <c r="A3091" s="474"/>
      <c r="B3091" s="471"/>
      <c r="C3091" s="271"/>
      <c r="D3091" s="314"/>
      <c r="E3091" s="412"/>
      <c r="F3091" s="412"/>
      <c r="G3091" s="412"/>
      <c r="H3091" s="412"/>
      <c r="I3091" s="412"/>
      <c r="J3091" s="412"/>
      <c r="K3091" s="412"/>
      <c r="L3091" s="412"/>
      <c r="M3091" s="412"/>
      <c r="N3091" s="412"/>
      <c r="O3091" s="412"/>
      <c r="P3091" s="412"/>
      <c r="Q3091" s="412"/>
      <c r="R3091" s="412"/>
      <c r="S3091" s="412"/>
      <c r="T3091" s="412"/>
      <c r="U3091" s="412"/>
      <c r="V3091" s="412"/>
      <c r="W3091" s="413"/>
      <c r="X3091" s="413"/>
      <c r="Y3091" s="413"/>
      <c r="Z3091" s="413"/>
    </row>
    <row r="3092" spans="1:26" ht="67.5" customHeight="1">
      <c r="A3092" s="474"/>
      <c r="B3092" s="471"/>
      <c r="C3092" s="271"/>
      <c r="D3092" s="314"/>
      <c r="E3092" s="412"/>
      <c r="F3092" s="412"/>
      <c r="G3092" s="412"/>
      <c r="H3092" s="412"/>
      <c r="I3092" s="412"/>
      <c r="J3092" s="412"/>
      <c r="K3092" s="412"/>
      <c r="L3092" s="412"/>
      <c r="M3092" s="412"/>
      <c r="N3092" s="412"/>
      <c r="O3092" s="412"/>
      <c r="P3092" s="412"/>
      <c r="Q3092" s="412"/>
      <c r="R3092" s="412"/>
      <c r="S3092" s="412"/>
      <c r="T3092" s="412"/>
      <c r="U3092" s="412"/>
      <c r="V3092" s="412"/>
      <c r="W3092" s="413"/>
      <c r="X3092" s="413"/>
      <c r="Y3092" s="413"/>
      <c r="Z3092" s="413"/>
    </row>
    <row r="3093" spans="1:26" ht="67.5" customHeight="1">
      <c r="A3093" s="474"/>
      <c r="B3093" s="471"/>
      <c r="C3093" s="271"/>
      <c r="D3093" s="314"/>
      <c r="E3093" s="412"/>
      <c r="F3093" s="412"/>
      <c r="G3093" s="412"/>
      <c r="H3093" s="412"/>
      <c r="I3093" s="412"/>
      <c r="J3093" s="412"/>
      <c r="K3093" s="412"/>
      <c r="L3093" s="412"/>
      <c r="M3093" s="412"/>
      <c r="N3093" s="412"/>
      <c r="O3093" s="412"/>
      <c r="P3093" s="412"/>
      <c r="Q3093" s="412"/>
      <c r="R3093" s="412"/>
      <c r="S3093" s="412"/>
      <c r="T3093" s="412"/>
      <c r="U3093" s="412"/>
      <c r="V3093" s="412"/>
      <c r="W3093" s="413"/>
      <c r="X3093" s="413"/>
      <c r="Y3093" s="413"/>
      <c r="Z3093" s="413"/>
    </row>
    <row r="3094" spans="1:26" ht="67.5" customHeight="1">
      <c r="A3094" s="474"/>
      <c r="B3094" s="471"/>
      <c r="C3094" s="271"/>
      <c r="D3094" s="314"/>
      <c r="E3094" s="412"/>
      <c r="F3094" s="412"/>
      <c r="G3094" s="412"/>
      <c r="H3094" s="412"/>
      <c r="I3094" s="412"/>
      <c r="J3094" s="412"/>
      <c r="K3094" s="412"/>
      <c r="L3094" s="412"/>
      <c r="M3094" s="412"/>
      <c r="N3094" s="412"/>
      <c r="O3094" s="412"/>
      <c r="P3094" s="412"/>
      <c r="Q3094" s="412"/>
      <c r="R3094" s="412"/>
      <c r="S3094" s="412"/>
      <c r="T3094" s="412"/>
      <c r="U3094" s="412"/>
      <c r="V3094" s="412"/>
      <c r="W3094" s="413"/>
      <c r="X3094" s="413"/>
      <c r="Y3094" s="413"/>
      <c r="Z3094" s="413"/>
    </row>
    <row r="3095" spans="1:26" ht="67.5" customHeight="1">
      <c r="A3095" s="474"/>
      <c r="B3095" s="471"/>
      <c r="C3095" s="271"/>
      <c r="D3095" s="314"/>
      <c r="E3095" s="412"/>
      <c r="F3095" s="412"/>
      <c r="G3095" s="412"/>
      <c r="H3095" s="412"/>
      <c r="I3095" s="412"/>
      <c r="J3095" s="412"/>
      <c r="K3095" s="412"/>
      <c r="L3095" s="412"/>
      <c r="M3095" s="412"/>
      <c r="N3095" s="412"/>
      <c r="O3095" s="412"/>
      <c r="P3095" s="412"/>
      <c r="Q3095" s="412"/>
      <c r="R3095" s="412"/>
      <c r="S3095" s="412"/>
      <c r="T3095" s="412"/>
      <c r="U3095" s="412"/>
      <c r="V3095" s="412"/>
      <c r="W3095" s="413"/>
      <c r="X3095" s="413"/>
      <c r="Y3095" s="413"/>
      <c r="Z3095" s="413"/>
    </row>
    <row r="3096" spans="1:26" ht="67.5" customHeight="1">
      <c r="A3096" s="474"/>
      <c r="B3096" s="471"/>
      <c r="C3096" s="271"/>
      <c r="D3096" s="314"/>
      <c r="E3096" s="412"/>
      <c r="F3096" s="412"/>
      <c r="G3096" s="412"/>
      <c r="H3096" s="412"/>
      <c r="I3096" s="412"/>
      <c r="J3096" s="412"/>
      <c r="K3096" s="412"/>
      <c r="L3096" s="412"/>
      <c r="M3096" s="412"/>
      <c r="N3096" s="412"/>
      <c r="O3096" s="412"/>
      <c r="P3096" s="412"/>
      <c r="Q3096" s="412"/>
      <c r="R3096" s="412"/>
      <c r="S3096" s="412"/>
      <c r="T3096" s="412"/>
      <c r="U3096" s="412"/>
      <c r="V3096" s="412"/>
      <c r="W3096" s="413"/>
      <c r="X3096" s="413"/>
      <c r="Y3096" s="413"/>
      <c r="Z3096" s="413"/>
    </row>
    <row r="3097" spans="1:26" ht="67.5" customHeight="1">
      <c r="A3097" s="474"/>
      <c r="B3097" s="471"/>
      <c r="C3097" s="271"/>
      <c r="D3097" s="314"/>
      <c r="E3097" s="412"/>
      <c r="F3097" s="412"/>
      <c r="G3097" s="412"/>
      <c r="H3097" s="412"/>
      <c r="I3097" s="412"/>
      <c r="J3097" s="412"/>
      <c r="K3097" s="412"/>
      <c r="L3097" s="412"/>
      <c r="M3097" s="412"/>
      <c r="N3097" s="412"/>
      <c r="O3097" s="412"/>
      <c r="P3097" s="412"/>
      <c r="Q3097" s="412"/>
      <c r="R3097" s="412"/>
      <c r="S3097" s="412"/>
      <c r="T3097" s="412"/>
      <c r="U3097" s="412"/>
      <c r="V3097" s="412"/>
      <c r="W3097" s="413"/>
      <c r="X3097" s="413"/>
      <c r="Y3097" s="413"/>
      <c r="Z3097" s="413"/>
    </row>
    <row r="3098" spans="1:26" ht="67.5" customHeight="1">
      <c r="A3098" s="474"/>
      <c r="B3098" s="471"/>
      <c r="C3098" s="271"/>
      <c r="D3098" s="314"/>
      <c r="E3098" s="412"/>
      <c r="F3098" s="412"/>
      <c r="G3098" s="412"/>
      <c r="H3098" s="412"/>
      <c r="I3098" s="412"/>
      <c r="J3098" s="412"/>
      <c r="K3098" s="412"/>
      <c r="L3098" s="412"/>
      <c r="M3098" s="412"/>
      <c r="N3098" s="412"/>
      <c r="O3098" s="412"/>
      <c r="P3098" s="412"/>
      <c r="Q3098" s="412"/>
      <c r="R3098" s="412"/>
      <c r="S3098" s="412"/>
      <c r="T3098" s="412"/>
      <c r="U3098" s="412"/>
      <c r="V3098" s="412"/>
      <c r="W3098" s="413"/>
      <c r="X3098" s="413"/>
      <c r="Y3098" s="413"/>
      <c r="Z3098" s="413"/>
    </row>
    <row r="3099" spans="1:26" ht="67.5" customHeight="1">
      <c r="A3099" s="474"/>
      <c r="B3099" s="471"/>
      <c r="C3099" s="271"/>
      <c r="D3099" s="314"/>
      <c r="E3099" s="412"/>
      <c r="F3099" s="412"/>
      <c r="G3099" s="412"/>
      <c r="H3099" s="412"/>
      <c r="I3099" s="412"/>
      <c r="J3099" s="412"/>
      <c r="K3099" s="412"/>
      <c r="L3099" s="412"/>
      <c r="M3099" s="412"/>
      <c r="N3099" s="412"/>
      <c r="O3099" s="412"/>
      <c r="P3099" s="412"/>
      <c r="Q3099" s="412"/>
      <c r="R3099" s="412"/>
      <c r="S3099" s="412"/>
      <c r="T3099" s="412"/>
      <c r="U3099" s="412"/>
      <c r="V3099" s="412"/>
      <c r="W3099" s="413"/>
      <c r="X3099" s="413"/>
      <c r="Y3099" s="413"/>
      <c r="Z3099" s="413"/>
    </row>
    <row r="3100" spans="1:26" ht="67.5" customHeight="1">
      <c r="A3100" s="474"/>
      <c r="B3100" s="471"/>
      <c r="C3100" s="271"/>
      <c r="D3100" s="314"/>
      <c r="E3100" s="412"/>
      <c r="F3100" s="412"/>
      <c r="G3100" s="412"/>
      <c r="H3100" s="412"/>
      <c r="I3100" s="412"/>
      <c r="J3100" s="412"/>
      <c r="K3100" s="412"/>
      <c r="L3100" s="412"/>
      <c r="M3100" s="412"/>
      <c r="N3100" s="412"/>
      <c r="O3100" s="412"/>
      <c r="P3100" s="412"/>
      <c r="Q3100" s="412"/>
      <c r="R3100" s="412"/>
      <c r="S3100" s="412"/>
      <c r="T3100" s="412"/>
      <c r="U3100" s="412"/>
      <c r="V3100" s="412"/>
      <c r="W3100" s="413"/>
      <c r="X3100" s="413"/>
      <c r="Y3100" s="413"/>
      <c r="Z3100" s="413"/>
    </row>
    <row r="3101" spans="1:26" ht="67.5" customHeight="1">
      <c r="A3101" s="474"/>
      <c r="B3101" s="471"/>
      <c r="C3101" s="271"/>
      <c r="D3101" s="314"/>
      <c r="E3101" s="412"/>
      <c r="F3101" s="412"/>
      <c r="G3101" s="412"/>
      <c r="H3101" s="412"/>
      <c r="I3101" s="412"/>
      <c r="J3101" s="412"/>
      <c r="K3101" s="412"/>
      <c r="L3101" s="412"/>
      <c r="M3101" s="412"/>
      <c r="N3101" s="412"/>
      <c r="O3101" s="412"/>
      <c r="P3101" s="412"/>
      <c r="Q3101" s="412"/>
      <c r="R3101" s="412"/>
      <c r="S3101" s="412"/>
      <c r="T3101" s="412"/>
      <c r="U3101" s="412"/>
      <c r="V3101" s="412"/>
      <c r="W3101" s="413"/>
      <c r="X3101" s="413"/>
      <c r="Y3101" s="413"/>
      <c r="Z3101" s="413"/>
    </row>
    <row r="3102" spans="1:26" ht="67.5" customHeight="1">
      <c r="A3102" s="474"/>
      <c r="B3102" s="471"/>
      <c r="C3102" s="271"/>
      <c r="D3102" s="314"/>
      <c r="E3102" s="412"/>
      <c r="F3102" s="412"/>
      <c r="G3102" s="412"/>
      <c r="H3102" s="412"/>
      <c r="I3102" s="412"/>
      <c r="J3102" s="412"/>
      <c r="K3102" s="412"/>
      <c r="L3102" s="412"/>
      <c r="M3102" s="412"/>
      <c r="N3102" s="412"/>
      <c r="O3102" s="412"/>
      <c r="P3102" s="412"/>
      <c r="Q3102" s="412"/>
      <c r="R3102" s="412"/>
      <c r="S3102" s="412"/>
      <c r="T3102" s="412"/>
      <c r="U3102" s="412"/>
      <c r="V3102" s="412"/>
      <c r="W3102" s="413"/>
      <c r="X3102" s="413"/>
      <c r="Y3102" s="413"/>
      <c r="Z3102" s="413"/>
    </row>
    <row r="3103" spans="1:26" ht="67.5" customHeight="1">
      <c r="A3103" s="474"/>
      <c r="B3103" s="471"/>
      <c r="C3103" s="271"/>
      <c r="D3103" s="314"/>
      <c r="E3103" s="412"/>
      <c r="F3103" s="412"/>
      <c r="G3103" s="412"/>
      <c r="H3103" s="412"/>
      <c r="I3103" s="412"/>
      <c r="J3103" s="412"/>
      <c r="K3103" s="412"/>
      <c r="L3103" s="412"/>
      <c r="M3103" s="412"/>
      <c r="N3103" s="412"/>
      <c r="O3103" s="412"/>
      <c r="P3103" s="412"/>
      <c r="Q3103" s="412"/>
      <c r="R3103" s="412"/>
      <c r="S3103" s="412"/>
      <c r="T3103" s="412"/>
      <c r="U3103" s="412"/>
      <c r="V3103" s="412"/>
      <c r="W3103" s="413"/>
      <c r="X3103" s="413"/>
      <c r="Y3103" s="413"/>
      <c r="Z3103" s="413"/>
    </row>
    <row r="3104" spans="1:26" ht="67.5" customHeight="1">
      <c r="A3104" s="474"/>
      <c r="B3104" s="471"/>
      <c r="C3104" s="271"/>
      <c r="D3104" s="314"/>
      <c r="E3104" s="412"/>
      <c r="F3104" s="412"/>
      <c r="G3104" s="412"/>
      <c r="H3104" s="412"/>
      <c r="I3104" s="412"/>
      <c r="J3104" s="412"/>
      <c r="K3104" s="412"/>
      <c r="L3104" s="412"/>
      <c r="M3104" s="412"/>
      <c r="N3104" s="412"/>
      <c r="O3104" s="412"/>
      <c r="P3104" s="412"/>
      <c r="Q3104" s="412"/>
      <c r="R3104" s="412"/>
      <c r="S3104" s="412"/>
      <c r="T3104" s="412"/>
      <c r="U3104" s="412"/>
      <c r="V3104" s="412"/>
      <c r="W3104" s="413"/>
      <c r="X3104" s="413"/>
      <c r="Y3104" s="413"/>
      <c r="Z3104" s="413"/>
    </row>
    <row r="3105" spans="1:26" ht="67.5" customHeight="1">
      <c r="A3105" s="474"/>
      <c r="B3105" s="471"/>
      <c r="C3105" s="271"/>
      <c r="D3105" s="314"/>
      <c r="E3105" s="412"/>
      <c r="F3105" s="412"/>
      <c r="G3105" s="412"/>
      <c r="H3105" s="412"/>
      <c r="I3105" s="412"/>
      <c r="J3105" s="412"/>
      <c r="K3105" s="412"/>
      <c r="L3105" s="412"/>
      <c r="M3105" s="412"/>
      <c r="N3105" s="412"/>
      <c r="O3105" s="412"/>
      <c r="P3105" s="412"/>
      <c r="Q3105" s="412"/>
      <c r="R3105" s="412"/>
      <c r="S3105" s="412"/>
      <c r="T3105" s="412"/>
      <c r="U3105" s="412"/>
      <c r="V3105" s="412"/>
      <c r="W3105" s="413"/>
      <c r="X3105" s="413"/>
      <c r="Y3105" s="413"/>
      <c r="Z3105" s="413"/>
    </row>
    <row r="3106" spans="1:26" ht="67.5" customHeight="1">
      <c r="A3106" s="474"/>
      <c r="B3106" s="471"/>
      <c r="C3106" s="271"/>
      <c r="D3106" s="314"/>
      <c r="E3106" s="412"/>
      <c r="F3106" s="412"/>
      <c r="G3106" s="412"/>
      <c r="H3106" s="412"/>
      <c r="I3106" s="412"/>
      <c r="J3106" s="412"/>
      <c r="K3106" s="412"/>
      <c r="L3106" s="412"/>
      <c r="M3106" s="412"/>
      <c r="N3106" s="412"/>
      <c r="O3106" s="412"/>
      <c r="P3106" s="412"/>
      <c r="Q3106" s="412"/>
      <c r="R3106" s="412"/>
      <c r="S3106" s="412"/>
      <c r="T3106" s="412"/>
      <c r="U3106" s="412"/>
      <c r="V3106" s="412"/>
      <c r="W3106" s="413"/>
      <c r="X3106" s="413"/>
      <c r="Y3106" s="413"/>
      <c r="Z3106" s="413"/>
    </row>
    <row r="3107" spans="1:26" ht="67.5" customHeight="1">
      <c r="A3107" s="474"/>
      <c r="B3107" s="471"/>
      <c r="C3107" s="271"/>
      <c r="D3107" s="314"/>
      <c r="E3107" s="412"/>
      <c r="F3107" s="412"/>
      <c r="G3107" s="412"/>
      <c r="H3107" s="412"/>
      <c r="I3107" s="412"/>
      <c r="J3107" s="412"/>
      <c r="K3107" s="412"/>
      <c r="L3107" s="412"/>
      <c r="M3107" s="412"/>
      <c r="N3107" s="412"/>
      <c r="O3107" s="412"/>
      <c r="P3107" s="412"/>
      <c r="Q3107" s="412"/>
      <c r="R3107" s="412"/>
      <c r="S3107" s="412"/>
      <c r="T3107" s="412"/>
      <c r="U3107" s="412"/>
      <c r="V3107" s="412"/>
      <c r="W3107" s="413"/>
      <c r="X3107" s="413"/>
      <c r="Y3107" s="413"/>
      <c r="Z3107" s="413"/>
    </row>
    <row r="3108" spans="1:26" ht="67.5" customHeight="1">
      <c r="A3108" s="474"/>
      <c r="B3108" s="471"/>
      <c r="C3108" s="271"/>
      <c r="D3108" s="314"/>
      <c r="E3108" s="412"/>
      <c r="F3108" s="412"/>
      <c r="G3108" s="412"/>
      <c r="H3108" s="412"/>
      <c r="I3108" s="412"/>
      <c r="J3108" s="412"/>
      <c r="K3108" s="412"/>
      <c r="L3108" s="412"/>
      <c r="M3108" s="412"/>
      <c r="N3108" s="412"/>
      <c r="O3108" s="412"/>
      <c r="P3108" s="412"/>
      <c r="Q3108" s="412"/>
      <c r="R3108" s="412"/>
      <c r="S3108" s="412"/>
      <c r="T3108" s="412"/>
      <c r="U3108" s="412"/>
      <c r="V3108" s="412"/>
      <c r="W3108" s="413"/>
      <c r="X3108" s="413"/>
      <c r="Y3108" s="413"/>
      <c r="Z3108" s="413"/>
    </row>
    <row r="3109" spans="1:26" ht="67.5" customHeight="1">
      <c r="A3109" s="474"/>
      <c r="B3109" s="471"/>
      <c r="C3109" s="271"/>
      <c r="D3109" s="314"/>
      <c r="E3109" s="412"/>
      <c r="F3109" s="412"/>
      <c r="G3109" s="412"/>
      <c r="H3109" s="412"/>
      <c r="I3109" s="412"/>
      <c r="J3109" s="412"/>
      <c r="K3109" s="412"/>
      <c r="L3109" s="412"/>
      <c r="M3109" s="412"/>
      <c r="N3109" s="412"/>
      <c r="O3109" s="412"/>
      <c r="P3109" s="412"/>
      <c r="Q3109" s="412"/>
      <c r="R3109" s="412"/>
      <c r="S3109" s="412"/>
      <c r="T3109" s="412"/>
      <c r="U3109" s="412"/>
      <c r="V3109" s="412"/>
      <c r="W3109" s="413"/>
      <c r="X3109" s="413"/>
      <c r="Y3109" s="413"/>
      <c r="Z3109" s="413"/>
    </row>
    <row r="3110" spans="1:26" ht="67.5" customHeight="1">
      <c r="A3110" s="474"/>
      <c r="B3110" s="471"/>
      <c r="C3110" s="271"/>
      <c r="D3110" s="314"/>
      <c r="E3110" s="412"/>
      <c r="F3110" s="412"/>
      <c r="G3110" s="412"/>
      <c r="H3110" s="412"/>
      <c r="I3110" s="412"/>
      <c r="J3110" s="412"/>
      <c r="K3110" s="412"/>
      <c r="L3110" s="412"/>
      <c r="M3110" s="412"/>
      <c r="N3110" s="412"/>
      <c r="O3110" s="412"/>
      <c r="P3110" s="412"/>
      <c r="Q3110" s="412"/>
      <c r="R3110" s="412"/>
      <c r="S3110" s="412"/>
      <c r="T3110" s="412"/>
      <c r="U3110" s="412"/>
      <c r="V3110" s="412"/>
      <c r="W3110" s="413"/>
      <c r="X3110" s="413"/>
      <c r="Y3110" s="413"/>
      <c r="Z3110" s="413"/>
    </row>
    <row r="3111" spans="1:26" ht="67.5" customHeight="1">
      <c r="A3111" s="474"/>
      <c r="B3111" s="471"/>
      <c r="C3111" s="271"/>
      <c r="D3111" s="314"/>
      <c r="E3111" s="412"/>
      <c r="F3111" s="412"/>
      <c r="G3111" s="412"/>
      <c r="H3111" s="412"/>
      <c r="I3111" s="412"/>
      <c r="J3111" s="412"/>
      <c r="K3111" s="412"/>
      <c r="L3111" s="412"/>
      <c r="M3111" s="412"/>
      <c r="N3111" s="412"/>
      <c r="O3111" s="412"/>
      <c r="P3111" s="412"/>
      <c r="Q3111" s="412"/>
      <c r="R3111" s="412"/>
      <c r="S3111" s="412"/>
      <c r="T3111" s="412"/>
      <c r="U3111" s="412"/>
      <c r="V3111" s="412"/>
      <c r="W3111" s="413"/>
      <c r="X3111" s="413"/>
      <c r="Y3111" s="413"/>
      <c r="Z3111" s="413"/>
    </row>
    <row r="3112" spans="1:26" ht="67.5" customHeight="1">
      <c r="A3112" s="474"/>
      <c r="B3112" s="471"/>
      <c r="C3112" s="271"/>
      <c r="D3112" s="314"/>
      <c r="E3112" s="412"/>
      <c r="F3112" s="412"/>
      <c r="G3112" s="412"/>
      <c r="H3112" s="412"/>
      <c r="I3112" s="412"/>
      <c r="J3112" s="412"/>
      <c r="K3112" s="412"/>
      <c r="L3112" s="412"/>
      <c r="M3112" s="412"/>
      <c r="N3112" s="412"/>
      <c r="O3112" s="412"/>
      <c r="P3112" s="412"/>
      <c r="Q3112" s="412"/>
      <c r="R3112" s="412"/>
      <c r="S3112" s="412"/>
      <c r="T3112" s="412"/>
      <c r="U3112" s="412"/>
      <c r="V3112" s="412"/>
      <c r="W3112" s="413"/>
      <c r="X3112" s="413"/>
      <c r="Y3112" s="413"/>
      <c r="Z3112" s="413"/>
    </row>
    <row r="3113" spans="1:26" ht="67.5" customHeight="1">
      <c r="A3113" s="474"/>
      <c r="B3113" s="471"/>
      <c r="C3113" s="271"/>
      <c r="D3113" s="314"/>
      <c r="E3113" s="412"/>
      <c r="F3113" s="412"/>
      <c r="G3113" s="412"/>
      <c r="H3113" s="412"/>
      <c r="I3113" s="412"/>
      <c r="J3113" s="412"/>
      <c r="K3113" s="412"/>
      <c r="L3113" s="412"/>
      <c r="M3113" s="412"/>
      <c r="N3113" s="412"/>
      <c r="O3113" s="412"/>
      <c r="P3113" s="412"/>
      <c r="Q3113" s="412"/>
      <c r="R3113" s="412"/>
      <c r="S3113" s="412"/>
      <c r="T3113" s="412"/>
      <c r="U3113" s="412"/>
      <c r="V3113" s="412"/>
      <c r="W3113" s="413"/>
      <c r="X3113" s="413"/>
      <c r="Y3113" s="413"/>
      <c r="Z3113" s="413"/>
    </row>
    <row r="3114" spans="1:26" ht="67.5" customHeight="1">
      <c r="A3114" s="474"/>
      <c r="B3114" s="471"/>
      <c r="C3114" s="271"/>
      <c r="D3114" s="314"/>
      <c r="E3114" s="412"/>
      <c r="F3114" s="412"/>
      <c r="G3114" s="412"/>
      <c r="H3114" s="412"/>
      <c r="I3114" s="412"/>
      <c r="J3114" s="412"/>
      <c r="K3114" s="412"/>
      <c r="L3114" s="412"/>
      <c r="M3114" s="412"/>
      <c r="N3114" s="412"/>
      <c r="O3114" s="412"/>
      <c r="P3114" s="412"/>
      <c r="Q3114" s="412"/>
      <c r="R3114" s="412"/>
      <c r="S3114" s="412"/>
      <c r="T3114" s="412"/>
      <c r="U3114" s="412"/>
      <c r="V3114" s="412"/>
      <c r="W3114" s="413"/>
      <c r="X3114" s="413"/>
      <c r="Y3114" s="413"/>
      <c r="Z3114" s="413"/>
    </row>
    <row r="3115" spans="1:26" ht="67.5" customHeight="1">
      <c r="A3115" s="474"/>
      <c r="B3115" s="471"/>
      <c r="C3115" s="271"/>
      <c r="D3115" s="314"/>
      <c r="E3115" s="412"/>
      <c r="F3115" s="412"/>
      <c r="G3115" s="412"/>
      <c r="H3115" s="412"/>
      <c r="I3115" s="412"/>
      <c r="J3115" s="412"/>
      <c r="K3115" s="412"/>
      <c r="L3115" s="412"/>
      <c r="M3115" s="412"/>
      <c r="N3115" s="412"/>
      <c r="O3115" s="412"/>
      <c r="P3115" s="412"/>
      <c r="Q3115" s="412"/>
      <c r="R3115" s="412"/>
      <c r="S3115" s="412"/>
      <c r="T3115" s="412"/>
      <c r="U3115" s="412"/>
      <c r="V3115" s="412"/>
      <c r="W3115" s="413"/>
      <c r="X3115" s="413"/>
      <c r="Y3115" s="413"/>
      <c r="Z3115" s="413"/>
    </row>
    <row r="3116" spans="1:26" ht="67.5" customHeight="1">
      <c r="A3116" s="474"/>
      <c r="B3116" s="471"/>
      <c r="C3116" s="271"/>
      <c r="D3116" s="314"/>
      <c r="E3116" s="412"/>
      <c r="F3116" s="412"/>
      <c r="G3116" s="412"/>
      <c r="H3116" s="412"/>
      <c r="I3116" s="412"/>
      <c r="J3116" s="412"/>
      <c r="K3116" s="412"/>
      <c r="L3116" s="412"/>
      <c r="M3116" s="412"/>
      <c r="N3116" s="412"/>
      <c r="O3116" s="412"/>
      <c r="P3116" s="412"/>
      <c r="Q3116" s="412"/>
      <c r="R3116" s="412"/>
      <c r="S3116" s="412"/>
      <c r="T3116" s="412"/>
      <c r="U3116" s="412"/>
      <c r="V3116" s="412"/>
      <c r="W3116" s="413"/>
      <c r="X3116" s="413"/>
      <c r="Y3116" s="413"/>
      <c r="Z3116" s="413"/>
    </row>
    <row r="3117" spans="1:26" ht="67.5" customHeight="1">
      <c r="A3117" s="474"/>
      <c r="B3117" s="471"/>
      <c r="C3117" s="271"/>
      <c r="D3117" s="314"/>
      <c r="E3117" s="412"/>
      <c r="F3117" s="412"/>
      <c r="G3117" s="412"/>
      <c r="H3117" s="412"/>
      <c r="I3117" s="412"/>
      <c r="J3117" s="412"/>
      <c r="K3117" s="412"/>
      <c r="L3117" s="412"/>
      <c r="M3117" s="412"/>
      <c r="N3117" s="412"/>
      <c r="O3117" s="412"/>
      <c r="P3117" s="412"/>
      <c r="Q3117" s="412"/>
      <c r="R3117" s="412"/>
      <c r="S3117" s="412"/>
      <c r="T3117" s="412"/>
      <c r="U3117" s="412"/>
      <c r="V3117" s="412"/>
      <c r="W3117" s="413"/>
      <c r="X3117" s="413"/>
      <c r="Y3117" s="413"/>
      <c r="Z3117" s="413"/>
    </row>
    <row r="3118" spans="1:26" ht="67.5" customHeight="1">
      <c r="A3118" s="474"/>
      <c r="B3118" s="471"/>
      <c r="C3118" s="271"/>
      <c r="D3118" s="314"/>
      <c r="E3118" s="412"/>
      <c r="F3118" s="412"/>
      <c r="G3118" s="412"/>
      <c r="H3118" s="412"/>
      <c r="I3118" s="412"/>
      <c r="J3118" s="412"/>
      <c r="K3118" s="412"/>
      <c r="L3118" s="412"/>
      <c r="M3118" s="412"/>
      <c r="N3118" s="412"/>
      <c r="O3118" s="412"/>
      <c r="P3118" s="412"/>
      <c r="Q3118" s="412"/>
      <c r="R3118" s="412"/>
      <c r="S3118" s="412"/>
      <c r="T3118" s="412"/>
      <c r="U3118" s="412"/>
      <c r="V3118" s="412"/>
      <c r="W3118" s="413"/>
      <c r="X3118" s="413"/>
      <c r="Y3118" s="413"/>
      <c r="Z3118" s="413"/>
    </row>
    <row r="3119" spans="1:26" ht="67.5" customHeight="1">
      <c r="A3119" s="474"/>
      <c r="B3119" s="471"/>
      <c r="C3119" s="271"/>
      <c r="D3119" s="314"/>
      <c r="E3119" s="412"/>
      <c r="F3119" s="412"/>
      <c r="G3119" s="412"/>
      <c r="H3119" s="412"/>
      <c r="I3119" s="412"/>
      <c r="J3119" s="412"/>
      <c r="K3119" s="412"/>
      <c r="L3119" s="412"/>
      <c r="M3119" s="412"/>
      <c r="N3119" s="412"/>
      <c r="O3119" s="412"/>
      <c r="P3119" s="412"/>
      <c r="Q3119" s="412"/>
      <c r="R3119" s="412"/>
      <c r="S3119" s="412"/>
      <c r="T3119" s="412"/>
      <c r="U3119" s="412"/>
      <c r="V3119" s="412"/>
      <c r="W3119" s="413"/>
      <c r="X3119" s="413"/>
      <c r="Y3119" s="413"/>
      <c r="Z3119" s="413"/>
    </row>
    <row r="3120" spans="1:26" ht="67.5" customHeight="1">
      <c r="A3120" s="474"/>
      <c r="B3120" s="471"/>
      <c r="C3120" s="271"/>
      <c r="D3120" s="314"/>
      <c r="E3120" s="412"/>
      <c r="F3120" s="412"/>
      <c r="G3120" s="412"/>
      <c r="H3120" s="412"/>
      <c r="I3120" s="412"/>
      <c r="J3120" s="412"/>
      <c r="K3120" s="412"/>
      <c r="L3120" s="412"/>
      <c r="M3120" s="412"/>
      <c r="N3120" s="412"/>
      <c r="O3120" s="412"/>
      <c r="P3120" s="412"/>
      <c r="Q3120" s="412"/>
      <c r="R3120" s="412"/>
      <c r="S3120" s="412"/>
      <c r="T3120" s="412"/>
      <c r="U3120" s="412"/>
      <c r="V3120" s="412"/>
      <c r="W3120" s="413"/>
      <c r="X3120" s="413"/>
      <c r="Y3120" s="413"/>
      <c r="Z3120" s="413"/>
    </row>
    <row r="3121" spans="1:26" ht="67.5" customHeight="1">
      <c r="A3121" s="474"/>
      <c r="B3121" s="471"/>
      <c r="C3121" s="271"/>
      <c r="D3121" s="314"/>
      <c r="E3121" s="412"/>
      <c r="F3121" s="412"/>
      <c r="G3121" s="412"/>
      <c r="H3121" s="412"/>
      <c r="I3121" s="412"/>
      <c r="J3121" s="412"/>
      <c r="K3121" s="412"/>
      <c r="L3121" s="412"/>
      <c r="M3121" s="412"/>
      <c r="N3121" s="412"/>
      <c r="O3121" s="412"/>
      <c r="P3121" s="412"/>
      <c r="Q3121" s="412"/>
      <c r="R3121" s="412"/>
      <c r="S3121" s="412"/>
      <c r="T3121" s="412"/>
      <c r="U3121" s="412"/>
      <c r="V3121" s="412"/>
      <c r="W3121" s="413"/>
      <c r="X3121" s="413"/>
      <c r="Y3121" s="413"/>
      <c r="Z3121" s="413"/>
    </row>
    <row r="3122" spans="1:26" ht="67.5" customHeight="1">
      <c r="A3122" s="474"/>
      <c r="B3122" s="471"/>
      <c r="C3122" s="271"/>
      <c r="D3122" s="314"/>
      <c r="E3122" s="412"/>
      <c r="F3122" s="412"/>
      <c r="G3122" s="412"/>
      <c r="H3122" s="412"/>
      <c r="I3122" s="412"/>
      <c r="J3122" s="412"/>
      <c r="K3122" s="412"/>
      <c r="L3122" s="412"/>
      <c r="M3122" s="412"/>
      <c r="N3122" s="412"/>
      <c r="O3122" s="412"/>
      <c r="P3122" s="412"/>
      <c r="Q3122" s="412"/>
      <c r="R3122" s="412"/>
      <c r="S3122" s="412"/>
      <c r="T3122" s="412"/>
      <c r="U3122" s="412"/>
      <c r="V3122" s="412"/>
      <c r="W3122" s="413"/>
      <c r="X3122" s="413"/>
      <c r="Y3122" s="413"/>
      <c r="Z3122" s="413"/>
    </row>
    <row r="3123" spans="1:26" ht="67.5" customHeight="1">
      <c r="A3123" s="474"/>
      <c r="B3123" s="471"/>
      <c r="C3123" s="271"/>
      <c r="D3123" s="314"/>
      <c r="E3123" s="412"/>
      <c r="F3123" s="412"/>
      <c r="G3123" s="412"/>
      <c r="H3123" s="412"/>
      <c r="I3123" s="412"/>
      <c r="J3123" s="412"/>
      <c r="K3123" s="412"/>
      <c r="L3123" s="412"/>
      <c r="M3123" s="412"/>
      <c r="N3123" s="412"/>
      <c r="O3123" s="412"/>
      <c r="P3123" s="412"/>
      <c r="Q3123" s="412"/>
      <c r="R3123" s="412"/>
      <c r="S3123" s="412"/>
      <c r="T3123" s="412"/>
      <c r="U3123" s="412"/>
      <c r="V3123" s="412"/>
      <c r="W3123" s="413"/>
      <c r="X3123" s="413"/>
      <c r="Y3123" s="413"/>
      <c r="Z3123" s="413"/>
    </row>
    <row r="3124" spans="1:26" ht="67.5" customHeight="1">
      <c r="A3124" s="474"/>
      <c r="B3124" s="471"/>
      <c r="C3124" s="271"/>
      <c r="D3124" s="314"/>
      <c r="E3124" s="412"/>
      <c r="F3124" s="412"/>
      <c r="G3124" s="412"/>
      <c r="H3124" s="412"/>
      <c r="I3124" s="412"/>
      <c r="J3124" s="412"/>
      <c r="K3124" s="412"/>
      <c r="L3124" s="412"/>
      <c r="M3124" s="412"/>
      <c r="N3124" s="412"/>
      <c r="O3124" s="412"/>
      <c r="P3124" s="412"/>
      <c r="Q3124" s="412"/>
      <c r="R3124" s="412"/>
      <c r="S3124" s="412"/>
      <c r="T3124" s="412"/>
      <c r="U3124" s="412"/>
      <c r="V3124" s="412"/>
      <c r="W3124" s="413"/>
      <c r="X3124" s="413"/>
      <c r="Y3124" s="413"/>
      <c r="Z3124" s="413"/>
    </row>
    <row r="3125" spans="1:26" ht="67.5" customHeight="1">
      <c r="A3125" s="474"/>
      <c r="B3125" s="471"/>
      <c r="C3125" s="271"/>
      <c r="D3125" s="314"/>
      <c r="E3125" s="412"/>
      <c r="F3125" s="412"/>
      <c r="G3125" s="412"/>
      <c r="H3125" s="412"/>
      <c r="I3125" s="412"/>
      <c r="J3125" s="412"/>
      <c r="K3125" s="412"/>
      <c r="L3125" s="412"/>
      <c r="M3125" s="412"/>
      <c r="N3125" s="412"/>
      <c r="O3125" s="412"/>
      <c r="P3125" s="412"/>
      <c r="Q3125" s="412"/>
      <c r="R3125" s="412"/>
      <c r="S3125" s="412"/>
      <c r="T3125" s="412"/>
      <c r="U3125" s="412"/>
      <c r="V3125" s="412"/>
      <c r="W3125" s="413"/>
      <c r="X3125" s="413"/>
      <c r="Y3125" s="413"/>
      <c r="Z3125" s="413"/>
    </row>
    <row r="3126" spans="1:26" ht="67.5" customHeight="1">
      <c r="A3126" s="474"/>
      <c r="B3126" s="471"/>
      <c r="C3126" s="271"/>
      <c r="D3126" s="314"/>
      <c r="E3126" s="412"/>
      <c r="F3126" s="412"/>
      <c r="G3126" s="412"/>
      <c r="H3126" s="412"/>
      <c r="I3126" s="412"/>
      <c r="J3126" s="412"/>
      <c r="K3126" s="412"/>
      <c r="L3126" s="412"/>
      <c r="M3126" s="412"/>
      <c r="N3126" s="412"/>
      <c r="O3126" s="412"/>
      <c r="P3126" s="412"/>
      <c r="Q3126" s="412"/>
      <c r="R3126" s="412"/>
      <c r="S3126" s="412"/>
      <c r="T3126" s="412"/>
      <c r="U3126" s="412"/>
      <c r="V3126" s="412"/>
      <c r="W3126" s="413"/>
      <c r="X3126" s="413"/>
      <c r="Y3126" s="413"/>
      <c r="Z3126" s="413"/>
    </row>
    <row r="3127" spans="1:26" ht="67.5" customHeight="1">
      <c r="A3127" s="474"/>
      <c r="B3127" s="471"/>
      <c r="C3127" s="271"/>
      <c r="D3127" s="314"/>
      <c r="E3127" s="412"/>
      <c r="F3127" s="412"/>
      <c r="G3127" s="412"/>
      <c r="H3127" s="412"/>
      <c r="I3127" s="412"/>
      <c r="J3127" s="412"/>
      <c r="K3127" s="412"/>
      <c r="L3127" s="412"/>
      <c r="M3127" s="412"/>
      <c r="N3127" s="412"/>
      <c r="O3127" s="412"/>
      <c r="P3127" s="412"/>
      <c r="Q3127" s="412"/>
      <c r="R3127" s="412"/>
      <c r="S3127" s="412"/>
      <c r="T3127" s="412"/>
      <c r="U3127" s="412"/>
      <c r="V3127" s="412"/>
      <c r="W3127" s="413"/>
      <c r="X3127" s="413"/>
      <c r="Y3127" s="413"/>
      <c r="Z3127" s="413"/>
    </row>
    <row r="3128" spans="1:26" ht="67.5" customHeight="1">
      <c r="A3128" s="474"/>
      <c r="B3128" s="471"/>
      <c r="C3128" s="271"/>
      <c r="D3128" s="314"/>
      <c r="E3128" s="412"/>
      <c r="F3128" s="412"/>
      <c r="G3128" s="412"/>
      <c r="H3128" s="412"/>
      <c r="I3128" s="412"/>
      <c r="J3128" s="412"/>
      <c r="K3128" s="412"/>
      <c r="L3128" s="412"/>
      <c r="M3128" s="412"/>
      <c r="N3128" s="412"/>
      <c r="O3128" s="412"/>
      <c r="P3128" s="412"/>
      <c r="Q3128" s="412"/>
      <c r="R3128" s="412"/>
      <c r="S3128" s="412"/>
      <c r="T3128" s="412"/>
      <c r="U3128" s="412"/>
      <c r="V3128" s="412"/>
      <c r="W3128" s="413"/>
      <c r="X3128" s="413"/>
      <c r="Y3128" s="413"/>
      <c r="Z3128" s="413"/>
    </row>
    <row r="3129" spans="1:26" ht="67.5" customHeight="1">
      <c r="A3129" s="474"/>
      <c r="B3129" s="471"/>
      <c r="C3129" s="271"/>
      <c r="D3129" s="314"/>
      <c r="E3129" s="412"/>
      <c r="F3129" s="412"/>
      <c r="G3129" s="412"/>
      <c r="H3129" s="412"/>
      <c r="I3129" s="412"/>
      <c r="J3129" s="412"/>
      <c r="K3129" s="412"/>
      <c r="L3129" s="412"/>
      <c r="M3129" s="412"/>
      <c r="N3129" s="412"/>
      <c r="O3129" s="412"/>
      <c r="P3129" s="412"/>
      <c r="Q3129" s="412"/>
      <c r="R3129" s="412"/>
      <c r="S3129" s="412"/>
      <c r="T3129" s="412"/>
      <c r="U3129" s="412"/>
      <c r="V3129" s="412"/>
      <c r="W3129" s="413"/>
      <c r="X3129" s="413"/>
      <c r="Y3129" s="413"/>
      <c r="Z3129" s="413"/>
    </row>
    <row r="3130" spans="1:26" ht="67.5" customHeight="1">
      <c r="A3130" s="474"/>
      <c r="B3130" s="471"/>
      <c r="C3130" s="271"/>
      <c r="D3130" s="314"/>
      <c r="E3130" s="412"/>
      <c r="F3130" s="412"/>
      <c r="G3130" s="412"/>
      <c r="H3130" s="412"/>
      <c r="I3130" s="412"/>
      <c r="J3130" s="412"/>
      <c r="K3130" s="412"/>
      <c r="L3130" s="412"/>
      <c r="M3130" s="412"/>
      <c r="N3130" s="412"/>
      <c r="O3130" s="412"/>
      <c r="P3130" s="412"/>
      <c r="Q3130" s="412"/>
      <c r="R3130" s="412"/>
      <c r="S3130" s="412"/>
      <c r="T3130" s="412"/>
      <c r="U3130" s="412"/>
      <c r="V3130" s="412"/>
      <c r="W3130" s="413"/>
      <c r="X3130" s="413"/>
      <c r="Y3130" s="413"/>
      <c r="Z3130" s="413"/>
    </row>
    <row r="3131" spans="1:26" ht="67.5" customHeight="1">
      <c r="A3131" s="474"/>
      <c r="B3131" s="471"/>
      <c r="C3131" s="271"/>
      <c r="D3131" s="314"/>
      <c r="E3131" s="412"/>
      <c r="F3131" s="412"/>
      <c r="G3131" s="412"/>
      <c r="H3131" s="412"/>
      <c r="I3131" s="412"/>
      <c r="J3131" s="412"/>
      <c r="K3131" s="412"/>
      <c r="L3131" s="412"/>
      <c r="M3131" s="412"/>
      <c r="N3131" s="412"/>
      <c r="O3131" s="412"/>
      <c r="P3131" s="412"/>
      <c r="Q3131" s="412"/>
      <c r="R3131" s="412"/>
      <c r="S3131" s="412"/>
      <c r="T3131" s="412"/>
      <c r="U3131" s="412"/>
      <c r="V3131" s="412"/>
      <c r="W3131" s="413"/>
      <c r="X3131" s="413"/>
      <c r="Y3131" s="413"/>
      <c r="Z3131" s="413"/>
    </row>
    <row r="3132" spans="1:26" ht="67.5" customHeight="1">
      <c r="A3132" s="474"/>
      <c r="B3132" s="471"/>
      <c r="C3132" s="271"/>
      <c r="D3132" s="314"/>
      <c r="E3132" s="412"/>
      <c r="F3132" s="412"/>
      <c r="G3132" s="412"/>
      <c r="H3132" s="412"/>
      <c r="I3132" s="412"/>
      <c r="J3132" s="412"/>
      <c r="K3132" s="412"/>
      <c r="L3132" s="412"/>
      <c r="M3132" s="412"/>
      <c r="N3132" s="412"/>
      <c r="O3132" s="412"/>
      <c r="P3132" s="412"/>
      <c r="Q3132" s="412"/>
      <c r="R3132" s="412"/>
      <c r="S3132" s="412"/>
      <c r="T3132" s="412"/>
      <c r="U3132" s="412"/>
      <c r="V3132" s="412"/>
      <c r="W3132" s="413"/>
      <c r="X3132" s="413"/>
      <c r="Y3132" s="413"/>
      <c r="Z3132" s="413"/>
    </row>
    <row r="3133" spans="1:26" ht="67.5" customHeight="1">
      <c r="A3133" s="474"/>
      <c r="B3133" s="471"/>
      <c r="C3133" s="271"/>
      <c r="D3133" s="314"/>
      <c r="E3133" s="412"/>
      <c r="F3133" s="412"/>
      <c r="G3133" s="412"/>
      <c r="H3133" s="412"/>
      <c r="I3133" s="412"/>
      <c r="J3133" s="412"/>
      <c r="K3133" s="412"/>
      <c r="L3133" s="412"/>
      <c r="M3133" s="412"/>
      <c r="N3133" s="412"/>
      <c r="O3133" s="412"/>
      <c r="P3133" s="412"/>
      <c r="Q3133" s="412"/>
      <c r="R3133" s="412"/>
      <c r="S3133" s="412"/>
      <c r="T3133" s="412"/>
      <c r="U3133" s="412"/>
      <c r="V3133" s="412"/>
      <c r="W3133" s="413"/>
      <c r="X3133" s="413"/>
      <c r="Y3133" s="413"/>
      <c r="Z3133" s="413"/>
    </row>
    <row r="3134" spans="1:26" ht="67.5" customHeight="1">
      <c r="A3134" s="474"/>
      <c r="B3134" s="471"/>
      <c r="C3134" s="271"/>
      <c r="D3134" s="314"/>
      <c r="E3134" s="412"/>
      <c r="F3134" s="412"/>
      <c r="G3134" s="412"/>
      <c r="H3134" s="412"/>
      <c r="I3134" s="412"/>
      <c r="J3134" s="412"/>
      <c r="K3134" s="412"/>
      <c r="L3134" s="412"/>
      <c r="M3134" s="412"/>
      <c r="N3134" s="412"/>
      <c r="O3134" s="412"/>
      <c r="P3134" s="412"/>
      <c r="Q3134" s="412"/>
      <c r="R3134" s="412"/>
      <c r="S3134" s="412"/>
      <c r="T3134" s="412"/>
      <c r="U3134" s="412"/>
      <c r="V3134" s="412"/>
      <c r="W3134" s="413"/>
      <c r="X3134" s="413"/>
      <c r="Y3134" s="413"/>
      <c r="Z3134" s="413"/>
    </row>
    <row r="3135" spans="1:26" ht="67.5" customHeight="1">
      <c r="A3135" s="474"/>
      <c r="B3135" s="471"/>
      <c r="C3135" s="271"/>
      <c r="D3135" s="314"/>
      <c r="E3135" s="412"/>
      <c r="F3135" s="412"/>
      <c r="G3135" s="412"/>
      <c r="H3135" s="412"/>
      <c r="I3135" s="412"/>
      <c r="J3135" s="412"/>
      <c r="K3135" s="412"/>
      <c r="L3135" s="412"/>
      <c r="M3135" s="412"/>
      <c r="N3135" s="412"/>
      <c r="O3135" s="412"/>
      <c r="P3135" s="412"/>
      <c r="Q3135" s="412"/>
      <c r="R3135" s="412"/>
      <c r="S3135" s="412"/>
      <c r="T3135" s="412"/>
      <c r="U3135" s="412"/>
      <c r="V3135" s="412"/>
      <c r="W3135" s="413"/>
      <c r="X3135" s="413"/>
      <c r="Y3135" s="413"/>
      <c r="Z3135" s="413"/>
    </row>
    <row r="3136" spans="1:26" ht="67.5" customHeight="1">
      <c r="A3136" s="474"/>
      <c r="B3136" s="471"/>
      <c r="C3136" s="271"/>
      <c r="D3136" s="314"/>
      <c r="E3136" s="412"/>
      <c r="F3136" s="412"/>
      <c r="G3136" s="412"/>
      <c r="H3136" s="412"/>
      <c r="I3136" s="412"/>
      <c r="J3136" s="412"/>
      <c r="K3136" s="412"/>
      <c r="L3136" s="412"/>
      <c r="M3136" s="412"/>
      <c r="N3136" s="412"/>
      <c r="O3136" s="412"/>
      <c r="P3136" s="412"/>
      <c r="Q3136" s="412"/>
      <c r="R3136" s="412"/>
      <c r="S3136" s="412"/>
      <c r="T3136" s="412"/>
      <c r="U3136" s="412"/>
      <c r="V3136" s="412"/>
      <c r="W3136" s="413"/>
      <c r="X3136" s="413"/>
      <c r="Y3136" s="413"/>
      <c r="Z3136" s="413"/>
    </row>
    <row r="3137" spans="1:26" ht="67.5" customHeight="1">
      <c r="A3137" s="474"/>
      <c r="B3137" s="471"/>
      <c r="C3137" s="271"/>
      <c r="D3137" s="314"/>
      <c r="E3137" s="412"/>
      <c r="F3137" s="412"/>
      <c r="G3137" s="412"/>
      <c r="H3137" s="412"/>
      <c r="I3137" s="412"/>
      <c r="J3137" s="412"/>
      <c r="K3137" s="412"/>
      <c r="L3137" s="412"/>
      <c r="M3137" s="412"/>
      <c r="N3137" s="412"/>
      <c r="O3137" s="412"/>
      <c r="P3137" s="412"/>
      <c r="Q3137" s="412"/>
      <c r="R3137" s="412"/>
      <c r="S3137" s="412"/>
      <c r="T3137" s="412"/>
      <c r="U3137" s="412"/>
      <c r="V3137" s="412"/>
      <c r="W3137" s="413"/>
      <c r="X3137" s="413"/>
      <c r="Y3137" s="413"/>
      <c r="Z3137" s="413"/>
    </row>
    <row r="3138" spans="1:26" ht="67.5" customHeight="1">
      <c r="A3138" s="474"/>
      <c r="B3138" s="471"/>
      <c r="C3138" s="271"/>
      <c r="D3138" s="314"/>
      <c r="E3138" s="412"/>
      <c r="F3138" s="412"/>
      <c r="G3138" s="412"/>
      <c r="H3138" s="412"/>
      <c r="I3138" s="412"/>
      <c r="J3138" s="412"/>
      <c r="K3138" s="412"/>
      <c r="L3138" s="412"/>
      <c r="M3138" s="412"/>
      <c r="N3138" s="412"/>
      <c r="O3138" s="412"/>
      <c r="P3138" s="412"/>
      <c r="Q3138" s="412"/>
      <c r="R3138" s="412"/>
      <c r="S3138" s="412"/>
      <c r="T3138" s="412"/>
      <c r="U3138" s="412"/>
      <c r="V3138" s="412"/>
      <c r="W3138" s="413"/>
      <c r="X3138" s="413"/>
      <c r="Y3138" s="413"/>
      <c r="Z3138" s="413"/>
    </row>
    <row r="3139" spans="1:26" ht="67.5" customHeight="1">
      <c r="A3139" s="474"/>
      <c r="B3139" s="471"/>
      <c r="C3139" s="271"/>
      <c r="D3139" s="314"/>
      <c r="E3139" s="412"/>
      <c r="F3139" s="412"/>
      <c r="G3139" s="412"/>
      <c r="H3139" s="412"/>
      <c r="I3139" s="412"/>
      <c r="J3139" s="412"/>
      <c r="K3139" s="412"/>
      <c r="L3139" s="412"/>
      <c r="M3139" s="412"/>
      <c r="N3139" s="412"/>
      <c r="O3139" s="412"/>
      <c r="P3139" s="412"/>
      <c r="Q3139" s="412"/>
      <c r="R3139" s="412"/>
      <c r="S3139" s="412"/>
      <c r="T3139" s="412"/>
      <c r="U3139" s="412"/>
      <c r="V3139" s="412"/>
      <c r="W3139" s="413"/>
      <c r="X3139" s="413"/>
      <c r="Y3139" s="413"/>
      <c r="Z3139" s="413"/>
    </row>
    <row r="3140" spans="1:26" ht="67.5" customHeight="1">
      <c r="A3140" s="474"/>
      <c r="B3140" s="471"/>
      <c r="C3140" s="271"/>
      <c r="D3140" s="314"/>
      <c r="E3140" s="412"/>
      <c r="F3140" s="412"/>
      <c r="G3140" s="412"/>
      <c r="H3140" s="412"/>
      <c r="I3140" s="412"/>
      <c r="J3140" s="412"/>
      <c r="K3140" s="412"/>
      <c r="L3140" s="412"/>
      <c r="M3140" s="412"/>
      <c r="N3140" s="412"/>
      <c r="O3140" s="412"/>
      <c r="P3140" s="412"/>
      <c r="Q3140" s="412"/>
      <c r="R3140" s="412"/>
      <c r="S3140" s="412"/>
      <c r="T3140" s="412"/>
      <c r="U3140" s="412"/>
      <c r="V3140" s="412"/>
      <c r="W3140" s="413"/>
      <c r="X3140" s="413"/>
      <c r="Y3140" s="413"/>
      <c r="Z3140" s="413"/>
    </row>
    <row r="3141" spans="1:26" ht="67.5" customHeight="1">
      <c r="A3141" s="474"/>
      <c r="B3141" s="471"/>
      <c r="C3141" s="271"/>
      <c r="D3141" s="314"/>
      <c r="E3141" s="412"/>
      <c r="F3141" s="412"/>
      <c r="G3141" s="412"/>
      <c r="H3141" s="412"/>
      <c r="I3141" s="412"/>
      <c r="J3141" s="412"/>
      <c r="K3141" s="412"/>
      <c r="L3141" s="412"/>
      <c r="M3141" s="412"/>
      <c r="N3141" s="412"/>
      <c r="O3141" s="412"/>
      <c r="P3141" s="412"/>
      <c r="Q3141" s="412"/>
      <c r="R3141" s="412"/>
      <c r="S3141" s="412"/>
      <c r="T3141" s="412"/>
      <c r="U3141" s="412"/>
      <c r="V3141" s="412"/>
      <c r="W3141" s="413"/>
      <c r="X3141" s="413"/>
      <c r="Y3141" s="413"/>
      <c r="Z3141" s="413"/>
    </row>
    <row r="3142" spans="1:26" ht="67.5" customHeight="1">
      <c r="A3142" s="474"/>
      <c r="B3142" s="471"/>
      <c r="C3142" s="271"/>
      <c r="D3142" s="314"/>
      <c r="E3142" s="412"/>
      <c r="F3142" s="412"/>
      <c r="G3142" s="412"/>
      <c r="H3142" s="412"/>
      <c r="I3142" s="412"/>
      <c r="J3142" s="412"/>
      <c r="K3142" s="412"/>
      <c r="L3142" s="412"/>
      <c r="M3142" s="412"/>
      <c r="N3142" s="412"/>
      <c r="O3142" s="412"/>
      <c r="P3142" s="412"/>
      <c r="Q3142" s="412"/>
      <c r="R3142" s="412"/>
      <c r="S3142" s="412"/>
      <c r="T3142" s="412"/>
      <c r="U3142" s="412"/>
      <c r="V3142" s="412"/>
      <c r="W3142" s="413"/>
      <c r="X3142" s="413"/>
      <c r="Y3142" s="413"/>
      <c r="Z3142" s="413"/>
    </row>
    <row r="3143" spans="1:26" ht="67.5" customHeight="1">
      <c r="A3143" s="474"/>
      <c r="B3143" s="471"/>
      <c r="C3143" s="271"/>
      <c r="D3143" s="314"/>
      <c r="E3143" s="412"/>
      <c r="F3143" s="412"/>
      <c r="G3143" s="412"/>
      <c r="H3143" s="412"/>
      <c r="I3143" s="412"/>
      <c r="J3143" s="412"/>
      <c r="K3143" s="412"/>
      <c r="L3143" s="412"/>
      <c r="M3143" s="412"/>
      <c r="N3143" s="412"/>
      <c r="O3143" s="412"/>
      <c r="P3143" s="412"/>
      <c r="Q3143" s="412"/>
      <c r="R3143" s="412"/>
      <c r="S3143" s="412"/>
      <c r="T3143" s="412"/>
      <c r="U3143" s="412"/>
      <c r="V3143" s="412"/>
      <c r="W3143" s="413"/>
      <c r="X3143" s="413"/>
      <c r="Y3143" s="413"/>
      <c r="Z3143" s="413"/>
    </row>
    <row r="3144" spans="1:26" ht="67.5" customHeight="1">
      <c r="A3144" s="474"/>
      <c r="B3144" s="471"/>
      <c r="C3144" s="271"/>
      <c r="D3144" s="314"/>
      <c r="E3144" s="412"/>
      <c r="F3144" s="412"/>
      <c r="G3144" s="412"/>
      <c r="H3144" s="412"/>
      <c r="I3144" s="412"/>
      <c r="J3144" s="412"/>
      <c r="K3144" s="412"/>
      <c r="L3144" s="412"/>
      <c r="M3144" s="412"/>
      <c r="N3144" s="412"/>
      <c r="O3144" s="412"/>
      <c r="P3144" s="412"/>
      <c r="Q3144" s="412"/>
      <c r="R3144" s="412"/>
      <c r="S3144" s="412"/>
      <c r="T3144" s="412"/>
      <c r="U3144" s="412"/>
      <c r="V3144" s="412"/>
      <c r="W3144" s="413"/>
      <c r="X3144" s="413"/>
      <c r="Y3144" s="413"/>
      <c r="Z3144" s="413"/>
    </row>
    <row r="3145" spans="1:26" ht="67.5" customHeight="1">
      <c r="A3145" s="474"/>
      <c r="B3145" s="471"/>
      <c r="C3145" s="271"/>
      <c r="D3145" s="314"/>
      <c r="E3145" s="412"/>
      <c r="F3145" s="412"/>
      <c r="G3145" s="412"/>
      <c r="H3145" s="412"/>
      <c r="I3145" s="412"/>
      <c r="J3145" s="412"/>
      <c r="K3145" s="412"/>
      <c r="L3145" s="412"/>
      <c r="M3145" s="412"/>
      <c r="N3145" s="412"/>
      <c r="O3145" s="412"/>
      <c r="P3145" s="412"/>
      <c r="Q3145" s="412"/>
      <c r="R3145" s="412"/>
      <c r="S3145" s="412"/>
      <c r="T3145" s="412"/>
      <c r="U3145" s="412"/>
      <c r="V3145" s="412"/>
      <c r="W3145" s="413"/>
      <c r="X3145" s="413"/>
      <c r="Y3145" s="413"/>
      <c r="Z3145" s="413"/>
    </row>
    <row r="3146" spans="1:26" ht="67.5" customHeight="1">
      <c r="A3146" s="474"/>
      <c r="B3146" s="471"/>
      <c r="C3146" s="271"/>
      <c r="D3146" s="314"/>
      <c r="E3146" s="412"/>
      <c r="F3146" s="412"/>
      <c r="G3146" s="412"/>
      <c r="H3146" s="412"/>
      <c r="I3146" s="412"/>
      <c r="J3146" s="412"/>
      <c r="K3146" s="412"/>
      <c r="L3146" s="412"/>
      <c r="M3146" s="412"/>
      <c r="N3146" s="412"/>
      <c r="O3146" s="412"/>
      <c r="P3146" s="412"/>
      <c r="Q3146" s="412"/>
      <c r="R3146" s="412"/>
      <c r="S3146" s="412"/>
      <c r="T3146" s="412"/>
      <c r="U3146" s="412"/>
      <c r="V3146" s="412"/>
      <c r="W3146" s="413"/>
      <c r="X3146" s="413"/>
      <c r="Y3146" s="413"/>
      <c r="Z3146" s="413"/>
    </row>
    <row r="3147" spans="1:26" ht="67.5" customHeight="1">
      <c r="A3147" s="474"/>
      <c r="B3147" s="471"/>
      <c r="C3147" s="271"/>
      <c r="D3147" s="314"/>
      <c r="E3147" s="412"/>
      <c r="F3147" s="412"/>
      <c r="G3147" s="412"/>
      <c r="H3147" s="412"/>
      <c r="I3147" s="412"/>
      <c r="J3147" s="412"/>
      <c r="K3147" s="412"/>
      <c r="L3147" s="412"/>
      <c r="M3147" s="412"/>
      <c r="N3147" s="412"/>
      <c r="O3147" s="412"/>
      <c r="P3147" s="412"/>
      <c r="Q3147" s="412"/>
      <c r="R3147" s="412"/>
      <c r="S3147" s="412"/>
      <c r="T3147" s="412"/>
      <c r="U3147" s="412"/>
      <c r="V3147" s="412"/>
      <c r="W3147" s="413"/>
      <c r="X3147" s="413"/>
      <c r="Y3147" s="413"/>
      <c r="Z3147" s="413"/>
    </row>
    <row r="3148" spans="1:26" ht="67.5" customHeight="1">
      <c r="A3148" s="474"/>
      <c r="B3148" s="471"/>
      <c r="C3148" s="271"/>
      <c r="D3148" s="314"/>
      <c r="E3148" s="412"/>
      <c r="F3148" s="412"/>
      <c r="G3148" s="412"/>
      <c r="H3148" s="412"/>
      <c r="I3148" s="412"/>
      <c r="J3148" s="412"/>
      <c r="K3148" s="412"/>
      <c r="L3148" s="412"/>
      <c r="M3148" s="412"/>
      <c r="N3148" s="412"/>
      <c r="O3148" s="412"/>
      <c r="P3148" s="412"/>
      <c r="Q3148" s="412"/>
      <c r="R3148" s="412"/>
      <c r="S3148" s="412"/>
      <c r="T3148" s="412"/>
      <c r="U3148" s="412"/>
      <c r="V3148" s="412"/>
      <c r="W3148" s="413"/>
      <c r="X3148" s="413"/>
      <c r="Y3148" s="413"/>
      <c r="Z3148" s="413"/>
    </row>
    <row r="3149" spans="1:26" ht="67.5" customHeight="1">
      <c r="A3149" s="474"/>
      <c r="B3149" s="471"/>
      <c r="C3149" s="271"/>
      <c r="D3149" s="314"/>
      <c r="E3149" s="412"/>
      <c r="F3149" s="412"/>
      <c r="G3149" s="412"/>
      <c r="H3149" s="412"/>
      <c r="I3149" s="412"/>
      <c r="J3149" s="412"/>
      <c r="K3149" s="412"/>
      <c r="L3149" s="412"/>
      <c r="M3149" s="412"/>
      <c r="N3149" s="412"/>
      <c r="O3149" s="412"/>
      <c r="P3149" s="412"/>
      <c r="Q3149" s="412"/>
      <c r="R3149" s="412"/>
      <c r="S3149" s="412"/>
      <c r="T3149" s="412"/>
      <c r="U3149" s="412"/>
      <c r="V3149" s="412"/>
      <c r="W3149" s="413"/>
      <c r="X3149" s="413"/>
      <c r="Y3149" s="413"/>
      <c r="Z3149" s="413"/>
    </row>
    <row r="3150" spans="1:26" ht="67.5" customHeight="1">
      <c r="A3150" s="474"/>
      <c r="B3150" s="471"/>
      <c r="C3150" s="271"/>
      <c r="D3150" s="314"/>
      <c r="E3150" s="412"/>
      <c r="F3150" s="412"/>
      <c r="G3150" s="412"/>
      <c r="H3150" s="412"/>
      <c r="I3150" s="412"/>
      <c r="J3150" s="412"/>
      <c r="K3150" s="412"/>
      <c r="L3150" s="412"/>
      <c r="M3150" s="412"/>
      <c r="N3150" s="412"/>
      <c r="O3150" s="412"/>
      <c r="P3150" s="412"/>
      <c r="Q3150" s="412"/>
      <c r="R3150" s="412"/>
      <c r="S3150" s="412"/>
      <c r="T3150" s="412"/>
      <c r="U3150" s="412"/>
      <c r="V3150" s="412"/>
      <c r="W3150" s="413"/>
      <c r="X3150" s="413"/>
      <c r="Y3150" s="413"/>
      <c r="Z3150" s="413"/>
    </row>
    <row r="3151" spans="1:26" ht="67.5" customHeight="1">
      <c r="A3151" s="474"/>
      <c r="B3151" s="471"/>
      <c r="C3151" s="271"/>
      <c r="D3151" s="314"/>
      <c r="E3151" s="412"/>
      <c r="F3151" s="412"/>
      <c r="G3151" s="412"/>
      <c r="H3151" s="412"/>
      <c r="I3151" s="412"/>
      <c r="J3151" s="412"/>
      <c r="K3151" s="412"/>
      <c r="L3151" s="412"/>
      <c r="M3151" s="412"/>
      <c r="N3151" s="412"/>
      <c r="O3151" s="412"/>
      <c r="P3151" s="412"/>
      <c r="Q3151" s="412"/>
      <c r="R3151" s="412"/>
      <c r="S3151" s="412"/>
      <c r="T3151" s="412"/>
      <c r="U3151" s="412"/>
      <c r="V3151" s="412"/>
      <c r="W3151" s="413"/>
      <c r="X3151" s="413"/>
      <c r="Y3151" s="413"/>
      <c r="Z3151" s="413"/>
    </row>
    <row r="3152" spans="1:26" ht="67.5" customHeight="1">
      <c r="A3152" s="474"/>
      <c r="B3152" s="471"/>
      <c r="C3152" s="271"/>
      <c r="D3152" s="314"/>
      <c r="E3152" s="412"/>
      <c r="F3152" s="412"/>
      <c r="G3152" s="412"/>
      <c r="H3152" s="412"/>
      <c r="I3152" s="412"/>
      <c r="J3152" s="412"/>
      <c r="K3152" s="412"/>
      <c r="L3152" s="412"/>
      <c r="M3152" s="412"/>
      <c r="N3152" s="412"/>
      <c r="O3152" s="412"/>
      <c r="P3152" s="412"/>
      <c r="Q3152" s="412"/>
      <c r="R3152" s="412"/>
      <c r="S3152" s="412"/>
      <c r="T3152" s="412"/>
      <c r="U3152" s="412"/>
      <c r="V3152" s="412"/>
      <c r="W3152" s="413"/>
      <c r="X3152" s="413"/>
      <c r="Y3152" s="413"/>
      <c r="Z3152" s="413"/>
    </row>
    <row r="3153" spans="1:26" ht="67.5" customHeight="1">
      <c r="A3153" s="474"/>
      <c r="B3153" s="471"/>
      <c r="C3153" s="271"/>
      <c r="D3153" s="314"/>
      <c r="E3153" s="412"/>
      <c r="F3153" s="412"/>
      <c r="G3153" s="412"/>
      <c r="H3153" s="412"/>
      <c r="I3153" s="412"/>
      <c r="J3153" s="412"/>
      <c r="K3153" s="412"/>
      <c r="L3153" s="412"/>
      <c r="M3153" s="412"/>
      <c r="N3153" s="412"/>
      <c r="O3153" s="412"/>
      <c r="P3153" s="412"/>
      <c r="Q3153" s="412"/>
      <c r="R3153" s="412"/>
      <c r="S3153" s="412"/>
      <c r="T3153" s="412"/>
      <c r="U3153" s="412"/>
      <c r="V3153" s="412"/>
      <c r="W3153" s="413"/>
      <c r="X3153" s="413"/>
      <c r="Y3153" s="413"/>
      <c r="Z3153" s="413"/>
    </row>
    <row r="3154" spans="1:26" ht="67.5" customHeight="1">
      <c r="A3154" s="474"/>
      <c r="B3154" s="471"/>
      <c r="C3154" s="271"/>
      <c r="D3154" s="314"/>
      <c r="E3154" s="412"/>
      <c r="F3154" s="412"/>
      <c r="G3154" s="412"/>
      <c r="H3154" s="412"/>
      <c r="I3154" s="412"/>
      <c r="J3154" s="412"/>
      <c r="K3154" s="412"/>
      <c r="L3154" s="412"/>
      <c r="M3154" s="412"/>
      <c r="N3154" s="412"/>
      <c r="O3154" s="412"/>
      <c r="P3154" s="412"/>
      <c r="Q3154" s="412"/>
      <c r="R3154" s="412"/>
      <c r="S3154" s="412"/>
      <c r="T3154" s="412"/>
      <c r="U3154" s="412"/>
      <c r="V3154" s="412"/>
      <c r="W3154" s="413"/>
      <c r="X3154" s="413"/>
      <c r="Y3154" s="413"/>
      <c r="Z3154" s="413"/>
    </row>
    <row r="3155" spans="1:26" ht="67.5" customHeight="1">
      <c r="A3155" s="474"/>
      <c r="B3155" s="471"/>
      <c r="C3155" s="271"/>
      <c r="D3155" s="314"/>
      <c r="E3155" s="412"/>
      <c r="F3155" s="412"/>
      <c r="G3155" s="412"/>
      <c r="H3155" s="412"/>
      <c r="I3155" s="412"/>
      <c r="J3155" s="412"/>
      <c r="K3155" s="412"/>
      <c r="L3155" s="412"/>
      <c r="M3155" s="412"/>
      <c r="N3155" s="412"/>
      <c r="O3155" s="412"/>
      <c r="P3155" s="412"/>
      <c r="Q3155" s="412"/>
      <c r="R3155" s="412"/>
      <c r="S3155" s="412"/>
      <c r="T3155" s="412"/>
      <c r="U3155" s="412"/>
      <c r="V3155" s="412"/>
      <c r="W3155" s="413"/>
      <c r="X3155" s="413"/>
      <c r="Y3155" s="413"/>
      <c r="Z3155" s="413"/>
    </row>
    <row r="3156" spans="1:26" ht="67.5" customHeight="1">
      <c r="A3156" s="474"/>
      <c r="B3156" s="471"/>
      <c r="C3156" s="271"/>
      <c r="D3156" s="314"/>
      <c r="E3156" s="412"/>
      <c r="F3156" s="412"/>
      <c r="G3156" s="412"/>
      <c r="H3156" s="412"/>
      <c r="I3156" s="412"/>
      <c r="J3156" s="412"/>
      <c r="K3156" s="412"/>
      <c r="L3156" s="412"/>
      <c r="M3156" s="412"/>
      <c r="N3156" s="412"/>
      <c r="O3156" s="412"/>
      <c r="P3156" s="412"/>
      <c r="Q3156" s="412"/>
      <c r="R3156" s="412"/>
      <c r="S3156" s="412"/>
      <c r="T3156" s="412"/>
      <c r="U3156" s="412"/>
      <c r="V3156" s="412"/>
      <c r="W3156" s="413"/>
      <c r="X3156" s="413"/>
      <c r="Y3156" s="413"/>
      <c r="Z3156" s="413"/>
    </row>
    <row r="3157" spans="1:26" ht="67.5" customHeight="1">
      <c r="A3157" s="474"/>
      <c r="B3157" s="471"/>
      <c r="C3157" s="271"/>
      <c r="D3157" s="314"/>
      <c r="E3157" s="412"/>
      <c r="F3157" s="412"/>
      <c r="G3157" s="412"/>
      <c r="H3157" s="412"/>
      <c r="I3157" s="412"/>
      <c r="J3157" s="412"/>
      <c r="K3157" s="412"/>
      <c r="L3157" s="412"/>
      <c r="M3157" s="412"/>
      <c r="N3157" s="412"/>
      <c r="O3157" s="412"/>
      <c r="P3157" s="412"/>
      <c r="Q3157" s="412"/>
      <c r="R3157" s="412"/>
      <c r="S3157" s="412"/>
      <c r="T3157" s="412"/>
      <c r="U3157" s="412"/>
      <c r="V3157" s="412"/>
      <c r="W3157" s="413"/>
      <c r="X3157" s="413"/>
      <c r="Y3157" s="413"/>
      <c r="Z3157" s="413"/>
    </row>
    <row r="3158" spans="1:26" ht="67.5" customHeight="1">
      <c r="A3158" s="474"/>
      <c r="B3158" s="471"/>
      <c r="C3158" s="271"/>
      <c r="D3158" s="314"/>
      <c r="E3158" s="412"/>
      <c r="F3158" s="412"/>
      <c r="G3158" s="412"/>
      <c r="H3158" s="412"/>
      <c r="I3158" s="412"/>
      <c r="J3158" s="412"/>
      <c r="K3158" s="412"/>
      <c r="L3158" s="412"/>
      <c r="M3158" s="412"/>
      <c r="N3158" s="412"/>
      <c r="O3158" s="412"/>
      <c r="P3158" s="412"/>
      <c r="Q3158" s="412"/>
      <c r="R3158" s="412"/>
      <c r="S3158" s="412"/>
      <c r="T3158" s="412"/>
      <c r="U3158" s="412"/>
      <c r="V3158" s="412"/>
      <c r="W3158" s="413"/>
      <c r="X3158" s="413"/>
      <c r="Y3158" s="413"/>
      <c r="Z3158" s="413"/>
    </row>
    <row r="3159" spans="1:26" ht="67.5" customHeight="1">
      <c r="A3159" s="474"/>
      <c r="B3159" s="471"/>
      <c r="C3159" s="271"/>
      <c r="D3159" s="314"/>
      <c r="E3159" s="412"/>
      <c r="F3159" s="412"/>
      <c r="G3159" s="412"/>
      <c r="H3159" s="412"/>
      <c r="I3159" s="412"/>
      <c r="J3159" s="412"/>
      <c r="K3159" s="412"/>
      <c r="L3159" s="412"/>
      <c r="M3159" s="412"/>
      <c r="N3159" s="412"/>
      <c r="O3159" s="412"/>
      <c r="P3159" s="412"/>
      <c r="Q3159" s="412"/>
      <c r="R3159" s="412"/>
      <c r="S3159" s="412"/>
      <c r="T3159" s="412"/>
      <c r="U3159" s="412"/>
      <c r="V3159" s="412"/>
      <c r="W3159" s="413"/>
      <c r="X3159" s="413"/>
      <c r="Y3159" s="413"/>
      <c r="Z3159" s="413"/>
    </row>
    <row r="3160" spans="1:26" ht="67.5" customHeight="1">
      <c r="A3160" s="474"/>
      <c r="B3160" s="471"/>
      <c r="C3160" s="271"/>
      <c r="D3160" s="314"/>
      <c r="E3160" s="412"/>
      <c r="F3160" s="412"/>
      <c r="G3160" s="412"/>
      <c r="H3160" s="412"/>
      <c r="I3160" s="412"/>
      <c r="J3160" s="412"/>
      <c r="K3160" s="412"/>
      <c r="L3160" s="412"/>
      <c r="M3160" s="412"/>
      <c r="N3160" s="412"/>
      <c r="O3160" s="412"/>
      <c r="P3160" s="412"/>
      <c r="Q3160" s="412"/>
      <c r="R3160" s="412"/>
      <c r="S3160" s="412"/>
      <c r="T3160" s="412"/>
      <c r="U3160" s="412"/>
      <c r="V3160" s="412"/>
      <c r="W3160" s="413"/>
      <c r="X3160" s="413"/>
      <c r="Y3160" s="413"/>
      <c r="Z3160" s="413"/>
    </row>
    <row r="3161" spans="1:26" ht="67.5" customHeight="1">
      <c r="A3161" s="474"/>
      <c r="B3161" s="471"/>
      <c r="C3161" s="271"/>
      <c r="D3161" s="314"/>
      <c r="E3161" s="412"/>
      <c r="F3161" s="412"/>
      <c r="G3161" s="412"/>
      <c r="H3161" s="412"/>
      <c r="I3161" s="412"/>
      <c r="J3161" s="412"/>
      <c r="K3161" s="412"/>
      <c r="L3161" s="412"/>
      <c r="M3161" s="412"/>
      <c r="N3161" s="412"/>
      <c r="O3161" s="412"/>
      <c r="P3161" s="412"/>
      <c r="Q3161" s="412"/>
      <c r="R3161" s="412"/>
      <c r="S3161" s="412"/>
      <c r="T3161" s="412"/>
      <c r="U3161" s="412"/>
      <c r="V3161" s="412"/>
      <c r="W3161" s="413"/>
      <c r="X3161" s="413"/>
      <c r="Y3161" s="413"/>
      <c r="Z3161" s="413"/>
    </row>
    <row r="3162" spans="1:26" ht="67.5" customHeight="1">
      <c r="A3162" s="474"/>
      <c r="B3162" s="471"/>
      <c r="C3162" s="271"/>
      <c r="D3162" s="314"/>
      <c r="E3162" s="412"/>
      <c r="F3162" s="412"/>
      <c r="G3162" s="412"/>
      <c r="H3162" s="412"/>
      <c r="I3162" s="412"/>
      <c r="J3162" s="412"/>
      <c r="K3162" s="412"/>
      <c r="L3162" s="412"/>
      <c r="M3162" s="412"/>
      <c r="N3162" s="412"/>
      <c r="O3162" s="412"/>
      <c r="P3162" s="412"/>
      <c r="Q3162" s="412"/>
      <c r="R3162" s="412"/>
      <c r="S3162" s="412"/>
      <c r="T3162" s="412"/>
      <c r="U3162" s="412"/>
      <c r="V3162" s="412"/>
      <c r="W3162" s="413"/>
      <c r="X3162" s="413"/>
      <c r="Y3162" s="413"/>
      <c r="Z3162" s="413"/>
    </row>
    <row r="3163" spans="1:26" ht="67.5" customHeight="1">
      <c r="A3163" s="474"/>
      <c r="B3163" s="471"/>
      <c r="C3163" s="271"/>
      <c r="D3163" s="314"/>
      <c r="E3163" s="412"/>
      <c r="F3163" s="412"/>
      <c r="G3163" s="412"/>
      <c r="H3163" s="412"/>
      <c r="I3163" s="412"/>
      <c r="J3163" s="412"/>
      <c r="K3163" s="412"/>
      <c r="L3163" s="412"/>
      <c r="M3163" s="412"/>
      <c r="N3163" s="412"/>
      <c r="O3163" s="412"/>
      <c r="P3163" s="412"/>
      <c r="Q3163" s="412"/>
      <c r="R3163" s="412"/>
      <c r="S3163" s="412"/>
      <c r="T3163" s="412"/>
      <c r="U3163" s="412"/>
      <c r="V3163" s="412"/>
      <c r="W3163" s="413"/>
      <c r="X3163" s="413"/>
      <c r="Y3163" s="413"/>
      <c r="Z3163" s="413"/>
    </row>
    <row r="3164" spans="1:26" ht="67.5" customHeight="1">
      <c r="A3164" s="474"/>
      <c r="B3164" s="471"/>
      <c r="C3164" s="271"/>
      <c r="D3164" s="314"/>
      <c r="E3164" s="412"/>
      <c r="F3164" s="412"/>
      <c r="G3164" s="412"/>
      <c r="H3164" s="412"/>
      <c r="I3164" s="412"/>
      <c r="J3164" s="412"/>
      <c r="K3164" s="412"/>
      <c r="L3164" s="412"/>
      <c r="M3164" s="412"/>
      <c r="N3164" s="412"/>
      <c r="O3164" s="412"/>
      <c r="P3164" s="412"/>
      <c r="Q3164" s="412"/>
      <c r="R3164" s="412"/>
      <c r="S3164" s="412"/>
      <c r="T3164" s="412"/>
      <c r="U3164" s="412"/>
      <c r="V3164" s="412"/>
      <c r="W3164" s="413"/>
      <c r="X3164" s="413"/>
      <c r="Y3164" s="413"/>
      <c r="Z3164" s="413"/>
    </row>
    <row r="3165" spans="1:26" ht="67.5" customHeight="1">
      <c r="A3165" s="474"/>
      <c r="B3165" s="471"/>
      <c r="C3165" s="271"/>
      <c r="D3165" s="314"/>
      <c r="E3165" s="412"/>
      <c r="F3165" s="412"/>
      <c r="G3165" s="412"/>
      <c r="H3165" s="412"/>
      <c r="I3165" s="412"/>
      <c r="J3165" s="412"/>
      <c r="K3165" s="412"/>
      <c r="L3165" s="412"/>
      <c r="M3165" s="412"/>
      <c r="N3165" s="412"/>
      <c r="O3165" s="412"/>
      <c r="P3165" s="412"/>
      <c r="Q3165" s="412"/>
      <c r="R3165" s="412"/>
      <c r="S3165" s="412"/>
      <c r="T3165" s="412"/>
      <c r="U3165" s="412"/>
      <c r="V3165" s="412"/>
      <c r="W3165" s="413"/>
      <c r="X3165" s="413"/>
      <c r="Y3165" s="413"/>
      <c r="Z3165" s="413"/>
    </row>
    <row r="3166" spans="1:26" ht="67.5" customHeight="1">
      <c r="A3166" s="474"/>
      <c r="B3166" s="471"/>
      <c r="C3166" s="271"/>
      <c r="D3166" s="314"/>
      <c r="E3166" s="412"/>
      <c r="F3166" s="412"/>
      <c r="G3166" s="412"/>
      <c r="H3166" s="412"/>
      <c r="I3166" s="412"/>
      <c r="J3166" s="412"/>
      <c r="K3166" s="412"/>
      <c r="L3166" s="412"/>
      <c r="M3166" s="412"/>
      <c r="N3166" s="412"/>
      <c r="O3166" s="412"/>
      <c r="P3166" s="412"/>
      <c r="Q3166" s="412"/>
      <c r="R3166" s="412"/>
      <c r="S3166" s="412"/>
      <c r="T3166" s="412"/>
      <c r="U3166" s="412"/>
      <c r="V3166" s="412"/>
      <c r="W3166" s="413"/>
      <c r="X3166" s="413"/>
      <c r="Y3166" s="413"/>
      <c r="Z3166" s="413"/>
    </row>
    <row r="3167" spans="1:26" ht="67.5" customHeight="1">
      <c r="A3167" s="474"/>
      <c r="B3167" s="471"/>
      <c r="C3167" s="271"/>
      <c r="D3167" s="314"/>
      <c r="E3167" s="412"/>
      <c r="F3167" s="412"/>
      <c r="G3167" s="412"/>
      <c r="H3167" s="412"/>
      <c r="I3167" s="412"/>
      <c r="J3167" s="412"/>
      <c r="K3167" s="412"/>
      <c r="L3167" s="412"/>
      <c r="M3167" s="412"/>
      <c r="N3167" s="412"/>
      <c r="O3167" s="412"/>
      <c r="P3167" s="412"/>
      <c r="Q3167" s="412"/>
      <c r="R3167" s="412"/>
      <c r="S3167" s="412"/>
      <c r="T3167" s="412"/>
      <c r="U3167" s="412"/>
      <c r="V3167" s="412"/>
      <c r="W3167" s="413"/>
      <c r="X3167" s="413"/>
      <c r="Y3167" s="413"/>
      <c r="Z3167" s="413"/>
    </row>
    <row r="3168" spans="1:26" ht="67.5" customHeight="1">
      <c r="A3168" s="474"/>
      <c r="B3168" s="471"/>
      <c r="C3168" s="271"/>
      <c r="D3168" s="314"/>
      <c r="E3168" s="412"/>
      <c r="F3168" s="412"/>
      <c r="G3168" s="412"/>
      <c r="H3168" s="412"/>
      <c r="I3168" s="412"/>
      <c r="J3168" s="412"/>
      <c r="K3168" s="412"/>
      <c r="L3168" s="412"/>
      <c r="M3168" s="412"/>
      <c r="N3168" s="412"/>
      <c r="O3168" s="412"/>
      <c r="P3168" s="412"/>
      <c r="Q3168" s="412"/>
      <c r="R3168" s="412"/>
      <c r="S3168" s="412"/>
      <c r="T3168" s="412"/>
      <c r="U3168" s="412"/>
      <c r="V3168" s="412"/>
      <c r="W3168" s="413"/>
      <c r="X3168" s="413"/>
      <c r="Y3168" s="413"/>
      <c r="Z3168" s="413"/>
    </row>
    <row r="3169" spans="1:26" ht="67.5" customHeight="1">
      <c r="A3169" s="474"/>
      <c r="B3169" s="471"/>
      <c r="C3169" s="271"/>
      <c r="D3169" s="314"/>
      <c r="E3169" s="412"/>
      <c r="F3169" s="412"/>
      <c r="G3169" s="412"/>
      <c r="H3169" s="412"/>
      <c r="I3169" s="412"/>
      <c r="J3169" s="412"/>
      <c r="K3169" s="412"/>
      <c r="L3169" s="412"/>
      <c r="M3169" s="412"/>
      <c r="N3169" s="412"/>
      <c r="O3169" s="412"/>
      <c r="P3169" s="412"/>
      <c r="Q3169" s="412"/>
      <c r="R3169" s="412"/>
      <c r="S3169" s="412"/>
      <c r="T3169" s="412"/>
      <c r="U3169" s="412"/>
      <c r="V3169" s="412"/>
      <c r="W3169" s="413"/>
      <c r="X3169" s="413"/>
      <c r="Y3169" s="413"/>
      <c r="Z3169" s="413"/>
    </row>
    <row r="3170" spans="1:26" ht="67.5" customHeight="1">
      <c r="A3170" s="474"/>
      <c r="B3170" s="471"/>
      <c r="C3170" s="271"/>
      <c r="D3170" s="314"/>
      <c r="E3170" s="412"/>
      <c r="F3170" s="412"/>
      <c r="G3170" s="412"/>
      <c r="H3170" s="412"/>
      <c r="I3170" s="412"/>
      <c r="J3170" s="412"/>
      <c r="K3170" s="412"/>
      <c r="L3170" s="412"/>
      <c r="M3170" s="412"/>
      <c r="N3170" s="412"/>
      <c r="O3170" s="412"/>
      <c r="P3170" s="412"/>
      <c r="Q3170" s="412"/>
      <c r="R3170" s="412"/>
      <c r="S3170" s="412"/>
      <c r="T3170" s="412"/>
      <c r="U3170" s="412"/>
      <c r="V3170" s="412"/>
      <c r="W3170" s="413"/>
      <c r="X3170" s="413"/>
      <c r="Y3170" s="413"/>
      <c r="Z3170" s="413"/>
    </row>
    <row r="3171" spans="1:26" ht="67.5" customHeight="1">
      <c r="A3171" s="474"/>
      <c r="B3171" s="471"/>
      <c r="C3171" s="271"/>
      <c r="D3171" s="314"/>
      <c r="E3171" s="412"/>
      <c r="F3171" s="412"/>
      <c r="G3171" s="412"/>
      <c r="H3171" s="412"/>
      <c r="I3171" s="412"/>
      <c r="J3171" s="412"/>
      <c r="K3171" s="412"/>
      <c r="L3171" s="412"/>
      <c r="M3171" s="412"/>
      <c r="N3171" s="412"/>
      <c r="O3171" s="412"/>
      <c r="P3171" s="412"/>
      <c r="Q3171" s="412"/>
      <c r="R3171" s="412"/>
      <c r="S3171" s="412"/>
      <c r="T3171" s="412"/>
      <c r="U3171" s="412"/>
      <c r="V3171" s="412"/>
      <c r="W3171" s="413"/>
      <c r="X3171" s="413"/>
      <c r="Y3171" s="413"/>
      <c r="Z3171" s="413"/>
    </row>
    <row r="3172" spans="1:26" ht="67.5" customHeight="1">
      <c r="A3172" s="474"/>
      <c r="B3172" s="471"/>
      <c r="C3172" s="271"/>
      <c r="D3172" s="314"/>
      <c r="E3172" s="412"/>
      <c r="F3172" s="412"/>
      <c r="G3172" s="412"/>
      <c r="H3172" s="412"/>
      <c r="I3172" s="412"/>
      <c r="J3172" s="412"/>
      <c r="K3172" s="412"/>
      <c r="L3172" s="412"/>
      <c r="M3172" s="412"/>
      <c r="N3172" s="412"/>
      <c r="O3172" s="412"/>
      <c r="P3172" s="412"/>
      <c r="Q3172" s="412"/>
      <c r="R3172" s="412"/>
      <c r="S3172" s="412"/>
      <c r="T3172" s="412"/>
      <c r="U3172" s="412"/>
      <c r="V3172" s="412"/>
      <c r="W3172" s="413"/>
      <c r="X3172" s="413"/>
      <c r="Y3172" s="413"/>
      <c r="Z3172" s="413"/>
    </row>
    <row r="3173" spans="1:26" ht="67.5" customHeight="1">
      <c r="A3173" s="474"/>
      <c r="B3173" s="471"/>
      <c r="C3173" s="271"/>
      <c r="D3173" s="314"/>
      <c r="E3173" s="412"/>
      <c r="F3173" s="412"/>
      <c r="G3173" s="412"/>
      <c r="H3173" s="412"/>
      <c r="I3173" s="412"/>
      <c r="J3173" s="412"/>
      <c r="K3173" s="412"/>
      <c r="L3173" s="412"/>
      <c r="M3173" s="412"/>
      <c r="N3173" s="412"/>
      <c r="O3173" s="412"/>
      <c r="P3173" s="412"/>
      <c r="Q3173" s="412"/>
      <c r="R3173" s="412"/>
      <c r="S3173" s="412"/>
      <c r="T3173" s="412"/>
      <c r="U3173" s="412"/>
      <c r="V3173" s="412"/>
      <c r="W3173" s="413"/>
      <c r="X3173" s="413"/>
      <c r="Y3173" s="413"/>
      <c r="Z3173" s="413"/>
    </row>
    <row r="3174" spans="1:26" ht="67.5" customHeight="1">
      <c r="A3174" s="474"/>
      <c r="B3174" s="471"/>
      <c r="C3174" s="271"/>
      <c r="D3174" s="314"/>
      <c r="E3174" s="412"/>
      <c r="F3174" s="412"/>
      <c r="G3174" s="412"/>
      <c r="H3174" s="412"/>
      <c r="I3174" s="412"/>
      <c r="J3174" s="412"/>
      <c r="K3174" s="412"/>
      <c r="L3174" s="412"/>
      <c r="M3174" s="412"/>
      <c r="N3174" s="412"/>
      <c r="O3174" s="412"/>
      <c r="P3174" s="412"/>
      <c r="Q3174" s="412"/>
      <c r="R3174" s="412"/>
      <c r="S3174" s="412"/>
      <c r="T3174" s="412"/>
      <c r="U3174" s="412"/>
      <c r="V3174" s="412"/>
      <c r="W3174" s="413"/>
      <c r="X3174" s="413"/>
      <c r="Y3174" s="413"/>
      <c r="Z3174" s="413"/>
    </row>
    <row r="3175" spans="1:26" ht="67.5" customHeight="1">
      <c r="A3175" s="474"/>
      <c r="B3175" s="471"/>
      <c r="C3175" s="271"/>
      <c r="D3175" s="314"/>
      <c r="E3175" s="412"/>
      <c r="F3175" s="412"/>
      <c r="G3175" s="412"/>
      <c r="H3175" s="412"/>
      <c r="I3175" s="412"/>
      <c r="J3175" s="412"/>
      <c r="K3175" s="412"/>
      <c r="L3175" s="412"/>
      <c r="M3175" s="412"/>
      <c r="N3175" s="412"/>
      <c r="O3175" s="412"/>
      <c r="P3175" s="412"/>
      <c r="Q3175" s="412"/>
      <c r="R3175" s="412"/>
      <c r="S3175" s="412"/>
      <c r="T3175" s="412"/>
      <c r="U3175" s="412"/>
      <c r="V3175" s="412"/>
      <c r="W3175" s="413"/>
      <c r="X3175" s="413"/>
      <c r="Y3175" s="413"/>
      <c r="Z3175" s="413"/>
    </row>
    <row r="3176" spans="1:26" ht="67.5" customHeight="1">
      <c r="A3176" s="474"/>
      <c r="B3176" s="471"/>
      <c r="C3176" s="271"/>
      <c r="D3176" s="314"/>
      <c r="E3176" s="412"/>
      <c r="F3176" s="412"/>
      <c r="G3176" s="412"/>
      <c r="H3176" s="412"/>
      <c r="I3176" s="412"/>
      <c r="J3176" s="412"/>
      <c r="K3176" s="412"/>
      <c r="L3176" s="412"/>
      <c r="M3176" s="412"/>
      <c r="N3176" s="412"/>
      <c r="O3176" s="412"/>
      <c r="P3176" s="412"/>
      <c r="Q3176" s="412"/>
      <c r="R3176" s="412"/>
      <c r="S3176" s="412"/>
      <c r="T3176" s="412"/>
      <c r="U3176" s="412"/>
      <c r="V3176" s="412"/>
      <c r="W3176" s="413"/>
      <c r="X3176" s="413"/>
      <c r="Y3176" s="413"/>
      <c r="Z3176" s="413"/>
    </row>
    <row r="3177" spans="1:26" ht="67.5" customHeight="1">
      <c r="A3177" s="474"/>
      <c r="B3177" s="471"/>
      <c r="C3177" s="271"/>
      <c r="D3177" s="314"/>
      <c r="E3177" s="412"/>
      <c r="F3177" s="412"/>
      <c r="G3177" s="412"/>
      <c r="H3177" s="412"/>
      <c r="I3177" s="412"/>
      <c r="J3177" s="412"/>
      <c r="K3177" s="412"/>
      <c r="L3177" s="412"/>
      <c r="M3177" s="412"/>
      <c r="N3177" s="412"/>
      <c r="O3177" s="412"/>
      <c r="P3177" s="412"/>
      <c r="Q3177" s="412"/>
      <c r="R3177" s="412"/>
      <c r="S3177" s="412"/>
      <c r="T3177" s="412"/>
      <c r="U3177" s="412"/>
      <c r="V3177" s="412"/>
      <c r="W3177" s="413"/>
      <c r="X3177" s="413"/>
      <c r="Y3177" s="413"/>
      <c r="Z3177" s="413"/>
    </row>
    <row r="3178" spans="1:26" ht="67.5" customHeight="1">
      <c r="A3178" s="474"/>
      <c r="B3178" s="471"/>
      <c r="C3178" s="271"/>
      <c r="D3178" s="314"/>
      <c r="E3178" s="412"/>
      <c r="F3178" s="412"/>
      <c r="G3178" s="412"/>
      <c r="H3178" s="412"/>
      <c r="I3178" s="412"/>
      <c r="J3178" s="412"/>
      <c r="K3178" s="412"/>
      <c r="L3178" s="412"/>
      <c r="M3178" s="412"/>
      <c r="N3178" s="412"/>
      <c r="O3178" s="412"/>
      <c r="P3178" s="412"/>
      <c r="Q3178" s="412"/>
      <c r="R3178" s="412"/>
      <c r="S3178" s="412"/>
      <c r="T3178" s="412"/>
      <c r="U3178" s="412"/>
      <c r="V3178" s="412"/>
      <c r="W3178" s="413"/>
      <c r="X3178" s="413"/>
      <c r="Y3178" s="413"/>
      <c r="Z3178" s="413"/>
    </row>
    <row r="3179" spans="1:26" ht="67.5" customHeight="1">
      <c r="A3179" s="474"/>
      <c r="B3179" s="471"/>
      <c r="C3179" s="271"/>
      <c r="D3179" s="314"/>
      <c r="E3179" s="412"/>
      <c r="F3179" s="412"/>
      <c r="G3179" s="412"/>
      <c r="H3179" s="412"/>
      <c r="I3179" s="412"/>
      <c r="J3179" s="412"/>
      <c r="K3179" s="412"/>
      <c r="L3179" s="412"/>
      <c r="M3179" s="412"/>
      <c r="N3179" s="412"/>
      <c r="O3179" s="412"/>
      <c r="P3179" s="412"/>
      <c r="Q3179" s="412"/>
      <c r="R3179" s="412"/>
      <c r="S3179" s="412"/>
      <c r="T3179" s="412"/>
      <c r="U3179" s="412"/>
      <c r="V3179" s="412"/>
      <c r="W3179" s="413"/>
      <c r="X3179" s="413"/>
      <c r="Y3179" s="413"/>
      <c r="Z3179" s="413"/>
    </row>
    <row r="3180" spans="1:26" ht="67.5" customHeight="1">
      <c r="A3180" s="474"/>
      <c r="B3180" s="471"/>
      <c r="C3180" s="271"/>
      <c r="D3180" s="314"/>
      <c r="E3180" s="412"/>
      <c r="F3180" s="412"/>
      <c r="G3180" s="412"/>
      <c r="H3180" s="412"/>
      <c r="I3180" s="412"/>
      <c r="J3180" s="412"/>
      <c r="K3180" s="412"/>
      <c r="L3180" s="412"/>
      <c r="M3180" s="412"/>
      <c r="N3180" s="412"/>
      <c r="O3180" s="412"/>
      <c r="P3180" s="412"/>
      <c r="Q3180" s="412"/>
      <c r="R3180" s="412"/>
      <c r="S3180" s="412"/>
      <c r="T3180" s="412"/>
      <c r="U3180" s="412"/>
      <c r="V3180" s="412"/>
      <c r="W3180" s="413"/>
      <c r="X3180" s="413"/>
      <c r="Y3180" s="413"/>
      <c r="Z3180" s="413"/>
    </row>
    <row r="3181" spans="1:26" ht="67.5" customHeight="1">
      <c r="A3181" s="474"/>
      <c r="B3181" s="471"/>
      <c r="C3181" s="271"/>
      <c r="D3181" s="314"/>
      <c r="E3181" s="412"/>
      <c r="F3181" s="412"/>
      <c r="G3181" s="412"/>
      <c r="H3181" s="412"/>
      <c r="I3181" s="412"/>
      <c r="J3181" s="412"/>
      <c r="K3181" s="412"/>
      <c r="L3181" s="412"/>
      <c r="M3181" s="412"/>
      <c r="N3181" s="412"/>
      <c r="O3181" s="412"/>
      <c r="P3181" s="412"/>
      <c r="Q3181" s="412"/>
      <c r="R3181" s="412"/>
      <c r="S3181" s="412"/>
      <c r="T3181" s="412"/>
      <c r="U3181" s="412"/>
      <c r="V3181" s="412"/>
      <c r="W3181" s="413"/>
      <c r="X3181" s="413"/>
      <c r="Y3181" s="413"/>
      <c r="Z3181" s="413"/>
    </row>
    <row r="3182" spans="1:26" ht="67.5" customHeight="1">
      <c r="A3182" s="474"/>
      <c r="B3182" s="471"/>
      <c r="C3182" s="271"/>
      <c r="D3182" s="314"/>
      <c r="E3182" s="412"/>
      <c r="F3182" s="412"/>
      <c r="G3182" s="412"/>
      <c r="H3182" s="412"/>
      <c r="I3182" s="412"/>
      <c r="J3182" s="412"/>
      <c r="K3182" s="412"/>
      <c r="L3182" s="412"/>
      <c r="M3182" s="412"/>
      <c r="N3182" s="412"/>
      <c r="O3182" s="412"/>
      <c r="P3182" s="412"/>
      <c r="Q3182" s="412"/>
      <c r="R3182" s="412"/>
      <c r="S3182" s="412"/>
      <c r="T3182" s="412"/>
      <c r="U3182" s="412"/>
      <c r="V3182" s="412"/>
      <c r="W3182" s="413"/>
      <c r="X3182" s="413"/>
      <c r="Y3182" s="413"/>
      <c r="Z3182" s="413"/>
    </row>
    <row r="3183" spans="1:26" ht="67.5" customHeight="1">
      <c r="A3183" s="474"/>
      <c r="B3183" s="471"/>
      <c r="C3183" s="271"/>
      <c r="D3183" s="314"/>
      <c r="E3183" s="412"/>
      <c r="F3183" s="412"/>
      <c r="G3183" s="412"/>
      <c r="H3183" s="412"/>
      <c r="I3183" s="412"/>
      <c r="J3183" s="412"/>
      <c r="K3183" s="412"/>
      <c r="L3183" s="412"/>
      <c r="M3183" s="412"/>
      <c r="N3183" s="412"/>
      <c r="O3183" s="412"/>
      <c r="P3183" s="412"/>
      <c r="Q3183" s="412"/>
      <c r="R3183" s="412"/>
      <c r="S3183" s="412"/>
      <c r="T3183" s="412"/>
      <c r="U3183" s="412"/>
      <c r="V3183" s="412"/>
      <c r="W3183" s="413"/>
      <c r="X3183" s="413"/>
      <c r="Y3183" s="413"/>
      <c r="Z3183" s="413"/>
    </row>
    <row r="3184" spans="1:26" ht="67.5" customHeight="1">
      <c r="A3184" s="474"/>
      <c r="B3184" s="471"/>
      <c r="C3184" s="271"/>
      <c r="D3184" s="314"/>
      <c r="E3184" s="412"/>
      <c r="F3184" s="412"/>
      <c r="G3184" s="412"/>
      <c r="H3184" s="412"/>
      <c r="I3184" s="412"/>
      <c r="J3184" s="412"/>
      <c r="K3184" s="412"/>
      <c r="L3184" s="412"/>
      <c r="M3184" s="412"/>
      <c r="N3184" s="412"/>
      <c r="O3184" s="412"/>
      <c r="P3184" s="412"/>
      <c r="Q3184" s="412"/>
      <c r="R3184" s="412"/>
      <c r="S3184" s="412"/>
      <c r="T3184" s="412"/>
      <c r="U3184" s="412"/>
      <c r="V3184" s="412"/>
      <c r="W3184" s="413"/>
      <c r="X3184" s="413"/>
      <c r="Y3184" s="413"/>
      <c r="Z3184" s="413"/>
    </row>
    <row r="3185" spans="1:26" ht="67.5" customHeight="1">
      <c r="A3185" s="474"/>
      <c r="B3185" s="471"/>
      <c r="C3185" s="271"/>
      <c r="D3185" s="314"/>
      <c r="E3185" s="412"/>
      <c r="F3185" s="412"/>
      <c r="G3185" s="412"/>
      <c r="H3185" s="412"/>
      <c r="I3185" s="412"/>
      <c r="J3185" s="412"/>
      <c r="K3185" s="412"/>
      <c r="L3185" s="412"/>
      <c r="M3185" s="412"/>
      <c r="N3185" s="412"/>
      <c r="O3185" s="412"/>
      <c r="P3185" s="412"/>
      <c r="Q3185" s="412"/>
      <c r="R3185" s="412"/>
      <c r="S3185" s="412"/>
      <c r="T3185" s="412"/>
      <c r="U3185" s="412"/>
      <c r="V3185" s="412"/>
      <c r="W3185" s="413"/>
      <c r="X3185" s="413"/>
      <c r="Y3185" s="413"/>
      <c r="Z3185" s="413"/>
    </row>
    <row r="3186" spans="1:26" ht="67.5" customHeight="1">
      <c r="A3186" s="474"/>
      <c r="B3186" s="471"/>
      <c r="C3186" s="271"/>
      <c r="D3186" s="314"/>
      <c r="E3186" s="412"/>
      <c r="F3186" s="412"/>
      <c r="G3186" s="412"/>
      <c r="H3186" s="412"/>
      <c r="I3186" s="412"/>
      <c r="J3186" s="412"/>
      <c r="K3186" s="412"/>
      <c r="L3186" s="412"/>
      <c r="M3186" s="412"/>
      <c r="N3186" s="412"/>
      <c r="O3186" s="412"/>
      <c r="P3186" s="412"/>
      <c r="Q3186" s="412"/>
      <c r="R3186" s="412"/>
      <c r="S3186" s="412"/>
      <c r="T3186" s="412"/>
      <c r="U3186" s="412"/>
      <c r="V3186" s="412"/>
      <c r="W3186" s="413"/>
      <c r="X3186" s="413"/>
      <c r="Y3186" s="413"/>
      <c r="Z3186" s="413"/>
    </row>
    <row r="3187" spans="1:26" ht="67.5" customHeight="1">
      <c r="A3187" s="474"/>
      <c r="B3187" s="471"/>
      <c r="C3187" s="271"/>
      <c r="D3187" s="314"/>
      <c r="E3187" s="412"/>
      <c r="F3187" s="412"/>
      <c r="G3187" s="412"/>
      <c r="H3187" s="412"/>
      <c r="I3187" s="412"/>
      <c r="J3187" s="412"/>
      <c r="K3187" s="412"/>
      <c r="L3187" s="412"/>
      <c r="M3187" s="412"/>
      <c r="N3187" s="412"/>
      <c r="O3187" s="412"/>
      <c r="P3187" s="412"/>
      <c r="Q3187" s="412"/>
      <c r="R3187" s="412"/>
      <c r="S3187" s="412"/>
      <c r="T3187" s="412"/>
      <c r="U3187" s="412"/>
      <c r="V3187" s="412"/>
      <c r="W3187" s="413"/>
      <c r="X3187" s="413"/>
      <c r="Y3187" s="413"/>
      <c r="Z3187" s="413"/>
    </row>
    <row r="3188" spans="1:26" ht="67.5" customHeight="1">
      <c r="A3188" s="474"/>
      <c r="B3188" s="471"/>
      <c r="C3188" s="271"/>
      <c r="D3188" s="314"/>
      <c r="E3188" s="412"/>
      <c r="F3188" s="412"/>
      <c r="G3188" s="412"/>
      <c r="H3188" s="412"/>
      <c r="I3188" s="412"/>
      <c r="J3188" s="412"/>
      <c r="K3188" s="412"/>
      <c r="L3188" s="412"/>
      <c r="M3188" s="412"/>
      <c r="N3188" s="412"/>
      <c r="O3188" s="412"/>
      <c r="P3188" s="412"/>
      <c r="Q3188" s="412"/>
      <c r="R3188" s="412"/>
      <c r="S3188" s="412"/>
      <c r="T3188" s="412"/>
      <c r="U3188" s="412"/>
      <c r="V3188" s="412"/>
      <c r="W3188" s="413"/>
      <c r="X3188" s="413"/>
      <c r="Y3188" s="413"/>
      <c r="Z3188" s="413"/>
    </row>
    <row r="3189" spans="1:26" ht="67.5" customHeight="1">
      <c r="A3189" s="474"/>
      <c r="B3189" s="471"/>
      <c r="C3189" s="271"/>
      <c r="D3189" s="314"/>
      <c r="E3189" s="412"/>
      <c r="F3189" s="412"/>
      <c r="G3189" s="412"/>
      <c r="H3189" s="412"/>
      <c r="I3189" s="412"/>
      <c r="J3189" s="412"/>
      <c r="K3189" s="412"/>
      <c r="L3189" s="412"/>
      <c r="M3189" s="412"/>
      <c r="N3189" s="412"/>
      <c r="O3189" s="412"/>
      <c r="P3189" s="412"/>
      <c r="Q3189" s="412"/>
      <c r="R3189" s="412"/>
      <c r="S3189" s="412"/>
      <c r="T3189" s="412"/>
      <c r="U3189" s="412"/>
      <c r="V3189" s="412"/>
      <c r="W3189" s="413"/>
      <c r="X3189" s="413"/>
      <c r="Y3189" s="413"/>
      <c r="Z3189" s="413"/>
    </row>
    <row r="3190" spans="1:26" ht="67.5" customHeight="1">
      <c r="A3190" s="474"/>
      <c r="B3190" s="471"/>
      <c r="C3190" s="271"/>
      <c r="D3190" s="314"/>
      <c r="E3190" s="412"/>
      <c r="F3190" s="412"/>
      <c r="G3190" s="412"/>
      <c r="H3190" s="412"/>
      <c r="I3190" s="412"/>
      <c r="J3190" s="412"/>
      <c r="K3190" s="412"/>
      <c r="L3190" s="412"/>
      <c r="M3190" s="412"/>
      <c r="N3190" s="412"/>
      <c r="O3190" s="412"/>
      <c r="P3190" s="412"/>
      <c r="Q3190" s="412"/>
      <c r="R3190" s="412"/>
      <c r="S3190" s="412"/>
      <c r="T3190" s="412"/>
      <c r="U3190" s="412"/>
      <c r="V3190" s="412"/>
      <c r="W3190" s="413"/>
      <c r="X3190" s="413"/>
      <c r="Y3190" s="413"/>
      <c r="Z3190" s="413"/>
    </row>
    <row r="3191" spans="1:26" ht="67.5" customHeight="1">
      <c r="A3191" s="474"/>
      <c r="B3191" s="471"/>
      <c r="C3191" s="271"/>
      <c r="D3191" s="314"/>
      <c r="E3191" s="412"/>
      <c r="F3191" s="412"/>
      <c r="G3191" s="412"/>
      <c r="H3191" s="412"/>
      <c r="I3191" s="412"/>
      <c r="J3191" s="412"/>
      <c r="K3191" s="412"/>
      <c r="L3191" s="412"/>
      <c r="M3191" s="412"/>
      <c r="N3191" s="412"/>
      <c r="O3191" s="412"/>
      <c r="P3191" s="412"/>
      <c r="Q3191" s="412"/>
      <c r="R3191" s="412"/>
      <c r="S3191" s="412"/>
      <c r="T3191" s="412"/>
      <c r="U3191" s="412"/>
      <c r="V3191" s="412"/>
      <c r="W3191" s="413"/>
      <c r="X3191" s="413"/>
      <c r="Y3191" s="413"/>
      <c r="Z3191" s="413"/>
    </row>
    <row r="3192" spans="1:26" ht="67.5" customHeight="1">
      <c r="A3192" s="474"/>
      <c r="B3192" s="471"/>
      <c r="C3192" s="271"/>
      <c r="D3192" s="314"/>
      <c r="E3192" s="412"/>
      <c r="F3192" s="412"/>
      <c r="G3192" s="412"/>
      <c r="H3192" s="412"/>
      <c r="I3192" s="412"/>
      <c r="J3192" s="412"/>
      <c r="K3192" s="412"/>
      <c r="L3192" s="412"/>
      <c r="M3192" s="412"/>
      <c r="N3192" s="412"/>
      <c r="O3192" s="412"/>
      <c r="P3192" s="412"/>
      <c r="Q3192" s="412"/>
      <c r="R3192" s="412"/>
      <c r="S3192" s="412"/>
      <c r="T3192" s="412"/>
      <c r="U3192" s="412"/>
      <c r="V3192" s="412"/>
      <c r="W3192" s="413"/>
      <c r="X3192" s="413"/>
      <c r="Y3192" s="413"/>
      <c r="Z3192" s="413"/>
    </row>
    <row r="3193" spans="1:26" ht="67.5" customHeight="1">
      <c r="A3193" s="474"/>
      <c r="B3193" s="471"/>
      <c r="C3193" s="271"/>
      <c r="D3193" s="314"/>
      <c r="E3193" s="412"/>
      <c r="F3193" s="412"/>
      <c r="G3193" s="412"/>
      <c r="H3193" s="412"/>
      <c r="I3193" s="412"/>
      <c r="J3193" s="412"/>
      <c r="K3193" s="412"/>
      <c r="L3193" s="412"/>
      <c r="M3193" s="412"/>
      <c r="N3193" s="412"/>
      <c r="O3193" s="412"/>
      <c r="P3193" s="412"/>
      <c r="Q3193" s="412"/>
      <c r="R3193" s="412"/>
      <c r="S3193" s="412"/>
      <c r="T3193" s="412"/>
      <c r="U3193" s="412"/>
      <c r="V3193" s="412"/>
      <c r="W3193" s="413"/>
      <c r="X3193" s="413"/>
      <c r="Y3193" s="413"/>
      <c r="Z3193" s="413"/>
    </row>
    <row r="3194" spans="1:26" ht="67.5" customHeight="1">
      <c r="A3194" s="474"/>
      <c r="B3194" s="471"/>
      <c r="C3194" s="271"/>
      <c r="D3194" s="314"/>
      <c r="E3194" s="412"/>
      <c r="F3194" s="412"/>
      <c r="G3194" s="412"/>
      <c r="H3194" s="412"/>
      <c r="I3194" s="412"/>
      <c r="J3194" s="412"/>
      <c r="K3194" s="412"/>
      <c r="L3194" s="412"/>
      <c r="M3194" s="412"/>
      <c r="N3194" s="412"/>
      <c r="O3194" s="412"/>
      <c r="P3194" s="412"/>
      <c r="Q3194" s="412"/>
      <c r="R3194" s="412"/>
      <c r="S3194" s="412"/>
      <c r="T3194" s="412"/>
      <c r="U3194" s="412"/>
      <c r="V3194" s="412"/>
      <c r="W3194" s="413"/>
      <c r="X3194" s="413"/>
      <c r="Y3194" s="413"/>
      <c r="Z3194" s="413"/>
    </row>
    <row r="3195" spans="1:26" ht="67.5" customHeight="1">
      <c r="A3195" s="474"/>
      <c r="B3195" s="471"/>
      <c r="C3195" s="271"/>
      <c r="D3195" s="314"/>
      <c r="E3195" s="412"/>
      <c r="F3195" s="412"/>
      <c r="G3195" s="412"/>
      <c r="H3195" s="412"/>
      <c r="I3195" s="412"/>
      <c r="J3195" s="412"/>
      <c r="K3195" s="412"/>
      <c r="L3195" s="412"/>
      <c r="M3195" s="412"/>
      <c r="N3195" s="412"/>
      <c r="O3195" s="412"/>
      <c r="P3195" s="412"/>
      <c r="Q3195" s="412"/>
      <c r="R3195" s="412"/>
      <c r="S3195" s="412"/>
      <c r="T3195" s="412"/>
      <c r="U3195" s="412"/>
      <c r="V3195" s="412"/>
      <c r="W3195" s="413"/>
      <c r="X3195" s="413"/>
      <c r="Y3195" s="413"/>
      <c r="Z3195" s="413"/>
    </row>
    <row r="3196" spans="1:26" ht="67.5" customHeight="1">
      <c r="A3196" s="474"/>
      <c r="B3196" s="471"/>
      <c r="C3196" s="271"/>
      <c r="D3196" s="314"/>
      <c r="E3196" s="412"/>
      <c r="F3196" s="412"/>
      <c r="G3196" s="412"/>
      <c r="H3196" s="412"/>
      <c r="I3196" s="412"/>
      <c r="J3196" s="412"/>
      <c r="K3196" s="412"/>
      <c r="L3196" s="412"/>
      <c r="M3196" s="412"/>
      <c r="N3196" s="412"/>
      <c r="O3196" s="412"/>
      <c r="P3196" s="412"/>
      <c r="Q3196" s="412"/>
      <c r="R3196" s="412"/>
      <c r="S3196" s="412"/>
      <c r="T3196" s="412"/>
      <c r="U3196" s="412"/>
      <c r="V3196" s="412"/>
      <c r="W3196" s="413"/>
      <c r="X3196" s="413"/>
      <c r="Y3196" s="413"/>
      <c r="Z3196" s="413"/>
    </row>
    <row r="3197" spans="1:26" ht="67.5" customHeight="1">
      <c r="A3197" s="474"/>
      <c r="B3197" s="471"/>
      <c r="C3197" s="271"/>
      <c r="D3197" s="314"/>
      <c r="E3197" s="412"/>
      <c r="F3197" s="412"/>
      <c r="G3197" s="412"/>
      <c r="H3197" s="412"/>
      <c r="I3197" s="412"/>
      <c r="J3197" s="412"/>
      <c r="K3197" s="412"/>
      <c r="L3197" s="412"/>
      <c r="M3197" s="412"/>
      <c r="N3197" s="412"/>
      <c r="O3197" s="412"/>
      <c r="P3197" s="412"/>
      <c r="Q3197" s="412"/>
      <c r="R3197" s="412"/>
      <c r="S3197" s="412"/>
      <c r="T3197" s="412"/>
      <c r="U3197" s="412"/>
      <c r="V3197" s="412"/>
      <c r="W3197" s="413"/>
      <c r="X3197" s="413"/>
      <c r="Y3197" s="413"/>
      <c r="Z3197" s="413"/>
    </row>
    <row r="3198" spans="1:26" ht="67.5" customHeight="1">
      <c r="A3198" s="474"/>
      <c r="B3198" s="471"/>
      <c r="C3198" s="271"/>
      <c r="D3198" s="314"/>
      <c r="E3198" s="412"/>
      <c r="F3198" s="412"/>
      <c r="G3198" s="412"/>
      <c r="H3198" s="412"/>
      <c r="I3198" s="412"/>
      <c r="J3198" s="412"/>
      <c r="K3198" s="412"/>
      <c r="L3198" s="412"/>
      <c r="M3198" s="412"/>
      <c r="N3198" s="412"/>
      <c r="O3198" s="412"/>
      <c r="P3198" s="412"/>
      <c r="Q3198" s="412"/>
      <c r="R3198" s="412"/>
      <c r="S3198" s="412"/>
      <c r="T3198" s="412"/>
      <c r="U3198" s="412"/>
      <c r="V3198" s="412"/>
      <c r="W3198" s="413"/>
      <c r="X3198" s="413"/>
      <c r="Y3198" s="413"/>
      <c r="Z3198" s="413"/>
    </row>
    <row r="3199" spans="1:26" ht="67.5" customHeight="1">
      <c r="A3199" s="474"/>
      <c r="B3199" s="471"/>
      <c r="C3199" s="271"/>
      <c r="D3199" s="314"/>
      <c r="E3199" s="412"/>
      <c r="F3199" s="412"/>
      <c r="G3199" s="412"/>
      <c r="H3199" s="412"/>
      <c r="I3199" s="412"/>
      <c r="J3199" s="412"/>
      <c r="K3199" s="412"/>
      <c r="L3199" s="412"/>
      <c r="M3199" s="412"/>
      <c r="N3199" s="412"/>
      <c r="O3199" s="412"/>
      <c r="P3199" s="412"/>
      <c r="Q3199" s="412"/>
      <c r="R3199" s="412"/>
      <c r="S3199" s="412"/>
      <c r="T3199" s="412"/>
      <c r="U3199" s="412"/>
      <c r="V3199" s="412"/>
      <c r="W3199" s="413"/>
      <c r="X3199" s="413"/>
      <c r="Y3199" s="413"/>
      <c r="Z3199" s="413"/>
    </row>
    <row r="3200" spans="1:26" ht="67.5" customHeight="1">
      <c r="A3200" s="474"/>
      <c r="B3200" s="471"/>
      <c r="C3200" s="271"/>
      <c r="D3200" s="314"/>
      <c r="E3200" s="412"/>
      <c r="F3200" s="412"/>
      <c r="G3200" s="412"/>
      <c r="H3200" s="412"/>
      <c r="I3200" s="412"/>
      <c r="J3200" s="412"/>
      <c r="K3200" s="412"/>
      <c r="L3200" s="412"/>
      <c r="M3200" s="412"/>
      <c r="N3200" s="412"/>
      <c r="O3200" s="412"/>
      <c r="P3200" s="412"/>
      <c r="Q3200" s="412"/>
      <c r="R3200" s="412"/>
      <c r="S3200" s="412"/>
      <c r="T3200" s="412"/>
      <c r="U3200" s="412"/>
      <c r="V3200" s="412"/>
      <c r="W3200" s="413"/>
      <c r="X3200" s="413"/>
      <c r="Y3200" s="413"/>
      <c r="Z3200" s="413"/>
    </row>
    <row r="3201" spans="1:26" ht="67.5" customHeight="1">
      <c r="A3201" s="474"/>
      <c r="B3201" s="471"/>
      <c r="C3201" s="271"/>
      <c r="D3201" s="314"/>
      <c r="E3201" s="412"/>
      <c r="F3201" s="412"/>
      <c r="G3201" s="412"/>
      <c r="H3201" s="412"/>
      <c r="I3201" s="412"/>
      <c r="J3201" s="412"/>
      <c r="K3201" s="412"/>
      <c r="L3201" s="412"/>
      <c r="M3201" s="412"/>
      <c r="N3201" s="412"/>
      <c r="O3201" s="412"/>
      <c r="P3201" s="412"/>
      <c r="Q3201" s="412"/>
      <c r="R3201" s="412"/>
      <c r="S3201" s="412"/>
      <c r="T3201" s="412"/>
      <c r="U3201" s="412"/>
      <c r="V3201" s="412"/>
      <c r="W3201" s="413"/>
      <c r="X3201" s="413"/>
      <c r="Y3201" s="413"/>
      <c r="Z3201" s="413"/>
    </row>
    <row r="3202" spans="1:26" ht="67.5" customHeight="1">
      <c r="A3202" s="474"/>
      <c r="B3202" s="471"/>
      <c r="C3202" s="271"/>
      <c r="D3202" s="314"/>
      <c r="E3202" s="412"/>
      <c r="F3202" s="412"/>
      <c r="G3202" s="412"/>
      <c r="H3202" s="412"/>
      <c r="I3202" s="412"/>
      <c r="J3202" s="412"/>
      <c r="K3202" s="412"/>
      <c r="L3202" s="412"/>
      <c r="M3202" s="412"/>
      <c r="N3202" s="412"/>
      <c r="O3202" s="412"/>
      <c r="P3202" s="412"/>
      <c r="Q3202" s="412"/>
      <c r="R3202" s="412"/>
      <c r="S3202" s="412"/>
      <c r="T3202" s="412"/>
      <c r="U3202" s="412"/>
      <c r="V3202" s="412"/>
      <c r="W3202" s="413"/>
      <c r="X3202" s="413"/>
      <c r="Y3202" s="413"/>
      <c r="Z3202" s="413"/>
    </row>
    <row r="3203" spans="1:26" ht="67.5" customHeight="1">
      <c r="A3203" s="474"/>
      <c r="B3203" s="471"/>
      <c r="C3203" s="271"/>
      <c r="D3203" s="314"/>
      <c r="E3203" s="412"/>
      <c r="F3203" s="412"/>
      <c r="G3203" s="412"/>
      <c r="H3203" s="412"/>
      <c r="I3203" s="412"/>
      <c r="J3203" s="412"/>
      <c r="K3203" s="412"/>
      <c r="L3203" s="412"/>
      <c r="M3203" s="412"/>
      <c r="N3203" s="412"/>
      <c r="O3203" s="412"/>
      <c r="P3203" s="412"/>
      <c r="Q3203" s="412"/>
      <c r="R3203" s="412"/>
      <c r="S3203" s="412"/>
      <c r="T3203" s="412"/>
      <c r="U3203" s="412"/>
      <c r="V3203" s="412"/>
      <c r="W3203" s="413"/>
      <c r="X3203" s="413"/>
      <c r="Y3203" s="413"/>
      <c r="Z3203" s="413"/>
    </row>
    <row r="3204" spans="1:26" ht="67.5" customHeight="1">
      <c r="A3204" s="474"/>
      <c r="B3204" s="471"/>
      <c r="C3204" s="271"/>
      <c r="D3204" s="314"/>
      <c r="E3204" s="412"/>
      <c r="F3204" s="412"/>
      <c r="G3204" s="412"/>
      <c r="H3204" s="412"/>
      <c r="I3204" s="412"/>
      <c r="J3204" s="412"/>
      <c r="K3204" s="412"/>
      <c r="L3204" s="412"/>
      <c r="M3204" s="412"/>
      <c r="N3204" s="412"/>
      <c r="O3204" s="412"/>
      <c r="P3204" s="412"/>
      <c r="Q3204" s="412"/>
      <c r="R3204" s="412"/>
      <c r="S3204" s="412"/>
      <c r="T3204" s="412"/>
      <c r="U3204" s="412"/>
      <c r="V3204" s="412"/>
      <c r="W3204" s="413"/>
      <c r="X3204" s="413"/>
      <c r="Y3204" s="413"/>
      <c r="Z3204" s="413"/>
    </row>
    <row r="3205" spans="1:26" ht="67.5" customHeight="1">
      <c r="A3205" s="474"/>
      <c r="B3205" s="471"/>
      <c r="C3205" s="271"/>
      <c r="D3205" s="314"/>
      <c r="E3205" s="412"/>
      <c r="F3205" s="412"/>
      <c r="G3205" s="412"/>
      <c r="H3205" s="412"/>
      <c r="I3205" s="412"/>
      <c r="J3205" s="412"/>
      <c r="K3205" s="412"/>
      <c r="L3205" s="412"/>
      <c r="M3205" s="412"/>
      <c r="N3205" s="412"/>
      <c r="O3205" s="412"/>
      <c r="P3205" s="412"/>
      <c r="Q3205" s="412"/>
      <c r="R3205" s="412"/>
      <c r="S3205" s="412"/>
      <c r="T3205" s="412"/>
      <c r="U3205" s="412"/>
      <c r="V3205" s="412"/>
      <c r="W3205" s="413"/>
      <c r="X3205" s="413"/>
      <c r="Y3205" s="413"/>
      <c r="Z3205" s="413"/>
    </row>
    <row r="3206" spans="1:26" ht="67.5" customHeight="1">
      <c r="A3206" s="474"/>
      <c r="B3206" s="471"/>
      <c r="C3206" s="271"/>
      <c r="D3206" s="314"/>
      <c r="E3206" s="412"/>
      <c r="F3206" s="412"/>
      <c r="G3206" s="412"/>
      <c r="H3206" s="412"/>
      <c r="I3206" s="412"/>
      <c r="J3206" s="412"/>
      <c r="K3206" s="412"/>
      <c r="L3206" s="412"/>
      <c r="M3206" s="412"/>
      <c r="N3206" s="412"/>
      <c r="O3206" s="412"/>
      <c r="P3206" s="412"/>
      <c r="Q3206" s="412"/>
      <c r="R3206" s="412"/>
      <c r="S3206" s="412"/>
      <c r="T3206" s="412"/>
      <c r="U3206" s="412"/>
      <c r="V3206" s="412"/>
      <c r="W3206" s="413"/>
      <c r="X3206" s="413"/>
      <c r="Y3206" s="413"/>
      <c r="Z3206" s="413"/>
    </row>
    <row r="3207" spans="1:26" ht="67.5" customHeight="1">
      <c r="A3207" s="474"/>
      <c r="B3207" s="471"/>
      <c r="C3207" s="271"/>
      <c r="D3207" s="314"/>
      <c r="E3207" s="412"/>
      <c r="F3207" s="412"/>
      <c r="G3207" s="412"/>
      <c r="H3207" s="412"/>
      <c r="I3207" s="412"/>
      <c r="J3207" s="412"/>
      <c r="K3207" s="412"/>
      <c r="L3207" s="412"/>
      <c r="M3207" s="412"/>
      <c r="N3207" s="412"/>
      <c r="O3207" s="412"/>
      <c r="P3207" s="412"/>
      <c r="Q3207" s="412"/>
      <c r="R3207" s="412"/>
      <c r="S3207" s="412"/>
      <c r="T3207" s="412"/>
      <c r="U3207" s="412"/>
      <c r="V3207" s="412"/>
      <c r="W3207" s="413"/>
      <c r="X3207" s="413"/>
      <c r="Y3207" s="413"/>
      <c r="Z3207" s="413"/>
    </row>
    <row r="3208" spans="1:26" ht="67.5" customHeight="1">
      <c r="A3208" s="474"/>
      <c r="B3208" s="471"/>
      <c r="C3208" s="271"/>
      <c r="D3208" s="314"/>
      <c r="E3208" s="412"/>
      <c r="F3208" s="412"/>
      <c r="G3208" s="412"/>
      <c r="H3208" s="412"/>
      <c r="I3208" s="412"/>
      <c r="J3208" s="412"/>
      <c r="K3208" s="412"/>
      <c r="L3208" s="412"/>
      <c r="M3208" s="412"/>
      <c r="N3208" s="412"/>
      <c r="O3208" s="412"/>
      <c r="P3208" s="412"/>
      <c r="Q3208" s="412"/>
      <c r="R3208" s="412"/>
      <c r="S3208" s="412"/>
      <c r="T3208" s="412"/>
      <c r="U3208" s="412"/>
      <c r="V3208" s="412"/>
      <c r="W3208" s="413"/>
      <c r="X3208" s="413"/>
      <c r="Y3208" s="413"/>
      <c r="Z3208" s="413"/>
    </row>
    <row r="3209" spans="1:26" ht="67.5" customHeight="1">
      <c r="A3209" s="474"/>
      <c r="B3209" s="471"/>
      <c r="C3209" s="271"/>
      <c r="D3209" s="314"/>
      <c r="E3209" s="412"/>
      <c r="F3209" s="412"/>
      <c r="G3209" s="412"/>
      <c r="H3209" s="412"/>
      <c r="I3209" s="412"/>
      <c r="J3209" s="412"/>
      <c r="K3209" s="412"/>
      <c r="L3209" s="412"/>
      <c r="M3209" s="412"/>
      <c r="N3209" s="412"/>
      <c r="O3209" s="412"/>
      <c r="P3209" s="412"/>
      <c r="Q3209" s="412"/>
      <c r="R3209" s="412"/>
      <c r="S3209" s="412"/>
      <c r="T3209" s="412"/>
      <c r="U3209" s="412"/>
      <c r="V3209" s="412"/>
      <c r="W3209" s="413"/>
      <c r="X3209" s="413"/>
      <c r="Y3209" s="413"/>
      <c r="Z3209" s="413"/>
    </row>
    <row r="3210" spans="1:26" ht="67.5" customHeight="1">
      <c r="A3210" s="474"/>
      <c r="B3210" s="471"/>
      <c r="C3210" s="271"/>
      <c r="D3210" s="314"/>
      <c r="E3210" s="412"/>
      <c r="F3210" s="412"/>
      <c r="G3210" s="412"/>
      <c r="H3210" s="412"/>
      <c r="I3210" s="412"/>
      <c r="J3210" s="412"/>
      <c r="K3210" s="412"/>
      <c r="L3210" s="412"/>
      <c r="M3210" s="412"/>
      <c r="N3210" s="412"/>
      <c r="O3210" s="412"/>
      <c r="P3210" s="412"/>
      <c r="Q3210" s="412"/>
      <c r="R3210" s="412"/>
      <c r="S3210" s="412"/>
      <c r="T3210" s="412"/>
      <c r="U3210" s="412"/>
      <c r="V3210" s="412"/>
      <c r="W3210" s="413"/>
      <c r="X3210" s="413"/>
      <c r="Y3210" s="413"/>
      <c r="Z3210" s="413"/>
    </row>
    <row r="3211" spans="1:26" ht="67.5" customHeight="1">
      <c r="A3211" s="474"/>
      <c r="B3211" s="471"/>
      <c r="C3211" s="271"/>
      <c r="D3211" s="314"/>
      <c r="E3211" s="412"/>
      <c r="F3211" s="412"/>
      <c r="G3211" s="412"/>
      <c r="H3211" s="412"/>
      <c r="I3211" s="412"/>
      <c r="J3211" s="412"/>
      <c r="K3211" s="412"/>
      <c r="L3211" s="412"/>
      <c r="M3211" s="412"/>
      <c r="N3211" s="412"/>
      <c r="O3211" s="412"/>
      <c r="P3211" s="412"/>
      <c r="Q3211" s="412"/>
      <c r="R3211" s="412"/>
      <c r="S3211" s="412"/>
      <c r="T3211" s="412"/>
      <c r="U3211" s="412"/>
      <c r="V3211" s="412"/>
      <c r="W3211" s="413"/>
      <c r="X3211" s="413"/>
      <c r="Y3211" s="413"/>
      <c r="Z3211" s="413"/>
    </row>
    <row r="3212" spans="1:26" ht="67.5" customHeight="1">
      <c r="A3212" s="474"/>
      <c r="B3212" s="471"/>
      <c r="C3212" s="271"/>
      <c r="D3212" s="314"/>
      <c r="E3212" s="412"/>
      <c r="F3212" s="412"/>
      <c r="G3212" s="412"/>
      <c r="H3212" s="412"/>
      <c r="I3212" s="412"/>
      <c r="J3212" s="412"/>
      <c r="K3212" s="412"/>
      <c r="L3212" s="412"/>
      <c r="M3212" s="412"/>
      <c r="N3212" s="412"/>
      <c r="O3212" s="412"/>
      <c r="P3212" s="412"/>
      <c r="Q3212" s="412"/>
      <c r="R3212" s="412"/>
      <c r="S3212" s="412"/>
      <c r="T3212" s="412"/>
      <c r="U3212" s="412"/>
      <c r="V3212" s="412"/>
      <c r="W3212" s="413"/>
      <c r="X3212" s="413"/>
      <c r="Y3212" s="413"/>
      <c r="Z3212" s="413"/>
    </row>
    <row r="3213" spans="1:26" ht="67.5" customHeight="1">
      <c r="A3213" s="474"/>
      <c r="B3213" s="471"/>
      <c r="C3213" s="271"/>
      <c r="D3213" s="314"/>
      <c r="E3213" s="412"/>
      <c r="F3213" s="412"/>
      <c r="G3213" s="412"/>
      <c r="H3213" s="412"/>
      <c r="I3213" s="412"/>
      <c r="J3213" s="412"/>
      <c r="K3213" s="412"/>
      <c r="L3213" s="412"/>
      <c r="M3213" s="412"/>
      <c r="N3213" s="412"/>
      <c r="O3213" s="412"/>
      <c r="P3213" s="412"/>
      <c r="Q3213" s="412"/>
      <c r="R3213" s="412"/>
      <c r="S3213" s="412"/>
      <c r="T3213" s="412"/>
      <c r="U3213" s="412"/>
      <c r="V3213" s="412"/>
      <c r="W3213" s="413"/>
      <c r="X3213" s="413"/>
      <c r="Y3213" s="413"/>
      <c r="Z3213" s="413"/>
    </row>
    <row r="3214" spans="1:26" ht="67.5" customHeight="1">
      <c r="A3214" s="474"/>
      <c r="B3214" s="471"/>
      <c r="C3214" s="271"/>
      <c r="D3214" s="314"/>
      <c r="E3214" s="412"/>
      <c r="F3214" s="412"/>
      <c r="G3214" s="412"/>
      <c r="H3214" s="412"/>
      <c r="I3214" s="412"/>
      <c r="J3214" s="412"/>
      <c r="K3214" s="412"/>
      <c r="L3214" s="412"/>
      <c r="M3214" s="412"/>
      <c r="N3214" s="412"/>
      <c r="O3214" s="412"/>
      <c r="P3214" s="412"/>
      <c r="Q3214" s="412"/>
      <c r="R3214" s="412"/>
      <c r="S3214" s="412"/>
      <c r="T3214" s="412"/>
      <c r="U3214" s="412"/>
      <c r="V3214" s="412"/>
      <c r="W3214" s="413"/>
      <c r="X3214" s="413"/>
      <c r="Y3214" s="413"/>
      <c r="Z3214" s="413"/>
    </row>
    <row r="3215" spans="1:26" ht="67.5" customHeight="1">
      <c r="A3215" s="474"/>
      <c r="B3215" s="471"/>
      <c r="C3215" s="271"/>
      <c r="D3215" s="314"/>
      <c r="E3215" s="412"/>
      <c r="F3215" s="412"/>
      <c r="G3215" s="412"/>
      <c r="H3215" s="412"/>
      <c r="I3215" s="412"/>
      <c r="J3215" s="412"/>
      <c r="K3215" s="412"/>
      <c r="L3215" s="412"/>
      <c r="M3215" s="412"/>
      <c r="N3215" s="412"/>
      <c r="O3215" s="412"/>
      <c r="P3215" s="412"/>
      <c r="Q3215" s="412"/>
      <c r="R3215" s="412"/>
      <c r="S3215" s="412"/>
      <c r="T3215" s="412"/>
      <c r="U3215" s="412"/>
      <c r="V3215" s="412"/>
      <c r="W3215" s="413"/>
      <c r="X3215" s="413"/>
      <c r="Y3215" s="413"/>
      <c r="Z3215" s="413"/>
    </row>
    <row r="3216" spans="1:26" ht="67.5" customHeight="1">
      <c r="A3216" s="474"/>
      <c r="B3216" s="471"/>
      <c r="C3216" s="271"/>
      <c r="D3216" s="314"/>
      <c r="E3216" s="412"/>
      <c r="F3216" s="412"/>
      <c r="G3216" s="412"/>
      <c r="H3216" s="412"/>
      <c r="I3216" s="412"/>
      <c r="J3216" s="412"/>
      <c r="K3216" s="412"/>
      <c r="L3216" s="412"/>
      <c r="M3216" s="412"/>
      <c r="N3216" s="412"/>
      <c r="O3216" s="412"/>
      <c r="P3216" s="412"/>
      <c r="Q3216" s="412"/>
      <c r="R3216" s="412"/>
      <c r="S3216" s="412"/>
      <c r="T3216" s="412"/>
      <c r="U3216" s="412"/>
      <c r="V3216" s="412"/>
      <c r="W3216" s="413"/>
      <c r="X3216" s="413"/>
      <c r="Y3216" s="413"/>
      <c r="Z3216" s="413"/>
    </row>
    <row r="3217" spans="1:26" ht="67.5" customHeight="1">
      <c r="A3217" s="474"/>
      <c r="B3217" s="471"/>
      <c r="C3217" s="271"/>
      <c r="D3217" s="314"/>
      <c r="E3217" s="412"/>
      <c r="F3217" s="412"/>
      <c r="G3217" s="412"/>
      <c r="H3217" s="412"/>
      <c r="I3217" s="412"/>
      <c r="J3217" s="412"/>
      <c r="K3217" s="412"/>
      <c r="L3217" s="412"/>
      <c r="M3217" s="412"/>
      <c r="N3217" s="412"/>
      <c r="O3217" s="412"/>
      <c r="P3217" s="412"/>
      <c r="Q3217" s="412"/>
      <c r="R3217" s="412"/>
      <c r="S3217" s="412"/>
      <c r="T3217" s="412"/>
      <c r="U3217" s="412"/>
      <c r="V3217" s="412"/>
      <c r="W3217" s="413"/>
      <c r="X3217" s="413"/>
      <c r="Y3217" s="413"/>
      <c r="Z3217" s="413"/>
    </row>
    <row r="3218" spans="1:26" ht="67.5" customHeight="1">
      <c r="A3218" s="474"/>
      <c r="B3218" s="471"/>
      <c r="C3218" s="271"/>
      <c r="D3218" s="314"/>
      <c r="E3218" s="412"/>
      <c r="F3218" s="412"/>
      <c r="G3218" s="412"/>
      <c r="H3218" s="412"/>
      <c r="I3218" s="412"/>
      <c r="J3218" s="412"/>
      <c r="K3218" s="412"/>
      <c r="L3218" s="412"/>
      <c r="M3218" s="412"/>
      <c r="N3218" s="412"/>
      <c r="O3218" s="412"/>
      <c r="P3218" s="412"/>
      <c r="Q3218" s="412"/>
      <c r="R3218" s="412"/>
      <c r="S3218" s="412"/>
      <c r="T3218" s="412"/>
      <c r="U3218" s="412"/>
      <c r="V3218" s="412"/>
      <c r="W3218" s="413"/>
      <c r="X3218" s="413"/>
      <c r="Y3218" s="413"/>
      <c r="Z3218" s="413"/>
    </row>
    <row r="3219" spans="1:26" ht="67.5" customHeight="1">
      <c r="A3219" s="474"/>
      <c r="B3219" s="471"/>
      <c r="C3219" s="271"/>
      <c r="D3219" s="314"/>
      <c r="E3219" s="412"/>
      <c r="F3219" s="412"/>
      <c r="G3219" s="412"/>
      <c r="H3219" s="412"/>
      <c r="I3219" s="412"/>
      <c r="J3219" s="412"/>
      <c r="K3219" s="412"/>
      <c r="L3219" s="412"/>
      <c r="M3219" s="412"/>
      <c r="N3219" s="412"/>
      <c r="O3219" s="412"/>
      <c r="P3219" s="412"/>
      <c r="Q3219" s="412"/>
      <c r="R3219" s="412"/>
      <c r="S3219" s="412"/>
      <c r="T3219" s="412"/>
      <c r="U3219" s="412"/>
      <c r="V3219" s="412"/>
      <c r="W3219" s="413"/>
      <c r="X3219" s="413"/>
      <c r="Y3219" s="413"/>
      <c r="Z3219" s="413"/>
    </row>
    <row r="3220" spans="1:26" ht="67.5" customHeight="1">
      <c r="A3220" s="474"/>
      <c r="B3220" s="471"/>
      <c r="C3220" s="271"/>
      <c r="D3220" s="314"/>
      <c r="E3220" s="412"/>
      <c r="F3220" s="412"/>
      <c r="G3220" s="412"/>
      <c r="H3220" s="412"/>
      <c r="I3220" s="412"/>
      <c r="J3220" s="412"/>
      <c r="K3220" s="412"/>
      <c r="L3220" s="412"/>
      <c r="M3220" s="412"/>
      <c r="N3220" s="412"/>
      <c r="O3220" s="412"/>
      <c r="P3220" s="412"/>
      <c r="Q3220" s="412"/>
      <c r="R3220" s="412"/>
      <c r="S3220" s="412"/>
      <c r="T3220" s="412"/>
      <c r="U3220" s="412"/>
      <c r="V3220" s="412"/>
      <c r="W3220" s="413"/>
      <c r="X3220" s="413"/>
      <c r="Y3220" s="413"/>
      <c r="Z3220" s="413"/>
    </row>
    <row r="3221" spans="1:26" ht="67.5" customHeight="1">
      <c r="A3221" s="474"/>
      <c r="B3221" s="471"/>
      <c r="C3221" s="271"/>
      <c r="D3221" s="314"/>
      <c r="E3221" s="412"/>
      <c r="F3221" s="412"/>
      <c r="G3221" s="412"/>
      <c r="H3221" s="412"/>
      <c r="I3221" s="412"/>
      <c r="J3221" s="412"/>
      <c r="K3221" s="412"/>
      <c r="L3221" s="412"/>
      <c r="M3221" s="412"/>
      <c r="N3221" s="412"/>
      <c r="O3221" s="412"/>
      <c r="P3221" s="412"/>
      <c r="Q3221" s="412"/>
      <c r="R3221" s="412"/>
      <c r="S3221" s="412"/>
      <c r="T3221" s="412"/>
      <c r="U3221" s="412"/>
      <c r="V3221" s="412"/>
      <c r="W3221" s="413"/>
      <c r="X3221" s="413"/>
      <c r="Y3221" s="413"/>
      <c r="Z3221" s="413"/>
    </row>
    <row r="3222" spans="1:26" ht="67.5" customHeight="1">
      <c r="A3222" s="474"/>
      <c r="B3222" s="471"/>
      <c r="C3222" s="271"/>
      <c r="D3222" s="314"/>
      <c r="E3222" s="412"/>
      <c r="F3222" s="412"/>
      <c r="G3222" s="412"/>
      <c r="H3222" s="412"/>
      <c r="I3222" s="412"/>
      <c r="J3222" s="412"/>
      <c r="K3222" s="412"/>
      <c r="L3222" s="412"/>
      <c r="M3222" s="412"/>
      <c r="N3222" s="412"/>
      <c r="O3222" s="412"/>
      <c r="P3222" s="412"/>
      <c r="Q3222" s="412"/>
      <c r="R3222" s="412"/>
      <c r="S3222" s="412"/>
      <c r="T3222" s="412"/>
      <c r="U3222" s="412"/>
      <c r="V3222" s="412"/>
      <c r="W3222" s="413"/>
      <c r="X3222" s="413"/>
      <c r="Y3222" s="413"/>
      <c r="Z3222" s="413"/>
    </row>
    <row r="3223" spans="1:26" ht="67.5" customHeight="1">
      <c r="A3223" s="474"/>
      <c r="B3223" s="471"/>
      <c r="C3223" s="271"/>
      <c r="D3223" s="314"/>
      <c r="E3223" s="412"/>
      <c r="F3223" s="412"/>
      <c r="G3223" s="412"/>
      <c r="H3223" s="412"/>
      <c r="I3223" s="412"/>
      <c r="J3223" s="412"/>
      <c r="K3223" s="412"/>
      <c r="L3223" s="412"/>
      <c r="M3223" s="412"/>
      <c r="N3223" s="412"/>
      <c r="O3223" s="412"/>
      <c r="P3223" s="412"/>
      <c r="Q3223" s="412"/>
      <c r="R3223" s="412"/>
      <c r="S3223" s="412"/>
      <c r="T3223" s="412"/>
      <c r="U3223" s="412"/>
      <c r="V3223" s="412"/>
      <c r="W3223" s="413"/>
      <c r="X3223" s="413"/>
      <c r="Y3223" s="413"/>
      <c r="Z3223" s="413"/>
    </row>
    <row r="3224" spans="1:26" ht="67.5" customHeight="1">
      <c r="A3224" s="474"/>
      <c r="B3224" s="471"/>
      <c r="C3224" s="271"/>
      <c r="D3224" s="314"/>
      <c r="E3224" s="412"/>
      <c r="F3224" s="412"/>
      <c r="G3224" s="412"/>
      <c r="H3224" s="412"/>
      <c r="I3224" s="412"/>
      <c r="J3224" s="412"/>
      <c r="K3224" s="412"/>
      <c r="L3224" s="412"/>
      <c r="M3224" s="412"/>
      <c r="N3224" s="412"/>
      <c r="O3224" s="412"/>
      <c r="P3224" s="412"/>
      <c r="Q3224" s="412"/>
      <c r="R3224" s="412"/>
      <c r="S3224" s="412"/>
      <c r="T3224" s="412"/>
      <c r="U3224" s="412"/>
      <c r="V3224" s="412"/>
      <c r="W3224" s="413"/>
      <c r="X3224" s="413"/>
      <c r="Y3224" s="413"/>
      <c r="Z3224" s="413"/>
    </row>
    <row r="3225" spans="1:26" ht="67.5" customHeight="1">
      <c r="A3225" s="474"/>
      <c r="B3225" s="471"/>
      <c r="C3225" s="271"/>
      <c r="D3225" s="314"/>
      <c r="E3225" s="412"/>
      <c r="F3225" s="412"/>
      <c r="G3225" s="412"/>
      <c r="H3225" s="412"/>
      <c r="I3225" s="412"/>
      <c r="J3225" s="412"/>
      <c r="K3225" s="412"/>
      <c r="L3225" s="412"/>
      <c r="M3225" s="412"/>
      <c r="N3225" s="412"/>
      <c r="O3225" s="412"/>
      <c r="P3225" s="412"/>
      <c r="Q3225" s="412"/>
      <c r="R3225" s="412"/>
      <c r="S3225" s="412"/>
      <c r="T3225" s="412"/>
      <c r="U3225" s="412"/>
      <c r="V3225" s="412"/>
      <c r="W3225" s="413"/>
      <c r="X3225" s="413"/>
      <c r="Y3225" s="413"/>
      <c r="Z3225" s="413"/>
    </row>
    <row r="3226" spans="1:26" ht="67.5" customHeight="1">
      <c r="A3226" s="474"/>
      <c r="B3226" s="471"/>
      <c r="C3226" s="271"/>
      <c r="D3226" s="314"/>
      <c r="E3226" s="412"/>
      <c r="F3226" s="412"/>
      <c r="G3226" s="412"/>
      <c r="H3226" s="412"/>
      <c r="I3226" s="412"/>
      <c r="J3226" s="412"/>
      <c r="K3226" s="412"/>
      <c r="L3226" s="412"/>
      <c r="M3226" s="412"/>
      <c r="N3226" s="412"/>
      <c r="O3226" s="412"/>
      <c r="P3226" s="412"/>
      <c r="Q3226" s="412"/>
      <c r="R3226" s="412"/>
      <c r="S3226" s="412"/>
      <c r="T3226" s="412"/>
      <c r="U3226" s="412"/>
      <c r="V3226" s="412"/>
      <c r="W3226" s="413"/>
      <c r="X3226" s="413"/>
      <c r="Y3226" s="413"/>
      <c r="Z3226" s="413"/>
    </row>
    <row r="3227" spans="1:26" ht="67.5" customHeight="1">
      <c r="A3227" s="474"/>
      <c r="B3227" s="471"/>
      <c r="C3227" s="271"/>
      <c r="D3227" s="314"/>
      <c r="E3227" s="412"/>
      <c r="F3227" s="412"/>
      <c r="G3227" s="412"/>
      <c r="H3227" s="412"/>
      <c r="I3227" s="412"/>
      <c r="J3227" s="412"/>
      <c r="K3227" s="412"/>
      <c r="L3227" s="412"/>
      <c r="M3227" s="412"/>
      <c r="N3227" s="412"/>
      <c r="O3227" s="412"/>
      <c r="P3227" s="412"/>
      <c r="Q3227" s="412"/>
      <c r="R3227" s="412"/>
      <c r="S3227" s="412"/>
      <c r="T3227" s="412"/>
      <c r="U3227" s="412"/>
      <c r="V3227" s="412"/>
      <c r="W3227" s="413"/>
      <c r="X3227" s="413"/>
      <c r="Y3227" s="413"/>
      <c r="Z3227" s="413"/>
    </row>
    <row r="3228" spans="1:26" ht="67.5" customHeight="1">
      <c r="A3228" s="474"/>
      <c r="B3228" s="471"/>
      <c r="C3228" s="271"/>
      <c r="D3228" s="314"/>
      <c r="E3228" s="412"/>
      <c r="F3228" s="412"/>
      <c r="G3228" s="412"/>
      <c r="H3228" s="412"/>
      <c r="I3228" s="412"/>
      <c r="J3228" s="412"/>
      <c r="K3228" s="412"/>
      <c r="L3228" s="412"/>
      <c r="M3228" s="412"/>
      <c r="N3228" s="412"/>
      <c r="O3228" s="412"/>
      <c r="P3228" s="412"/>
      <c r="Q3228" s="412"/>
      <c r="R3228" s="412"/>
      <c r="S3228" s="412"/>
      <c r="T3228" s="412"/>
      <c r="U3228" s="412"/>
      <c r="V3228" s="412"/>
      <c r="W3228" s="413"/>
      <c r="X3228" s="413"/>
      <c r="Y3228" s="413"/>
      <c r="Z3228" s="413"/>
    </row>
    <row r="3229" spans="1:26" ht="67.5" customHeight="1">
      <c r="A3229" s="474"/>
      <c r="B3229" s="471"/>
      <c r="C3229" s="271"/>
      <c r="D3229" s="314"/>
      <c r="E3229" s="412"/>
      <c r="F3229" s="412"/>
      <c r="G3229" s="412"/>
      <c r="H3229" s="412"/>
      <c r="I3229" s="412"/>
      <c r="J3229" s="412"/>
      <c r="K3229" s="412"/>
      <c r="L3229" s="412"/>
      <c r="M3229" s="412"/>
      <c r="N3229" s="412"/>
      <c r="O3229" s="412"/>
      <c r="P3229" s="412"/>
      <c r="Q3229" s="412"/>
      <c r="R3229" s="412"/>
      <c r="S3229" s="412"/>
      <c r="T3229" s="412"/>
      <c r="U3229" s="412"/>
      <c r="V3229" s="412"/>
      <c r="W3229" s="413"/>
      <c r="X3229" s="413"/>
      <c r="Y3229" s="413"/>
      <c r="Z3229" s="413"/>
    </row>
    <row r="3230" spans="1:26" ht="67.5" customHeight="1">
      <c r="A3230" s="474"/>
      <c r="B3230" s="471"/>
      <c r="C3230" s="271"/>
      <c r="D3230" s="314"/>
      <c r="E3230" s="412"/>
      <c r="F3230" s="412"/>
      <c r="G3230" s="412"/>
      <c r="H3230" s="412"/>
      <c r="I3230" s="412"/>
      <c r="J3230" s="412"/>
      <c r="K3230" s="412"/>
      <c r="L3230" s="412"/>
      <c r="M3230" s="412"/>
      <c r="N3230" s="412"/>
      <c r="O3230" s="412"/>
      <c r="P3230" s="412"/>
      <c r="Q3230" s="412"/>
      <c r="R3230" s="412"/>
      <c r="S3230" s="412"/>
      <c r="T3230" s="412"/>
      <c r="U3230" s="412"/>
      <c r="V3230" s="412"/>
      <c r="W3230" s="413"/>
      <c r="X3230" s="413"/>
      <c r="Y3230" s="413"/>
      <c r="Z3230" s="413"/>
    </row>
    <row r="3231" spans="1:26" ht="67.5" customHeight="1">
      <c r="A3231" s="474"/>
      <c r="B3231" s="471"/>
      <c r="C3231" s="271"/>
      <c r="D3231" s="314"/>
      <c r="E3231" s="412"/>
      <c r="F3231" s="412"/>
      <c r="G3231" s="412"/>
      <c r="H3231" s="412"/>
      <c r="I3231" s="412"/>
      <c r="J3231" s="412"/>
      <c r="K3231" s="412"/>
      <c r="L3231" s="412"/>
      <c r="M3231" s="412"/>
      <c r="N3231" s="412"/>
      <c r="O3231" s="412"/>
      <c r="P3231" s="412"/>
      <c r="Q3231" s="412"/>
      <c r="R3231" s="412"/>
      <c r="S3231" s="412"/>
      <c r="T3231" s="412"/>
      <c r="U3231" s="412"/>
      <c r="V3231" s="412"/>
      <c r="W3231" s="413"/>
      <c r="X3231" s="413"/>
      <c r="Y3231" s="413"/>
      <c r="Z3231" s="413"/>
    </row>
    <row r="3232" spans="1:26" ht="67.5" customHeight="1">
      <c r="A3232" s="474"/>
      <c r="B3232" s="471"/>
      <c r="C3232" s="271"/>
      <c r="D3232" s="314"/>
      <c r="E3232" s="412"/>
      <c r="F3232" s="412"/>
      <c r="G3232" s="412"/>
      <c r="H3232" s="412"/>
      <c r="I3232" s="412"/>
      <c r="J3232" s="412"/>
      <c r="K3232" s="412"/>
      <c r="L3232" s="412"/>
      <c r="M3232" s="412"/>
      <c r="N3232" s="412"/>
      <c r="O3232" s="412"/>
      <c r="P3232" s="412"/>
      <c r="Q3232" s="412"/>
      <c r="R3232" s="412"/>
      <c r="S3232" s="412"/>
      <c r="T3232" s="412"/>
      <c r="U3232" s="412"/>
      <c r="V3232" s="412"/>
      <c r="W3232" s="413"/>
      <c r="X3232" s="413"/>
      <c r="Y3232" s="413"/>
      <c r="Z3232" s="413"/>
    </row>
    <row r="3233" spans="1:26" ht="67.5" customHeight="1">
      <c r="A3233" s="474"/>
      <c r="B3233" s="471"/>
      <c r="C3233" s="271"/>
      <c r="D3233" s="314"/>
      <c r="E3233" s="412"/>
      <c r="F3233" s="412"/>
      <c r="G3233" s="412"/>
      <c r="H3233" s="412"/>
      <c r="I3233" s="412"/>
      <c r="J3233" s="412"/>
      <c r="K3233" s="412"/>
      <c r="L3233" s="412"/>
      <c r="M3233" s="412"/>
      <c r="N3233" s="412"/>
      <c r="O3233" s="412"/>
      <c r="P3233" s="412"/>
      <c r="Q3233" s="412"/>
      <c r="R3233" s="412"/>
      <c r="S3233" s="412"/>
      <c r="T3233" s="412"/>
      <c r="U3233" s="412"/>
      <c r="V3233" s="412"/>
      <c r="W3233" s="413"/>
      <c r="X3233" s="413"/>
      <c r="Y3233" s="413"/>
      <c r="Z3233" s="413"/>
    </row>
    <row r="3234" spans="1:26" ht="67.5" customHeight="1">
      <c r="A3234" s="474"/>
      <c r="B3234" s="471"/>
      <c r="C3234" s="271"/>
      <c r="D3234" s="314"/>
      <c r="E3234" s="412"/>
      <c r="F3234" s="412"/>
      <c r="G3234" s="412"/>
      <c r="H3234" s="412"/>
      <c r="I3234" s="412"/>
      <c r="J3234" s="412"/>
      <c r="K3234" s="412"/>
      <c r="L3234" s="412"/>
      <c r="M3234" s="412"/>
      <c r="N3234" s="412"/>
      <c r="O3234" s="412"/>
      <c r="P3234" s="412"/>
      <c r="Q3234" s="412"/>
      <c r="R3234" s="412"/>
      <c r="S3234" s="412"/>
      <c r="T3234" s="412"/>
      <c r="U3234" s="412"/>
      <c r="V3234" s="412"/>
      <c r="W3234" s="413"/>
      <c r="X3234" s="413"/>
      <c r="Y3234" s="413"/>
      <c r="Z3234" s="413"/>
    </row>
    <row r="3235" spans="1:26" ht="67.5" customHeight="1">
      <c r="A3235" s="474"/>
      <c r="B3235" s="471"/>
      <c r="C3235" s="271"/>
      <c r="D3235" s="314"/>
      <c r="E3235" s="412"/>
      <c r="F3235" s="412"/>
      <c r="G3235" s="412"/>
      <c r="H3235" s="412"/>
      <c r="I3235" s="412"/>
      <c r="J3235" s="412"/>
      <c r="K3235" s="412"/>
      <c r="L3235" s="412"/>
      <c r="M3235" s="412"/>
      <c r="N3235" s="412"/>
      <c r="O3235" s="412"/>
      <c r="P3235" s="412"/>
      <c r="Q3235" s="412"/>
      <c r="R3235" s="412"/>
      <c r="S3235" s="412"/>
      <c r="T3235" s="412"/>
      <c r="U3235" s="412"/>
      <c r="V3235" s="412"/>
      <c r="W3235" s="413"/>
      <c r="X3235" s="413"/>
      <c r="Y3235" s="413"/>
      <c r="Z3235" s="413"/>
    </row>
    <row r="3236" spans="1:26" ht="67.5" customHeight="1">
      <c r="A3236" s="474"/>
      <c r="B3236" s="471"/>
      <c r="C3236" s="271"/>
      <c r="D3236" s="314"/>
      <c r="E3236" s="412"/>
      <c r="F3236" s="412"/>
      <c r="G3236" s="412"/>
      <c r="H3236" s="412"/>
      <c r="I3236" s="412"/>
      <c r="J3236" s="412"/>
      <c r="K3236" s="412"/>
      <c r="L3236" s="412"/>
      <c r="M3236" s="412"/>
      <c r="N3236" s="412"/>
      <c r="O3236" s="412"/>
      <c r="P3236" s="412"/>
      <c r="Q3236" s="412"/>
      <c r="R3236" s="412"/>
      <c r="S3236" s="412"/>
      <c r="T3236" s="412"/>
      <c r="U3236" s="412"/>
      <c r="V3236" s="412"/>
      <c r="W3236" s="413"/>
      <c r="X3236" s="413"/>
      <c r="Y3236" s="413"/>
      <c r="Z3236" s="413"/>
    </row>
    <row r="3237" spans="1:26" ht="67.5" customHeight="1">
      <c r="A3237" s="474"/>
      <c r="B3237" s="471"/>
      <c r="C3237" s="271"/>
      <c r="D3237" s="314"/>
      <c r="E3237" s="412"/>
      <c r="F3237" s="412"/>
      <c r="G3237" s="412"/>
      <c r="H3237" s="412"/>
      <c r="I3237" s="412"/>
      <c r="J3237" s="412"/>
      <c r="K3237" s="412"/>
      <c r="L3237" s="412"/>
      <c r="M3237" s="412"/>
      <c r="N3237" s="412"/>
      <c r="O3237" s="412"/>
      <c r="P3237" s="412"/>
      <c r="Q3237" s="412"/>
      <c r="R3237" s="412"/>
      <c r="S3237" s="412"/>
      <c r="T3237" s="412"/>
      <c r="U3237" s="412"/>
      <c r="V3237" s="412"/>
      <c r="W3237" s="413"/>
      <c r="X3237" s="413"/>
      <c r="Y3237" s="413"/>
      <c r="Z3237" s="413"/>
    </row>
    <row r="3238" spans="1:26" ht="67.5" customHeight="1">
      <c r="A3238" s="474"/>
      <c r="B3238" s="471"/>
      <c r="C3238" s="271"/>
      <c r="D3238" s="314"/>
      <c r="E3238" s="412"/>
      <c r="F3238" s="412"/>
      <c r="G3238" s="412"/>
      <c r="H3238" s="412"/>
      <c r="I3238" s="412"/>
      <c r="J3238" s="412"/>
      <c r="K3238" s="412"/>
      <c r="L3238" s="412"/>
      <c r="M3238" s="412"/>
      <c r="N3238" s="412"/>
      <c r="O3238" s="412"/>
      <c r="P3238" s="412"/>
      <c r="Q3238" s="412"/>
      <c r="R3238" s="412"/>
      <c r="S3238" s="412"/>
      <c r="T3238" s="412"/>
      <c r="U3238" s="412"/>
      <c r="V3238" s="412"/>
      <c r="W3238" s="413"/>
      <c r="X3238" s="413"/>
      <c r="Y3238" s="413"/>
      <c r="Z3238" s="413"/>
    </row>
    <row r="3239" spans="1:26" ht="67.5" customHeight="1">
      <c r="A3239" s="474"/>
      <c r="B3239" s="471"/>
      <c r="C3239" s="271"/>
      <c r="D3239" s="314"/>
      <c r="E3239" s="412"/>
      <c r="F3239" s="412"/>
      <c r="G3239" s="412"/>
      <c r="H3239" s="412"/>
      <c r="I3239" s="412"/>
      <c r="J3239" s="412"/>
      <c r="K3239" s="412"/>
      <c r="L3239" s="412"/>
      <c r="M3239" s="412"/>
      <c r="N3239" s="412"/>
      <c r="O3239" s="412"/>
      <c r="P3239" s="412"/>
      <c r="Q3239" s="412"/>
      <c r="R3239" s="412"/>
      <c r="S3239" s="412"/>
      <c r="T3239" s="412"/>
      <c r="U3239" s="412"/>
      <c r="V3239" s="412"/>
      <c r="W3239" s="413"/>
      <c r="X3239" s="413"/>
      <c r="Y3239" s="413"/>
      <c r="Z3239" s="413"/>
    </row>
    <row r="3240" spans="1:26" ht="67.5" customHeight="1">
      <c r="A3240" s="474"/>
      <c r="B3240" s="471"/>
      <c r="C3240" s="271"/>
      <c r="D3240" s="314"/>
      <c r="E3240" s="412"/>
      <c r="F3240" s="412"/>
      <c r="G3240" s="412"/>
      <c r="H3240" s="412"/>
      <c r="I3240" s="412"/>
      <c r="J3240" s="412"/>
      <c r="K3240" s="412"/>
      <c r="L3240" s="412"/>
      <c r="M3240" s="412"/>
      <c r="N3240" s="412"/>
      <c r="O3240" s="412"/>
      <c r="P3240" s="412"/>
      <c r="Q3240" s="412"/>
      <c r="R3240" s="412"/>
      <c r="S3240" s="412"/>
      <c r="T3240" s="412"/>
      <c r="U3240" s="412"/>
      <c r="V3240" s="412"/>
      <c r="W3240" s="413"/>
      <c r="X3240" s="413"/>
      <c r="Y3240" s="413"/>
      <c r="Z3240" s="413"/>
    </row>
    <row r="3241" spans="1:26" ht="67.5" customHeight="1">
      <c r="A3241" s="474"/>
      <c r="B3241" s="471"/>
      <c r="C3241" s="271"/>
      <c r="D3241" s="314"/>
      <c r="E3241" s="412"/>
      <c r="F3241" s="412"/>
      <c r="G3241" s="412"/>
      <c r="H3241" s="412"/>
      <c r="I3241" s="412"/>
      <c r="J3241" s="412"/>
      <c r="K3241" s="412"/>
      <c r="L3241" s="412"/>
      <c r="M3241" s="412"/>
      <c r="N3241" s="412"/>
      <c r="O3241" s="412"/>
      <c r="P3241" s="412"/>
      <c r="Q3241" s="412"/>
      <c r="R3241" s="412"/>
      <c r="S3241" s="412"/>
      <c r="T3241" s="412"/>
      <c r="U3241" s="412"/>
      <c r="V3241" s="412"/>
      <c r="W3241" s="413"/>
      <c r="X3241" s="413"/>
      <c r="Y3241" s="413"/>
      <c r="Z3241" s="413"/>
    </row>
    <row r="3242" spans="1:26" ht="67.5" customHeight="1">
      <c r="A3242" s="474"/>
      <c r="B3242" s="471"/>
      <c r="C3242" s="271"/>
      <c r="D3242" s="314"/>
      <c r="E3242" s="412"/>
      <c r="F3242" s="412"/>
      <c r="G3242" s="412"/>
      <c r="H3242" s="412"/>
      <c r="I3242" s="412"/>
      <c r="J3242" s="412"/>
      <c r="K3242" s="412"/>
      <c r="L3242" s="412"/>
      <c r="M3242" s="412"/>
      <c r="N3242" s="412"/>
      <c r="O3242" s="412"/>
      <c r="P3242" s="412"/>
      <c r="Q3242" s="412"/>
      <c r="R3242" s="412"/>
      <c r="S3242" s="412"/>
      <c r="T3242" s="412"/>
      <c r="U3242" s="412"/>
      <c r="V3242" s="412"/>
      <c r="W3242" s="413"/>
      <c r="X3242" s="413"/>
      <c r="Y3242" s="413"/>
      <c r="Z3242" s="413"/>
    </row>
    <row r="3243" spans="1:26" ht="67.5" customHeight="1">
      <c r="A3243" s="474"/>
      <c r="B3243" s="471"/>
      <c r="C3243" s="271"/>
      <c r="D3243" s="314"/>
      <c r="E3243" s="412"/>
      <c r="F3243" s="412"/>
      <c r="G3243" s="412"/>
      <c r="H3243" s="412"/>
      <c r="I3243" s="412"/>
      <c r="J3243" s="412"/>
      <c r="K3243" s="412"/>
      <c r="L3243" s="412"/>
      <c r="M3243" s="412"/>
      <c r="N3243" s="412"/>
      <c r="O3243" s="412"/>
      <c r="P3243" s="412"/>
      <c r="Q3243" s="412"/>
      <c r="R3243" s="412"/>
      <c r="S3243" s="412"/>
      <c r="T3243" s="412"/>
      <c r="U3243" s="412"/>
      <c r="V3243" s="412"/>
      <c r="W3243" s="413"/>
      <c r="X3243" s="413"/>
      <c r="Y3243" s="413"/>
      <c r="Z3243" s="413"/>
    </row>
    <row r="3244" spans="1:26" ht="67.5" customHeight="1">
      <c r="A3244" s="474"/>
      <c r="B3244" s="471"/>
      <c r="C3244" s="271"/>
      <c r="D3244" s="314"/>
      <c r="E3244" s="412"/>
      <c r="F3244" s="412"/>
      <c r="G3244" s="412"/>
      <c r="H3244" s="412"/>
      <c r="I3244" s="412"/>
      <c r="J3244" s="412"/>
      <c r="K3244" s="412"/>
      <c r="L3244" s="412"/>
      <c r="M3244" s="412"/>
      <c r="N3244" s="412"/>
      <c r="O3244" s="412"/>
      <c r="P3244" s="412"/>
      <c r="Q3244" s="412"/>
      <c r="R3244" s="412"/>
      <c r="S3244" s="412"/>
      <c r="T3244" s="412"/>
      <c r="U3244" s="412"/>
      <c r="V3244" s="412"/>
      <c r="W3244" s="413"/>
      <c r="X3244" s="413"/>
      <c r="Y3244" s="413"/>
      <c r="Z3244" s="413"/>
    </row>
    <row r="3245" spans="1:26" ht="67.5" customHeight="1">
      <c r="A3245" s="474"/>
      <c r="B3245" s="471"/>
      <c r="C3245" s="271"/>
      <c r="D3245" s="314"/>
      <c r="E3245" s="412"/>
      <c r="F3245" s="412"/>
      <c r="G3245" s="412"/>
      <c r="H3245" s="412"/>
      <c r="I3245" s="412"/>
      <c r="J3245" s="412"/>
      <c r="K3245" s="412"/>
      <c r="L3245" s="412"/>
      <c r="M3245" s="412"/>
      <c r="N3245" s="412"/>
      <c r="O3245" s="412"/>
      <c r="P3245" s="412"/>
      <c r="Q3245" s="412"/>
      <c r="R3245" s="412"/>
      <c r="S3245" s="412"/>
      <c r="T3245" s="412"/>
      <c r="U3245" s="412"/>
      <c r="V3245" s="412"/>
      <c r="W3245" s="413"/>
      <c r="X3245" s="413"/>
      <c r="Y3245" s="413"/>
      <c r="Z3245" s="413"/>
    </row>
    <row r="3246" spans="1:26" ht="67.5" customHeight="1">
      <c r="A3246" s="474"/>
      <c r="B3246" s="471"/>
      <c r="C3246" s="271"/>
      <c r="D3246" s="314"/>
      <c r="E3246" s="412"/>
      <c r="F3246" s="412"/>
      <c r="G3246" s="412"/>
      <c r="H3246" s="412"/>
      <c r="I3246" s="412"/>
      <c r="J3246" s="412"/>
      <c r="K3246" s="412"/>
      <c r="L3246" s="412"/>
      <c r="M3246" s="412"/>
      <c r="N3246" s="412"/>
      <c r="O3246" s="412"/>
      <c r="P3246" s="412"/>
      <c r="Q3246" s="412"/>
      <c r="R3246" s="412"/>
      <c r="S3246" s="412"/>
      <c r="T3246" s="412"/>
      <c r="U3246" s="412"/>
      <c r="V3246" s="412"/>
      <c r="W3246" s="413"/>
      <c r="X3246" s="413"/>
      <c r="Y3246" s="413"/>
      <c r="Z3246" s="413"/>
    </row>
    <row r="3247" spans="1:26" ht="67.5" customHeight="1">
      <c r="A3247" s="474"/>
      <c r="B3247" s="471"/>
      <c r="C3247" s="271"/>
      <c r="D3247" s="314"/>
      <c r="E3247" s="412"/>
      <c r="F3247" s="412"/>
      <c r="G3247" s="412"/>
      <c r="H3247" s="412"/>
      <c r="I3247" s="412"/>
      <c r="J3247" s="412"/>
      <c r="K3247" s="412"/>
      <c r="L3247" s="412"/>
      <c r="M3247" s="412"/>
      <c r="N3247" s="412"/>
      <c r="O3247" s="412"/>
      <c r="P3247" s="412"/>
      <c r="Q3247" s="412"/>
      <c r="R3247" s="412"/>
      <c r="S3247" s="412"/>
      <c r="T3247" s="412"/>
      <c r="U3247" s="412"/>
      <c r="V3247" s="412"/>
      <c r="W3247" s="413"/>
      <c r="X3247" s="413"/>
      <c r="Y3247" s="413"/>
      <c r="Z3247" s="413"/>
    </row>
    <row r="3248" spans="1:26" ht="67.5" customHeight="1">
      <c r="A3248" s="474"/>
      <c r="B3248" s="471"/>
      <c r="C3248" s="271"/>
      <c r="D3248" s="314"/>
      <c r="E3248" s="412"/>
      <c r="F3248" s="412"/>
      <c r="G3248" s="412"/>
      <c r="H3248" s="412"/>
      <c r="I3248" s="412"/>
      <c r="J3248" s="412"/>
      <c r="K3248" s="412"/>
      <c r="L3248" s="412"/>
      <c r="M3248" s="412"/>
      <c r="N3248" s="412"/>
      <c r="O3248" s="412"/>
      <c r="P3248" s="412"/>
      <c r="Q3248" s="412"/>
      <c r="R3248" s="412"/>
      <c r="S3248" s="412"/>
      <c r="T3248" s="412"/>
      <c r="U3248" s="412"/>
      <c r="V3248" s="412"/>
      <c r="W3248" s="413"/>
      <c r="X3248" s="413"/>
      <c r="Y3248" s="413"/>
      <c r="Z3248" s="413"/>
    </row>
    <row r="3249" spans="1:26" ht="67.5" customHeight="1">
      <c r="A3249" s="474"/>
      <c r="B3249" s="471"/>
      <c r="C3249" s="271"/>
      <c r="D3249" s="314"/>
      <c r="E3249" s="412"/>
      <c r="F3249" s="412"/>
      <c r="G3249" s="412"/>
      <c r="H3249" s="412"/>
      <c r="I3249" s="412"/>
      <c r="J3249" s="412"/>
      <c r="K3249" s="412"/>
      <c r="L3249" s="412"/>
      <c r="M3249" s="412"/>
      <c r="N3249" s="412"/>
      <c r="O3249" s="412"/>
      <c r="P3249" s="412"/>
      <c r="Q3249" s="412"/>
      <c r="R3249" s="412"/>
      <c r="S3249" s="412"/>
      <c r="T3249" s="412"/>
      <c r="U3249" s="412"/>
      <c r="V3249" s="412"/>
      <c r="W3249" s="413"/>
      <c r="X3249" s="413"/>
      <c r="Y3249" s="413"/>
      <c r="Z3249" s="413"/>
    </row>
    <row r="3250" spans="1:26" ht="67.5" customHeight="1">
      <c r="A3250" s="474"/>
      <c r="B3250" s="471"/>
      <c r="C3250" s="271"/>
      <c r="D3250" s="314"/>
      <c r="E3250" s="412"/>
      <c r="F3250" s="412"/>
      <c r="G3250" s="412"/>
      <c r="H3250" s="412"/>
      <c r="I3250" s="412"/>
      <c r="J3250" s="412"/>
      <c r="K3250" s="412"/>
      <c r="L3250" s="412"/>
      <c r="M3250" s="412"/>
      <c r="N3250" s="412"/>
      <c r="O3250" s="412"/>
      <c r="P3250" s="412"/>
      <c r="Q3250" s="412"/>
      <c r="R3250" s="412"/>
      <c r="S3250" s="412"/>
      <c r="T3250" s="412"/>
      <c r="U3250" s="412"/>
      <c r="V3250" s="412"/>
      <c r="W3250" s="413"/>
      <c r="X3250" s="413"/>
      <c r="Y3250" s="413"/>
      <c r="Z3250" s="413"/>
    </row>
    <row r="3251" spans="1:26" ht="67.5" customHeight="1">
      <c r="A3251" s="474"/>
      <c r="B3251" s="471"/>
      <c r="C3251" s="271"/>
      <c r="D3251" s="314"/>
      <c r="E3251" s="412"/>
      <c r="F3251" s="412"/>
      <c r="G3251" s="412"/>
      <c r="H3251" s="412"/>
      <c r="I3251" s="412"/>
      <c r="J3251" s="412"/>
      <c r="K3251" s="412"/>
      <c r="L3251" s="412"/>
      <c r="M3251" s="412"/>
      <c r="N3251" s="412"/>
      <c r="O3251" s="412"/>
      <c r="P3251" s="412"/>
      <c r="Q3251" s="412"/>
      <c r="R3251" s="412"/>
      <c r="S3251" s="412"/>
      <c r="T3251" s="412"/>
      <c r="U3251" s="412"/>
      <c r="V3251" s="412"/>
      <c r="W3251" s="413"/>
      <c r="X3251" s="413"/>
      <c r="Y3251" s="413"/>
      <c r="Z3251" s="413"/>
    </row>
    <row r="3252" spans="1:26" ht="67.5" customHeight="1">
      <c r="A3252" s="474"/>
      <c r="B3252" s="471"/>
      <c r="C3252" s="271"/>
      <c r="D3252" s="314"/>
      <c r="E3252" s="412"/>
      <c r="F3252" s="412"/>
      <c r="G3252" s="412"/>
      <c r="H3252" s="412"/>
      <c r="I3252" s="412"/>
      <c r="J3252" s="412"/>
      <c r="K3252" s="412"/>
      <c r="L3252" s="412"/>
      <c r="M3252" s="412"/>
      <c r="N3252" s="412"/>
      <c r="O3252" s="412"/>
      <c r="P3252" s="412"/>
      <c r="Q3252" s="412"/>
      <c r="R3252" s="412"/>
      <c r="S3252" s="412"/>
      <c r="T3252" s="412"/>
      <c r="U3252" s="412"/>
      <c r="V3252" s="412"/>
      <c r="W3252" s="413"/>
      <c r="X3252" s="413"/>
      <c r="Y3252" s="413"/>
      <c r="Z3252" s="413"/>
    </row>
    <row r="3253" spans="1:26" ht="67.5" customHeight="1">
      <c r="A3253" s="474"/>
      <c r="B3253" s="471"/>
      <c r="C3253" s="271"/>
      <c r="D3253" s="314"/>
      <c r="E3253" s="412"/>
      <c r="F3253" s="412"/>
      <c r="G3253" s="412"/>
      <c r="H3253" s="412"/>
      <c r="I3253" s="412"/>
      <c r="J3253" s="412"/>
      <c r="K3253" s="412"/>
      <c r="L3253" s="412"/>
      <c r="M3253" s="412"/>
      <c r="N3253" s="412"/>
      <c r="O3253" s="412"/>
      <c r="P3253" s="412"/>
      <c r="Q3253" s="412"/>
      <c r="R3253" s="412"/>
      <c r="S3253" s="412"/>
      <c r="T3253" s="412"/>
      <c r="U3253" s="412"/>
      <c r="V3253" s="412"/>
      <c r="W3253" s="413"/>
      <c r="X3253" s="413"/>
      <c r="Y3253" s="413"/>
      <c r="Z3253" s="413"/>
    </row>
    <row r="3254" spans="1:26" ht="67.5" customHeight="1">
      <c r="A3254" s="474"/>
      <c r="B3254" s="471"/>
      <c r="C3254" s="271"/>
      <c r="D3254" s="314"/>
      <c r="E3254" s="412"/>
      <c r="F3254" s="412"/>
      <c r="G3254" s="412"/>
      <c r="H3254" s="412"/>
      <c r="I3254" s="412"/>
      <c r="J3254" s="412"/>
      <c r="K3254" s="412"/>
      <c r="L3254" s="412"/>
      <c r="M3254" s="412"/>
      <c r="N3254" s="412"/>
      <c r="O3254" s="412"/>
      <c r="P3254" s="412"/>
      <c r="Q3254" s="412"/>
      <c r="R3254" s="412"/>
      <c r="S3254" s="412"/>
      <c r="T3254" s="412"/>
      <c r="U3254" s="412"/>
      <c r="V3254" s="412"/>
      <c r="W3254" s="413"/>
      <c r="X3254" s="413"/>
      <c r="Y3254" s="413"/>
      <c r="Z3254" s="413"/>
    </row>
    <row r="3255" spans="1:26" ht="67.5" customHeight="1">
      <c r="A3255" s="474"/>
      <c r="B3255" s="471"/>
      <c r="C3255" s="271"/>
      <c r="D3255" s="314"/>
      <c r="E3255" s="412"/>
      <c r="F3255" s="412"/>
      <c r="G3255" s="412"/>
      <c r="H3255" s="412"/>
      <c r="I3255" s="412"/>
      <c r="J3255" s="412"/>
      <c r="K3255" s="412"/>
      <c r="L3255" s="412"/>
      <c r="M3255" s="412"/>
      <c r="N3255" s="412"/>
      <c r="O3255" s="412"/>
      <c r="P3255" s="412"/>
      <c r="Q3255" s="412"/>
      <c r="R3255" s="412"/>
      <c r="S3255" s="412"/>
      <c r="T3255" s="412"/>
      <c r="U3255" s="412"/>
      <c r="V3255" s="412"/>
      <c r="W3255" s="413"/>
      <c r="X3255" s="413"/>
      <c r="Y3255" s="413"/>
      <c r="Z3255" s="413"/>
    </row>
    <row r="3256" spans="1:26" ht="67.5" customHeight="1">
      <c r="A3256" s="474"/>
      <c r="B3256" s="471"/>
      <c r="C3256" s="271"/>
      <c r="D3256" s="314"/>
      <c r="E3256" s="412"/>
      <c r="F3256" s="412"/>
      <c r="G3256" s="412"/>
      <c r="H3256" s="412"/>
      <c r="I3256" s="412"/>
      <c r="J3256" s="412"/>
      <c r="K3256" s="412"/>
      <c r="L3256" s="412"/>
      <c r="M3256" s="412"/>
      <c r="N3256" s="412"/>
      <c r="O3256" s="412"/>
      <c r="P3256" s="412"/>
      <c r="Q3256" s="412"/>
      <c r="R3256" s="412"/>
      <c r="S3256" s="412"/>
      <c r="T3256" s="412"/>
      <c r="U3256" s="412"/>
      <c r="V3256" s="412"/>
      <c r="W3256" s="413"/>
      <c r="X3256" s="413"/>
      <c r="Y3256" s="413"/>
      <c r="Z3256" s="413"/>
    </row>
    <row r="3257" spans="1:26" ht="67.5" customHeight="1">
      <c r="A3257" s="474"/>
      <c r="B3257" s="471"/>
      <c r="C3257" s="271"/>
      <c r="D3257" s="314"/>
      <c r="E3257" s="412"/>
      <c r="F3257" s="412"/>
      <c r="G3257" s="412"/>
      <c r="H3257" s="412"/>
      <c r="I3257" s="412"/>
      <c r="J3257" s="412"/>
      <c r="K3257" s="412"/>
      <c r="L3257" s="412"/>
      <c r="M3257" s="412"/>
      <c r="N3257" s="412"/>
      <c r="O3257" s="412"/>
      <c r="P3257" s="412"/>
      <c r="Q3257" s="412"/>
      <c r="R3257" s="412"/>
      <c r="S3257" s="412"/>
      <c r="T3257" s="412"/>
      <c r="U3257" s="412"/>
      <c r="V3257" s="412"/>
      <c r="W3257" s="413"/>
      <c r="X3257" s="413"/>
      <c r="Y3257" s="413"/>
      <c r="Z3257" s="413"/>
    </row>
    <row r="3258" spans="1:26" ht="67.5" customHeight="1">
      <c r="A3258" s="474"/>
      <c r="B3258" s="471"/>
      <c r="C3258" s="271"/>
      <c r="D3258" s="314"/>
      <c r="E3258" s="412"/>
      <c r="F3258" s="412"/>
      <c r="G3258" s="412"/>
      <c r="H3258" s="412"/>
      <c r="I3258" s="412"/>
      <c r="J3258" s="412"/>
      <c r="K3258" s="412"/>
      <c r="L3258" s="412"/>
      <c r="M3258" s="412"/>
      <c r="N3258" s="412"/>
      <c r="O3258" s="412"/>
      <c r="P3258" s="412"/>
      <c r="Q3258" s="412"/>
      <c r="R3258" s="412"/>
      <c r="S3258" s="412"/>
      <c r="T3258" s="412"/>
      <c r="U3258" s="412"/>
      <c r="V3258" s="412"/>
      <c r="W3258" s="413"/>
      <c r="X3258" s="413"/>
      <c r="Y3258" s="413"/>
      <c r="Z3258" s="413"/>
    </row>
    <row r="3259" spans="1:26" ht="67.5" customHeight="1">
      <c r="A3259" s="474"/>
      <c r="B3259" s="471"/>
      <c r="C3259" s="271"/>
      <c r="D3259" s="314"/>
      <c r="E3259" s="412"/>
      <c r="F3259" s="412"/>
      <c r="G3259" s="412"/>
      <c r="H3259" s="412"/>
      <c r="I3259" s="412"/>
      <c r="J3259" s="412"/>
      <c r="K3259" s="412"/>
      <c r="L3259" s="412"/>
      <c r="M3259" s="412"/>
      <c r="N3259" s="412"/>
      <c r="O3259" s="412"/>
      <c r="P3259" s="412"/>
      <c r="Q3259" s="412"/>
      <c r="R3259" s="412"/>
      <c r="S3259" s="412"/>
      <c r="T3259" s="412"/>
      <c r="U3259" s="412"/>
      <c r="V3259" s="412"/>
      <c r="W3259" s="413"/>
      <c r="X3259" s="413"/>
      <c r="Y3259" s="413"/>
      <c r="Z3259" s="413"/>
    </row>
    <row r="3260" spans="1:26" ht="67.5" customHeight="1">
      <c r="A3260" s="474"/>
      <c r="B3260" s="471"/>
      <c r="C3260" s="271"/>
      <c r="D3260" s="314"/>
      <c r="E3260" s="412"/>
      <c r="F3260" s="412"/>
      <c r="G3260" s="412"/>
      <c r="H3260" s="412"/>
      <c r="I3260" s="412"/>
      <c r="J3260" s="412"/>
      <c r="K3260" s="412"/>
      <c r="L3260" s="412"/>
      <c r="M3260" s="412"/>
      <c r="N3260" s="412"/>
      <c r="O3260" s="412"/>
      <c r="P3260" s="412"/>
      <c r="Q3260" s="412"/>
      <c r="R3260" s="412"/>
      <c r="S3260" s="412"/>
      <c r="T3260" s="412"/>
      <c r="U3260" s="412"/>
      <c r="V3260" s="412"/>
      <c r="W3260" s="413"/>
      <c r="X3260" s="413"/>
      <c r="Y3260" s="413"/>
      <c r="Z3260" s="413"/>
    </row>
    <row r="3261" spans="1:26" ht="67.5" customHeight="1">
      <c r="A3261" s="474"/>
      <c r="B3261" s="471"/>
      <c r="C3261" s="271"/>
      <c r="D3261" s="314"/>
      <c r="E3261" s="412"/>
      <c r="F3261" s="412"/>
      <c r="G3261" s="412"/>
      <c r="H3261" s="412"/>
      <c r="I3261" s="412"/>
      <c r="J3261" s="412"/>
      <c r="K3261" s="412"/>
      <c r="L3261" s="412"/>
      <c r="M3261" s="412"/>
      <c r="N3261" s="412"/>
      <c r="O3261" s="412"/>
      <c r="P3261" s="412"/>
      <c r="Q3261" s="412"/>
      <c r="R3261" s="412"/>
      <c r="S3261" s="412"/>
      <c r="T3261" s="412"/>
      <c r="U3261" s="412"/>
      <c r="V3261" s="412"/>
      <c r="W3261" s="413"/>
      <c r="X3261" s="413"/>
      <c r="Y3261" s="413"/>
      <c r="Z3261" s="413"/>
    </row>
    <row r="3262" spans="1:26" ht="67.5" customHeight="1">
      <c r="A3262" s="474"/>
      <c r="B3262" s="471"/>
      <c r="C3262" s="271"/>
      <c r="D3262" s="314"/>
      <c r="E3262" s="412"/>
      <c r="F3262" s="412"/>
      <c r="G3262" s="412"/>
      <c r="H3262" s="412"/>
      <c r="I3262" s="412"/>
      <c r="J3262" s="412"/>
      <c r="K3262" s="412"/>
      <c r="L3262" s="412"/>
      <c r="M3262" s="412"/>
      <c r="N3262" s="412"/>
      <c r="O3262" s="412"/>
      <c r="P3262" s="412"/>
      <c r="Q3262" s="412"/>
      <c r="R3262" s="412"/>
      <c r="S3262" s="412"/>
      <c r="T3262" s="412"/>
      <c r="U3262" s="412"/>
      <c r="V3262" s="412"/>
      <c r="W3262" s="413"/>
      <c r="X3262" s="413"/>
      <c r="Y3262" s="413"/>
      <c r="Z3262" s="413"/>
    </row>
    <row r="3263" spans="1:26" ht="67.5" customHeight="1">
      <c r="A3263" s="474"/>
      <c r="B3263" s="471"/>
      <c r="C3263" s="271"/>
      <c r="D3263" s="314"/>
      <c r="E3263" s="412"/>
      <c r="F3263" s="412"/>
      <c r="G3263" s="412"/>
      <c r="H3263" s="412"/>
      <c r="I3263" s="412"/>
      <c r="J3263" s="412"/>
      <c r="K3263" s="412"/>
      <c r="L3263" s="412"/>
      <c r="M3263" s="412"/>
      <c r="N3263" s="412"/>
      <c r="O3263" s="412"/>
      <c r="P3263" s="412"/>
      <c r="Q3263" s="412"/>
      <c r="R3263" s="412"/>
      <c r="S3263" s="412"/>
      <c r="T3263" s="412"/>
      <c r="U3263" s="412"/>
      <c r="V3263" s="412"/>
      <c r="W3263" s="413"/>
      <c r="X3263" s="413"/>
      <c r="Y3263" s="413"/>
      <c r="Z3263" s="413"/>
    </row>
    <row r="3264" spans="1:26" ht="67.5" customHeight="1">
      <c r="A3264" s="474"/>
      <c r="B3264" s="471"/>
      <c r="C3264" s="271"/>
      <c r="D3264" s="314"/>
      <c r="E3264" s="412"/>
      <c r="F3264" s="412"/>
      <c r="G3264" s="412"/>
      <c r="H3264" s="412"/>
      <c r="I3264" s="412"/>
      <c r="J3264" s="412"/>
      <c r="K3264" s="412"/>
      <c r="L3264" s="412"/>
      <c r="M3264" s="412"/>
      <c r="N3264" s="412"/>
      <c r="O3264" s="412"/>
      <c r="P3264" s="412"/>
      <c r="Q3264" s="412"/>
      <c r="R3264" s="412"/>
      <c r="S3264" s="412"/>
      <c r="T3264" s="412"/>
      <c r="U3264" s="412"/>
      <c r="V3264" s="412"/>
      <c r="W3264" s="413"/>
      <c r="X3264" s="413"/>
      <c r="Y3264" s="413"/>
      <c r="Z3264" s="413"/>
    </row>
    <row r="3265" spans="1:26" ht="67.5" customHeight="1">
      <c r="A3265" s="474"/>
      <c r="B3265" s="471"/>
      <c r="C3265" s="271"/>
      <c r="D3265" s="314"/>
      <c r="E3265" s="412"/>
      <c r="F3265" s="412"/>
      <c r="G3265" s="412"/>
      <c r="H3265" s="412"/>
      <c r="I3265" s="412"/>
      <c r="J3265" s="412"/>
      <c r="K3265" s="412"/>
      <c r="L3265" s="412"/>
      <c r="M3265" s="412"/>
      <c r="N3265" s="412"/>
      <c r="O3265" s="412"/>
      <c r="P3265" s="412"/>
      <c r="Q3265" s="412"/>
      <c r="R3265" s="412"/>
      <c r="S3265" s="412"/>
      <c r="T3265" s="412"/>
      <c r="U3265" s="412"/>
      <c r="V3265" s="412"/>
      <c r="W3265" s="413"/>
      <c r="X3265" s="413"/>
      <c r="Y3265" s="413"/>
      <c r="Z3265" s="413"/>
    </row>
    <row r="3266" spans="1:26" ht="67.5" customHeight="1">
      <c r="A3266" s="474"/>
      <c r="B3266" s="471"/>
      <c r="C3266" s="271"/>
      <c r="D3266" s="314"/>
      <c r="E3266" s="412"/>
      <c r="F3266" s="412"/>
      <c r="G3266" s="412"/>
      <c r="H3266" s="412"/>
      <c r="I3266" s="412"/>
      <c r="J3266" s="412"/>
      <c r="K3266" s="412"/>
      <c r="L3266" s="412"/>
      <c r="M3266" s="412"/>
      <c r="N3266" s="412"/>
      <c r="O3266" s="412"/>
      <c r="P3266" s="412"/>
      <c r="Q3266" s="412"/>
      <c r="R3266" s="412"/>
      <c r="S3266" s="412"/>
      <c r="T3266" s="412"/>
      <c r="U3266" s="412"/>
      <c r="V3266" s="412"/>
      <c r="W3266" s="413"/>
      <c r="X3266" s="413"/>
      <c r="Y3266" s="413"/>
      <c r="Z3266" s="413"/>
    </row>
    <row r="3267" spans="1:26" ht="67.5" customHeight="1">
      <c r="A3267" s="474"/>
      <c r="B3267" s="471"/>
      <c r="C3267" s="271"/>
      <c r="D3267" s="314"/>
      <c r="E3267" s="412"/>
      <c r="F3267" s="412"/>
      <c r="G3267" s="412"/>
      <c r="H3267" s="412"/>
      <c r="I3267" s="412"/>
      <c r="J3267" s="412"/>
      <c r="K3267" s="412"/>
      <c r="L3267" s="412"/>
      <c r="M3267" s="412"/>
      <c r="N3267" s="412"/>
      <c r="O3267" s="412"/>
      <c r="P3267" s="412"/>
      <c r="Q3267" s="412"/>
      <c r="R3267" s="412"/>
      <c r="S3267" s="412"/>
      <c r="T3267" s="412"/>
      <c r="U3267" s="412"/>
      <c r="V3267" s="412"/>
      <c r="W3267" s="413"/>
      <c r="X3267" s="413"/>
      <c r="Y3267" s="413"/>
      <c r="Z3267" s="413"/>
    </row>
    <row r="3268" spans="1:26" ht="67.5" customHeight="1">
      <c r="A3268" s="474"/>
      <c r="B3268" s="471"/>
      <c r="C3268" s="271"/>
      <c r="D3268" s="314"/>
      <c r="E3268" s="412"/>
      <c r="F3268" s="412"/>
      <c r="G3268" s="412"/>
      <c r="H3268" s="412"/>
      <c r="I3268" s="412"/>
      <c r="J3268" s="412"/>
      <c r="K3268" s="412"/>
      <c r="L3268" s="412"/>
      <c r="M3268" s="412"/>
      <c r="N3268" s="412"/>
      <c r="O3268" s="412"/>
      <c r="P3268" s="412"/>
      <c r="Q3268" s="412"/>
      <c r="R3268" s="412"/>
      <c r="S3268" s="412"/>
      <c r="T3268" s="412"/>
      <c r="U3268" s="412"/>
      <c r="V3268" s="412"/>
      <c r="W3268" s="413"/>
      <c r="X3268" s="413"/>
      <c r="Y3268" s="413"/>
      <c r="Z3268" s="413"/>
    </row>
    <row r="3269" spans="1:26" ht="67.5" customHeight="1">
      <c r="A3269" s="474"/>
      <c r="B3269" s="471"/>
      <c r="C3269" s="271"/>
      <c r="D3269" s="314"/>
      <c r="E3269" s="412"/>
      <c r="F3269" s="412"/>
      <c r="G3269" s="412"/>
      <c r="H3269" s="412"/>
      <c r="I3269" s="412"/>
      <c r="J3269" s="412"/>
      <c r="K3269" s="412"/>
      <c r="L3269" s="412"/>
      <c r="M3269" s="412"/>
      <c r="N3269" s="412"/>
      <c r="O3269" s="412"/>
      <c r="P3269" s="412"/>
      <c r="Q3269" s="412"/>
      <c r="R3269" s="412"/>
      <c r="S3269" s="412"/>
      <c r="T3269" s="412"/>
      <c r="U3269" s="412"/>
      <c r="V3269" s="412"/>
      <c r="W3269" s="413"/>
      <c r="X3269" s="413"/>
      <c r="Y3269" s="413"/>
      <c r="Z3269" s="413"/>
    </row>
    <row r="3270" spans="1:26" ht="67.5" customHeight="1">
      <c r="A3270" s="474"/>
      <c r="B3270" s="471"/>
      <c r="C3270" s="271"/>
      <c r="D3270" s="314"/>
      <c r="E3270" s="412"/>
      <c r="F3270" s="412"/>
      <c r="G3270" s="412"/>
      <c r="H3270" s="412"/>
      <c r="I3270" s="412"/>
      <c r="J3270" s="412"/>
      <c r="K3270" s="412"/>
      <c r="L3270" s="412"/>
      <c r="M3270" s="412"/>
      <c r="N3270" s="412"/>
      <c r="O3270" s="412"/>
      <c r="P3270" s="412"/>
      <c r="Q3270" s="412"/>
      <c r="R3270" s="412"/>
      <c r="S3270" s="412"/>
      <c r="T3270" s="412"/>
      <c r="U3270" s="412"/>
      <c r="V3270" s="412"/>
      <c r="W3270" s="413"/>
      <c r="X3270" s="413"/>
      <c r="Y3270" s="413"/>
      <c r="Z3270" s="413"/>
    </row>
    <row r="3271" spans="1:26" ht="67.5" customHeight="1">
      <c r="A3271" s="474"/>
      <c r="B3271" s="471"/>
      <c r="C3271" s="271"/>
      <c r="D3271" s="314"/>
      <c r="E3271" s="412"/>
      <c r="F3271" s="412"/>
      <c r="G3271" s="412"/>
      <c r="H3271" s="412"/>
      <c r="I3271" s="412"/>
      <c r="J3271" s="412"/>
      <c r="K3271" s="412"/>
      <c r="L3271" s="412"/>
      <c r="M3271" s="412"/>
      <c r="N3271" s="412"/>
      <c r="O3271" s="412"/>
      <c r="P3271" s="412"/>
      <c r="Q3271" s="412"/>
      <c r="R3271" s="412"/>
      <c r="S3271" s="412"/>
      <c r="T3271" s="412"/>
      <c r="U3271" s="412"/>
      <c r="V3271" s="412"/>
      <c r="W3271" s="413"/>
      <c r="X3271" s="413"/>
      <c r="Y3271" s="413"/>
      <c r="Z3271" s="413"/>
    </row>
    <row r="3272" spans="1:26" ht="67.5" customHeight="1">
      <c r="A3272" s="474"/>
      <c r="B3272" s="471"/>
      <c r="C3272" s="271"/>
      <c r="D3272" s="314"/>
      <c r="E3272" s="412"/>
      <c r="F3272" s="412"/>
      <c r="G3272" s="412"/>
      <c r="H3272" s="412"/>
      <c r="I3272" s="412"/>
      <c r="J3272" s="412"/>
      <c r="K3272" s="412"/>
      <c r="L3272" s="412"/>
      <c r="M3272" s="412"/>
      <c r="N3272" s="412"/>
      <c r="O3272" s="412"/>
      <c r="P3272" s="412"/>
      <c r="Q3272" s="412"/>
      <c r="R3272" s="412"/>
      <c r="S3272" s="412"/>
      <c r="T3272" s="412"/>
      <c r="U3272" s="412"/>
      <c r="V3272" s="412"/>
      <c r="W3272" s="413"/>
      <c r="X3272" s="413"/>
      <c r="Y3272" s="413"/>
      <c r="Z3272" s="413"/>
    </row>
    <row r="3273" spans="1:26" ht="67.5" customHeight="1">
      <c r="A3273" s="474"/>
      <c r="B3273" s="471"/>
      <c r="C3273" s="271"/>
      <c r="D3273" s="314"/>
      <c r="E3273" s="412"/>
      <c r="F3273" s="412"/>
      <c r="G3273" s="412"/>
      <c r="H3273" s="412"/>
      <c r="I3273" s="412"/>
      <c r="J3273" s="412"/>
      <c r="K3273" s="412"/>
      <c r="L3273" s="412"/>
      <c r="M3273" s="412"/>
      <c r="N3273" s="412"/>
      <c r="O3273" s="412"/>
      <c r="P3273" s="412"/>
      <c r="Q3273" s="412"/>
      <c r="R3273" s="412"/>
      <c r="S3273" s="412"/>
      <c r="T3273" s="412"/>
      <c r="U3273" s="412"/>
      <c r="V3273" s="412"/>
      <c r="W3273" s="413"/>
      <c r="X3273" s="413"/>
      <c r="Y3273" s="413"/>
      <c r="Z3273" s="413"/>
    </row>
    <row r="3274" spans="1:26" ht="67.5" customHeight="1">
      <c r="A3274" s="474"/>
      <c r="B3274" s="471"/>
      <c r="C3274" s="271"/>
      <c r="D3274" s="314"/>
      <c r="E3274" s="412"/>
      <c r="F3274" s="412"/>
      <c r="G3274" s="412"/>
      <c r="H3274" s="412"/>
      <c r="I3274" s="412"/>
      <c r="J3274" s="412"/>
      <c r="K3274" s="412"/>
      <c r="L3274" s="412"/>
      <c r="M3274" s="412"/>
      <c r="N3274" s="412"/>
      <c r="O3274" s="412"/>
      <c r="P3274" s="412"/>
      <c r="Q3274" s="412"/>
      <c r="R3274" s="412"/>
      <c r="S3274" s="412"/>
      <c r="T3274" s="412"/>
      <c r="U3274" s="412"/>
      <c r="V3274" s="412"/>
      <c r="W3274" s="413"/>
      <c r="X3274" s="413"/>
      <c r="Y3274" s="413"/>
      <c r="Z3274" s="413"/>
    </row>
    <row r="3275" spans="1:26" ht="67.5" customHeight="1">
      <c r="A3275" s="474"/>
      <c r="B3275" s="471"/>
      <c r="C3275" s="271"/>
      <c r="D3275" s="314"/>
      <c r="E3275" s="412"/>
      <c r="F3275" s="412"/>
      <c r="G3275" s="412"/>
      <c r="H3275" s="412"/>
      <c r="I3275" s="412"/>
      <c r="J3275" s="412"/>
      <c r="K3275" s="412"/>
      <c r="L3275" s="412"/>
      <c r="M3275" s="412"/>
      <c r="N3275" s="412"/>
      <c r="O3275" s="412"/>
      <c r="P3275" s="412"/>
      <c r="Q3275" s="412"/>
      <c r="R3275" s="412"/>
      <c r="S3275" s="412"/>
      <c r="T3275" s="412"/>
      <c r="U3275" s="412"/>
      <c r="V3275" s="412"/>
      <c r="W3275" s="413"/>
      <c r="X3275" s="413"/>
      <c r="Y3275" s="413"/>
      <c r="Z3275" s="413"/>
    </row>
    <row r="3276" spans="1:26" ht="67.5" customHeight="1">
      <c r="A3276" s="474"/>
      <c r="B3276" s="471"/>
      <c r="C3276" s="271"/>
      <c r="D3276" s="314"/>
      <c r="E3276" s="412"/>
      <c r="F3276" s="412"/>
      <c r="G3276" s="412"/>
      <c r="H3276" s="412"/>
      <c r="I3276" s="412"/>
      <c r="J3276" s="412"/>
      <c r="K3276" s="412"/>
      <c r="L3276" s="412"/>
      <c r="M3276" s="412"/>
      <c r="N3276" s="412"/>
      <c r="O3276" s="412"/>
      <c r="P3276" s="412"/>
      <c r="Q3276" s="412"/>
      <c r="R3276" s="412"/>
      <c r="S3276" s="412"/>
      <c r="T3276" s="412"/>
      <c r="U3276" s="412"/>
      <c r="V3276" s="412"/>
      <c r="W3276" s="413"/>
      <c r="X3276" s="413"/>
      <c r="Y3276" s="413"/>
      <c r="Z3276" s="413"/>
    </row>
    <row r="3277" spans="1:26" ht="67.5" customHeight="1">
      <c r="A3277" s="474"/>
      <c r="B3277" s="471"/>
      <c r="C3277" s="271"/>
      <c r="D3277" s="314"/>
      <c r="E3277" s="412"/>
      <c r="F3277" s="412"/>
      <c r="G3277" s="412"/>
      <c r="H3277" s="412"/>
      <c r="I3277" s="412"/>
      <c r="J3277" s="412"/>
      <c r="K3277" s="412"/>
      <c r="L3277" s="412"/>
      <c r="M3277" s="412"/>
      <c r="N3277" s="412"/>
      <c r="O3277" s="412"/>
      <c r="P3277" s="412"/>
      <c r="Q3277" s="412"/>
      <c r="R3277" s="412"/>
      <c r="S3277" s="412"/>
      <c r="T3277" s="412"/>
      <c r="U3277" s="412"/>
      <c r="V3277" s="412"/>
      <c r="W3277" s="413"/>
      <c r="X3277" s="413"/>
      <c r="Y3277" s="413"/>
      <c r="Z3277" s="413"/>
    </row>
    <row r="3278" spans="1:26" ht="67.5" customHeight="1">
      <c r="A3278" s="474"/>
      <c r="B3278" s="471"/>
      <c r="C3278" s="271"/>
      <c r="D3278" s="314"/>
      <c r="E3278" s="412"/>
      <c r="F3278" s="412"/>
      <c r="G3278" s="412"/>
      <c r="H3278" s="412"/>
      <c r="I3278" s="412"/>
      <c r="J3278" s="412"/>
      <c r="K3278" s="412"/>
      <c r="L3278" s="412"/>
      <c r="M3278" s="412"/>
      <c r="N3278" s="412"/>
      <c r="O3278" s="412"/>
      <c r="P3278" s="412"/>
      <c r="Q3278" s="412"/>
      <c r="R3278" s="412"/>
      <c r="S3278" s="412"/>
      <c r="T3278" s="412"/>
      <c r="U3278" s="412"/>
      <c r="V3278" s="412"/>
      <c r="W3278" s="413"/>
      <c r="X3278" s="413"/>
      <c r="Y3278" s="413"/>
      <c r="Z3278" s="413"/>
    </row>
    <row r="3279" spans="1:26" ht="67.5" customHeight="1">
      <c r="A3279" s="474"/>
      <c r="B3279" s="471"/>
      <c r="C3279" s="271"/>
      <c r="D3279" s="314"/>
      <c r="E3279" s="412"/>
      <c r="F3279" s="412"/>
      <c r="G3279" s="412"/>
      <c r="H3279" s="412"/>
      <c r="I3279" s="412"/>
      <c r="J3279" s="412"/>
      <c r="K3279" s="412"/>
      <c r="L3279" s="412"/>
      <c r="M3279" s="412"/>
      <c r="N3279" s="412"/>
      <c r="O3279" s="412"/>
      <c r="P3279" s="412"/>
      <c r="Q3279" s="412"/>
      <c r="R3279" s="412"/>
      <c r="S3279" s="412"/>
      <c r="T3279" s="412"/>
      <c r="U3279" s="412"/>
      <c r="V3279" s="412"/>
      <c r="W3279" s="413"/>
      <c r="X3279" s="413"/>
      <c r="Y3279" s="413"/>
      <c r="Z3279" s="413"/>
    </row>
    <row r="3280" spans="1:26" ht="67.5" customHeight="1">
      <c r="A3280" s="474"/>
      <c r="B3280" s="471"/>
      <c r="C3280" s="271"/>
      <c r="D3280" s="314"/>
      <c r="E3280" s="412"/>
      <c r="F3280" s="412"/>
      <c r="G3280" s="412"/>
      <c r="H3280" s="412"/>
      <c r="I3280" s="412"/>
      <c r="J3280" s="412"/>
      <c r="K3280" s="412"/>
      <c r="L3280" s="412"/>
      <c r="M3280" s="412"/>
      <c r="N3280" s="412"/>
      <c r="O3280" s="412"/>
      <c r="P3280" s="412"/>
      <c r="Q3280" s="412"/>
      <c r="R3280" s="412"/>
      <c r="S3280" s="412"/>
      <c r="T3280" s="412"/>
      <c r="U3280" s="412"/>
      <c r="V3280" s="412"/>
      <c r="W3280" s="413"/>
      <c r="X3280" s="413"/>
      <c r="Y3280" s="413"/>
      <c r="Z3280" s="413"/>
    </row>
    <row r="3281" spans="1:26" ht="67.5" customHeight="1">
      <c r="A3281" s="474"/>
      <c r="B3281" s="471"/>
      <c r="C3281" s="271"/>
      <c r="D3281" s="314"/>
      <c r="E3281" s="412"/>
      <c r="F3281" s="412"/>
      <c r="G3281" s="412"/>
      <c r="H3281" s="412"/>
      <c r="I3281" s="412"/>
      <c r="J3281" s="412"/>
      <c r="K3281" s="412"/>
      <c r="L3281" s="412"/>
      <c r="M3281" s="412"/>
      <c r="N3281" s="412"/>
      <c r="O3281" s="412"/>
      <c r="P3281" s="412"/>
      <c r="Q3281" s="412"/>
      <c r="R3281" s="412"/>
      <c r="S3281" s="412"/>
      <c r="T3281" s="412"/>
      <c r="U3281" s="412"/>
      <c r="V3281" s="412"/>
      <c r="W3281" s="413"/>
      <c r="X3281" s="413"/>
      <c r="Y3281" s="413"/>
      <c r="Z3281" s="413"/>
    </row>
    <row r="3282" spans="1:26" ht="67.5" customHeight="1">
      <c r="A3282" s="474"/>
      <c r="B3282" s="471"/>
      <c r="C3282" s="271"/>
      <c r="D3282" s="314"/>
      <c r="E3282" s="412"/>
      <c r="F3282" s="412"/>
      <c r="G3282" s="412"/>
      <c r="H3282" s="412"/>
      <c r="I3282" s="412"/>
      <c r="J3282" s="412"/>
      <c r="K3282" s="412"/>
      <c r="L3282" s="412"/>
      <c r="M3282" s="412"/>
      <c r="N3282" s="412"/>
      <c r="O3282" s="412"/>
      <c r="P3282" s="412"/>
      <c r="Q3282" s="412"/>
      <c r="R3282" s="412"/>
      <c r="S3282" s="412"/>
      <c r="T3282" s="412"/>
      <c r="U3282" s="412"/>
      <c r="V3282" s="412"/>
      <c r="W3282" s="413"/>
      <c r="X3282" s="413"/>
      <c r="Y3282" s="413"/>
      <c r="Z3282" s="413"/>
    </row>
    <row r="3283" spans="1:26" ht="67.5" customHeight="1">
      <c r="A3283" s="474"/>
      <c r="B3283" s="471"/>
      <c r="C3283" s="271"/>
      <c r="D3283" s="314"/>
      <c r="E3283" s="412"/>
      <c r="F3283" s="412"/>
      <c r="G3283" s="412"/>
      <c r="H3283" s="412"/>
      <c r="I3283" s="412"/>
      <c r="J3283" s="412"/>
      <c r="K3283" s="412"/>
      <c r="L3283" s="412"/>
      <c r="M3283" s="412"/>
      <c r="N3283" s="412"/>
      <c r="O3283" s="412"/>
      <c r="P3283" s="412"/>
      <c r="Q3283" s="412"/>
      <c r="R3283" s="412"/>
      <c r="S3283" s="412"/>
      <c r="T3283" s="412"/>
      <c r="U3283" s="412"/>
      <c r="V3283" s="412"/>
      <c r="W3283" s="413"/>
      <c r="X3283" s="413"/>
      <c r="Y3283" s="413"/>
      <c r="Z3283" s="413"/>
    </row>
    <row r="3284" spans="1:26" ht="67.5" customHeight="1">
      <c r="A3284" s="474"/>
      <c r="B3284" s="471"/>
      <c r="C3284" s="271"/>
      <c r="D3284" s="314"/>
      <c r="E3284" s="412"/>
      <c r="F3284" s="412"/>
      <c r="G3284" s="412"/>
      <c r="H3284" s="412"/>
      <c r="I3284" s="412"/>
      <c r="J3284" s="412"/>
      <c r="K3284" s="412"/>
      <c r="L3284" s="412"/>
      <c r="M3284" s="412"/>
      <c r="N3284" s="412"/>
      <c r="O3284" s="412"/>
      <c r="P3284" s="412"/>
      <c r="Q3284" s="412"/>
      <c r="R3284" s="412"/>
      <c r="S3284" s="412"/>
      <c r="T3284" s="412"/>
      <c r="U3284" s="412"/>
      <c r="V3284" s="412"/>
      <c r="W3284" s="413"/>
      <c r="X3284" s="413"/>
      <c r="Y3284" s="413"/>
      <c r="Z3284" s="413"/>
    </row>
    <row r="3285" spans="1:26" ht="67.5" customHeight="1">
      <c r="A3285" s="474"/>
      <c r="B3285" s="471"/>
      <c r="C3285" s="271"/>
      <c r="D3285" s="314"/>
      <c r="E3285" s="412"/>
      <c r="F3285" s="412"/>
      <c r="G3285" s="412"/>
      <c r="H3285" s="412"/>
      <c r="I3285" s="412"/>
      <c r="J3285" s="412"/>
      <c r="K3285" s="412"/>
      <c r="L3285" s="412"/>
      <c r="M3285" s="412"/>
      <c r="N3285" s="412"/>
      <c r="O3285" s="412"/>
      <c r="P3285" s="412"/>
      <c r="Q3285" s="412"/>
      <c r="R3285" s="412"/>
      <c r="S3285" s="412"/>
      <c r="T3285" s="412"/>
      <c r="U3285" s="412"/>
      <c r="V3285" s="412"/>
      <c r="W3285" s="413"/>
      <c r="X3285" s="413"/>
      <c r="Y3285" s="413"/>
      <c r="Z3285" s="413"/>
    </row>
    <row r="3286" spans="1:26" ht="67.5" customHeight="1">
      <c r="A3286" s="474"/>
      <c r="B3286" s="471"/>
      <c r="C3286" s="271"/>
      <c r="D3286" s="314"/>
      <c r="E3286" s="412"/>
      <c r="F3286" s="412"/>
      <c r="G3286" s="412"/>
      <c r="H3286" s="412"/>
      <c r="I3286" s="412"/>
      <c r="J3286" s="412"/>
      <c r="K3286" s="412"/>
      <c r="L3286" s="412"/>
      <c r="M3286" s="412"/>
      <c r="N3286" s="412"/>
      <c r="O3286" s="412"/>
      <c r="P3286" s="412"/>
      <c r="Q3286" s="412"/>
      <c r="R3286" s="412"/>
      <c r="S3286" s="412"/>
      <c r="T3286" s="412"/>
      <c r="U3286" s="412"/>
      <c r="V3286" s="412"/>
      <c r="W3286" s="413"/>
      <c r="X3286" s="413"/>
      <c r="Y3286" s="413"/>
      <c r="Z3286" s="413"/>
    </row>
    <row r="3287" spans="1:26" ht="67.5" customHeight="1">
      <c r="A3287" s="474"/>
      <c r="B3287" s="471"/>
      <c r="C3287" s="271"/>
      <c r="D3287" s="314"/>
      <c r="E3287" s="412"/>
      <c r="F3287" s="412"/>
      <c r="G3287" s="412"/>
      <c r="H3287" s="412"/>
      <c r="I3287" s="412"/>
      <c r="J3287" s="412"/>
      <c r="K3287" s="412"/>
      <c r="L3287" s="412"/>
      <c r="M3287" s="412"/>
      <c r="N3287" s="412"/>
      <c r="O3287" s="412"/>
      <c r="P3287" s="412"/>
      <c r="Q3287" s="412"/>
      <c r="R3287" s="412"/>
      <c r="S3287" s="412"/>
      <c r="T3287" s="412"/>
      <c r="U3287" s="412"/>
      <c r="V3287" s="412"/>
      <c r="W3287" s="413"/>
      <c r="X3287" s="413"/>
      <c r="Y3287" s="413"/>
      <c r="Z3287" s="413"/>
    </row>
    <row r="3288" spans="1:26" ht="67.5" customHeight="1">
      <c r="A3288" s="474"/>
      <c r="B3288" s="471"/>
      <c r="C3288" s="271"/>
      <c r="D3288" s="314"/>
      <c r="E3288" s="412"/>
      <c r="F3288" s="412"/>
      <c r="G3288" s="412"/>
      <c r="H3288" s="412"/>
      <c r="I3288" s="412"/>
      <c r="J3288" s="412"/>
      <c r="K3288" s="412"/>
      <c r="L3288" s="412"/>
      <c r="M3288" s="412"/>
      <c r="N3288" s="412"/>
      <c r="O3288" s="412"/>
      <c r="P3288" s="412"/>
      <c r="Q3288" s="412"/>
      <c r="R3288" s="412"/>
      <c r="S3288" s="412"/>
      <c r="T3288" s="412"/>
      <c r="U3288" s="412"/>
      <c r="V3288" s="412"/>
      <c r="W3288" s="413"/>
      <c r="X3288" s="413"/>
      <c r="Y3288" s="413"/>
      <c r="Z3288" s="413"/>
    </row>
    <row r="3289" spans="1:26" ht="67.5" customHeight="1">
      <c r="A3289" s="474"/>
      <c r="B3289" s="471"/>
      <c r="C3289" s="271"/>
      <c r="D3289" s="314"/>
      <c r="E3289" s="412"/>
      <c r="F3289" s="412"/>
      <c r="G3289" s="412"/>
      <c r="H3289" s="412"/>
      <c r="I3289" s="412"/>
      <c r="J3289" s="412"/>
      <c r="K3289" s="412"/>
      <c r="L3289" s="412"/>
      <c r="M3289" s="412"/>
      <c r="N3289" s="412"/>
      <c r="O3289" s="412"/>
      <c r="P3289" s="412"/>
      <c r="Q3289" s="412"/>
      <c r="R3289" s="412"/>
      <c r="S3289" s="412"/>
      <c r="T3289" s="412"/>
      <c r="U3289" s="412"/>
      <c r="V3289" s="412"/>
      <c r="W3289" s="413"/>
      <c r="X3289" s="413"/>
      <c r="Y3289" s="413"/>
      <c r="Z3289" s="413"/>
    </row>
    <row r="3290" spans="1:26" ht="67.5" customHeight="1">
      <c r="A3290" s="474"/>
      <c r="B3290" s="471"/>
      <c r="C3290" s="271"/>
      <c r="D3290" s="314"/>
      <c r="E3290" s="412"/>
      <c r="F3290" s="412"/>
      <c r="G3290" s="412"/>
      <c r="H3290" s="412"/>
      <c r="I3290" s="412"/>
      <c r="J3290" s="412"/>
      <c r="K3290" s="412"/>
      <c r="L3290" s="412"/>
      <c r="M3290" s="412"/>
      <c r="N3290" s="412"/>
      <c r="O3290" s="412"/>
      <c r="P3290" s="412"/>
      <c r="Q3290" s="412"/>
      <c r="R3290" s="412"/>
      <c r="S3290" s="412"/>
      <c r="T3290" s="412"/>
      <c r="U3290" s="412"/>
      <c r="V3290" s="412"/>
      <c r="W3290" s="413"/>
      <c r="X3290" s="413"/>
      <c r="Y3290" s="413"/>
      <c r="Z3290" s="413"/>
    </row>
    <row r="3291" spans="1:26" ht="67.5" customHeight="1">
      <c r="A3291" s="474"/>
      <c r="B3291" s="471"/>
      <c r="C3291" s="271"/>
      <c r="D3291" s="314"/>
      <c r="E3291" s="412"/>
      <c r="F3291" s="412"/>
      <c r="G3291" s="412"/>
      <c r="H3291" s="412"/>
      <c r="I3291" s="412"/>
      <c r="J3291" s="412"/>
      <c r="K3291" s="412"/>
      <c r="L3291" s="412"/>
      <c r="M3291" s="412"/>
      <c r="N3291" s="412"/>
      <c r="O3291" s="412"/>
      <c r="P3291" s="412"/>
      <c r="Q3291" s="412"/>
      <c r="R3291" s="412"/>
      <c r="S3291" s="412"/>
      <c r="T3291" s="412"/>
      <c r="U3291" s="412"/>
      <c r="V3291" s="412"/>
      <c r="W3291" s="413"/>
      <c r="X3291" s="413"/>
      <c r="Y3291" s="413"/>
      <c r="Z3291" s="413"/>
    </row>
    <row r="3292" spans="1:26" ht="67.5" customHeight="1">
      <c r="A3292" s="474"/>
      <c r="B3292" s="471"/>
      <c r="C3292" s="271"/>
      <c r="D3292" s="314"/>
      <c r="E3292" s="412"/>
      <c r="F3292" s="412"/>
      <c r="G3292" s="412"/>
      <c r="H3292" s="412"/>
      <c r="I3292" s="412"/>
      <c r="J3292" s="412"/>
      <c r="K3292" s="412"/>
      <c r="L3292" s="412"/>
      <c r="M3292" s="412"/>
      <c r="N3292" s="412"/>
      <c r="O3292" s="412"/>
      <c r="P3292" s="412"/>
      <c r="Q3292" s="412"/>
      <c r="R3292" s="412"/>
      <c r="S3292" s="412"/>
      <c r="T3292" s="412"/>
      <c r="U3292" s="412"/>
      <c r="V3292" s="412"/>
      <c r="W3292" s="413"/>
      <c r="X3292" s="413"/>
      <c r="Y3292" s="413"/>
      <c r="Z3292" s="413"/>
    </row>
    <row r="3293" spans="1:26" ht="67.5" customHeight="1">
      <c r="A3293" s="474"/>
      <c r="B3293" s="471"/>
      <c r="C3293" s="271"/>
      <c r="D3293" s="314"/>
      <c r="E3293" s="412"/>
      <c r="F3293" s="412"/>
      <c r="G3293" s="412"/>
      <c r="H3293" s="412"/>
      <c r="I3293" s="412"/>
      <c r="J3293" s="412"/>
      <c r="K3293" s="412"/>
      <c r="L3293" s="412"/>
      <c r="M3293" s="412"/>
      <c r="N3293" s="412"/>
      <c r="O3293" s="412"/>
      <c r="P3293" s="412"/>
      <c r="Q3293" s="412"/>
      <c r="R3293" s="412"/>
      <c r="S3293" s="412"/>
      <c r="T3293" s="412"/>
      <c r="U3293" s="412"/>
      <c r="V3293" s="412"/>
      <c r="W3293" s="413"/>
      <c r="X3293" s="413"/>
      <c r="Y3293" s="413"/>
      <c r="Z3293" s="413"/>
    </row>
    <row r="3294" spans="1:26" ht="67.5" customHeight="1">
      <c r="A3294" s="474"/>
      <c r="B3294" s="471"/>
      <c r="C3294" s="271"/>
      <c r="D3294" s="314"/>
      <c r="E3294" s="412"/>
      <c r="F3294" s="412"/>
      <c r="G3294" s="412"/>
      <c r="H3294" s="412"/>
      <c r="I3294" s="412"/>
      <c r="J3294" s="412"/>
      <c r="K3294" s="412"/>
      <c r="L3294" s="412"/>
      <c r="M3294" s="412"/>
      <c r="N3294" s="412"/>
      <c r="O3294" s="412"/>
      <c r="P3294" s="412"/>
      <c r="Q3294" s="412"/>
      <c r="R3294" s="412"/>
      <c r="S3294" s="412"/>
      <c r="T3294" s="412"/>
      <c r="U3294" s="412"/>
      <c r="V3294" s="412"/>
      <c r="W3294" s="413"/>
      <c r="X3294" s="413"/>
      <c r="Y3294" s="413"/>
      <c r="Z3294" s="413"/>
    </row>
    <row r="3295" spans="1:26" ht="67.5" customHeight="1">
      <c r="A3295" s="474"/>
      <c r="B3295" s="471"/>
      <c r="C3295" s="271"/>
      <c r="D3295" s="314"/>
      <c r="E3295" s="412"/>
      <c r="F3295" s="412"/>
      <c r="G3295" s="412"/>
      <c r="H3295" s="412"/>
      <c r="I3295" s="412"/>
      <c r="J3295" s="412"/>
      <c r="K3295" s="412"/>
      <c r="L3295" s="412"/>
      <c r="M3295" s="412"/>
      <c r="N3295" s="412"/>
      <c r="O3295" s="412"/>
      <c r="P3295" s="412"/>
      <c r="Q3295" s="412"/>
      <c r="R3295" s="412"/>
      <c r="S3295" s="412"/>
      <c r="T3295" s="412"/>
      <c r="U3295" s="412"/>
      <c r="V3295" s="412"/>
      <c r="W3295" s="413"/>
      <c r="X3295" s="413"/>
      <c r="Y3295" s="413"/>
      <c r="Z3295" s="413"/>
    </row>
    <row r="3296" spans="1:26" ht="67.5" customHeight="1">
      <c r="A3296" s="474"/>
      <c r="B3296" s="471"/>
      <c r="C3296" s="271"/>
      <c r="D3296" s="314"/>
      <c r="E3296" s="412"/>
      <c r="F3296" s="412"/>
      <c r="G3296" s="412"/>
      <c r="H3296" s="412"/>
      <c r="I3296" s="412"/>
      <c r="J3296" s="412"/>
      <c r="K3296" s="412"/>
      <c r="L3296" s="412"/>
      <c r="M3296" s="412"/>
      <c r="N3296" s="412"/>
      <c r="O3296" s="412"/>
      <c r="P3296" s="412"/>
      <c r="Q3296" s="412"/>
      <c r="R3296" s="412"/>
      <c r="S3296" s="412"/>
      <c r="T3296" s="412"/>
      <c r="U3296" s="412"/>
      <c r="V3296" s="412"/>
      <c r="W3296" s="413"/>
      <c r="X3296" s="413"/>
      <c r="Y3296" s="413"/>
      <c r="Z3296" s="413"/>
    </row>
    <row r="3297" spans="1:26" ht="67.5" customHeight="1">
      <c r="A3297" s="474"/>
      <c r="B3297" s="471"/>
      <c r="C3297" s="271"/>
      <c r="D3297" s="314"/>
      <c r="E3297" s="412"/>
      <c r="F3297" s="412"/>
      <c r="G3297" s="412"/>
      <c r="H3297" s="412"/>
      <c r="I3297" s="412"/>
      <c r="J3297" s="412"/>
      <c r="K3297" s="412"/>
      <c r="L3297" s="412"/>
      <c r="M3297" s="412"/>
      <c r="N3297" s="412"/>
      <c r="O3297" s="412"/>
      <c r="P3297" s="412"/>
      <c r="Q3297" s="412"/>
      <c r="R3297" s="412"/>
      <c r="S3297" s="412"/>
      <c r="T3297" s="412"/>
      <c r="U3297" s="412"/>
      <c r="V3297" s="412"/>
      <c r="W3297" s="413"/>
      <c r="X3297" s="413"/>
      <c r="Y3297" s="413"/>
      <c r="Z3297" s="413"/>
    </row>
    <row r="3298" spans="1:26" ht="67.5" customHeight="1">
      <c r="A3298" s="474"/>
      <c r="B3298" s="471"/>
      <c r="C3298" s="271"/>
      <c r="D3298" s="314"/>
      <c r="E3298" s="412"/>
      <c r="F3298" s="412"/>
      <c r="G3298" s="412"/>
      <c r="H3298" s="412"/>
      <c r="I3298" s="412"/>
      <c r="J3298" s="412"/>
      <c r="K3298" s="412"/>
      <c r="L3298" s="412"/>
      <c r="M3298" s="412"/>
      <c r="N3298" s="412"/>
      <c r="O3298" s="412"/>
      <c r="P3298" s="412"/>
      <c r="Q3298" s="412"/>
      <c r="R3298" s="412"/>
      <c r="S3298" s="412"/>
      <c r="T3298" s="412"/>
      <c r="U3298" s="412"/>
      <c r="V3298" s="412"/>
      <c r="W3298" s="413"/>
      <c r="X3298" s="413"/>
      <c r="Y3298" s="413"/>
      <c r="Z3298" s="413"/>
    </row>
    <row r="3299" spans="1:26" ht="67.5" customHeight="1">
      <c r="A3299" s="474"/>
      <c r="B3299" s="471"/>
      <c r="C3299" s="271"/>
      <c r="D3299" s="314"/>
      <c r="E3299" s="412"/>
      <c r="F3299" s="412"/>
      <c r="G3299" s="412"/>
      <c r="H3299" s="412"/>
      <c r="I3299" s="412"/>
      <c r="J3299" s="412"/>
      <c r="K3299" s="412"/>
      <c r="L3299" s="412"/>
      <c r="M3299" s="412"/>
      <c r="N3299" s="412"/>
      <c r="O3299" s="412"/>
      <c r="P3299" s="412"/>
      <c r="Q3299" s="412"/>
      <c r="R3299" s="412"/>
      <c r="S3299" s="412"/>
      <c r="T3299" s="412"/>
      <c r="U3299" s="412"/>
      <c r="V3299" s="412"/>
      <c r="W3299" s="413"/>
      <c r="X3299" s="413"/>
      <c r="Y3299" s="413"/>
      <c r="Z3299" s="413"/>
    </row>
    <row r="3300" spans="1:26" ht="67.5" customHeight="1">
      <c r="A3300" s="474"/>
      <c r="B3300" s="471"/>
      <c r="C3300" s="271"/>
      <c r="D3300" s="314"/>
      <c r="E3300" s="412"/>
      <c r="F3300" s="412"/>
      <c r="G3300" s="412"/>
      <c r="H3300" s="412"/>
      <c r="I3300" s="412"/>
      <c r="J3300" s="412"/>
      <c r="K3300" s="412"/>
      <c r="L3300" s="412"/>
      <c r="M3300" s="412"/>
      <c r="N3300" s="412"/>
      <c r="O3300" s="412"/>
      <c r="P3300" s="412"/>
      <c r="Q3300" s="412"/>
      <c r="R3300" s="412"/>
      <c r="S3300" s="412"/>
      <c r="T3300" s="412"/>
      <c r="U3300" s="412"/>
      <c r="V3300" s="412"/>
      <c r="W3300" s="413"/>
      <c r="X3300" s="413"/>
      <c r="Y3300" s="413"/>
      <c r="Z3300" s="413"/>
    </row>
    <row r="3301" spans="1:26" ht="67.5" customHeight="1">
      <c r="A3301" s="474"/>
      <c r="B3301" s="471"/>
      <c r="C3301" s="271"/>
      <c r="D3301" s="314"/>
      <c r="E3301" s="412"/>
      <c r="F3301" s="412"/>
      <c r="G3301" s="412"/>
      <c r="H3301" s="412"/>
      <c r="I3301" s="412"/>
      <c r="J3301" s="412"/>
      <c r="K3301" s="412"/>
      <c r="L3301" s="412"/>
      <c r="M3301" s="412"/>
      <c r="N3301" s="412"/>
      <c r="O3301" s="412"/>
      <c r="P3301" s="412"/>
      <c r="Q3301" s="412"/>
      <c r="R3301" s="412"/>
      <c r="S3301" s="412"/>
      <c r="T3301" s="412"/>
      <c r="U3301" s="412"/>
      <c r="V3301" s="412"/>
      <c r="W3301" s="413"/>
      <c r="X3301" s="413"/>
      <c r="Y3301" s="413"/>
      <c r="Z3301" s="413"/>
    </row>
    <row r="3302" spans="1:26" ht="67.5" customHeight="1">
      <c r="A3302" s="474"/>
      <c r="B3302" s="471"/>
      <c r="C3302" s="271"/>
      <c r="D3302" s="314"/>
      <c r="E3302" s="412"/>
      <c r="F3302" s="412"/>
      <c r="G3302" s="412"/>
      <c r="H3302" s="412"/>
      <c r="I3302" s="412"/>
      <c r="J3302" s="412"/>
      <c r="K3302" s="412"/>
      <c r="L3302" s="412"/>
      <c r="M3302" s="412"/>
      <c r="N3302" s="412"/>
      <c r="O3302" s="412"/>
      <c r="P3302" s="412"/>
      <c r="Q3302" s="412"/>
      <c r="R3302" s="412"/>
      <c r="S3302" s="412"/>
      <c r="T3302" s="412"/>
      <c r="U3302" s="412"/>
      <c r="V3302" s="412"/>
      <c r="W3302" s="413"/>
      <c r="X3302" s="413"/>
      <c r="Y3302" s="413"/>
      <c r="Z3302" s="413"/>
    </row>
    <row r="3303" spans="1:26" ht="67.5" customHeight="1">
      <c r="A3303" s="474"/>
      <c r="B3303" s="471"/>
      <c r="C3303" s="271"/>
      <c r="D3303" s="314"/>
      <c r="E3303" s="412"/>
      <c r="F3303" s="412"/>
      <c r="G3303" s="412"/>
      <c r="H3303" s="412"/>
      <c r="I3303" s="412"/>
      <c r="J3303" s="412"/>
      <c r="K3303" s="412"/>
      <c r="L3303" s="412"/>
      <c r="M3303" s="412"/>
      <c r="N3303" s="412"/>
      <c r="O3303" s="412"/>
      <c r="P3303" s="412"/>
      <c r="Q3303" s="412"/>
      <c r="R3303" s="412"/>
      <c r="S3303" s="412"/>
      <c r="T3303" s="412"/>
      <c r="U3303" s="412"/>
      <c r="V3303" s="412"/>
      <c r="W3303" s="413"/>
      <c r="X3303" s="413"/>
      <c r="Y3303" s="413"/>
      <c r="Z3303" s="413"/>
    </row>
    <row r="3304" spans="1:26" ht="67.5" customHeight="1">
      <c r="A3304" s="474"/>
      <c r="B3304" s="471"/>
      <c r="C3304" s="271"/>
      <c r="D3304" s="314"/>
      <c r="E3304" s="412"/>
      <c r="F3304" s="412"/>
      <c r="G3304" s="412"/>
      <c r="H3304" s="412"/>
      <c r="I3304" s="412"/>
      <c r="J3304" s="412"/>
      <c r="K3304" s="412"/>
      <c r="L3304" s="412"/>
      <c r="M3304" s="412"/>
      <c r="N3304" s="412"/>
      <c r="O3304" s="412"/>
      <c r="P3304" s="412"/>
      <c r="Q3304" s="412"/>
      <c r="R3304" s="412"/>
      <c r="S3304" s="412"/>
      <c r="T3304" s="412"/>
      <c r="U3304" s="412"/>
      <c r="V3304" s="412"/>
      <c r="W3304" s="413"/>
      <c r="X3304" s="413"/>
      <c r="Y3304" s="413"/>
      <c r="Z3304" s="413"/>
    </row>
    <row r="3305" spans="1:26" ht="67.5" customHeight="1">
      <c r="A3305" s="474"/>
      <c r="B3305" s="471"/>
      <c r="C3305" s="271"/>
      <c r="D3305" s="314"/>
      <c r="E3305" s="412"/>
      <c r="F3305" s="412"/>
      <c r="G3305" s="412"/>
      <c r="H3305" s="412"/>
      <c r="I3305" s="412"/>
      <c r="J3305" s="412"/>
      <c r="K3305" s="412"/>
      <c r="L3305" s="412"/>
      <c r="M3305" s="412"/>
      <c r="N3305" s="412"/>
      <c r="O3305" s="412"/>
      <c r="P3305" s="412"/>
      <c r="Q3305" s="412"/>
      <c r="R3305" s="412"/>
      <c r="S3305" s="412"/>
      <c r="T3305" s="412"/>
      <c r="U3305" s="412"/>
      <c r="V3305" s="412"/>
      <c r="W3305" s="413"/>
      <c r="X3305" s="413"/>
      <c r="Y3305" s="413"/>
      <c r="Z3305" s="413"/>
    </row>
    <row r="3306" spans="1:26" ht="67.5" customHeight="1">
      <c r="A3306" s="474"/>
      <c r="B3306" s="471"/>
      <c r="C3306" s="271"/>
      <c r="D3306" s="314"/>
      <c r="E3306" s="412"/>
      <c r="F3306" s="412"/>
      <c r="G3306" s="412"/>
      <c r="H3306" s="412"/>
      <c r="I3306" s="412"/>
      <c r="J3306" s="412"/>
      <c r="K3306" s="412"/>
      <c r="L3306" s="412"/>
      <c r="M3306" s="412"/>
      <c r="N3306" s="412"/>
      <c r="O3306" s="412"/>
      <c r="P3306" s="412"/>
      <c r="Q3306" s="412"/>
      <c r="R3306" s="412"/>
      <c r="S3306" s="412"/>
      <c r="T3306" s="412"/>
      <c r="U3306" s="412"/>
      <c r="V3306" s="412"/>
      <c r="W3306" s="413"/>
      <c r="X3306" s="413"/>
      <c r="Y3306" s="413"/>
      <c r="Z3306" s="413"/>
    </row>
    <row r="3307" spans="1:26" ht="67.5" customHeight="1">
      <c r="A3307" s="474"/>
      <c r="B3307" s="471"/>
      <c r="C3307" s="271"/>
      <c r="D3307" s="314"/>
      <c r="E3307" s="412"/>
      <c r="F3307" s="412"/>
      <c r="G3307" s="412"/>
      <c r="H3307" s="412"/>
      <c r="I3307" s="412"/>
      <c r="J3307" s="412"/>
      <c r="K3307" s="412"/>
      <c r="L3307" s="412"/>
      <c r="M3307" s="412"/>
      <c r="N3307" s="412"/>
      <c r="O3307" s="412"/>
      <c r="P3307" s="412"/>
      <c r="Q3307" s="412"/>
      <c r="R3307" s="412"/>
      <c r="S3307" s="412"/>
      <c r="T3307" s="412"/>
      <c r="U3307" s="412"/>
      <c r="V3307" s="412"/>
      <c r="W3307" s="413"/>
      <c r="X3307" s="413"/>
      <c r="Y3307" s="413"/>
      <c r="Z3307" s="413"/>
    </row>
    <row r="3308" spans="1:26" ht="67.5" customHeight="1">
      <c r="A3308" s="474"/>
      <c r="B3308" s="471"/>
      <c r="C3308" s="271"/>
      <c r="D3308" s="314"/>
      <c r="E3308" s="412"/>
      <c r="F3308" s="412"/>
      <c r="G3308" s="412"/>
      <c r="H3308" s="412"/>
      <c r="I3308" s="412"/>
      <c r="J3308" s="412"/>
      <c r="K3308" s="412"/>
      <c r="L3308" s="412"/>
      <c r="M3308" s="412"/>
      <c r="N3308" s="412"/>
      <c r="O3308" s="412"/>
      <c r="P3308" s="412"/>
      <c r="Q3308" s="412"/>
      <c r="R3308" s="412"/>
      <c r="S3308" s="412"/>
      <c r="T3308" s="412"/>
      <c r="U3308" s="412"/>
      <c r="V3308" s="412"/>
      <c r="W3308" s="413"/>
      <c r="X3308" s="413"/>
      <c r="Y3308" s="413"/>
      <c r="Z3308" s="413"/>
    </row>
    <row r="3309" spans="1:26" ht="67.5" customHeight="1">
      <c r="A3309" s="474"/>
      <c r="B3309" s="471"/>
      <c r="C3309" s="271"/>
      <c r="D3309" s="314"/>
      <c r="E3309" s="412"/>
      <c r="F3309" s="412"/>
      <c r="G3309" s="412"/>
      <c r="H3309" s="412"/>
      <c r="I3309" s="412"/>
      <c r="J3309" s="412"/>
      <c r="K3309" s="412"/>
      <c r="L3309" s="412"/>
      <c r="M3309" s="412"/>
      <c r="N3309" s="412"/>
      <c r="O3309" s="412"/>
      <c r="P3309" s="412"/>
      <c r="Q3309" s="412"/>
      <c r="R3309" s="412"/>
      <c r="S3309" s="412"/>
      <c r="T3309" s="412"/>
      <c r="U3309" s="412"/>
      <c r="V3309" s="412"/>
      <c r="W3309" s="413"/>
      <c r="X3309" s="413"/>
      <c r="Y3309" s="413"/>
      <c r="Z3309" s="413"/>
    </row>
    <row r="3310" spans="1:26" ht="67.5" customHeight="1">
      <c r="A3310" s="474"/>
      <c r="B3310" s="471"/>
      <c r="C3310" s="271"/>
      <c r="D3310" s="314"/>
      <c r="E3310" s="412"/>
      <c r="F3310" s="412"/>
      <c r="G3310" s="412"/>
      <c r="H3310" s="412"/>
      <c r="I3310" s="412"/>
      <c r="J3310" s="412"/>
      <c r="K3310" s="412"/>
      <c r="L3310" s="412"/>
      <c r="M3310" s="412"/>
      <c r="N3310" s="412"/>
      <c r="O3310" s="412"/>
      <c r="P3310" s="412"/>
      <c r="Q3310" s="412"/>
      <c r="R3310" s="412"/>
      <c r="S3310" s="412"/>
      <c r="T3310" s="412"/>
      <c r="U3310" s="412"/>
      <c r="V3310" s="412"/>
      <c r="W3310" s="413"/>
      <c r="X3310" s="413"/>
      <c r="Y3310" s="413"/>
      <c r="Z3310" s="413"/>
    </row>
    <row r="3311" spans="1:26" ht="67.5" customHeight="1">
      <c r="A3311" s="474"/>
      <c r="B3311" s="471"/>
      <c r="C3311" s="271"/>
      <c r="D3311" s="314"/>
      <c r="E3311" s="412"/>
      <c r="F3311" s="412"/>
      <c r="G3311" s="412"/>
      <c r="H3311" s="412"/>
      <c r="I3311" s="412"/>
      <c r="J3311" s="412"/>
      <c r="K3311" s="412"/>
      <c r="L3311" s="412"/>
      <c r="M3311" s="412"/>
      <c r="N3311" s="412"/>
      <c r="O3311" s="412"/>
      <c r="P3311" s="412"/>
      <c r="Q3311" s="412"/>
      <c r="R3311" s="412"/>
      <c r="S3311" s="412"/>
      <c r="T3311" s="412"/>
      <c r="U3311" s="412"/>
      <c r="V3311" s="412"/>
      <c r="W3311" s="413"/>
      <c r="X3311" s="413"/>
      <c r="Y3311" s="413"/>
      <c r="Z3311" s="413"/>
    </row>
    <row r="3312" spans="1:26" ht="67.5" customHeight="1">
      <c r="A3312" s="474"/>
      <c r="B3312" s="471"/>
      <c r="C3312" s="271"/>
      <c r="D3312" s="314"/>
      <c r="E3312" s="412"/>
      <c r="F3312" s="412"/>
      <c r="G3312" s="412"/>
      <c r="H3312" s="412"/>
      <c r="I3312" s="412"/>
      <c r="J3312" s="412"/>
      <c r="K3312" s="412"/>
      <c r="L3312" s="412"/>
      <c r="M3312" s="412"/>
      <c r="N3312" s="412"/>
      <c r="O3312" s="412"/>
      <c r="P3312" s="412"/>
      <c r="Q3312" s="412"/>
      <c r="R3312" s="412"/>
      <c r="S3312" s="412"/>
      <c r="T3312" s="412"/>
      <c r="U3312" s="412"/>
      <c r="V3312" s="412"/>
      <c r="W3312" s="413"/>
      <c r="X3312" s="413"/>
      <c r="Y3312" s="413"/>
      <c r="Z3312" s="413"/>
    </row>
    <row r="3313" spans="1:26" ht="67.5" customHeight="1">
      <c r="A3313" s="474"/>
      <c r="B3313" s="471"/>
      <c r="C3313" s="271"/>
      <c r="D3313" s="314"/>
      <c r="E3313" s="412"/>
      <c r="F3313" s="412"/>
      <c r="G3313" s="412"/>
      <c r="H3313" s="412"/>
      <c r="I3313" s="412"/>
      <c r="J3313" s="412"/>
      <c r="K3313" s="412"/>
      <c r="L3313" s="412"/>
      <c r="M3313" s="412"/>
      <c r="N3313" s="412"/>
      <c r="O3313" s="412"/>
      <c r="P3313" s="412"/>
      <c r="Q3313" s="412"/>
      <c r="R3313" s="412"/>
      <c r="S3313" s="412"/>
      <c r="T3313" s="412"/>
      <c r="U3313" s="412"/>
      <c r="V3313" s="412"/>
      <c r="W3313" s="413"/>
      <c r="X3313" s="413"/>
      <c r="Y3313" s="413"/>
      <c r="Z3313" s="413"/>
    </row>
    <row r="3314" spans="1:26" ht="67.5" customHeight="1">
      <c r="A3314" s="474"/>
      <c r="B3314" s="471"/>
      <c r="C3314" s="271"/>
      <c r="D3314" s="314"/>
      <c r="E3314" s="412"/>
      <c r="F3314" s="412"/>
      <c r="G3314" s="412"/>
      <c r="H3314" s="412"/>
      <c r="I3314" s="412"/>
      <c r="J3314" s="412"/>
      <c r="K3314" s="412"/>
      <c r="L3314" s="412"/>
      <c r="M3314" s="412"/>
      <c r="N3314" s="412"/>
      <c r="O3314" s="412"/>
      <c r="P3314" s="412"/>
      <c r="Q3314" s="412"/>
      <c r="R3314" s="412"/>
      <c r="S3314" s="412"/>
      <c r="T3314" s="412"/>
      <c r="U3314" s="412"/>
      <c r="V3314" s="412"/>
      <c r="W3314" s="413"/>
      <c r="X3314" s="413"/>
      <c r="Y3314" s="413"/>
      <c r="Z3314" s="413"/>
    </row>
    <row r="3315" spans="1:26" ht="67.5" customHeight="1">
      <c r="A3315" s="474"/>
      <c r="B3315" s="471"/>
      <c r="C3315" s="271"/>
      <c r="D3315" s="314"/>
      <c r="E3315" s="412"/>
      <c r="F3315" s="412"/>
      <c r="G3315" s="412"/>
      <c r="H3315" s="412"/>
      <c r="I3315" s="412"/>
      <c r="J3315" s="412"/>
      <c r="K3315" s="412"/>
      <c r="L3315" s="412"/>
      <c r="M3315" s="412"/>
      <c r="N3315" s="412"/>
      <c r="O3315" s="412"/>
      <c r="P3315" s="412"/>
      <c r="Q3315" s="412"/>
      <c r="R3315" s="412"/>
      <c r="S3315" s="412"/>
      <c r="T3315" s="412"/>
      <c r="U3315" s="412"/>
      <c r="V3315" s="412"/>
      <c r="W3315" s="413"/>
      <c r="X3315" s="413"/>
      <c r="Y3315" s="413"/>
      <c r="Z3315" s="413"/>
    </row>
    <row r="3316" spans="1:26" ht="67.5" customHeight="1">
      <c r="A3316" s="474"/>
      <c r="B3316" s="471"/>
      <c r="C3316" s="271"/>
      <c r="D3316" s="314"/>
      <c r="E3316" s="412"/>
      <c r="F3316" s="412"/>
      <c r="G3316" s="412"/>
      <c r="H3316" s="412"/>
      <c r="I3316" s="412"/>
      <c r="J3316" s="412"/>
      <c r="K3316" s="412"/>
      <c r="L3316" s="412"/>
      <c r="M3316" s="412"/>
      <c r="N3316" s="412"/>
      <c r="O3316" s="412"/>
      <c r="P3316" s="412"/>
      <c r="Q3316" s="412"/>
      <c r="R3316" s="412"/>
      <c r="S3316" s="412"/>
      <c r="T3316" s="412"/>
      <c r="U3316" s="412"/>
      <c r="V3316" s="412"/>
      <c r="W3316" s="413"/>
      <c r="X3316" s="413"/>
      <c r="Y3316" s="413"/>
      <c r="Z3316" s="413"/>
    </row>
    <row r="3317" spans="1:26" ht="67.5" customHeight="1">
      <c r="A3317" s="474"/>
      <c r="B3317" s="471"/>
      <c r="C3317" s="271"/>
      <c r="D3317" s="314"/>
      <c r="E3317" s="412"/>
      <c r="F3317" s="412"/>
      <c r="G3317" s="412"/>
      <c r="H3317" s="412"/>
      <c r="I3317" s="412"/>
      <c r="J3317" s="412"/>
      <c r="K3317" s="412"/>
      <c r="L3317" s="412"/>
      <c r="M3317" s="412"/>
      <c r="N3317" s="412"/>
      <c r="O3317" s="412"/>
      <c r="P3317" s="412"/>
      <c r="Q3317" s="412"/>
      <c r="R3317" s="412"/>
      <c r="S3317" s="412"/>
      <c r="T3317" s="412"/>
      <c r="U3317" s="412"/>
      <c r="V3317" s="412"/>
      <c r="W3317" s="413"/>
      <c r="X3317" s="413"/>
      <c r="Y3317" s="413"/>
      <c r="Z3317" s="413"/>
    </row>
    <row r="3318" spans="1:26" ht="67.5" customHeight="1">
      <c r="A3318" s="474"/>
      <c r="B3318" s="471"/>
      <c r="C3318" s="271"/>
      <c r="D3318" s="314"/>
      <c r="E3318" s="412"/>
      <c r="F3318" s="412"/>
      <c r="G3318" s="412"/>
      <c r="H3318" s="412"/>
      <c r="I3318" s="412"/>
      <c r="J3318" s="412"/>
      <c r="K3318" s="412"/>
      <c r="L3318" s="412"/>
      <c r="M3318" s="412"/>
      <c r="N3318" s="412"/>
      <c r="O3318" s="412"/>
      <c r="P3318" s="412"/>
      <c r="Q3318" s="412"/>
      <c r="R3318" s="412"/>
      <c r="S3318" s="412"/>
      <c r="T3318" s="412"/>
      <c r="U3318" s="412"/>
      <c r="V3318" s="412"/>
      <c r="W3318" s="413"/>
      <c r="X3318" s="413"/>
      <c r="Y3318" s="413"/>
      <c r="Z3318" s="413"/>
    </row>
    <row r="3319" spans="1:26" ht="67.5" customHeight="1">
      <c r="A3319" s="474"/>
      <c r="B3319" s="471"/>
      <c r="C3319" s="271"/>
      <c r="D3319" s="314"/>
      <c r="E3319" s="412"/>
      <c r="F3319" s="412"/>
      <c r="G3319" s="412"/>
      <c r="H3319" s="412"/>
      <c r="I3319" s="412"/>
      <c r="J3319" s="412"/>
      <c r="K3319" s="412"/>
      <c r="L3319" s="412"/>
      <c r="M3319" s="412"/>
      <c r="N3319" s="412"/>
      <c r="O3319" s="412"/>
      <c r="P3319" s="412"/>
      <c r="Q3319" s="412"/>
      <c r="R3319" s="412"/>
      <c r="S3319" s="412"/>
      <c r="T3319" s="412"/>
      <c r="U3319" s="412"/>
      <c r="V3319" s="412"/>
      <c r="W3319" s="413"/>
      <c r="X3319" s="413"/>
      <c r="Y3319" s="413"/>
      <c r="Z3319" s="413"/>
    </row>
    <row r="3320" spans="1:26" ht="67.5" customHeight="1">
      <c r="A3320" s="474"/>
      <c r="B3320" s="471"/>
      <c r="C3320" s="271"/>
      <c r="D3320" s="314"/>
      <c r="E3320" s="412"/>
      <c r="F3320" s="412"/>
      <c r="G3320" s="412"/>
      <c r="H3320" s="412"/>
      <c r="I3320" s="412"/>
      <c r="J3320" s="412"/>
      <c r="K3320" s="412"/>
      <c r="L3320" s="412"/>
      <c r="M3320" s="412"/>
      <c r="N3320" s="412"/>
      <c r="O3320" s="412"/>
      <c r="P3320" s="412"/>
      <c r="Q3320" s="412"/>
      <c r="R3320" s="412"/>
      <c r="S3320" s="412"/>
      <c r="T3320" s="412"/>
      <c r="U3320" s="412"/>
      <c r="V3320" s="412"/>
      <c r="W3320" s="413"/>
      <c r="X3320" s="413"/>
      <c r="Y3320" s="413"/>
      <c r="Z3320" s="413"/>
    </row>
    <row r="3321" spans="1:26" ht="67.5" customHeight="1">
      <c r="A3321" s="474"/>
      <c r="B3321" s="471"/>
      <c r="C3321" s="271"/>
      <c r="D3321" s="314"/>
      <c r="E3321" s="412"/>
      <c r="F3321" s="412"/>
      <c r="G3321" s="412"/>
      <c r="H3321" s="412"/>
      <c r="I3321" s="412"/>
      <c r="J3321" s="412"/>
      <c r="K3321" s="412"/>
      <c r="L3321" s="412"/>
      <c r="M3321" s="412"/>
      <c r="N3321" s="412"/>
      <c r="O3321" s="412"/>
      <c r="P3321" s="412"/>
      <c r="Q3321" s="412"/>
      <c r="R3321" s="412"/>
      <c r="S3321" s="412"/>
      <c r="T3321" s="412"/>
      <c r="U3321" s="412"/>
      <c r="V3321" s="412"/>
      <c r="W3321" s="413"/>
      <c r="X3321" s="413"/>
      <c r="Y3321" s="413"/>
      <c r="Z3321" s="413"/>
    </row>
    <row r="3322" spans="1:26" ht="67.5" customHeight="1">
      <c r="A3322" s="474"/>
      <c r="B3322" s="471"/>
      <c r="C3322" s="271"/>
      <c r="D3322" s="314"/>
      <c r="E3322" s="412"/>
      <c r="F3322" s="412"/>
      <c r="G3322" s="412"/>
      <c r="H3322" s="412"/>
      <c r="I3322" s="412"/>
      <c r="J3322" s="412"/>
      <c r="K3322" s="412"/>
      <c r="L3322" s="412"/>
      <c r="M3322" s="412"/>
      <c r="N3322" s="412"/>
      <c r="O3322" s="412"/>
      <c r="P3322" s="412"/>
      <c r="Q3322" s="412"/>
      <c r="R3322" s="412"/>
      <c r="S3322" s="412"/>
      <c r="T3322" s="412"/>
      <c r="U3322" s="412"/>
      <c r="V3322" s="412"/>
      <c r="W3322" s="413"/>
      <c r="X3322" s="413"/>
      <c r="Y3322" s="413"/>
      <c r="Z3322" s="413"/>
    </row>
    <row r="3323" spans="1:26" ht="67.5" customHeight="1">
      <c r="A3323" s="474"/>
      <c r="B3323" s="471"/>
      <c r="C3323" s="271"/>
      <c r="D3323" s="314"/>
      <c r="E3323" s="412"/>
      <c r="F3323" s="412"/>
      <c r="G3323" s="412"/>
      <c r="H3323" s="412"/>
      <c r="I3323" s="412"/>
      <c r="J3323" s="412"/>
      <c r="K3323" s="412"/>
      <c r="L3323" s="412"/>
      <c r="M3323" s="412"/>
      <c r="N3323" s="412"/>
      <c r="O3323" s="412"/>
      <c r="P3323" s="412"/>
      <c r="Q3323" s="412"/>
      <c r="R3323" s="412"/>
      <c r="S3323" s="412"/>
      <c r="T3323" s="412"/>
      <c r="U3323" s="412"/>
      <c r="V3323" s="412"/>
      <c r="W3323" s="413"/>
      <c r="X3323" s="413"/>
      <c r="Y3323" s="413"/>
      <c r="Z3323" s="413"/>
    </row>
    <row r="3324" spans="1:26" ht="67.5" customHeight="1">
      <c r="A3324" s="474"/>
      <c r="B3324" s="471"/>
      <c r="C3324" s="271"/>
      <c r="D3324" s="314"/>
      <c r="E3324" s="412"/>
      <c r="F3324" s="412"/>
      <c r="G3324" s="412"/>
      <c r="H3324" s="412"/>
      <c r="I3324" s="412"/>
      <c r="J3324" s="412"/>
      <c r="K3324" s="412"/>
      <c r="L3324" s="412"/>
      <c r="M3324" s="412"/>
      <c r="N3324" s="412"/>
      <c r="O3324" s="412"/>
      <c r="P3324" s="412"/>
      <c r="Q3324" s="412"/>
      <c r="R3324" s="412"/>
      <c r="S3324" s="412"/>
      <c r="T3324" s="412"/>
      <c r="U3324" s="412"/>
      <c r="V3324" s="412"/>
      <c r="W3324" s="413"/>
      <c r="X3324" s="413"/>
      <c r="Y3324" s="413"/>
      <c r="Z3324" s="413"/>
    </row>
    <row r="3325" spans="1:26" ht="67.5" customHeight="1">
      <c r="A3325" s="474"/>
      <c r="B3325" s="471"/>
      <c r="C3325" s="271"/>
      <c r="D3325" s="314"/>
      <c r="E3325" s="412"/>
      <c r="F3325" s="412"/>
      <c r="G3325" s="412"/>
      <c r="H3325" s="412"/>
      <c r="I3325" s="412"/>
      <c r="J3325" s="412"/>
      <c r="K3325" s="412"/>
      <c r="L3325" s="412"/>
      <c r="M3325" s="412"/>
      <c r="N3325" s="412"/>
      <c r="O3325" s="412"/>
      <c r="P3325" s="412"/>
      <c r="Q3325" s="412"/>
      <c r="R3325" s="412"/>
      <c r="S3325" s="412"/>
      <c r="T3325" s="412"/>
      <c r="U3325" s="412"/>
      <c r="V3325" s="412"/>
      <c r="W3325" s="413"/>
      <c r="X3325" s="413"/>
      <c r="Y3325" s="413"/>
      <c r="Z3325" s="413"/>
    </row>
    <row r="3326" spans="1:26" ht="67.5" customHeight="1">
      <c r="A3326" s="474"/>
      <c r="B3326" s="471"/>
      <c r="C3326" s="271"/>
      <c r="D3326" s="314"/>
      <c r="E3326" s="412"/>
      <c r="F3326" s="412"/>
      <c r="G3326" s="412"/>
      <c r="H3326" s="412"/>
      <c r="I3326" s="412"/>
      <c r="J3326" s="412"/>
      <c r="K3326" s="412"/>
      <c r="L3326" s="412"/>
      <c r="M3326" s="412"/>
      <c r="N3326" s="412"/>
      <c r="O3326" s="412"/>
      <c r="P3326" s="412"/>
      <c r="Q3326" s="412"/>
      <c r="R3326" s="412"/>
      <c r="S3326" s="412"/>
      <c r="T3326" s="412"/>
      <c r="U3326" s="412"/>
      <c r="V3326" s="412"/>
      <c r="W3326" s="413"/>
      <c r="X3326" s="413"/>
      <c r="Y3326" s="413"/>
      <c r="Z3326" s="413"/>
    </row>
    <row r="3327" spans="1:26" ht="67.5" customHeight="1">
      <c r="A3327" s="474"/>
      <c r="B3327" s="471"/>
      <c r="C3327" s="271"/>
      <c r="D3327" s="314"/>
      <c r="E3327" s="412"/>
      <c r="F3327" s="412"/>
      <c r="G3327" s="412"/>
      <c r="H3327" s="412"/>
      <c r="I3327" s="412"/>
      <c r="J3327" s="412"/>
      <c r="K3327" s="412"/>
      <c r="L3327" s="412"/>
      <c r="M3327" s="412"/>
      <c r="N3327" s="412"/>
      <c r="O3327" s="412"/>
      <c r="P3327" s="412"/>
      <c r="Q3327" s="412"/>
      <c r="R3327" s="412"/>
      <c r="S3327" s="412"/>
      <c r="T3327" s="412"/>
      <c r="U3327" s="412"/>
      <c r="V3327" s="412"/>
      <c r="W3327" s="413"/>
      <c r="X3327" s="413"/>
      <c r="Y3327" s="413"/>
      <c r="Z3327" s="413"/>
    </row>
    <row r="3328" spans="1:26" ht="67.5" customHeight="1">
      <c r="A3328" s="474"/>
      <c r="B3328" s="471"/>
      <c r="C3328" s="271"/>
      <c r="D3328" s="314"/>
      <c r="E3328" s="412"/>
      <c r="F3328" s="412"/>
      <c r="G3328" s="412"/>
      <c r="H3328" s="412"/>
      <c r="I3328" s="412"/>
      <c r="J3328" s="412"/>
      <c r="K3328" s="412"/>
      <c r="L3328" s="412"/>
      <c r="M3328" s="412"/>
      <c r="N3328" s="412"/>
      <c r="O3328" s="412"/>
      <c r="P3328" s="412"/>
      <c r="Q3328" s="412"/>
      <c r="R3328" s="412"/>
      <c r="S3328" s="412"/>
      <c r="T3328" s="412"/>
      <c r="U3328" s="412"/>
      <c r="V3328" s="412"/>
      <c r="W3328" s="413"/>
      <c r="X3328" s="413"/>
      <c r="Y3328" s="413"/>
      <c r="Z3328" s="413"/>
    </row>
    <row r="3329" spans="1:26" ht="67.5" customHeight="1">
      <c r="A3329" s="474"/>
      <c r="B3329" s="471"/>
      <c r="C3329" s="271"/>
      <c r="D3329" s="314"/>
      <c r="E3329" s="412"/>
      <c r="F3329" s="412"/>
      <c r="G3329" s="412"/>
      <c r="H3329" s="412"/>
      <c r="I3329" s="412"/>
      <c r="J3329" s="412"/>
      <c r="K3329" s="412"/>
      <c r="L3329" s="412"/>
      <c r="M3329" s="412"/>
      <c r="N3329" s="412"/>
      <c r="O3329" s="412"/>
      <c r="P3329" s="412"/>
      <c r="Q3329" s="412"/>
      <c r="R3329" s="412"/>
      <c r="S3329" s="412"/>
      <c r="T3329" s="412"/>
      <c r="U3329" s="412"/>
      <c r="V3329" s="412"/>
      <c r="W3329" s="413"/>
      <c r="X3329" s="413"/>
      <c r="Y3329" s="413"/>
      <c r="Z3329" s="413"/>
    </row>
    <row r="3330" spans="1:26" ht="67.5" customHeight="1">
      <c r="A3330" s="474"/>
      <c r="B3330" s="471"/>
      <c r="C3330" s="271"/>
      <c r="D3330" s="314"/>
      <c r="E3330" s="412"/>
      <c r="F3330" s="412"/>
      <c r="G3330" s="412"/>
      <c r="H3330" s="412"/>
      <c r="I3330" s="412"/>
      <c r="J3330" s="412"/>
      <c r="K3330" s="412"/>
      <c r="L3330" s="412"/>
      <c r="M3330" s="412"/>
      <c r="N3330" s="412"/>
      <c r="O3330" s="412"/>
      <c r="P3330" s="412"/>
      <c r="Q3330" s="412"/>
      <c r="R3330" s="412"/>
      <c r="S3330" s="412"/>
      <c r="T3330" s="412"/>
      <c r="U3330" s="412"/>
      <c r="V3330" s="412"/>
      <c r="W3330" s="413"/>
      <c r="X3330" s="413"/>
      <c r="Y3330" s="413"/>
      <c r="Z3330" s="413"/>
    </row>
    <row r="3331" spans="1:26" ht="67.5" customHeight="1">
      <c r="A3331" s="474"/>
      <c r="B3331" s="471"/>
      <c r="C3331" s="271"/>
      <c r="D3331" s="314"/>
      <c r="E3331" s="412"/>
      <c r="F3331" s="412"/>
      <c r="G3331" s="412"/>
      <c r="H3331" s="412"/>
      <c r="I3331" s="412"/>
      <c r="J3331" s="412"/>
      <c r="K3331" s="412"/>
      <c r="L3331" s="412"/>
      <c r="M3331" s="412"/>
      <c r="N3331" s="412"/>
      <c r="O3331" s="412"/>
      <c r="P3331" s="412"/>
      <c r="Q3331" s="412"/>
      <c r="R3331" s="412"/>
      <c r="S3331" s="412"/>
      <c r="T3331" s="412"/>
      <c r="U3331" s="412"/>
      <c r="V3331" s="412"/>
      <c r="W3331" s="413"/>
      <c r="X3331" s="413"/>
      <c r="Y3331" s="413"/>
      <c r="Z3331" s="413"/>
    </row>
    <row r="3332" spans="1:26" ht="67.5" customHeight="1">
      <c r="A3332" s="474"/>
      <c r="B3332" s="471"/>
      <c r="C3332" s="271"/>
      <c r="D3332" s="314"/>
      <c r="E3332" s="412"/>
      <c r="F3332" s="412"/>
      <c r="G3332" s="412"/>
      <c r="H3332" s="412"/>
      <c r="I3332" s="412"/>
      <c r="J3332" s="412"/>
      <c r="K3332" s="412"/>
      <c r="L3332" s="412"/>
      <c r="M3332" s="412"/>
      <c r="N3332" s="412"/>
      <c r="O3332" s="412"/>
      <c r="P3332" s="412"/>
      <c r="Q3332" s="412"/>
      <c r="R3332" s="412"/>
      <c r="S3332" s="412"/>
      <c r="T3332" s="412"/>
      <c r="U3332" s="412"/>
      <c r="V3332" s="412"/>
      <c r="W3332" s="413"/>
      <c r="X3332" s="413"/>
      <c r="Y3332" s="413"/>
      <c r="Z3332" s="413"/>
    </row>
    <row r="3333" spans="1:26" ht="67.5" customHeight="1">
      <c r="A3333" s="474"/>
      <c r="B3333" s="471"/>
      <c r="C3333" s="271"/>
      <c r="D3333" s="314"/>
      <c r="E3333" s="412"/>
      <c r="F3333" s="412"/>
      <c r="G3333" s="412"/>
      <c r="H3333" s="412"/>
      <c r="I3333" s="412"/>
      <c r="J3333" s="412"/>
      <c r="K3333" s="412"/>
      <c r="L3333" s="412"/>
      <c r="M3333" s="412"/>
      <c r="N3333" s="412"/>
      <c r="O3333" s="412"/>
      <c r="P3333" s="412"/>
      <c r="Q3333" s="412"/>
      <c r="R3333" s="412"/>
      <c r="S3333" s="412"/>
      <c r="T3333" s="412"/>
      <c r="U3333" s="412"/>
      <c r="V3333" s="412"/>
      <c r="W3333" s="413"/>
      <c r="X3333" s="413"/>
      <c r="Y3333" s="413"/>
      <c r="Z3333" s="413"/>
    </row>
    <row r="3334" spans="1:26" ht="67.5" customHeight="1">
      <c r="A3334" s="474"/>
      <c r="B3334" s="471"/>
      <c r="C3334" s="271"/>
      <c r="D3334" s="314"/>
      <c r="E3334" s="412"/>
      <c r="F3334" s="412"/>
      <c r="G3334" s="412"/>
      <c r="H3334" s="412"/>
      <c r="I3334" s="412"/>
      <c r="J3334" s="412"/>
      <c r="K3334" s="412"/>
      <c r="L3334" s="412"/>
      <c r="M3334" s="412"/>
      <c r="N3334" s="412"/>
      <c r="O3334" s="412"/>
      <c r="P3334" s="412"/>
      <c r="Q3334" s="412"/>
      <c r="R3334" s="412"/>
      <c r="S3334" s="412"/>
      <c r="T3334" s="412"/>
      <c r="U3334" s="412"/>
      <c r="V3334" s="412"/>
      <c r="W3334" s="413"/>
      <c r="X3334" s="413"/>
      <c r="Y3334" s="413"/>
      <c r="Z3334" s="413"/>
    </row>
    <row r="3335" spans="1:26" ht="67.5" customHeight="1">
      <c r="A3335" s="474"/>
      <c r="B3335" s="471"/>
      <c r="C3335" s="271"/>
      <c r="D3335" s="314"/>
      <c r="E3335" s="412"/>
      <c r="F3335" s="412"/>
      <c r="G3335" s="412"/>
      <c r="H3335" s="412"/>
      <c r="I3335" s="412"/>
      <c r="J3335" s="412"/>
      <c r="K3335" s="412"/>
      <c r="L3335" s="412"/>
      <c r="M3335" s="412"/>
      <c r="N3335" s="412"/>
      <c r="O3335" s="412"/>
      <c r="P3335" s="412"/>
      <c r="Q3335" s="412"/>
      <c r="R3335" s="412"/>
      <c r="S3335" s="412"/>
      <c r="T3335" s="412"/>
      <c r="U3335" s="412"/>
      <c r="V3335" s="412"/>
      <c r="W3335" s="413"/>
      <c r="X3335" s="413"/>
      <c r="Y3335" s="413"/>
      <c r="Z3335" s="413"/>
    </row>
    <row r="3336" spans="1:26" ht="67.5" customHeight="1">
      <c r="A3336" s="474"/>
      <c r="B3336" s="471"/>
      <c r="C3336" s="271"/>
      <c r="D3336" s="314"/>
      <c r="E3336" s="412"/>
      <c r="F3336" s="412"/>
      <c r="G3336" s="412"/>
      <c r="H3336" s="412"/>
      <c r="I3336" s="412"/>
      <c r="J3336" s="412"/>
      <c r="K3336" s="412"/>
      <c r="L3336" s="412"/>
      <c r="M3336" s="412"/>
      <c r="N3336" s="412"/>
      <c r="O3336" s="412"/>
      <c r="P3336" s="412"/>
      <c r="Q3336" s="412"/>
      <c r="R3336" s="412"/>
      <c r="S3336" s="412"/>
      <c r="T3336" s="412"/>
      <c r="U3336" s="412"/>
      <c r="V3336" s="412"/>
      <c r="W3336" s="413"/>
      <c r="X3336" s="413"/>
      <c r="Y3336" s="413"/>
      <c r="Z3336" s="413"/>
    </row>
    <row r="3337" spans="1:26" ht="67.5" customHeight="1">
      <c r="A3337" s="474"/>
      <c r="B3337" s="471"/>
      <c r="C3337" s="271"/>
      <c r="D3337" s="314"/>
      <c r="E3337" s="412"/>
      <c r="F3337" s="412"/>
      <c r="G3337" s="412"/>
      <c r="H3337" s="412"/>
      <c r="I3337" s="412"/>
      <c r="J3337" s="412"/>
      <c r="K3337" s="412"/>
      <c r="L3337" s="412"/>
      <c r="M3337" s="412"/>
      <c r="N3337" s="412"/>
      <c r="O3337" s="412"/>
      <c r="P3337" s="412"/>
      <c r="Q3337" s="412"/>
      <c r="R3337" s="412"/>
      <c r="S3337" s="412"/>
      <c r="T3337" s="412"/>
      <c r="U3337" s="412"/>
      <c r="V3337" s="412"/>
      <c r="W3337" s="413"/>
      <c r="X3337" s="413"/>
      <c r="Y3337" s="413"/>
      <c r="Z3337" s="413"/>
    </row>
    <row r="3338" spans="1:26" ht="67.5" customHeight="1">
      <c r="A3338" s="474"/>
      <c r="B3338" s="471"/>
      <c r="C3338" s="271"/>
      <c r="D3338" s="314"/>
      <c r="E3338" s="412"/>
      <c r="F3338" s="412"/>
      <c r="G3338" s="412"/>
      <c r="H3338" s="412"/>
      <c r="I3338" s="412"/>
      <c r="J3338" s="412"/>
      <c r="K3338" s="412"/>
      <c r="L3338" s="412"/>
      <c r="M3338" s="412"/>
      <c r="N3338" s="412"/>
      <c r="O3338" s="412"/>
      <c r="P3338" s="412"/>
      <c r="Q3338" s="412"/>
      <c r="R3338" s="412"/>
      <c r="S3338" s="412"/>
      <c r="T3338" s="412"/>
      <c r="U3338" s="412"/>
      <c r="V3338" s="412"/>
      <c r="W3338" s="413"/>
      <c r="X3338" s="413"/>
      <c r="Y3338" s="413"/>
      <c r="Z3338" s="413"/>
    </row>
    <row r="3339" spans="1:26" ht="67.5" customHeight="1">
      <c r="A3339" s="474"/>
      <c r="B3339" s="471"/>
      <c r="C3339" s="271"/>
      <c r="D3339" s="314"/>
      <c r="E3339" s="412"/>
      <c r="F3339" s="412"/>
      <c r="G3339" s="412"/>
      <c r="H3339" s="412"/>
      <c r="I3339" s="412"/>
      <c r="J3339" s="412"/>
      <c r="K3339" s="412"/>
      <c r="L3339" s="412"/>
      <c r="M3339" s="412"/>
      <c r="N3339" s="412"/>
      <c r="O3339" s="412"/>
      <c r="P3339" s="412"/>
      <c r="Q3339" s="412"/>
      <c r="R3339" s="412"/>
      <c r="S3339" s="412"/>
      <c r="T3339" s="412"/>
      <c r="U3339" s="412"/>
      <c r="V3339" s="412"/>
      <c r="W3339" s="413"/>
      <c r="X3339" s="413"/>
      <c r="Y3339" s="413"/>
      <c r="Z3339" s="413"/>
    </row>
    <row r="3340" spans="1:26" ht="67.5" customHeight="1">
      <c r="A3340" s="474"/>
      <c r="B3340" s="471"/>
      <c r="C3340" s="271"/>
      <c r="D3340" s="314"/>
      <c r="E3340" s="412"/>
      <c r="F3340" s="412"/>
      <c r="G3340" s="412"/>
      <c r="H3340" s="412"/>
      <c r="I3340" s="412"/>
      <c r="J3340" s="412"/>
      <c r="K3340" s="412"/>
      <c r="L3340" s="412"/>
      <c r="M3340" s="412"/>
      <c r="N3340" s="412"/>
      <c r="O3340" s="412"/>
      <c r="P3340" s="412"/>
      <c r="Q3340" s="412"/>
      <c r="R3340" s="412"/>
      <c r="S3340" s="412"/>
      <c r="T3340" s="412"/>
      <c r="U3340" s="412"/>
      <c r="V3340" s="412"/>
      <c r="W3340" s="413"/>
      <c r="X3340" s="413"/>
      <c r="Y3340" s="413"/>
      <c r="Z3340" s="413"/>
    </row>
    <row r="3341" spans="1:26" ht="67.5" customHeight="1">
      <c r="A3341" s="474"/>
      <c r="B3341" s="471"/>
      <c r="C3341" s="271"/>
      <c r="D3341" s="314"/>
      <c r="E3341" s="412"/>
      <c r="F3341" s="412"/>
      <c r="G3341" s="412"/>
      <c r="H3341" s="412"/>
      <c r="I3341" s="412"/>
      <c r="J3341" s="412"/>
      <c r="K3341" s="412"/>
      <c r="L3341" s="412"/>
      <c r="M3341" s="412"/>
      <c r="N3341" s="412"/>
      <c r="O3341" s="412"/>
      <c r="P3341" s="412"/>
      <c r="Q3341" s="412"/>
      <c r="R3341" s="412"/>
      <c r="S3341" s="412"/>
      <c r="T3341" s="412"/>
      <c r="U3341" s="412"/>
      <c r="V3341" s="412"/>
      <c r="W3341" s="413"/>
      <c r="X3341" s="413"/>
      <c r="Y3341" s="413"/>
      <c r="Z3341" s="413"/>
    </row>
    <row r="3342" spans="1:26" ht="67.5" customHeight="1">
      <c r="A3342" s="474"/>
      <c r="B3342" s="471"/>
      <c r="C3342" s="271"/>
      <c r="D3342" s="314"/>
      <c r="E3342" s="412"/>
      <c r="F3342" s="412"/>
      <c r="G3342" s="412"/>
      <c r="H3342" s="412"/>
      <c r="I3342" s="412"/>
      <c r="J3342" s="412"/>
      <c r="K3342" s="412"/>
      <c r="L3342" s="412"/>
      <c r="M3342" s="412"/>
      <c r="N3342" s="412"/>
      <c r="O3342" s="412"/>
      <c r="P3342" s="412"/>
      <c r="Q3342" s="412"/>
      <c r="R3342" s="412"/>
      <c r="S3342" s="412"/>
      <c r="T3342" s="412"/>
      <c r="U3342" s="412"/>
      <c r="V3342" s="412"/>
      <c r="W3342" s="413"/>
      <c r="X3342" s="413"/>
      <c r="Y3342" s="413"/>
      <c r="Z3342" s="413"/>
    </row>
    <row r="3343" spans="1:26" ht="67.5" customHeight="1">
      <c r="A3343" s="474"/>
      <c r="B3343" s="471"/>
      <c r="C3343" s="271"/>
      <c r="D3343" s="314"/>
      <c r="E3343" s="412"/>
      <c r="F3343" s="412"/>
      <c r="G3343" s="412"/>
      <c r="H3343" s="412"/>
      <c r="I3343" s="412"/>
      <c r="J3343" s="412"/>
      <c r="K3343" s="412"/>
      <c r="L3343" s="412"/>
      <c r="M3343" s="412"/>
      <c r="N3343" s="412"/>
      <c r="O3343" s="412"/>
      <c r="P3343" s="412"/>
      <c r="Q3343" s="412"/>
      <c r="R3343" s="412"/>
      <c r="S3343" s="412"/>
      <c r="T3343" s="412"/>
      <c r="U3343" s="412"/>
      <c r="V3343" s="412"/>
      <c r="W3343" s="413"/>
      <c r="X3343" s="413"/>
      <c r="Y3343" s="413"/>
      <c r="Z3343" s="413"/>
    </row>
    <row r="3344" spans="1:26" ht="67.5" customHeight="1">
      <c r="A3344" s="474"/>
      <c r="B3344" s="471"/>
      <c r="C3344" s="271"/>
      <c r="D3344" s="314"/>
      <c r="E3344" s="412"/>
      <c r="F3344" s="412"/>
      <c r="G3344" s="412"/>
      <c r="H3344" s="412"/>
      <c r="I3344" s="412"/>
      <c r="J3344" s="412"/>
      <c r="K3344" s="412"/>
      <c r="L3344" s="412"/>
      <c r="M3344" s="412"/>
      <c r="N3344" s="412"/>
      <c r="O3344" s="412"/>
      <c r="P3344" s="412"/>
      <c r="Q3344" s="412"/>
      <c r="R3344" s="412"/>
      <c r="S3344" s="412"/>
      <c r="T3344" s="412"/>
      <c r="U3344" s="412"/>
      <c r="V3344" s="412"/>
      <c r="W3344" s="413"/>
      <c r="X3344" s="413"/>
      <c r="Y3344" s="413"/>
      <c r="Z3344" s="413"/>
    </row>
    <row r="3345" spans="1:26" ht="67.5" customHeight="1">
      <c r="A3345" s="474"/>
      <c r="B3345" s="471"/>
      <c r="C3345" s="271"/>
      <c r="D3345" s="314"/>
      <c r="E3345" s="412"/>
      <c r="F3345" s="412"/>
      <c r="G3345" s="412"/>
      <c r="H3345" s="412"/>
      <c r="I3345" s="412"/>
      <c r="J3345" s="412"/>
      <c r="K3345" s="412"/>
      <c r="L3345" s="412"/>
      <c r="M3345" s="412"/>
      <c r="N3345" s="412"/>
      <c r="O3345" s="412"/>
      <c r="P3345" s="412"/>
      <c r="Q3345" s="412"/>
      <c r="R3345" s="412"/>
      <c r="S3345" s="412"/>
      <c r="T3345" s="412"/>
      <c r="U3345" s="412"/>
      <c r="V3345" s="412"/>
      <c r="W3345" s="413"/>
      <c r="X3345" s="413"/>
      <c r="Y3345" s="413"/>
      <c r="Z3345" s="413"/>
    </row>
    <row r="3346" spans="1:26" ht="67.5" customHeight="1">
      <c r="A3346" s="474"/>
      <c r="B3346" s="471"/>
      <c r="C3346" s="271"/>
      <c r="D3346" s="314"/>
      <c r="E3346" s="412"/>
      <c r="F3346" s="412"/>
      <c r="G3346" s="412"/>
      <c r="H3346" s="412"/>
      <c r="I3346" s="412"/>
      <c r="J3346" s="412"/>
      <c r="K3346" s="412"/>
      <c r="L3346" s="412"/>
      <c r="M3346" s="412"/>
      <c r="N3346" s="412"/>
      <c r="O3346" s="412"/>
      <c r="P3346" s="412"/>
      <c r="Q3346" s="412"/>
      <c r="R3346" s="412"/>
      <c r="S3346" s="412"/>
      <c r="T3346" s="412"/>
      <c r="U3346" s="412"/>
      <c r="V3346" s="412"/>
      <c r="W3346" s="413"/>
      <c r="X3346" s="413"/>
      <c r="Y3346" s="413"/>
      <c r="Z3346" s="413"/>
    </row>
    <row r="3347" spans="1:26" ht="67.5" customHeight="1">
      <c r="A3347" s="474"/>
      <c r="B3347" s="471"/>
      <c r="C3347" s="271"/>
      <c r="D3347" s="314"/>
      <c r="E3347" s="412"/>
      <c r="F3347" s="412"/>
      <c r="G3347" s="412"/>
      <c r="H3347" s="412"/>
      <c r="I3347" s="412"/>
      <c r="J3347" s="412"/>
      <c r="K3347" s="412"/>
      <c r="L3347" s="412"/>
      <c r="M3347" s="412"/>
      <c r="N3347" s="412"/>
      <c r="O3347" s="412"/>
      <c r="P3347" s="412"/>
      <c r="Q3347" s="412"/>
      <c r="R3347" s="412"/>
      <c r="S3347" s="412"/>
      <c r="T3347" s="412"/>
      <c r="U3347" s="412"/>
      <c r="V3347" s="412"/>
      <c r="W3347" s="413"/>
      <c r="X3347" s="413"/>
      <c r="Y3347" s="413"/>
      <c r="Z3347" s="413"/>
    </row>
    <row r="3348" spans="1:26" ht="67.5" customHeight="1">
      <c r="A3348" s="474"/>
      <c r="B3348" s="471"/>
      <c r="C3348" s="271"/>
      <c r="D3348" s="314"/>
      <c r="E3348" s="412"/>
      <c r="F3348" s="412"/>
      <c r="G3348" s="412"/>
      <c r="H3348" s="412"/>
      <c r="I3348" s="412"/>
      <c r="J3348" s="412"/>
      <c r="K3348" s="412"/>
      <c r="L3348" s="412"/>
      <c r="M3348" s="412"/>
      <c r="N3348" s="412"/>
      <c r="O3348" s="412"/>
      <c r="P3348" s="412"/>
      <c r="Q3348" s="412"/>
      <c r="R3348" s="412"/>
      <c r="S3348" s="412"/>
      <c r="T3348" s="412"/>
      <c r="U3348" s="412"/>
      <c r="V3348" s="412"/>
      <c r="W3348" s="413"/>
      <c r="X3348" s="413"/>
      <c r="Y3348" s="413"/>
      <c r="Z3348" s="413"/>
    </row>
    <row r="3349" spans="1:26" ht="67.5" customHeight="1">
      <c r="A3349" s="474"/>
      <c r="B3349" s="471"/>
      <c r="C3349" s="271"/>
      <c r="D3349" s="314"/>
      <c r="E3349" s="412"/>
      <c r="F3349" s="412"/>
      <c r="G3349" s="412"/>
      <c r="H3349" s="412"/>
      <c r="I3349" s="412"/>
      <c r="J3349" s="412"/>
      <c r="K3349" s="412"/>
      <c r="L3349" s="412"/>
      <c r="M3349" s="412"/>
      <c r="N3349" s="412"/>
      <c r="O3349" s="412"/>
      <c r="P3349" s="412"/>
      <c r="Q3349" s="412"/>
      <c r="R3349" s="412"/>
      <c r="S3349" s="412"/>
      <c r="T3349" s="412"/>
      <c r="U3349" s="412"/>
      <c r="V3349" s="412"/>
      <c r="W3349" s="413"/>
      <c r="X3349" s="413"/>
      <c r="Y3349" s="413"/>
      <c r="Z3349" s="413"/>
    </row>
    <row r="3350" spans="1:26" ht="67.5" customHeight="1">
      <c r="A3350" s="474"/>
      <c r="B3350" s="471"/>
      <c r="C3350" s="271"/>
      <c r="D3350" s="314"/>
      <c r="E3350" s="412"/>
      <c r="F3350" s="412"/>
      <c r="G3350" s="412"/>
      <c r="H3350" s="412"/>
      <c r="I3350" s="412"/>
      <c r="J3350" s="412"/>
      <c r="K3350" s="412"/>
      <c r="L3350" s="412"/>
      <c r="M3350" s="412"/>
      <c r="N3350" s="412"/>
      <c r="O3350" s="412"/>
      <c r="P3350" s="412"/>
      <c r="Q3350" s="412"/>
      <c r="R3350" s="412"/>
      <c r="S3350" s="412"/>
      <c r="T3350" s="412"/>
      <c r="U3350" s="412"/>
      <c r="V3350" s="412"/>
      <c r="W3350" s="413"/>
      <c r="X3350" s="413"/>
      <c r="Y3350" s="413"/>
      <c r="Z3350" s="413"/>
    </row>
    <row r="3351" spans="1:26" ht="67.5" customHeight="1">
      <c r="A3351" s="474"/>
      <c r="B3351" s="471"/>
      <c r="C3351" s="271"/>
      <c r="D3351" s="314"/>
      <c r="E3351" s="412"/>
      <c r="F3351" s="412"/>
      <c r="G3351" s="412"/>
      <c r="H3351" s="412"/>
      <c r="I3351" s="412"/>
      <c r="J3351" s="412"/>
      <c r="K3351" s="412"/>
      <c r="L3351" s="412"/>
      <c r="M3351" s="412"/>
      <c r="N3351" s="412"/>
      <c r="O3351" s="412"/>
      <c r="P3351" s="412"/>
      <c r="Q3351" s="412"/>
      <c r="R3351" s="412"/>
      <c r="S3351" s="412"/>
      <c r="T3351" s="412"/>
      <c r="U3351" s="412"/>
      <c r="V3351" s="412"/>
      <c r="W3351" s="413"/>
      <c r="X3351" s="413"/>
      <c r="Y3351" s="413"/>
      <c r="Z3351" s="413"/>
    </row>
    <row r="3352" spans="1:26" ht="67.5" customHeight="1">
      <c r="A3352" s="474"/>
      <c r="B3352" s="471"/>
      <c r="C3352" s="271"/>
      <c r="D3352" s="314"/>
      <c r="E3352" s="412"/>
      <c r="F3352" s="412"/>
      <c r="G3352" s="412"/>
      <c r="H3352" s="412"/>
      <c r="I3352" s="412"/>
      <c r="J3352" s="412"/>
      <c r="K3352" s="412"/>
      <c r="L3352" s="412"/>
      <c r="M3352" s="412"/>
      <c r="N3352" s="412"/>
      <c r="O3352" s="412"/>
      <c r="P3352" s="412"/>
      <c r="Q3352" s="412"/>
      <c r="R3352" s="412"/>
      <c r="S3352" s="412"/>
      <c r="T3352" s="412"/>
      <c r="U3352" s="412"/>
      <c r="V3352" s="412"/>
      <c r="W3352" s="413"/>
      <c r="X3352" s="413"/>
      <c r="Y3352" s="413"/>
      <c r="Z3352" s="413"/>
    </row>
    <row r="3353" spans="1:26" ht="67.5" customHeight="1">
      <c r="A3353" s="474"/>
      <c r="B3353" s="471"/>
      <c r="C3353" s="271"/>
      <c r="D3353" s="314"/>
      <c r="E3353" s="412"/>
      <c r="F3353" s="412"/>
      <c r="G3353" s="412"/>
      <c r="H3353" s="412"/>
      <c r="I3353" s="412"/>
      <c r="J3353" s="412"/>
      <c r="K3353" s="412"/>
      <c r="L3353" s="412"/>
      <c r="M3353" s="412"/>
      <c r="N3353" s="412"/>
      <c r="O3353" s="412"/>
      <c r="P3353" s="412"/>
      <c r="Q3353" s="412"/>
      <c r="R3353" s="412"/>
      <c r="S3353" s="412"/>
      <c r="T3353" s="412"/>
      <c r="U3353" s="412"/>
      <c r="V3353" s="412"/>
      <c r="W3353" s="413"/>
      <c r="X3353" s="413"/>
      <c r="Y3353" s="413"/>
      <c r="Z3353" s="413"/>
    </row>
    <row r="3354" spans="1:26" ht="67.5" customHeight="1">
      <c r="A3354" s="474"/>
      <c r="B3354" s="471"/>
      <c r="C3354" s="271"/>
      <c r="D3354" s="314"/>
      <c r="E3354" s="412"/>
      <c r="F3354" s="412"/>
      <c r="G3354" s="412"/>
      <c r="H3354" s="412"/>
      <c r="I3354" s="412"/>
      <c r="J3354" s="412"/>
      <c r="K3354" s="412"/>
      <c r="L3354" s="412"/>
      <c r="M3354" s="412"/>
      <c r="N3354" s="412"/>
      <c r="O3354" s="412"/>
      <c r="P3354" s="412"/>
      <c r="Q3354" s="412"/>
      <c r="R3354" s="412"/>
      <c r="S3354" s="412"/>
      <c r="T3354" s="412"/>
      <c r="U3354" s="412"/>
      <c r="V3354" s="412"/>
      <c r="W3354" s="413"/>
      <c r="X3354" s="413"/>
      <c r="Y3354" s="413"/>
      <c r="Z3354" s="413"/>
    </row>
    <row r="3355" spans="1:26" ht="67.5" customHeight="1">
      <c r="A3355" s="474"/>
      <c r="B3355" s="471"/>
      <c r="C3355" s="271"/>
      <c r="D3355" s="314"/>
      <c r="E3355" s="412"/>
      <c r="F3355" s="412"/>
      <c r="G3355" s="412"/>
      <c r="H3355" s="412"/>
      <c r="I3355" s="412"/>
      <c r="J3355" s="412"/>
      <c r="K3355" s="412"/>
      <c r="L3355" s="412"/>
      <c r="M3355" s="412"/>
      <c r="N3355" s="412"/>
      <c r="O3355" s="412"/>
      <c r="P3355" s="412"/>
      <c r="Q3355" s="412"/>
      <c r="R3355" s="412"/>
      <c r="S3355" s="412"/>
      <c r="T3355" s="412"/>
      <c r="U3355" s="412"/>
      <c r="V3355" s="412"/>
      <c r="W3355" s="413"/>
      <c r="X3355" s="413"/>
      <c r="Y3355" s="413"/>
      <c r="Z3355" s="413"/>
    </row>
    <row r="3356" spans="1:26" ht="67.5" customHeight="1">
      <c r="A3356" s="474"/>
      <c r="B3356" s="471"/>
      <c r="C3356" s="271"/>
      <c r="D3356" s="314"/>
      <c r="E3356" s="412"/>
      <c r="F3356" s="412"/>
      <c r="G3356" s="412"/>
      <c r="H3356" s="412"/>
      <c r="I3356" s="412"/>
      <c r="J3356" s="412"/>
      <c r="K3356" s="412"/>
      <c r="L3356" s="412"/>
      <c r="M3356" s="412"/>
      <c r="N3356" s="412"/>
      <c r="O3356" s="412"/>
      <c r="P3356" s="412"/>
      <c r="Q3356" s="412"/>
      <c r="R3356" s="412"/>
      <c r="S3356" s="412"/>
      <c r="T3356" s="412"/>
      <c r="U3356" s="412"/>
      <c r="V3356" s="412"/>
      <c r="W3356" s="413"/>
      <c r="X3356" s="413"/>
      <c r="Y3356" s="413"/>
      <c r="Z3356" s="413"/>
    </row>
    <row r="3357" spans="1:26" ht="67.5" customHeight="1">
      <c r="A3357" s="474"/>
      <c r="B3357" s="471"/>
      <c r="C3357" s="271"/>
      <c r="D3357" s="314"/>
      <c r="E3357" s="412"/>
      <c r="F3357" s="412"/>
      <c r="G3357" s="412"/>
      <c r="H3357" s="412"/>
      <c r="I3357" s="412"/>
      <c r="J3357" s="412"/>
      <c r="K3357" s="412"/>
      <c r="L3357" s="412"/>
      <c r="M3357" s="412"/>
      <c r="N3357" s="412"/>
      <c r="O3357" s="412"/>
      <c r="P3357" s="412"/>
      <c r="Q3357" s="412"/>
      <c r="R3357" s="412"/>
      <c r="S3357" s="412"/>
      <c r="T3357" s="412"/>
      <c r="U3357" s="412"/>
      <c r="V3357" s="412"/>
      <c r="W3357" s="413"/>
      <c r="X3357" s="413"/>
      <c r="Y3357" s="413"/>
      <c r="Z3357" s="413"/>
    </row>
    <row r="3358" spans="1:26" ht="67.5" customHeight="1">
      <c r="A3358" s="474"/>
      <c r="B3358" s="471"/>
      <c r="C3358" s="271"/>
      <c r="D3358" s="314"/>
      <c r="E3358" s="412"/>
      <c r="F3358" s="412"/>
      <c r="G3358" s="412"/>
      <c r="H3358" s="412"/>
      <c r="I3358" s="412"/>
      <c r="J3358" s="412"/>
      <c r="K3358" s="412"/>
      <c r="L3358" s="412"/>
      <c r="M3358" s="412"/>
      <c r="N3358" s="412"/>
      <c r="O3358" s="412"/>
      <c r="P3358" s="412"/>
      <c r="Q3358" s="412"/>
      <c r="R3358" s="412"/>
      <c r="S3358" s="412"/>
      <c r="T3358" s="412"/>
      <c r="U3358" s="412"/>
      <c r="V3358" s="412"/>
      <c r="W3358" s="413"/>
      <c r="X3358" s="413"/>
      <c r="Y3358" s="413"/>
      <c r="Z3358" s="413"/>
    </row>
    <row r="3359" spans="1:26" ht="67.5" customHeight="1">
      <c r="A3359" s="474"/>
      <c r="B3359" s="471"/>
      <c r="C3359" s="271"/>
      <c r="D3359" s="314"/>
      <c r="E3359" s="412"/>
      <c r="F3359" s="412"/>
      <c r="G3359" s="412"/>
      <c r="H3359" s="412"/>
      <c r="I3359" s="412"/>
      <c r="J3359" s="412"/>
      <c r="K3359" s="412"/>
      <c r="L3359" s="412"/>
      <c r="M3359" s="412"/>
      <c r="N3359" s="412"/>
      <c r="O3359" s="412"/>
      <c r="P3359" s="412"/>
      <c r="Q3359" s="412"/>
      <c r="R3359" s="412"/>
      <c r="S3359" s="412"/>
      <c r="T3359" s="412"/>
      <c r="U3359" s="412"/>
      <c r="V3359" s="412"/>
      <c r="W3359" s="413"/>
      <c r="X3359" s="413"/>
      <c r="Y3359" s="413"/>
      <c r="Z3359" s="413"/>
    </row>
    <row r="3360" spans="1:26" ht="67.5" customHeight="1">
      <c r="A3360" s="474"/>
      <c r="B3360" s="471"/>
      <c r="C3360" s="271"/>
      <c r="D3360" s="314"/>
      <c r="E3360" s="412"/>
      <c r="F3360" s="412"/>
      <c r="G3360" s="412"/>
      <c r="H3360" s="412"/>
      <c r="I3360" s="412"/>
      <c r="J3360" s="412"/>
      <c r="K3360" s="412"/>
      <c r="L3360" s="412"/>
      <c r="M3360" s="412"/>
      <c r="N3360" s="412"/>
      <c r="O3360" s="412"/>
      <c r="P3360" s="412"/>
      <c r="Q3360" s="412"/>
      <c r="R3360" s="412"/>
      <c r="S3360" s="412"/>
      <c r="T3360" s="412"/>
      <c r="U3360" s="412"/>
      <c r="V3360" s="412"/>
      <c r="W3360" s="413"/>
      <c r="X3360" s="413"/>
      <c r="Y3360" s="413"/>
      <c r="Z3360" s="413"/>
    </row>
    <row r="3361" spans="1:26" ht="67.5" customHeight="1">
      <c r="A3361" s="474"/>
      <c r="B3361" s="471"/>
      <c r="C3361" s="271"/>
      <c r="D3361" s="314"/>
      <c r="E3361" s="412"/>
      <c r="F3361" s="412"/>
      <c r="G3361" s="412"/>
      <c r="H3361" s="412"/>
      <c r="I3361" s="412"/>
      <c r="J3361" s="412"/>
      <c r="K3361" s="412"/>
      <c r="L3361" s="412"/>
      <c r="M3361" s="412"/>
      <c r="N3361" s="412"/>
      <c r="O3361" s="412"/>
      <c r="P3361" s="412"/>
      <c r="Q3361" s="412"/>
      <c r="R3361" s="412"/>
      <c r="S3361" s="412"/>
      <c r="T3361" s="412"/>
      <c r="U3361" s="412"/>
      <c r="V3361" s="412"/>
      <c r="W3361" s="413"/>
      <c r="X3361" s="413"/>
      <c r="Y3361" s="413"/>
      <c r="Z3361" s="413"/>
    </row>
    <row r="3362" spans="1:26" ht="67.5" customHeight="1">
      <c r="A3362" s="474"/>
      <c r="B3362" s="471"/>
      <c r="C3362" s="271"/>
      <c r="D3362" s="314"/>
      <c r="E3362" s="412"/>
      <c r="F3362" s="412"/>
      <c r="G3362" s="412"/>
      <c r="H3362" s="412"/>
      <c r="I3362" s="412"/>
      <c r="J3362" s="412"/>
      <c r="K3362" s="412"/>
      <c r="L3362" s="412"/>
      <c r="M3362" s="412"/>
      <c r="N3362" s="412"/>
      <c r="O3362" s="412"/>
      <c r="P3362" s="412"/>
      <c r="Q3362" s="412"/>
      <c r="R3362" s="412"/>
      <c r="S3362" s="412"/>
      <c r="T3362" s="412"/>
      <c r="U3362" s="412"/>
      <c r="V3362" s="412"/>
      <c r="W3362" s="413"/>
      <c r="X3362" s="413"/>
      <c r="Y3362" s="413"/>
      <c r="Z3362" s="413"/>
    </row>
    <row r="3363" spans="1:26" ht="67.5" customHeight="1">
      <c r="A3363" s="474"/>
      <c r="B3363" s="471"/>
      <c r="C3363" s="271"/>
      <c r="D3363" s="314"/>
      <c r="E3363" s="412"/>
      <c r="F3363" s="412"/>
      <c r="G3363" s="412"/>
      <c r="H3363" s="412"/>
      <c r="I3363" s="412"/>
      <c r="J3363" s="412"/>
      <c r="K3363" s="412"/>
      <c r="L3363" s="412"/>
      <c r="M3363" s="412"/>
      <c r="N3363" s="412"/>
      <c r="O3363" s="412"/>
      <c r="P3363" s="412"/>
      <c r="Q3363" s="412"/>
      <c r="R3363" s="412"/>
      <c r="S3363" s="412"/>
      <c r="T3363" s="412"/>
      <c r="U3363" s="412"/>
      <c r="V3363" s="412"/>
      <c r="W3363" s="413"/>
      <c r="X3363" s="413"/>
      <c r="Y3363" s="413"/>
      <c r="Z3363" s="413"/>
    </row>
    <row r="3364" spans="1:26" ht="67.5" customHeight="1">
      <c r="A3364" s="474"/>
      <c r="B3364" s="471"/>
      <c r="C3364" s="271"/>
      <c r="D3364" s="314"/>
      <c r="E3364" s="412"/>
      <c r="F3364" s="412"/>
      <c r="G3364" s="412"/>
      <c r="H3364" s="412"/>
      <c r="I3364" s="412"/>
      <c r="J3364" s="412"/>
      <c r="K3364" s="412"/>
      <c r="L3364" s="412"/>
      <c r="M3364" s="412"/>
      <c r="N3364" s="412"/>
      <c r="O3364" s="412"/>
      <c r="P3364" s="412"/>
      <c r="Q3364" s="412"/>
      <c r="R3364" s="412"/>
      <c r="S3364" s="412"/>
      <c r="T3364" s="412"/>
      <c r="U3364" s="412"/>
      <c r="V3364" s="412"/>
      <c r="W3364" s="413"/>
      <c r="X3364" s="413"/>
      <c r="Y3364" s="413"/>
      <c r="Z3364" s="413"/>
    </row>
    <row r="3365" spans="1:26" ht="67.5" customHeight="1">
      <c r="A3365" s="474"/>
      <c r="B3365" s="471"/>
      <c r="C3365" s="271"/>
      <c r="D3365" s="314"/>
      <c r="E3365" s="412"/>
      <c r="F3365" s="412"/>
      <c r="G3365" s="412"/>
      <c r="H3365" s="412"/>
      <c r="I3365" s="412"/>
      <c r="J3365" s="412"/>
      <c r="K3365" s="412"/>
      <c r="L3365" s="412"/>
      <c r="M3365" s="412"/>
      <c r="N3365" s="412"/>
      <c r="O3365" s="412"/>
      <c r="P3365" s="412"/>
      <c r="Q3365" s="412"/>
      <c r="R3365" s="412"/>
      <c r="S3365" s="412"/>
      <c r="T3365" s="412"/>
      <c r="U3365" s="412"/>
      <c r="V3365" s="412"/>
      <c r="W3365" s="413"/>
      <c r="X3365" s="413"/>
      <c r="Y3365" s="413"/>
      <c r="Z3365" s="413"/>
    </row>
    <row r="3366" spans="1:26" ht="67.5" customHeight="1">
      <c r="A3366" s="474"/>
      <c r="B3366" s="471"/>
      <c r="C3366" s="271"/>
      <c r="D3366" s="314"/>
      <c r="E3366" s="412"/>
      <c r="F3366" s="412"/>
      <c r="G3366" s="412"/>
      <c r="H3366" s="412"/>
      <c r="I3366" s="412"/>
      <c r="J3366" s="412"/>
      <c r="K3366" s="412"/>
      <c r="L3366" s="412"/>
      <c r="M3366" s="412"/>
      <c r="N3366" s="412"/>
      <c r="O3366" s="412"/>
      <c r="P3366" s="412"/>
      <c r="Q3366" s="412"/>
      <c r="R3366" s="412"/>
      <c r="S3366" s="412"/>
      <c r="T3366" s="412"/>
      <c r="U3366" s="412"/>
      <c r="V3366" s="412"/>
      <c r="W3366" s="413"/>
      <c r="X3366" s="413"/>
      <c r="Y3366" s="413"/>
      <c r="Z3366" s="413"/>
    </row>
    <row r="3367" spans="1:26" ht="67.5" customHeight="1">
      <c r="A3367" s="474"/>
      <c r="B3367" s="471"/>
      <c r="C3367" s="271"/>
      <c r="D3367" s="314"/>
      <c r="E3367" s="412"/>
      <c r="F3367" s="412"/>
      <c r="G3367" s="412"/>
      <c r="H3367" s="412"/>
      <c r="I3367" s="412"/>
      <c r="J3367" s="412"/>
      <c r="K3367" s="412"/>
      <c r="L3367" s="412"/>
      <c r="M3367" s="412"/>
      <c r="N3367" s="412"/>
      <c r="O3367" s="412"/>
      <c r="P3367" s="412"/>
      <c r="Q3367" s="412"/>
      <c r="R3367" s="412"/>
      <c r="S3367" s="412"/>
      <c r="T3367" s="412"/>
      <c r="U3367" s="412"/>
      <c r="V3367" s="412"/>
      <c r="W3367" s="413"/>
      <c r="X3367" s="413"/>
      <c r="Y3367" s="413"/>
      <c r="Z3367" s="413"/>
    </row>
    <row r="3368" spans="1:26" ht="67.5" customHeight="1">
      <c r="A3368" s="474"/>
      <c r="B3368" s="471"/>
      <c r="C3368" s="271"/>
      <c r="D3368" s="314"/>
      <c r="E3368" s="412"/>
      <c r="F3368" s="412"/>
      <c r="G3368" s="412"/>
      <c r="H3368" s="412"/>
      <c r="I3368" s="412"/>
      <c r="J3368" s="412"/>
      <c r="K3368" s="412"/>
      <c r="L3368" s="412"/>
      <c r="M3368" s="412"/>
      <c r="N3368" s="412"/>
      <c r="O3368" s="412"/>
      <c r="P3368" s="412"/>
      <c r="Q3368" s="412"/>
      <c r="R3368" s="412"/>
      <c r="S3368" s="412"/>
      <c r="T3368" s="412"/>
      <c r="U3368" s="412"/>
      <c r="V3368" s="412"/>
      <c r="W3368" s="413"/>
      <c r="X3368" s="413"/>
      <c r="Y3368" s="413"/>
      <c r="Z3368" s="413"/>
    </row>
    <row r="3369" spans="1:26" ht="67.5" customHeight="1">
      <c r="A3369" s="474"/>
      <c r="B3369" s="471"/>
      <c r="C3369" s="271"/>
      <c r="D3369" s="314"/>
      <c r="E3369" s="412"/>
      <c r="F3369" s="412"/>
      <c r="G3369" s="412"/>
      <c r="H3369" s="412"/>
      <c r="I3369" s="412"/>
      <c r="J3369" s="412"/>
      <c r="K3369" s="412"/>
      <c r="L3369" s="412"/>
      <c r="M3369" s="412"/>
      <c r="N3369" s="412"/>
      <c r="O3369" s="412"/>
      <c r="P3369" s="412"/>
      <c r="Q3369" s="412"/>
      <c r="R3369" s="412"/>
      <c r="S3369" s="412"/>
      <c r="T3369" s="412"/>
      <c r="U3369" s="412"/>
      <c r="V3369" s="412"/>
      <c r="W3369" s="413"/>
      <c r="X3369" s="413"/>
      <c r="Y3369" s="413"/>
      <c r="Z3369" s="413"/>
    </row>
    <row r="3370" spans="1:26" ht="67.5" customHeight="1">
      <c r="A3370" s="474"/>
      <c r="B3370" s="471"/>
      <c r="C3370" s="271"/>
      <c r="D3370" s="314"/>
      <c r="E3370" s="412"/>
      <c r="F3370" s="412"/>
      <c r="G3370" s="412"/>
      <c r="H3370" s="412"/>
      <c r="I3370" s="412"/>
      <c r="J3370" s="412"/>
      <c r="K3370" s="412"/>
      <c r="L3370" s="412"/>
      <c r="M3370" s="412"/>
      <c r="N3370" s="412"/>
      <c r="O3370" s="412"/>
      <c r="P3370" s="412"/>
      <c r="Q3370" s="412"/>
      <c r="R3370" s="412"/>
      <c r="S3370" s="412"/>
      <c r="T3370" s="412"/>
      <c r="U3370" s="412"/>
      <c r="V3370" s="412"/>
      <c r="W3370" s="413"/>
      <c r="X3370" s="413"/>
      <c r="Y3370" s="413"/>
      <c r="Z3370" s="413"/>
    </row>
    <row r="3371" spans="1:26" ht="67.5" customHeight="1">
      <c r="A3371" s="474"/>
      <c r="B3371" s="471"/>
      <c r="C3371" s="271"/>
      <c r="D3371" s="314"/>
      <c r="E3371" s="412"/>
      <c r="F3371" s="412"/>
      <c r="G3371" s="412"/>
      <c r="H3371" s="412"/>
      <c r="I3371" s="412"/>
      <c r="J3371" s="412"/>
      <c r="K3371" s="412"/>
      <c r="L3371" s="412"/>
      <c r="M3371" s="412"/>
      <c r="N3371" s="412"/>
      <c r="O3371" s="412"/>
      <c r="P3371" s="412"/>
      <c r="Q3371" s="412"/>
      <c r="R3371" s="412"/>
      <c r="S3371" s="412"/>
      <c r="T3371" s="412"/>
      <c r="U3371" s="412"/>
      <c r="V3371" s="412"/>
      <c r="W3371" s="413"/>
      <c r="X3371" s="413"/>
      <c r="Y3371" s="413"/>
      <c r="Z3371" s="413"/>
    </row>
    <row r="3372" spans="1:26" ht="67.5" customHeight="1">
      <c r="A3372" s="474"/>
      <c r="B3372" s="471"/>
      <c r="C3372" s="271"/>
      <c r="D3372" s="314"/>
      <c r="E3372" s="412"/>
      <c r="F3372" s="412"/>
      <c r="G3372" s="412"/>
      <c r="H3372" s="412"/>
      <c r="I3372" s="412"/>
      <c r="J3372" s="412"/>
      <c r="K3372" s="412"/>
      <c r="L3372" s="412"/>
      <c r="M3372" s="412"/>
      <c r="N3372" s="412"/>
      <c r="O3372" s="412"/>
      <c r="P3372" s="412"/>
      <c r="Q3372" s="412"/>
      <c r="R3372" s="412"/>
      <c r="S3372" s="412"/>
      <c r="T3372" s="412"/>
      <c r="U3372" s="412"/>
      <c r="V3372" s="412"/>
      <c r="W3372" s="413"/>
      <c r="X3372" s="413"/>
      <c r="Y3372" s="413"/>
      <c r="Z3372" s="413"/>
    </row>
    <row r="3373" spans="1:26" ht="67.5" customHeight="1">
      <c r="A3373" s="474"/>
      <c r="B3373" s="471"/>
      <c r="C3373" s="271"/>
      <c r="D3373" s="314"/>
      <c r="E3373" s="412"/>
      <c r="F3373" s="412"/>
      <c r="G3373" s="412"/>
      <c r="H3373" s="412"/>
      <c r="I3373" s="412"/>
      <c r="J3373" s="412"/>
      <c r="K3373" s="412"/>
      <c r="L3373" s="412"/>
      <c r="M3373" s="412"/>
      <c r="N3373" s="412"/>
      <c r="O3373" s="412"/>
      <c r="P3373" s="412"/>
      <c r="Q3373" s="412"/>
      <c r="R3373" s="412"/>
      <c r="S3373" s="412"/>
      <c r="T3373" s="412"/>
      <c r="U3373" s="412"/>
      <c r="V3373" s="412"/>
      <c r="W3373" s="413"/>
      <c r="X3373" s="413"/>
      <c r="Y3373" s="413"/>
      <c r="Z3373" s="413"/>
    </row>
    <row r="3374" spans="1:26" ht="67.5" customHeight="1">
      <c r="A3374" s="474"/>
      <c r="B3374" s="471"/>
      <c r="C3374" s="271"/>
      <c r="D3374" s="314"/>
      <c r="E3374" s="412"/>
      <c r="F3374" s="412"/>
      <c r="G3374" s="412"/>
      <c r="H3374" s="412"/>
      <c r="I3374" s="412"/>
      <c r="J3374" s="412"/>
      <c r="K3374" s="412"/>
      <c r="L3374" s="412"/>
      <c r="M3374" s="412"/>
      <c r="N3374" s="412"/>
      <c r="O3374" s="412"/>
      <c r="P3374" s="412"/>
      <c r="Q3374" s="412"/>
      <c r="R3374" s="412"/>
      <c r="S3374" s="412"/>
      <c r="T3374" s="412"/>
      <c r="U3374" s="412"/>
      <c r="V3374" s="412"/>
      <c r="W3374" s="413"/>
      <c r="X3374" s="413"/>
      <c r="Y3374" s="413"/>
      <c r="Z3374" s="413"/>
    </row>
    <row r="3375" spans="1:26" ht="67.5" customHeight="1">
      <c r="A3375" s="474"/>
      <c r="B3375" s="471"/>
      <c r="C3375" s="271"/>
      <c r="D3375" s="314"/>
      <c r="E3375" s="412"/>
      <c r="F3375" s="412"/>
      <c r="G3375" s="412"/>
      <c r="H3375" s="412"/>
      <c r="I3375" s="412"/>
      <c r="J3375" s="412"/>
      <c r="K3375" s="412"/>
      <c r="L3375" s="412"/>
      <c r="M3375" s="412"/>
      <c r="N3375" s="412"/>
      <c r="O3375" s="412"/>
      <c r="P3375" s="412"/>
      <c r="Q3375" s="412"/>
      <c r="R3375" s="412"/>
      <c r="S3375" s="412"/>
      <c r="T3375" s="412"/>
      <c r="U3375" s="412"/>
      <c r="V3375" s="412"/>
      <c r="W3375" s="413"/>
      <c r="X3375" s="413"/>
      <c r="Y3375" s="413"/>
      <c r="Z3375" s="413"/>
    </row>
    <row r="3376" spans="1:26" ht="67.5" customHeight="1">
      <c r="A3376" s="474"/>
      <c r="B3376" s="471"/>
      <c r="C3376" s="271"/>
      <c r="D3376" s="314"/>
      <c r="E3376" s="412"/>
      <c r="F3376" s="412"/>
      <c r="G3376" s="412"/>
      <c r="H3376" s="412"/>
      <c r="I3376" s="412"/>
      <c r="J3376" s="412"/>
      <c r="K3376" s="412"/>
      <c r="L3376" s="412"/>
      <c r="M3376" s="412"/>
      <c r="N3376" s="412"/>
      <c r="O3376" s="412"/>
      <c r="P3376" s="412"/>
      <c r="Q3376" s="412"/>
      <c r="R3376" s="412"/>
      <c r="S3376" s="412"/>
      <c r="T3376" s="412"/>
      <c r="U3376" s="412"/>
      <c r="V3376" s="412"/>
      <c r="W3376" s="413"/>
      <c r="X3376" s="413"/>
      <c r="Y3376" s="413"/>
      <c r="Z3376" s="413"/>
    </row>
    <row r="3377" spans="1:26" ht="67.5" customHeight="1">
      <c r="A3377" s="474"/>
      <c r="B3377" s="471"/>
      <c r="C3377" s="271"/>
      <c r="D3377" s="314"/>
      <c r="E3377" s="412"/>
      <c r="F3377" s="412"/>
      <c r="G3377" s="412"/>
      <c r="H3377" s="412"/>
      <c r="I3377" s="412"/>
      <c r="J3377" s="412"/>
      <c r="K3377" s="412"/>
      <c r="L3377" s="412"/>
      <c r="M3377" s="412"/>
      <c r="N3377" s="412"/>
      <c r="O3377" s="412"/>
      <c r="P3377" s="412"/>
      <c r="Q3377" s="412"/>
      <c r="R3377" s="412"/>
      <c r="S3377" s="412"/>
      <c r="T3377" s="412"/>
      <c r="U3377" s="412"/>
      <c r="V3377" s="412"/>
      <c r="W3377" s="413"/>
      <c r="X3377" s="413"/>
      <c r="Y3377" s="413"/>
      <c r="Z3377" s="413"/>
    </row>
    <row r="3378" spans="1:26" ht="67.5" customHeight="1">
      <c r="A3378" s="474"/>
      <c r="B3378" s="471"/>
      <c r="C3378" s="271"/>
      <c r="D3378" s="314"/>
      <c r="E3378" s="412"/>
      <c r="F3378" s="412"/>
      <c r="G3378" s="412"/>
      <c r="H3378" s="412"/>
      <c r="I3378" s="412"/>
      <c r="J3378" s="412"/>
      <c r="K3378" s="412"/>
      <c r="L3378" s="412"/>
      <c r="M3378" s="412"/>
      <c r="N3378" s="412"/>
      <c r="O3378" s="412"/>
      <c r="P3378" s="412"/>
      <c r="Q3378" s="412"/>
      <c r="R3378" s="412"/>
      <c r="S3378" s="412"/>
      <c r="T3378" s="412"/>
      <c r="U3378" s="412"/>
      <c r="V3378" s="412"/>
      <c r="W3378" s="413"/>
      <c r="X3378" s="413"/>
      <c r="Y3378" s="413"/>
      <c r="Z3378" s="413"/>
    </row>
    <row r="3379" spans="1:26" ht="67.5" customHeight="1">
      <c r="A3379" s="474"/>
      <c r="B3379" s="471"/>
      <c r="C3379" s="271"/>
      <c r="D3379" s="314"/>
      <c r="E3379" s="412"/>
      <c r="F3379" s="412"/>
      <c r="G3379" s="412"/>
      <c r="H3379" s="412"/>
      <c r="I3379" s="412"/>
      <c r="J3379" s="412"/>
      <c r="K3379" s="412"/>
      <c r="L3379" s="412"/>
      <c r="M3379" s="412"/>
      <c r="N3379" s="412"/>
      <c r="O3379" s="412"/>
      <c r="P3379" s="412"/>
      <c r="Q3379" s="412"/>
      <c r="R3379" s="412"/>
      <c r="S3379" s="412"/>
      <c r="T3379" s="412"/>
      <c r="U3379" s="412"/>
      <c r="V3379" s="412"/>
      <c r="W3379" s="413"/>
      <c r="X3379" s="413"/>
      <c r="Y3379" s="413"/>
      <c r="Z3379" s="413"/>
    </row>
    <row r="3380" spans="1:26" ht="67.5" customHeight="1">
      <c r="A3380" s="474"/>
      <c r="B3380" s="471"/>
      <c r="C3380" s="271"/>
      <c r="D3380" s="314"/>
      <c r="E3380" s="412"/>
      <c r="F3380" s="412"/>
      <c r="G3380" s="412"/>
      <c r="H3380" s="412"/>
      <c r="I3380" s="412"/>
      <c r="J3380" s="412"/>
      <c r="K3380" s="412"/>
      <c r="L3380" s="412"/>
      <c r="M3380" s="412"/>
      <c r="N3380" s="412"/>
      <c r="O3380" s="412"/>
      <c r="P3380" s="412"/>
      <c r="Q3380" s="412"/>
      <c r="R3380" s="412"/>
      <c r="S3380" s="412"/>
      <c r="T3380" s="412"/>
      <c r="U3380" s="412"/>
      <c r="V3380" s="412"/>
      <c r="W3380" s="413"/>
      <c r="X3380" s="413"/>
      <c r="Y3380" s="413"/>
      <c r="Z3380" s="413"/>
    </row>
    <row r="3381" spans="1:26" ht="67.5" customHeight="1">
      <c r="A3381" s="474"/>
      <c r="B3381" s="471"/>
      <c r="C3381" s="271"/>
      <c r="D3381" s="314"/>
      <c r="E3381" s="412"/>
      <c r="F3381" s="412"/>
      <c r="G3381" s="412"/>
      <c r="H3381" s="412"/>
      <c r="I3381" s="412"/>
      <c r="J3381" s="412"/>
      <c r="K3381" s="412"/>
      <c r="L3381" s="412"/>
      <c r="M3381" s="412"/>
      <c r="N3381" s="412"/>
      <c r="O3381" s="412"/>
      <c r="P3381" s="412"/>
      <c r="Q3381" s="412"/>
      <c r="R3381" s="412"/>
      <c r="S3381" s="412"/>
      <c r="T3381" s="412"/>
      <c r="U3381" s="412"/>
      <c r="V3381" s="412"/>
      <c r="W3381" s="413"/>
      <c r="X3381" s="413"/>
      <c r="Y3381" s="413"/>
      <c r="Z3381" s="413"/>
    </row>
    <row r="3382" spans="1:26" ht="67.5" customHeight="1">
      <c r="A3382" s="474"/>
      <c r="B3382" s="471"/>
      <c r="C3382" s="271"/>
      <c r="D3382" s="314"/>
      <c r="E3382" s="412"/>
      <c r="F3382" s="412"/>
      <c r="G3382" s="412"/>
      <c r="H3382" s="412"/>
      <c r="I3382" s="412"/>
      <c r="J3382" s="412"/>
      <c r="K3382" s="412"/>
      <c r="L3382" s="412"/>
      <c r="M3382" s="412"/>
      <c r="N3382" s="412"/>
      <c r="O3382" s="412"/>
      <c r="P3382" s="412"/>
      <c r="Q3382" s="412"/>
      <c r="R3382" s="412"/>
      <c r="S3382" s="412"/>
      <c r="T3382" s="412"/>
      <c r="U3382" s="412"/>
      <c r="V3382" s="412"/>
      <c r="W3382" s="413"/>
      <c r="X3382" s="413"/>
      <c r="Y3382" s="413"/>
      <c r="Z3382" s="413"/>
    </row>
    <row r="3383" spans="1:26" ht="67.5" customHeight="1">
      <c r="A3383" s="474"/>
      <c r="B3383" s="471"/>
      <c r="C3383" s="271"/>
      <c r="D3383" s="314"/>
      <c r="E3383" s="412"/>
      <c r="F3383" s="412"/>
      <c r="G3383" s="412"/>
      <c r="H3383" s="412"/>
      <c r="I3383" s="412"/>
      <c r="J3383" s="412"/>
      <c r="K3383" s="412"/>
      <c r="L3383" s="412"/>
      <c r="M3383" s="412"/>
      <c r="N3383" s="412"/>
      <c r="O3383" s="412"/>
      <c r="P3383" s="412"/>
      <c r="Q3383" s="412"/>
      <c r="R3383" s="412"/>
      <c r="S3383" s="412"/>
      <c r="T3383" s="412"/>
      <c r="U3383" s="412"/>
      <c r="V3383" s="412"/>
      <c r="W3383" s="413"/>
      <c r="X3383" s="413"/>
      <c r="Y3383" s="413"/>
      <c r="Z3383" s="413"/>
    </row>
    <row r="3384" spans="1:26" ht="67.5" customHeight="1">
      <c r="A3384" s="474"/>
      <c r="B3384" s="471"/>
      <c r="C3384" s="271"/>
      <c r="D3384" s="314"/>
      <c r="E3384" s="412"/>
      <c r="F3384" s="412"/>
      <c r="G3384" s="412"/>
      <c r="H3384" s="412"/>
      <c r="I3384" s="412"/>
      <c r="J3384" s="412"/>
      <c r="K3384" s="412"/>
      <c r="L3384" s="412"/>
      <c r="M3384" s="412"/>
      <c r="N3384" s="412"/>
      <c r="O3384" s="412"/>
      <c r="P3384" s="412"/>
      <c r="Q3384" s="412"/>
      <c r="R3384" s="412"/>
      <c r="S3384" s="412"/>
      <c r="T3384" s="412"/>
      <c r="U3384" s="412"/>
      <c r="V3384" s="412"/>
      <c r="W3384" s="413"/>
      <c r="X3384" s="413"/>
      <c r="Y3384" s="413"/>
      <c r="Z3384" s="413"/>
    </row>
    <row r="3385" spans="1:26" ht="67.5" customHeight="1">
      <c r="A3385" s="474"/>
      <c r="B3385" s="471"/>
      <c r="C3385" s="271"/>
      <c r="D3385" s="314"/>
      <c r="E3385" s="412"/>
      <c r="F3385" s="412"/>
      <c r="G3385" s="412"/>
      <c r="H3385" s="412"/>
      <c r="I3385" s="412"/>
      <c r="J3385" s="412"/>
      <c r="K3385" s="412"/>
      <c r="L3385" s="412"/>
      <c r="M3385" s="412"/>
      <c r="N3385" s="412"/>
      <c r="O3385" s="412"/>
      <c r="P3385" s="412"/>
      <c r="Q3385" s="412"/>
      <c r="R3385" s="412"/>
      <c r="S3385" s="412"/>
      <c r="T3385" s="412"/>
      <c r="U3385" s="412"/>
      <c r="V3385" s="412"/>
      <c r="W3385" s="413"/>
      <c r="X3385" s="413"/>
      <c r="Y3385" s="413"/>
      <c r="Z3385" s="413"/>
    </row>
    <row r="3386" spans="1:26" ht="67.5" customHeight="1">
      <c r="A3386" s="474"/>
      <c r="B3386" s="471"/>
      <c r="C3386" s="271"/>
      <c r="D3386" s="314"/>
      <c r="E3386" s="412"/>
      <c r="F3386" s="412"/>
      <c r="G3386" s="412"/>
      <c r="H3386" s="412"/>
      <c r="I3386" s="412"/>
      <c r="J3386" s="412"/>
      <c r="K3386" s="412"/>
      <c r="L3386" s="412"/>
      <c r="M3386" s="412"/>
      <c r="N3386" s="412"/>
      <c r="O3386" s="412"/>
      <c r="P3386" s="412"/>
      <c r="Q3386" s="412"/>
      <c r="R3386" s="412"/>
      <c r="S3386" s="412"/>
      <c r="T3386" s="412"/>
      <c r="U3386" s="412"/>
      <c r="V3386" s="412"/>
      <c r="W3386" s="413"/>
      <c r="X3386" s="413"/>
      <c r="Y3386" s="413"/>
      <c r="Z3386" s="413"/>
    </row>
    <row r="3387" spans="1:26" ht="67.5" customHeight="1">
      <c r="A3387" s="474"/>
      <c r="B3387" s="471"/>
      <c r="C3387" s="271"/>
      <c r="D3387" s="314"/>
      <c r="E3387" s="412"/>
      <c r="F3387" s="412"/>
      <c r="G3387" s="412"/>
      <c r="H3387" s="412"/>
      <c r="I3387" s="412"/>
      <c r="J3387" s="412"/>
      <c r="K3387" s="412"/>
      <c r="L3387" s="412"/>
      <c r="M3387" s="412"/>
      <c r="N3387" s="412"/>
      <c r="O3387" s="412"/>
      <c r="P3387" s="412"/>
      <c r="Q3387" s="412"/>
      <c r="R3387" s="412"/>
      <c r="S3387" s="412"/>
      <c r="T3387" s="412"/>
      <c r="U3387" s="412"/>
      <c r="V3387" s="412"/>
      <c r="W3387" s="413"/>
      <c r="X3387" s="413"/>
      <c r="Y3387" s="413"/>
      <c r="Z3387" s="413"/>
    </row>
    <row r="3388" spans="1:26" ht="67.5" customHeight="1">
      <c r="A3388" s="474"/>
      <c r="B3388" s="471"/>
      <c r="C3388" s="271"/>
      <c r="D3388" s="314"/>
      <c r="E3388" s="412"/>
      <c r="F3388" s="412"/>
      <c r="G3388" s="412"/>
      <c r="H3388" s="412"/>
      <c r="I3388" s="412"/>
      <c r="J3388" s="412"/>
      <c r="K3388" s="412"/>
      <c r="L3388" s="412"/>
      <c r="M3388" s="412"/>
      <c r="N3388" s="412"/>
      <c r="O3388" s="412"/>
      <c r="P3388" s="412"/>
      <c r="Q3388" s="412"/>
      <c r="R3388" s="412"/>
      <c r="S3388" s="412"/>
      <c r="T3388" s="412"/>
      <c r="U3388" s="412"/>
      <c r="V3388" s="412"/>
      <c r="W3388" s="413"/>
      <c r="X3388" s="413"/>
      <c r="Y3388" s="413"/>
      <c r="Z3388" s="413"/>
    </row>
    <row r="3389" spans="1:26" ht="67.5" customHeight="1">
      <c r="A3389" s="474"/>
      <c r="B3389" s="471"/>
      <c r="C3389" s="271"/>
      <c r="D3389" s="314"/>
      <c r="E3389" s="412"/>
      <c r="F3389" s="412"/>
      <c r="G3389" s="412"/>
      <c r="H3389" s="412"/>
      <c r="I3389" s="412"/>
      <c r="J3389" s="412"/>
      <c r="K3389" s="412"/>
      <c r="L3389" s="412"/>
      <c r="M3389" s="412"/>
      <c r="N3389" s="412"/>
      <c r="O3389" s="412"/>
      <c r="P3389" s="412"/>
      <c r="Q3389" s="412"/>
      <c r="R3389" s="412"/>
      <c r="S3389" s="412"/>
      <c r="T3389" s="412"/>
      <c r="U3389" s="412"/>
      <c r="V3389" s="412"/>
      <c r="W3389" s="413"/>
      <c r="X3389" s="413"/>
      <c r="Y3389" s="413"/>
      <c r="Z3389" s="413"/>
    </row>
    <row r="3390" spans="1:26" ht="67.5" customHeight="1">
      <c r="A3390" s="474"/>
      <c r="B3390" s="471"/>
      <c r="C3390" s="271"/>
      <c r="D3390" s="314"/>
      <c r="E3390" s="412"/>
      <c r="F3390" s="412"/>
      <c r="G3390" s="412"/>
      <c r="H3390" s="412"/>
      <c r="I3390" s="412"/>
      <c r="J3390" s="412"/>
      <c r="K3390" s="412"/>
      <c r="L3390" s="412"/>
      <c r="M3390" s="412"/>
      <c r="N3390" s="412"/>
      <c r="O3390" s="412"/>
      <c r="P3390" s="412"/>
      <c r="Q3390" s="412"/>
      <c r="R3390" s="412"/>
      <c r="S3390" s="412"/>
      <c r="T3390" s="412"/>
      <c r="U3390" s="412"/>
      <c r="V3390" s="412"/>
      <c r="W3390" s="413"/>
      <c r="X3390" s="413"/>
      <c r="Y3390" s="413"/>
      <c r="Z3390" s="413"/>
    </row>
    <row r="3391" spans="1:26" ht="67.5" customHeight="1">
      <c r="A3391" s="474"/>
      <c r="B3391" s="471"/>
      <c r="C3391" s="271"/>
      <c r="D3391" s="314"/>
      <c r="E3391" s="412"/>
      <c r="F3391" s="412"/>
      <c r="G3391" s="412"/>
      <c r="H3391" s="412"/>
      <c r="I3391" s="412"/>
      <c r="J3391" s="412"/>
      <c r="K3391" s="412"/>
      <c r="L3391" s="412"/>
      <c r="M3391" s="412"/>
      <c r="N3391" s="412"/>
      <c r="O3391" s="412"/>
      <c r="P3391" s="412"/>
      <c r="Q3391" s="412"/>
      <c r="R3391" s="412"/>
      <c r="S3391" s="412"/>
      <c r="T3391" s="412"/>
      <c r="U3391" s="412"/>
      <c r="V3391" s="412"/>
      <c r="W3391" s="413"/>
      <c r="X3391" s="413"/>
      <c r="Y3391" s="413"/>
      <c r="Z3391" s="413"/>
    </row>
    <row r="3392" spans="1:26" ht="67.5" customHeight="1">
      <c r="A3392" s="474"/>
      <c r="B3392" s="471"/>
      <c r="C3392" s="271"/>
      <c r="D3392" s="314"/>
      <c r="E3392" s="412"/>
      <c r="F3392" s="412"/>
      <c r="G3392" s="412"/>
      <c r="H3392" s="412"/>
      <c r="I3392" s="412"/>
      <c r="J3392" s="412"/>
      <c r="K3392" s="412"/>
      <c r="L3392" s="412"/>
      <c r="M3392" s="412"/>
      <c r="N3392" s="412"/>
      <c r="O3392" s="412"/>
      <c r="P3392" s="412"/>
      <c r="Q3392" s="412"/>
      <c r="R3392" s="412"/>
      <c r="S3392" s="412"/>
      <c r="T3392" s="412"/>
      <c r="U3392" s="412"/>
      <c r="V3392" s="412"/>
      <c r="W3392" s="413"/>
      <c r="X3392" s="413"/>
      <c r="Y3392" s="413"/>
      <c r="Z3392" s="413"/>
    </row>
    <row r="3393" spans="1:26" ht="67.5" customHeight="1">
      <c r="A3393" s="474"/>
      <c r="B3393" s="471"/>
      <c r="C3393" s="271"/>
      <c r="D3393" s="314"/>
      <c r="E3393" s="412"/>
      <c r="F3393" s="412"/>
      <c r="G3393" s="412"/>
      <c r="H3393" s="412"/>
      <c r="I3393" s="412"/>
      <c r="J3393" s="412"/>
      <c r="K3393" s="412"/>
      <c r="L3393" s="412"/>
      <c r="M3393" s="412"/>
      <c r="N3393" s="412"/>
      <c r="O3393" s="412"/>
      <c r="P3393" s="412"/>
      <c r="Q3393" s="412"/>
      <c r="R3393" s="412"/>
      <c r="S3393" s="412"/>
      <c r="T3393" s="412"/>
      <c r="U3393" s="412"/>
      <c r="V3393" s="412"/>
      <c r="W3393" s="413"/>
      <c r="X3393" s="413"/>
      <c r="Y3393" s="413"/>
      <c r="Z3393" s="413"/>
    </row>
    <row r="3394" spans="1:26" ht="67.5" customHeight="1">
      <c r="A3394" s="474"/>
      <c r="B3394" s="471"/>
      <c r="C3394" s="271"/>
      <c r="D3394" s="314"/>
      <c r="E3394" s="412"/>
      <c r="F3394" s="412"/>
      <c r="G3394" s="412"/>
      <c r="H3394" s="412"/>
      <c r="I3394" s="412"/>
      <c r="J3394" s="412"/>
      <c r="K3394" s="412"/>
      <c r="L3394" s="412"/>
      <c r="M3394" s="412"/>
      <c r="N3394" s="412"/>
      <c r="O3394" s="412"/>
      <c r="P3394" s="412"/>
      <c r="Q3394" s="412"/>
      <c r="R3394" s="412"/>
      <c r="S3394" s="412"/>
      <c r="T3394" s="412"/>
      <c r="U3394" s="412"/>
      <c r="V3394" s="412"/>
      <c r="W3394" s="413"/>
      <c r="X3394" s="413"/>
      <c r="Y3394" s="413"/>
      <c r="Z3394" s="413"/>
    </row>
    <row r="3395" spans="1:26" ht="67.5" customHeight="1">
      <c r="A3395" s="474"/>
      <c r="B3395" s="471"/>
      <c r="C3395" s="271"/>
      <c r="D3395" s="314"/>
      <c r="E3395" s="412"/>
      <c r="F3395" s="412"/>
      <c r="G3395" s="412"/>
      <c r="H3395" s="412"/>
      <c r="I3395" s="412"/>
      <c r="J3395" s="412"/>
      <c r="K3395" s="412"/>
      <c r="L3395" s="412"/>
      <c r="M3395" s="412"/>
      <c r="N3395" s="412"/>
      <c r="O3395" s="412"/>
      <c r="P3395" s="412"/>
      <c r="Q3395" s="412"/>
      <c r="R3395" s="412"/>
      <c r="S3395" s="412"/>
      <c r="T3395" s="412"/>
      <c r="U3395" s="412"/>
      <c r="V3395" s="412"/>
      <c r="W3395" s="413"/>
      <c r="X3395" s="413"/>
      <c r="Y3395" s="413"/>
      <c r="Z3395" s="413"/>
    </row>
    <row r="3396" spans="1:26" ht="67.5" customHeight="1">
      <c r="A3396" s="474"/>
      <c r="B3396" s="471"/>
      <c r="C3396" s="271"/>
      <c r="D3396" s="314"/>
      <c r="E3396" s="412"/>
      <c r="F3396" s="412"/>
      <c r="G3396" s="412"/>
      <c r="H3396" s="412"/>
      <c r="I3396" s="412"/>
      <c r="J3396" s="412"/>
      <c r="K3396" s="412"/>
      <c r="L3396" s="412"/>
      <c r="M3396" s="412"/>
      <c r="N3396" s="412"/>
      <c r="O3396" s="412"/>
      <c r="P3396" s="412"/>
      <c r="Q3396" s="412"/>
      <c r="R3396" s="412"/>
      <c r="S3396" s="412"/>
      <c r="T3396" s="412"/>
      <c r="U3396" s="412"/>
      <c r="V3396" s="412"/>
      <c r="W3396" s="413"/>
      <c r="X3396" s="413"/>
      <c r="Y3396" s="413"/>
      <c r="Z3396" s="413"/>
    </row>
    <row r="3397" spans="1:26" ht="67.5" customHeight="1">
      <c r="A3397" s="474"/>
      <c r="B3397" s="471"/>
      <c r="C3397" s="271"/>
      <c r="D3397" s="314"/>
      <c r="E3397" s="412"/>
      <c r="F3397" s="412"/>
      <c r="G3397" s="412"/>
      <c r="H3397" s="412"/>
      <c r="I3397" s="412"/>
      <c r="J3397" s="412"/>
      <c r="K3397" s="412"/>
      <c r="L3397" s="412"/>
      <c r="M3397" s="412"/>
      <c r="N3397" s="412"/>
      <c r="O3397" s="412"/>
      <c r="P3397" s="412"/>
      <c r="Q3397" s="412"/>
      <c r="R3397" s="412"/>
      <c r="S3397" s="412"/>
      <c r="T3397" s="412"/>
      <c r="U3397" s="412"/>
      <c r="V3397" s="412"/>
      <c r="W3397" s="413"/>
      <c r="X3397" s="413"/>
      <c r="Y3397" s="413"/>
      <c r="Z3397" s="413"/>
    </row>
    <row r="3398" spans="1:26" ht="67.5" customHeight="1">
      <c r="A3398" s="474"/>
      <c r="B3398" s="471"/>
      <c r="C3398" s="271"/>
      <c r="D3398" s="314"/>
      <c r="E3398" s="412"/>
      <c r="F3398" s="412"/>
      <c r="G3398" s="412"/>
      <c r="H3398" s="412"/>
      <c r="I3398" s="412"/>
      <c r="J3398" s="412"/>
      <c r="K3398" s="412"/>
      <c r="L3398" s="412"/>
      <c r="M3398" s="412"/>
      <c r="N3398" s="412"/>
      <c r="O3398" s="412"/>
      <c r="P3398" s="412"/>
      <c r="Q3398" s="412"/>
      <c r="R3398" s="412"/>
      <c r="S3398" s="412"/>
      <c r="T3398" s="412"/>
      <c r="U3398" s="412"/>
      <c r="V3398" s="412"/>
      <c r="W3398" s="413"/>
      <c r="X3398" s="413"/>
      <c r="Y3398" s="413"/>
      <c r="Z3398" s="413"/>
    </row>
    <row r="3399" spans="1:26" ht="67.5" customHeight="1">
      <c r="A3399" s="474"/>
      <c r="B3399" s="471"/>
      <c r="C3399" s="271"/>
      <c r="D3399" s="314"/>
      <c r="E3399" s="412"/>
      <c r="F3399" s="412"/>
      <c r="G3399" s="412"/>
      <c r="H3399" s="412"/>
      <c r="I3399" s="412"/>
      <c r="J3399" s="412"/>
      <c r="K3399" s="412"/>
      <c r="L3399" s="412"/>
      <c r="M3399" s="412"/>
      <c r="N3399" s="412"/>
      <c r="O3399" s="412"/>
      <c r="P3399" s="412"/>
      <c r="Q3399" s="412"/>
      <c r="R3399" s="412"/>
      <c r="S3399" s="412"/>
      <c r="T3399" s="412"/>
      <c r="U3399" s="412"/>
      <c r="V3399" s="412"/>
      <c r="W3399" s="413"/>
      <c r="X3399" s="413"/>
      <c r="Y3399" s="413"/>
      <c r="Z3399" s="413"/>
    </row>
    <row r="3400" spans="1:26" ht="67.5" customHeight="1">
      <c r="A3400" s="474"/>
      <c r="B3400" s="471"/>
      <c r="C3400" s="271"/>
      <c r="D3400" s="314"/>
      <c r="E3400" s="412"/>
      <c r="F3400" s="412"/>
      <c r="G3400" s="412"/>
      <c r="H3400" s="412"/>
      <c r="I3400" s="412"/>
      <c r="J3400" s="412"/>
      <c r="K3400" s="412"/>
      <c r="L3400" s="412"/>
      <c r="M3400" s="412"/>
      <c r="N3400" s="412"/>
      <c r="O3400" s="412"/>
      <c r="P3400" s="412"/>
      <c r="Q3400" s="412"/>
      <c r="R3400" s="412"/>
      <c r="S3400" s="412"/>
      <c r="T3400" s="412"/>
      <c r="U3400" s="412"/>
      <c r="V3400" s="412"/>
      <c r="W3400" s="413"/>
      <c r="X3400" s="413"/>
      <c r="Y3400" s="413"/>
      <c r="Z3400" s="413"/>
    </row>
    <row r="3401" spans="1:26" ht="67.5" customHeight="1">
      <c r="A3401" s="474"/>
      <c r="B3401" s="471"/>
      <c r="C3401" s="271"/>
      <c r="D3401" s="314"/>
      <c r="E3401" s="412"/>
      <c r="F3401" s="412"/>
      <c r="G3401" s="412"/>
      <c r="H3401" s="412"/>
      <c r="I3401" s="412"/>
      <c r="J3401" s="412"/>
      <c r="K3401" s="412"/>
      <c r="L3401" s="412"/>
      <c r="M3401" s="412"/>
      <c r="N3401" s="412"/>
      <c r="O3401" s="412"/>
      <c r="P3401" s="412"/>
      <c r="Q3401" s="412"/>
      <c r="R3401" s="412"/>
      <c r="S3401" s="412"/>
      <c r="T3401" s="412"/>
      <c r="U3401" s="412"/>
      <c r="V3401" s="412"/>
      <c r="W3401" s="413"/>
      <c r="X3401" s="413"/>
      <c r="Y3401" s="413"/>
      <c r="Z3401" s="413"/>
    </row>
    <row r="3402" spans="1:26" ht="67.5" customHeight="1">
      <c r="A3402" s="474"/>
      <c r="B3402" s="471"/>
      <c r="C3402" s="271"/>
      <c r="D3402" s="314"/>
      <c r="E3402" s="412"/>
      <c r="F3402" s="412"/>
      <c r="G3402" s="412"/>
      <c r="H3402" s="412"/>
      <c r="I3402" s="412"/>
      <c r="J3402" s="412"/>
      <c r="K3402" s="412"/>
      <c r="L3402" s="412"/>
      <c r="M3402" s="412"/>
      <c r="N3402" s="412"/>
      <c r="O3402" s="412"/>
      <c r="P3402" s="412"/>
      <c r="Q3402" s="412"/>
      <c r="R3402" s="412"/>
      <c r="S3402" s="412"/>
      <c r="T3402" s="412"/>
      <c r="U3402" s="412"/>
      <c r="V3402" s="412"/>
      <c r="W3402" s="413"/>
      <c r="X3402" s="413"/>
      <c r="Y3402" s="413"/>
      <c r="Z3402" s="413"/>
    </row>
    <row r="3403" spans="1:26" ht="67.5" customHeight="1">
      <c r="A3403" s="474"/>
      <c r="B3403" s="471"/>
      <c r="C3403" s="271"/>
      <c r="D3403" s="314"/>
      <c r="E3403" s="412"/>
      <c r="F3403" s="412"/>
      <c r="G3403" s="412"/>
      <c r="H3403" s="412"/>
      <c r="I3403" s="412"/>
      <c r="J3403" s="412"/>
      <c r="K3403" s="412"/>
      <c r="L3403" s="412"/>
      <c r="M3403" s="412"/>
      <c r="N3403" s="412"/>
      <c r="O3403" s="412"/>
      <c r="P3403" s="412"/>
      <c r="Q3403" s="412"/>
      <c r="R3403" s="412"/>
      <c r="S3403" s="412"/>
      <c r="T3403" s="412"/>
      <c r="U3403" s="412"/>
      <c r="V3403" s="412"/>
      <c r="W3403" s="413"/>
      <c r="X3403" s="413"/>
      <c r="Y3403" s="413"/>
      <c r="Z3403" s="413"/>
    </row>
    <row r="3404" spans="1:26" ht="67.5" customHeight="1">
      <c r="A3404" s="474"/>
      <c r="B3404" s="471"/>
      <c r="C3404" s="271"/>
      <c r="D3404" s="314"/>
      <c r="E3404" s="412"/>
      <c r="F3404" s="412"/>
      <c r="G3404" s="412"/>
      <c r="H3404" s="412"/>
      <c r="I3404" s="412"/>
      <c r="J3404" s="412"/>
      <c r="K3404" s="412"/>
      <c r="L3404" s="412"/>
      <c r="M3404" s="412"/>
      <c r="N3404" s="412"/>
      <c r="O3404" s="412"/>
      <c r="P3404" s="412"/>
      <c r="Q3404" s="412"/>
      <c r="R3404" s="412"/>
      <c r="S3404" s="412"/>
      <c r="T3404" s="412"/>
      <c r="U3404" s="412"/>
      <c r="V3404" s="412"/>
      <c r="W3404" s="413"/>
      <c r="X3404" s="413"/>
      <c r="Y3404" s="413"/>
      <c r="Z3404" s="413"/>
    </row>
    <row r="3405" spans="1:26" ht="67.5" customHeight="1">
      <c r="A3405" s="474"/>
      <c r="B3405" s="471"/>
      <c r="C3405" s="271"/>
      <c r="D3405" s="314"/>
      <c r="E3405" s="412"/>
      <c r="F3405" s="412"/>
      <c r="G3405" s="412"/>
      <c r="H3405" s="412"/>
      <c r="I3405" s="412"/>
      <c r="J3405" s="412"/>
      <c r="K3405" s="412"/>
      <c r="L3405" s="412"/>
      <c r="M3405" s="412"/>
      <c r="N3405" s="412"/>
      <c r="O3405" s="412"/>
      <c r="P3405" s="412"/>
      <c r="Q3405" s="412"/>
      <c r="R3405" s="412"/>
      <c r="S3405" s="412"/>
      <c r="T3405" s="412"/>
      <c r="U3405" s="412"/>
      <c r="V3405" s="412"/>
      <c r="W3405" s="413"/>
      <c r="X3405" s="413"/>
      <c r="Y3405" s="413"/>
      <c r="Z3405" s="413"/>
    </row>
    <row r="3406" spans="1:26" ht="67.5" customHeight="1">
      <c r="A3406" s="474"/>
      <c r="B3406" s="471"/>
      <c r="C3406" s="271"/>
      <c r="D3406" s="314"/>
      <c r="E3406" s="412"/>
      <c r="F3406" s="412"/>
      <c r="G3406" s="412"/>
      <c r="H3406" s="412"/>
      <c r="I3406" s="412"/>
      <c r="J3406" s="412"/>
      <c r="K3406" s="412"/>
      <c r="L3406" s="412"/>
      <c r="M3406" s="412"/>
      <c r="N3406" s="412"/>
      <c r="O3406" s="412"/>
      <c r="P3406" s="412"/>
      <c r="Q3406" s="412"/>
      <c r="R3406" s="412"/>
      <c r="S3406" s="412"/>
      <c r="T3406" s="412"/>
      <c r="U3406" s="412"/>
      <c r="V3406" s="412"/>
      <c r="W3406" s="413"/>
      <c r="X3406" s="413"/>
      <c r="Y3406" s="413"/>
      <c r="Z3406" s="413"/>
    </row>
    <row r="3407" spans="1:26" ht="67.5" customHeight="1">
      <c r="A3407" s="474"/>
      <c r="B3407" s="471"/>
      <c r="C3407" s="271"/>
      <c r="D3407" s="314"/>
      <c r="E3407" s="412"/>
      <c r="F3407" s="412"/>
      <c r="G3407" s="412"/>
      <c r="H3407" s="412"/>
      <c r="I3407" s="412"/>
      <c r="J3407" s="412"/>
      <c r="K3407" s="412"/>
      <c r="L3407" s="412"/>
      <c r="M3407" s="412"/>
      <c r="N3407" s="412"/>
      <c r="O3407" s="412"/>
      <c r="P3407" s="412"/>
      <c r="Q3407" s="412"/>
      <c r="R3407" s="412"/>
      <c r="S3407" s="412"/>
      <c r="T3407" s="412"/>
      <c r="U3407" s="412"/>
      <c r="V3407" s="412"/>
      <c r="W3407" s="413"/>
      <c r="X3407" s="413"/>
      <c r="Y3407" s="413"/>
      <c r="Z3407" s="413"/>
    </row>
    <row r="3408" spans="1:26" ht="67.5" customHeight="1">
      <c r="A3408" s="474"/>
      <c r="B3408" s="471"/>
      <c r="C3408" s="271"/>
      <c r="D3408" s="314"/>
      <c r="E3408" s="412"/>
      <c r="F3408" s="412"/>
      <c r="G3408" s="412"/>
      <c r="H3408" s="412"/>
      <c r="I3408" s="412"/>
      <c r="J3408" s="412"/>
      <c r="K3408" s="412"/>
      <c r="L3408" s="412"/>
      <c r="M3408" s="412"/>
      <c r="N3408" s="412"/>
      <c r="O3408" s="412"/>
      <c r="P3408" s="412"/>
      <c r="Q3408" s="412"/>
      <c r="R3408" s="412"/>
      <c r="S3408" s="412"/>
      <c r="T3408" s="412"/>
      <c r="U3408" s="412"/>
      <c r="V3408" s="412"/>
      <c r="W3408" s="413"/>
      <c r="X3408" s="413"/>
      <c r="Y3408" s="413"/>
      <c r="Z3408" s="413"/>
    </row>
    <row r="3409" spans="1:26" ht="67.5" customHeight="1">
      <c r="A3409" s="474"/>
      <c r="B3409" s="471"/>
      <c r="C3409" s="271"/>
      <c r="D3409" s="314"/>
      <c r="E3409" s="412"/>
      <c r="F3409" s="412"/>
      <c r="G3409" s="412"/>
      <c r="H3409" s="412"/>
      <c r="I3409" s="412"/>
      <c r="J3409" s="412"/>
      <c r="K3409" s="412"/>
      <c r="L3409" s="412"/>
      <c r="M3409" s="412"/>
      <c r="N3409" s="412"/>
      <c r="O3409" s="412"/>
      <c r="P3409" s="412"/>
      <c r="Q3409" s="412"/>
      <c r="R3409" s="412"/>
      <c r="S3409" s="412"/>
      <c r="T3409" s="412"/>
      <c r="U3409" s="412"/>
      <c r="V3409" s="412"/>
      <c r="W3409" s="413"/>
      <c r="X3409" s="413"/>
      <c r="Y3409" s="413"/>
      <c r="Z3409" s="413"/>
    </row>
    <row r="3410" spans="1:26" ht="67.5" customHeight="1">
      <c r="A3410" s="474"/>
      <c r="B3410" s="471"/>
      <c r="C3410" s="271"/>
      <c r="D3410" s="314"/>
      <c r="E3410" s="412"/>
      <c r="F3410" s="412"/>
      <c r="G3410" s="412"/>
      <c r="H3410" s="412"/>
      <c r="I3410" s="412"/>
      <c r="J3410" s="412"/>
      <c r="K3410" s="412"/>
      <c r="L3410" s="412"/>
      <c r="M3410" s="412"/>
      <c r="N3410" s="412"/>
      <c r="O3410" s="412"/>
      <c r="P3410" s="412"/>
      <c r="Q3410" s="412"/>
      <c r="R3410" s="412"/>
      <c r="S3410" s="412"/>
      <c r="T3410" s="412"/>
      <c r="U3410" s="412"/>
      <c r="V3410" s="412"/>
      <c r="W3410" s="413"/>
      <c r="X3410" s="413"/>
      <c r="Y3410" s="413"/>
      <c r="Z3410" s="413"/>
    </row>
    <row r="3411" spans="1:26" ht="67.5" customHeight="1">
      <c r="A3411" s="474"/>
      <c r="B3411" s="471"/>
      <c r="C3411" s="271"/>
      <c r="D3411" s="314"/>
      <c r="E3411" s="412"/>
      <c r="F3411" s="412"/>
      <c r="G3411" s="412"/>
      <c r="H3411" s="412"/>
      <c r="I3411" s="412"/>
      <c r="J3411" s="412"/>
      <c r="K3411" s="412"/>
      <c r="L3411" s="412"/>
      <c r="M3411" s="412"/>
      <c r="N3411" s="412"/>
      <c r="O3411" s="412"/>
      <c r="P3411" s="412"/>
      <c r="Q3411" s="412"/>
      <c r="R3411" s="412"/>
      <c r="S3411" s="412"/>
      <c r="T3411" s="412"/>
      <c r="U3411" s="412"/>
      <c r="V3411" s="412"/>
      <c r="W3411" s="413"/>
      <c r="X3411" s="413"/>
      <c r="Y3411" s="413"/>
      <c r="Z3411" s="413"/>
    </row>
    <row r="3412" spans="1:26" ht="67.5" customHeight="1">
      <c r="A3412" s="474"/>
      <c r="B3412" s="471"/>
      <c r="C3412" s="271"/>
      <c r="D3412" s="314"/>
      <c r="E3412" s="412"/>
      <c r="F3412" s="412"/>
      <c r="G3412" s="412"/>
      <c r="H3412" s="412"/>
      <c r="I3412" s="412"/>
      <c r="J3412" s="412"/>
      <c r="K3412" s="412"/>
      <c r="L3412" s="412"/>
      <c r="M3412" s="412"/>
      <c r="N3412" s="412"/>
      <c r="O3412" s="412"/>
      <c r="P3412" s="412"/>
      <c r="Q3412" s="412"/>
      <c r="R3412" s="412"/>
      <c r="S3412" s="412"/>
      <c r="T3412" s="412"/>
      <c r="U3412" s="412"/>
      <c r="V3412" s="412"/>
      <c r="W3412" s="413"/>
      <c r="X3412" s="413"/>
      <c r="Y3412" s="413"/>
      <c r="Z3412" s="413"/>
    </row>
    <row r="3413" spans="1:26" ht="67.5" customHeight="1">
      <c r="A3413" s="474"/>
      <c r="B3413" s="471"/>
      <c r="C3413" s="271"/>
      <c r="D3413" s="314"/>
      <c r="E3413" s="412"/>
      <c r="F3413" s="412"/>
      <c r="G3413" s="412"/>
      <c r="H3413" s="412"/>
      <c r="I3413" s="412"/>
      <c r="J3413" s="412"/>
      <c r="K3413" s="412"/>
      <c r="L3413" s="412"/>
      <c r="M3413" s="412"/>
      <c r="N3413" s="412"/>
      <c r="O3413" s="412"/>
      <c r="P3413" s="412"/>
      <c r="Q3413" s="412"/>
      <c r="R3413" s="412"/>
      <c r="S3413" s="412"/>
      <c r="T3413" s="412"/>
      <c r="U3413" s="412"/>
      <c r="V3413" s="412"/>
      <c r="W3413" s="413"/>
      <c r="X3413" s="413"/>
      <c r="Y3413" s="413"/>
      <c r="Z3413" s="413"/>
    </row>
    <row r="3414" spans="1:26" ht="67.5" customHeight="1">
      <c r="A3414" s="474"/>
      <c r="B3414" s="471"/>
      <c r="C3414" s="271"/>
      <c r="D3414" s="314"/>
      <c r="E3414" s="412"/>
      <c r="F3414" s="412"/>
      <c r="G3414" s="412"/>
      <c r="H3414" s="412"/>
      <c r="I3414" s="412"/>
      <c r="J3414" s="412"/>
      <c r="K3414" s="412"/>
      <c r="L3414" s="412"/>
      <c r="M3414" s="412"/>
      <c r="N3414" s="412"/>
      <c r="O3414" s="412"/>
      <c r="P3414" s="412"/>
      <c r="Q3414" s="412"/>
      <c r="R3414" s="412"/>
      <c r="S3414" s="412"/>
      <c r="T3414" s="412"/>
      <c r="U3414" s="412"/>
      <c r="V3414" s="412"/>
      <c r="W3414" s="413"/>
      <c r="X3414" s="413"/>
      <c r="Y3414" s="413"/>
      <c r="Z3414" s="413"/>
    </row>
    <row r="3415" spans="1:26" ht="67.5" customHeight="1">
      <c r="A3415" s="474"/>
      <c r="B3415" s="471"/>
      <c r="C3415" s="271"/>
      <c r="D3415" s="314"/>
      <c r="E3415" s="412"/>
      <c r="F3415" s="412"/>
      <c r="G3415" s="412"/>
      <c r="H3415" s="412"/>
      <c r="I3415" s="412"/>
      <c r="J3415" s="412"/>
      <c r="K3415" s="412"/>
      <c r="L3415" s="412"/>
      <c r="M3415" s="412"/>
      <c r="N3415" s="412"/>
      <c r="O3415" s="412"/>
      <c r="P3415" s="412"/>
      <c r="Q3415" s="412"/>
      <c r="R3415" s="412"/>
      <c r="S3415" s="412"/>
      <c r="T3415" s="412"/>
      <c r="U3415" s="412"/>
      <c r="V3415" s="412"/>
      <c r="W3415" s="413"/>
      <c r="X3415" s="413"/>
      <c r="Y3415" s="413"/>
      <c r="Z3415" s="413"/>
    </row>
    <row r="3416" spans="1:26" ht="67.5" customHeight="1">
      <c r="A3416" s="474"/>
      <c r="B3416" s="471"/>
      <c r="C3416" s="271"/>
      <c r="D3416" s="314"/>
      <c r="E3416" s="412"/>
      <c r="F3416" s="412"/>
      <c r="G3416" s="412"/>
      <c r="H3416" s="412"/>
      <c r="I3416" s="412"/>
      <c r="J3416" s="412"/>
      <c r="K3416" s="412"/>
      <c r="L3416" s="412"/>
      <c r="M3416" s="412"/>
      <c r="N3416" s="412"/>
      <c r="O3416" s="412"/>
      <c r="P3416" s="412"/>
      <c r="Q3416" s="412"/>
      <c r="R3416" s="412"/>
      <c r="S3416" s="412"/>
      <c r="T3416" s="412"/>
      <c r="U3416" s="412"/>
      <c r="V3416" s="412"/>
      <c r="W3416" s="413"/>
      <c r="X3416" s="413"/>
      <c r="Y3416" s="413"/>
      <c r="Z3416" s="413"/>
    </row>
    <row r="3417" spans="1:26" ht="67.5" customHeight="1">
      <c r="A3417" s="474"/>
      <c r="B3417" s="471"/>
      <c r="C3417" s="271"/>
      <c r="D3417" s="314"/>
      <c r="E3417" s="412"/>
      <c r="F3417" s="412"/>
      <c r="G3417" s="412"/>
      <c r="H3417" s="412"/>
      <c r="I3417" s="412"/>
      <c r="J3417" s="412"/>
      <c r="K3417" s="412"/>
      <c r="L3417" s="412"/>
      <c r="M3417" s="412"/>
      <c r="N3417" s="412"/>
      <c r="O3417" s="412"/>
      <c r="P3417" s="412"/>
      <c r="Q3417" s="412"/>
      <c r="R3417" s="412"/>
      <c r="S3417" s="412"/>
      <c r="T3417" s="412"/>
      <c r="U3417" s="412"/>
      <c r="V3417" s="412"/>
      <c r="W3417" s="413"/>
      <c r="X3417" s="413"/>
      <c r="Y3417" s="413"/>
      <c r="Z3417" s="413"/>
    </row>
    <row r="3418" spans="1:26" ht="67.5" customHeight="1">
      <c r="A3418" s="474"/>
      <c r="B3418" s="471"/>
      <c r="C3418" s="271"/>
      <c r="D3418" s="314"/>
      <c r="E3418" s="412"/>
      <c r="F3418" s="412"/>
      <c r="G3418" s="412"/>
      <c r="H3418" s="412"/>
      <c r="I3418" s="412"/>
      <c r="J3418" s="412"/>
      <c r="K3418" s="412"/>
      <c r="L3418" s="412"/>
      <c r="M3418" s="412"/>
      <c r="N3418" s="412"/>
      <c r="O3418" s="412"/>
      <c r="P3418" s="412"/>
      <c r="Q3418" s="412"/>
      <c r="R3418" s="412"/>
      <c r="S3418" s="412"/>
      <c r="T3418" s="412"/>
      <c r="U3418" s="412"/>
      <c r="V3418" s="412"/>
      <c r="W3418" s="413"/>
      <c r="X3418" s="413"/>
      <c r="Y3418" s="413"/>
      <c r="Z3418" s="413"/>
    </row>
    <row r="3419" spans="1:26" ht="67.5" customHeight="1">
      <c r="A3419" s="474"/>
      <c r="B3419" s="471"/>
      <c r="C3419" s="271"/>
      <c r="D3419" s="314"/>
      <c r="E3419" s="412"/>
      <c r="F3419" s="412"/>
      <c r="G3419" s="412"/>
      <c r="H3419" s="412"/>
      <c r="I3419" s="412"/>
      <c r="J3419" s="412"/>
      <c r="K3419" s="412"/>
      <c r="L3419" s="412"/>
      <c r="M3419" s="412"/>
      <c r="N3419" s="412"/>
      <c r="O3419" s="412"/>
      <c r="P3419" s="412"/>
      <c r="Q3419" s="412"/>
      <c r="R3419" s="412"/>
      <c r="S3419" s="412"/>
      <c r="T3419" s="412"/>
      <c r="U3419" s="412"/>
      <c r="V3419" s="412"/>
      <c r="W3419" s="413"/>
      <c r="X3419" s="413"/>
      <c r="Y3419" s="413"/>
      <c r="Z3419" s="413"/>
    </row>
    <row r="3420" spans="1:26" ht="67.5" customHeight="1">
      <c r="A3420" s="474"/>
      <c r="B3420" s="471"/>
      <c r="C3420" s="271"/>
      <c r="D3420" s="314"/>
      <c r="E3420" s="412"/>
      <c r="F3420" s="412"/>
      <c r="G3420" s="412"/>
      <c r="H3420" s="412"/>
      <c r="I3420" s="412"/>
      <c r="J3420" s="412"/>
      <c r="K3420" s="412"/>
      <c r="L3420" s="412"/>
      <c r="M3420" s="412"/>
      <c r="N3420" s="412"/>
      <c r="O3420" s="412"/>
      <c r="P3420" s="412"/>
      <c r="Q3420" s="412"/>
      <c r="R3420" s="412"/>
      <c r="S3420" s="412"/>
      <c r="T3420" s="412"/>
      <c r="U3420" s="412"/>
      <c r="V3420" s="412"/>
      <c r="W3420" s="413"/>
      <c r="X3420" s="413"/>
      <c r="Y3420" s="413"/>
      <c r="Z3420" s="413"/>
    </row>
    <row r="3421" spans="1:26" ht="67.5" customHeight="1">
      <c r="A3421" s="474"/>
      <c r="B3421" s="471"/>
      <c r="C3421" s="271"/>
      <c r="D3421" s="314"/>
      <c r="E3421" s="412"/>
      <c r="F3421" s="412"/>
      <c r="G3421" s="412"/>
      <c r="H3421" s="412"/>
      <c r="I3421" s="412"/>
      <c r="J3421" s="412"/>
      <c r="K3421" s="412"/>
      <c r="L3421" s="412"/>
      <c r="M3421" s="412"/>
      <c r="N3421" s="412"/>
      <c r="O3421" s="412"/>
      <c r="P3421" s="412"/>
      <c r="Q3421" s="412"/>
      <c r="R3421" s="412"/>
      <c r="S3421" s="412"/>
      <c r="T3421" s="412"/>
      <c r="U3421" s="412"/>
      <c r="V3421" s="412"/>
      <c r="W3421" s="413"/>
      <c r="X3421" s="413"/>
      <c r="Y3421" s="413"/>
      <c r="Z3421" s="413"/>
    </row>
    <row r="3422" spans="1:26" ht="67.5" customHeight="1">
      <c r="A3422" s="474"/>
      <c r="B3422" s="471"/>
      <c r="C3422" s="271"/>
      <c r="D3422" s="314"/>
      <c r="E3422" s="412"/>
      <c r="F3422" s="412"/>
      <c r="G3422" s="412"/>
      <c r="H3422" s="412"/>
      <c r="I3422" s="412"/>
      <c r="J3422" s="412"/>
      <c r="K3422" s="412"/>
      <c r="L3422" s="412"/>
      <c r="M3422" s="412"/>
      <c r="N3422" s="412"/>
      <c r="O3422" s="412"/>
      <c r="P3422" s="412"/>
      <c r="Q3422" s="412"/>
      <c r="R3422" s="412"/>
      <c r="S3422" s="412"/>
      <c r="T3422" s="412"/>
      <c r="U3422" s="412"/>
      <c r="V3422" s="412"/>
      <c r="W3422" s="413"/>
      <c r="X3422" s="413"/>
      <c r="Y3422" s="413"/>
      <c r="Z3422" s="413"/>
    </row>
    <row r="3423" spans="1:26" ht="67.5" customHeight="1">
      <c r="A3423" s="474"/>
      <c r="B3423" s="471"/>
      <c r="C3423" s="271"/>
      <c r="D3423" s="314"/>
      <c r="E3423" s="412"/>
      <c r="F3423" s="412"/>
      <c r="G3423" s="412"/>
      <c r="H3423" s="412"/>
      <c r="I3423" s="412"/>
      <c r="J3423" s="412"/>
      <c r="K3423" s="412"/>
      <c r="L3423" s="412"/>
      <c r="M3423" s="412"/>
      <c r="N3423" s="412"/>
      <c r="O3423" s="412"/>
      <c r="P3423" s="412"/>
      <c r="Q3423" s="412"/>
      <c r="R3423" s="412"/>
      <c r="S3423" s="412"/>
      <c r="T3423" s="412"/>
      <c r="U3423" s="412"/>
      <c r="V3423" s="412"/>
      <c r="W3423" s="413"/>
      <c r="X3423" s="413"/>
      <c r="Y3423" s="413"/>
      <c r="Z3423" s="413"/>
    </row>
    <row r="3424" spans="1:26" ht="67.5" customHeight="1">
      <c r="A3424" s="474"/>
      <c r="B3424" s="471"/>
      <c r="C3424" s="271"/>
      <c r="D3424" s="314"/>
      <c r="E3424" s="412"/>
      <c r="F3424" s="412"/>
      <c r="G3424" s="412"/>
      <c r="H3424" s="412"/>
      <c r="I3424" s="412"/>
      <c r="J3424" s="412"/>
      <c r="K3424" s="412"/>
      <c r="L3424" s="412"/>
      <c r="M3424" s="412"/>
      <c r="N3424" s="412"/>
      <c r="O3424" s="412"/>
      <c r="P3424" s="412"/>
      <c r="Q3424" s="412"/>
      <c r="R3424" s="412"/>
      <c r="S3424" s="412"/>
      <c r="T3424" s="412"/>
      <c r="U3424" s="412"/>
      <c r="V3424" s="412"/>
      <c r="W3424" s="413"/>
      <c r="X3424" s="413"/>
      <c r="Y3424" s="413"/>
      <c r="Z3424" s="413"/>
    </row>
    <row r="3425" spans="1:26" ht="67.5" customHeight="1">
      <c r="A3425" s="474"/>
      <c r="B3425" s="471"/>
      <c r="C3425" s="271"/>
      <c r="D3425" s="314"/>
      <c r="E3425" s="412"/>
      <c r="F3425" s="412"/>
      <c r="G3425" s="412"/>
      <c r="H3425" s="412"/>
      <c r="I3425" s="412"/>
      <c r="J3425" s="412"/>
      <c r="K3425" s="412"/>
      <c r="L3425" s="412"/>
      <c r="M3425" s="412"/>
      <c r="N3425" s="412"/>
      <c r="O3425" s="412"/>
      <c r="P3425" s="412"/>
      <c r="Q3425" s="412"/>
      <c r="R3425" s="412"/>
      <c r="S3425" s="412"/>
      <c r="T3425" s="412"/>
      <c r="U3425" s="412"/>
      <c r="V3425" s="412"/>
      <c r="W3425" s="413"/>
      <c r="X3425" s="413"/>
      <c r="Y3425" s="413"/>
      <c r="Z3425" s="413"/>
    </row>
    <row r="3426" spans="1:26" ht="67.5" customHeight="1">
      <c r="A3426" s="474"/>
      <c r="B3426" s="471"/>
      <c r="C3426" s="271"/>
      <c r="D3426" s="314"/>
      <c r="E3426" s="412"/>
      <c r="F3426" s="412"/>
      <c r="G3426" s="412"/>
      <c r="H3426" s="412"/>
      <c r="I3426" s="412"/>
      <c r="J3426" s="412"/>
      <c r="K3426" s="412"/>
      <c r="L3426" s="412"/>
      <c r="M3426" s="412"/>
      <c r="N3426" s="412"/>
      <c r="O3426" s="412"/>
      <c r="P3426" s="412"/>
      <c r="Q3426" s="412"/>
      <c r="R3426" s="412"/>
      <c r="S3426" s="412"/>
      <c r="T3426" s="412"/>
      <c r="U3426" s="412"/>
      <c r="V3426" s="412"/>
      <c r="W3426" s="413"/>
      <c r="X3426" s="413"/>
      <c r="Y3426" s="413"/>
      <c r="Z3426" s="413"/>
    </row>
    <row r="3427" spans="1:26" ht="67.5" customHeight="1">
      <c r="A3427" s="474"/>
      <c r="B3427" s="471"/>
      <c r="C3427" s="271"/>
      <c r="D3427" s="314"/>
      <c r="E3427" s="412"/>
      <c r="F3427" s="412"/>
      <c r="G3427" s="412"/>
      <c r="H3427" s="412"/>
      <c r="I3427" s="412"/>
      <c r="J3427" s="412"/>
      <c r="K3427" s="412"/>
      <c r="L3427" s="412"/>
      <c r="M3427" s="412"/>
      <c r="N3427" s="412"/>
      <c r="O3427" s="412"/>
      <c r="P3427" s="412"/>
      <c r="Q3427" s="412"/>
      <c r="R3427" s="412"/>
      <c r="S3427" s="412"/>
      <c r="T3427" s="412"/>
      <c r="U3427" s="412"/>
      <c r="V3427" s="412"/>
      <c r="W3427" s="413"/>
      <c r="X3427" s="413"/>
      <c r="Y3427" s="413"/>
      <c r="Z3427" s="413"/>
    </row>
    <row r="3428" spans="1:26" ht="67.5" customHeight="1">
      <c r="A3428" s="474"/>
      <c r="B3428" s="471"/>
      <c r="C3428" s="271"/>
      <c r="D3428" s="314"/>
      <c r="E3428" s="412"/>
      <c r="F3428" s="412"/>
      <c r="G3428" s="412"/>
      <c r="H3428" s="412"/>
      <c r="I3428" s="412"/>
      <c r="J3428" s="412"/>
      <c r="K3428" s="412"/>
      <c r="L3428" s="412"/>
      <c r="M3428" s="412"/>
      <c r="N3428" s="412"/>
      <c r="O3428" s="412"/>
      <c r="P3428" s="412"/>
      <c r="Q3428" s="412"/>
      <c r="R3428" s="412"/>
      <c r="S3428" s="412"/>
      <c r="T3428" s="412"/>
      <c r="U3428" s="412"/>
      <c r="V3428" s="412"/>
      <c r="W3428" s="413"/>
      <c r="X3428" s="413"/>
      <c r="Y3428" s="413"/>
      <c r="Z3428" s="413"/>
    </row>
    <row r="3429" spans="1:26" ht="67.5" customHeight="1">
      <c r="A3429" s="474"/>
      <c r="B3429" s="471"/>
      <c r="C3429" s="271"/>
      <c r="D3429" s="314"/>
      <c r="E3429" s="412"/>
      <c r="F3429" s="412"/>
      <c r="G3429" s="412"/>
      <c r="H3429" s="412"/>
      <c r="I3429" s="412"/>
      <c r="J3429" s="412"/>
      <c r="K3429" s="412"/>
      <c r="L3429" s="412"/>
      <c r="M3429" s="412"/>
      <c r="N3429" s="412"/>
      <c r="O3429" s="412"/>
      <c r="P3429" s="412"/>
      <c r="Q3429" s="412"/>
      <c r="R3429" s="412"/>
      <c r="S3429" s="412"/>
      <c r="T3429" s="412"/>
      <c r="U3429" s="412"/>
      <c r="V3429" s="412"/>
      <c r="W3429" s="413"/>
      <c r="X3429" s="413"/>
      <c r="Y3429" s="413"/>
      <c r="Z3429" s="413"/>
    </row>
    <row r="3430" spans="1:26" ht="67.5" customHeight="1">
      <c r="A3430" s="474"/>
      <c r="B3430" s="471"/>
      <c r="C3430" s="271"/>
      <c r="D3430" s="314"/>
      <c r="E3430" s="412"/>
      <c r="F3430" s="412"/>
      <c r="G3430" s="412"/>
      <c r="H3430" s="412"/>
      <c r="I3430" s="412"/>
      <c r="J3430" s="412"/>
      <c r="K3430" s="412"/>
      <c r="L3430" s="412"/>
      <c r="M3430" s="412"/>
      <c r="N3430" s="412"/>
      <c r="O3430" s="412"/>
      <c r="P3430" s="412"/>
      <c r="Q3430" s="412"/>
      <c r="R3430" s="412"/>
      <c r="S3430" s="412"/>
      <c r="T3430" s="412"/>
      <c r="U3430" s="412"/>
      <c r="V3430" s="412"/>
      <c r="W3430" s="413"/>
      <c r="X3430" s="413"/>
      <c r="Y3430" s="413"/>
      <c r="Z3430" s="413"/>
    </row>
    <row r="3431" spans="1:26" ht="67.5" customHeight="1">
      <c r="A3431" s="474"/>
      <c r="B3431" s="471"/>
      <c r="C3431" s="271"/>
      <c r="D3431" s="314"/>
      <c r="E3431" s="412"/>
      <c r="F3431" s="412"/>
      <c r="G3431" s="412"/>
      <c r="H3431" s="412"/>
      <c r="I3431" s="412"/>
      <c r="J3431" s="412"/>
      <c r="K3431" s="412"/>
      <c r="L3431" s="412"/>
      <c r="M3431" s="412"/>
      <c r="N3431" s="412"/>
      <c r="O3431" s="412"/>
      <c r="P3431" s="412"/>
      <c r="Q3431" s="412"/>
      <c r="R3431" s="412"/>
      <c r="S3431" s="412"/>
      <c r="T3431" s="412"/>
      <c r="U3431" s="412"/>
      <c r="V3431" s="412"/>
      <c r="W3431" s="413"/>
      <c r="X3431" s="413"/>
      <c r="Y3431" s="413"/>
      <c r="Z3431" s="413"/>
    </row>
    <row r="3432" spans="1:26" ht="67.5" customHeight="1">
      <c r="A3432" s="474"/>
      <c r="B3432" s="471"/>
      <c r="C3432" s="271"/>
      <c r="D3432" s="314"/>
      <c r="E3432" s="412"/>
      <c r="F3432" s="412"/>
      <c r="G3432" s="412"/>
      <c r="H3432" s="412"/>
      <c r="I3432" s="412"/>
      <c r="J3432" s="412"/>
      <c r="K3432" s="412"/>
      <c r="L3432" s="412"/>
      <c r="M3432" s="412"/>
      <c r="N3432" s="412"/>
      <c r="O3432" s="412"/>
      <c r="P3432" s="412"/>
      <c r="Q3432" s="412"/>
      <c r="R3432" s="412"/>
      <c r="S3432" s="412"/>
      <c r="T3432" s="412"/>
      <c r="U3432" s="412"/>
      <c r="V3432" s="412"/>
      <c r="W3432" s="413"/>
      <c r="X3432" s="413"/>
      <c r="Y3432" s="413"/>
      <c r="Z3432" s="413"/>
    </row>
    <row r="3433" spans="1:26" ht="67.5" customHeight="1">
      <c r="A3433" s="474"/>
      <c r="B3433" s="471"/>
      <c r="C3433" s="271"/>
      <c r="D3433" s="314"/>
      <c r="E3433" s="412"/>
      <c r="F3433" s="412"/>
      <c r="G3433" s="412"/>
      <c r="H3433" s="412"/>
      <c r="I3433" s="412"/>
      <c r="J3433" s="412"/>
      <c r="K3433" s="412"/>
      <c r="L3433" s="412"/>
      <c r="M3433" s="412"/>
      <c r="N3433" s="412"/>
      <c r="O3433" s="412"/>
      <c r="P3433" s="412"/>
      <c r="Q3433" s="412"/>
      <c r="R3433" s="412"/>
      <c r="S3433" s="412"/>
      <c r="T3433" s="412"/>
      <c r="U3433" s="412"/>
      <c r="V3433" s="412"/>
      <c r="W3433" s="413"/>
      <c r="X3433" s="413"/>
      <c r="Y3433" s="413"/>
      <c r="Z3433" s="413"/>
    </row>
    <row r="3434" spans="1:26" ht="67.5" customHeight="1">
      <c r="A3434" s="474"/>
      <c r="B3434" s="471"/>
      <c r="C3434" s="271"/>
      <c r="D3434" s="314"/>
      <c r="E3434" s="412"/>
      <c r="F3434" s="412"/>
      <c r="G3434" s="412"/>
      <c r="H3434" s="412"/>
      <c r="I3434" s="412"/>
      <c r="J3434" s="412"/>
      <c r="K3434" s="412"/>
      <c r="L3434" s="412"/>
      <c r="M3434" s="412"/>
      <c r="N3434" s="412"/>
      <c r="O3434" s="412"/>
      <c r="P3434" s="412"/>
      <c r="Q3434" s="412"/>
      <c r="R3434" s="412"/>
      <c r="S3434" s="412"/>
      <c r="T3434" s="412"/>
      <c r="U3434" s="412"/>
      <c r="V3434" s="412"/>
      <c r="W3434" s="413"/>
      <c r="X3434" s="413"/>
      <c r="Y3434" s="413"/>
      <c r="Z3434" s="413"/>
    </row>
    <row r="3435" spans="1:26" ht="67.5" customHeight="1">
      <c r="A3435" s="474"/>
      <c r="B3435" s="471"/>
      <c r="C3435" s="271"/>
      <c r="D3435" s="314"/>
      <c r="E3435" s="412"/>
      <c r="F3435" s="412"/>
      <c r="G3435" s="412"/>
      <c r="H3435" s="412"/>
      <c r="I3435" s="412"/>
      <c r="J3435" s="412"/>
      <c r="K3435" s="412"/>
      <c r="L3435" s="412"/>
      <c r="M3435" s="412"/>
      <c r="N3435" s="412"/>
      <c r="O3435" s="412"/>
      <c r="P3435" s="412"/>
      <c r="Q3435" s="412"/>
      <c r="R3435" s="412"/>
      <c r="S3435" s="412"/>
      <c r="T3435" s="412"/>
      <c r="U3435" s="412"/>
      <c r="V3435" s="412"/>
      <c r="W3435" s="413"/>
      <c r="X3435" s="413"/>
      <c r="Y3435" s="413"/>
      <c r="Z3435" s="413"/>
    </row>
    <row r="3436" spans="1:26" ht="67.5" customHeight="1">
      <c r="A3436" s="474"/>
      <c r="B3436" s="471"/>
      <c r="C3436" s="271"/>
      <c r="D3436" s="314"/>
      <c r="E3436" s="412"/>
      <c r="F3436" s="412"/>
      <c r="G3436" s="412"/>
      <c r="H3436" s="412"/>
      <c r="I3436" s="412"/>
      <c r="J3436" s="412"/>
      <c r="K3436" s="412"/>
      <c r="L3436" s="412"/>
      <c r="M3436" s="412"/>
      <c r="N3436" s="412"/>
      <c r="O3436" s="412"/>
      <c r="P3436" s="412"/>
      <c r="Q3436" s="412"/>
      <c r="R3436" s="412"/>
      <c r="S3436" s="412"/>
      <c r="T3436" s="412"/>
      <c r="U3436" s="412"/>
      <c r="V3436" s="412"/>
      <c r="W3436" s="413"/>
      <c r="X3436" s="413"/>
      <c r="Y3436" s="413"/>
      <c r="Z3436" s="413"/>
    </row>
    <row r="3437" spans="1:26" ht="67.5" customHeight="1">
      <c r="A3437" s="474"/>
      <c r="B3437" s="471"/>
      <c r="C3437" s="271"/>
      <c r="D3437" s="314"/>
      <c r="E3437" s="412"/>
      <c r="F3437" s="412"/>
      <c r="G3437" s="412"/>
      <c r="H3437" s="412"/>
      <c r="I3437" s="412"/>
      <c r="J3437" s="412"/>
      <c r="K3437" s="412"/>
      <c r="L3437" s="412"/>
      <c r="M3437" s="412"/>
      <c r="N3437" s="412"/>
      <c r="O3437" s="412"/>
      <c r="P3437" s="412"/>
      <c r="Q3437" s="412"/>
      <c r="R3437" s="412"/>
      <c r="S3437" s="412"/>
      <c r="T3437" s="412"/>
      <c r="U3437" s="412"/>
      <c r="V3437" s="412"/>
      <c r="W3437" s="413"/>
      <c r="X3437" s="413"/>
      <c r="Y3437" s="413"/>
      <c r="Z3437" s="413"/>
    </row>
    <row r="3438" spans="1:26" ht="67.5" customHeight="1">
      <c r="A3438" s="474"/>
      <c r="B3438" s="471"/>
      <c r="C3438" s="271"/>
      <c r="D3438" s="314"/>
      <c r="E3438" s="412"/>
      <c r="F3438" s="412"/>
      <c r="G3438" s="412"/>
      <c r="H3438" s="412"/>
      <c r="I3438" s="412"/>
      <c r="J3438" s="412"/>
      <c r="K3438" s="412"/>
      <c r="L3438" s="412"/>
      <c r="M3438" s="412"/>
      <c r="N3438" s="412"/>
      <c r="O3438" s="412"/>
      <c r="P3438" s="412"/>
      <c r="Q3438" s="412"/>
      <c r="R3438" s="412"/>
      <c r="S3438" s="412"/>
      <c r="T3438" s="412"/>
      <c r="U3438" s="412"/>
      <c r="V3438" s="412"/>
      <c r="W3438" s="413"/>
      <c r="X3438" s="413"/>
      <c r="Y3438" s="413"/>
      <c r="Z3438" s="413"/>
    </row>
    <row r="3439" spans="1:26" ht="67.5" customHeight="1">
      <c r="A3439" s="474"/>
      <c r="B3439" s="471"/>
      <c r="C3439" s="271"/>
      <c r="D3439" s="314"/>
      <c r="E3439" s="412"/>
      <c r="F3439" s="412"/>
      <c r="G3439" s="412"/>
      <c r="H3439" s="412"/>
      <c r="I3439" s="412"/>
      <c r="J3439" s="412"/>
      <c r="K3439" s="412"/>
      <c r="L3439" s="412"/>
      <c r="M3439" s="412"/>
      <c r="N3439" s="412"/>
      <c r="O3439" s="412"/>
      <c r="P3439" s="412"/>
      <c r="Q3439" s="412"/>
      <c r="R3439" s="412"/>
      <c r="S3439" s="412"/>
      <c r="T3439" s="412"/>
      <c r="U3439" s="412"/>
      <c r="V3439" s="412"/>
      <c r="W3439" s="413"/>
      <c r="X3439" s="413"/>
      <c r="Y3439" s="413"/>
      <c r="Z3439" s="413"/>
    </row>
    <row r="3440" spans="1:26" ht="67.5" customHeight="1">
      <c r="A3440" s="474"/>
      <c r="B3440" s="471"/>
      <c r="C3440" s="271"/>
      <c r="D3440" s="314"/>
      <c r="E3440" s="412"/>
      <c r="F3440" s="412"/>
      <c r="G3440" s="412"/>
      <c r="H3440" s="412"/>
      <c r="I3440" s="412"/>
      <c r="J3440" s="412"/>
      <c r="K3440" s="412"/>
      <c r="L3440" s="412"/>
      <c r="M3440" s="412"/>
      <c r="N3440" s="412"/>
      <c r="O3440" s="412"/>
      <c r="P3440" s="412"/>
      <c r="Q3440" s="412"/>
      <c r="R3440" s="412"/>
      <c r="S3440" s="412"/>
      <c r="T3440" s="412"/>
      <c r="U3440" s="412"/>
      <c r="V3440" s="412"/>
      <c r="W3440" s="413"/>
      <c r="X3440" s="413"/>
      <c r="Y3440" s="413"/>
      <c r="Z3440" s="413"/>
    </row>
    <row r="3441" spans="1:26" ht="67.5" customHeight="1">
      <c r="A3441" s="474"/>
      <c r="B3441" s="471"/>
      <c r="C3441" s="271"/>
      <c r="D3441" s="314"/>
      <c r="E3441" s="412"/>
      <c r="F3441" s="412"/>
      <c r="G3441" s="412"/>
      <c r="H3441" s="412"/>
      <c r="I3441" s="412"/>
      <c r="J3441" s="412"/>
      <c r="K3441" s="412"/>
      <c r="L3441" s="412"/>
      <c r="M3441" s="412"/>
      <c r="N3441" s="412"/>
      <c r="O3441" s="412"/>
      <c r="P3441" s="412"/>
      <c r="Q3441" s="412"/>
      <c r="R3441" s="412"/>
      <c r="S3441" s="412"/>
      <c r="T3441" s="412"/>
      <c r="U3441" s="412"/>
      <c r="V3441" s="412"/>
      <c r="W3441" s="413"/>
      <c r="X3441" s="413"/>
      <c r="Y3441" s="413"/>
      <c r="Z3441" s="413"/>
    </row>
    <row r="3442" spans="1:26" ht="67.5" customHeight="1">
      <c r="A3442" s="474"/>
      <c r="B3442" s="471"/>
      <c r="C3442" s="271"/>
      <c r="D3442" s="314"/>
      <c r="E3442" s="412"/>
      <c r="F3442" s="412"/>
      <c r="G3442" s="412"/>
      <c r="H3442" s="412"/>
      <c r="I3442" s="412"/>
      <c r="J3442" s="412"/>
      <c r="K3442" s="412"/>
      <c r="L3442" s="412"/>
      <c r="M3442" s="412"/>
      <c r="N3442" s="412"/>
      <c r="O3442" s="412"/>
      <c r="P3442" s="412"/>
      <c r="Q3442" s="412"/>
      <c r="R3442" s="412"/>
      <c r="S3442" s="412"/>
      <c r="T3442" s="412"/>
      <c r="U3442" s="412"/>
      <c r="V3442" s="412"/>
      <c r="W3442" s="413"/>
      <c r="X3442" s="413"/>
      <c r="Y3442" s="413"/>
      <c r="Z3442" s="413"/>
    </row>
    <row r="3443" spans="1:26" ht="67.5" customHeight="1">
      <c r="A3443" s="474"/>
      <c r="B3443" s="471"/>
      <c r="C3443" s="271"/>
      <c r="D3443" s="314"/>
      <c r="E3443" s="412"/>
      <c r="F3443" s="412"/>
      <c r="G3443" s="412"/>
      <c r="H3443" s="412"/>
      <c r="I3443" s="412"/>
      <c r="J3443" s="412"/>
      <c r="K3443" s="412"/>
      <c r="L3443" s="412"/>
      <c r="M3443" s="412"/>
      <c r="N3443" s="412"/>
      <c r="O3443" s="412"/>
      <c r="P3443" s="412"/>
      <c r="Q3443" s="412"/>
      <c r="R3443" s="412"/>
      <c r="S3443" s="412"/>
      <c r="T3443" s="412"/>
      <c r="U3443" s="412"/>
      <c r="V3443" s="412"/>
      <c r="W3443" s="413"/>
      <c r="X3443" s="413"/>
      <c r="Y3443" s="413"/>
      <c r="Z3443" s="413"/>
    </row>
    <row r="3444" spans="1:26" ht="67.5" customHeight="1">
      <c r="A3444" s="474"/>
      <c r="B3444" s="471"/>
      <c r="C3444" s="271"/>
      <c r="D3444" s="314"/>
      <c r="E3444" s="412"/>
      <c r="F3444" s="412"/>
      <c r="G3444" s="412"/>
      <c r="H3444" s="412"/>
      <c r="I3444" s="412"/>
      <c r="J3444" s="412"/>
      <c r="K3444" s="412"/>
      <c r="L3444" s="412"/>
      <c r="M3444" s="412"/>
      <c r="N3444" s="412"/>
      <c r="O3444" s="412"/>
      <c r="P3444" s="412"/>
      <c r="Q3444" s="412"/>
      <c r="R3444" s="412"/>
      <c r="S3444" s="412"/>
      <c r="T3444" s="412"/>
      <c r="U3444" s="412"/>
      <c r="V3444" s="412"/>
      <c r="W3444" s="413"/>
      <c r="X3444" s="413"/>
      <c r="Y3444" s="413"/>
      <c r="Z3444" s="413"/>
    </row>
    <row r="3445" spans="1:26" ht="67.5" customHeight="1">
      <c r="A3445" s="474"/>
      <c r="B3445" s="471"/>
      <c r="C3445" s="271"/>
      <c r="D3445" s="314"/>
      <c r="E3445" s="412"/>
      <c r="F3445" s="412"/>
      <c r="G3445" s="412"/>
      <c r="H3445" s="412"/>
      <c r="I3445" s="412"/>
      <c r="J3445" s="412"/>
      <c r="K3445" s="412"/>
      <c r="L3445" s="412"/>
      <c r="M3445" s="412"/>
      <c r="N3445" s="412"/>
      <c r="O3445" s="412"/>
      <c r="P3445" s="412"/>
      <c r="Q3445" s="412"/>
      <c r="R3445" s="412"/>
      <c r="S3445" s="412"/>
      <c r="T3445" s="412"/>
      <c r="U3445" s="412"/>
      <c r="V3445" s="412"/>
      <c r="W3445" s="413"/>
      <c r="X3445" s="413"/>
      <c r="Y3445" s="413"/>
      <c r="Z3445" s="413"/>
    </row>
    <row r="3446" spans="1:26" ht="67.5" customHeight="1">
      <c r="A3446" s="474"/>
      <c r="B3446" s="471"/>
      <c r="C3446" s="271"/>
      <c r="D3446" s="314"/>
      <c r="E3446" s="412"/>
      <c r="F3446" s="412"/>
      <c r="G3446" s="412"/>
      <c r="H3446" s="412"/>
      <c r="I3446" s="412"/>
      <c r="J3446" s="412"/>
      <c r="K3446" s="412"/>
      <c r="L3446" s="412"/>
      <c r="M3446" s="412"/>
      <c r="N3446" s="412"/>
      <c r="O3446" s="412"/>
      <c r="P3446" s="412"/>
      <c r="Q3446" s="412"/>
      <c r="R3446" s="412"/>
      <c r="S3446" s="412"/>
      <c r="T3446" s="412"/>
      <c r="U3446" s="412"/>
      <c r="V3446" s="412"/>
      <c r="W3446" s="413"/>
      <c r="X3446" s="413"/>
      <c r="Y3446" s="413"/>
      <c r="Z3446" s="413"/>
    </row>
    <row r="3447" spans="1:26" ht="67.5" customHeight="1">
      <c r="A3447" s="474"/>
      <c r="B3447" s="471"/>
      <c r="C3447" s="271"/>
      <c r="D3447" s="314"/>
      <c r="E3447" s="412"/>
      <c r="F3447" s="412"/>
      <c r="G3447" s="412"/>
      <c r="H3447" s="412"/>
      <c r="I3447" s="412"/>
      <c r="J3447" s="412"/>
      <c r="K3447" s="412"/>
      <c r="L3447" s="412"/>
      <c r="M3447" s="412"/>
      <c r="N3447" s="412"/>
      <c r="O3447" s="412"/>
      <c r="P3447" s="412"/>
      <c r="Q3447" s="412"/>
      <c r="R3447" s="412"/>
      <c r="S3447" s="412"/>
      <c r="T3447" s="412"/>
      <c r="U3447" s="412"/>
      <c r="V3447" s="412"/>
      <c r="W3447" s="413"/>
      <c r="X3447" s="413"/>
      <c r="Y3447" s="413"/>
      <c r="Z3447" s="413"/>
    </row>
    <row r="3448" spans="1:26" ht="67.5" customHeight="1">
      <c r="A3448" s="474"/>
      <c r="B3448" s="471"/>
      <c r="C3448" s="271"/>
      <c r="D3448" s="314"/>
      <c r="E3448" s="412"/>
      <c r="F3448" s="412"/>
      <c r="G3448" s="412"/>
      <c r="H3448" s="412"/>
      <c r="I3448" s="412"/>
      <c r="J3448" s="412"/>
      <c r="K3448" s="412"/>
      <c r="L3448" s="412"/>
      <c r="M3448" s="412"/>
      <c r="N3448" s="412"/>
      <c r="O3448" s="412"/>
      <c r="P3448" s="412"/>
      <c r="Q3448" s="412"/>
      <c r="R3448" s="412"/>
      <c r="S3448" s="412"/>
      <c r="T3448" s="412"/>
      <c r="U3448" s="412"/>
      <c r="V3448" s="412"/>
      <c r="W3448" s="413"/>
      <c r="X3448" s="413"/>
      <c r="Y3448" s="413"/>
      <c r="Z3448" s="413"/>
    </row>
    <row r="3449" spans="1:26" ht="67.5" customHeight="1">
      <c r="A3449" s="474"/>
      <c r="B3449" s="471"/>
      <c r="C3449" s="271"/>
      <c r="D3449" s="314"/>
      <c r="E3449" s="412"/>
      <c r="F3449" s="412"/>
      <c r="G3449" s="412"/>
      <c r="H3449" s="412"/>
      <c r="I3449" s="412"/>
      <c r="J3449" s="412"/>
      <c r="K3449" s="412"/>
      <c r="L3449" s="412"/>
      <c r="M3449" s="412"/>
      <c r="N3449" s="412"/>
      <c r="O3449" s="412"/>
      <c r="P3449" s="412"/>
      <c r="Q3449" s="412"/>
      <c r="R3449" s="412"/>
      <c r="S3449" s="412"/>
      <c r="T3449" s="412"/>
      <c r="U3449" s="412"/>
      <c r="V3449" s="412"/>
      <c r="W3449" s="413"/>
      <c r="X3449" s="413"/>
      <c r="Y3449" s="413"/>
      <c r="Z3449" s="413"/>
    </row>
    <row r="3450" spans="1:26" ht="67.5" customHeight="1">
      <c r="A3450" s="474"/>
      <c r="B3450" s="471"/>
      <c r="C3450" s="271"/>
      <c r="D3450" s="314"/>
      <c r="E3450" s="412"/>
      <c r="F3450" s="412"/>
      <c r="G3450" s="412"/>
      <c r="H3450" s="412"/>
      <c r="I3450" s="412"/>
      <c r="J3450" s="412"/>
      <c r="K3450" s="412"/>
      <c r="L3450" s="412"/>
      <c r="M3450" s="412"/>
      <c r="N3450" s="412"/>
      <c r="O3450" s="412"/>
      <c r="P3450" s="412"/>
      <c r="Q3450" s="412"/>
      <c r="R3450" s="412"/>
      <c r="S3450" s="412"/>
      <c r="T3450" s="412"/>
      <c r="U3450" s="412"/>
      <c r="V3450" s="412"/>
      <c r="W3450" s="413"/>
      <c r="X3450" s="413"/>
      <c r="Y3450" s="413"/>
      <c r="Z3450" s="413"/>
    </row>
    <row r="3451" spans="1:26" ht="67.5" customHeight="1">
      <c r="A3451" s="474"/>
      <c r="B3451" s="471"/>
      <c r="C3451" s="271"/>
      <c r="D3451" s="314"/>
      <c r="E3451" s="412"/>
      <c r="F3451" s="412"/>
      <c r="G3451" s="412"/>
      <c r="H3451" s="412"/>
      <c r="I3451" s="412"/>
      <c r="J3451" s="412"/>
      <c r="K3451" s="412"/>
      <c r="L3451" s="412"/>
      <c r="M3451" s="412"/>
      <c r="N3451" s="412"/>
      <c r="O3451" s="412"/>
      <c r="P3451" s="412"/>
      <c r="Q3451" s="412"/>
      <c r="R3451" s="412"/>
      <c r="S3451" s="412"/>
      <c r="T3451" s="412"/>
      <c r="U3451" s="412"/>
      <c r="V3451" s="412"/>
      <c r="W3451" s="413"/>
      <c r="X3451" s="413"/>
      <c r="Y3451" s="413"/>
      <c r="Z3451" s="413"/>
    </row>
    <row r="3452" spans="1:26" ht="67.5" customHeight="1">
      <c r="A3452" s="474"/>
      <c r="B3452" s="471"/>
      <c r="C3452" s="271"/>
      <c r="D3452" s="314"/>
      <c r="E3452" s="412"/>
      <c r="F3452" s="412"/>
      <c r="G3452" s="412"/>
      <c r="H3452" s="412"/>
      <c r="I3452" s="412"/>
      <c r="J3452" s="412"/>
      <c r="K3452" s="412"/>
      <c r="L3452" s="412"/>
      <c r="M3452" s="412"/>
      <c r="N3452" s="412"/>
      <c r="O3452" s="412"/>
      <c r="P3452" s="412"/>
      <c r="Q3452" s="412"/>
      <c r="R3452" s="412"/>
      <c r="S3452" s="412"/>
      <c r="T3452" s="412"/>
      <c r="U3452" s="412"/>
      <c r="V3452" s="412"/>
      <c r="W3452" s="413"/>
      <c r="X3452" s="413"/>
      <c r="Y3452" s="413"/>
      <c r="Z3452" s="413"/>
    </row>
    <row r="3453" spans="1:26" ht="67.5" customHeight="1">
      <c r="A3453" s="474"/>
      <c r="B3453" s="471"/>
      <c r="C3453" s="271"/>
      <c r="D3453" s="314"/>
      <c r="E3453" s="412"/>
      <c r="F3453" s="412"/>
      <c r="G3453" s="412"/>
      <c r="H3453" s="412"/>
      <c r="I3453" s="412"/>
      <c r="J3453" s="412"/>
      <c r="K3453" s="412"/>
      <c r="L3453" s="412"/>
      <c r="M3453" s="412"/>
      <c r="N3453" s="412"/>
      <c r="O3453" s="412"/>
      <c r="P3453" s="412"/>
      <c r="Q3453" s="412"/>
      <c r="R3453" s="412"/>
      <c r="S3453" s="412"/>
      <c r="T3453" s="412"/>
      <c r="U3453" s="412"/>
      <c r="V3453" s="412"/>
      <c r="W3453" s="413"/>
      <c r="X3453" s="413"/>
      <c r="Y3453" s="413"/>
      <c r="Z3453" s="413"/>
    </row>
    <row r="3454" spans="1:26" ht="67.5" customHeight="1">
      <c r="A3454" s="474"/>
      <c r="B3454" s="471"/>
      <c r="C3454" s="271"/>
      <c r="D3454" s="314"/>
      <c r="E3454" s="412"/>
      <c r="F3454" s="412"/>
      <c r="G3454" s="412"/>
      <c r="H3454" s="412"/>
      <c r="I3454" s="412"/>
      <c r="J3454" s="412"/>
      <c r="K3454" s="412"/>
      <c r="L3454" s="412"/>
      <c r="M3454" s="412"/>
      <c r="N3454" s="412"/>
      <c r="O3454" s="412"/>
      <c r="P3454" s="412"/>
      <c r="Q3454" s="412"/>
      <c r="R3454" s="412"/>
      <c r="S3454" s="412"/>
      <c r="T3454" s="412"/>
      <c r="U3454" s="412"/>
      <c r="V3454" s="412"/>
      <c r="W3454" s="413"/>
      <c r="X3454" s="413"/>
      <c r="Y3454" s="413"/>
      <c r="Z3454" s="413"/>
    </row>
    <row r="3455" spans="1:26" ht="67.5" customHeight="1">
      <c r="A3455" s="474"/>
      <c r="B3455" s="471"/>
      <c r="C3455" s="271"/>
      <c r="D3455" s="314"/>
      <c r="E3455" s="412"/>
      <c r="F3455" s="412"/>
      <c r="G3455" s="412"/>
      <c r="H3455" s="412"/>
      <c r="I3455" s="412"/>
      <c r="J3455" s="412"/>
      <c r="K3455" s="412"/>
      <c r="L3455" s="412"/>
      <c r="M3455" s="412"/>
      <c r="N3455" s="412"/>
      <c r="O3455" s="412"/>
      <c r="P3455" s="412"/>
      <c r="Q3455" s="412"/>
      <c r="R3455" s="412"/>
      <c r="S3455" s="412"/>
      <c r="T3455" s="412"/>
      <c r="U3455" s="412"/>
      <c r="V3455" s="412"/>
      <c r="W3455" s="413"/>
      <c r="X3455" s="413"/>
      <c r="Y3455" s="413"/>
      <c r="Z3455" s="413"/>
    </row>
    <row r="3456" spans="1:26" ht="67.5" customHeight="1">
      <c r="A3456" s="474"/>
      <c r="B3456" s="471"/>
      <c r="C3456" s="271"/>
      <c r="D3456" s="314"/>
      <c r="E3456" s="412"/>
      <c r="F3456" s="412"/>
      <c r="G3456" s="412"/>
      <c r="H3456" s="412"/>
      <c r="I3456" s="412"/>
      <c r="J3456" s="412"/>
      <c r="K3456" s="412"/>
      <c r="L3456" s="412"/>
      <c r="M3456" s="412"/>
      <c r="N3456" s="412"/>
      <c r="O3456" s="412"/>
      <c r="P3456" s="412"/>
      <c r="Q3456" s="412"/>
      <c r="R3456" s="412"/>
      <c r="S3456" s="412"/>
      <c r="T3456" s="412"/>
      <c r="U3456" s="412"/>
      <c r="V3456" s="412"/>
      <c r="W3456" s="413"/>
      <c r="X3456" s="413"/>
      <c r="Y3456" s="413"/>
      <c r="Z3456" s="413"/>
    </row>
    <row r="3457" spans="1:26" ht="67.5" customHeight="1">
      <c r="A3457" s="474"/>
      <c r="B3457" s="471"/>
      <c r="C3457" s="271"/>
      <c r="D3457" s="314"/>
      <c r="E3457" s="412"/>
      <c r="F3457" s="412"/>
      <c r="G3457" s="412"/>
      <c r="H3457" s="412"/>
      <c r="I3457" s="412"/>
      <c r="J3457" s="412"/>
      <c r="K3457" s="412"/>
      <c r="L3457" s="412"/>
      <c r="M3457" s="412"/>
      <c r="N3457" s="412"/>
      <c r="O3457" s="412"/>
      <c r="P3457" s="412"/>
      <c r="Q3457" s="412"/>
      <c r="R3457" s="412"/>
      <c r="S3457" s="412"/>
      <c r="T3457" s="412"/>
      <c r="U3457" s="412"/>
      <c r="V3457" s="412"/>
      <c r="W3457" s="413"/>
      <c r="X3457" s="413"/>
      <c r="Y3457" s="413"/>
      <c r="Z3457" s="413"/>
    </row>
    <row r="3458" spans="1:26" ht="67.5" customHeight="1">
      <c r="A3458" s="474"/>
      <c r="B3458" s="471"/>
      <c r="C3458" s="271"/>
      <c r="D3458" s="314"/>
      <c r="E3458" s="412"/>
      <c r="F3458" s="412"/>
      <c r="G3458" s="412"/>
      <c r="H3458" s="412"/>
      <c r="I3458" s="412"/>
      <c r="J3458" s="412"/>
      <c r="K3458" s="412"/>
      <c r="L3458" s="412"/>
      <c r="M3458" s="412"/>
      <c r="N3458" s="412"/>
      <c r="O3458" s="412"/>
      <c r="P3458" s="412"/>
      <c r="Q3458" s="412"/>
      <c r="R3458" s="412"/>
      <c r="S3458" s="412"/>
      <c r="T3458" s="412"/>
      <c r="U3458" s="412"/>
      <c r="V3458" s="412"/>
      <c r="W3458" s="413"/>
      <c r="X3458" s="413"/>
      <c r="Y3458" s="413"/>
      <c r="Z3458" s="413"/>
    </row>
    <row r="3459" spans="1:26" ht="67.5" customHeight="1">
      <c r="A3459" s="474"/>
      <c r="B3459" s="471"/>
      <c r="C3459" s="271"/>
      <c r="D3459" s="314"/>
      <c r="E3459" s="412"/>
      <c r="F3459" s="412"/>
      <c r="G3459" s="412"/>
      <c r="H3459" s="412"/>
      <c r="I3459" s="412"/>
      <c r="J3459" s="412"/>
      <c r="K3459" s="412"/>
      <c r="L3459" s="412"/>
      <c r="M3459" s="412"/>
      <c r="N3459" s="412"/>
      <c r="O3459" s="412"/>
      <c r="P3459" s="412"/>
      <c r="Q3459" s="412"/>
      <c r="R3459" s="412"/>
      <c r="S3459" s="412"/>
      <c r="T3459" s="412"/>
      <c r="U3459" s="412"/>
      <c r="V3459" s="412"/>
      <c r="W3459" s="413"/>
      <c r="X3459" s="413"/>
      <c r="Y3459" s="413"/>
      <c r="Z3459" s="413"/>
    </row>
    <row r="3460" spans="1:26" ht="67.5" customHeight="1">
      <c r="A3460" s="474"/>
      <c r="B3460" s="471"/>
      <c r="C3460" s="271"/>
      <c r="D3460" s="314"/>
      <c r="E3460" s="412"/>
      <c r="F3460" s="412"/>
      <c r="G3460" s="412"/>
      <c r="H3460" s="412"/>
      <c r="I3460" s="412"/>
      <c r="J3460" s="412"/>
      <c r="K3460" s="412"/>
      <c r="L3460" s="412"/>
      <c r="M3460" s="412"/>
      <c r="N3460" s="412"/>
      <c r="O3460" s="412"/>
      <c r="P3460" s="412"/>
      <c r="Q3460" s="412"/>
      <c r="R3460" s="412"/>
      <c r="S3460" s="412"/>
      <c r="T3460" s="412"/>
      <c r="U3460" s="412"/>
      <c r="V3460" s="412"/>
      <c r="W3460" s="413"/>
      <c r="X3460" s="413"/>
      <c r="Y3460" s="413"/>
      <c r="Z3460" s="413"/>
    </row>
    <row r="3461" spans="1:26" ht="67.5" customHeight="1">
      <c r="A3461" s="474"/>
      <c r="B3461" s="471"/>
      <c r="C3461" s="271"/>
      <c r="D3461" s="314"/>
      <c r="E3461" s="412"/>
      <c r="F3461" s="412"/>
      <c r="G3461" s="412"/>
      <c r="H3461" s="412"/>
      <c r="I3461" s="412"/>
      <c r="J3461" s="412"/>
      <c r="K3461" s="412"/>
      <c r="L3461" s="412"/>
      <c r="M3461" s="412"/>
      <c r="N3461" s="412"/>
      <c r="O3461" s="412"/>
      <c r="P3461" s="412"/>
      <c r="Q3461" s="412"/>
      <c r="R3461" s="412"/>
      <c r="S3461" s="412"/>
      <c r="T3461" s="412"/>
      <c r="U3461" s="412"/>
      <c r="V3461" s="412"/>
      <c r="W3461" s="413"/>
      <c r="X3461" s="413"/>
      <c r="Y3461" s="413"/>
      <c r="Z3461" s="413"/>
    </row>
    <row r="3462" spans="1:26" ht="67.5" customHeight="1">
      <c r="A3462" s="474"/>
      <c r="B3462" s="471"/>
      <c r="C3462" s="271"/>
      <c r="D3462" s="314"/>
      <c r="E3462" s="412"/>
      <c r="F3462" s="412"/>
      <c r="G3462" s="412"/>
      <c r="H3462" s="412"/>
      <c r="I3462" s="412"/>
      <c r="J3462" s="412"/>
      <c r="K3462" s="412"/>
      <c r="L3462" s="412"/>
      <c r="M3462" s="412"/>
      <c r="N3462" s="412"/>
      <c r="O3462" s="412"/>
      <c r="P3462" s="412"/>
      <c r="Q3462" s="412"/>
      <c r="R3462" s="412"/>
      <c r="S3462" s="412"/>
      <c r="T3462" s="412"/>
      <c r="U3462" s="412"/>
      <c r="V3462" s="412"/>
      <c r="W3462" s="413"/>
      <c r="X3462" s="413"/>
      <c r="Y3462" s="413"/>
      <c r="Z3462" s="413"/>
    </row>
    <row r="3463" spans="1:26" ht="67.5" customHeight="1">
      <c r="A3463" s="474"/>
      <c r="B3463" s="471"/>
      <c r="C3463" s="271"/>
      <c r="D3463" s="314"/>
      <c r="E3463" s="412"/>
      <c r="F3463" s="412"/>
      <c r="G3463" s="412"/>
      <c r="H3463" s="412"/>
      <c r="I3463" s="412"/>
      <c r="J3463" s="412"/>
      <c r="K3463" s="412"/>
      <c r="L3463" s="412"/>
      <c r="M3463" s="412"/>
      <c r="N3463" s="412"/>
      <c r="O3463" s="412"/>
      <c r="P3463" s="412"/>
      <c r="Q3463" s="412"/>
      <c r="R3463" s="412"/>
      <c r="S3463" s="412"/>
      <c r="T3463" s="412"/>
      <c r="U3463" s="412"/>
      <c r="V3463" s="412"/>
      <c r="W3463" s="413"/>
      <c r="X3463" s="413"/>
      <c r="Y3463" s="413"/>
      <c r="Z3463" s="413"/>
    </row>
    <row r="3464" spans="1:26" ht="67.5" customHeight="1">
      <c r="A3464" s="474"/>
      <c r="B3464" s="471"/>
      <c r="C3464" s="271"/>
      <c r="D3464" s="314"/>
      <c r="E3464" s="412"/>
      <c r="F3464" s="412"/>
      <c r="G3464" s="412"/>
      <c r="H3464" s="412"/>
      <c r="I3464" s="412"/>
      <c r="J3464" s="412"/>
      <c r="K3464" s="412"/>
      <c r="L3464" s="412"/>
      <c r="M3464" s="412"/>
      <c r="N3464" s="412"/>
      <c r="O3464" s="412"/>
      <c r="P3464" s="412"/>
      <c r="Q3464" s="412"/>
      <c r="R3464" s="412"/>
      <c r="S3464" s="412"/>
      <c r="T3464" s="412"/>
      <c r="U3464" s="412"/>
      <c r="V3464" s="412"/>
      <c r="W3464" s="413"/>
      <c r="X3464" s="413"/>
      <c r="Y3464" s="413"/>
      <c r="Z3464" s="413"/>
    </row>
    <row r="3465" spans="1:26" ht="67.5" customHeight="1">
      <c r="A3465" s="474"/>
      <c r="B3465" s="471"/>
      <c r="C3465" s="271"/>
      <c r="D3465" s="314"/>
      <c r="E3465" s="412"/>
      <c r="F3465" s="412"/>
      <c r="G3465" s="412"/>
      <c r="H3465" s="412"/>
      <c r="I3465" s="412"/>
      <c r="J3465" s="412"/>
      <c r="K3465" s="412"/>
      <c r="L3465" s="412"/>
      <c r="M3465" s="412"/>
      <c r="N3465" s="412"/>
      <c r="O3465" s="412"/>
      <c r="P3465" s="412"/>
      <c r="Q3465" s="412"/>
      <c r="R3465" s="412"/>
      <c r="S3465" s="412"/>
      <c r="T3465" s="412"/>
      <c r="U3465" s="412"/>
      <c r="V3465" s="412"/>
      <c r="W3465" s="413"/>
      <c r="X3465" s="413"/>
      <c r="Y3465" s="413"/>
      <c r="Z3465" s="413"/>
    </row>
    <row r="3466" spans="1:26" ht="67.5" customHeight="1">
      <c r="A3466" s="474"/>
      <c r="B3466" s="471"/>
      <c r="C3466" s="271"/>
      <c r="D3466" s="314"/>
      <c r="E3466" s="412"/>
      <c r="F3466" s="412"/>
      <c r="G3466" s="412"/>
      <c r="H3466" s="412"/>
      <c r="I3466" s="412"/>
      <c r="J3466" s="412"/>
      <c r="K3466" s="412"/>
      <c r="L3466" s="412"/>
      <c r="M3466" s="412"/>
      <c r="N3466" s="412"/>
      <c r="O3466" s="412"/>
      <c r="P3466" s="412"/>
      <c r="Q3466" s="412"/>
      <c r="R3466" s="412"/>
      <c r="S3466" s="412"/>
      <c r="T3466" s="412"/>
      <c r="U3466" s="412"/>
      <c r="V3466" s="412"/>
      <c r="W3466" s="413"/>
      <c r="X3466" s="413"/>
      <c r="Y3466" s="413"/>
      <c r="Z3466" s="413"/>
    </row>
    <row r="3467" spans="1:26" ht="67.5" customHeight="1">
      <c r="A3467" s="474"/>
      <c r="B3467" s="471"/>
      <c r="C3467" s="271"/>
      <c r="D3467" s="314"/>
      <c r="E3467" s="412"/>
      <c r="F3467" s="412"/>
      <c r="G3467" s="412"/>
      <c r="H3467" s="412"/>
      <c r="I3467" s="412"/>
      <c r="J3467" s="412"/>
      <c r="K3467" s="412"/>
      <c r="L3467" s="412"/>
      <c r="M3467" s="412"/>
      <c r="N3467" s="412"/>
      <c r="O3467" s="412"/>
      <c r="P3467" s="412"/>
      <c r="Q3467" s="412"/>
      <c r="R3467" s="412"/>
      <c r="S3467" s="412"/>
      <c r="T3467" s="412"/>
      <c r="U3467" s="412"/>
      <c r="V3467" s="412"/>
      <c r="W3467" s="413"/>
      <c r="X3467" s="413"/>
      <c r="Y3467" s="413"/>
      <c r="Z3467" s="413"/>
    </row>
    <row r="3468" spans="1:26" ht="67.5" customHeight="1">
      <c r="A3468" s="474"/>
      <c r="B3468" s="471"/>
      <c r="C3468" s="271"/>
      <c r="D3468" s="314"/>
      <c r="E3468" s="412"/>
      <c r="F3468" s="412"/>
      <c r="G3468" s="412"/>
      <c r="H3468" s="412"/>
      <c r="I3468" s="412"/>
      <c r="J3468" s="412"/>
      <c r="K3468" s="412"/>
      <c r="L3468" s="412"/>
      <c r="M3468" s="412"/>
      <c r="N3468" s="412"/>
      <c r="O3468" s="412"/>
      <c r="P3468" s="412"/>
      <c r="Q3468" s="412"/>
      <c r="R3468" s="412"/>
      <c r="S3468" s="412"/>
      <c r="T3468" s="412"/>
      <c r="U3468" s="412"/>
      <c r="V3468" s="412"/>
      <c r="W3468" s="413"/>
      <c r="X3468" s="413"/>
      <c r="Y3468" s="413"/>
      <c r="Z3468" s="413"/>
    </row>
    <row r="3469" spans="1:26" ht="67.5" customHeight="1">
      <c r="A3469" s="474"/>
      <c r="B3469" s="471"/>
      <c r="C3469" s="271"/>
      <c r="D3469" s="314"/>
      <c r="E3469" s="412"/>
      <c r="F3469" s="412"/>
      <c r="G3469" s="412"/>
      <c r="H3469" s="412"/>
      <c r="I3469" s="412"/>
      <c r="J3469" s="412"/>
      <c r="K3469" s="412"/>
      <c r="L3469" s="412"/>
      <c r="M3469" s="412"/>
      <c r="N3469" s="412"/>
      <c r="O3469" s="412"/>
      <c r="P3469" s="412"/>
      <c r="Q3469" s="412"/>
      <c r="R3469" s="412"/>
      <c r="S3469" s="412"/>
      <c r="T3469" s="412"/>
      <c r="U3469" s="412"/>
      <c r="V3469" s="412"/>
      <c r="W3469" s="413"/>
      <c r="X3469" s="413"/>
      <c r="Y3469" s="413"/>
      <c r="Z3469" s="413"/>
    </row>
    <row r="3470" spans="1:26" ht="67.5" customHeight="1">
      <c r="A3470" s="474"/>
      <c r="B3470" s="471"/>
      <c r="C3470" s="271"/>
      <c r="D3470" s="314"/>
      <c r="E3470" s="412"/>
      <c r="F3470" s="412"/>
      <c r="G3470" s="412"/>
      <c r="H3470" s="412"/>
      <c r="I3470" s="412"/>
      <c r="J3470" s="412"/>
      <c r="K3470" s="412"/>
      <c r="L3470" s="412"/>
      <c r="M3470" s="412"/>
      <c r="N3470" s="412"/>
      <c r="O3470" s="412"/>
      <c r="P3470" s="412"/>
      <c r="Q3470" s="412"/>
      <c r="R3470" s="412"/>
      <c r="S3470" s="412"/>
      <c r="T3470" s="412"/>
      <c r="U3470" s="412"/>
      <c r="V3470" s="412"/>
      <c r="W3470" s="413"/>
      <c r="X3470" s="413"/>
      <c r="Y3470" s="413"/>
      <c r="Z3470" s="413"/>
    </row>
    <row r="3471" spans="1:26" ht="67.5" customHeight="1">
      <c r="A3471" s="474"/>
      <c r="B3471" s="471"/>
      <c r="C3471" s="271"/>
      <c r="D3471" s="314"/>
      <c r="E3471" s="412"/>
      <c r="F3471" s="412"/>
      <c r="G3471" s="412"/>
      <c r="H3471" s="412"/>
      <c r="I3471" s="412"/>
      <c r="J3471" s="412"/>
      <c r="K3471" s="412"/>
      <c r="L3471" s="412"/>
      <c r="M3471" s="412"/>
      <c r="N3471" s="412"/>
      <c r="O3471" s="412"/>
      <c r="P3471" s="412"/>
      <c r="Q3471" s="412"/>
      <c r="R3471" s="412"/>
      <c r="S3471" s="412"/>
      <c r="T3471" s="412"/>
      <c r="U3471" s="412"/>
      <c r="V3471" s="412"/>
      <c r="W3471" s="413"/>
      <c r="X3471" s="413"/>
      <c r="Y3471" s="413"/>
      <c r="Z3471" s="413"/>
    </row>
    <row r="3472" spans="1:26" ht="67.5" customHeight="1">
      <c r="A3472" s="474"/>
      <c r="B3472" s="471"/>
      <c r="C3472" s="271"/>
      <c r="D3472" s="314"/>
      <c r="E3472" s="412"/>
      <c r="F3472" s="412"/>
      <c r="G3472" s="412"/>
      <c r="H3472" s="412"/>
      <c r="I3472" s="412"/>
      <c r="J3472" s="412"/>
      <c r="K3472" s="412"/>
      <c r="L3472" s="412"/>
      <c r="M3472" s="412"/>
      <c r="N3472" s="412"/>
      <c r="O3472" s="412"/>
      <c r="P3472" s="412"/>
      <c r="Q3472" s="412"/>
      <c r="R3472" s="412"/>
      <c r="S3472" s="412"/>
      <c r="T3472" s="412"/>
      <c r="U3472" s="412"/>
      <c r="V3472" s="412"/>
      <c r="W3472" s="413"/>
      <c r="X3472" s="413"/>
      <c r="Y3472" s="413"/>
      <c r="Z3472" s="413"/>
    </row>
    <row r="3473" spans="1:26" ht="67.5" customHeight="1">
      <c r="A3473" s="474"/>
      <c r="B3473" s="471"/>
      <c r="C3473" s="271"/>
      <c r="D3473" s="314"/>
      <c r="E3473" s="412"/>
      <c r="F3473" s="412"/>
      <c r="G3473" s="412"/>
      <c r="H3473" s="412"/>
      <c r="I3473" s="412"/>
      <c r="J3473" s="412"/>
      <c r="K3473" s="412"/>
      <c r="L3473" s="412"/>
      <c r="M3473" s="412"/>
      <c r="N3473" s="412"/>
      <c r="O3473" s="412"/>
      <c r="P3473" s="412"/>
      <c r="Q3473" s="412"/>
      <c r="R3473" s="412"/>
      <c r="S3473" s="412"/>
      <c r="T3473" s="412"/>
      <c r="U3473" s="412"/>
      <c r="V3473" s="412"/>
      <c r="W3473" s="413"/>
      <c r="X3473" s="413"/>
      <c r="Y3473" s="413"/>
      <c r="Z3473" s="413"/>
    </row>
    <row r="3474" spans="1:26" ht="67.5" customHeight="1">
      <c r="A3474" s="474"/>
      <c r="B3474" s="471"/>
      <c r="C3474" s="271"/>
      <c r="D3474" s="314"/>
      <c r="E3474" s="412"/>
      <c r="F3474" s="412"/>
      <c r="G3474" s="412"/>
      <c r="H3474" s="412"/>
      <c r="I3474" s="412"/>
      <c r="J3474" s="412"/>
      <c r="K3474" s="412"/>
      <c r="L3474" s="412"/>
      <c r="M3474" s="412"/>
      <c r="N3474" s="412"/>
      <c r="O3474" s="412"/>
      <c r="P3474" s="412"/>
      <c r="Q3474" s="412"/>
      <c r="R3474" s="412"/>
      <c r="S3474" s="412"/>
      <c r="T3474" s="412"/>
      <c r="U3474" s="412"/>
      <c r="V3474" s="412"/>
      <c r="W3474" s="413"/>
      <c r="X3474" s="413"/>
      <c r="Y3474" s="413"/>
      <c r="Z3474" s="413"/>
    </row>
    <row r="3475" spans="1:26" ht="67.5" customHeight="1">
      <c r="A3475" s="474"/>
      <c r="B3475" s="471"/>
      <c r="C3475" s="271"/>
      <c r="D3475" s="314"/>
      <c r="E3475" s="412"/>
      <c r="F3475" s="412"/>
      <c r="G3475" s="412"/>
      <c r="H3475" s="412"/>
      <c r="I3475" s="412"/>
      <c r="J3475" s="412"/>
      <c r="K3475" s="412"/>
      <c r="L3475" s="412"/>
      <c r="M3475" s="412"/>
      <c r="N3475" s="412"/>
      <c r="O3475" s="412"/>
      <c r="P3475" s="412"/>
      <c r="Q3475" s="412"/>
      <c r="R3475" s="412"/>
      <c r="S3475" s="412"/>
      <c r="T3475" s="412"/>
      <c r="U3475" s="412"/>
      <c r="V3475" s="412"/>
      <c r="W3475" s="413"/>
      <c r="X3475" s="413"/>
      <c r="Y3475" s="413"/>
      <c r="Z3475" s="413"/>
    </row>
    <row r="3476" spans="1:26" ht="67.5" customHeight="1">
      <c r="A3476" s="474"/>
      <c r="B3476" s="471"/>
      <c r="C3476" s="271"/>
      <c r="D3476" s="314"/>
      <c r="E3476" s="412"/>
      <c r="F3476" s="412"/>
      <c r="G3476" s="412"/>
      <c r="H3476" s="412"/>
      <c r="I3476" s="412"/>
      <c r="J3476" s="412"/>
      <c r="K3476" s="412"/>
      <c r="L3476" s="412"/>
      <c r="M3476" s="412"/>
      <c r="N3476" s="412"/>
      <c r="O3476" s="412"/>
      <c r="P3476" s="412"/>
      <c r="Q3476" s="412"/>
      <c r="R3476" s="412"/>
      <c r="S3476" s="412"/>
      <c r="T3476" s="412"/>
      <c r="U3476" s="412"/>
      <c r="V3476" s="412"/>
      <c r="W3476" s="413"/>
      <c r="X3476" s="413"/>
      <c r="Y3476" s="413"/>
      <c r="Z3476" s="413"/>
    </row>
    <row r="3477" spans="1:26" ht="67.5" customHeight="1">
      <c r="A3477" s="474"/>
      <c r="B3477" s="471"/>
      <c r="C3477" s="271"/>
      <c r="D3477" s="314"/>
      <c r="E3477" s="412"/>
      <c r="F3477" s="412"/>
      <c r="G3477" s="412"/>
      <c r="H3477" s="412"/>
      <c r="I3477" s="412"/>
      <c r="J3477" s="412"/>
      <c r="K3477" s="412"/>
      <c r="L3477" s="412"/>
      <c r="M3477" s="412"/>
      <c r="N3477" s="412"/>
      <c r="O3477" s="412"/>
      <c r="P3477" s="412"/>
      <c r="Q3477" s="412"/>
      <c r="R3477" s="412"/>
      <c r="S3477" s="412"/>
      <c r="T3477" s="412"/>
      <c r="U3477" s="412"/>
      <c r="V3477" s="412"/>
      <c r="W3477" s="413"/>
      <c r="X3477" s="413"/>
      <c r="Y3477" s="413"/>
      <c r="Z3477" s="413"/>
    </row>
    <row r="3478" spans="1:26" ht="67.5" customHeight="1">
      <c r="A3478" s="474"/>
      <c r="B3478" s="471"/>
      <c r="C3478" s="271"/>
      <c r="D3478" s="314"/>
      <c r="E3478" s="412"/>
      <c r="F3478" s="412"/>
      <c r="G3478" s="412"/>
      <c r="H3478" s="412"/>
      <c r="I3478" s="412"/>
      <c r="J3478" s="412"/>
      <c r="K3478" s="412"/>
      <c r="L3478" s="412"/>
      <c r="M3478" s="412"/>
      <c r="N3478" s="412"/>
      <c r="O3478" s="412"/>
      <c r="P3478" s="412"/>
      <c r="Q3478" s="412"/>
      <c r="R3478" s="412"/>
      <c r="S3478" s="412"/>
      <c r="T3478" s="412"/>
      <c r="U3478" s="412"/>
      <c r="V3478" s="412"/>
      <c r="W3478" s="413"/>
      <c r="X3478" s="413"/>
      <c r="Y3478" s="413"/>
      <c r="Z3478" s="413"/>
    </row>
    <row r="3479" spans="1:26" ht="67.5" customHeight="1">
      <c r="A3479" s="474"/>
      <c r="B3479" s="471"/>
      <c r="C3479" s="271"/>
      <c r="D3479" s="314"/>
      <c r="E3479" s="412"/>
      <c r="F3479" s="412"/>
      <c r="G3479" s="412"/>
      <c r="H3479" s="412"/>
      <c r="I3479" s="412"/>
      <c r="J3479" s="412"/>
      <c r="K3479" s="412"/>
      <c r="L3479" s="412"/>
      <c r="M3479" s="412"/>
      <c r="N3479" s="412"/>
      <c r="O3479" s="412"/>
      <c r="P3479" s="412"/>
      <c r="Q3479" s="412"/>
      <c r="R3479" s="412"/>
      <c r="S3479" s="412"/>
      <c r="T3479" s="412"/>
      <c r="U3479" s="412"/>
      <c r="V3479" s="412"/>
      <c r="W3479" s="413"/>
      <c r="X3479" s="413"/>
      <c r="Y3479" s="413"/>
      <c r="Z3479" s="413"/>
    </row>
    <row r="3480" spans="1:26" ht="67.5" customHeight="1">
      <c r="A3480" s="474"/>
      <c r="B3480" s="471"/>
      <c r="C3480" s="271"/>
      <c r="D3480" s="314"/>
      <c r="E3480" s="412"/>
      <c r="F3480" s="412"/>
      <c r="G3480" s="412"/>
      <c r="H3480" s="412"/>
      <c r="I3480" s="412"/>
      <c r="J3480" s="412"/>
      <c r="K3480" s="412"/>
      <c r="L3480" s="412"/>
      <c r="M3480" s="412"/>
      <c r="N3480" s="412"/>
      <c r="O3480" s="412"/>
      <c r="P3480" s="412"/>
      <c r="Q3480" s="412"/>
      <c r="R3480" s="412"/>
      <c r="S3480" s="412"/>
      <c r="T3480" s="412"/>
      <c r="U3480" s="412"/>
      <c r="V3480" s="412"/>
      <c r="W3480" s="413"/>
      <c r="X3480" s="413"/>
      <c r="Y3480" s="413"/>
      <c r="Z3480" s="413"/>
    </row>
    <row r="3481" spans="1:26" ht="67.5" customHeight="1">
      <c r="A3481" s="474"/>
      <c r="B3481" s="471"/>
      <c r="C3481" s="271"/>
      <c r="D3481" s="314"/>
      <c r="E3481" s="412"/>
      <c r="F3481" s="412"/>
      <c r="G3481" s="412"/>
      <c r="H3481" s="412"/>
      <c r="I3481" s="412"/>
      <c r="J3481" s="412"/>
      <c r="K3481" s="412"/>
      <c r="L3481" s="412"/>
      <c r="M3481" s="412"/>
      <c r="N3481" s="412"/>
      <c r="O3481" s="412"/>
      <c r="P3481" s="412"/>
      <c r="Q3481" s="412"/>
      <c r="R3481" s="412"/>
      <c r="S3481" s="412"/>
      <c r="T3481" s="412"/>
      <c r="U3481" s="412"/>
      <c r="V3481" s="412"/>
      <c r="W3481" s="413"/>
      <c r="X3481" s="413"/>
      <c r="Y3481" s="413"/>
      <c r="Z3481" s="413"/>
    </row>
    <row r="3482" spans="1:26" ht="67.5" customHeight="1">
      <c r="A3482" s="474"/>
      <c r="B3482" s="471"/>
      <c r="C3482" s="271"/>
      <c r="D3482" s="314"/>
      <c r="E3482" s="412"/>
      <c r="F3482" s="412"/>
      <c r="G3482" s="412"/>
      <c r="H3482" s="412"/>
      <c r="I3482" s="412"/>
      <c r="J3482" s="412"/>
      <c r="K3482" s="412"/>
      <c r="L3482" s="412"/>
      <c r="M3482" s="412"/>
      <c r="N3482" s="412"/>
      <c r="O3482" s="412"/>
      <c r="P3482" s="412"/>
      <c r="Q3482" s="412"/>
      <c r="R3482" s="412"/>
      <c r="S3482" s="412"/>
      <c r="T3482" s="412"/>
      <c r="U3482" s="412"/>
      <c r="V3482" s="412"/>
      <c r="W3482" s="413"/>
      <c r="X3482" s="413"/>
      <c r="Y3482" s="413"/>
      <c r="Z3482" s="413"/>
    </row>
    <row r="3483" spans="1:26" ht="67.5" customHeight="1">
      <c r="A3483" s="474"/>
      <c r="B3483" s="471"/>
      <c r="C3483" s="271"/>
      <c r="D3483" s="314"/>
      <c r="E3483" s="412"/>
      <c r="F3483" s="412"/>
      <c r="G3483" s="412"/>
      <c r="H3483" s="412"/>
      <c r="I3483" s="412"/>
      <c r="J3483" s="412"/>
      <c r="K3483" s="412"/>
      <c r="L3483" s="412"/>
      <c r="M3483" s="412"/>
      <c r="N3483" s="412"/>
      <c r="O3483" s="412"/>
      <c r="P3483" s="412"/>
      <c r="Q3483" s="412"/>
      <c r="R3483" s="412"/>
      <c r="S3483" s="412"/>
      <c r="T3483" s="412"/>
      <c r="U3483" s="412"/>
      <c r="V3483" s="412"/>
      <c r="W3483" s="413"/>
      <c r="X3483" s="413"/>
      <c r="Y3483" s="413"/>
      <c r="Z3483" s="413"/>
    </row>
    <row r="3484" spans="1:26" ht="67.5" customHeight="1">
      <c r="A3484" s="474"/>
      <c r="B3484" s="471"/>
      <c r="C3484" s="271"/>
      <c r="D3484" s="314"/>
      <c r="E3484" s="412"/>
      <c r="F3484" s="412"/>
      <c r="G3484" s="412"/>
      <c r="H3484" s="412"/>
      <c r="I3484" s="412"/>
      <c r="J3484" s="412"/>
      <c r="K3484" s="412"/>
      <c r="L3484" s="412"/>
      <c r="M3484" s="412"/>
      <c r="N3484" s="412"/>
      <c r="O3484" s="412"/>
      <c r="P3484" s="412"/>
      <c r="Q3484" s="412"/>
      <c r="R3484" s="412"/>
      <c r="S3484" s="412"/>
      <c r="T3484" s="412"/>
      <c r="U3484" s="412"/>
      <c r="V3484" s="412"/>
      <c r="W3484" s="413"/>
      <c r="X3484" s="413"/>
      <c r="Y3484" s="413"/>
      <c r="Z3484" s="413"/>
    </row>
    <row r="3485" spans="1:26" ht="67.5" customHeight="1">
      <c r="A3485" s="474"/>
      <c r="B3485" s="471"/>
      <c r="C3485" s="271"/>
      <c r="D3485" s="314"/>
      <c r="E3485" s="412"/>
      <c r="F3485" s="412"/>
      <c r="G3485" s="412"/>
      <c r="H3485" s="412"/>
      <c r="I3485" s="412"/>
      <c r="J3485" s="412"/>
      <c r="K3485" s="412"/>
      <c r="L3485" s="412"/>
      <c r="M3485" s="412"/>
      <c r="N3485" s="412"/>
      <c r="O3485" s="412"/>
      <c r="P3485" s="412"/>
      <c r="Q3485" s="412"/>
      <c r="R3485" s="412"/>
      <c r="S3485" s="412"/>
      <c r="T3485" s="412"/>
      <c r="U3485" s="412"/>
      <c r="V3485" s="412"/>
      <c r="W3485" s="413"/>
      <c r="X3485" s="413"/>
      <c r="Y3485" s="413"/>
      <c r="Z3485" s="413"/>
    </row>
    <row r="3486" spans="1:26" ht="67.5" customHeight="1">
      <c r="A3486" s="474"/>
      <c r="B3486" s="471"/>
      <c r="C3486" s="271"/>
      <c r="D3486" s="314"/>
      <c r="E3486" s="412"/>
      <c r="F3486" s="412"/>
      <c r="G3486" s="412"/>
      <c r="H3486" s="412"/>
      <c r="I3486" s="412"/>
      <c r="J3486" s="412"/>
      <c r="K3486" s="412"/>
      <c r="L3486" s="412"/>
      <c r="M3486" s="412"/>
      <c r="N3486" s="412"/>
      <c r="O3486" s="412"/>
      <c r="P3486" s="412"/>
      <c r="Q3486" s="412"/>
      <c r="R3486" s="412"/>
      <c r="S3486" s="412"/>
      <c r="T3486" s="412"/>
      <c r="U3486" s="412"/>
      <c r="V3486" s="412"/>
      <c r="W3486" s="413"/>
      <c r="X3486" s="413"/>
      <c r="Y3486" s="413"/>
      <c r="Z3486" s="413"/>
    </row>
    <row r="3487" spans="1:26" ht="67.5" customHeight="1">
      <c r="A3487" s="474"/>
      <c r="B3487" s="471"/>
      <c r="C3487" s="271"/>
      <c r="D3487" s="314"/>
      <c r="E3487" s="412"/>
      <c r="F3487" s="412"/>
      <c r="G3487" s="412"/>
      <c r="H3487" s="412"/>
      <c r="I3487" s="412"/>
      <c r="J3487" s="412"/>
      <c r="K3487" s="412"/>
      <c r="L3487" s="412"/>
      <c r="M3487" s="412"/>
      <c r="N3487" s="412"/>
      <c r="O3487" s="412"/>
      <c r="P3487" s="412"/>
      <c r="Q3487" s="412"/>
      <c r="R3487" s="412"/>
      <c r="S3487" s="412"/>
      <c r="T3487" s="412"/>
      <c r="U3487" s="412"/>
      <c r="V3487" s="412"/>
      <c r="W3487" s="413"/>
      <c r="X3487" s="413"/>
      <c r="Y3487" s="413"/>
      <c r="Z3487" s="413"/>
    </row>
    <row r="3488" spans="1:26" ht="67.5" customHeight="1">
      <c r="A3488" s="474"/>
      <c r="B3488" s="471"/>
      <c r="C3488" s="271"/>
      <c r="D3488" s="314"/>
      <c r="E3488" s="412"/>
      <c r="F3488" s="412"/>
      <c r="G3488" s="412"/>
      <c r="H3488" s="412"/>
      <c r="I3488" s="412"/>
      <c r="J3488" s="412"/>
      <c r="K3488" s="412"/>
      <c r="L3488" s="412"/>
      <c r="M3488" s="412"/>
      <c r="N3488" s="412"/>
      <c r="O3488" s="412"/>
      <c r="P3488" s="412"/>
      <c r="Q3488" s="412"/>
      <c r="R3488" s="412"/>
      <c r="S3488" s="412"/>
      <c r="T3488" s="412"/>
      <c r="U3488" s="412"/>
      <c r="V3488" s="412"/>
      <c r="W3488" s="413"/>
      <c r="X3488" s="413"/>
      <c r="Y3488" s="413"/>
      <c r="Z3488" s="413"/>
    </row>
    <row r="3489" spans="1:26" ht="67.5" customHeight="1">
      <c r="A3489" s="474"/>
      <c r="B3489" s="471"/>
      <c r="C3489" s="271"/>
      <c r="D3489" s="314"/>
      <c r="E3489" s="412"/>
      <c r="F3489" s="412"/>
      <c r="G3489" s="412"/>
      <c r="H3489" s="412"/>
      <c r="I3489" s="412"/>
      <c r="J3489" s="412"/>
      <c r="K3489" s="412"/>
      <c r="L3489" s="412"/>
      <c r="M3489" s="412"/>
      <c r="N3489" s="412"/>
      <c r="O3489" s="412"/>
      <c r="P3489" s="412"/>
      <c r="Q3489" s="412"/>
      <c r="R3489" s="412"/>
      <c r="S3489" s="412"/>
      <c r="T3489" s="412"/>
      <c r="U3489" s="412"/>
      <c r="V3489" s="412"/>
      <c r="W3489" s="413"/>
      <c r="X3489" s="413"/>
      <c r="Y3489" s="413"/>
      <c r="Z3489" s="413"/>
    </row>
    <row r="3490" spans="1:26" ht="67.5" customHeight="1">
      <c r="A3490" s="474"/>
      <c r="B3490" s="471"/>
      <c r="C3490" s="271"/>
      <c r="D3490" s="314"/>
      <c r="E3490" s="412"/>
      <c r="F3490" s="412"/>
      <c r="G3490" s="412"/>
      <c r="H3490" s="412"/>
      <c r="I3490" s="412"/>
      <c r="J3490" s="412"/>
      <c r="K3490" s="412"/>
      <c r="L3490" s="412"/>
      <c r="M3490" s="412"/>
      <c r="N3490" s="412"/>
      <c r="O3490" s="412"/>
      <c r="P3490" s="412"/>
      <c r="Q3490" s="412"/>
      <c r="R3490" s="412"/>
      <c r="S3490" s="412"/>
      <c r="T3490" s="412"/>
      <c r="U3490" s="412"/>
      <c r="V3490" s="412"/>
      <c r="W3490" s="413"/>
      <c r="X3490" s="413"/>
      <c r="Y3490" s="413"/>
      <c r="Z3490" s="413"/>
    </row>
    <row r="3491" spans="1:26" ht="67.5" customHeight="1">
      <c r="A3491" s="474"/>
      <c r="B3491" s="471"/>
      <c r="C3491" s="271"/>
      <c r="D3491" s="314"/>
      <c r="E3491" s="412"/>
      <c r="F3491" s="412"/>
      <c r="G3491" s="412"/>
      <c r="H3491" s="412"/>
      <c r="I3491" s="412"/>
      <c r="J3491" s="412"/>
      <c r="K3491" s="412"/>
      <c r="L3491" s="412"/>
      <c r="M3491" s="412"/>
      <c r="N3491" s="412"/>
      <c r="O3491" s="412"/>
      <c r="P3491" s="412"/>
      <c r="Q3491" s="412"/>
      <c r="R3491" s="412"/>
      <c r="S3491" s="412"/>
      <c r="T3491" s="412"/>
      <c r="U3491" s="412"/>
      <c r="V3491" s="412"/>
      <c r="W3491" s="413"/>
      <c r="X3491" s="413"/>
      <c r="Y3491" s="413"/>
      <c r="Z3491" s="413"/>
    </row>
    <row r="3492" spans="1:26" ht="67.5" customHeight="1">
      <c r="A3492" s="474"/>
      <c r="B3492" s="471"/>
      <c r="C3492" s="271"/>
      <c r="D3492" s="314"/>
      <c r="E3492" s="412"/>
      <c r="F3492" s="412"/>
      <c r="G3492" s="412"/>
      <c r="H3492" s="412"/>
      <c r="I3492" s="412"/>
      <c r="J3492" s="412"/>
      <c r="K3492" s="412"/>
      <c r="L3492" s="412"/>
      <c r="M3492" s="412"/>
      <c r="N3492" s="412"/>
      <c r="O3492" s="412"/>
      <c r="P3492" s="412"/>
      <c r="Q3492" s="412"/>
      <c r="R3492" s="412"/>
      <c r="S3492" s="412"/>
      <c r="T3492" s="412"/>
      <c r="U3492" s="412"/>
      <c r="V3492" s="412"/>
      <c r="W3492" s="413"/>
      <c r="X3492" s="413"/>
      <c r="Y3492" s="413"/>
      <c r="Z3492" s="413"/>
    </row>
    <row r="3493" spans="1:26" ht="67.5" customHeight="1">
      <c r="A3493" s="474"/>
      <c r="B3493" s="471"/>
      <c r="C3493" s="271"/>
      <c r="D3493" s="314"/>
      <c r="E3493" s="412"/>
      <c r="F3493" s="412"/>
      <c r="G3493" s="412"/>
      <c r="H3493" s="412"/>
      <c r="I3493" s="412"/>
      <c r="J3493" s="412"/>
      <c r="K3493" s="412"/>
      <c r="L3493" s="412"/>
      <c r="M3493" s="412"/>
      <c r="N3493" s="412"/>
      <c r="O3493" s="412"/>
      <c r="P3493" s="412"/>
      <c r="Q3493" s="412"/>
      <c r="R3493" s="412"/>
      <c r="S3493" s="412"/>
      <c r="T3493" s="412"/>
      <c r="U3493" s="412"/>
      <c r="V3493" s="412"/>
      <c r="W3493" s="413"/>
      <c r="X3493" s="413"/>
      <c r="Y3493" s="413"/>
      <c r="Z3493" s="413"/>
    </row>
    <row r="3494" spans="1:26" ht="67.5" customHeight="1">
      <c r="A3494" s="474"/>
      <c r="B3494" s="471"/>
      <c r="C3494" s="271"/>
      <c r="D3494" s="314"/>
      <c r="E3494" s="412"/>
      <c r="F3494" s="412"/>
      <c r="G3494" s="412"/>
      <c r="H3494" s="412"/>
      <c r="I3494" s="412"/>
      <c r="J3494" s="412"/>
      <c r="K3494" s="412"/>
      <c r="L3494" s="412"/>
      <c r="M3494" s="412"/>
      <c r="N3494" s="412"/>
      <c r="O3494" s="412"/>
      <c r="P3494" s="412"/>
      <c r="Q3494" s="412"/>
      <c r="R3494" s="412"/>
      <c r="S3494" s="412"/>
      <c r="T3494" s="412"/>
      <c r="U3494" s="412"/>
      <c r="V3494" s="412"/>
      <c r="W3494" s="413"/>
      <c r="X3494" s="413"/>
      <c r="Y3494" s="413"/>
      <c r="Z3494" s="413"/>
    </row>
    <row r="3495" spans="1:26" ht="67.5" customHeight="1">
      <c r="A3495" s="474"/>
      <c r="B3495" s="471"/>
      <c r="C3495" s="271"/>
      <c r="D3495" s="314"/>
      <c r="E3495" s="412"/>
      <c r="F3495" s="412"/>
      <c r="G3495" s="412"/>
      <c r="H3495" s="412"/>
      <c r="I3495" s="412"/>
      <c r="J3495" s="412"/>
      <c r="K3495" s="412"/>
      <c r="L3495" s="412"/>
      <c r="M3495" s="412"/>
      <c r="N3495" s="412"/>
      <c r="O3495" s="412"/>
      <c r="P3495" s="412"/>
      <c r="Q3495" s="412"/>
      <c r="R3495" s="412"/>
      <c r="S3495" s="412"/>
      <c r="T3495" s="412"/>
      <c r="U3495" s="412"/>
      <c r="V3495" s="412"/>
      <c r="W3495" s="413"/>
      <c r="X3495" s="413"/>
      <c r="Y3495" s="413"/>
      <c r="Z3495" s="413"/>
    </row>
    <row r="3496" spans="1:26" ht="67.5" customHeight="1">
      <c r="A3496" s="474"/>
      <c r="B3496" s="471"/>
      <c r="C3496" s="271"/>
      <c r="D3496" s="314"/>
      <c r="E3496" s="412"/>
      <c r="F3496" s="412"/>
      <c r="G3496" s="412"/>
      <c r="H3496" s="412"/>
      <c r="I3496" s="412"/>
      <c r="J3496" s="412"/>
      <c r="K3496" s="412"/>
      <c r="L3496" s="412"/>
      <c r="M3496" s="412"/>
      <c r="N3496" s="412"/>
      <c r="O3496" s="412"/>
      <c r="P3496" s="412"/>
      <c r="Q3496" s="412"/>
      <c r="R3496" s="412"/>
      <c r="S3496" s="412"/>
      <c r="T3496" s="412"/>
      <c r="U3496" s="412"/>
      <c r="V3496" s="412"/>
      <c r="W3496" s="413"/>
      <c r="X3496" s="413"/>
      <c r="Y3496" s="413"/>
      <c r="Z3496" s="413"/>
    </row>
    <row r="3497" spans="1:26" ht="67.5" customHeight="1">
      <c r="A3497" s="474"/>
      <c r="B3497" s="471"/>
      <c r="C3497" s="271"/>
      <c r="D3497" s="314"/>
      <c r="E3497" s="412"/>
      <c r="F3497" s="412"/>
      <c r="G3497" s="412"/>
      <c r="H3497" s="412"/>
      <c r="I3497" s="412"/>
      <c r="J3497" s="412"/>
      <c r="K3497" s="412"/>
      <c r="L3497" s="412"/>
      <c r="M3497" s="412"/>
      <c r="N3497" s="412"/>
      <c r="O3497" s="412"/>
      <c r="P3497" s="412"/>
      <c r="Q3497" s="412"/>
      <c r="R3497" s="412"/>
      <c r="S3497" s="412"/>
      <c r="T3497" s="412"/>
      <c r="U3497" s="412"/>
      <c r="V3497" s="412"/>
      <c r="W3497" s="413"/>
      <c r="X3497" s="413"/>
      <c r="Y3497" s="413"/>
      <c r="Z3497" s="413"/>
    </row>
    <row r="3498" spans="1:26" ht="67.5" customHeight="1">
      <c r="A3498" s="474"/>
      <c r="B3498" s="471"/>
      <c r="C3498" s="271"/>
      <c r="D3498" s="314"/>
      <c r="E3498" s="412"/>
      <c r="F3498" s="412"/>
      <c r="G3498" s="412"/>
      <c r="H3498" s="412"/>
      <c r="I3498" s="412"/>
      <c r="J3498" s="412"/>
      <c r="K3498" s="412"/>
      <c r="L3498" s="412"/>
      <c r="M3498" s="412"/>
      <c r="N3498" s="412"/>
      <c r="O3498" s="412"/>
      <c r="P3498" s="412"/>
      <c r="Q3498" s="412"/>
      <c r="R3498" s="412"/>
      <c r="S3498" s="412"/>
      <c r="T3498" s="412"/>
      <c r="U3498" s="412"/>
      <c r="V3498" s="412"/>
      <c r="W3498" s="413"/>
      <c r="X3498" s="413"/>
      <c r="Y3498" s="413"/>
      <c r="Z3498" s="413"/>
    </row>
    <row r="3499" spans="1:26" ht="67.5" customHeight="1">
      <c r="A3499" s="474"/>
      <c r="B3499" s="471"/>
      <c r="C3499" s="271"/>
      <c r="D3499" s="314"/>
      <c r="E3499" s="412"/>
      <c r="F3499" s="412"/>
      <c r="G3499" s="412"/>
      <c r="H3499" s="412"/>
      <c r="I3499" s="412"/>
      <c r="J3499" s="412"/>
      <c r="K3499" s="412"/>
      <c r="L3499" s="412"/>
      <c r="M3499" s="412"/>
      <c r="N3499" s="412"/>
      <c r="O3499" s="412"/>
      <c r="P3499" s="412"/>
      <c r="Q3499" s="412"/>
      <c r="R3499" s="412"/>
      <c r="S3499" s="412"/>
      <c r="T3499" s="412"/>
      <c r="U3499" s="412"/>
      <c r="V3499" s="412"/>
      <c r="W3499" s="413"/>
      <c r="X3499" s="413"/>
      <c r="Y3499" s="413"/>
      <c r="Z3499" s="413"/>
    </row>
    <row r="3500" spans="1:26" ht="67.5" customHeight="1">
      <c r="A3500" s="474"/>
      <c r="B3500" s="471"/>
      <c r="C3500" s="271"/>
      <c r="D3500" s="314"/>
      <c r="E3500" s="412"/>
      <c r="F3500" s="412"/>
      <c r="G3500" s="412"/>
      <c r="H3500" s="412"/>
      <c r="I3500" s="412"/>
      <c r="J3500" s="412"/>
      <c r="K3500" s="412"/>
      <c r="L3500" s="412"/>
      <c r="M3500" s="412"/>
      <c r="N3500" s="412"/>
      <c r="O3500" s="412"/>
      <c r="P3500" s="412"/>
      <c r="Q3500" s="412"/>
      <c r="R3500" s="412"/>
      <c r="S3500" s="412"/>
      <c r="T3500" s="412"/>
      <c r="U3500" s="412"/>
      <c r="V3500" s="412"/>
      <c r="W3500" s="413"/>
      <c r="X3500" s="413"/>
      <c r="Y3500" s="413"/>
      <c r="Z3500" s="413"/>
    </row>
    <row r="3501" spans="1:26" ht="67.5" customHeight="1">
      <c r="A3501" s="474"/>
      <c r="B3501" s="471"/>
      <c r="C3501" s="271"/>
      <c r="D3501" s="314"/>
      <c r="E3501" s="412"/>
      <c r="F3501" s="412"/>
      <c r="G3501" s="412"/>
      <c r="H3501" s="412"/>
      <c r="I3501" s="412"/>
      <c r="J3501" s="412"/>
      <c r="K3501" s="412"/>
      <c r="L3501" s="412"/>
      <c r="M3501" s="412"/>
      <c r="N3501" s="412"/>
      <c r="O3501" s="412"/>
      <c r="P3501" s="412"/>
      <c r="Q3501" s="412"/>
      <c r="R3501" s="412"/>
      <c r="S3501" s="412"/>
      <c r="T3501" s="412"/>
      <c r="U3501" s="412"/>
      <c r="V3501" s="412"/>
      <c r="W3501" s="413"/>
      <c r="X3501" s="413"/>
      <c r="Y3501" s="413"/>
      <c r="Z3501" s="413"/>
    </row>
    <row r="3502" spans="1:26" ht="67.5" customHeight="1">
      <c r="A3502" s="474"/>
      <c r="B3502" s="471"/>
      <c r="C3502" s="271"/>
      <c r="D3502" s="314"/>
      <c r="E3502" s="412"/>
      <c r="F3502" s="412"/>
      <c r="G3502" s="412"/>
      <c r="H3502" s="412"/>
      <c r="I3502" s="412"/>
      <c r="J3502" s="412"/>
      <c r="K3502" s="412"/>
      <c r="L3502" s="412"/>
      <c r="M3502" s="412"/>
      <c r="N3502" s="412"/>
      <c r="O3502" s="412"/>
      <c r="P3502" s="412"/>
      <c r="Q3502" s="412"/>
      <c r="R3502" s="412"/>
      <c r="S3502" s="412"/>
      <c r="T3502" s="412"/>
      <c r="U3502" s="412"/>
      <c r="V3502" s="412"/>
      <c r="W3502" s="413"/>
      <c r="X3502" s="413"/>
      <c r="Y3502" s="413"/>
      <c r="Z3502" s="413"/>
    </row>
    <row r="3503" spans="1:26" ht="67.5" customHeight="1">
      <c r="A3503" s="474"/>
      <c r="B3503" s="471"/>
      <c r="C3503" s="271"/>
      <c r="D3503" s="314"/>
      <c r="E3503" s="412"/>
      <c r="F3503" s="412"/>
      <c r="G3503" s="412"/>
      <c r="H3503" s="412"/>
      <c r="I3503" s="412"/>
      <c r="J3503" s="412"/>
      <c r="K3503" s="412"/>
      <c r="L3503" s="412"/>
      <c r="M3503" s="412"/>
      <c r="N3503" s="412"/>
      <c r="O3503" s="412"/>
      <c r="P3503" s="412"/>
      <c r="Q3503" s="412"/>
      <c r="R3503" s="412"/>
      <c r="S3503" s="412"/>
      <c r="T3503" s="412"/>
      <c r="U3503" s="412"/>
      <c r="V3503" s="412"/>
      <c r="W3503" s="413"/>
      <c r="X3503" s="413"/>
      <c r="Y3503" s="413"/>
      <c r="Z3503" s="413"/>
    </row>
    <row r="3504" spans="1:26" ht="67.5" customHeight="1">
      <c r="A3504" s="474"/>
      <c r="B3504" s="471"/>
      <c r="C3504" s="271"/>
      <c r="D3504" s="314"/>
      <c r="E3504" s="412"/>
      <c r="F3504" s="412"/>
      <c r="G3504" s="412"/>
      <c r="H3504" s="412"/>
      <c r="I3504" s="412"/>
      <c r="J3504" s="412"/>
      <c r="K3504" s="412"/>
      <c r="L3504" s="412"/>
      <c r="M3504" s="412"/>
      <c r="N3504" s="412"/>
      <c r="O3504" s="412"/>
      <c r="P3504" s="412"/>
      <c r="Q3504" s="412"/>
      <c r="R3504" s="412"/>
      <c r="S3504" s="412"/>
      <c r="T3504" s="412"/>
      <c r="U3504" s="412"/>
      <c r="V3504" s="412"/>
      <c r="W3504" s="413"/>
      <c r="X3504" s="413"/>
      <c r="Y3504" s="413"/>
      <c r="Z3504" s="413"/>
    </row>
    <row r="3505" spans="1:26" ht="67.5" customHeight="1">
      <c r="A3505" s="474"/>
      <c r="B3505" s="471"/>
      <c r="C3505" s="271"/>
      <c r="D3505" s="314"/>
      <c r="E3505" s="412"/>
      <c r="F3505" s="412"/>
      <c r="G3505" s="412"/>
      <c r="H3505" s="412"/>
      <c r="I3505" s="412"/>
      <c r="J3505" s="412"/>
      <c r="K3505" s="412"/>
      <c r="L3505" s="412"/>
      <c r="M3505" s="412"/>
      <c r="N3505" s="412"/>
      <c r="O3505" s="412"/>
      <c r="P3505" s="412"/>
      <c r="Q3505" s="412"/>
      <c r="R3505" s="412"/>
      <c r="S3505" s="412"/>
      <c r="T3505" s="412"/>
      <c r="U3505" s="412"/>
      <c r="V3505" s="412"/>
      <c r="W3505" s="413"/>
      <c r="X3505" s="413"/>
      <c r="Y3505" s="413"/>
      <c r="Z3505" s="413"/>
    </row>
    <row r="3506" spans="1:26" ht="67.5" customHeight="1">
      <c r="A3506" s="474"/>
      <c r="B3506" s="471"/>
      <c r="C3506" s="271"/>
      <c r="D3506" s="314"/>
      <c r="E3506" s="412"/>
      <c r="F3506" s="412"/>
      <c r="G3506" s="412"/>
      <c r="H3506" s="412"/>
      <c r="I3506" s="412"/>
      <c r="J3506" s="412"/>
      <c r="K3506" s="412"/>
      <c r="L3506" s="412"/>
      <c r="M3506" s="412"/>
      <c r="N3506" s="412"/>
      <c r="O3506" s="412"/>
      <c r="P3506" s="412"/>
      <c r="Q3506" s="412"/>
      <c r="R3506" s="412"/>
      <c r="S3506" s="412"/>
      <c r="T3506" s="412"/>
      <c r="U3506" s="412"/>
      <c r="V3506" s="412"/>
      <c r="W3506" s="413"/>
      <c r="X3506" s="413"/>
      <c r="Y3506" s="413"/>
      <c r="Z3506" s="413"/>
    </row>
    <row r="3507" spans="1:26" ht="67.5" customHeight="1">
      <c r="A3507" s="474"/>
      <c r="B3507" s="471"/>
      <c r="C3507" s="271"/>
      <c r="D3507" s="314"/>
      <c r="E3507" s="412"/>
      <c r="F3507" s="412"/>
      <c r="G3507" s="412"/>
      <c r="H3507" s="412"/>
      <c r="I3507" s="412"/>
      <c r="J3507" s="412"/>
      <c r="K3507" s="412"/>
      <c r="L3507" s="412"/>
      <c r="M3507" s="412"/>
      <c r="N3507" s="412"/>
      <c r="O3507" s="412"/>
      <c r="P3507" s="412"/>
      <c r="Q3507" s="412"/>
      <c r="R3507" s="412"/>
      <c r="S3507" s="412"/>
      <c r="T3507" s="412"/>
      <c r="U3507" s="412"/>
      <c r="V3507" s="412"/>
      <c r="W3507" s="413"/>
      <c r="X3507" s="413"/>
      <c r="Y3507" s="413"/>
      <c r="Z3507" s="413"/>
    </row>
    <row r="3508" spans="1:26" ht="67.5" customHeight="1">
      <c r="A3508" s="474"/>
      <c r="B3508" s="471"/>
      <c r="C3508" s="271"/>
      <c r="D3508" s="314"/>
      <c r="E3508" s="412"/>
      <c r="F3508" s="412"/>
      <c r="G3508" s="412"/>
      <c r="H3508" s="412"/>
      <c r="I3508" s="412"/>
      <c r="J3508" s="412"/>
      <c r="K3508" s="412"/>
      <c r="L3508" s="412"/>
      <c r="M3508" s="412"/>
      <c r="N3508" s="412"/>
      <c r="O3508" s="412"/>
      <c r="P3508" s="412"/>
      <c r="Q3508" s="412"/>
      <c r="R3508" s="412"/>
      <c r="S3508" s="412"/>
      <c r="T3508" s="412"/>
      <c r="U3508" s="412"/>
      <c r="V3508" s="412"/>
      <c r="W3508" s="413"/>
      <c r="X3508" s="413"/>
      <c r="Y3508" s="413"/>
      <c r="Z3508" s="413"/>
    </row>
    <row r="3509" spans="1:26" ht="67.5" customHeight="1">
      <c r="A3509" s="474"/>
      <c r="B3509" s="471"/>
      <c r="C3509" s="271"/>
      <c r="D3509" s="314"/>
      <c r="E3509" s="412"/>
      <c r="F3509" s="412"/>
      <c r="G3509" s="412"/>
      <c r="H3509" s="412"/>
      <c r="I3509" s="412"/>
      <c r="J3509" s="412"/>
      <c r="K3509" s="412"/>
      <c r="L3509" s="412"/>
      <c r="M3509" s="412"/>
      <c r="N3509" s="412"/>
      <c r="O3509" s="412"/>
      <c r="P3509" s="412"/>
      <c r="Q3509" s="412"/>
      <c r="R3509" s="412"/>
      <c r="S3509" s="412"/>
      <c r="T3509" s="412"/>
      <c r="U3509" s="412"/>
      <c r="V3509" s="412"/>
      <c r="W3509" s="413"/>
      <c r="X3509" s="413"/>
      <c r="Y3509" s="413"/>
      <c r="Z3509" s="413"/>
    </row>
    <row r="3510" spans="1:26" ht="67.5" customHeight="1">
      <c r="A3510" s="474"/>
      <c r="B3510" s="471"/>
      <c r="C3510" s="271"/>
      <c r="D3510" s="314"/>
      <c r="E3510" s="412"/>
      <c r="F3510" s="412"/>
      <c r="G3510" s="412"/>
      <c r="H3510" s="412"/>
      <c r="I3510" s="412"/>
      <c r="J3510" s="412"/>
      <c r="K3510" s="412"/>
      <c r="L3510" s="412"/>
      <c r="M3510" s="412"/>
      <c r="N3510" s="412"/>
      <c r="O3510" s="412"/>
      <c r="P3510" s="412"/>
      <c r="Q3510" s="412"/>
      <c r="R3510" s="412"/>
      <c r="S3510" s="412"/>
      <c r="T3510" s="412"/>
      <c r="U3510" s="412"/>
      <c r="V3510" s="412"/>
      <c r="W3510" s="413"/>
      <c r="X3510" s="413"/>
      <c r="Y3510" s="413"/>
      <c r="Z3510" s="413"/>
    </row>
    <row r="3511" spans="1:26" ht="67.5" customHeight="1">
      <c r="A3511" s="474"/>
      <c r="B3511" s="471"/>
      <c r="C3511" s="271"/>
      <c r="D3511" s="314"/>
      <c r="E3511" s="412"/>
      <c r="F3511" s="412"/>
      <c r="G3511" s="412"/>
      <c r="H3511" s="412"/>
      <c r="I3511" s="412"/>
      <c r="J3511" s="412"/>
      <c r="K3511" s="412"/>
      <c r="L3511" s="412"/>
      <c r="M3511" s="412"/>
      <c r="N3511" s="412"/>
      <c r="O3511" s="412"/>
      <c r="P3511" s="412"/>
      <c r="Q3511" s="412"/>
      <c r="R3511" s="412"/>
      <c r="S3511" s="412"/>
      <c r="T3511" s="412"/>
      <c r="U3511" s="412"/>
      <c r="V3511" s="412"/>
      <c r="W3511" s="413"/>
      <c r="X3511" s="413"/>
      <c r="Y3511" s="413"/>
      <c r="Z3511" s="413"/>
    </row>
    <row r="3512" spans="1:26" ht="67.5" customHeight="1">
      <c r="A3512" s="474"/>
      <c r="B3512" s="471"/>
      <c r="C3512" s="271"/>
      <c r="D3512" s="314"/>
      <c r="E3512" s="412"/>
      <c r="F3512" s="412"/>
      <c r="G3512" s="412"/>
      <c r="H3512" s="412"/>
      <c r="I3512" s="412"/>
      <c r="J3512" s="412"/>
      <c r="K3512" s="412"/>
      <c r="L3512" s="412"/>
      <c r="M3512" s="412"/>
      <c r="N3512" s="412"/>
      <c r="O3512" s="412"/>
      <c r="P3512" s="412"/>
      <c r="Q3512" s="412"/>
      <c r="R3512" s="412"/>
      <c r="S3512" s="412"/>
      <c r="T3512" s="412"/>
      <c r="U3512" s="412"/>
      <c r="V3512" s="412"/>
      <c r="W3512" s="413"/>
      <c r="X3512" s="413"/>
      <c r="Y3512" s="413"/>
      <c r="Z3512" s="413"/>
    </row>
    <row r="3513" spans="1:26" ht="67.5" customHeight="1">
      <c r="A3513" s="474"/>
      <c r="B3513" s="471"/>
      <c r="C3513" s="271"/>
      <c r="D3513" s="314"/>
      <c r="E3513" s="412"/>
      <c r="F3513" s="412"/>
      <c r="G3513" s="412"/>
      <c r="H3513" s="412"/>
      <c r="I3513" s="412"/>
      <c r="J3513" s="412"/>
      <c r="K3513" s="412"/>
      <c r="L3513" s="412"/>
      <c r="M3513" s="412"/>
      <c r="N3513" s="412"/>
      <c r="O3513" s="412"/>
      <c r="P3513" s="412"/>
      <c r="Q3513" s="412"/>
      <c r="R3513" s="412"/>
      <c r="S3513" s="412"/>
      <c r="T3513" s="412"/>
      <c r="U3513" s="412"/>
      <c r="V3513" s="412"/>
      <c r="W3513" s="413"/>
      <c r="X3513" s="413"/>
      <c r="Y3513" s="413"/>
      <c r="Z3513" s="413"/>
    </row>
    <row r="3514" spans="1:26" ht="67.5" customHeight="1">
      <c r="A3514" s="474"/>
      <c r="B3514" s="471"/>
      <c r="C3514" s="271"/>
      <c r="D3514" s="314"/>
      <c r="E3514" s="412"/>
      <c r="F3514" s="412"/>
      <c r="G3514" s="412"/>
      <c r="H3514" s="412"/>
      <c r="I3514" s="412"/>
      <c r="J3514" s="412"/>
      <c r="K3514" s="412"/>
      <c r="L3514" s="412"/>
      <c r="M3514" s="412"/>
      <c r="N3514" s="412"/>
      <c r="O3514" s="412"/>
      <c r="P3514" s="412"/>
      <c r="Q3514" s="412"/>
      <c r="R3514" s="412"/>
      <c r="S3514" s="412"/>
      <c r="T3514" s="412"/>
      <c r="U3514" s="412"/>
      <c r="V3514" s="412"/>
      <c r="W3514" s="413"/>
      <c r="X3514" s="413"/>
      <c r="Y3514" s="413"/>
      <c r="Z3514" s="413"/>
    </row>
    <row r="3515" spans="1:26" ht="67.5" customHeight="1">
      <c r="A3515" s="474"/>
      <c r="B3515" s="471"/>
      <c r="C3515" s="271"/>
      <c r="D3515" s="314"/>
      <c r="E3515" s="412"/>
      <c r="F3515" s="412"/>
      <c r="G3515" s="412"/>
      <c r="H3515" s="412"/>
      <c r="I3515" s="412"/>
      <c r="J3515" s="412"/>
      <c r="K3515" s="412"/>
      <c r="L3515" s="412"/>
      <c r="M3515" s="412"/>
      <c r="N3515" s="412"/>
      <c r="O3515" s="412"/>
      <c r="P3515" s="412"/>
      <c r="Q3515" s="412"/>
      <c r="R3515" s="412"/>
      <c r="S3515" s="412"/>
      <c r="T3515" s="412"/>
      <c r="U3515" s="412"/>
      <c r="V3515" s="412"/>
      <c r="W3515" s="413"/>
      <c r="X3515" s="413"/>
      <c r="Y3515" s="413"/>
      <c r="Z3515" s="413"/>
    </row>
    <row r="3516" spans="1:26" ht="67.5" customHeight="1">
      <c r="A3516" s="474"/>
      <c r="B3516" s="471"/>
      <c r="C3516" s="271"/>
      <c r="D3516" s="314"/>
      <c r="E3516" s="412"/>
      <c r="F3516" s="412"/>
      <c r="G3516" s="412"/>
      <c r="H3516" s="412"/>
      <c r="I3516" s="412"/>
      <c r="J3516" s="412"/>
      <c r="K3516" s="412"/>
      <c r="L3516" s="412"/>
      <c r="M3516" s="412"/>
      <c r="N3516" s="412"/>
      <c r="O3516" s="412"/>
      <c r="P3516" s="412"/>
      <c r="Q3516" s="412"/>
      <c r="R3516" s="412"/>
      <c r="S3516" s="412"/>
      <c r="T3516" s="412"/>
      <c r="U3516" s="412"/>
      <c r="V3516" s="412"/>
      <c r="W3516" s="413"/>
      <c r="X3516" s="413"/>
      <c r="Y3516" s="413"/>
      <c r="Z3516" s="413"/>
    </row>
    <row r="3517" spans="1:26" ht="67.5" customHeight="1">
      <c r="A3517" s="474"/>
      <c r="B3517" s="471"/>
      <c r="C3517" s="271"/>
      <c r="D3517" s="314"/>
      <c r="E3517" s="412"/>
      <c r="F3517" s="412"/>
      <c r="G3517" s="412"/>
      <c r="H3517" s="412"/>
      <c r="I3517" s="412"/>
      <c r="J3517" s="412"/>
      <c r="K3517" s="412"/>
      <c r="L3517" s="412"/>
      <c r="M3517" s="412"/>
      <c r="N3517" s="412"/>
      <c r="O3517" s="412"/>
      <c r="P3517" s="412"/>
      <c r="Q3517" s="412"/>
      <c r="R3517" s="412"/>
      <c r="S3517" s="412"/>
      <c r="T3517" s="412"/>
      <c r="U3517" s="412"/>
      <c r="V3517" s="412"/>
      <c r="W3517" s="413"/>
      <c r="X3517" s="413"/>
      <c r="Y3517" s="413"/>
      <c r="Z3517" s="413"/>
    </row>
    <row r="3518" spans="1:26" ht="67.5" customHeight="1">
      <c r="A3518" s="474"/>
      <c r="B3518" s="471"/>
      <c r="C3518" s="271"/>
      <c r="D3518" s="314"/>
      <c r="E3518" s="412"/>
      <c r="F3518" s="412"/>
      <c r="G3518" s="412"/>
      <c r="H3518" s="412"/>
      <c r="I3518" s="412"/>
      <c r="J3518" s="412"/>
      <c r="K3518" s="412"/>
      <c r="L3518" s="412"/>
      <c r="M3518" s="412"/>
      <c r="N3518" s="412"/>
      <c r="O3518" s="412"/>
      <c r="P3518" s="412"/>
      <c r="Q3518" s="412"/>
      <c r="R3518" s="412"/>
      <c r="S3518" s="412"/>
      <c r="T3518" s="412"/>
      <c r="U3518" s="412"/>
      <c r="V3518" s="412"/>
      <c r="W3518" s="413"/>
      <c r="X3518" s="413"/>
      <c r="Y3518" s="413"/>
      <c r="Z3518" s="413"/>
    </row>
    <row r="3519" spans="1:26" ht="67.5" customHeight="1">
      <c r="A3519" s="474"/>
      <c r="B3519" s="471"/>
      <c r="C3519" s="271"/>
      <c r="D3519" s="314"/>
      <c r="E3519" s="412"/>
      <c r="F3519" s="412"/>
      <c r="G3519" s="412"/>
      <c r="H3519" s="412"/>
      <c r="I3519" s="412"/>
      <c r="J3519" s="412"/>
      <c r="K3519" s="412"/>
      <c r="L3519" s="412"/>
      <c r="M3519" s="412"/>
      <c r="N3519" s="412"/>
      <c r="O3519" s="412"/>
      <c r="P3519" s="412"/>
      <c r="Q3519" s="412"/>
      <c r="R3519" s="412"/>
      <c r="S3519" s="412"/>
      <c r="T3519" s="412"/>
      <c r="U3519" s="412"/>
      <c r="V3519" s="412"/>
      <c r="W3519" s="413"/>
      <c r="X3519" s="413"/>
      <c r="Y3519" s="413"/>
      <c r="Z3519" s="413"/>
    </row>
    <row r="3520" spans="1:26" ht="67.5" customHeight="1">
      <c r="A3520" s="474"/>
      <c r="B3520" s="471"/>
      <c r="C3520" s="271"/>
      <c r="D3520" s="314"/>
      <c r="E3520" s="412"/>
      <c r="F3520" s="412"/>
      <c r="G3520" s="412"/>
      <c r="H3520" s="412"/>
      <c r="I3520" s="412"/>
      <c r="J3520" s="412"/>
      <c r="K3520" s="412"/>
      <c r="L3520" s="412"/>
      <c r="M3520" s="412"/>
      <c r="N3520" s="412"/>
      <c r="O3520" s="412"/>
      <c r="P3520" s="412"/>
      <c r="Q3520" s="412"/>
      <c r="R3520" s="412"/>
      <c r="S3520" s="412"/>
      <c r="T3520" s="412"/>
      <c r="U3520" s="412"/>
      <c r="V3520" s="412"/>
      <c r="W3520" s="413"/>
      <c r="X3520" s="413"/>
      <c r="Y3520" s="413"/>
      <c r="Z3520" s="413"/>
    </row>
    <row r="3521" spans="1:26" ht="67.5" customHeight="1">
      <c r="A3521" s="474"/>
      <c r="B3521" s="471"/>
      <c r="C3521" s="271"/>
      <c r="D3521" s="314"/>
      <c r="E3521" s="412"/>
      <c r="F3521" s="412"/>
      <c r="G3521" s="412"/>
      <c r="H3521" s="412"/>
      <c r="I3521" s="412"/>
      <c r="J3521" s="412"/>
      <c r="K3521" s="412"/>
      <c r="L3521" s="412"/>
      <c r="M3521" s="412"/>
      <c r="N3521" s="412"/>
      <c r="O3521" s="412"/>
      <c r="P3521" s="412"/>
      <c r="Q3521" s="412"/>
      <c r="R3521" s="412"/>
      <c r="S3521" s="412"/>
      <c r="T3521" s="412"/>
      <c r="U3521" s="412"/>
      <c r="V3521" s="412"/>
      <c r="W3521" s="413"/>
      <c r="X3521" s="413"/>
      <c r="Y3521" s="413"/>
      <c r="Z3521" s="413"/>
    </row>
    <row r="3522" spans="1:26" ht="67.5" customHeight="1">
      <c r="A3522" s="474"/>
      <c r="B3522" s="471"/>
      <c r="C3522" s="271"/>
      <c r="D3522" s="314"/>
      <c r="E3522" s="412"/>
      <c r="F3522" s="412"/>
      <c r="G3522" s="412"/>
      <c r="H3522" s="412"/>
      <c r="I3522" s="412"/>
      <c r="J3522" s="412"/>
      <c r="K3522" s="412"/>
      <c r="L3522" s="412"/>
      <c r="M3522" s="412"/>
      <c r="N3522" s="412"/>
      <c r="O3522" s="412"/>
      <c r="P3522" s="412"/>
      <c r="Q3522" s="412"/>
      <c r="R3522" s="412"/>
      <c r="S3522" s="412"/>
      <c r="T3522" s="412"/>
      <c r="U3522" s="412"/>
      <c r="V3522" s="412"/>
      <c r="W3522" s="413"/>
      <c r="X3522" s="413"/>
      <c r="Y3522" s="413"/>
      <c r="Z3522" s="413"/>
    </row>
    <row r="3523" spans="1:26" ht="67.5" customHeight="1">
      <c r="A3523" s="474"/>
      <c r="B3523" s="471"/>
      <c r="C3523" s="271"/>
      <c r="D3523" s="314"/>
      <c r="E3523" s="412"/>
      <c r="F3523" s="412"/>
      <c r="G3523" s="412"/>
      <c r="H3523" s="412"/>
      <c r="I3523" s="412"/>
      <c r="J3523" s="412"/>
      <c r="K3523" s="412"/>
      <c r="L3523" s="412"/>
      <c r="M3523" s="412"/>
      <c r="N3523" s="412"/>
      <c r="O3523" s="412"/>
      <c r="P3523" s="412"/>
      <c r="Q3523" s="412"/>
      <c r="R3523" s="412"/>
      <c r="S3523" s="412"/>
      <c r="T3523" s="412"/>
      <c r="U3523" s="412"/>
      <c r="V3523" s="412"/>
      <c r="W3523" s="413"/>
      <c r="X3523" s="413"/>
      <c r="Y3523" s="413"/>
      <c r="Z3523" s="413"/>
    </row>
    <row r="3524" spans="1:26" ht="67.5" customHeight="1">
      <c r="A3524" s="474"/>
      <c r="B3524" s="471"/>
      <c r="C3524" s="271"/>
      <c r="D3524" s="314"/>
      <c r="E3524" s="412"/>
      <c r="F3524" s="412"/>
      <c r="G3524" s="412"/>
      <c r="H3524" s="412"/>
      <c r="I3524" s="412"/>
      <c r="J3524" s="412"/>
      <c r="K3524" s="412"/>
      <c r="L3524" s="412"/>
      <c r="M3524" s="412"/>
      <c r="N3524" s="412"/>
      <c r="O3524" s="412"/>
      <c r="P3524" s="412"/>
      <c r="Q3524" s="412"/>
      <c r="R3524" s="412"/>
      <c r="S3524" s="412"/>
      <c r="T3524" s="412"/>
      <c r="U3524" s="412"/>
      <c r="V3524" s="412"/>
      <c r="W3524" s="413"/>
      <c r="X3524" s="413"/>
      <c r="Y3524" s="413"/>
      <c r="Z3524" s="413"/>
    </row>
    <row r="3525" spans="1:26" ht="67.5" customHeight="1">
      <c r="A3525" s="474"/>
      <c r="B3525" s="471"/>
      <c r="C3525" s="271"/>
      <c r="D3525" s="314"/>
      <c r="E3525" s="412"/>
      <c r="F3525" s="412"/>
      <c r="G3525" s="412"/>
      <c r="H3525" s="412"/>
      <c r="I3525" s="412"/>
      <c r="J3525" s="412"/>
      <c r="K3525" s="412"/>
      <c r="L3525" s="412"/>
      <c r="M3525" s="412"/>
      <c r="N3525" s="412"/>
      <c r="O3525" s="412"/>
      <c r="P3525" s="412"/>
      <c r="Q3525" s="412"/>
      <c r="R3525" s="412"/>
      <c r="S3525" s="412"/>
      <c r="T3525" s="412"/>
      <c r="U3525" s="412"/>
      <c r="V3525" s="412"/>
      <c r="W3525" s="413"/>
      <c r="X3525" s="413"/>
      <c r="Y3525" s="413"/>
      <c r="Z3525" s="413"/>
    </row>
    <row r="3526" spans="1:26" ht="67.5" customHeight="1">
      <c r="A3526" s="474"/>
      <c r="B3526" s="471"/>
      <c r="C3526" s="271"/>
      <c r="D3526" s="314"/>
      <c r="E3526" s="412"/>
      <c r="F3526" s="412"/>
      <c r="G3526" s="412"/>
      <c r="H3526" s="412"/>
      <c r="I3526" s="412"/>
      <c r="J3526" s="412"/>
      <c r="K3526" s="412"/>
      <c r="L3526" s="412"/>
      <c r="M3526" s="412"/>
      <c r="N3526" s="412"/>
      <c r="O3526" s="412"/>
      <c r="P3526" s="412"/>
      <c r="Q3526" s="412"/>
      <c r="R3526" s="412"/>
      <c r="S3526" s="412"/>
      <c r="T3526" s="412"/>
      <c r="U3526" s="412"/>
      <c r="V3526" s="412"/>
      <c r="W3526" s="413"/>
      <c r="X3526" s="413"/>
      <c r="Y3526" s="413"/>
      <c r="Z3526" s="413"/>
    </row>
    <row r="3527" spans="1:26" ht="67.5" customHeight="1">
      <c r="A3527" s="474"/>
      <c r="B3527" s="471"/>
      <c r="C3527" s="271"/>
      <c r="D3527" s="314"/>
      <c r="E3527" s="412"/>
      <c r="F3527" s="412"/>
      <c r="G3527" s="412"/>
      <c r="H3527" s="412"/>
      <c r="I3527" s="412"/>
      <c r="J3527" s="412"/>
      <c r="K3527" s="412"/>
      <c r="L3527" s="412"/>
      <c r="M3527" s="412"/>
      <c r="N3527" s="412"/>
      <c r="O3527" s="412"/>
      <c r="P3527" s="412"/>
      <c r="Q3527" s="412"/>
      <c r="R3527" s="412"/>
      <c r="S3527" s="412"/>
      <c r="T3527" s="412"/>
      <c r="U3527" s="412"/>
      <c r="V3527" s="412"/>
      <c r="W3527" s="413"/>
      <c r="X3527" s="413"/>
      <c r="Y3527" s="413"/>
      <c r="Z3527" s="413"/>
    </row>
    <row r="3528" spans="1:26" ht="67.5" customHeight="1">
      <c r="A3528" s="474"/>
      <c r="B3528" s="471"/>
      <c r="C3528" s="271"/>
      <c r="D3528" s="314"/>
      <c r="E3528" s="412"/>
      <c r="F3528" s="412"/>
      <c r="G3528" s="412"/>
      <c r="H3528" s="412"/>
      <c r="I3528" s="412"/>
      <c r="J3528" s="412"/>
      <c r="K3528" s="412"/>
      <c r="L3528" s="412"/>
      <c r="M3528" s="412"/>
      <c r="N3528" s="412"/>
      <c r="O3528" s="412"/>
      <c r="P3528" s="412"/>
      <c r="Q3528" s="412"/>
      <c r="R3528" s="412"/>
      <c r="S3528" s="412"/>
      <c r="T3528" s="412"/>
      <c r="U3528" s="412"/>
      <c r="V3528" s="412"/>
      <c r="W3528" s="413"/>
      <c r="X3528" s="413"/>
      <c r="Y3528" s="413"/>
      <c r="Z3528" s="413"/>
    </row>
    <row r="3529" spans="1:26" ht="67.5" customHeight="1">
      <c r="A3529" s="474"/>
      <c r="B3529" s="471"/>
      <c r="C3529" s="271"/>
      <c r="D3529" s="314"/>
      <c r="E3529" s="412"/>
      <c r="F3529" s="412"/>
      <c r="G3529" s="412"/>
      <c r="H3529" s="412"/>
      <c r="I3529" s="412"/>
      <c r="J3529" s="412"/>
      <c r="K3529" s="412"/>
      <c r="L3529" s="412"/>
      <c r="M3529" s="412"/>
      <c r="N3529" s="412"/>
      <c r="O3529" s="412"/>
      <c r="P3529" s="412"/>
      <c r="Q3529" s="412"/>
      <c r="R3529" s="412"/>
      <c r="S3529" s="412"/>
      <c r="T3529" s="412"/>
      <c r="U3529" s="412"/>
      <c r="V3529" s="412"/>
      <c r="W3529" s="413"/>
      <c r="X3529" s="413"/>
      <c r="Y3529" s="413"/>
      <c r="Z3529" s="413"/>
    </row>
    <row r="3530" spans="1:26" ht="67.5" customHeight="1">
      <c r="A3530" s="474"/>
      <c r="B3530" s="471"/>
      <c r="C3530" s="271"/>
      <c r="D3530" s="314"/>
      <c r="E3530" s="412"/>
      <c r="F3530" s="412"/>
      <c r="G3530" s="412"/>
      <c r="H3530" s="412"/>
      <c r="I3530" s="412"/>
      <c r="J3530" s="412"/>
      <c r="K3530" s="412"/>
      <c r="L3530" s="412"/>
      <c r="M3530" s="412"/>
      <c r="N3530" s="412"/>
      <c r="O3530" s="412"/>
      <c r="P3530" s="412"/>
      <c r="Q3530" s="412"/>
      <c r="R3530" s="412"/>
      <c r="S3530" s="412"/>
      <c r="T3530" s="412"/>
      <c r="U3530" s="412"/>
      <c r="V3530" s="412"/>
      <c r="W3530" s="413"/>
      <c r="X3530" s="413"/>
      <c r="Y3530" s="413"/>
      <c r="Z3530" s="413"/>
    </row>
    <row r="3531" spans="1:26" ht="67.5" customHeight="1">
      <c r="A3531" s="474"/>
      <c r="B3531" s="471"/>
      <c r="C3531" s="271"/>
      <c r="D3531" s="314"/>
      <c r="E3531" s="412"/>
      <c r="F3531" s="412"/>
      <c r="G3531" s="412"/>
      <c r="H3531" s="412"/>
      <c r="I3531" s="412"/>
      <c r="J3531" s="412"/>
      <c r="K3531" s="412"/>
      <c r="L3531" s="412"/>
      <c r="M3531" s="412"/>
      <c r="N3531" s="412"/>
      <c r="O3531" s="412"/>
      <c r="P3531" s="412"/>
      <c r="Q3531" s="412"/>
      <c r="R3531" s="412"/>
      <c r="S3531" s="412"/>
      <c r="T3531" s="412"/>
      <c r="U3531" s="412"/>
      <c r="V3531" s="412"/>
      <c r="W3531" s="413"/>
      <c r="X3531" s="413"/>
      <c r="Y3531" s="413"/>
      <c r="Z3531" s="413"/>
    </row>
    <row r="3532" spans="1:26" ht="67.5" customHeight="1">
      <c r="A3532" s="474"/>
      <c r="B3532" s="471"/>
      <c r="C3532" s="271"/>
      <c r="D3532" s="314"/>
      <c r="E3532" s="412"/>
      <c r="F3532" s="412"/>
      <c r="G3532" s="412"/>
      <c r="H3532" s="412"/>
      <c r="I3532" s="412"/>
      <c r="J3532" s="412"/>
      <c r="K3532" s="412"/>
      <c r="L3532" s="412"/>
      <c r="M3532" s="412"/>
      <c r="N3532" s="412"/>
      <c r="O3532" s="412"/>
      <c r="P3532" s="412"/>
      <c r="Q3532" s="412"/>
      <c r="R3532" s="412"/>
      <c r="S3532" s="412"/>
      <c r="T3532" s="412"/>
      <c r="U3532" s="412"/>
      <c r="V3532" s="412"/>
      <c r="W3532" s="413"/>
      <c r="X3532" s="413"/>
      <c r="Y3532" s="413"/>
      <c r="Z3532" s="413"/>
    </row>
    <row r="3533" spans="1:26" ht="67.5" customHeight="1">
      <c r="A3533" s="474"/>
      <c r="B3533" s="471"/>
      <c r="C3533" s="271"/>
      <c r="D3533" s="314"/>
      <c r="E3533" s="412"/>
      <c r="F3533" s="412"/>
      <c r="G3533" s="412"/>
      <c r="H3533" s="412"/>
      <c r="I3533" s="412"/>
      <c r="J3533" s="412"/>
      <c r="K3533" s="412"/>
      <c r="L3533" s="412"/>
      <c r="M3533" s="412"/>
      <c r="N3533" s="412"/>
      <c r="O3533" s="412"/>
      <c r="P3533" s="412"/>
      <c r="Q3533" s="412"/>
      <c r="R3533" s="412"/>
      <c r="S3533" s="412"/>
      <c r="T3533" s="412"/>
      <c r="U3533" s="412"/>
      <c r="V3533" s="412"/>
      <c r="W3533" s="413"/>
      <c r="X3533" s="413"/>
      <c r="Y3533" s="413"/>
      <c r="Z3533" s="413"/>
    </row>
    <row r="3534" spans="1:26" ht="67.5" customHeight="1">
      <c r="A3534" s="474"/>
      <c r="B3534" s="471"/>
      <c r="C3534" s="271"/>
      <c r="D3534" s="314"/>
      <c r="E3534" s="412"/>
      <c r="F3534" s="412"/>
      <c r="G3534" s="412"/>
      <c r="H3534" s="412"/>
      <c r="I3534" s="412"/>
      <c r="J3534" s="412"/>
      <c r="K3534" s="412"/>
      <c r="L3534" s="412"/>
      <c r="M3534" s="412"/>
      <c r="N3534" s="412"/>
      <c r="O3534" s="412"/>
      <c r="P3534" s="412"/>
      <c r="Q3534" s="412"/>
      <c r="R3534" s="412"/>
      <c r="S3534" s="412"/>
      <c r="T3534" s="412"/>
      <c r="U3534" s="412"/>
      <c r="V3534" s="412"/>
      <c r="W3534" s="413"/>
      <c r="X3534" s="413"/>
      <c r="Y3534" s="413"/>
      <c r="Z3534" s="413"/>
    </row>
    <row r="3535" spans="1:26" ht="67.5" customHeight="1">
      <c r="A3535" s="474"/>
      <c r="B3535" s="471"/>
      <c r="C3535" s="271"/>
      <c r="D3535" s="314"/>
      <c r="E3535" s="412"/>
      <c r="F3535" s="412"/>
      <c r="G3535" s="412"/>
      <c r="H3535" s="412"/>
      <c r="I3535" s="412"/>
      <c r="J3535" s="412"/>
      <c r="K3535" s="412"/>
      <c r="L3535" s="412"/>
      <c r="M3535" s="412"/>
      <c r="N3535" s="412"/>
      <c r="O3535" s="412"/>
      <c r="P3535" s="412"/>
      <c r="Q3535" s="412"/>
      <c r="R3535" s="412"/>
      <c r="S3535" s="412"/>
      <c r="T3535" s="412"/>
      <c r="U3535" s="412"/>
      <c r="V3535" s="412"/>
      <c r="W3535" s="413"/>
      <c r="X3535" s="413"/>
      <c r="Y3535" s="413"/>
      <c r="Z3535" s="413"/>
    </row>
    <row r="3536" spans="1:26" ht="67.5" customHeight="1">
      <c r="A3536" s="474"/>
      <c r="B3536" s="471"/>
      <c r="C3536" s="271"/>
      <c r="D3536" s="314"/>
      <c r="E3536" s="412"/>
      <c r="F3536" s="412"/>
      <c r="G3536" s="412"/>
      <c r="H3536" s="412"/>
      <c r="I3536" s="412"/>
      <c r="J3536" s="412"/>
      <c r="K3536" s="412"/>
      <c r="L3536" s="412"/>
      <c r="M3536" s="412"/>
      <c r="N3536" s="412"/>
      <c r="O3536" s="412"/>
      <c r="P3536" s="412"/>
      <c r="Q3536" s="412"/>
      <c r="R3536" s="412"/>
      <c r="S3536" s="412"/>
      <c r="T3536" s="412"/>
      <c r="U3536" s="412"/>
      <c r="V3536" s="412"/>
      <c r="W3536" s="413"/>
      <c r="X3536" s="413"/>
      <c r="Y3536" s="413"/>
      <c r="Z3536" s="413"/>
    </row>
    <row r="3537" spans="1:26" ht="67.5" customHeight="1">
      <c r="A3537" s="474"/>
      <c r="B3537" s="471"/>
      <c r="C3537" s="271"/>
      <c r="D3537" s="314"/>
      <c r="E3537" s="412"/>
      <c r="F3537" s="412"/>
      <c r="G3537" s="412"/>
      <c r="H3537" s="412"/>
      <c r="I3537" s="412"/>
      <c r="J3537" s="412"/>
      <c r="K3537" s="412"/>
      <c r="L3537" s="412"/>
      <c r="M3537" s="412"/>
      <c r="N3537" s="412"/>
      <c r="O3537" s="412"/>
      <c r="P3537" s="412"/>
      <c r="Q3537" s="412"/>
      <c r="R3537" s="412"/>
      <c r="S3537" s="412"/>
      <c r="T3537" s="412"/>
      <c r="U3537" s="412"/>
      <c r="V3537" s="412"/>
      <c r="W3537" s="413"/>
      <c r="X3537" s="413"/>
      <c r="Y3537" s="413"/>
      <c r="Z3537" s="413"/>
    </row>
    <row r="3538" spans="1:26" ht="67.5" customHeight="1">
      <c r="A3538" s="474"/>
      <c r="B3538" s="471"/>
      <c r="C3538" s="271"/>
      <c r="D3538" s="314"/>
      <c r="E3538" s="412"/>
      <c r="F3538" s="412"/>
      <c r="G3538" s="412"/>
      <c r="H3538" s="412"/>
      <c r="I3538" s="412"/>
      <c r="J3538" s="412"/>
      <c r="K3538" s="412"/>
      <c r="L3538" s="412"/>
      <c r="M3538" s="412"/>
      <c r="N3538" s="412"/>
      <c r="O3538" s="412"/>
      <c r="P3538" s="412"/>
      <c r="Q3538" s="412"/>
      <c r="R3538" s="412"/>
      <c r="S3538" s="412"/>
      <c r="T3538" s="412"/>
      <c r="U3538" s="412"/>
      <c r="V3538" s="412"/>
      <c r="W3538" s="413"/>
      <c r="X3538" s="413"/>
      <c r="Y3538" s="413"/>
      <c r="Z3538" s="413"/>
    </row>
    <row r="3539" spans="1:26" ht="67.5" customHeight="1">
      <c r="A3539" s="474"/>
      <c r="B3539" s="471"/>
      <c r="C3539" s="271"/>
      <c r="D3539" s="314"/>
      <c r="E3539" s="412"/>
      <c r="F3539" s="412"/>
      <c r="G3539" s="412"/>
      <c r="H3539" s="412"/>
      <c r="I3539" s="412"/>
      <c r="J3539" s="412"/>
      <c r="K3539" s="412"/>
      <c r="L3539" s="412"/>
      <c r="M3539" s="412"/>
      <c r="N3539" s="412"/>
      <c r="O3539" s="412"/>
      <c r="P3539" s="412"/>
      <c r="Q3539" s="412"/>
      <c r="R3539" s="412"/>
      <c r="S3539" s="412"/>
      <c r="T3539" s="412"/>
      <c r="U3539" s="412"/>
      <c r="V3539" s="412"/>
      <c r="W3539" s="413"/>
      <c r="X3539" s="413"/>
      <c r="Y3539" s="413"/>
      <c r="Z3539" s="413"/>
    </row>
    <row r="3540" spans="1:26" ht="67.5" customHeight="1">
      <c r="A3540" s="474"/>
      <c r="B3540" s="471"/>
      <c r="C3540" s="271"/>
      <c r="D3540" s="314"/>
      <c r="E3540" s="412"/>
      <c r="F3540" s="412"/>
      <c r="G3540" s="412"/>
      <c r="H3540" s="412"/>
      <c r="I3540" s="412"/>
      <c r="J3540" s="412"/>
      <c r="K3540" s="412"/>
      <c r="L3540" s="412"/>
      <c r="M3540" s="412"/>
      <c r="N3540" s="412"/>
      <c r="O3540" s="412"/>
      <c r="P3540" s="412"/>
      <c r="Q3540" s="412"/>
      <c r="R3540" s="412"/>
      <c r="S3540" s="412"/>
      <c r="T3540" s="412"/>
      <c r="U3540" s="412"/>
      <c r="V3540" s="412"/>
      <c r="W3540" s="413"/>
      <c r="X3540" s="413"/>
      <c r="Y3540" s="413"/>
      <c r="Z3540" s="413"/>
    </row>
    <row r="3541" spans="1:26" ht="67.5" customHeight="1">
      <c r="A3541" s="474"/>
      <c r="B3541" s="471"/>
      <c r="C3541" s="271"/>
      <c r="D3541" s="314"/>
      <c r="E3541" s="412"/>
      <c r="F3541" s="412"/>
      <c r="G3541" s="412"/>
      <c r="H3541" s="412"/>
      <c r="I3541" s="412"/>
      <c r="J3541" s="412"/>
      <c r="K3541" s="412"/>
      <c r="L3541" s="412"/>
      <c r="M3541" s="412"/>
      <c r="N3541" s="412"/>
      <c r="O3541" s="412"/>
      <c r="P3541" s="412"/>
      <c r="Q3541" s="412"/>
      <c r="R3541" s="412"/>
      <c r="S3541" s="412"/>
      <c r="T3541" s="412"/>
      <c r="U3541" s="412"/>
      <c r="V3541" s="412"/>
      <c r="W3541" s="413"/>
      <c r="X3541" s="413"/>
      <c r="Y3541" s="413"/>
      <c r="Z3541" s="413"/>
    </row>
    <row r="3542" spans="1:26" ht="67.5" customHeight="1">
      <c r="A3542" s="474"/>
      <c r="B3542" s="471"/>
      <c r="C3542" s="271"/>
      <c r="D3542" s="314"/>
      <c r="E3542" s="412"/>
      <c r="F3542" s="412"/>
      <c r="G3542" s="412"/>
      <c r="H3542" s="412"/>
      <c r="I3542" s="412"/>
      <c r="J3542" s="412"/>
      <c r="K3542" s="412"/>
      <c r="L3542" s="412"/>
      <c r="M3542" s="412"/>
      <c r="N3542" s="412"/>
      <c r="O3542" s="412"/>
      <c r="P3542" s="412"/>
      <c r="Q3542" s="412"/>
      <c r="R3542" s="412"/>
      <c r="S3542" s="412"/>
      <c r="T3542" s="412"/>
      <c r="U3542" s="412"/>
      <c r="V3542" s="412"/>
      <c r="W3542" s="413"/>
      <c r="X3542" s="413"/>
      <c r="Y3542" s="413"/>
      <c r="Z3542" s="413"/>
    </row>
    <row r="3543" spans="1:26" ht="67.5" customHeight="1">
      <c r="A3543" s="474"/>
      <c r="B3543" s="471"/>
      <c r="C3543" s="271"/>
      <c r="D3543" s="314"/>
      <c r="E3543" s="412"/>
      <c r="F3543" s="412"/>
      <c r="G3543" s="412"/>
      <c r="H3543" s="412"/>
      <c r="I3543" s="412"/>
      <c r="J3543" s="412"/>
      <c r="K3543" s="412"/>
      <c r="L3543" s="412"/>
      <c r="M3543" s="412"/>
      <c r="N3543" s="412"/>
      <c r="O3543" s="412"/>
      <c r="P3543" s="412"/>
      <c r="Q3543" s="412"/>
      <c r="R3543" s="412"/>
      <c r="S3543" s="412"/>
      <c r="T3543" s="412"/>
      <c r="U3543" s="412"/>
      <c r="V3543" s="412"/>
      <c r="W3543" s="413"/>
      <c r="X3543" s="413"/>
      <c r="Y3543" s="413"/>
      <c r="Z3543" s="413"/>
    </row>
    <row r="3544" spans="1:26" ht="67.5" customHeight="1">
      <c r="A3544" s="474"/>
      <c r="B3544" s="471"/>
      <c r="C3544" s="271"/>
      <c r="D3544" s="314"/>
      <c r="E3544" s="412"/>
      <c r="F3544" s="412"/>
      <c r="G3544" s="412"/>
      <c r="H3544" s="412"/>
      <c r="I3544" s="412"/>
      <c r="J3544" s="412"/>
      <c r="K3544" s="412"/>
      <c r="L3544" s="412"/>
      <c r="M3544" s="412"/>
      <c r="N3544" s="412"/>
      <c r="O3544" s="412"/>
      <c r="P3544" s="412"/>
      <c r="Q3544" s="412"/>
      <c r="R3544" s="412"/>
      <c r="S3544" s="412"/>
      <c r="T3544" s="412"/>
      <c r="U3544" s="412"/>
      <c r="V3544" s="412"/>
      <c r="W3544" s="413"/>
      <c r="X3544" s="413"/>
      <c r="Y3544" s="413"/>
      <c r="Z3544" s="413"/>
    </row>
    <row r="3545" spans="1:26" ht="67.5" customHeight="1">
      <c r="A3545" s="474"/>
      <c r="B3545" s="471"/>
      <c r="C3545" s="271"/>
      <c r="D3545" s="314"/>
      <c r="E3545" s="412"/>
      <c r="F3545" s="412"/>
      <c r="G3545" s="412"/>
      <c r="H3545" s="412"/>
      <c r="I3545" s="412"/>
      <c r="J3545" s="412"/>
      <c r="K3545" s="412"/>
      <c r="L3545" s="412"/>
      <c r="M3545" s="412"/>
      <c r="N3545" s="412"/>
      <c r="O3545" s="412"/>
      <c r="P3545" s="412"/>
      <c r="Q3545" s="412"/>
      <c r="R3545" s="412"/>
      <c r="S3545" s="412"/>
      <c r="T3545" s="412"/>
      <c r="U3545" s="412"/>
      <c r="V3545" s="412"/>
      <c r="W3545" s="413"/>
      <c r="X3545" s="413"/>
      <c r="Y3545" s="413"/>
      <c r="Z3545" s="413"/>
    </row>
    <row r="3546" spans="1:26" ht="67.5" customHeight="1">
      <c r="A3546" s="474"/>
      <c r="B3546" s="471"/>
      <c r="C3546" s="271"/>
      <c r="D3546" s="314"/>
      <c r="E3546" s="412"/>
      <c r="F3546" s="412"/>
      <c r="G3546" s="412"/>
      <c r="H3546" s="412"/>
      <c r="I3546" s="412"/>
      <c r="J3546" s="412"/>
      <c r="K3546" s="412"/>
      <c r="L3546" s="412"/>
      <c r="M3546" s="412"/>
      <c r="N3546" s="412"/>
      <c r="O3546" s="412"/>
      <c r="P3546" s="412"/>
      <c r="Q3546" s="412"/>
      <c r="R3546" s="412"/>
      <c r="S3546" s="412"/>
      <c r="T3546" s="412"/>
      <c r="U3546" s="412"/>
      <c r="V3546" s="412"/>
      <c r="W3546" s="413"/>
      <c r="X3546" s="413"/>
      <c r="Y3546" s="413"/>
      <c r="Z3546" s="413"/>
    </row>
    <row r="3547" spans="1:26" ht="67.5" customHeight="1">
      <c r="A3547" s="474"/>
      <c r="B3547" s="471"/>
      <c r="C3547" s="271"/>
      <c r="D3547" s="314"/>
      <c r="E3547" s="412"/>
      <c r="F3547" s="412"/>
      <c r="G3547" s="412"/>
      <c r="H3547" s="412"/>
      <c r="I3547" s="412"/>
      <c r="J3547" s="412"/>
      <c r="K3547" s="412"/>
      <c r="L3547" s="412"/>
      <c r="M3547" s="412"/>
      <c r="N3547" s="412"/>
      <c r="O3547" s="412"/>
      <c r="P3547" s="412"/>
      <c r="Q3547" s="412"/>
      <c r="R3547" s="412"/>
      <c r="S3547" s="412"/>
      <c r="T3547" s="412"/>
      <c r="U3547" s="412"/>
      <c r="V3547" s="412"/>
      <c r="W3547" s="413"/>
      <c r="X3547" s="413"/>
      <c r="Y3547" s="413"/>
      <c r="Z3547" s="413"/>
    </row>
    <row r="3548" spans="1:26" ht="67.5" customHeight="1">
      <c r="A3548" s="474"/>
      <c r="B3548" s="471"/>
      <c r="C3548" s="271"/>
      <c r="D3548" s="314"/>
      <c r="E3548" s="412"/>
      <c r="F3548" s="412"/>
      <c r="G3548" s="412"/>
      <c r="H3548" s="412"/>
      <c r="I3548" s="412"/>
      <c r="J3548" s="412"/>
      <c r="K3548" s="412"/>
      <c r="L3548" s="412"/>
      <c r="M3548" s="412"/>
      <c r="N3548" s="412"/>
      <c r="O3548" s="412"/>
      <c r="P3548" s="412"/>
      <c r="Q3548" s="412"/>
      <c r="R3548" s="412"/>
      <c r="S3548" s="412"/>
      <c r="T3548" s="412"/>
      <c r="U3548" s="412"/>
      <c r="V3548" s="412"/>
      <c r="W3548" s="413"/>
      <c r="X3548" s="413"/>
      <c r="Y3548" s="413"/>
      <c r="Z3548" s="413"/>
    </row>
    <row r="3549" spans="1:26" ht="67.5" customHeight="1">
      <c r="A3549" s="474"/>
      <c r="B3549" s="471"/>
      <c r="C3549" s="271"/>
      <c r="D3549" s="314"/>
      <c r="E3549" s="412"/>
      <c r="F3549" s="412"/>
      <c r="G3549" s="412"/>
      <c r="H3549" s="412"/>
      <c r="I3549" s="412"/>
      <c r="J3549" s="412"/>
      <c r="K3549" s="412"/>
      <c r="L3549" s="412"/>
      <c r="M3549" s="412"/>
      <c r="N3549" s="412"/>
      <c r="O3549" s="412"/>
      <c r="P3549" s="412"/>
      <c r="Q3549" s="412"/>
      <c r="R3549" s="412"/>
      <c r="S3549" s="412"/>
      <c r="T3549" s="412"/>
      <c r="U3549" s="412"/>
      <c r="V3549" s="412"/>
      <c r="W3549" s="413"/>
      <c r="X3549" s="413"/>
      <c r="Y3549" s="413"/>
      <c r="Z3549" s="413"/>
    </row>
    <row r="3550" spans="1:26" ht="67.5" customHeight="1">
      <c r="A3550" s="474"/>
      <c r="B3550" s="471"/>
      <c r="C3550" s="271"/>
      <c r="D3550" s="314"/>
      <c r="E3550" s="412"/>
      <c r="F3550" s="412"/>
      <c r="G3550" s="412"/>
      <c r="H3550" s="412"/>
      <c r="I3550" s="412"/>
      <c r="J3550" s="412"/>
      <c r="K3550" s="412"/>
      <c r="L3550" s="412"/>
      <c r="M3550" s="412"/>
      <c r="N3550" s="412"/>
      <c r="O3550" s="412"/>
      <c r="P3550" s="412"/>
      <c r="Q3550" s="412"/>
      <c r="R3550" s="412"/>
      <c r="S3550" s="412"/>
      <c r="T3550" s="412"/>
      <c r="U3550" s="412"/>
      <c r="V3550" s="412"/>
      <c r="W3550" s="413"/>
      <c r="X3550" s="413"/>
      <c r="Y3550" s="413"/>
      <c r="Z3550" s="413"/>
    </row>
    <row r="3551" spans="1:26" ht="67.5" customHeight="1">
      <c r="A3551" s="474"/>
      <c r="B3551" s="471"/>
      <c r="C3551" s="271"/>
      <c r="D3551" s="314"/>
      <c r="E3551" s="412"/>
      <c r="F3551" s="412"/>
      <c r="G3551" s="412"/>
      <c r="H3551" s="412"/>
      <c r="I3551" s="412"/>
      <c r="J3551" s="412"/>
      <c r="K3551" s="412"/>
      <c r="L3551" s="412"/>
      <c r="M3551" s="412"/>
      <c r="N3551" s="412"/>
      <c r="O3551" s="412"/>
      <c r="P3551" s="412"/>
      <c r="Q3551" s="412"/>
      <c r="R3551" s="412"/>
      <c r="S3551" s="412"/>
      <c r="T3551" s="412"/>
      <c r="U3551" s="412"/>
      <c r="V3551" s="412"/>
      <c r="W3551" s="413"/>
      <c r="X3551" s="413"/>
      <c r="Y3551" s="413"/>
      <c r="Z3551" s="413"/>
    </row>
    <row r="3552" spans="1:26" ht="67.5" customHeight="1">
      <c r="A3552" s="474"/>
      <c r="B3552" s="471"/>
      <c r="C3552" s="271"/>
      <c r="D3552" s="314"/>
      <c r="E3552" s="412"/>
      <c r="F3552" s="412"/>
      <c r="G3552" s="412"/>
      <c r="H3552" s="412"/>
      <c r="I3552" s="412"/>
      <c r="J3552" s="412"/>
      <c r="K3552" s="412"/>
      <c r="L3552" s="412"/>
      <c r="M3552" s="412"/>
      <c r="N3552" s="412"/>
      <c r="O3552" s="412"/>
      <c r="P3552" s="412"/>
      <c r="Q3552" s="412"/>
      <c r="R3552" s="412"/>
      <c r="S3552" s="412"/>
      <c r="T3552" s="412"/>
      <c r="U3552" s="412"/>
      <c r="V3552" s="412"/>
      <c r="W3552" s="413"/>
      <c r="X3552" s="413"/>
      <c r="Y3552" s="413"/>
      <c r="Z3552" s="413"/>
    </row>
    <row r="3553" spans="1:26" ht="67.5" customHeight="1">
      <c r="A3553" s="474"/>
      <c r="B3553" s="471"/>
      <c r="C3553" s="271"/>
      <c r="D3553" s="314"/>
      <c r="E3553" s="412"/>
      <c r="F3553" s="412"/>
      <c r="G3553" s="412"/>
      <c r="H3553" s="412"/>
      <c r="I3553" s="412"/>
      <c r="J3553" s="412"/>
      <c r="K3553" s="412"/>
      <c r="L3553" s="412"/>
      <c r="M3553" s="412"/>
      <c r="N3553" s="412"/>
      <c r="O3553" s="412"/>
      <c r="P3553" s="412"/>
      <c r="Q3553" s="412"/>
      <c r="R3553" s="412"/>
      <c r="S3553" s="412"/>
      <c r="T3553" s="412"/>
      <c r="U3553" s="412"/>
      <c r="V3553" s="412"/>
      <c r="W3553" s="413"/>
      <c r="X3553" s="413"/>
      <c r="Y3553" s="413"/>
      <c r="Z3553" s="413"/>
    </row>
    <row r="3554" spans="1:26" ht="67.5" customHeight="1">
      <c r="A3554" s="474"/>
      <c r="B3554" s="471"/>
      <c r="C3554" s="271"/>
      <c r="D3554" s="314"/>
      <c r="E3554" s="412"/>
      <c r="F3554" s="412"/>
      <c r="G3554" s="412"/>
      <c r="H3554" s="412"/>
      <c r="I3554" s="412"/>
      <c r="J3554" s="412"/>
      <c r="K3554" s="412"/>
      <c r="L3554" s="412"/>
      <c r="M3554" s="412"/>
      <c r="N3554" s="412"/>
      <c r="O3554" s="412"/>
      <c r="P3554" s="412"/>
      <c r="Q3554" s="412"/>
      <c r="R3554" s="412"/>
      <c r="S3554" s="412"/>
      <c r="T3554" s="412"/>
      <c r="U3554" s="412"/>
      <c r="V3554" s="412"/>
      <c r="W3554" s="413"/>
      <c r="X3554" s="413"/>
      <c r="Y3554" s="413"/>
      <c r="Z3554" s="413"/>
    </row>
    <row r="3555" spans="1:26" ht="67.5" customHeight="1">
      <c r="A3555" s="474"/>
      <c r="B3555" s="471"/>
      <c r="C3555" s="271"/>
      <c r="D3555" s="314"/>
      <c r="E3555" s="412"/>
      <c r="F3555" s="412"/>
      <c r="G3555" s="412"/>
      <c r="H3555" s="412"/>
      <c r="I3555" s="412"/>
      <c r="J3555" s="412"/>
      <c r="K3555" s="412"/>
      <c r="L3555" s="412"/>
      <c r="M3555" s="412"/>
      <c r="N3555" s="412"/>
      <c r="O3555" s="412"/>
      <c r="P3555" s="412"/>
      <c r="Q3555" s="412"/>
      <c r="R3555" s="412"/>
      <c r="S3555" s="412"/>
      <c r="T3555" s="412"/>
      <c r="U3555" s="412"/>
      <c r="V3555" s="412"/>
      <c r="W3555" s="413"/>
      <c r="X3555" s="413"/>
      <c r="Y3555" s="413"/>
      <c r="Z3555" s="413"/>
    </row>
    <row r="3556" spans="1:26" ht="67.5" customHeight="1">
      <c r="A3556" s="474"/>
      <c r="B3556" s="471"/>
      <c r="C3556" s="271"/>
      <c r="D3556" s="314"/>
      <c r="E3556" s="412"/>
      <c r="F3556" s="412"/>
      <c r="G3556" s="412"/>
      <c r="H3556" s="412"/>
      <c r="I3556" s="412"/>
      <c r="J3556" s="412"/>
      <c r="K3556" s="412"/>
      <c r="L3556" s="412"/>
      <c r="M3556" s="412"/>
      <c r="N3556" s="412"/>
      <c r="O3556" s="412"/>
      <c r="P3556" s="412"/>
      <c r="Q3556" s="412"/>
      <c r="R3556" s="412"/>
      <c r="S3556" s="412"/>
      <c r="T3556" s="412"/>
      <c r="U3556" s="412"/>
      <c r="V3556" s="412"/>
      <c r="W3556" s="413"/>
      <c r="X3556" s="413"/>
      <c r="Y3556" s="413"/>
      <c r="Z3556" s="413"/>
    </row>
    <row r="3557" spans="1:26" ht="67.5" customHeight="1">
      <c r="A3557" s="474"/>
      <c r="B3557" s="471"/>
      <c r="C3557" s="271"/>
      <c r="D3557" s="314"/>
      <c r="E3557" s="412"/>
      <c r="F3557" s="412"/>
      <c r="G3557" s="412"/>
      <c r="H3557" s="412"/>
      <c r="I3557" s="412"/>
      <c r="J3557" s="412"/>
      <c r="K3557" s="412"/>
      <c r="L3557" s="412"/>
      <c r="M3557" s="412"/>
      <c r="N3557" s="412"/>
      <c r="O3557" s="412"/>
      <c r="P3557" s="412"/>
      <c r="Q3557" s="412"/>
      <c r="R3557" s="412"/>
      <c r="S3557" s="412"/>
      <c r="T3557" s="412"/>
      <c r="U3557" s="412"/>
      <c r="V3557" s="412"/>
      <c r="W3557" s="413"/>
      <c r="X3557" s="413"/>
      <c r="Y3557" s="413"/>
      <c r="Z3557" s="413"/>
    </row>
    <row r="3558" spans="1:26" ht="67.5" customHeight="1">
      <c r="A3558" s="474"/>
      <c r="B3558" s="471"/>
      <c r="C3558" s="271"/>
      <c r="D3558" s="314"/>
      <c r="E3558" s="412"/>
      <c r="F3558" s="412"/>
      <c r="G3558" s="412"/>
      <c r="H3558" s="412"/>
      <c r="I3558" s="412"/>
      <c r="J3558" s="412"/>
      <c r="K3558" s="412"/>
      <c r="L3558" s="412"/>
      <c r="M3558" s="412"/>
      <c r="N3558" s="412"/>
      <c r="O3558" s="412"/>
      <c r="P3558" s="412"/>
      <c r="Q3558" s="412"/>
      <c r="R3558" s="412"/>
      <c r="S3558" s="412"/>
      <c r="T3558" s="412"/>
      <c r="U3558" s="412"/>
      <c r="V3558" s="412"/>
      <c r="W3558" s="413"/>
      <c r="X3558" s="413"/>
      <c r="Y3558" s="413"/>
      <c r="Z3558" s="413"/>
    </row>
    <row r="3559" spans="1:26" ht="67.5" customHeight="1">
      <c r="A3559" s="474"/>
      <c r="B3559" s="471"/>
      <c r="C3559" s="271"/>
      <c r="D3559" s="314"/>
      <c r="E3559" s="412"/>
      <c r="F3559" s="412"/>
      <c r="G3559" s="412"/>
      <c r="H3559" s="412"/>
      <c r="I3559" s="412"/>
      <c r="J3559" s="412"/>
      <c r="K3559" s="412"/>
      <c r="L3559" s="412"/>
      <c r="M3559" s="412"/>
      <c r="N3559" s="412"/>
      <c r="O3559" s="412"/>
      <c r="P3559" s="412"/>
      <c r="Q3559" s="412"/>
      <c r="R3559" s="412"/>
      <c r="S3559" s="412"/>
      <c r="T3559" s="412"/>
      <c r="U3559" s="412"/>
      <c r="V3559" s="412"/>
      <c r="W3559" s="413"/>
      <c r="X3559" s="413"/>
      <c r="Y3559" s="413"/>
      <c r="Z3559" s="413"/>
    </row>
    <row r="3560" spans="1:26" ht="67.5" customHeight="1">
      <c r="A3560" s="474"/>
      <c r="B3560" s="471"/>
      <c r="C3560" s="271"/>
      <c r="D3560" s="314"/>
      <c r="E3560" s="412"/>
      <c r="F3560" s="412"/>
      <c r="G3560" s="412"/>
      <c r="H3560" s="412"/>
      <c r="I3560" s="412"/>
      <c r="J3560" s="412"/>
      <c r="K3560" s="412"/>
      <c r="L3560" s="412"/>
      <c r="M3560" s="412"/>
      <c r="N3560" s="412"/>
      <c r="O3560" s="412"/>
      <c r="P3560" s="412"/>
      <c r="Q3560" s="412"/>
      <c r="R3560" s="412"/>
      <c r="S3560" s="412"/>
      <c r="T3560" s="412"/>
      <c r="U3560" s="412"/>
      <c r="V3560" s="412"/>
      <c r="W3560" s="413"/>
      <c r="X3560" s="413"/>
      <c r="Y3560" s="413"/>
      <c r="Z3560" s="413"/>
    </row>
    <row r="3561" spans="1:26" ht="67.5" customHeight="1">
      <c r="A3561" s="474"/>
      <c r="B3561" s="471"/>
      <c r="C3561" s="271"/>
      <c r="D3561" s="314"/>
      <c r="E3561" s="412"/>
      <c r="F3561" s="412"/>
      <c r="G3561" s="412"/>
      <c r="H3561" s="412"/>
      <c r="I3561" s="412"/>
      <c r="J3561" s="412"/>
      <c r="K3561" s="412"/>
      <c r="L3561" s="412"/>
      <c r="M3561" s="412"/>
      <c r="N3561" s="412"/>
      <c r="O3561" s="412"/>
      <c r="P3561" s="412"/>
      <c r="Q3561" s="412"/>
      <c r="R3561" s="412"/>
      <c r="S3561" s="412"/>
      <c r="T3561" s="412"/>
      <c r="U3561" s="412"/>
      <c r="V3561" s="412"/>
      <c r="W3561" s="413"/>
      <c r="X3561" s="413"/>
      <c r="Y3561" s="413"/>
      <c r="Z3561" s="413"/>
    </row>
    <row r="3562" spans="1:26" ht="67.5" customHeight="1">
      <c r="A3562" s="474"/>
      <c r="B3562" s="471"/>
      <c r="C3562" s="271"/>
      <c r="D3562" s="314"/>
      <c r="E3562" s="412"/>
      <c r="F3562" s="412"/>
      <c r="G3562" s="412"/>
      <c r="H3562" s="412"/>
      <c r="I3562" s="412"/>
      <c r="J3562" s="412"/>
      <c r="K3562" s="412"/>
      <c r="L3562" s="412"/>
      <c r="M3562" s="412"/>
      <c r="N3562" s="412"/>
      <c r="O3562" s="412"/>
      <c r="P3562" s="412"/>
      <c r="Q3562" s="412"/>
      <c r="R3562" s="412"/>
      <c r="S3562" s="412"/>
      <c r="T3562" s="412"/>
      <c r="U3562" s="412"/>
      <c r="V3562" s="412"/>
      <c r="W3562" s="413"/>
      <c r="X3562" s="413"/>
      <c r="Y3562" s="413"/>
      <c r="Z3562" s="413"/>
    </row>
    <row r="3563" spans="1:26" ht="67.5" customHeight="1">
      <c r="A3563" s="474"/>
      <c r="B3563" s="471"/>
      <c r="C3563" s="271"/>
      <c r="D3563" s="314"/>
      <c r="E3563" s="412"/>
      <c r="F3563" s="412"/>
      <c r="G3563" s="412"/>
      <c r="H3563" s="412"/>
      <c r="I3563" s="412"/>
      <c r="J3563" s="412"/>
      <c r="K3563" s="412"/>
      <c r="L3563" s="412"/>
      <c r="M3563" s="412"/>
      <c r="N3563" s="412"/>
      <c r="O3563" s="412"/>
      <c r="P3563" s="412"/>
      <c r="Q3563" s="412"/>
      <c r="R3563" s="412"/>
      <c r="S3563" s="412"/>
      <c r="T3563" s="412"/>
      <c r="U3563" s="412"/>
      <c r="V3563" s="412"/>
      <c r="W3563" s="413"/>
      <c r="X3563" s="413"/>
      <c r="Y3563" s="413"/>
      <c r="Z3563" s="413"/>
    </row>
    <row r="3564" spans="1:26" ht="67.5" customHeight="1">
      <c r="A3564" s="474"/>
      <c r="B3564" s="471"/>
      <c r="C3564" s="271"/>
      <c r="D3564" s="314"/>
      <c r="E3564" s="412"/>
      <c r="F3564" s="412"/>
      <c r="G3564" s="412"/>
      <c r="H3564" s="412"/>
      <c r="I3564" s="412"/>
      <c r="J3564" s="412"/>
      <c r="K3564" s="412"/>
      <c r="L3564" s="412"/>
      <c r="M3564" s="412"/>
      <c r="N3564" s="412"/>
      <c r="O3564" s="412"/>
      <c r="P3564" s="412"/>
      <c r="Q3564" s="412"/>
      <c r="R3564" s="412"/>
      <c r="S3564" s="412"/>
      <c r="T3564" s="412"/>
      <c r="U3564" s="412"/>
      <c r="V3564" s="412"/>
      <c r="W3564" s="413"/>
      <c r="X3564" s="413"/>
      <c r="Y3564" s="413"/>
      <c r="Z3564" s="413"/>
    </row>
    <row r="3565" spans="1:26" ht="67.5" customHeight="1">
      <c r="A3565" s="474"/>
      <c r="B3565" s="471"/>
      <c r="C3565" s="271"/>
      <c r="D3565" s="314"/>
      <c r="E3565" s="412"/>
      <c r="F3565" s="412"/>
      <c r="G3565" s="412"/>
      <c r="H3565" s="412"/>
      <c r="I3565" s="412"/>
      <c r="J3565" s="412"/>
      <c r="K3565" s="412"/>
      <c r="L3565" s="412"/>
      <c r="M3565" s="412"/>
      <c r="N3565" s="412"/>
      <c r="O3565" s="412"/>
      <c r="P3565" s="412"/>
      <c r="Q3565" s="412"/>
      <c r="R3565" s="412"/>
      <c r="S3565" s="412"/>
      <c r="T3565" s="412"/>
      <c r="U3565" s="412"/>
      <c r="V3565" s="412"/>
      <c r="W3565" s="413"/>
      <c r="X3565" s="413"/>
      <c r="Y3565" s="413"/>
      <c r="Z3565" s="413"/>
    </row>
    <row r="3566" spans="1:26" ht="67.5" customHeight="1">
      <c r="A3566" s="474"/>
      <c r="B3566" s="471"/>
      <c r="C3566" s="271"/>
      <c r="D3566" s="314"/>
      <c r="E3566" s="412"/>
      <c r="F3566" s="412"/>
      <c r="G3566" s="412"/>
      <c r="H3566" s="412"/>
      <c r="I3566" s="412"/>
      <c r="J3566" s="412"/>
      <c r="K3566" s="412"/>
      <c r="L3566" s="412"/>
      <c r="M3566" s="412"/>
      <c r="N3566" s="412"/>
      <c r="O3566" s="412"/>
      <c r="P3566" s="412"/>
      <c r="Q3566" s="412"/>
      <c r="R3566" s="412"/>
      <c r="S3566" s="412"/>
      <c r="T3566" s="412"/>
      <c r="U3566" s="412"/>
      <c r="V3566" s="412"/>
      <c r="W3566" s="413"/>
      <c r="X3566" s="413"/>
      <c r="Y3566" s="413"/>
      <c r="Z3566" s="413"/>
    </row>
    <row r="3567" spans="1:26" ht="67.5" customHeight="1">
      <c r="A3567" s="474"/>
      <c r="B3567" s="471"/>
      <c r="C3567" s="271"/>
      <c r="D3567" s="314"/>
      <c r="E3567" s="412"/>
      <c r="F3567" s="412"/>
      <c r="G3567" s="412"/>
      <c r="H3567" s="412"/>
      <c r="I3567" s="412"/>
      <c r="J3567" s="412"/>
      <c r="K3567" s="412"/>
      <c r="L3567" s="412"/>
      <c r="M3567" s="412"/>
      <c r="N3567" s="412"/>
      <c r="O3567" s="412"/>
      <c r="P3567" s="412"/>
      <c r="Q3567" s="412"/>
      <c r="R3567" s="412"/>
      <c r="S3567" s="412"/>
      <c r="T3567" s="412"/>
      <c r="U3567" s="412"/>
      <c r="V3567" s="412"/>
      <c r="W3567" s="413"/>
      <c r="X3567" s="413"/>
      <c r="Y3567" s="413"/>
      <c r="Z3567" s="413"/>
    </row>
    <row r="3568" spans="1:26" ht="67.5" customHeight="1">
      <c r="A3568" s="474"/>
      <c r="B3568" s="471"/>
      <c r="C3568" s="271"/>
      <c r="D3568" s="314"/>
      <c r="E3568" s="412"/>
      <c r="F3568" s="412"/>
      <c r="G3568" s="412"/>
      <c r="H3568" s="412"/>
      <c r="I3568" s="412"/>
      <c r="J3568" s="412"/>
      <c r="K3568" s="412"/>
      <c r="L3568" s="412"/>
      <c r="M3568" s="412"/>
      <c r="N3568" s="412"/>
      <c r="O3568" s="412"/>
      <c r="P3568" s="412"/>
      <c r="Q3568" s="412"/>
      <c r="R3568" s="412"/>
      <c r="S3568" s="412"/>
      <c r="T3568" s="412"/>
      <c r="U3568" s="412"/>
      <c r="V3568" s="412"/>
      <c r="W3568" s="413"/>
      <c r="X3568" s="413"/>
      <c r="Y3568" s="413"/>
      <c r="Z3568" s="413"/>
    </row>
    <row r="3569" spans="1:26" ht="67.5" customHeight="1">
      <c r="A3569" s="474"/>
      <c r="B3569" s="471"/>
      <c r="C3569" s="271"/>
      <c r="D3569" s="314"/>
      <c r="E3569" s="412"/>
      <c r="F3569" s="412"/>
      <c r="G3569" s="412"/>
      <c r="H3569" s="412"/>
      <c r="I3569" s="412"/>
      <c r="J3569" s="412"/>
      <c r="K3569" s="412"/>
      <c r="L3569" s="412"/>
      <c r="M3569" s="412"/>
      <c r="N3569" s="412"/>
      <c r="O3569" s="412"/>
      <c r="P3569" s="412"/>
      <c r="Q3569" s="412"/>
      <c r="R3569" s="412"/>
      <c r="S3569" s="412"/>
      <c r="T3569" s="412"/>
      <c r="U3569" s="412"/>
      <c r="V3569" s="412"/>
      <c r="W3569" s="413"/>
      <c r="X3569" s="413"/>
      <c r="Y3569" s="413"/>
      <c r="Z3569" s="413"/>
    </row>
    <row r="3570" spans="1:26" ht="67.5" customHeight="1">
      <c r="A3570" s="474"/>
      <c r="B3570" s="471"/>
      <c r="C3570" s="271"/>
      <c r="D3570" s="314"/>
      <c r="E3570" s="412"/>
      <c r="F3570" s="412"/>
      <c r="G3570" s="412"/>
      <c r="H3570" s="412"/>
      <c r="I3570" s="412"/>
      <c r="J3570" s="412"/>
      <c r="K3570" s="412"/>
      <c r="L3570" s="412"/>
      <c r="M3570" s="412"/>
      <c r="N3570" s="412"/>
      <c r="O3570" s="412"/>
      <c r="P3570" s="412"/>
      <c r="Q3570" s="412"/>
      <c r="R3570" s="412"/>
      <c r="S3570" s="412"/>
      <c r="T3570" s="412"/>
      <c r="U3570" s="412"/>
      <c r="V3570" s="412"/>
      <c r="W3570" s="413"/>
      <c r="X3570" s="413"/>
      <c r="Y3570" s="413"/>
      <c r="Z3570" s="413"/>
    </row>
    <row r="3571" spans="1:26" ht="67.5" customHeight="1">
      <c r="A3571" s="474"/>
      <c r="B3571" s="471"/>
      <c r="C3571" s="271"/>
      <c r="D3571" s="314"/>
      <c r="E3571" s="412"/>
      <c r="F3571" s="412"/>
      <c r="G3571" s="412"/>
      <c r="H3571" s="412"/>
      <c r="I3571" s="412"/>
      <c r="J3571" s="412"/>
      <c r="K3571" s="412"/>
      <c r="L3571" s="412"/>
      <c r="M3571" s="412"/>
      <c r="N3571" s="412"/>
      <c r="O3571" s="412"/>
      <c r="P3571" s="412"/>
      <c r="Q3571" s="412"/>
      <c r="R3571" s="412"/>
      <c r="S3571" s="412"/>
      <c r="T3571" s="412"/>
      <c r="U3571" s="412"/>
      <c r="V3571" s="412"/>
      <c r="W3571" s="413"/>
      <c r="X3571" s="413"/>
      <c r="Y3571" s="413"/>
      <c r="Z3571" s="413"/>
    </row>
    <row r="3572" spans="1:26" ht="67.5" customHeight="1">
      <c r="A3572" s="474"/>
      <c r="B3572" s="471"/>
      <c r="C3572" s="271"/>
      <c r="D3572" s="314"/>
      <c r="E3572" s="412"/>
      <c r="F3572" s="412"/>
      <c r="G3572" s="412"/>
      <c r="H3572" s="412"/>
      <c r="I3572" s="412"/>
      <c r="J3572" s="412"/>
      <c r="K3572" s="412"/>
      <c r="L3572" s="412"/>
      <c r="M3572" s="412"/>
      <c r="N3572" s="412"/>
      <c r="O3572" s="412"/>
      <c r="P3572" s="412"/>
      <c r="Q3572" s="412"/>
      <c r="R3572" s="412"/>
      <c r="S3572" s="412"/>
      <c r="T3572" s="412"/>
      <c r="U3572" s="412"/>
      <c r="V3572" s="412"/>
      <c r="W3572" s="413"/>
      <c r="X3572" s="413"/>
      <c r="Y3572" s="413"/>
      <c r="Z3572" s="413"/>
    </row>
    <row r="3573" spans="1:26" ht="67.5" customHeight="1">
      <c r="A3573" s="474"/>
      <c r="B3573" s="471"/>
      <c r="C3573" s="271"/>
      <c r="D3573" s="314"/>
      <c r="E3573" s="412"/>
      <c r="F3573" s="412"/>
      <c r="G3573" s="412"/>
      <c r="H3573" s="412"/>
      <c r="I3573" s="412"/>
      <c r="J3573" s="412"/>
      <c r="K3573" s="412"/>
      <c r="L3573" s="412"/>
      <c r="M3573" s="412"/>
      <c r="N3573" s="412"/>
      <c r="O3573" s="412"/>
      <c r="P3573" s="412"/>
      <c r="Q3573" s="412"/>
      <c r="R3573" s="412"/>
      <c r="S3573" s="412"/>
      <c r="T3573" s="412"/>
      <c r="U3573" s="412"/>
      <c r="V3573" s="412"/>
      <c r="W3573" s="413"/>
      <c r="X3573" s="413"/>
      <c r="Y3573" s="413"/>
      <c r="Z3573" s="413"/>
    </row>
    <row r="3574" spans="1:26" ht="67.5" customHeight="1">
      <c r="A3574" s="474"/>
      <c r="B3574" s="471"/>
      <c r="C3574" s="271"/>
      <c r="D3574" s="314"/>
      <c r="E3574" s="412"/>
      <c r="F3574" s="412"/>
      <c r="G3574" s="412"/>
      <c r="H3574" s="412"/>
      <c r="I3574" s="412"/>
      <c r="J3574" s="412"/>
      <c r="K3574" s="412"/>
      <c r="L3574" s="412"/>
      <c r="M3574" s="412"/>
      <c r="N3574" s="412"/>
      <c r="O3574" s="412"/>
      <c r="P3574" s="412"/>
      <c r="Q3574" s="412"/>
      <c r="R3574" s="412"/>
      <c r="S3574" s="412"/>
      <c r="T3574" s="412"/>
      <c r="U3574" s="412"/>
      <c r="V3574" s="412"/>
      <c r="W3574" s="413"/>
      <c r="X3574" s="413"/>
      <c r="Y3574" s="413"/>
      <c r="Z3574" s="413"/>
    </row>
    <row r="3575" spans="1:26" ht="67.5" customHeight="1">
      <c r="A3575" s="474"/>
      <c r="B3575" s="471"/>
      <c r="C3575" s="271"/>
      <c r="D3575" s="314"/>
      <c r="E3575" s="412"/>
      <c r="F3575" s="412"/>
      <c r="G3575" s="412"/>
      <c r="H3575" s="412"/>
      <c r="I3575" s="412"/>
      <c r="J3575" s="412"/>
      <c r="K3575" s="412"/>
      <c r="L3575" s="412"/>
      <c r="M3575" s="412"/>
      <c r="N3575" s="412"/>
      <c r="O3575" s="412"/>
      <c r="P3575" s="412"/>
      <c r="Q3575" s="412"/>
      <c r="R3575" s="412"/>
      <c r="S3575" s="412"/>
      <c r="T3575" s="412"/>
      <c r="U3575" s="412"/>
      <c r="V3575" s="412"/>
      <c r="W3575" s="413"/>
      <c r="X3575" s="413"/>
      <c r="Y3575" s="413"/>
      <c r="Z3575" s="413"/>
    </row>
    <row r="3576" spans="1:26" ht="67.5" customHeight="1">
      <c r="A3576" s="474"/>
      <c r="B3576" s="471"/>
      <c r="C3576" s="271"/>
      <c r="D3576" s="314"/>
      <c r="E3576" s="412"/>
      <c r="F3576" s="412"/>
      <c r="G3576" s="412"/>
      <c r="H3576" s="412"/>
      <c r="I3576" s="412"/>
      <c r="J3576" s="412"/>
      <c r="K3576" s="412"/>
      <c r="L3576" s="412"/>
      <c r="M3576" s="412"/>
      <c r="N3576" s="412"/>
      <c r="O3576" s="412"/>
      <c r="P3576" s="412"/>
      <c r="Q3576" s="412"/>
      <c r="R3576" s="412"/>
      <c r="S3576" s="412"/>
      <c r="T3576" s="412"/>
      <c r="U3576" s="412"/>
      <c r="V3576" s="412"/>
      <c r="W3576" s="413"/>
      <c r="X3576" s="413"/>
      <c r="Y3576" s="413"/>
      <c r="Z3576" s="413"/>
    </row>
    <row r="3577" spans="1:26" ht="67.5" customHeight="1">
      <c r="A3577" s="474"/>
      <c r="B3577" s="471"/>
      <c r="C3577" s="271"/>
      <c r="D3577" s="314"/>
      <c r="E3577" s="412"/>
      <c r="F3577" s="412"/>
      <c r="G3577" s="412"/>
      <c r="H3577" s="412"/>
      <c r="I3577" s="412"/>
      <c r="J3577" s="412"/>
      <c r="K3577" s="412"/>
      <c r="L3577" s="412"/>
      <c r="M3577" s="412"/>
      <c r="N3577" s="412"/>
      <c r="O3577" s="412"/>
      <c r="P3577" s="412"/>
      <c r="Q3577" s="412"/>
      <c r="R3577" s="412"/>
      <c r="S3577" s="412"/>
      <c r="T3577" s="412"/>
      <c r="U3577" s="412"/>
      <c r="V3577" s="412"/>
      <c r="W3577" s="413"/>
      <c r="X3577" s="413"/>
      <c r="Y3577" s="413"/>
      <c r="Z3577" s="413"/>
    </row>
    <row r="3578" spans="1:26" ht="67.5" customHeight="1">
      <c r="A3578" s="474"/>
      <c r="B3578" s="471"/>
      <c r="C3578" s="271"/>
      <c r="D3578" s="314"/>
      <c r="E3578" s="412"/>
      <c r="F3578" s="412"/>
      <c r="G3578" s="412"/>
      <c r="H3578" s="412"/>
      <c r="I3578" s="412"/>
      <c r="J3578" s="412"/>
      <c r="K3578" s="412"/>
      <c r="L3578" s="412"/>
      <c r="M3578" s="412"/>
      <c r="N3578" s="412"/>
      <c r="O3578" s="412"/>
      <c r="P3578" s="412"/>
      <c r="Q3578" s="412"/>
      <c r="R3578" s="412"/>
      <c r="S3578" s="412"/>
      <c r="T3578" s="412"/>
      <c r="U3578" s="412"/>
      <c r="V3578" s="412"/>
      <c r="W3578" s="413"/>
      <c r="X3578" s="413"/>
      <c r="Y3578" s="413"/>
      <c r="Z3578" s="413"/>
    </row>
    <row r="3579" spans="1:26" ht="67.5" customHeight="1">
      <c r="A3579" s="474"/>
      <c r="B3579" s="471"/>
      <c r="C3579" s="271"/>
      <c r="D3579" s="314"/>
      <c r="E3579" s="412"/>
      <c r="F3579" s="412"/>
      <c r="G3579" s="412"/>
      <c r="H3579" s="412"/>
      <c r="I3579" s="412"/>
      <c r="J3579" s="412"/>
      <c r="K3579" s="412"/>
      <c r="L3579" s="412"/>
      <c r="M3579" s="412"/>
      <c r="N3579" s="412"/>
      <c r="O3579" s="412"/>
      <c r="P3579" s="412"/>
      <c r="Q3579" s="412"/>
      <c r="R3579" s="412"/>
      <c r="S3579" s="412"/>
      <c r="T3579" s="412"/>
      <c r="U3579" s="412"/>
      <c r="V3579" s="412"/>
      <c r="W3579" s="413"/>
      <c r="X3579" s="413"/>
      <c r="Y3579" s="413"/>
      <c r="Z3579" s="413"/>
    </row>
    <row r="3580" spans="1:26" ht="67.5" customHeight="1">
      <c r="A3580" s="474"/>
      <c r="B3580" s="471"/>
      <c r="C3580" s="271"/>
      <c r="D3580" s="314"/>
      <c r="E3580" s="412"/>
      <c r="F3580" s="412"/>
      <c r="G3580" s="412"/>
      <c r="H3580" s="412"/>
      <c r="I3580" s="412"/>
      <c r="J3580" s="412"/>
      <c r="K3580" s="412"/>
      <c r="L3580" s="412"/>
      <c r="M3580" s="412"/>
      <c r="N3580" s="412"/>
      <c r="O3580" s="412"/>
      <c r="P3580" s="412"/>
      <c r="Q3580" s="412"/>
      <c r="R3580" s="412"/>
      <c r="S3580" s="412"/>
      <c r="T3580" s="412"/>
      <c r="U3580" s="412"/>
      <c r="V3580" s="412"/>
      <c r="W3580" s="413"/>
      <c r="X3580" s="413"/>
      <c r="Y3580" s="413"/>
      <c r="Z3580" s="413"/>
    </row>
    <row r="3581" spans="1:26" ht="67.5" customHeight="1">
      <c r="A3581" s="474"/>
      <c r="B3581" s="471"/>
      <c r="C3581" s="271"/>
      <c r="D3581" s="314"/>
      <c r="E3581" s="412"/>
      <c r="F3581" s="412"/>
      <c r="G3581" s="412"/>
      <c r="H3581" s="412"/>
      <c r="I3581" s="412"/>
      <c r="J3581" s="412"/>
      <c r="K3581" s="412"/>
      <c r="L3581" s="412"/>
      <c r="M3581" s="412"/>
      <c r="N3581" s="412"/>
      <c r="O3581" s="412"/>
      <c r="P3581" s="412"/>
      <c r="Q3581" s="412"/>
      <c r="R3581" s="412"/>
      <c r="S3581" s="412"/>
      <c r="T3581" s="412"/>
      <c r="U3581" s="412"/>
      <c r="V3581" s="412"/>
      <c r="W3581" s="413"/>
      <c r="X3581" s="413"/>
      <c r="Y3581" s="413"/>
      <c r="Z3581" s="413"/>
    </row>
    <row r="3582" spans="1:26" ht="67.5" customHeight="1">
      <c r="A3582" s="474"/>
      <c r="B3582" s="471"/>
      <c r="C3582" s="271"/>
      <c r="D3582" s="314"/>
      <c r="E3582" s="412"/>
      <c r="F3582" s="412"/>
      <c r="G3582" s="412"/>
      <c r="H3582" s="412"/>
      <c r="I3582" s="412"/>
      <c r="J3582" s="412"/>
      <c r="K3582" s="412"/>
      <c r="L3582" s="412"/>
      <c r="M3582" s="412"/>
      <c r="N3582" s="412"/>
      <c r="O3582" s="412"/>
      <c r="P3582" s="412"/>
      <c r="Q3582" s="412"/>
      <c r="R3582" s="412"/>
      <c r="S3582" s="412"/>
      <c r="T3582" s="412"/>
      <c r="U3582" s="412"/>
      <c r="V3582" s="412"/>
      <c r="W3582" s="413"/>
      <c r="X3582" s="413"/>
      <c r="Y3582" s="413"/>
      <c r="Z3582" s="413"/>
    </row>
    <row r="3583" spans="1:26" ht="67.5" customHeight="1">
      <c r="A3583" s="474"/>
      <c r="B3583" s="471"/>
      <c r="C3583" s="271"/>
      <c r="D3583" s="314"/>
      <c r="E3583" s="412"/>
      <c r="F3583" s="412"/>
      <c r="G3583" s="412"/>
      <c r="H3583" s="412"/>
      <c r="I3583" s="412"/>
      <c r="J3583" s="412"/>
      <c r="K3583" s="412"/>
      <c r="L3583" s="412"/>
      <c r="M3583" s="412"/>
      <c r="N3583" s="412"/>
      <c r="O3583" s="412"/>
      <c r="P3583" s="412"/>
      <c r="Q3583" s="412"/>
      <c r="R3583" s="412"/>
      <c r="S3583" s="412"/>
      <c r="T3583" s="412"/>
      <c r="U3583" s="412"/>
      <c r="V3583" s="412"/>
      <c r="W3583" s="413"/>
      <c r="X3583" s="413"/>
      <c r="Y3583" s="413"/>
      <c r="Z3583" s="413"/>
    </row>
    <row r="3584" spans="1:26" ht="67.5" customHeight="1">
      <c r="A3584" s="474"/>
      <c r="B3584" s="471"/>
      <c r="C3584" s="271"/>
      <c r="D3584" s="314"/>
      <c r="E3584" s="412"/>
      <c r="F3584" s="412"/>
      <c r="G3584" s="412"/>
      <c r="H3584" s="412"/>
      <c r="I3584" s="412"/>
      <c r="J3584" s="412"/>
      <c r="K3584" s="412"/>
      <c r="L3584" s="412"/>
      <c r="M3584" s="412"/>
      <c r="N3584" s="412"/>
      <c r="O3584" s="412"/>
      <c r="P3584" s="412"/>
      <c r="Q3584" s="412"/>
      <c r="R3584" s="412"/>
      <c r="S3584" s="412"/>
      <c r="T3584" s="412"/>
      <c r="U3584" s="412"/>
      <c r="V3584" s="412"/>
      <c r="W3584" s="413"/>
      <c r="X3584" s="413"/>
      <c r="Y3584" s="413"/>
      <c r="Z3584" s="413"/>
    </row>
    <row r="3585" spans="1:26" ht="67.5" customHeight="1">
      <c r="A3585" s="474"/>
      <c r="B3585" s="471"/>
      <c r="C3585" s="271"/>
      <c r="D3585" s="314"/>
      <c r="E3585" s="412"/>
      <c r="F3585" s="412"/>
      <c r="G3585" s="412"/>
      <c r="H3585" s="412"/>
      <c r="I3585" s="412"/>
      <c r="J3585" s="412"/>
      <c r="K3585" s="412"/>
      <c r="L3585" s="412"/>
      <c r="M3585" s="412"/>
      <c r="N3585" s="412"/>
      <c r="O3585" s="412"/>
      <c r="P3585" s="412"/>
      <c r="Q3585" s="412"/>
      <c r="R3585" s="412"/>
      <c r="S3585" s="412"/>
      <c r="T3585" s="412"/>
      <c r="U3585" s="412"/>
      <c r="V3585" s="412"/>
      <c r="W3585" s="413"/>
      <c r="X3585" s="413"/>
      <c r="Y3585" s="413"/>
      <c r="Z3585" s="413"/>
    </row>
    <row r="3586" spans="1:26" ht="67.5" customHeight="1">
      <c r="A3586" s="474"/>
      <c r="B3586" s="471"/>
      <c r="C3586" s="271"/>
      <c r="D3586" s="314"/>
      <c r="E3586" s="412"/>
      <c r="F3586" s="412"/>
      <c r="G3586" s="412"/>
      <c r="H3586" s="412"/>
      <c r="I3586" s="412"/>
      <c r="J3586" s="412"/>
      <c r="K3586" s="412"/>
      <c r="L3586" s="412"/>
      <c r="M3586" s="412"/>
      <c r="N3586" s="412"/>
      <c r="O3586" s="412"/>
      <c r="P3586" s="412"/>
      <c r="Q3586" s="412"/>
      <c r="R3586" s="412"/>
      <c r="S3586" s="412"/>
      <c r="T3586" s="412"/>
      <c r="U3586" s="412"/>
      <c r="V3586" s="412"/>
      <c r="W3586" s="413"/>
      <c r="X3586" s="413"/>
      <c r="Y3586" s="413"/>
      <c r="Z3586" s="413"/>
    </row>
    <row r="3587" spans="1:26" ht="67.5" customHeight="1">
      <c r="A3587" s="474"/>
      <c r="B3587" s="471"/>
      <c r="C3587" s="271"/>
      <c r="D3587" s="314"/>
      <c r="E3587" s="412"/>
      <c r="F3587" s="412"/>
      <c r="G3587" s="412"/>
      <c r="H3587" s="412"/>
      <c r="I3587" s="412"/>
      <c r="J3587" s="412"/>
      <c r="K3587" s="412"/>
      <c r="L3587" s="412"/>
      <c r="M3587" s="412"/>
      <c r="N3587" s="412"/>
      <c r="O3587" s="412"/>
      <c r="P3587" s="412"/>
      <c r="Q3587" s="412"/>
      <c r="R3587" s="412"/>
      <c r="S3587" s="412"/>
      <c r="T3587" s="412"/>
      <c r="U3587" s="412"/>
      <c r="V3587" s="412"/>
      <c r="W3587" s="413"/>
      <c r="X3587" s="413"/>
      <c r="Y3587" s="413"/>
      <c r="Z3587" s="413"/>
    </row>
    <row r="3588" spans="1:26" ht="67.5" customHeight="1">
      <c r="A3588" s="474"/>
      <c r="B3588" s="471"/>
      <c r="C3588" s="271"/>
      <c r="D3588" s="314"/>
      <c r="E3588" s="412"/>
      <c r="F3588" s="412"/>
      <c r="G3588" s="412"/>
      <c r="H3588" s="412"/>
      <c r="I3588" s="412"/>
      <c r="J3588" s="412"/>
      <c r="K3588" s="412"/>
      <c r="L3588" s="412"/>
      <c r="M3588" s="412"/>
      <c r="N3588" s="412"/>
      <c r="O3588" s="412"/>
      <c r="P3588" s="412"/>
      <c r="Q3588" s="412"/>
      <c r="R3588" s="412"/>
      <c r="S3588" s="412"/>
      <c r="T3588" s="412"/>
      <c r="U3588" s="412"/>
      <c r="V3588" s="412"/>
      <c r="W3588" s="413"/>
      <c r="X3588" s="413"/>
      <c r="Y3588" s="413"/>
      <c r="Z3588" s="413"/>
    </row>
    <row r="3589" spans="1:26" ht="67.5" customHeight="1">
      <c r="A3589" s="474"/>
      <c r="B3589" s="471"/>
      <c r="C3589" s="271"/>
      <c r="D3589" s="314"/>
      <c r="E3589" s="412"/>
      <c r="F3589" s="412"/>
      <c r="G3589" s="412"/>
      <c r="H3589" s="412"/>
      <c r="I3589" s="412"/>
      <c r="J3589" s="412"/>
      <c r="K3589" s="412"/>
      <c r="L3589" s="412"/>
      <c r="M3589" s="412"/>
      <c r="N3589" s="412"/>
      <c r="O3589" s="412"/>
      <c r="P3589" s="412"/>
      <c r="Q3589" s="412"/>
      <c r="R3589" s="412"/>
      <c r="S3589" s="412"/>
      <c r="T3589" s="412"/>
      <c r="U3589" s="412"/>
      <c r="V3589" s="412"/>
      <c r="W3589" s="413"/>
      <c r="X3589" s="413"/>
      <c r="Y3589" s="413"/>
      <c r="Z3589" s="413"/>
    </row>
    <row r="3590" spans="1:26" ht="67.5" customHeight="1">
      <c r="A3590" s="474"/>
      <c r="B3590" s="471"/>
      <c r="C3590" s="271"/>
      <c r="D3590" s="314"/>
      <c r="E3590" s="412"/>
      <c r="F3590" s="412"/>
      <c r="G3590" s="412"/>
      <c r="H3590" s="412"/>
      <c r="I3590" s="412"/>
      <c r="J3590" s="412"/>
      <c r="K3590" s="412"/>
      <c r="L3590" s="412"/>
      <c r="M3590" s="412"/>
      <c r="N3590" s="412"/>
      <c r="O3590" s="412"/>
      <c r="P3590" s="412"/>
      <c r="Q3590" s="412"/>
      <c r="R3590" s="412"/>
      <c r="S3590" s="412"/>
      <c r="T3590" s="412"/>
      <c r="U3590" s="412"/>
      <c r="V3590" s="412"/>
      <c r="W3590" s="413"/>
      <c r="X3590" s="413"/>
      <c r="Y3590" s="413"/>
      <c r="Z3590" s="413"/>
    </row>
    <row r="3591" spans="1:26" ht="67.5" customHeight="1">
      <c r="A3591" s="474"/>
      <c r="B3591" s="471"/>
      <c r="C3591" s="271"/>
      <c r="D3591" s="314"/>
      <c r="E3591" s="412"/>
      <c r="F3591" s="412"/>
      <c r="G3591" s="412"/>
      <c r="H3591" s="412"/>
      <c r="I3591" s="412"/>
      <c r="J3591" s="412"/>
      <c r="K3591" s="412"/>
      <c r="L3591" s="412"/>
      <c r="M3591" s="412"/>
      <c r="N3591" s="412"/>
      <c r="O3591" s="412"/>
      <c r="P3591" s="412"/>
      <c r="Q3591" s="412"/>
      <c r="R3591" s="412"/>
      <c r="S3591" s="412"/>
      <c r="T3591" s="412"/>
      <c r="U3591" s="412"/>
      <c r="V3591" s="412"/>
      <c r="W3591" s="413"/>
      <c r="X3591" s="413"/>
      <c r="Y3591" s="413"/>
      <c r="Z3591" s="413"/>
    </row>
    <row r="3592" spans="1:26" ht="67.5" customHeight="1">
      <c r="A3592" s="474"/>
      <c r="B3592" s="471"/>
      <c r="C3592" s="271"/>
      <c r="D3592" s="314"/>
      <c r="E3592" s="412"/>
      <c r="F3592" s="412"/>
      <c r="G3592" s="412"/>
      <c r="H3592" s="412"/>
      <c r="I3592" s="412"/>
      <c r="J3592" s="412"/>
      <c r="K3592" s="412"/>
      <c r="L3592" s="412"/>
      <c r="M3592" s="412"/>
      <c r="N3592" s="412"/>
      <c r="O3592" s="412"/>
      <c r="P3592" s="412"/>
      <c r="Q3592" s="412"/>
      <c r="R3592" s="412"/>
      <c r="S3592" s="412"/>
      <c r="T3592" s="412"/>
      <c r="U3592" s="412"/>
      <c r="V3592" s="412"/>
      <c r="W3592" s="413"/>
      <c r="X3592" s="413"/>
      <c r="Y3592" s="413"/>
      <c r="Z3592" s="413"/>
    </row>
    <row r="3593" spans="1:26" ht="67.5" customHeight="1">
      <c r="A3593" s="474"/>
      <c r="B3593" s="471"/>
      <c r="C3593" s="271"/>
      <c r="D3593" s="314"/>
      <c r="E3593" s="412"/>
      <c r="F3593" s="412"/>
      <c r="G3593" s="412"/>
      <c r="H3593" s="412"/>
      <c r="I3593" s="412"/>
      <c r="J3593" s="412"/>
      <c r="K3593" s="412"/>
      <c r="L3593" s="412"/>
      <c r="M3593" s="412"/>
      <c r="N3593" s="412"/>
      <c r="O3593" s="412"/>
      <c r="P3593" s="412"/>
      <c r="Q3593" s="412"/>
      <c r="R3593" s="412"/>
      <c r="S3593" s="412"/>
      <c r="T3593" s="412"/>
      <c r="U3593" s="412"/>
      <c r="V3593" s="412"/>
      <c r="W3593" s="413"/>
      <c r="X3593" s="413"/>
      <c r="Y3593" s="413"/>
      <c r="Z3593" s="413"/>
    </row>
    <row r="3594" spans="1:26" ht="67.5" customHeight="1">
      <c r="A3594" s="474"/>
      <c r="B3594" s="471"/>
      <c r="C3594" s="271"/>
      <c r="D3594" s="314"/>
      <c r="E3594" s="412"/>
      <c r="F3594" s="412"/>
      <c r="G3594" s="412"/>
      <c r="H3594" s="412"/>
      <c r="I3594" s="412"/>
      <c r="J3594" s="412"/>
      <c r="K3594" s="412"/>
      <c r="L3594" s="412"/>
      <c r="M3594" s="412"/>
      <c r="N3594" s="412"/>
      <c r="O3594" s="412"/>
      <c r="P3594" s="412"/>
      <c r="Q3594" s="412"/>
      <c r="R3594" s="412"/>
      <c r="S3594" s="412"/>
      <c r="T3594" s="412"/>
      <c r="U3594" s="412"/>
      <c r="V3594" s="412"/>
      <c r="W3594" s="413"/>
      <c r="X3594" s="413"/>
      <c r="Y3594" s="413"/>
      <c r="Z3594" s="413"/>
    </row>
    <row r="3595" spans="1:26" ht="67.5" customHeight="1">
      <c r="A3595" s="474"/>
      <c r="B3595" s="471"/>
      <c r="C3595" s="271"/>
      <c r="D3595" s="314"/>
      <c r="E3595" s="412"/>
      <c r="F3595" s="412"/>
      <c r="G3595" s="412"/>
      <c r="H3595" s="412"/>
      <c r="I3595" s="412"/>
      <c r="J3595" s="412"/>
      <c r="K3595" s="412"/>
      <c r="L3595" s="412"/>
      <c r="M3595" s="412"/>
      <c r="N3595" s="412"/>
      <c r="O3595" s="412"/>
      <c r="P3595" s="412"/>
      <c r="Q3595" s="412"/>
      <c r="R3595" s="412"/>
      <c r="S3595" s="412"/>
      <c r="T3595" s="412"/>
      <c r="U3595" s="412"/>
      <c r="V3595" s="412"/>
      <c r="W3595" s="413"/>
      <c r="X3595" s="413"/>
      <c r="Y3595" s="413"/>
      <c r="Z3595" s="413"/>
    </row>
    <row r="3596" spans="1:26" ht="67.5" customHeight="1">
      <c r="A3596" s="474"/>
      <c r="B3596" s="471"/>
      <c r="C3596" s="271"/>
      <c r="D3596" s="314"/>
      <c r="E3596" s="412"/>
      <c r="F3596" s="412"/>
      <c r="G3596" s="412"/>
      <c r="H3596" s="412"/>
      <c r="I3596" s="412"/>
      <c r="J3596" s="412"/>
      <c r="K3596" s="412"/>
      <c r="L3596" s="412"/>
      <c r="M3596" s="412"/>
      <c r="N3596" s="412"/>
      <c r="O3596" s="412"/>
      <c r="P3596" s="412"/>
      <c r="Q3596" s="412"/>
      <c r="R3596" s="412"/>
      <c r="S3596" s="412"/>
      <c r="T3596" s="412"/>
      <c r="U3596" s="412"/>
      <c r="V3596" s="412"/>
      <c r="W3596" s="413"/>
      <c r="X3596" s="413"/>
      <c r="Y3596" s="413"/>
      <c r="Z3596" s="413"/>
    </row>
    <row r="3597" spans="1:26" ht="67.5" customHeight="1">
      <c r="A3597" s="474"/>
      <c r="B3597" s="471"/>
      <c r="C3597" s="271"/>
      <c r="D3597" s="314"/>
      <c r="E3597" s="412"/>
      <c r="F3597" s="412"/>
      <c r="G3597" s="412"/>
      <c r="H3597" s="412"/>
      <c r="I3597" s="412"/>
      <c r="J3597" s="412"/>
      <c r="K3597" s="412"/>
      <c r="L3597" s="412"/>
      <c r="M3597" s="412"/>
      <c r="N3597" s="412"/>
      <c r="O3597" s="412"/>
      <c r="P3597" s="412"/>
      <c r="Q3597" s="412"/>
      <c r="R3597" s="412"/>
      <c r="S3597" s="412"/>
      <c r="T3597" s="412"/>
      <c r="U3597" s="412"/>
      <c r="V3597" s="412"/>
      <c r="W3597" s="413"/>
      <c r="X3597" s="413"/>
      <c r="Y3597" s="413"/>
      <c r="Z3597" s="413"/>
    </row>
    <row r="3598" spans="1:26" ht="67.5" customHeight="1">
      <c r="A3598" s="474"/>
      <c r="B3598" s="471"/>
      <c r="C3598" s="271"/>
      <c r="D3598" s="314"/>
      <c r="E3598" s="412"/>
      <c r="F3598" s="412"/>
      <c r="G3598" s="412"/>
      <c r="H3598" s="412"/>
      <c r="I3598" s="412"/>
      <c r="J3598" s="412"/>
      <c r="K3598" s="412"/>
      <c r="L3598" s="412"/>
      <c r="M3598" s="412"/>
      <c r="N3598" s="412"/>
      <c r="O3598" s="412"/>
      <c r="P3598" s="412"/>
      <c r="Q3598" s="412"/>
      <c r="R3598" s="412"/>
      <c r="S3598" s="412"/>
      <c r="T3598" s="412"/>
      <c r="U3598" s="412"/>
      <c r="V3598" s="412"/>
      <c r="W3598" s="413"/>
      <c r="X3598" s="413"/>
      <c r="Y3598" s="413"/>
      <c r="Z3598" s="413"/>
    </row>
    <row r="3599" spans="1:26" ht="67.5" customHeight="1">
      <c r="A3599" s="474"/>
      <c r="B3599" s="471"/>
      <c r="C3599" s="271"/>
      <c r="D3599" s="314"/>
      <c r="E3599" s="412"/>
      <c r="F3599" s="412"/>
      <c r="G3599" s="412"/>
      <c r="H3599" s="412"/>
      <c r="I3599" s="412"/>
      <c r="J3599" s="412"/>
      <c r="K3599" s="412"/>
      <c r="L3599" s="412"/>
      <c r="M3599" s="412"/>
      <c r="N3599" s="412"/>
      <c r="O3599" s="412"/>
      <c r="P3599" s="412"/>
      <c r="Q3599" s="412"/>
      <c r="R3599" s="412"/>
      <c r="S3599" s="412"/>
      <c r="T3599" s="412"/>
      <c r="U3599" s="412"/>
      <c r="V3599" s="412"/>
      <c r="W3599" s="413"/>
      <c r="X3599" s="413"/>
      <c r="Y3599" s="413"/>
      <c r="Z3599" s="413"/>
    </row>
    <row r="3600" spans="1:26" ht="67.5" customHeight="1">
      <c r="A3600" s="474"/>
      <c r="B3600" s="471"/>
      <c r="C3600" s="271"/>
      <c r="D3600" s="314"/>
      <c r="E3600" s="412"/>
      <c r="F3600" s="412"/>
      <c r="G3600" s="412"/>
      <c r="H3600" s="412"/>
      <c r="I3600" s="412"/>
      <c r="J3600" s="412"/>
      <c r="K3600" s="412"/>
      <c r="L3600" s="412"/>
      <c r="M3600" s="412"/>
      <c r="N3600" s="412"/>
      <c r="O3600" s="412"/>
      <c r="P3600" s="412"/>
      <c r="Q3600" s="412"/>
      <c r="R3600" s="412"/>
      <c r="S3600" s="412"/>
      <c r="T3600" s="412"/>
      <c r="U3600" s="412"/>
      <c r="V3600" s="412"/>
      <c r="W3600" s="413"/>
      <c r="X3600" s="413"/>
      <c r="Y3600" s="413"/>
      <c r="Z3600" s="413"/>
    </row>
    <row r="3601" spans="1:26" ht="67.5" customHeight="1">
      <c r="A3601" s="474"/>
      <c r="B3601" s="471"/>
      <c r="C3601" s="271"/>
      <c r="D3601" s="314"/>
      <c r="E3601" s="412"/>
      <c r="F3601" s="412"/>
      <c r="G3601" s="412"/>
      <c r="H3601" s="412"/>
      <c r="I3601" s="412"/>
      <c r="J3601" s="412"/>
      <c r="K3601" s="412"/>
      <c r="L3601" s="412"/>
      <c r="M3601" s="412"/>
      <c r="N3601" s="412"/>
      <c r="O3601" s="412"/>
      <c r="P3601" s="412"/>
      <c r="Q3601" s="412"/>
      <c r="R3601" s="412"/>
      <c r="S3601" s="412"/>
      <c r="T3601" s="412"/>
      <c r="U3601" s="412"/>
      <c r="V3601" s="412"/>
      <c r="W3601" s="413"/>
      <c r="X3601" s="413"/>
      <c r="Y3601" s="413"/>
      <c r="Z3601" s="413"/>
    </row>
    <row r="3602" spans="1:26" ht="67.5" customHeight="1">
      <c r="A3602" s="474"/>
      <c r="B3602" s="471"/>
      <c r="C3602" s="271"/>
      <c r="D3602" s="314"/>
      <c r="E3602" s="412"/>
      <c r="F3602" s="412"/>
      <c r="G3602" s="412"/>
      <c r="H3602" s="412"/>
      <c r="I3602" s="412"/>
      <c r="J3602" s="412"/>
      <c r="K3602" s="412"/>
      <c r="L3602" s="412"/>
      <c r="M3602" s="412"/>
      <c r="N3602" s="412"/>
      <c r="O3602" s="412"/>
      <c r="P3602" s="412"/>
      <c r="Q3602" s="412"/>
      <c r="R3602" s="412"/>
      <c r="S3602" s="412"/>
      <c r="T3602" s="412"/>
      <c r="U3602" s="412"/>
      <c r="V3602" s="412"/>
      <c r="W3602" s="413"/>
      <c r="X3602" s="413"/>
      <c r="Y3602" s="413"/>
      <c r="Z3602" s="413"/>
    </row>
    <row r="3603" spans="1:26" ht="67.5" customHeight="1">
      <c r="A3603" s="474"/>
      <c r="B3603" s="471"/>
      <c r="C3603" s="271"/>
      <c r="D3603" s="314"/>
      <c r="E3603" s="412"/>
      <c r="F3603" s="412"/>
      <c r="G3603" s="412"/>
      <c r="H3603" s="412"/>
      <c r="I3603" s="412"/>
      <c r="J3603" s="412"/>
      <c r="K3603" s="412"/>
      <c r="L3603" s="412"/>
      <c r="M3603" s="412"/>
      <c r="N3603" s="412"/>
      <c r="O3603" s="412"/>
      <c r="P3603" s="412"/>
      <c r="Q3603" s="412"/>
      <c r="R3603" s="412"/>
      <c r="S3603" s="412"/>
      <c r="T3603" s="412"/>
      <c r="U3603" s="412"/>
      <c r="V3603" s="412"/>
      <c r="W3603" s="413"/>
      <c r="X3603" s="413"/>
      <c r="Y3603" s="413"/>
      <c r="Z3603" s="413"/>
    </row>
    <row r="3604" spans="1:26" ht="67.5" customHeight="1">
      <c r="A3604" s="474"/>
      <c r="B3604" s="471"/>
      <c r="C3604" s="271"/>
      <c r="D3604" s="314"/>
      <c r="E3604" s="412"/>
      <c r="F3604" s="412"/>
      <c r="G3604" s="412"/>
      <c r="H3604" s="412"/>
      <c r="I3604" s="412"/>
      <c r="J3604" s="412"/>
      <c r="K3604" s="412"/>
      <c r="L3604" s="412"/>
      <c r="M3604" s="412"/>
      <c r="N3604" s="412"/>
      <c r="O3604" s="412"/>
      <c r="P3604" s="412"/>
      <c r="Q3604" s="412"/>
      <c r="R3604" s="412"/>
      <c r="S3604" s="412"/>
      <c r="T3604" s="412"/>
      <c r="U3604" s="412"/>
      <c r="V3604" s="412"/>
      <c r="W3604" s="413"/>
      <c r="X3604" s="413"/>
      <c r="Y3604" s="413"/>
      <c r="Z3604" s="413"/>
    </row>
    <row r="3605" spans="1:26" ht="67.5" customHeight="1">
      <c r="A3605" s="474"/>
      <c r="B3605" s="471"/>
      <c r="C3605" s="271"/>
      <c r="D3605" s="314"/>
      <c r="E3605" s="412"/>
      <c r="F3605" s="412"/>
      <c r="G3605" s="412"/>
      <c r="H3605" s="412"/>
      <c r="I3605" s="412"/>
      <c r="J3605" s="412"/>
      <c r="K3605" s="412"/>
      <c r="L3605" s="412"/>
      <c r="M3605" s="412"/>
      <c r="N3605" s="412"/>
      <c r="O3605" s="412"/>
      <c r="P3605" s="412"/>
      <c r="Q3605" s="412"/>
      <c r="R3605" s="412"/>
      <c r="S3605" s="412"/>
      <c r="T3605" s="412"/>
      <c r="U3605" s="412"/>
      <c r="V3605" s="412"/>
      <c r="W3605" s="413"/>
      <c r="X3605" s="413"/>
      <c r="Y3605" s="413"/>
      <c r="Z3605" s="413"/>
    </row>
    <row r="3606" spans="1:26" ht="67.5" customHeight="1">
      <c r="A3606" s="474"/>
      <c r="B3606" s="471"/>
      <c r="C3606" s="271"/>
      <c r="D3606" s="314"/>
      <c r="E3606" s="412"/>
      <c r="F3606" s="412"/>
      <c r="G3606" s="412"/>
      <c r="H3606" s="412"/>
      <c r="I3606" s="412"/>
      <c r="J3606" s="412"/>
      <c r="K3606" s="412"/>
      <c r="L3606" s="412"/>
      <c r="M3606" s="412"/>
      <c r="N3606" s="412"/>
      <c r="O3606" s="412"/>
      <c r="P3606" s="412"/>
      <c r="Q3606" s="412"/>
      <c r="R3606" s="412"/>
      <c r="S3606" s="412"/>
      <c r="T3606" s="412"/>
      <c r="U3606" s="412"/>
      <c r="V3606" s="412"/>
      <c r="W3606" s="413"/>
      <c r="X3606" s="413"/>
      <c r="Y3606" s="413"/>
      <c r="Z3606" s="413"/>
    </row>
    <row r="3607" spans="1:26" ht="67.5" customHeight="1">
      <c r="A3607" s="474"/>
      <c r="B3607" s="471"/>
      <c r="C3607" s="271"/>
      <c r="D3607" s="314"/>
      <c r="E3607" s="412"/>
      <c r="F3607" s="412"/>
      <c r="G3607" s="412"/>
      <c r="H3607" s="412"/>
      <c r="I3607" s="412"/>
      <c r="J3607" s="412"/>
      <c r="K3607" s="412"/>
      <c r="L3607" s="412"/>
      <c r="M3607" s="412"/>
      <c r="N3607" s="412"/>
      <c r="O3607" s="412"/>
      <c r="P3607" s="412"/>
      <c r="Q3607" s="412"/>
      <c r="R3607" s="412"/>
      <c r="S3607" s="412"/>
      <c r="T3607" s="412"/>
      <c r="U3607" s="412"/>
      <c r="V3607" s="412"/>
      <c r="W3607" s="413"/>
      <c r="X3607" s="413"/>
      <c r="Y3607" s="413"/>
      <c r="Z3607" s="413"/>
    </row>
    <row r="3608" spans="1:26" ht="67.5" customHeight="1">
      <c r="A3608" s="474"/>
      <c r="B3608" s="471"/>
      <c r="C3608" s="271"/>
      <c r="D3608" s="314"/>
      <c r="E3608" s="412"/>
      <c r="F3608" s="412"/>
      <c r="G3608" s="412"/>
      <c r="H3608" s="412"/>
      <c r="I3608" s="412"/>
      <c r="J3608" s="412"/>
      <c r="K3608" s="412"/>
      <c r="L3608" s="412"/>
      <c r="M3608" s="412"/>
      <c r="N3608" s="412"/>
      <c r="O3608" s="412"/>
      <c r="P3608" s="412"/>
      <c r="Q3608" s="412"/>
      <c r="R3608" s="412"/>
      <c r="S3608" s="412"/>
      <c r="T3608" s="412"/>
      <c r="U3608" s="412"/>
      <c r="V3608" s="412"/>
      <c r="W3608" s="413"/>
      <c r="X3608" s="413"/>
      <c r="Y3608" s="413"/>
      <c r="Z3608" s="413"/>
    </row>
    <row r="3609" spans="1:26" ht="67.5" customHeight="1">
      <c r="A3609" s="474"/>
      <c r="B3609" s="471"/>
      <c r="C3609" s="271"/>
      <c r="D3609" s="314"/>
      <c r="E3609" s="412"/>
      <c r="F3609" s="412"/>
      <c r="G3609" s="412"/>
      <c r="H3609" s="412"/>
      <c r="I3609" s="412"/>
      <c r="J3609" s="412"/>
      <c r="K3609" s="412"/>
      <c r="L3609" s="412"/>
      <c r="M3609" s="412"/>
      <c r="N3609" s="412"/>
      <c r="O3609" s="412"/>
      <c r="P3609" s="412"/>
      <c r="Q3609" s="412"/>
      <c r="R3609" s="412"/>
      <c r="S3609" s="412"/>
      <c r="T3609" s="412"/>
      <c r="U3609" s="412"/>
      <c r="V3609" s="412"/>
      <c r="W3609" s="413"/>
      <c r="X3609" s="413"/>
      <c r="Y3609" s="413"/>
      <c r="Z3609" s="413"/>
    </row>
    <row r="3610" spans="1:26" ht="67.5" customHeight="1">
      <c r="A3610" s="474"/>
      <c r="B3610" s="471"/>
      <c r="C3610" s="271"/>
      <c r="D3610" s="314"/>
      <c r="E3610" s="412"/>
      <c r="F3610" s="412"/>
      <c r="G3610" s="412"/>
      <c r="H3610" s="412"/>
      <c r="I3610" s="412"/>
      <c r="J3610" s="412"/>
      <c r="K3610" s="412"/>
      <c r="L3610" s="412"/>
      <c r="M3610" s="412"/>
      <c r="N3610" s="412"/>
      <c r="O3610" s="412"/>
      <c r="P3610" s="412"/>
      <c r="Q3610" s="412"/>
      <c r="R3610" s="412"/>
      <c r="S3610" s="412"/>
      <c r="T3610" s="412"/>
      <c r="U3610" s="412"/>
      <c r="V3610" s="412"/>
      <c r="W3610" s="413"/>
      <c r="X3610" s="413"/>
      <c r="Y3610" s="413"/>
      <c r="Z3610" s="413"/>
    </row>
    <row r="3611" spans="1:26" ht="67.5" customHeight="1">
      <c r="A3611" s="474"/>
      <c r="B3611" s="471"/>
      <c r="C3611" s="271"/>
      <c r="D3611" s="314"/>
      <c r="E3611" s="412"/>
      <c r="F3611" s="412"/>
      <c r="G3611" s="412"/>
      <c r="H3611" s="412"/>
      <c r="I3611" s="412"/>
      <c r="J3611" s="412"/>
      <c r="K3611" s="412"/>
      <c r="L3611" s="412"/>
      <c r="M3611" s="412"/>
      <c r="N3611" s="412"/>
      <c r="O3611" s="412"/>
      <c r="P3611" s="412"/>
      <c r="Q3611" s="412"/>
      <c r="R3611" s="412"/>
      <c r="S3611" s="412"/>
      <c r="T3611" s="412"/>
      <c r="U3611" s="412"/>
      <c r="V3611" s="412"/>
      <c r="W3611" s="413"/>
      <c r="X3611" s="413"/>
      <c r="Y3611" s="413"/>
      <c r="Z3611" s="413"/>
    </row>
    <row r="3612" spans="1:26" ht="67.5" customHeight="1">
      <c r="A3612" s="474"/>
      <c r="B3612" s="471"/>
      <c r="C3612" s="271"/>
      <c r="D3612" s="314"/>
      <c r="E3612" s="412"/>
      <c r="F3612" s="412"/>
      <c r="G3612" s="412"/>
      <c r="H3612" s="412"/>
      <c r="I3612" s="412"/>
      <c r="J3612" s="412"/>
      <c r="K3612" s="412"/>
      <c r="L3612" s="412"/>
      <c r="M3612" s="412"/>
      <c r="N3612" s="412"/>
      <c r="O3612" s="412"/>
      <c r="P3612" s="412"/>
      <c r="Q3612" s="412"/>
      <c r="R3612" s="412"/>
      <c r="S3612" s="412"/>
      <c r="T3612" s="412"/>
      <c r="U3612" s="412"/>
      <c r="V3612" s="412"/>
      <c r="W3612" s="413"/>
      <c r="X3612" s="413"/>
      <c r="Y3612" s="413"/>
      <c r="Z3612" s="413"/>
    </row>
    <row r="3613" spans="1:26" ht="67.5" customHeight="1">
      <c r="A3613" s="474"/>
      <c r="B3613" s="471"/>
      <c r="C3613" s="271"/>
      <c r="D3613" s="314"/>
      <c r="E3613" s="412"/>
      <c r="F3613" s="412"/>
      <c r="G3613" s="412"/>
      <c r="H3613" s="412"/>
      <c r="I3613" s="412"/>
      <c r="J3613" s="412"/>
      <c r="K3613" s="412"/>
      <c r="L3613" s="412"/>
      <c r="M3613" s="412"/>
      <c r="N3613" s="412"/>
      <c r="O3613" s="412"/>
      <c r="P3613" s="412"/>
      <c r="Q3613" s="412"/>
      <c r="R3613" s="412"/>
      <c r="S3613" s="412"/>
      <c r="T3613" s="412"/>
      <c r="U3613" s="412"/>
      <c r="V3613" s="412"/>
      <c r="W3613" s="413"/>
      <c r="X3613" s="413"/>
      <c r="Y3613" s="413"/>
      <c r="Z3613" s="413"/>
    </row>
    <row r="3614" spans="1:26" ht="67.5" customHeight="1">
      <c r="A3614" s="474"/>
      <c r="B3614" s="471"/>
      <c r="C3614" s="271"/>
      <c r="D3614" s="314"/>
      <c r="E3614" s="412"/>
      <c r="F3614" s="412"/>
      <c r="G3614" s="412"/>
      <c r="H3614" s="412"/>
      <c r="I3614" s="412"/>
      <c r="J3614" s="412"/>
      <c r="K3614" s="412"/>
      <c r="L3614" s="412"/>
      <c r="M3614" s="412"/>
      <c r="N3614" s="412"/>
      <c r="O3614" s="412"/>
      <c r="P3614" s="412"/>
      <c r="Q3614" s="412"/>
      <c r="R3614" s="412"/>
      <c r="S3614" s="412"/>
      <c r="T3614" s="412"/>
      <c r="U3614" s="412"/>
      <c r="V3614" s="412"/>
      <c r="W3614" s="413"/>
      <c r="X3614" s="413"/>
      <c r="Y3614" s="413"/>
      <c r="Z3614" s="413"/>
    </row>
    <row r="3615" spans="1:26" ht="67.5" customHeight="1">
      <c r="A3615" s="474"/>
      <c r="B3615" s="471"/>
      <c r="C3615" s="271"/>
      <c r="D3615" s="314"/>
      <c r="E3615" s="412"/>
      <c r="F3615" s="412"/>
      <c r="G3615" s="412"/>
      <c r="H3615" s="412"/>
      <c r="I3615" s="412"/>
      <c r="J3615" s="412"/>
      <c r="K3615" s="412"/>
      <c r="L3615" s="412"/>
      <c r="M3615" s="412"/>
      <c r="N3615" s="412"/>
      <c r="O3615" s="412"/>
      <c r="P3615" s="412"/>
      <c r="Q3615" s="412"/>
      <c r="R3615" s="412"/>
      <c r="S3615" s="412"/>
      <c r="T3615" s="412"/>
      <c r="U3615" s="412"/>
      <c r="V3615" s="412"/>
      <c r="W3615" s="413"/>
      <c r="X3615" s="413"/>
      <c r="Y3615" s="413"/>
      <c r="Z3615" s="413"/>
    </row>
    <row r="3616" spans="1:26" ht="67.5" customHeight="1">
      <c r="A3616" s="474"/>
      <c r="B3616" s="471"/>
      <c r="C3616" s="271"/>
      <c r="D3616" s="314"/>
      <c r="E3616" s="412"/>
      <c r="F3616" s="412"/>
      <c r="G3616" s="412"/>
      <c r="H3616" s="412"/>
      <c r="I3616" s="412"/>
      <c r="J3616" s="412"/>
      <c r="K3616" s="412"/>
      <c r="L3616" s="412"/>
      <c r="M3616" s="412"/>
      <c r="N3616" s="412"/>
      <c r="O3616" s="412"/>
      <c r="P3616" s="412"/>
      <c r="Q3616" s="412"/>
      <c r="R3616" s="412"/>
      <c r="S3616" s="412"/>
      <c r="T3616" s="412"/>
      <c r="U3616" s="412"/>
      <c r="V3616" s="412"/>
      <c r="W3616" s="413"/>
      <c r="X3616" s="413"/>
      <c r="Y3616" s="413"/>
      <c r="Z3616" s="413"/>
    </row>
    <row r="3617" spans="1:26" ht="67.5" customHeight="1">
      <c r="A3617" s="474"/>
      <c r="B3617" s="471"/>
      <c r="C3617" s="271"/>
      <c r="D3617" s="314"/>
      <c r="E3617" s="412"/>
      <c r="F3617" s="412"/>
      <c r="G3617" s="412"/>
      <c r="H3617" s="412"/>
      <c r="I3617" s="412"/>
      <c r="J3617" s="412"/>
      <c r="K3617" s="412"/>
      <c r="L3617" s="412"/>
      <c r="M3617" s="412"/>
      <c r="N3617" s="412"/>
      <c r="O3617" s="412"/>
      <c r="P3617" s="412"/>
      <c r="Q3617" s="412"/>
      <c r="R3617" s="412"/>
      <c r="S3617" s="412"/>
      <c r="T3617" s="412"/>
      <c r="U3617" s="412"/>
      <c r="V3617" s="412"/>
      <c r="W3617" s="413"/>
      <c r="X3617" s="413"/>
      <c r="Y3617" s="413"/>
      <c r="Z3617" s="413"/>
    </row>
    <row r="3618" spans="1:26" ht="67.5" customHeight="1">
      <c r="A3618" s="474"/>
      <c r="B3618" s="471"/>
      <c r="C3618" s="271"/>
      <c r="D3618" s="314"/>
      <c r="E3618" s="412"/>
      <c r="F3618" s="412"/>
      <c r="G3618" s="412"/>
      <c r="H3618" s="412"/>
      <c r="I3618" s="412"/>
      <c r="J3618" s="412"/>
      <c r="K3618" s="412"/>
      <c r="L3618" s="412"/>
      <c r="M3618" s="412"/>
      <c r="N3618" s="412"/>
      <c r="O3618" s="412"/>
      <c r="P3618" s="412"/>
      <c r="Q3618" s="412"/>
      <c r="R3618" s="412"/>
      <c r="S3618" s="412"/>
      <c r="T3618" s="412"/>
      <c r="U3618" s="412"/>
      <c r="V3618" s="412"/>
      <c r="W3618" s="413"/>
      <c r="X3618" s="413"/>
      <c r="Y3618" s="413"/>
      <c r="Z3618" s="413"/>
    </row>
    <row r="3619" spans="1:26" ht="67.5" customHeight="1">
      <c r="A3619" s="474"/>
      <c r="B3619" s="471"/>
      <c r="C3619" s="271"/>
      <c r="D3619" s="314"/>
      <c r="E3619" s="412"/>
      <c r="F3619" s="412"/>
      <c r="G3619" s="412"/>
      <c r="H3619" s="412"/>
      <c r="I3619" s="412"/>
      <c r="J3619" s="412"/>
      <c r="K3619" s="412"/>
      <c r="L3619" s="412"/>
      <c r="M3619" s="412"/>
      <c r="N3619" s="412"/>
      <c r="O3619" s="412"/>
      <c r="P3619" s="412"/>
      <c r="Q3619" s="412"/>
      <c r="R3619" s="412"/>
      <c r="S3619" s="412"/>
      <c r="T3619" s="412"/>
      <c r="U3619" s="412"/>
      <c r="V3619" s="412"/>
      <c r="W3619" s="413"/>
      <c r="X3619" s="413"/>
      <c r="Y3619" s="413"/>
      <c r="Z3619" s="413"/>
    </row>
    <row r="3620" spans="1:26" ht="67.5" customHeight="1">
      <c r="A3620" s="474"/>
      <c r="B3620" s="471"/>
      <c r="C3620" s="271"/>
      <c r="D3620" s="314"/>
      <c r="E3620" s="412"/>
      <c r="F3620" s="412"/>
      <c r="G3620" s="412"/>
      <c r="H3620" s="412"/>
      <c r="I3620" s="412"/>
      <c r="J3620" s="412"/>
      <c r="K3620" s="412"/>
      <c r="L3620" s="412"/>
      <c r="M3620" s="412"/>
      <c r="N3620" s="412"/>
      <c r="O3620" s="412"/>
      <c r="P3620" s="412"/>
      <c r="Q3620" s="412"/>
      <c r="R3620" s="412"/>
      <c r="S3620" s="412"/>
      <c r="T3620" s="412"/>
      <c r="U3620" s="412"/>
      <c r="V3620" s="412"/>
      <c r="W3620" s="413"/>
      <c r="X3620" s="413"/>
      <c r="Y3620" s="413"/>
      <c r="Z3620" s="413"/>
    </row>
    <row r="3621" spans="1:26" ht="67.5" customHeight="1">
      <c r="A3621" s="474"/>
      <c r="B3621" s="471"/>
      <c r="C3621" s="271"/>
      <c r="D3621" s="314"/>
      <c r="E3621" s="412"/>
      <c r="F3621" s="412"/>
      <c r="G3621" s="412"/>
      <c r="H3621" s="412"/>
      <c r="I3621" s="412"/>
      <c r="J3621" s="412"/>
      <c r="K3621" s="412"/>
      <c r="L3621" s="412"/>
      <c r="M3621" s="412"/>
      <c r="N3621" s="412"/>
      <c r="O3621" s="412"/>
      <c r="P3621" s="412"/>
      <c r="Q3621" s="412"/>
      <c r="R3621" s="412"/>
      <c r="S3621" s="412"/>
      <c r="T3621" s="412"/>
      <c r="U3621" s="412"/>
      <c r="V3621" s="412"/>
      <c r="W3621" s="413"/>
      <c r="X3621" s="413"/>
      <c r="Y3621" s="413"/>
      <c r="Z3621" s="413"/>
    </row>
    <row r="3622" spans="1:26" ht="67.5" customHeight="1">
      <c r="A3622" s="474"/>
      <c r="B3622" s="471"/>
      <c r="C3622" s="271"/>
      <c r="D3622" s="314"/>
      <c r="E3622" s="412"/>
      <c r="F3622" s="412"/>
      <c r="G3622" s="412"/>
      <c r="H3622" s="412"/>
      <c r="I3622" s="412"/>
      <c r="J3622" s="412"/>
      <c r="K3622" s="412"/>
      <c r="L3622" s="412"/>
      <c r="M3622" s="412"/>
      <c r="N3622" s="412"/>
      <c r="O3622" s="412"/>
      <c r="P3622" s="412"/>
      <c r="Q3622" s="412"/>
      <c r="R3622" s="412"/>
      <c r="S3622" s="412"/>
      <c r="T3622" s="412"/>
      <c r="U3622" s="412"/>
      <c r="V3622" s="412"/>
      <c r="W3622" s="413"/>
      <c r="X3622" s="413"/>
      <c r="Y3622" s="413"/>
      <c r="Z3622" s="413"/>
    </row>
    <row r="3623" spans="1:26" ht="67.5" customHeight="1">
      <c r="A3623" s="474"/>
      <c r="B3623" s="471"/>
      <c r="C3623" s="271"/>
      <c r="D3623" s="314"/>
      <c r="E3623" s="412"/>
      <c r="F3623" s="412"/>
      <c r="G3623" s="412"/>
      <c r="H3623" s="412"/>
      <c r="I3623" s="412"/>
      <c r="J3623" s="412"/>
      <c r="K3623" s="412"/>
      <c r="L3623" s="412"/>
      <c r="M3623" s="412"/>
      <c r="N3623" s="412"/>
      <c r="O3623" s="412"/>
      <c r="P3623" s="412"/>
      <c r="Q3623" s="412"/>
      <c r="R3623" s="412"/>
      <c r="S3623" s="412"/>
      <c r="T3623" s="412"/>
      <c r="U3623" s="412"/>
      <c r="V3623" s="412"/>
      <c r="W3623" s="413"/>
      <c r="X3623" s="413"/>
      <c r="Y3623" s="413"/>
      <c r="Z3623" s="413"/>
    </row>
    <row r="3624" spans="1:26" ht="67.5" customHeight="1">
      <c r="A3624" s="474"/>
      <c r="B3624" s="471"/>
      <c r="C3624" s="271"/>
      <c r="D3624" s="314"/>
      <c r="E3624" s="412"/>
      <c r="F3624" s="412"/>
      <c r="G3624" s="412"/>
      <c r="H3624" s="412"/>
      <c r="I3624" s="412"/>
      <c r="J3624" s="412"/>
      <c r="K3624" s="412"/>
      <c r="L3624" s="412"/>
      <c r="M3624" s="412"/>
      <c r="N3624" s="412"/>
      <c r="O3624" s="412"/>
      <c r="P3624" s="412"/>
      <c r="Q3624" s="412"/>
      <c r="R3624" s="412"/>
      <c r="S3624" s="412"/>
      <c r="T3624" s="412"/>
      <c r="U3624" s="412"/>
      <c r="V3624" s="412"/>
      <c r="W3624" s="413"/>
      <c r="X3624" s="413"/>
      <c r="Y3624" s="413"/>
      <c r="Z3624" s="413"/>
    </row>
    <row r="3625" spans="1:26" ht="67.5" customHeight="1">
      <c r="A3625" s="474"/>
      <c r="B3625" s="471"/>
      <c r="C3625" s="271"/>
      <c r="D3625" s="314"/>
      <c r="E3625" s="412"/>
      <c r="F3625" s="412"/>
      <c r="G3625" s="412"/>
      <c r="H3625" s="412"/>
      <c r="I3625" s="412"/>
      <c r="J3625" s="412"/>
      <c r="K3625" s="412"/>
      <c r="L3625" s="412"/>
      <c r="M3625" s="412"/>
      <c r="N3625" s="412"/>
      <c r="O3625" s="412"/>
      <c r="P3625" s="412"/>
      <c r="Q3625" s="412"/>
      <c r="R3625" s="412"/>
      <c r="S3625" s="412"/>
      <c r="T3625" s="412"/>
      <c r="U3625" s="412"/>
      <c r="V3625" s="412"/>
      <c r="W3625" s="413"/>
      <c r="X3625" s="413"/>
      <c r="Y3625" s="413"/>
      <c r="Z3625" s="413"/>
    </row>
    <row r="3626" spans="1:26" ht="67.5" customHeight="1">
      <c r="A3626" s="474"/>
      <c r="B3626" s="471"/>
      <c r="C3626" s="271"/>
      <c r="D3626" s="314"/>
      <c r="E3626" s="412"/>
      <c r="F3626" s="412"/>
      <c r="G3626" s="412"/>
      <c r="H3626" s="412"/>
      <c r="I3626" s="412"/>
      <c r="J3626" s="412"/>
      <c r="K3626" s="412"/>
      <c r="L3626" s="412"/>
      <c r="M3626" s="412"/>
      <c r="N3626" s="412"/>
      <c r="O3626" s="412"/>
      <c r="P3626" s="412"/>
      <c r="Q3626" s="412"/>
      <c r="R3626" s="412"/>
      <c r="S3626" s="412"/>
      <c r="T3626" s="412"/>
      <c r="U3626" s="412"/>
      <c r="V3626" s="412"/>
      <c r="W3626" s="413"/>
      <c r="X3626" s="413"/>
      <c r="Y3626" s="413"/>
      <c r="Z3626" s="413"/>
    </row>
    <row r="3627" spans="1:26" ht="67.5" customHeight="1">
      <c r="A3627" s="474"/>
      <c r="B3627" s="471"/>
      <c r="C3627" s="271"/>
      <c r="D3627" s="314"/>
      <c r="E3627" s="412"/>
      <c r="F3627" s="412"/>
      <c r="G3627" s="412"/>
      <c r="H3627" s="412"/>
      <c r="I3627" s="412"/>
      <c r="J3627" s="412"/>
      <c r="K3627" s="412"/>
      <c r="L3627" s="412"/>
      <c r="M3627" s="412"/>
      <c r="N3627" s="412"/>
      <c r="O3627" s="412"/>
      <c r="P3627" s="412"/>
      <c r="Q3627" s="412"/>
      <c r="R3627" s="412"/>
      <c r="S3627" s="412"/>
      <c r="T3627" s="412"/>
      <c r="U3627" s="412"/>
      <c r="V3627" s="412"/>
      <c r="W3627" s="413"/>
      <c r="X3627" s="413"/>
      <c r="Y3627" s="413"/>
      <c r="Z3627" s="413"/>
    </row>
    <row r="3628" spans="1:26" ht="67.5" customHeight="1">
      <c r="A3628" s="474"/>
      <c r="B3628" s="471"/>
      <c r="C3628" s="271"/>
      <c r="D3628" s="314"/>
      <c r="E3628" s="412"/>
      <c r="F3628" s="412"/>
      <c r="G3628" s="412"/>
      <c r="H3628" s="412"/>
      <c r="I3628" s="412"/>
      <c r="J3628" s="412"/>
      <c r="K3628" s="412"/>
      <c r="L3628" s="412"/>
      <c r="M3628" s="412"/>
      <c r="N3628" s="412"/>
      <c r="O3628" s="412"/>
      <c r="P3628" s="412"/>
      <c r="Q3628" s="412"/>
      <c r="R3628" s="412"/>
      <c r="S3628" s="412"/>
      <c r="T3628" s="412"/>
      <c r="U3628" s="412"/>
      <c r="V3628" s="412"/>
      <c r="W3628" s="413"/>
      <c r="X3628" s="413"/>
      <c r="Y3628" s="413"/>
      <c r="Z3628" s="413"/>
    </row>
    <row r="3629" spans="1:26" ht="67.5" customHeight="1">
      <c r="A3629" s="474"/>
      <c r="B3629" s="471"/>
      <c r="C3629" s="271"/>
      <c r="D3629" s="314"/>
      <c r="E3629" s="412"/>
      <c r="F3629" s="412"/>
      <c r="G3629" s="412"/>
      <c r="H3629" s="412"/>
      <c r="I3629" s="412"/>
      <c r="J3629" s="412"/>
      <c r="K3629" s="412"/>
      <c r="L3629" s="412"/>
      <c r="M3629" s="412"/>
      <c r="N3629" s="412"/>
      <c r="O3629" s="412"/>
      <c r="P3629" s="412"/>
      <c r="Q3629" s="412"/>
      <c r="R3629" s="412"/>
      <c r="S3629" s="412"/>
      <c r="T3629" s="412"/>
      <c r="U3629" s="412"/>
      <c r="V3629" s="412"/>
      <c r="W3629" s="413"/>
      <c r="X3629" s="413"/>
      <c r="Y3629" s="413"/>
      <c r="Z3629" s="413"/>
    </row>
    <row r="3630" spans="1:26" ht="67.5" customHeight="1">
      <c r="A3630" s="474"/>
      <c r="B3630" s="471"/>
      <c r="C3630" s="271"/>
      <c r="D3630" s="314"/>
      <c r="E3630" s="412"/>
      <c r="F3630" s="412"/>
      <c r="G3630" s="412"/>
      <c r="H3630" s="412"/>
      <c r="I3630" s="412"/>
      <c r="J3630" s="412"/>
      <c r="K3630" s="412"/>
      <c r="L3630" s="412"/>
      <c r="M3630" s="412"/>
      <c r="N3630" s="412"/>
      <c r="O3630" s="412"/>
      <c r="P3630" s="412"/>
      <c r="Q3630" s="412"/>
      <c r="R3630" s="412"/>
      <c r="S3630" s="412"/>
      <c r="T3630" s="412"/>
      <c r="U3630" s="412"/>
      <c r="V3630" s="412"/>
      <c r="W3630" s="413"/>
      <c r="X3630" s="413"/>
      <c r="Y3630" s="413"/>
      <c r="Z3630" s="413"/>
    </row>
    <row r="3631" spans="1:26" ht="67.5" customHeight="1">
      <c r="A3631" s="474"/>
      <c r="B3631" s="471"/>
      <c r="C3631" s="271"/>
      <c r="D3631" s="314"/>
      <c r="E3631" s="412"/>
      <c r="F3631" s="412"/>
      <c r="G3631" s="412"/>
      <c r="H3631" s="412"/>
      <c r="I3631" s="412"/>
      <c r="J3631" s="412"/>
      <c r="K3631" s="412"/>
      <c r="L3631" s="412"/>
      <c r="M3631" s="412"/>
      <c r="N3631" s="412"/>
      <c r="O3631" s="412"/>
      <c r="P3631" s="412"/>
      <c r="Q3631" s="412"/>
      <c r="R3631" s="412"/>
      <c r="S3631" s="412"/>
      <c r="T3631" s="412"/>
      <c r="U3631" s="412"/>
      <c r="V3631" s="412"/>
      <c r="W3631" s="413"/>
      <c r="X3631" s="413"/>
      <c r="Y3631" s="413"/>
      <c r="Z3631" s="413"/>
    </row>
    <row r="3632" spans="1:26" ht="67.5" customHeight="1">
      <c r="A3632" s="474"/>
      <c r="B3632" s="471"/>
      <c r="C3632" s="271"/>
      <c r="D3632" s="314"/>
      <c r="E3632" s="412"/>
      <c r="F3632" s="412"/>
      <c r="G3632" s="412"/>
      <c r="H3632" s="412"/>
      <c r="I3632" s="412"/>
      <c r="J3632" s="412"/>
      <c r="K3632" s="412"/>
      <c r="L3632" s="412"/>
      <c r="M3632" s="412"/>
      <c r="N3632" s="412"/>
      <c r="O3632" s="412"/>
      <c r="P3632" s="412"/>
      <c r="Q3632" s="412"/>
      <c r="R3632" s="412"/>
      <c r="S3632" s="412"/>
      <c r="T3632" s="412"/>
      <c r="U3632" s="412"/>
      <c r="V3632" s="412"/>
      <c r="W3632" s="413"/>
      <c r="X3632" s="413"/>
      <c r="Y3632" s="413"/>
      <c r="Z3632" s="413"/>
    </row>
    <row r="3633" spans="1:26" ht="67.5" customHeight="1">
      <c r="A3633" s="474"/>
      <c r="B3633" s="471"/>
      <c r="C3633" s="271"/>
      <c r="D3633" s="314"/>
      <c r="E3633" s="412"/>
      <c r="F3633" s="412"/>
      <c r="G3633" s="412"/>
      <c r="H3633" s="412"/>
      <c r="I3633" s="412"/>
      <c r="J3633" s="412"/>
      <c r="K3633" s="412"/>
      <c r="L3633" s="412"/>
      <c r="M3633" s="412"/>
      <c r="N3633" s="412"/>
      <c r="O3633" s="412"/>
      <c r="P3633" s="412"/>
      <c r="Q3633" s="412"/>
      <c r="R3633" s="412"/>
      <c r="S3633" s="412"/>
      <c r="T3633" s="412"/>
      <c r="U3633" s="412"/>
      <c r="V3633" s="412"/>
      <c r="W3633" s="413"/>
      <c r="X3633" s="413"/>
      <c r="Y3633" s="413"/>
      <c r="Z3633" s="413"/>
    </row>
    <row r="3634" spans="1:26" ht="67.5" customHeight="1">
      <c r="A3634" s="474"/>
      <c r="B3634" s="471"/>
      <c r="C3634" s="271"/>
      <c r="D3634" s="314"/>
      <c r="E3634" s="412"/>
      <c r="F3634" s="412"/>
      <c r="G3634" s="412"/>
      <c r="H3634" s="412"/>
      <c r="I3634" s="412"/>
      <c r="J3634" s="412"/>
      <c r="K3634" s="412"/>
      <c r="L3634" s="412"/>
      <c r="M3634" s="412"/>
      <c r="N3634" s="412"/>
      <c r="O3634" s="412"/>
      <c r="P3634" s="412"/>
      <c r="Q3634" s="412"/>
      <c r="R3634" s="412"/>
      <c r="S3634" s="412"/>
      <c r="T3634" s="412"/>
      <c r="U3634" s="412"/>
      <c r="V3634" s="412"/>
      <c r="W3634" s="413"/>
      <c r="X3634" s="413"/>
      <c r="Y3634" s="413"/>
      <c r="Z3634" s="413"/>
    </row>
    <row r="3635" spans="1:26" ht="67.5" customHeight="1">
      <c r="A3635" s="474"/>
      <c r="B3635" s="471"/>
      <c r="C3635" s="271"/>
      <c r="D3635" s="314"/>
      <c r="E3635" s="412"/>
      <c r="F3635" s="412"/>
      <c r="G3635" s="412"/>
      <c r="H3635" s="412"/>
      <c r="I3635" s="412"/>
      <c r="J3635" s="412"/>
      <c r="K3635" s="412"/>
      <c r="L3635" s="412"/>
      <c r="M3635" s="412"/>
      <c r="N3635" s="412"/>
      <c r="O3635" s="412"/>
      <c r="P3635" s="412"/>
      <c r="Q3635" s="412"/>
      <c r="R3635" s="412"/>
      <c r="S3635" s="412"/>
      <c r="T3635" s="412"/>
      <c r="U3635" s="412"/>
      <c r="V3635" s="412"/>
      <c r="W3635" s="413"/>
      <c r="X3635" s="413"/>
      <c r="Y3635" s="413"/>
      <c r="Z3635" s="413"/>
    </row>
    <row r="3636" spans="1:26" ht="67.5" customHeight="1">
      <c r="A3636" s="474"/>
      <c r="B3636" s="471"/>
      <c r="C3636" s="271"/>
      <c r="D3636" s="314"/>
      <c r="E3636" s="412"/>
      <c r="F3636" s="412"/>
      <c r="G3636" s="412"/>
      <c r="H3636" s="412"/>
      <c r="I3636" s="412"/>
      <c r="J3636" s="412"/>
      <c r="K3636" s="412"/>
      <c r="L3636" s="412"/>
      <c r="M3636" s="412"/>
      <c r="N3636" s="412"/>
      <c r="O3636" s="412"/>
      <c r="P3636" s="412"/>
      <c r="Q3636" s="412"/>
      <c r="R3636" s="412"/>
      <c r="S3636" s="412"/>
      <c r="T3636" s="412"/>
      <c r="U3636" s="412"/>
      <c r="V3636" s="412"/>
      <c r="W3636" s="413"/>
      <c r="X3636" s="413"/>
      <c r="Y3636" s="413"/>
      <c r="Z3636" s="413"/>
    </row>
    <row r="3637" spans="1:26" ht="67.5" customHeight="1">
      <c r="A3637" s="474"/>
      <c r="B3637" s="471"/>
      <c r="C3637" s="271"/>
      <c r="D3637" s="314"/>
      <c r="E3637" s="412"/>
      <c r="F3637" s="412"/>
      <c r="G3637" s="412"/>
      <c r="H3637" s="412"/>
      <c r="I3637" s="412"/>
      <c r="J3637" s="412"/>
      <c r="K3637" s="412"/>
      <c r="L3637" s="412"/>
      <c r="M3637" s="412"/>
      <c r="N3637" s="412"/>
      <c r="O3637" s="412"/>
      <c r="P3637" s="412"/>
      <c r="Q3637" s="412"/>
      <c r="R3637" s="412"/>
      <c r="S3637" s="412"/>
      <c r="T3637" s="412"/>
      <c r="U3637" s="412"/>
      <c r="V3637" s="412"/>
      <c r="W3637" s="413"/>
      <c r="X3637" s="413"/>
      <c r="Y3637" s="413"/>
      <c r="Z3637" s="413"/>
    </row>
    <row r="3638" spans="1:26" ht="67.5" customHeight="1">
      <c r="A3638" s="474"/>
      <c r="B3638" s="471"/>
      <c r="C3638" s="271"/>
      <c r="D3638" s="314"/>
      <c r="E3638" s="412"/>
      <c r="F3638" s="412"/>
      <c r="G3638" s="412"/>
      <c r="H3638" s="412"/>
      <c r="I3638" s="412"/>
      <c r="J3638" s="412"/>
      <c r="K3638" s="412"/>
      <c r="L3638" s="412"/>
      <c r="M3638" s="412"/>
      <c r="N3638" s="412"/>
      <c r="O3638" s="412"/>
      <c r="P3638" s="412"/>
      <c r="Q3638" s="412"/>
      <c r="R3638" s="412"/>
      <c r="S3638" s="412"/>
      <c r="T3638" s="412"/>
      <c r="U3638" s="412"/>
      <c r="V3638" s="412"/>
      <c r="W3638" s="413"/>
      <c r="X3638" s="413"/>
      <c r="Y3638" s="413"/>
      <c r="Z3638" s="413"/>
    </row>
    <row r="3639" spans="1:26" ht="67.5" customHeight="1">
      <c r="A3639" s="474"/>
      <c r="B3639" s="471"/>
      <c r="C3639" s="271"/>
      <c r="D3639" s="314"/>
      <c r="E3639" s="412"/>
      <c r="F3639" s="412"/>
      <c r="G3639" s="412"/>
      <c r="H3639" s="412"/>
      <c r="I3639" s="412"/>
      <c r="J3639" s="412"/>
      <c r="K3639" s="412"/>
      <c r="L3639" s="412"/>
      <c r="M3639" s="412"/>
      <c r="N3639" s="412"/>
      <c r="O3639" s="412"/>
      <c r="P3639" s="412"/>
      <c r="Q3639" s="412"/>
      <c r="R3639" s="412"/>
      <c r="S3639" s="412"/>
      <c r="T3639" s="412"/>
      <c r="U3639" s="412"/>
      <c r="V3639" s="412"/>
      <c r="W3639" s="413"/>
      <c r="X3639" s="413"/>
      <c r="Y3639" s="413"/>
      <c r="Z3639" s="413"/>
    </row>
    <row r="3640" spans="1:26" ht="67.5" customHeight="1">
      <c r="A3640" s="474"/>
      <c r="B3640" s="471"/>
      <c r="C3640" s="271"/>
      <c r="D3640" s="314"/>
      <c r="E3640" s="412"/>
      <c r="F3640" s="412"/>
      <c r="G3640" s="412"/>
      <c r="H3640" s="412"/>
      <c r="I3640" s="412"/>
      <c r="J3640" s="412"/>
      <c r="K3640" s="412"/>
      <c r="L3640" s="412"/>
      <c r="M3640" s="412"/>
      <c r="N3640" s="412"/>
      <c r="O3640" s="412"/>
      <c r="P3640" s="412"/>
      <c r="Q3640" s="412"/>
      <c r="R3640" s="412"/>
      <c r="S3640" s="412"/>
      <c r="T3640" s="412"/>
      <c r="U3640" s="412"/>
      <c r="V3640" s="412"/>
      <c r="W3640" s="413"/>
      <c r="X3640" s="413"/>
      <c r="Y3640" s="413"/>
      <c r="Z3640" s="413"/>
    </row>
    <row r="3641" spans="1:26" ht="67.5" customHeight="1">
      <c r="A3641" s="474"/>
      <c r="B3641" s="471"/>
      <c r="C3641" s="271"/>
      <c r="D3641" s="314"/>
      <c r="E3641" s="412"/>
      <c r="F3641" s="412"/>
      <c r="G3641" s="412"/>
      <c r="H3641" s="412"/>
      <c r="I3641" s="412"/>
      <c r="J3641" s="412"/>
      <c r="K3641" s="412"/>
      <c r="L3641" s="412"/>
      <c r="M3641" s="412"/>
      <c r="N3641" s="412"/>
      <c r="O3641" s="412"/>
      <c r="P3641" s="412"/>
      <c r="Q3641" s="412"/>
      <c r="R3641" s="412"/>
      <c r="S3641" s="412"/>
      <c r="T3641" s="412"/>
      <c r="U3641" s="412"/>
      <c r="V3641" s="412"/>
      <c r="W3641" s="413"/>
      <c r="X3641" s="413"/>
      <c r="Y3641" s="413"/>
      <c r="Z3641" s="413"/>
    </row>
    <row r="3642" spans="1:26" ht="67.5" customHeight="1">
      <c r="A3642" s="474"/>
      <c r="B3642" s="471"/>
      <c r="C3642" s="271"/>
      <c r="D3642" s="314"/>
      <c r="E3642" s="412"/>
      <c r="F3642" s="412"/>
      <c r="G3642" s="412"/>
      <c r="H3642" s="412"/>
      <c r="I3642" s="412"/>
      <c r="J3642" s="412"/>
      <c r="K3642" s="412"/>
      <c r="L3642" s="412"/>
      <c r="M3642" s="412"/>
      <c r="N3642" s="412"/>
      <c r="O3642" s="412"/>
      <c r="P3642" s="412"/>
      <c r="Q3642" s="412"/>
      <c r="R3642" s="412"/>
      <c r="S3642" s="412"/>
      <c r="T3642" s="412"/>
      <c r="U3642" s="412"/>
      <c r="V3642" s="412"/>
      <c r="W3642" s="413"/>
      <c r="X3642" s="413"/>
      <c r="Y3642" s="413"/>
      <c r="Z3642" s="413"/>
    </row>
    <row r="3643" spans="1:26" ht="67.5" customHeight="1">
      <c r="A3643" s="474"/>
      <c r="B3643" s="471"/>
      <c r="C3643" s="271"/>
      <c r="D3643" s="314"/>
      <c r="E3643" s="412"/>
      <c r="F3643" s="412"/>
      <c r="G3643" s="412"/>
      <c r="H3643" s="412"/>
      <c r="I3643" s="412"/>
      <c r="J3643" s="412"/>
      <c r="K3643" s="412"/>
      <c r="L3643" s="412"/>
      <c r="M3643" s="412"/>
      <c r="N3643" s="412"/>
      <c r="O3643" s="412"/>
      <c r="P3643" s="412"/>
      <c r="Q3643" s="412"/>
      <c r="R3643" s="412"/>
      <c r="S3643" s="412"/>
      <c r="T3643" s="412"/>
      <c r="U3643" s="412"/>
      <c r="V3643" s="412"/>
      <c r="W3643" s="413"/>
      <c r="X3643" s="413"/>
      <c r="Y3643" s="413"/>
      <c r="Z3643" s="413"/>
    </row>
    <row r="3644" spans="1:26" ht="67.5" customHeight="1">
      <c r="A3644" s="474"/>
      <c r="B3644" s="471"/>
      <c r="C3644" s="271"/>
      <c r="D3644" s="314"/>
      <c r="E3644" s="412"/>
      <c r="F3644" s="412"/>
      <c r="G3644" s="412"/>
      <c r="H3644" s="412"/>
      <c r="I3644" s="412"/>
      <c r="J3644" s="412"/>
      <c r="K3644" s="412"/>
      <c r="L3644" s="412"/>
      <c r="M3644" s="412"/>
      <c r="N3644" s="412"/>
      <c r="O3644" s="412"/>
      <c r="P3644" s="412"/>
      <c r="Q3644" s="412"/>
      <c r="R3644" s="412"/>
      <c r="S3644" s="412"/>
      <c r="T3644" s="412"/>
      <c r="U3644" s="412"/>
      <c r="V3644" s="412"/>
      <c r="W3644" s="413"/>
      <c r="X3644" s="413"/>
      <c r="Y3644" s="413"/>
      <c r="Z3644" s="413"/>
    </row>
    <row r="3645" spans="1:26" ht="67.5" customHeight="1">
      <c r="A3645" s="474"/>
      <c r="B3645" s="471"/>
      <c r="C3645" s="271"/>
      <c r="D3645" s="314"/>
      <c r="E3645" s="412"/>
      <c r="F3645" s="412"/>
      <c r="G3645" s="412"/>
      <c r="H3645" s="412"/>
      <c r="I3645" s="412"/>
      <c r="J3645" s="412"/>
      <c r="K3645" s="412"/>
      <c r="L3645" s="412"/>
      <c r="M3645" s="412"/>
      <c r="N3645" s="412"/>
      <c r="O3645" s="412"/>
      <c r="P3645" s="412"/>
      <c r="Q3645" s="412"/>
      <c r="R3645" s="412"/>
      <c r="S3645" s="412"/>
      <c r="T3645" s="412"/>
      <c r="U3645" s="412"/>
      <c r="V3645" s="412"/>
      <c r="W3645" s="413"/>
      <c r="X3645" s="413"/>
      <c r="Y3645" s="413"/>
      <c r="Z3645" s="413"/>
    </row>
    <row r="3646" spans="1:26" ht="67.5" customHeight="1">
      <c r="A3646" s="474"/>
      <c r="B3646" s="471"/>
      <c r="C3646" s="271"/>
      <c r="D3646" s="314"/>
      <c r="E3646" s="412"/>
      <c r="F3646" s="412"/>
      <c r="G3646" s="412"/>
      <c r="H3646" s="412"/>
      <c r="I3646" s="412"/>
      <c r="J3646" s="412"/>
      <c r="K3646" s="412"/>
      <c r="L3646" s="412"/>
      <c r="M3646" s="412"/>
      <c r="N3646" s="412"/>
      <c r="O3646" s="412"/>
      <c r="P3646" s="412"/>
      <c r="Q3646" s="412"/>
      <c r="R3646" s="412"/>
      <c r="S3646" s="412"/>
      <c r="T3646" s="412"/>
      <c r="U3646" s="412"/>
      <c r="V3646" s="412"/>
      <c r="W3646" s="413"/>
      <c r="X3646" s="413"/>
      <c r="Y3646" s="413"/>
      <c r="Z3646" s="413"/>
    </row>
    <row r="3647" spans="1:26" ht="67.5" customHeight="1">
      <c r="A3647" s="474"/>
      <c r="B3647" s="471"/>
      <c r="C3647" s="271"/>
      <c r="D3647" s="314"/>
      <c r="E3647" s="412"/>
      <c r="F3647" s="412"/>
      <c r="G3647" s="412"/>
      <c r="H3647" s="412"/>
      <c r="I3647" s="412"/>
      <c r="J3647" s="412"/>
      <c r="K3647" s="412"/>
      <c r="L3647" s="412"/>
      <c r="M3647" s="412"/>
      <c r="N3647" s="412"/>
      <c r="O3647" s="412"/>
      <c r="P3647" s="412"/>
      <c r="Q3647" s="412"/>
      <c r="R3647" s="412"/>
      <c r="S3647" s="412"/>
      <c r="T3647" s="412"/>
      <c r="U3647" s="412"/>
      <c r="V3647" s="412"/>
      <c r="W3647" s="413"/>
      <c r="X3647" s="413"/>
      <c r="Y3647" s="413"/>
      <c r="Z3647" s="413"/>
    </row>
    <row r="3648" spans="1:26" ht="67.5" customHeight="1">
      <c r="A3648" s="474"/>
      <c r="B3648" s="471"/>
      <c r="C3648" s="271"/>
      <c r="D3648" s="314"/>
      <c r="E3648" s="412"/>
      <c r="F3648" s="412"/>
      <c r="G3648" s="412"/>
      <c r="H3648" s="412"/>
      <c r="I3648" s="412"/>
      <c r="J3648" s="412"/>
      <c r="K3648" s="412"/>
      <c r="L3648" s="412"/>
      <c r="M3648" s="412"/>
      <c r="N3648" s="412"/>
      <c r="O3648" s="412"/>
      <c r="P3648" s="412"/>
      <c r="Q3648" s="412"/>
      <c r="R3648" s="412"/>
      <c r="S3648" s="412"/>
      <c r="T3648" s="412"/>
      <c r="U3648" s="412"/>
      <c r="V3648" s="412"/>
      <c r="W3648" s="413"/>
      <c r="X3648" s="413"/>
      <c r="Y3648" s="413"/>
      <c r="Z3648" s="413"/>
    </row>
    <row r="3649" spans="1:26" ht="67.5" customHeight="1">
      <c r="A3649" s="474"/>
      <c r="B3649" s="471"/>
      <c r="C3649" s="271"/>
      <c r="D3649" s="314"/>
      <c r="E3649" s="412"/>
      <c r="F3649" s="412"/>
      <c r="G3649" s="412"/>
      <c r="H3649" s="412"/>
      <c r="I3649" s="412"/>
      <c r="J3649" s="412"/>
      <c r="K3649" s="412"/>
      <c r="L3649" s="412"/>
      <c r="M3649" s="412"/>
      <c r="N3649" s="412"/>
      <c r="O3649" s="412"/>
      <c r="P3649" s="412"/>
      <c r="Q3649" s="412"/>
      <c r="R3649" s="412"/>
      <c r="S3649" s="412"/>
      <c r="T3649" s="412"/>
      <c r="U3649" s="412"/>
      <c r="V3649" s="412"/>
      <c r="W3649" s="413"/>
      <c r="X3649" s="413"/>
      <c r="Y3649" s="413"/>
      <c r="Z3649" s="413"/>
    </row>
    <row r="3650" spans="1:26" ht="67.5" customHeight="1">
      <c r="A3650" s="474"/>
      <c r="B3650" s="471"/>
      <c r="C3650" s="271"/>
      <c r="D3650" s="314"/>
      <c r="E3650" s="412"/>
      <c r="F3650" s="412"/>
      <c r="G3650" s="412"/>
      <c r="H3650" s="412"/>
      <c r="I3650" s="412"/>
      <c r="J3650" s="412"/>
      <c r="K3650" s="412"/>
      <c r="L3650" s="412"/>
      <c r="M3650" s="412"/>
      <c r="N3650" s="412"/>
      <c r="O3650" s="412"/>
      <c r="P3650" s="412"/>
      <c r="Q3650" s="412"/>
      <c r="R3650" s="412"/>
      <c r="S3650" s="412"/>
      <c r="T3650" s="412"/>
      <c r="U3650" s="412"/>
      <c r="V3650" s="412"/>
      <c r="W3650" s="413"/>
      <c r="X3650" s="413"/>
      <c r="Y3650" s="413"/>
      <c r="Z3650" s="413"/>
    </row>
    <row r="3651" spans="1:26" ht="67.5" customHeight="1">
      <c r="A3651" s="474"/>
      <c r="B3651" s="471"/>
      <c r="C3651" s="271"/>
      <c r="D3651" s="314"/>
      <c r="E3651" s="412"/>
      <c r="F3651" s="412"/>
      <c r="G3651" s="412"/>
      <c r="H3651" s="412"/>
      <c r="I3651" s="412"/>
      <c r="J3651" s="412"/>
      <c r="K3651" s="412"/>
      <c r="L3651" s="412"/>
      <c r="M3651" s="412"/>
      <c r="N3651" s="412"/>
      <c r="O3651" s="412"/>
      <c r="P3651" s="412"/>
      <c r="Q3651" s="412"/>
      <c r="R3651" s="412"/>
      <c r="S3651" s="412"/>
      <c r="T3651" s="412"/>
      <c r="U3651" s="412"/>
      <c r="V3651" s="412"/>
      <c r="W3651" s="413"/>
      <c r="X3651" s="413"/>
      <c r="Y3651" s="413"/>
      <c r="Z3651" s="413"/>
    </row>
    <row r="3652" spans="1:26" ht="67.5" customHeight="1">
      <c r="A3652" s="474"/>
      <c r="B3652" s="471"/>
      <c r="C3652" s="271"/>
      <c r="D3652" s="314"/>
      <c r="E3652" s="412"/>
      <c r="F3652" s="412"/>
      <c r="G3652" s="412"/>
      <c r="H3652" s="412"/>
      <c r="I3652" s="412"/>
      <c r="J3652" s="412"/>
      <c r="K3652" s="412"/>
      <c r="L3652" s="412"/>
      <c r="M3652" s="412"/>
      <c r="N3652" s="412"/>
      <c r="O3652" s="412"/>
      <c r="P3652" s="412"/>
      <c r="Q3652" s="412"/>
      <c r="R3652" s="412"/>
      <c r="S3652" s="412"/>
      <c r="T3652" s="412"/>
      <c r="U3652" s="412"/>
      <c r="V3652" s="412"/>
      <c r="W3652" s="413"/>
      <c r="X3652" s="413"/>
      <c r="Y3652" s="413"/>
      <c r="Z3652" s="413"/>
    </row>
    <row r="3653" spans="1:26" ht="67.5" customHeight="1">
      <c r="A3653" s="474"/>
      <c r="B3653" s="471"/>
      <c r="C3653" s="271"/>
      <c r="D3653" s="314"/>
      <c r="E3653" s="412"/>
      <c r="F3653" s="412"/>
      <c r="G3653" s="412"/>
      <c r="H3653" s="412"/>
      <c r="I3653" s="412"/>
      <c r="J3653" s="412"/>
      <c r="K3653" s="412"/>
      <c r="L3653" s="412"/>
      <c r="M3653" s="412"/>
      <c r="N3653" s="412"/>
      <c r="O3653" s="412"/>
      <c r="P3653" s="412"/>
      <c r="Q3653" s="412"/>
      <c r="R3653" s="412"/>
      <c r="S3653" s="412"/>
      <c r="T3653" s="412"/>
      <c r="U3653" s="412"/>
      <c r="V3653" s="412"/>
      <c r="W3653" s="413"/>
      <c r="X3653" s="413"/>
      <c r="Y3653" s="413"/>
      <c r="Z3653" s="413"/>
    </row>
    <row r="3654" spans="1:26" ht="67.5" customHeight="1">
      <c r="A3654" s="474"/>
      <c r="B3654" s="471"/>
      <c r="C3654" s="271"/>
      <c r="D3654" s="314"/>
      <c r="E3654" s="412"/>
      <c r="F3654" s="412"/>
      <c r="G3654" s="412"/>
      <c r="H3654" s="412"/>
      <c r="I3654" s="412"/>
      <c r="J3654" s="412"/>
      <c r="K3654" s="412"/>
      <c r="L3654" s="412"/>
      <c r="M3654" s="412"/>
      <c r="N3654" s="412"/>
      <c r="O3654" s="412"/>
      <c r="P3654" s="412"/>
      <c r="Q3654" s="412"/>
      <c r="R3654" s="412"/>
      <c r="S3654" s="412"/>
      <c r="T3654" s="412"/>
      <c r="U3654" s="412"/>
      <c r="V3654" s="412"/>
      <c r="W3654" s="413"/>
      <c r="X3654" s="413"/>
      <c r="Y3654" s="413"/>
      <c r="Z3654" s="413"/>
    </row>
    <row r="3655" spans="1:26" ht="67.5" customHeight="1">
      <c r="A3655" s="474"/>
      <c r="B3655" s="471"/>
      <c r="C3655" s="271"/>
      <c r="D3655" s="314"/>
      <c r="E3655" s="412"/>
      <c r="F3655" s="412"/>
      <c r="G3655" s="412"/>
      <c r="H3655" s="412"/>
      <c r="I3655" s="412"/>
      <c r="J3655" s="412"/>
      <c r="K3655" s="412"/>
      <c r="L3655" s="412"/>
      <c r="M3655" s="412"/>
      <c r="N3655" s="412"/>
      <c r="O3655" s="412"/>
      <c r="P3655" s="412"/>
      <c r="Q3655" s="412"/>
      <c r="R3655" s="412"/>
      <c r="S3655" s="412"/>
      <c r="T3655" s="412"/>
      <c r="U3655" s="412"/>
      <c r="V3655" s="412"/>
      <c r="W3655" s="413"/>
      <c r="X3655" s="413"/>
      <c r="Y3655" s="413"/>
      <c r="Z3655" s="413"/>
    </row>
    <row r="3656" spans="1:26" ht="67.5" customHeight="1">
      <c r="A3656" s="474"/>
      <c r="B3656" s="471"/>
      <c r="C3656" s="271"/>
      <c r="D3656" s="314"/>
      <c r="E3656" s="412"/>
      <c r="F3656" s="412"/>
      <c r="G3656" s="412"/>
      <c r="H3656" s="412"/>
      <c r="I3656" s="412"/>
      <c r="J3656" s="412"/>
      <c r="K3656" s="412"/>
      <c r="L3656" s="412"/>
      <c r="M3656" s="412"/>
      <c r="N3656" s="412"/>
      <c r="O3656" s="412"/>
      <c r="P3656" s="412"/>
      <c r="Q3656" s="412"/>
      <c r="R3656" s="412"/>
      <c r="S3656" s="412"/>
      <c r="T3656" s="412"/>
      <c r="U3656" s="412"/>
      <c r="V3656" s="412"/>
      <c r="W3656" s="413"/>
      <c r="X3656" s="413"/>
      <c r="Y3656" s="413"/>
      <c r="Z3656" s="413"/>
    </row>
    <row r="3657" spans="1:26" ht="67.5" customHeight="1">
      <c r="A3657" s="474"/>
      <c r="B3657" s="471"/>
      <c r="C3657" s="271"/>
      <c r="D3657" s="314"/>
      <c r="E3657" s="412"/>
      <c r="F3657" s="412"/>
      <c r="G3657" s="412"/>
      <c r="H3657" s="412"/>
      <c r="I3657" s="412"/>
      <c r="J3657" s="412"/>
      <c r="K3657" s="412"/>
      <c r="L3657" s="412"/>
      <c r="M3657" s="412"/>
      <c r="N3657" s="412"/>
      <c r="O3657" s="412"/>
      <c r="P3657" s="412"/>
      <c r="Q3657" s="412"/>
      <c r="R3657" s="412"/>
      <c r="S3657" s="412"/>
      <c r="T3657" s="412"/>
      <c r="U3657" s="412"/>
      <c r="V3657" s="412"/>
      <c r="W3657" s="413"/>
      <c r="X3657" s="413"/>
      <c r="Y3657" s="413"/>
      <c r="Z3657" s="413"/>
    </row>
    <row r="3658" spans="1:26" ht="67.5" customHeight="1">
      <c r="A3658" s="474"/>
      <c r="B3658" s="471"/>
      <c r="C3658" s="271"/>
      <c r="D3658" s="314"/>
      <c r="E3658" s="412"/>
      <c r="F3658" s="412"/>
      <c r="G3658" s="412"/>
      <c r="H3658" s="412"/>
      <c r="I3658" s="412"/>
      <c r="J3658" s="412"/>
      <c r="K3658" s="412"/>
      <c r="L3658" s="412"/>
      <c r="M3658" s="412"/>
      <c r="N3658" s="412"/>
      <c r="O3658" s="412"/>
      <c r="P3658" s="412"/>
      <c r="Q3658" s="412"/>
      <c r="R3658" s="412"/>
      <c r="S3658" s="412"/>
      <c r="T3658" s="412"/>
      <c r="U3658" s="412"/>
      <c r="V3658" s="412"/>
      <c r="W3658" s="413"/>
      <c r="X3658" s="413"/>
      <c r="Y3658" s="413"/>
      <c r="Z3658" s="413"/>
    </row>
    <row r="3659" spans="1:26" ht="67.5" customHeight="1">
      <c r="A3659" s="474"/>
      <c r="B3659" s="471"/>
      <c r="C3659" s="271"/>
      <c r="D3659" s="314"/>
      <c r="E3659" s="412"/>
      <c r="F3659" s="412"/>
      <c r="G3659" s="412"/>
      <c r="H3659" s="412"/>
      <c r="I3659" s="412"/>
      <c r="J3659" s="412"/>
      <c r="K3659" s="412"/>
      <c r="L3659" s="412"/>
      <c r="M3659" s="412"/>
      <c r="N3659" s="412"/>
      <c r="O3659" s="412"/>
      <c r="P3659" s="412"/>
      <c r="Q3659" s="412"/>
      <c r="R3659" s="412"/>
      <c r="S3659" s="412"/>
      <c r="T3659" s="412"/>
      <c r="U3659" s="412"/>
      <c r="V3659" s="412"/>
      <c r="W3659" s="413"/>
      <c r="X3659" s="413"/>
      <c r="Y3659" s="413"/>
      <c r="Z3659" s="413"/>
    </row>
    <row r="3660" spans="1:26" ht="67.5" customHeight="1">
      <c r="A3660" s="474"/>
      <c r="B3660" s="471"/>
      <c r="C3660" s="271"/>
      <c r="D3660" s="314"/>
      <c r="E3660" s="412"/>
      <c r="F3660" s="412"/>
      <c r="G3660" s="412"/>
      <c r="H3660" s="412"/>
      <c r="I3660" s="412"/>
      <c r="J3660" s="412"/>
      <c r="K3660" s="412"/>
      <c r="L3660" s="412"/>
      <c r="M3660" s="412"/>
      <c r="N3660" s="412"/>
      <c r="O3660" s="412"/>
      <c r="P3660" s="412"/>
      <c r="Q3660" s="412"/>
      <c r="R3660" s="412"/>
      <c r="S3660" s="412"/>
      <c r="T3660" s="412"/>
      <c r="U3660" s="412"/>
      <c r="V3660" s="412"/>
      <c r="W3660" s="413"/>
      <c r="X3660" s="413"/>
      <c r="Y3660" s="413"/>
      <c r="Z3660" s="413"/>
    </row>
    <row r="3661" spans="1:26" ht="67.5" customHeight="1">
      <c r="A3661" s="474"/>
      <c r="B3661" s="471"/>
      <c r="C3661" s="271"/>
      <c r="D3661" s="314"/>
      <c r="E3661" s="412"/>
      <c r="F3661" s="412"/>
      <c r="G3661" s="412"/>
      <c r="H3661" s="412"/>
      <c r="I3661" s="412"/>
      <c r="J3661" s="412"/>
      <c r="K3661" s="412"/>
      <c r="L3661" s="412"/>
      <c r="M3661" s="412"/>
      <c r="N3661" s="412"/>
      <c r="O3661" s="412"/>
      <c r="P3661" s="412"/>
      <c r="Q3661" s="412"/>
      <c r="R3661" s="412"/>
      <c r="S3661" s="412"/>
      <c r="T3661" s="412"/>
      <c r="U3661" s="412"/>
      <c r="V3661" s="412"/>
      <c r="W3661" s="413"/>
      <c r="X3661" s="413"/>
      <c r="Y3661" s="413"/>
      <c r="Z3661" s="413"/>
    </row>
    <row r="3662" spans="1:26" ht="67.5" customHeight="1">
      <c r="A3662" s="474"/>
      <c r="B3662" s="471"/>
      <c r="C3662" s="271"/>
      <c r="D3662" s="314"/>
      <c r="E3662" s="412"/>
      <c r="F3662" s="412"/>
      <c r="G3662" s="412"/>
      <c r="H3662" s="412"/>
      <c r="I3662" s="412"/>
      <c r="J3662" s="412"/>
      <c r="K3662" s="412"/>
      <c r="L3662" s="412"/>
      <c r="M3662" s="412"/>
      <c r="N3662" s="412"/>
      <c r="O3662" s="412"/>
      <c r="P3662" s="412"/>
      <c r="Q3662" s="412"/>
      <c r="R3662" s="412"/>
      <c r="S3662" s="412"/>
      <c r="T3662" s="412"/>
      <c r="U3662" s="412"/>
      <c r="V3662" s="412"/>
      <c r="W3662" s="413"/>
      <c r="X3662" s="413"/>
      <c r="Y3662" s="413"/>
      <c r="Z3662" s="413"/>
    </row>
    <row r="3663" spans="1:26" ht="67.5" customHeight="1">
      <c r="A3663" s="474"/>
      <c r="B3663" s="471"/>
      <c r="C3663" s="271"/>
      <c r="D3663" s="314"/>
      <c r="E3663" s="412"/>
      <c r="F3663" s="412"/>
      <c r="G3663" s="412"/>
      <c r="H3663" s="412"/>
      <c r="I3663" s="412"/>
      <c r="J3663" s="412"/>
      <c r="K3663" s="412"/>
      <c r="L3663" s="412"/>
      <c r="M3663" s="412"/>
      <c r="N3663" s="412"/>
      <c r="O3663" s="412"/>
      <c r="P3663" s="412"/>
      <c r="Q3663" s="412"/>
      <c r="R3663" s="412"/>
      <c r="S3663" s="412"/>
      <c r="T3663" s="412"/>
      <c r="U3663" s="412"/>
      <c r="V3663" s="412"/>
      <c r="W3663" s="413"/>
      <c r="X3663" s="413"/>
      <c r="Y3663" s="413"/>
      <c r="Z3663" s="413"/>
    </row>
    <row r="3664" spans="1:26" ht="67.5" customHeight="1">
      <c r="A3664" s="474"/>
      <c r="B3664" s="471"/>
      <c r="C3664" s="271"/>
      <c r="D3664" s="314"/>
      <c r="E3664" s="412"/>
      <c r="F3664" s="412"/>
      <c r="G3664" s="412"/>
      <c r="H3664" s="412"/>
      <c r="I3664" s="412"/>
      <c r="J3664" s="412"/>
      <c r="K3664" s="412"/>
      <c r="L3664" s="412"/>
      <c r="M3664" s="412"/>
      <c r="N3664" s="412"/>
      <c r="O3664" s="412"/>
      <c r="P3664" s="412"/>
      <c r="Q3664" s="412"/>
      <c r="R3664" s="412"/>
      <c r="S3664" s="412"/>
      <c r="T3664" s="412"/>
      <c r="U3664" s="412"/>
      <c r="V3664" s="412"/>
      <c r="W3664" s="413"/>
      <c r="X3664" s="413"/>
      <c r="Y3664" s="413"/>
      <c r="Z3664" s="413"/>
    </row>
    <row r="3665" spans="1:26" ht="67.5" customHeight="1">
      <c r="A3665" s="474"/>
      <c r="B3665" s="471"/>
      <c r="C3665" s="271"/>
      <c r="D3665" s="314"/>
      <c r="E3665" s="412"/>
      <c r="F3665" s="412"/>
      <c r="G3665" s="412"/>
      <c r="H3665" s="412"/>
      <c r="I3665" s="412"/>
      <c r="J3665" s="412"/>
      <c r="K3665" s="412"/>
      <c r="L3665" s="412"/>
      <c r="M3665" s="412"/>
      <c r="N3665" s="412"/>
      <c r="O3665" s="412"/>
      <c r="P3665" s="412"/>
      <c r="Q3665" s="412"/>
      <c r="R3665" s="412"/>
      <c r="S3665" s="412"/>
      <c r="T3665" s="412"/>
      <c r="U3665" s="412"/>
      <c r="V3665" s="412"/>
      <c r="W3665" s="413"/>
      <c r="X3665" s="413"/>
      <c r="Y3665" s="413"/>
      <c r="Z3665" s="413"/>
    </row>
    <row r="3666" spans="1:26" ht="67.5" customHeight="1">
      <c r="A3666" s="474"/>
      <c r="B3666" s="471"/>
      <c r="C3666" s="271"/>
      <c r="D3666" s="314"/>
      <c r="E3666" s="412"/>
      <c r="F3666" s="412"/>
      <c r="G3666" s="412"/>
      <c r="H3666" s="412"/>
      <c r="I3666" s="412"/>
      <c r="J3666" s="412"/>
      <c r="K3666" s="412"/>
      <c r="L3666" s="412"/>
      <c r="M3666" s="412"/>
      <c r="N3666" s="412"/>
      <c r="O3666" s="412"/>
      <c r="P3666" s="412"/>
      <c r="Q3666" s="412"/>
      <c r="R3666" s="412"/>
      <c r="S3666" s="412"/>
      <c r="T3666" s="412"/>
      <c r="U3666" s="412"/>
      <c r="V3666" s="412"/>
      <c r="W3666" s="413"/>
      <c r="X3666" s="413"/>
      <c r="Y3666" s="413"/>
      <c r="Z3666" s="413"/>
    </row>
    <row r="3667" spans="1:26" ht="67.5" customHeight="1">
      <c r="A3667" s="474"/>
      <c r="B3667" s="471"/>
      <c r="C3667" s="271"/>
      <c r="D3667" s="314"/>
      <c r="E3667" s="412"/>
      <c r="F3667" s="412"/>
      <c r="G3667" s="412"/>
      <c r="H3667" s="412"/>
      <c r="I3667" s="412"/>
      <c r="J3667" s="412"/>
      <c r="K3667" s="412"/>
      <c r="L3667" s="412"/>
      <c r="M3667" s="412"/>
      <c r="N3667" s="412"/>
      <c r="O3667" s="412"/>
      <c r="P3667" s="412"/>
      <c r="Q3667" s="412"/>
      <c r="R3667" s="412"/>
      <c r="S3667" s="412"/>
      <c r="T3667" s="412"/>
      <c r="U3667" s="412"/>
      <c r="V3667" s="412"/>
      <c r="W3667" s="413"/>
      <c r="X3667" s="413"/>
      <c r="Y3667" s="413"/>
      <c r="Z3667" s="413"/>
    </row>
    <row r="3668" spans="1:26" ht="67.5" customHeight="1">
      <c r="A3668" s="474"/>
      <c r="B3668" s="471"/>
      <c r="C3668" s="271"/>
      <c r="D3668" s="314"/>
      <c r="E3668" s="412"/>
      <c r="F3668" s="412"/>
      <c r="G3668" s="412"/>
      <c r="H3668" s="412"/>
      <c r="I3668" s="412"/>
      <c r="J3668" s="412"/>
      <c r="K3668" s="412"/>
      <c r="L3668" s="412"/>
      <c r="M3668" s="412"/>
      <c r="N3668" s="412"/>
      <c r="O3668" s="412"/>
      <c r="P3668" s="412"/>
      <c r="Q3668" s="412"/>
      <c r="R3668" s="412"/>
      <c r="S3668" s="412"/>
      <c r="T3668" s="412"/>
      <c r="U3668" s="412"/>
      <c r="V3668" s="412"/>
      <c r="W3668" s="413"/>
      <c r="X3668" s="413"/>
      <c r="Y3668" s="413"/>
      <c r="Z3668" s="413"/>
    </row>
    <row r="3669" spans="1:26" ht="67.5" customHeight="1">
      <c r="A3669" s="474"/>
      <c r="B3669" s="471"/>
      <c r="C3669" s="271"/>
      <c r="D3669" s="314"/>
      <c r="E3669" s="412"/>
      <c r="F3669" s="412"/>
      <c r="G3669" s="412"/>
      <c r="H3669" s="412"/>
      <c r="I3669" s="412"/>
      <c r="J3669" s="412"/>
      <c r="K3669" s="412"/>
      <c r="L3669" s="412"/>
      <c r="M3669" s="412"/>
      <c r="N3669" s="412"/>
      <c r="O3669" s="412"/>
      <c r="P3669" s="412"/>
      <c r="Q3669" s="412"/>
      <c r="R3669" s="412"/>
      <c r="S3669" s="412"/>
      <c r="T3669" s="412"/>
      <c r="U3669" s="412"/>
      <c r="V3669" s="412"/>
      <c r="W3669" s="413"/>
      <c r="X3669" s="413"/>
      <c r="Y3669" s="413"/>
      <c r="Z3669" s="413"/>
    </row>
    <row r="3670" spans="1:26" ht="67.5" customHeight="1">
      <c r="A3670" s="474"/>
      <c r="B3670" s="471"/>
      <c r="C3670" s="271"/>
      <c r="D3670" s="314"/>
      <c r="E3670" s="412"/>
      <c r="F3670" s="412"/>
      <c r="G3670" s="412"/>
      <c r="H3670" s="412"/>
      <c r="I3670" s="412"/>
      <c r="J3670" s="412"/>
      <c r="K3670" s="412"/>
      <c r="L3670" s="412"/>
      <c r="M3670" s="412"/>
      <c r="N3670" s="412"/>
      <c r="O3670" s="412"/>
      <c r="P3670" s="412"/>
      <c r="Q3670" s="412"/>
      <c r="R3670" s="412"/>
      <c r="S3670" s="412"/>
      <c r="T3670" s="412"/>
      <c r="U3670" s="412"/>
      <c r="V3670" s="412"/>
      <c r="W3670" s="413"/>
      <c r="X3670" s="413"/>
      <c r="Y3670" s="413"/>
      <c r="Z3670" s="413"/>
    </row>
    <row r="3671" spans="1:26" ht="67.5" customHeight="1">
      <c r="A3671" s="474"/>
      <c r="B3671" s="471"/>
      <c r="C3671" s="271"/>
      <c r="D3671" s="314"/>
      <c r="E3671" s="412"/>
      <c r="F3671" s="412"/>
      <c r="G3671" s="412"/>
      <c r="H3671" s="412"/>
      <c r="I3671" s="412"/>
      <c r="J3671" s="412"/>
      <c r="K3671" s="412"/>
      <c r="L3671" s="412"/>
      <c r="M3671" s="412"/>
      <c r="N3671" s="412"/>
      <c r="O3671" s="412"/>
      <c r="P3671" s="412"/>
      <c r="Q3671" s="412"/>
      <c r="R3671" s="412"/>
      <c r="S3671" s="412"/>
      <c r="T3671" s="412"/>
      <c r="U3671" s="412"/>
      <c r="V3671" s="412"/>
      <c r="W3671" s="413"/>
      <c r="X3671" s="413"/>
      <c r="Y3671" s="413"/>
      <c r="Z3671" s="413"/>
    </row>
    <row r="3672" spans="1:26" ht="67.5" customHeight="1">
      <c r="A3672" s="474"/>
      <c r="B3672" s="471"/>
      <c r="C3672" s="271"/>
      <c r="D3672" s="314"/>
      <c r="E3672" s="412"/>
      <c r="F3672" s="412"/>
      <c r="G3672" s="412"/>
      <c r="H3672" s="412"/>
      <c r="I3672" s="412"/>
      <c r="J3672" s="412"/>
      <c r="K3672" s="412"/>
      <c r="L3672" s="412"/>
      <c r="M3672" s="412"/>
      <c r="N3672" s="412"/>
      <c r="O3672" s="412"/>
      <c r="P3672" s="412"/>
      <c r="Q3672" s="412"/>
      <c r="R3672" s="412"/>
      <c r="S3672" s="412"/>
      <c r="T3672" s="412"/>
      <c r="U3672" s="412"/>
      <c r="V3672" s="412"/>
      <c r="W3672" s="413"/>
      <c r="X3672" s="413"/>
      <c r="Y3672" s="413"/>
      <c r="Z3672" s="413"/>
    </row>
    <row r="3673" spans="1:26" ht="67.5" customHeight="1">
      <c r="A3673" s="474"/>
      <c r="B3673" s="471"/>
      <c r="C3673" s="271"/>
      <c r="D3673" s="314"/>
      <c r="E3673" s="412"/>
      <c r="F3673" s="412"/>
      <c r="G3673" s="412"/>
      <c r="H3673" s="412"/>
      <c r="I3673" s="412"/>
      <c r="J3673" s="412"/>
      <c r="K3673" s="412"/>
      <c r="L3673" s="412"/>
      <c r="M3673" s="412"/>
      <c r="N3673" s="412"/>
      <c r="O3673" s="412"/>
      <c r="P3673" s="412"/>
      <c r="Q3673" s="412"/>
      <c r="R3673" s="412"/>
      <c r="S3673" s="412"/>
      <c r="T3673" s="412"/>
      <c r="U3673" s="412"/>
      <c r="V3673" s="412"/>
      <c r="W3673" s="413"/>
      <c r="X3673" s="413"/>
      <c r="Y3673" s="413"/>
      <c r="Z3673" s="413"/>
    </row>
    <row r="3674" spans="1:26" ht="67.5" customHeight="1">
      <c r="A3674" s="474"/>
      <c r="B3674" s="471"/>
      <c r="C3674" s="271"/>
      <c r="D3674" s="314"/>
      <c r="E3674" s="412"/>
      <c r="F3674" s="412"/>
      <c r="G3674" s="412"/>
      <c r="H3674" s="412"/>
      <c r="I3674" s="412"/>
      <c r="J3674" s="412"/>
      <c r="K3674" s="412"/>
      <c r="L3674" s="412"/>
      <c r="M3674" s="412"/>
      <c r="N3674" s="412"/>
      <c r="O3674" s="412"/>
      <c r="P3674" s="412"/>
      <c r="Q3674" s="412"/>
      <c r="R3674" s="412"/>
      <c r="S3674" s="412"/>
      <c r="T3674" s="412"/>
      <c r="U3674" s="412"/>
      <c r="V3674" s="412"/>
      <c r="W3674" s="413"/>
      <c r="X3674" s="413"/>
      <c r="Y3674" s="413"/>
      <c r="Z3674" s="413"/>
    </row>
    <row r="3675" spans="1:26" ht="67.5" customHeight="1">
      <c r="A3675" s="474"/>
      <c r="B3675" s="471"/>
      <c r="C3675" s="271"/>
      <c r="D3675" s="314"/>
      <c r="E3675" s="412"/>
      <c r="F3675" s="412"/>
      <c r="G3675" s="412"/>
      <c r="H3675" s="412"/>
      <c r="I3675" s="412"/>
      <c r="J3675" s="412"/>
      <c r="K3675" s="412"/>
      <c r="L3675" s="412"/>
      <c r="M3675" s="412"/>
      <c r="N3675" s="412"/>
      <c r="O3675" s="412"/>
      <c r="P3675" s="412"/>
      <c r="Q3675" s="412"/>
      <c r="R3675" s="412"/>
      <c r="S3675" s="412"/>
      <c r="T3675" s="412"/>
      <c r="U3675" s="412"/>
      <c r="V3675" s="412"/>
      <c r="W3675" s="413"/>
      <c r="X3675" s="413"/>
      <c r="Y3675" s="413"/>
      <c r="Z3675" s="413"/>
    </row>
    <row r="3676" spans="1:26" ht="67.5" customHeight="1">
      <c r="A3676" s="474"/>
      <c r="B3676" s="471"/>
      <c r="C3676" s="271"/>
      <c r="D3676" s="314"/>
      <c r="E3676" s="412"/>
      <c r="F3676" s="412"/>
      <c r="G3676" s="412"/>
      <c r="H3676" s="412"/>
      <c r="I3676" s="412"/>
      <c r="J3676" s="412"/>
      <c r="K3676" s="412"/>
      <c r="L3676" s="412"/>
      <c r="M3676" s="412"/>
      <c r="N3676" s="412"/>
      <c r="O3676" s="412"/>
      <c r="P3676" s="412"/>
      <c r="Q3676" s="412"/>
      <c r="R3676" s="412"/>
      <c r="S3676" s="412"/>
      <c r="T3676" s="412"/>
      <c r="U3676" s="412"/>
      <c r="V3676" s="412"/>
      <c r="W3676" s="413"/>
      <c r="X3676" s="413"/>
      <c r="Y3676" s="413"/>
      <c r="Z3676" s="413"/>
    </row>
    <row r="3677" spans="1:26" ht="67.5" customHeight="1">
      <c r="A3677" s="474"/>
      <c r="B3677" s="471"/>
      <c r="C3677" s="271"/>
      <c r="D3677" s="314"/>
      <c r="E3677" s="412"/>
      <c r="F3677" s="412"/>
      <c r="G3677" s="412"/>
      <c r="H3677" s="412"/>
      <c r="I3677" s="412"/>
      <c r="J3677" s="412"/>
      <c r="K3677" s="412"/>
      <c r="L3677" s="412"/>
      <c r="M3677" s="412"/>
      <c r="N3677" s="412"/>
      <c r="O3677" s="412"/>
      <c r="P3677" s="412"/>
      <c r="Q3677" s="412"/>
      <c r="R3677" s="412"/>
      <c r="S3677" s="412"/>
      <c r="T3677" s="412"/>
      <c r="U3677" s="412"/>
      <c r="V3677" s="412"/>
      <c r="W3677" s="413"/>
      <c r="X3677" s="413"/>
      <c r="Y3677" s="413"/>
      <c r="Z3677" s="413"/>
    </row>
    <row r="3678" spans="1:26" ht="67.5" customHeight="1">
      <c r="A3678" s="474"/>
      <c r="B3678" s="471"/>
      <c r="C3678" s="271"/>
      <c r="D3678" s="314"/>
      <c r="E3678" s="412"/>
      <c r="F3678" s="412"/>
      <c r="G3678" s="412"/>
      <c r="H3678" s="412"/>
      <c r="I3678" s="412"/>
      <c r="J3678" s="412"/>
      <c r="K3678" s="412"/>
      <c r="L3678" s="412"/>
      <c r="M3678" s="412"/>
      <c r="N3678" s="412"/>
      <c r="O3678" s="412"/>
      <c r="P3678" s="412"/>
      <c r="Q3678" s="412"/>
      <c r="R3678" s="412"/>
      <c r="S3678" s="412"/>
      <c r="T3678" s="412"/>
      <c r="U3678" s="412"/>
      <c r="V3678" s="412"/>
      <c r="W3678" s="413"/>
      <c r="X3678" s="413"/>
      <c r="Y3678" s="413"/>
      <c r="Z3678" s="413"/>
    </row>
    <row r="3679" spans="1:26" ht="67.5" customHeight="1">
      <c r="A3679" s="474"/>
      <c r="B3679" s="471"/>
      <c r="C3679" s="271"/>
      <c r="D3679" s="314"/>
      <c r="E3679" s="412"/>
      <c r="F3679" s="412"/>
      <c r="G3679" s="412"/>
      <c r="H3679" s="412"/>
      <c r="I3679" s="412"/>
      <c r="J3679" s="412"/>
      <c r="K3679" s="412"/>
      <c r="L3679" s="412"/>
      <c r="M3679" s="412"/>
      <c r="N3679" s="412"/>
      <c r="O3679" s="412"/>
      <c r="P3679" s="412"/>
      <c r="Q3679" s="412"/>
      <c r="R3679" s="412"/>
      <c r="S3679" s="412"/>
      <c r="T3679" s="412"/>
      <c r="U3679" s="412"/>
      <c r="V3679" s="412"/>
      <c r="W3679" s="413"/>
      <c r="X3679" s="413"/>
      <c r="Y3679" s="413"/>
      <c r="Z3679" s="413"/>
    </row>
    <row r="3680" spans="1:26" ht="67.5" customHeight="1">
      <c r="A3680" s="474"/>
      <c r="B3680" s="471"/>
      <c r="C3680" s="271"/>
      <c r="D3680" s="314"/>
      <c r="E3680" s="412"/>
      <c r="F3680" s="412"/>
      <c r="G3680" s="412"/>
      <c r="H3680" s="412"/>
      <c r="I3680" s="412"/>
      <c r="J3680" s="412"/>
      <c r="K3680" s="412"/>
      <c r="L3680" s="412"/>
      <c r="M3680" s="412"/>
      <c r="N3680" s="412"/>
      <c r="O3680" s="412"/>
      <c r="P3680" s="412"/>
      <c r="Q3680" s="412"/>
      <c r="R3680" s="412"/>
      <c r="S3680" s="412"/>
      <c r="T3680" s="412"/>
      <c r="U3680" s="412"/>
      <c r="V3680" s="412"/>
      <c r="W3680" s="413"/>
      <c r="X3680" s="413"/>
      <c r="Y3680" s="413"/>
      <c r="Z3680" s="413"/>
    </row>
    <row r="3681" spans="1:26" ht="67.5" customHeight="1">
      <c r="A3681" s="474"/>
      <c r="B3681" s="471"/>
      <c r="C3681" s="271"/>
      <c r="D3681" s="314"/>
      <c r="E3681" s="412"/>
      <c r="F3681" s="412"/>
      <c r="G3681" s="412"/>
      <c r="H3681" s="412"/>
      <c r="I3681" s="412"/>
      <c r="J3681" s="412"/>
      <c r="K3681" s="412"/>
      <c r="L3681" s="412"/>
      <c r="M3681" s="412"/>
      <c r="N3681" s="412"/>
      <c r="O3681" s="412"/>
      <c r="P3681" s="412"/>
      <c r="Q3681" s="412"/>
      <c r="R3681" s="412"/>
      <c r="S3681" s="412"/>
      <c r="T3681" s="412"/>
      <c r="U3681" s="412"/>
      <c r="V3681" s="412"/>
      <c r="W3681" s="413"/>
      <c r="X3681" s="413"/>
      <c r="Y3681" s="413"/>
      <c r="Z3681" s="413"/>
    </row>
    <row r="3682" spans="1:26" ht="67.5" customHeight="1">
      <c r="A3682" s="474"/>
      <c r="B3682" s="471"/>
      <c r="C3682" s="271"/>
      <c r="D3682" s="314"/>
      <c r="E3682" s="412"/>
      <c r="F3682" s="412"/>
      <c r="G3682" s="412"/>
      <c r="H3682" s="412"/>
      <c r="I3682" s="412"/>
      <c r="J3682" s="412"/>
      <c r="K3682" s="412"/>
      <c r="L3682" s="412"/>
      <c r="M3682" s="412"/>
      <c r="N3682" s="412"/>
      <c r="O3682" s="412"/>
      <c r="P3682" s="412"/>
      <c r="Q3682" s="412"/>
      <c r="R3682" s="412"/>
      <c r="S3682" s="412"/>
      <c r="T3682" s="412"/>
      <c r="U3682" s="412"/>
      <c r="V3682" s="412"/>
      <c r="W3682" s="413"/>
      <c r="X3682" s="413"/>
      <c r="Y3682" s="413"/>
      <c r="Z3682" s="413"/>
    </row>
    <row r="3683" spans="1:26" ht="67.5" customHeight="1">
      <c r="A3683" s="474"/>
      <c r="B3683" s="471"/>
      <c r="C3683" s="271"/>
      <c r="D3683" s="314"/>
      <c r="E3683" s="412"/>
      <c r="F3683" s="412"/>
      <c r="G3683" s="412"/>
      <c r="H3683" s="412"/>
      <c r="I3683" s="412"/>
      <c r="J3683" s="412"/>
      <c r="K3683" s="412"/>
      <c r="L3683" s="412"/>
      <c r="M3683" s="412"/>
      <c r="N3683" s="412"/>
      <c r="O3683" s="412"/>
      <c r="P3683" s="412"/>
      <c r="Q3683" s="412"/>
      <c r="R3683" s="412"/>
      <c r="S3683" s="412"/>
      <c r="T3683" s="412"/>
      <c r="U3683" s="412"/>
      <c r="V3683" s="412"/>
      <c r="W3683" s="413"/>
      <c r="X3683" s="413"/>
      <c r="Y3683" s="413"/>
      <c r="Z3683" s="413"/>
    </row>
    <row r="3684" spans="1:26" ht="67.5" customHeight="1">
      <c r="A3684" s="474"/>
      <c r="B3684" s="471"/>
      <c r="C3684" s="271"/>
      <c r="D3684" s="314"/>
      <c r="E3684" s="412"/>
      <c r="F3684" s="412"/>
      <c r="G3684" s="412"/>
      <c r="H3684" s="412"/>
      <c r="I3684" s="412"/>
      <c r="J3684" s="412"/>
      <c r="K3684" s="412"/>
      <c r="L3684" s="412"/>
      <c r="M3684" s="412"/>
      <c r="N3684" s="412"/>
      <c r="O3684" s="412"/>
      <c r="P3684" s="412"/>
      <c r="Q3684" s="412"/>
      <c r="R3684" s="412"/>
      <c r="S3684" s="412"/>
      <c r="T3684" s="412"/>
      <c r="U3684" s="412"/>
      <c r="V3684" s="412"/>
      <c r="W3684" s="413"/>
      <c r="X3684" s="413"/>
      <c r="Y3684" s="413"/>
      <c r="Z3684" s="413"/>
    </row>
    <row r="3685" spans="1:26" ht="67.5" customHeight="1">
      <c r="A3685" s="474"/>
      <c r="B3685" s="471"/>
      <c r="C3685" s="271"/>
      <c r="D3685" s="314"/>
      <c r="E3685" s="412"/>
      <c r="F3685" s="412"/>
      <c r="G3685" s="412"/>
      <c r="H3685" s="412"/>
      <c r="I3685" s="412"/>
      <c r="J3685" s="412"/>
      <c r="K3685" s="412"/>
      <c r="L3685" s="412"/>
      <c r="M3685" s="412"/>
      <c r="N3685" s="412"/>
      <c r="O3685" s="412"/>
      <c r="P3685" s="412"/>
      <c r="Q3685" s="412"/>
      <c r="R3685" s="412"/>
      <c r="S3685" s="412"/>
      <c r="T3685" s="412"/>
      <c r="U3685" s="412"/>
      <c r="V3685" s="412"/>
      <c r="W3685" s="413"/>
      <c r="X3685" s="413"/>
      <c r="Y3685" s="413"/>
      <c r="Z3685" s="413"/>
    </row>
    <row r="3686" spans="1:26" ht="67.5" customHeight="1">
      <c r="A3686" s="474"/>
      <c r="B3686" s="471"/>
      <c r="C3686" s="271"/>
      <c r="D3686" s="314"/>
      <c r="E3686" s="412"/>
      <c r="F3686" s="412"/>
      <c r="G3686" s="412"/>
      <c r="H3686" s="412"/>
      <c r="I3686" s="412"/>
      <c r="J3686" s="412"/>
      <c r="K3686" s="412"/>
      <c r="L3686" s="412"/>
      <c r="M3686" s="412"/>
      <c r="N3686" s="412"/>
      <c r="O3686" s="412"/>
      <c r="P3686" s="412"/>
      <c r="Q3686" s="412"/>
      <c r="R3686" s="412"/>
      <c r="S3686" s="412"/>
      <c r="T3686" s="412"/>
      <c r="U3686" s="412"/>
      <c r="V3686" s="412"/>
      <c r="W3686" s="413"/>
      <c r="X3686" s="413"/>
      <c r="Y3686" s="413"/>
      <c r="Z3686" s="413"/>
    </row>
    <row r="3687" spans="1:26" ht="67.5" customHeight="1">
      <c r="A3687" s="474"/>
      <c r="B3687" s="471"/>
      <c r="C3687" s="271"/>
      <c r="D3687" s="314"/>
      <c r="E3687" s="412"/>
      <c r="F3687" s="412"/>
      <c r="G3687" s="412"/>
      <c r="H3687" s="412"/>
      <c r="I3687" s="412"/>
      <c r="J3687" s="412"/>
      <c r="K3687" s="412"/>
      <c r="L3687" s="412"/>
      <c r="M3687" s="412"/>
      <c r="N3687" s="412"/>
      <c r="O3687" s="412"/>
      <c r="P3687" s="412"/>
      <c r="Q3687" s="412"/>
      <c r="R3687" s="412"/>
      <c r="S3687" s="412"/>
      <c r="T3687" s="412"/>
      <c r="U3687" s="412"/>
      <c r="V3687" s="412"/>
      <c r="W3687" s="413"/>
      <c r="X3687" s="413"/>
      <c r="Y3687" s="413"/>
      <c r="Z3687" s="413"/>
    </row>
    <row r="3688" spans="1:26" ht="67.5" customHeight="1">
      <c r="A3688" s="474"/>
      <c r="B3688" s="471"/>
      <c r="C3688" s="271"/>
      <c r="D3688" s="314"/>
      <c r="E3688" s="412"/>
      <c r="F3688" s="412"/>
      <c r="G3688" s="412"/>
      <c r="H3688" s="412"/>
      <c r="I3688" s="412"/>
      <c r="J3688" s="412"/>
      <c r="K3688" s="412"/>
      <c r="L3688" s="412"/>
      <c r="M3688" s="412"/>
      <c r="N3688" s="412"/>
      <c r="O3688" s="412"/>
      <c r="P3688" s="412"/>
      <c r="Q3688" s="412"/>
      <c r="R3688" s="412"/>
      <c r="S3688" s="412"/>
      <c r="T3688" s="412"/>
      <c r="U3688" s="412"/>
      <c r="V3688" s="412"/>
      <c r="W3688" s="413"/>
      <c r="X3688" s="413"/>
      <c r="Y3688" s="413"/>
      <c r="Z3688" s="413"/>
    </row>
    <row r="3689" spans="1:26" ht="67.5" customHeight="1">
      <c r="A3689" s="474"/>
      <c r="B3689" s="471"/>
      <c r="C3689" s="271"/>
      <c r="D3689" s="314"/>
      <c r="E3689" s="412"/>
      <c r="F3689" s="412"/>
      <c r="G3689" s="412"/>
      <c r="H3689" s="412"/>
      <c r="I3689" s="412"/>
      <c r="J3689" s="412"/>
      <c r="K3689" s="412"/>
      <c r="L3689" s="412"/>
      <c r="M3689" s="412"/>
      <c r="N3689" s="412"/>
      <c r="O3689" s="412"/>
      <c r="P3689" s="412"/>
      <c r="Q3689" s="412"/>
      <c r="R3689" s="412"/>
      <c r="S3689" s="412"/>
      <c r="T3689" s="412"/>
      <c r="U3689" s="412"/>
      <c r="V3689" s="412"/>
      <c r="W3689" s="413"/>
      <c r="X3689" s="413"/>
      <c r="Y3689" s="413"/>
      <c r="Z3689" s="413"/>
    </row>
    <row r="3690" spans="1:26" ht="67.5" customHeight="1">
      <c r="A3690" s="474"/>
      <c r="B3690" s="471"/>
      <c r="C3690" s="271"/>
      <c r="D3690" s="314"/>
      <c r="E3690" s="412"/>
      <c r="F3690" s="412"/>
      <c r="G3690" s="412"/>
      <c r="H3690" s="412"/>
      <c r="I3690" s="412"/>
      <c r="J3690" s="412"/>
      <c r="K3690" s="412"/>
      <c r="L3690" s="412"/>
      <c r="M3690" s="412"/>
      <c r="N3690" s="412"/>
      <c r="O3690" s="412"/>
      <c r="P3690" s="412"/>
      <c r="Q3690" s="412"/>
      <c r="R3690" s="412"/>
      <c r="S3690" s="412"/>
      <c r="T3690" s="412"/>
      <c r="U3690" s="412"/>
      <c r="V3690" s="412"/>
      <c r="W3690" s="413"/>
      <c r="X3690" s="413"/>
      <c r="Y3690" s="413"/>
      <c r="Z3690" s="413"/>
    </row>
    <row r="3691" spans="1:26" ht="67.5" customHeight="1">
      <c r="A3691" s="474"/>
      <c r="B3691" s="471"/>
      <c r="C3691" s="271"/>
      <c r="D3691" s="314"/>
      <c r="E3691" s="412"/>
      <c r="F3691" s="412"/>
      <c r="G3691" s="412"/>
      <c r="H3691" s="412"/>
      <c r="I3691" s="412"/>
      <c r="J3691" s="412"/>
      <c r="K3691" s="412"/>
      <c r="L3691" s="412"/>
      <c r="M3691" s="412"/>
      <c r="N3691" s="412"/>
      <c r="O3691" s="412"/>
      <c r="P3691" s="412"/>
      <c r="Q3691" s="412"/>
      <c r="R3691" s="412"/>
      <c r="S3691" s="412"/>
      <c r="T3691" s="412"/>
      <c r="U3691" s="412"/>
      <c r="V3691" s="412"/>
      <c r="W3691" s="413"/>
      <c r="X3691" s="413"/>
      <c r="Y3691" s="413"/>
      <c r="Z3691" s="413"/>
    </row>
    <row r="3692" spans="1:26" ht="67.5" customHeight="1">
      <c r="A3692" s="474"/>
      <c r="B3692" s="471"/>
      <c r="C3692" s="271"/>
      <c r="D3692" s="314"/>
      <c r="E3692" s="412"/>
      <c r="F3692" s="412"/>
      <c r="G3692" s="412"/>
      <c r="H3692" s="412"/>
      <c r="I3692" s="412"/>
      <c r="J3692" s="412"/>
      <c r="K3692" s="412"/>
      <c r="L3692" s="412"/>
      <c r="M3692" s="412"/>
      <c r="N3692" s="412"/>
      <c r="O3692" s="412"/>
      <c r="P3692" s="412"/>
      <c r="Q3692" s="412"/>
      <c r="R3692" s="412"/>
      <c r="S3692" s="412"/>
      <c r="T3692" s="412"/>
      <c r="U3692" s="412"/>
      <c r="V3692" s="412"/>
      <c r="W3692" s="413"/>
      <c r="X3692" s="413"/>
      <c r="Y3692" s="413"/>
      <c r="Z3692" s="413"/>
    </row>
    <row r="3693" spans="1:26" ht="67.5" customHeight="1">
      <c r="A3693" s="474"/>
      <c r="B3693" s="471"/>
      <c r="C3693" s="271"/>
      <c r="D3693" s="314"/>
      <c r="E3693" s="412"/>
      <c r="F3693" s="412"/>
      <c r="G3693" s="412"/>
      <c r="H3693" s="412"/>
      <c r="I3693" s="412"/>
      <c r="J3693" s="412"/>
      <c r="K3693" s="412"/>
      <c r="L3693" s="412"/>
      <c r="M3693" s="412"/>
      <c r="N3693" s="412"/>
      <c r="O3693" s="412"/>
      <c r="P3693" s="412"/>
      <c r="Q3693" s="412"/>
      <c r="R3693" s="412"/>
      <c r="S3693" s="412"/>
      <c r="T3693" s="412"/>
      <c r="U3693" s="412"/>
      <c r="V3693" s="412"/>
      <c r="W3693" s="413"/>
      <c r="X3693" s="413"/>
      <c r="Y3693" s="413"/>
      <c r="Z3693" s="413"/>
    </row>
    <row r="3694" spans="1:26" ht="67.5" customHeight="1">
      <c r="A3694" s="474"/>
      <c r="B3694" s="471"/>
      <c r="C3694" s="271"/>
      <c r="D3694" s="314"/>
      <c r="E3694" s="412"/>
      <c r="F3694" s="412"/>
      <c r="G3694" s="412"/>
      <c r="H3694" s="412"/>
      <c r="I3694" s="412"/>
      <c r="J3694" s="412"/>
      <c r="K3694" s="412"/>
      <c r="L3694" s="412"/>
      <c r="M3694" s="412"/>
      <c r="N3694" s="412"/>
      <c r="O3694" s="412"/>
      <c r="P3694" s="412"/>
      <c r="Q3694" s="412"/>
      <c r="R3694" s="412"/>
      <c r="S3694" s="412"/>
      <c r="T3694" s="412"/>
      <c r="U3694" s="412"/>
      <c r="V3694" s="412"/>
      <c r="W3694" s="413"/>
      <c r="X3694" s="413"/>
      <c r="Y3694" s="413"/>
      <c r="Z3694" s="413"/>
    </row>
    <row r="3695" spans="1:26" ht="67.5" customHeight="1">
      <c r="A3695" s="474"/>
      <c r="B3695" s="471"/>
      <c r="C3695" s="271"/>
      <c r="D3695" s="314"/>
      <c r="E3695" s="412"/>
      <c r="F3695" s="412"/>
      <c r="G3695" s="412"/>
      <c r="H3695" s="412"/>
      <c r="I3695" s="412"/>
      <c r="J3695" s="412"/>
      <c r="K3695" s="412"/>
      <c r="L3695" s="412"/>
      <c r="M3695" s="412"/>
      <c r="N3695" s="412"/>
      <c r="O3695" s="412"/>
      <c r="P3695" s="412"/>
      <c r="Q3695" s="412"/>
      <c r="R3695" s="412"/>
      <c r="S3695" s="412"/>
      <c r="T3695" s="412"/>
      <c r="U3695" s="412"/>
      <c r="V3695" s="412"/>
      <c r="W3695" s="413"/>
      <c r="X3695" s="413"/>
      <c r="Y3695" s="413"/>
      <c r="Z3695" s="413"/>
    </row>
    <row r="3696" spans="1:26" ht="67.5" customHeight="1">
      <c r="A3696" s="474"/>
      <c r="B3696" s="471"/>
      <c r="C3696" s="271"/>
      <c r="D3696" s="314"/>
      <c r="E3696" s="412"/>
      <c r="F3696" s="412"/>
      <c r="G3696" s="412"/>
      <c r="H3696" s="412"/>
      <c r="I3696" s="412"/>
      <c r="J3696" s="412"/>
      <c r="K3696" s="412"/>
      <c r="L3696" s="412"/>
      <c r="M3696" s="412"/>
      <c r="N3696" s="412"/>
      <c r="O3696" s="412"/>
      <c r="P3696" s="412"/>
      <c r="Q3696" s="412"/>
      <c r="R3696" s="412"/>
      <c r="S3696" s="412"/>
      <c r="T3696" s="412"/>
      <c r="U3696" s="412"/>
      <c r="V3696" s="412"/>
      <c r="W3696" s="413"/>
      <c r="X3696" s="413"/>
      <c r="Y3696" s="413"/>
      <c r="Z3696" s="413"/>
    </row>
    <row r="3697" spans="1:26" ht="67.5" customHeight="1">
      <c r="A3697" s="474"/>
      <c r="B3697" s="471"/>
      <c r="C3697" s="271"/>
      <c r="D3697" s="314"/>
      <c r="E3697" s="412"/>
      <c r="F3697" s="412"/>
      <c r="G3697" s="412"/>
      <c r="H3697" s="412"/>
      <c r="I3697" s="412"/>
      <c r="J3697" s="412"/>
      <c r="K3697" s="412"/>
      <c r="L3697" s="412"/>
      <c r="M3697" s="412"/>
      <c r="N3697" s="412"/>
      <c r="O3697" s="412"/>
      <c r="P3697" s="412"/>
      <c r="Q3697" s="412"/>
      <c r="R3697" s="412"/>
      <c r="S3697" s="412"/>
      <c r="T3697" s="412"/>
      <c r="U3697" s="412"/>
      <c r="V3697" s="412"/>
      <c r="W3697" s="413"/>
      <c r="X3697" s="413"/>
      <c r="Y3697" s="413"/>
      <c r="Z3697" s="413"/>
    </row>
    <row r="3698" spans="1:26" ht="67.5" customHeight="1">
      <c r="A3698" s="474"/>
      <c r="B3698" s="471"/>
      <c r="C3698" s="271"/>
      <c r="D3698" s="314"/>
      <c r="E3698" s="412"/>
      <c r="F3698" s="412"/>
      <c r="G3698" s="412"/>
      <c r="H3698" s="412"/>
      <c r="I3698" s="412"/>
      <c r="J3698" s="412"/>
      <c r="K3698" s="412"/>
      <c r="L3698" s="412"/>
      <c r="M3698" s="412"/>
      <c r="N3698" s="412"/>
      <c r="O3698" s="412"/>
      <c r="P3698" s="412"/>
      <c r="Q3698" s="412"/>
      <c r="R3698" s="412"/>
      <c r="S3698" s="412"/>
      <c r="T3698" s="412"/>
      <c r="U3698" s="412"/>
      <c r="V3698" s="412"/>
      <c r="W3698" s="413"/>
      <c r="X3698" s="413"/>
      <c r="Y3698" s="413"/>
      <c r="Z3698" s="413"/>
    </row>
    <row r="3699" spans="1:26" ht="67.5" customHeight="1">
      <c r="A3699" s="474"/>
      <c r="B3699" s="471"/>
      <c r="C3699" s="271"/>
      <c r="D3699" s="314"/>
      <c r="E3699" s="412"/>
      <c r="F3699" s="412"/>
      <c r="G3699" s="412"/>
      <c r="H3699" s="412"/>
      <c r="I3699" s="412"/>
      <c r="J3699" s="412"/>
      <c r="K3699" s="412"/>
      <c r="L3699" s="412"/>
      <c r="M3699" s="412"/>
      <c r="N3699" s="412"/>
      <c r="O3699" s="412"/>
      <c r="P3699" s="412"/>
      <c r="Q3699" s="412"/>
      <c r="R3699" s="412"/>
      <c r="S3699" s="412"/>
      <c r="T3699" s="412"/>
      <c r="U3699" s="412"/>
      <c r="V3699" s="412"/>
      <c r="W3699" s="413"/>
      <c r="X3699" s="413"/>
      <c r="Y3699" s="413"/>
      <c r="Z3699" s="413"/>
    </row>
    <row r="3700" spans="1:26" ht="67.5" customHeight="1">
      <c r="A3700" s="474"/>
      <c r="B3700" s="471"/>
      <c r="C3700" s="271"/>
      <c r="D3700" s="314"/>
      <c r="E3700" s="412"/>
      <c r="F3700" s="412"/>
      <c r="G3700" s="412"/>
      <c r="H3700" s="412"/>
      <c r="I3700" s="412"/>
      <c r="J3700" s="412"/>
      <c r="K3700" s="412"/>
      <c r="L3700" s="412"/>
      <c r="M3700" s="412"/>
      <c r="N3700" s="412"/>
      <c r="O3700" s="412"/>
      <c r="P3700" s="412"/>
      <c r="Q3700" s="412"/>
      <c r="R3700" s="412"/>
      <c r="S3700" s="412"/>
      <c r="T3700" s="412"/>
      <c r="U3700" s="412"/>
      <c r="V3700" s="412"/>
      <c r="W3700" s="413"/>
      <c r="X3700" s="413"/>
      <c r="Y3700" s="413"/>
      <c r="Z3700" s="413"/>
    </row>
    <row r="3701" spans="1:26" ht="67.5" customHeight="1">
      <c r="A3701" s="474"/>
      <c r="B3701" s="471"/>
      <c r="C3701" s="271"/>
      <c r="D3701" s="314"/>
      <c r="E3701" s="412"/>
      <c r="F3701" s="412"/>
      <c r="G3701" s="412"/>
      <c r="H3701" s="412"/>
      <c r="I3701" s="412"/>
      <c r="J3701" s="412"/>
      <c r="K3701" s="412"/>
      <c r="L3701" s="412"/>
      <c r="M3701" s="412"/>
      <c r="N3701" s="412"/>
      <c r="O3701" s="412"/>
      <c r="P3701" s="412"/>
      <c r="Q3701" s="412"/>
      <c r="R3701" s="412"/>
      <c r="S3701" s="412"/>
      <c r="T3701" s="412"/>
      <c r="U3701" s="412"/>
      <c r="V3701" s="412"/>
      <c r="W3701" s="413"/>
      <c r="X3701" s="413"/>
      <c r="Y3701" s="413"/>
      <c r="Z3701" s="413"/>
    </row>
    <row r="3702" spans="1:26" ht="67.5" customHeight="1">
      <c r="A3702" s="474"/>
      <c r="B3702" s="471"/>
      <c r="C3702" s="271"/>
      <c r="D3702" s="314"/>
      <c r="E3702" s="412"/>
      <c r="F3702" s="412"/>
      <c r="G3702" s="412"/>
      <c r="H3702" s="412"/>
      <c r="I3702" s="412"/>
      <c r="J3702" s="412"/>
      <c r="K3702" s="412"/>
      <c r="L3702" s="412"/>
      <c r="M3702" s="412"/>
      <c r="N3702" s="412"/>
      <c r="O3702" s="412"/>
      <c r="P3702" s="412"/>
      <c r="Q3702" s="412"/>
      <c r="R3702" s="412"/>
      <c r="S3702" s="412"/>
      <c r="T3702" s="412"/>
      <c r="U3702" s="412"/>
      <c r="V3702" s="412"/>
      <c r="W3702" s="413"/>
      <c r="X3702" s="413"/>
      <c r="Y3702" s="413"/>
      <c r="Z3702" s="413"/>
    </row>
    <row r="3703" spans="1:26" ht="67.5" customHeight="1">
      <c r="A3703" s="474"/>
      <c r="B3703" s="471"/>
      <c r="C3703" s="271"/>
      <c r="D3703" s="314"/>
      <c r="E3703" s="412"/>
      <c r="F3703" s="412"/>
      <c r="G3703" s="412"/>
      <c r="H3703" s="412"/>
      <c r="I3703" s="412"/>
      <c r="J3703" s="412"/>
      <c r="K3703" s="412"/>
      <c r="L3703" s="412"/>
      <c r="M3703" s="412"/>
      <c r="N3703" s="412"/>
      <c r="O3703" s="412"/>
      <c r="P3703" s="412"/>
      <c r="Q3703" s="412"/>
      <c r="R3703" s="412"/>
      <c r="S3703" s="412"/>
      <c r="T3703" s="412"/>
      <c r="U3703" s="412"/>
      <c r="V3703" s="412"/>
      <c r="W3703" s="413"/>
      <c r="X3703" s="413"/>
      <c r="Y3703" s="413"/>
      <c r="Z3703" s="413"/>
    </row>
    <row r="3704" spans="1:26" ht="67.5" customHeight="1">
      <c r="A3704" s="474"/>
      <c r="B3704" s="471"/>
      <c r="C3704" s="271"/>
      <c r="D3704" s="314"/>
      <c r="E3704" s="412"/>
      <c r="F3704" s="412"/>
      <c r="G3704" s="412"/>
      <c r="H3704" s="412"/>
      <c r="I3704" s="412"/>
      <c r="J3704" s="412"/>
      <c r="K3704" s="412"/>
      <c r="L3704" s="412"/>
      <c r="M3704" s="412"/>
      <c r="N3704" s="412"/>
      <c r="O3704" s="412"/>
      <c r="P3704" s="412"/>
      <c r="Q3704" s="412"/>
      <c r="R3704" s="412"/>
      <c r="S3704" s="412"/>
      <c r="T3704" s="412"/>
      <c r="U3704" s="412"/>
      <c r="V3704" s="412"/>
      <c r="W3704" s="413"/>
      <c r="X3704" s="413"/>
      <c r="Y3704" s="413"/>
      <c r="Z3704" s="413"/>
    </row>
    <row r="3705" spans="1:26" ht="67.5" customHeight="1">
      <c r="A3705" s="474"/>
      <c r="B3705" s="471"/>
      <c r="C3705" s="271"/>
      <c r="D3705" s="314"/>
      <c r="E3705" s="412"/>
      <c r="F3705" s="412"/>
      <c r="G3705" s="412"/>
      <c r="H3705" s="412"/>
      <c r="I3705" s="412"/>
      <c r="J3705" s="412"/>
      <c r="K3705" s="412"/>
      <c r="L3705" s="412"/>
      <c r="M3705" s="412"/>
      <c r="N3705" s="412"/>
      <c r="O3705" s="412"/>
      <c r="P3705" s="412"/>
      <c r="Q3705" s="412"/>
      <c r="R3705" s="412"/>
      <c r="S3705" s="412"/>
      <c r="T3705" s="412"/>
      <c r="U3705" s="412"/>
      <c r="V3705" s="412"/>
      <c r="W3705" s="413"/>
      <c r="X3705" s="413"/>
      <c r="Y3705" s="413"/>
      <c r="Z3705" s="413"/>
    </row>
    <row r="3706" spans="1:26" ht="67.5" customHeight="1">
      <c r="A3706" s="474"/>
      <c r="B3706" s="471"/>
      <c r="C3706" s="271"/>
      <c r="D3706" s="314"/>
      <c r="E3706" s="412"/>
      <c r="F3706" s="412"/>
      <c r="G3706" s="412"/>
      <c r="H3706" s="412"/>
      <c r="I3706" s="412"/>
      <c r="J3706" s="412"/>
      <c r="K3706" s="412"/>
      <c r="L3706" s="412"/>
      <c r="M3706" s="412"/>
      <c r="N3706" s="412"/>
      <c r="O3706" s="412"/>
      <c r="P3706" s="412"/>
      <c r="Q3706" s="412"/>
      <c r="R3706" s="412"/>
      <c r="S3706" s="412"/>
      <c r="T3706" s="412"/>
      <c r="U3706" s="412"/>
      <c r="V3706" s="412"/>
      <c r="W3706" s="413"/>
      <c r="X3706" s="413"/>
      <c r="Y3706" s="413"/>
      <c r="Z3706" s="413"/>
    </row>
    <row r="3707" spans="1:26" ht="67.5" customHeight="1">
      <c r="A3707" s="474"/>
      <c r="B3707" s="471"/>
      <c r="C3707" s="271"/>
      <c r="D3707" s="314"/>
      <c r="E3707" s="412"/>
      <c r="F3707" s="412"/>
      <c r="G3707" s="412"/>
      <c r="H3707" s="412"/>
      <c r="I3707" s="412"/>
      <c r="J3707" s="412"/>
      <c r="K3707" s="412"/>
      <c r="L3707" s="412"/>
      <c r="M3707" s="412"/>
      <c r="N3707" s="412"/>
      <c r="O3707" s="412"/>
      <c r="P3707" s="412"/>
      <c r="Q3707" s="412"/>
      <c r="R3707" s="412"/>
      <c r="S3707" s="412"/>
      <c r="T3707" s="412"/>
      <c r="U3707" s="412"/>
      <c r="V3707" s="412"/>
      <c r="W3707" s="413"/>
      <c r="X3707" s="413"/>
      <c r="Y3707" s="413"/>
      <c r="Z3707" s="413"/>
    </row>
    <row r="3708" spans="1:26" ht="67.5" customHeight="1">
      <c r="A3708" s="474"/>
      <c r="B3708" s="471"/>
      <c r="C3708" s="271"/>
      <c r="D3708" s="314"/>
      <c r="E3708" s="412"/>
      <c r="F3708" s="412"/>
      <c r="G3708" s="412"/>
      <c r="H3708" s="412"/>
      <c r="I3708" s="412"/>
      <c r="J3708" s="412"/>
      <c r="K3708" s="412"/>
      <c r="L3708" s="412"/>
      <c r="M3708" s="412"/>
      <c r="N3708" s="412"/>
      <c r="O3708" s="412"/>
      <c r="P3708" s="412"/>
      <c r="Q3708" s="412"/>
      <c r="R3708" s="412"/>
      <c r="S3708" s="412"/>
      <c r="T3708" s="412"/>
      <c r="U3708" s="412"/>
      <c r="V3708" s="412"/>
      <c r="W3708" s="413"/>
      <c r="X3708" s="413"/>
      <c r="Y3708" s="413"/>
      <c r="Z3708" s="413"/>
    </row>
    <row r="3709" spans="1:26" ht="67.5" customHeight="1">
      <c r="A3709" s="474"/>
      <c r="B3709" s="471"/>
      <c r="C3709" s="271"/>
      <c r="D3709" s="314"/>
      <c r="E3709" s="412"/>
      <c r="F3709" s="412"/>
      <c r="G3709" s="412"/>
      <c r="H3709" s="412"/>
      <c r="I3709" s="412"/>
      <c r="J3709" s="412"/>
      <c r="K3709" s="412"/>
      <c r="L3709" s="412"/>
      <c r="M3709" s="412"/>
      <c r="N3709" s="412"/>
      <c r="O3709" s="412"/>
      <c r="P3709" s="412"/>
      <c r="Q3709" s="412"/>
      <c r="R3709" s="412"/>
      <c r="S3709" s="412"/>
      <c r="T3709" s="412"/>
      <c r="U3709" s="412"/>
      <c r="V3709" s="412"/>
      <c r="W3709" s="413"/>
      <c r="X3709" s="413"/>
      <c r="Y3709" s="413"/>
      <c r="Z3709" s="413"/>
    </row>
    <row r="3710" spans="1:26" ht="67.5" customHeight="1">
      <c r="A3710" s="474"/>
      <c r="B3710" s="471"/>
      <c r="C3710" s="271"/>
      <c r="D3710" s="314"/>
      <c r="E3710" s="412"/>
      <c r="F3710" s="412"/>
      <c r="G3710" s="412"/>
      <c r="H3710" s="412"/>
      <c r="I3710" s="412"/>
      <c r="J3710" s="412"/>
      <c r="K3710" s="412"/>
      <c r="L3710" s="412"/>
      <c r="M3710" s="412"/>
      <c r="N3710" s="412"/>
      <c r="O3710" s="412"/>
      <c r="P3710" s="412"/>
      <c r="Q3710" s="412"/>
      <c r="R3710" s="412"/>
      <c r="S3710" s="412"/>
      <c r="T3710" s="412"/>
      <c r="U3710" s="412"/>
      <c r="V3710" s="412"/>
      <c r="W3710" s="413"/>
      <c r="X3710" s="413"/>
      <c r="Y3710" s="413"/>
      <c r="Z3710" s="413"/>
    </row>
    <row r="3711" spans="1:26" ht="67.5" customHeight="1">
      <c r="A3711" s="474"/>
      <c r="B3711" s="471"/>
      <c r="C3711" s="271"/>
      <c r="D3711" s="314"/>
      <c r="E3711" s="412"/>
      <c r="F3711" s="412"/>
      <c r="G3711" s="412"/>
      <c r="H3711" s="412"/>
      <c r="I3711" s="412"/>
      <c r="J3711" s="412"/>
      <c r="K3711" s="412"/>
      <c r="L3711" s="412"/>
      <c r="M3711" s="412"/>
      <c r="N3711" s="412"/>
      <c r="O3711" s="412"/>
      <c r="P3711" s="412"/>
      <c r="Q3711" s="412"/>
      <c r="R3711" s="412"/>
      <c r="S3711" s="412"/>
      <c r="T3711" s="412"/>
      <c r="U3711" s="412"/>
      <c r="V3711" s="412"/>
      <c r="W3711" s="413"/>
      <c r="X3711" s="413"/>
      <c r="Y3711" s="413"/>
      <c r="Z3711" s="413"/>
    </row>
    <row r="3712" spans="1:26" ht="67.5" customHeight="1">
      <c r="A3712" s="474"/>
      <c r="B3712" s="471"/>
      <c r="C3712" s="271"/>
      <c r="D3712" s="314"/>
      <c r="E3712" s="412"/>
      <c r="F3712" s="412"/>
      <c r="G3712" s="412"/>
      <c r="H3712" s="412"/>
      <c r="I3712" s="412"/>
      <c r="J3712" s="412"/>
      <c r="K3712" s="412"/>
      <c r="L3712" s="412"/>
      <c r="M3712" s="412"/>
      <c r="N3712" s="412"/>
      <c r="O3712" s="412"/>
      <c r="P3712" s="412"/>
      <c r="Q3712" s="412"/>
      <c r="R3712" s="412"/>
      <c r="S3712" s="412"/>
      <c r="T3712" s="412"/>
      <c r="U3712" s="412"/>
      <c r="V3712" s="412"/>
      <c r="W3712" s="413"/>
      <c r="X3712" s="413"/>
      <c r="Y3712" s="413"/>
      <c r="Z3712" s="413"/>
    </row>
    <row r="3713" spans="1:26" ht="67.5" customHeight="1">
      <c r="A3713" s="474"/>
      <c r="B3713" s="471"/>
      <c r="C3713" s="271"/>
      <c r="D3713" s="314"/>
      <c r="E3713" s="412"/>
      <c r="F3713" s="412"/>
      <c r="G3713" s="412"/>
      <c r="H3713" s="412"/>
      <c r="I3713" s="412"/>
      <c r="J3713" s="412"/>
      <c r="K3713" s="412"/>
      <c r="L3713" s="412"/>
      <c r="M3713" s="412"/>
      <c r="N3713" s="412"/>
      <c r="O3713" s="412"/>
      <c r="P3713" s="412"/>
      <c r="Q3713" s="412"/>
      <c r="R3713" s="412"/>
      <c r="S3713" s="412"/>
      <c r="T3713" s="412"/>
      <c r="U3713" s="412"/>
      <c r="V3713" s="412"/>
      <c r="W3713" s="413"/>
      <c r="X3713" s="413"/>
      <c r="Y3713" s="413"/>
      <c r="Z3713" s="413"/>
    </row>
    <row r="3714" spans="1:26" ht="67.5" customHeight="1">
      <c r="A3714" s="474"/>
      <c r="B3714" s="471"/>
      <c r="C3714" s="271"/>
      <c r="D3714" s="314"/>
      <c r="E3714" s="412"/>
      <c r="F3714" s="412"/>
      <c r="G3714" s="412"/>
      <c r="H3714" s="412"/>
      <c r="I3714" s="412"/>
      <c r="J3714" s="412"/>
      <c r="K3714" s="412"/>
      <c r="L3714" s="412"/>
      <c r="M3714" s="412"/>
      <c r="N3714" s="412"/>
      <c r="O3714" s="412"/>
      <c r="P3714" s="412"/>
      <c r="Q3714" s="412"/>
      <c r="R3714" s="412"/>
      <c r="S3714" s="412"/>
      <c r="T3714" s="412"/>
      <c r="U3714" s="412"/>
      <c r="V3714" s="412"/>
      <c r="W3714" s="413"/>
      <c r="X3714" s="413"/>
      <c r="Y3714" s="413"/>
      <c r="Z3714" s="413"/>
    </row>
    <row r="3715" spans="1:26" ht="67.5" customHeight="1">
      <c r="A3715" s="474"/>
      <c r="B3715" s="471"/>
      <c r="C3715" s="271"/>
      <c r="D3715" s="314"/>
      <c r="E3715" s="412"/>
      <c r="F3715" s="412"/>
      <c r="G3715" s="412"/>
      <c r="H3715" s="412"/>
      <c r="I3715" s="412"/>
      <c r="J3715" s="412"/>
      <c r="K3715" s="412"/>
      <c r="L3715" s="412"/>
      <c r="M3715" s="412"/>
      <c r="N3715" s="412"/>
      <c r="O3715" s="412"/>
      <c r="P3715" s="412"/>
      <c r="Q3715" s="412"/>
      <c r="R3715" s="412"/>
      <c r="S3715" s="412"/>
      <c r="T3715" s="412"/>
      <c r="U3715" s="412"/>
      <c r="V3715" s="412"/>
      <c r="W3715" s="413"/>
      <c r="X3715" s="413"/>
      <c r="Y3715" s="413"/>
      <c r="Z3715" s="413"/>
    </row>
    <row r="3716" spans="1:26" ht="67.5" customHeight="1">
      <c r="A3716" s="474"/>
      <c r="B3716" s="471"/>
      <c r="C3716" s="271"/>
      <c r="D3716" s="314"/>
      <c r="E3716" s="412"/>
      <c r="F3716" s="412"/>
      <c r="G3716" s="412"/>
      <c r="H3716" s="412"/>
      <c r="I3716" s="412"/>
      <c r="J3716" s="412"/>
      <c r="K3716" s="412"/>
      <c r="L3716" s="412"/>
      <c r="M3716" s="412"/>
      <c r="N3716" s="412"/>
      <c r="O3716" s="412"/>
      <c r="P3716" s="412"/>
      <c r="Q3716" s="412"/>
      <c r="R3716" s="412"/>
      <c r="S3716" s="412"/>
      <c r="T3716" s="412"/>
      <c r="U3716" s="412"/>
      <c r="V3716" s="412"/>
      <c r="W3716" s="413"/>
      <c r="X3716" s="413"/>
      <c r="Y3716" s="413"/>
      <c r="Z3716" s="413"/>
    </row>
    <row r="3717" spans="1:26" ht="67.5" customHeight="1">
      <c r="A3717" s="474"/>
      <c r="B3717" s="471"/>
      <c r="C3717" s="271"/>
      <c r="D3717" s="314"/>
      <c r="E3717" s="412"/>
      <c r="F3717" s="412"/>
      <c r="G3717" s="412"/>
      <c r="H3717" s="412"/>
      <c r="I3717" s="412"/>
      <c r="J3717" s="412"/>
      <c r="K3717" s="412"/>
      <c r="L3717" s="412"/>
      <c r="M3717" s="412"/>
      <c r="N3717" s="412"/>
      <c r="O3717" s="412"/>
      <c r="P3717" s="412"/>
      <c r="Q3717" s="412"/>
      <c r="R3717" s="412"/>
      <c r="S3717" s="412"/>
      <c r="T3717" s="412"/>
      <c r="U3717" s="412"/>
      <c r="V3717" s="412"/>
      <c r="W3717" s="413"/>
      <c r="X3717" s="413"/>
      <c r="Y3717" s="413"/>
      <c r="Z3717" s="413"/>
    </row>
    <row r="3718" spans="1:26" ht="67.5" customHeight="1">
      <c r="A3718" s="474"/>
      <c r="B3718" s="471"/>
      <c r="C3718" s="271"/>
      <c r="D3718" s="314"/>
      <c r="E3718" s="412"/>
      <c r="F3718" s="412"/>
      <c r="G3718" s="412"/>
      <c r="H3718" s="412"/>
      <c r="I3718" s="412"/>
      <c r="J3718" s="412"/>
      <c r="K3718" s="412"/>
      <c r="L3718" s="412"/>
      <c r="M3718" s="412"/>
      <c r="N3718" s="412"/>
      <c r="O3718" s="412"/>
      <c r="P3718" s="412"/>
      <c r="Q3718" s="412"/>
      <c r="R3718" s="412"/>
      <c r="S3718" s="412"/>
      <c r="T3718" s="412"/>
      <c r="U3718" s="412"/>
      <c r="V3718" s="412"/>
      <c r="W3718" s="413"/>
      <c r="X3718" s="413"/>
      <c r="Y3718" s="413"/>
      <c r="Z3718" s="413"/>
    </row>
    <row r="3719" spans="1:26" ht="67.5" customHeight="1">
      <c r="A3719" s="474"/>
      <c r="B3719" s="471"/>
      <c r="C3719" s="271"/>
      <c r="D3719" s="314"/>
      <c r="E3719" s="412"/>
      <c r="F3719" s="412"/>
      <c r="G3719" s="412"/>
      <c r="H3719" s="412"/>
      <c r="I3719" s="412"/>
      <c r="J3719" s="412"/>
      <c r="K3719" s="412"/>
      <c r="L3719" s="412"/>
      <c r="M3719" s="412"/>
      <c r="N3719" s="412"/>
      <c r="O3719" s="412"/>
      <c r="P3719" s="412"/>
      <c r="Q3719" s="412"/>
      <c r="R3719" s="412"/>
      <c r="S3719" s="412"/>
      <c r="T3719" s="412"/>
      <c r="U3719" s="412"/>
      <c r="V3719" s="412"/>
      <c r="W3719" s="413"/>
      <c r="X3719" s="413"/>
      <c r="Y3719" s="413"/>
      <c r="Z3719" s="413"/>
    </row>
    <row r="3720" spans="1:26" ht="67.5" customHeight="1">
      <c r="A3720" s="474"/>
      <c r="B3720" s="471"/>
      <c r="C3720" s="271"/>
      <c r="D3720" s="314"/>
      <c r="E3720" s="412"/>
      <c r="F3720" s="412"/>
      <c r="G3720" s="412"/>
      <c r="H3720" s="412"/>
      <c r="I3720" s="412"/>
      <c r="J3720" s="412"/>
      <c r="K3720" s="412"/>
      <c r="L3720" s="412"/>
      <c r="M3720" s="412"/>
      <c r="N3720" s="412"/>
      <c r="O3720" s="412"/>
      <c r="P3720" s="412"/>
      <c r="Q3720" s="412"/>
      <c r="R3720" s="412"/>
      <c r="S3720" s="412"/>
      <c r="T3720" s="412"/>
      <c r="U3720" s="412"/>
      <c r="V3720" s="412"/>
      <c r="W3720" s="413"/>
      <c r="X3720" s="413"/>
      <c r="Y3720" s="413"/>
      <c r="Z3720" s="413"/>
    </row>
    <row r="3721" spans="1:26" ht="67.5" customHeight="1">
      <c r="A3721" s="474"/>
      <c r="B3721" s="471"/>
      <c r="C3721" s="271"/>
      <c r="D3721" s="314"/>
      <c r="E3721" s="412"/>
      <c r="F3721" s="412"/>
      <c r="G3721" s="412"/>
      <c r="H3721" s="412"/>
      <c r="I3721" s="412"/>
      <c r="J3721" s="412"/>
      <c r="K3721" s="412"/>
      <c r="L3721" s="412"/>
      <c r="M3721" s="412"/>
      <c r="N3721" s="412"/>
      <c r="O3721" s="412"/>
      <c r="P3721" s="412"/>
      <c r="Q3721" s="412"/>
      <c r="R3721" s="412"/>
      <c r="S3721" s="412"/>
      <c r="T3721" s="412"/>
      <c r="U3721" s="412"/>
      <c r="V3721" s="412"/>
      <c r="W3721" s="413"/>
      <c r="X3721" s="413"/>
      <c r="Y3721" s="413"/>
      <c r="Z3721" s="413"/>
    </row>
    <row r="3722" spans="1:26" ht="67.5" customHeight="1">
      <c r="A3722" s="474"/>
      <c r="B3722" s="471"/>
      <c r="C3722" s="271"/>
      <c r="D3722" s="314"/>
      <c r="E3722" s="412"/>
      <c r="F3722" s="412"/>
      <c r="G3722" s="412"/>
      <c r="H3722" s="412"/>
      <c r="I3722" s="412"/>
      <c r="J3722" s="412"/>
      <c r="K3722" s="412"/>
      <c r="L3722" s="412"/>
      <c r="M3722" s="412"/>
      <c r="N3722" s="412"/>
      <c r="O3722" s="412"/>
      <c r="P3722" s="412"/>
      <c r="Q3722" s="412"/>
      <c r="R3722" s="412"/>
      <c r="S3722" s="412"/>
      <c r="T3722" s="412"/>
      <c r="U3722" s="412"/>
      <c r="V3722" s="412"/>
      <c r="W3722" s="413"/>
      <c r="X3722" s="413"/>
      <c r="Y3722" s="413"/>
      <c r="Z3722" s="413"/>
    </row>
    <row r="3723" spans="1:26" ht="67.5" customHeight="1">
      <c r="A3723" s="474"/>
      <c r="B3723" s="471"/>
      <c r="C3723" s="271"/>
      <c r="D3723" s="314"/>
      <c r="E3723" s="412"/>
      <c r="F3723" s="412"/>
      <c r="G3723" s="412"/>
      <c r="H3723" s="412"/>
      <c r="I3723" s="412"/>
      <c r="J3723" s="412"/>
      <c r="K3723" s="412"/>
      <c r="L3723" s="412"/>
      <c r="M3723" s="412"/>
      <c r="N3723" s="412"/>
      <c r="O3723" s="412"/>
      <c r="P3723" s="412"/>
      <c r="Q3723" s="412"/>
      <c r="R3723" s="412"/>
      <c r="S3723" s="412"/>
      <c r="T3723" s="412"/>
      <c r="U3723" s="412"/>
      <c r="V3723" s="412"/>
      <c r="W3723" s="413"/>
      <c r="X3723" s="413"/>
      <c r="Y3723" s="413"/>
      <c r="Z3723" s="413"/>
    </row>
    <row r="3724" spans="1:26" ht="67.5" customHeight="1">
      <c r="A3724" s="474"/>
      <c r="B3724" s="471"/>
      <c r="C3724" s="271"/>
      <c r="D3724" s="314"/>
      <c r="E3724" s="412"/>
      <c r="F3724" s="412"/>
      <c r="G3724" s="412"/>
      <c r="H3724" s="412"/>
      <c r="I3724" s="412"/>
      <c r="J3724" s="412"/>
      <c r="K3724" s="412"/>
      <c r="L3724" s="412"/>
      <c r="M3724" s="412"/>
      <c r="N3724" s="412"/>
      <c r="O3724" s="412"/>
      <c r="P3724" s="412"/>
      <c r="Q3724" s="412"/>
      <c r="R3724" s="412"/>
      <c r="S3724" s="412"/>
      <c r="T3724" s="412"/>
      <c r="U3724" s="412"/>
      <c r="V3724" s="412"/>
      <c r="W3724" s="413"/>
      <c r="X3724" s="413"/>
      <c r="Y3724" s="413"/>
      <c r="Z3724" s="413"/>
    </row>
    <row r="3725" spans="1:26" ht="67.5" customHeight="1">
      <c r="A3725" s="474"/>
      <c r="B3725" s="471"/>
      <c r="C3725" s="271"/>
      <c r="D3725" s="314"/>
      <c r="E3725" s="412"/>
      <c r="F3725" s="412"/>
      <c r="G3725" s="412"/>
      <c r="H3725" s="412"/>
      <c r="I3725" s="412"/>
      <c r="J3725" s="412"/>
      <c r="K3725" s="412"/>
      <c r="L3725" s="412"/>
      <c r="M3725" s="412"/>
      <c r="N3725" s="412"/>
      <c r="O3725" s="412"/>
      <c r="P3725" s="412"/>
      <c r="Q3725" s="412"/>
      <c r="R3725" s="412"/>
      <c r="S3725" s="412"/>
      <c r="T3725" s="412"/>
      <c r="U3725" s="412"/>
      <c r="V3725" s="412"/>
      <c r="W3725" s="413"/>
      <c r="X3725" s="413"/>
      <c r="Y3725" s="413"/>
      <c r="Z3725" s="413"/>
    </row>
    <row r="3726" spans="1:26" ht="67.5" customHeight="1">
      <c r="A3726" s="474"/>
      <c r="B3726" s="471"/>
      <c r="C3726" s="271"/>
      <c r="D3726" s="314"/>
      <c r="E3726" s="412"/>
      <c r="F3726" s="412"/>
      <c r="G3726" s="412"/>
      <c r="H3726" s="412"/>
      <c r="I3726" s="412"/>
      <c r="J3726" s="412"/>
      <c r="K3726" s="412"/>
      <c r="L3726" s="412"/>
      <c r="M3726" s="412"/>
      <c r="N3726" s="412"/>
      <c r="O3726" s="412"/>
      <c r="P3726" s="412"/>
      <c r="Q3726" s="412"/>
      <c r="R3726" s="412"/>
      <c r="S3726" s="412"/>
      <c r="T3726" s="412"/>
      <c r="U3726" s="412"/>
      <c r="V3726" s="412"/>
      <c r="W3726" s="413"/>
      <c r="X3726" s="413"/>
      <c r="Y3726" s="413"/>
      <c r="Z3726" s="413"/>
    </row>
    <row r="3727" spans="1:26" ht="67.5" customHeight="1">
      <c r="A3727" s="474"/>
      <c r="B3727" s="471"/>
      <c r="C3727" s="271"/>
      <c r="D3727" s="314"/>
      <c r="E3727" s="412"/>
      <c r="F3727" s="412"/>
      <c r="G3727" s="412"/>
      <c r="H3727" s="412"/>
      <c r="I3727" s="412"/>
      <c r="J3727" s="412"/>
      <c r="K3727" s="412"/>
      <c r="L3727" s="412"/>
      <c r="M3727" s="412"/>
      <c r="N3727" s="412"/>
      <c r="O3727" s="412"/>
      <c r="P3727" s="412"/>
      <c r="Q3727" s="412"/>
      <c r="R3727" s="412"/>
      <c r="S3727" s="412"/>
      <c r="T3727" s="412"/>
      <c r="U3727" s="412"/>
      <c r="V3727" s="412"/>
      <c r="W3727" s="413"/>
      <c r="X3727" s="413"/>
      <c r="Y3727" s="413"/>
      <c r="Z3727" s="413"/>
    </row>
    <row r="3728" spans="1:26" ht="67.5" customHeight="1">
      <c r="A3728" s="474"/>
      <c r="B3728" s="471"/>
      <c r="C3728" s="271"/>
      <c r="D3728" s="314"/>
      <c r="E3728" s="412"/>
      <c r="F3728" s="412"/>
      <c r="G3728" s="412"/>
      <c r="H3728" s="412"/>
      <c r="I3728" s="412"/>
      <c r="J3728" s="412"/>
      <c r="K3728" s="412"/>
      <c r="L3728" s="412"/>
      <c r="M3728" s="412"/>
      <c r="N3728" s="412"/>
      <c r="O3728" s="412"/>
      <c r="P3728" s="412"/>
      <c r="Q3728" s="412"/>
      <c r="R3728" s="412"/>
      <c r="S3728" s="412"/>
      <c r="T3728" s="412"/>
      <c r="U3728" s="412"/>
      <c r="V3728" s="412"/>
      <c r="W3728" s="413"/>
      <c r="X3728" s="413"/>
      <c r="Y3728" s="413"/>
      <c r="Z3728" s="413"/>
    </row>
    <row r="3729" spans="1:26" ht="67.5" customHeight="1">
      <c r="A3729" s="474"/>
      <c r="B3729" s="471"/>
      <c r="C3729" s="271"/>
      <c r="D3729" s="314"/>
      <c r="E3729" s="412"/>
      <c r="F3729" s="412"/>
      <c r="G3729" s="412"/>
      <c r="H3729" s="412"/>
      <c r="I3729" s="412"/>
      <c r="J3729" s="412"/>
      <c r="K3729" s="412"/>
      <c r="L3729" s="412"/>
      <c r="M3729" s="412"/>
      <c r="N3729" s="412"/>
      <c r="O3729" s="412"/>
      <c r="P3729" s="412"/>
      <c r="Q3729" s="412"/>
      <c r="R3729" s="412"/>
      <c r="S3729" s="412"/>
      <c r="T3729" s="412"/>
      <c r="U3729" s="412"/>
      <c r="V3729" s="412"/>
      <c r="W3729" s="413"/>
      <c r="X3729" s="413"/>
      <c r="Y3729" s="413"/>
      <c r="Z3729" s="413"/>
    </row>
    <row r="3730" spans="1:26" ht="67.5" customHeight="1">
      <c r="A3730" s="474"/>
      <c r="B3730" s="471"/>
      <c r="C3730" s="271"/>
      <c r="D3730" s="314"/>
      <c r="E3730" s="412"/>
      <c r="F3730" s="412"/>
      <c r="G3730" s="412"/>
      <c r="H3730" s="412"/>
      <c r="I3730" s="412"/>
      <c r="J3730" s="412"/>
      <c r="K3730" s="412"/>
      <c r="L3730" s="412"/>
      <c r="M3730" s="412"/>
      <c r="N3730" s="412"/>
      <c r="O3730" s="412"/>
      <c r="P3730" s="412"/>
      <c r="Q3730" s="412"/>
      <c r="R3730" s="412"/>
      <c r="S3730" s="412"/>
      <c r="T3730" s="412"/>
      <c r="U3730" s="412"/>
      <c r="V3730" s="412"/>
      <c r="W3730" s="413"/>
      <c r="X3730" s="413"/>
      <c r="Y3730" s="413"/>
      <c r="Z3730" s="413"/>
    </row>
    <row r="3731" spans="1:26" ht="67.5" customHeight="1">
      <c r="A3731" s="474"/>
      <c r="B3731" s="471"/>
      <c r="C3731" s="271"/>
      <c r="D3731" s="314"/>
      <c r="E3731" s="412"/>
      <c r="F3731" s="412"/>
      <c r="G3731" s="412"/>
      <c r="H3731" s="412"/>
      <c r="I3731" s="412"/>
      <c r="J3731" s="412"/>
      <c r="K3731" s="412"/>
      <c r="L3731" s="412"/>
      <c r="M3731" s="412"/>
      <c r="N3731" s="412"/>
      <c r="O3731" s="412"/>
      <c r="P3731" s="412"/>
      <c r="Q3731" s="412"/>
      <c r="R3731" s="412"/>
      <c r="S3731" s="412"/>
      <c r="T3731" s="412"/>
      <c r="U3731" s="412"/>
      <c r="V3731" s="412"/>
      <c r="W3731" s="413"/>
      <c r="X3731" s="413"/>
      <c r="Y3731" s="413"/>
      <c r="Z3731" s="413"/>
    </row>
    <row r="3732" spans="1:26" ht="67.5" customHeight="1">
      <c r="A3732" s="474"/>
      <c r="B3732" s="471"/>
      <c r="C3732" s="271"/>
      <c r="D3732" s="314"/>
      <c r="E3732" s="412"/>
      <c r="F3732" s="412"/>
      <c r="G3732" s="412"/>
      <c r="H3732" s="412"/>
      <c r="I3732" s="412"/>
      <c r="J3732" s="412"/>
      <c r="K3732" s="412"/>
      <c r="L3732" s="412"/>
      <c r="M3732" s="412"/>
      <c r="N3732" s="412"/>
      <c r="O3732" s="412"/>
      <c r="P3732" s="412"/>
      <c r="Q3732" s="412"/>
      <c r="R3732" s="412"/>
      <c r="S3732" s="412"/>
      <c r="T3732" s="412"/>
      <c r="U3732" s="412"/>
      <c r="V3732" s="412"/>
      <c r="W3732" s="413"/>
      <c r="X3732" s="413"/>
      <c r="Y3732" s="413"/>
      <c r="Z3732" s="413"/>
    </row>
    <row r="3733" spans="1:26" ht="67.5" customHeight="1">
      <c r="A3733" s="474"/>
      <c r="B3733" s="471"/>
      <c r="C3733" s="271"/>
      <c r="D3733" s="314"/>
      <c r="E3733" s="412"/>
      <c r="F3733" s="412"/>
      <c r="G3733" s="412"/>
      <c r="H3733" s="412"/>
      <c r="I3733" s="412"/>
      <c r="J3733" s="412"/>
      <c r="K3733" s="412"/>
      <c r="L3733" s="412"/>
      <c r="M3733" s="412"/>
      <c r="N3733" s="412"/>
      <c r="O3733" s="412"/>
      <c r="P3733" s="412"/>
      <c r="Q3733" s="412"/>
      <c r="R3733" s="412"/>
      <c r="S3733" s="412"/>
      <c r="T3733" s="412"/>
      <c r="U3733" s="412"/>
      <c r="V3733" s="412"/>
      <c r="W3733" s="413"/>
      <c r="X3733" s="413"/>
      <c r="Y3733" s="413"/>
      <c r="Z3733" s="413"/>
    </row>
    <row r="3734" spans="1:26" ht="67.5" customHeight="1">
      <c r="A3734" s="474"/>
      <c r="B3734" s="471"/>
      <c r="C3734" s="271"/>
      <c r="D3734" s="314"/>
      <c r="E3734" s="412"/>
      <c r="F3734" s="412"/>
      <c r="G3734" s="412"/>
      <c r="H3734" s="412"/>
      <c r="I3734" s="412"/>
      <c r="J3734" s="412"/>
      <c r="K3734" s="412"/>
      <c r="L3734" s="412"/>
      <c r="M3734" s="412"/>
      <c r="N3734" s="412"/>
      <c r="O3734" s="412"/>
      <c r="P3734" s="412"/>
      <c r="Q3734" s="412"/>
      <c r="R3734" s="412"/>
      <c r="S3734" s="412"/>
      <c r="T3734" s="412"/>
      <c r="U3734" s="412"/>
      <c r="V3734" s="412"/>
      <c r="W3734" s="413"/>
      <c r="X3734" s="413"/>
      <c r="Y3734" s="413"/>
      <c r="Z3734" s="413"/>
    </row>
    <row r="3735" spans="1:26" ht="67.5" customHeight="1">
      <c r="A3735" s="474"/>
      <c r="B3735" s="471"/>
      <c r="C3735" s="271"/>
      <c r="D3735" s="314"/>
      <c r="E3735" s="412"/>
      <c r="F3735" s="412"/>
      <c r="G3735" s="412"/>
      <c r="H3735" s="412"/>
      <c r="I3735" s="412"/>
      <c r="J3735" s="412"/>
      <c r="K3735" s="412"/>
      <c r="L3735" s="412"/>
      <c r="M3735" s="412"/>
      <c r="N3735" s="412"/>
      <c r="O3735" s="412"/>
      <c r="P3735" s="412"/>
      <c r="Q3735" s="412"/>
      <c r="R3735" s="412"/>
      <c r="S3735" s="412"/>
      <c r="T3735" s="412"/>
      <c r="U3735" s="412"/>
      <c r="V3735" s="412"/>
      <c r="W3735" s="413"/>
      <c r="X3735" s="413"/>
      <c r="Y3735" s="413"/>
      <c r="Z3735" s="413"/>
    </row>
    <row r="3736" spans="1:26" ht="67.5" customHeight="1">
      <c r="A3736" s="474"/>
      <c r="B3736" s="471"/>
      <c r="C3736" s="271"/>
      <c r="D3736" s="314"/>
      <c r="E3736" s="412"/>
      <c r="F3736" s="412"/>
      <c r="G3736" s="412"/>
      <c r="H3736" s="412"/>
      <c r="I3736" s="412"/>
      <c r="J3736" s="412"/>
      <c r="K3736" s="412"/>
      <c r="L3736" s="412"/>
      <c r="M3736" s="412"/>
      <c r="N3736" s="412"/>
      <c r="O3736" s="412"/>
      <c r="P3736" s="412"/>
      <c r="Q3736" s="412"/>
      <c r="R3736" s="412"/>
      <c r="S3736" s="412"/>
      <c r="T3736" s="412"/>
      <c r="U3736" s="412"/>
      <c r="V3736" s="412"/>
      <c r="W3736" s="413"/>
      <c r="X3736" s="413"/>
      <c r="Y3736" s="413"/>
      <c r="Z3736" s="413"/>
    </row>
    <row r="3737" spans="1:26" ht="67.5" customHeight="1">
      <c r="A3737" s="474"/>
      <c r="B3737" s="471"/>
      <c r="C3737" s="271"/>
      <c r="D3737" s="314"/>
      <c r="E3737" s="412"/>
      <c r="F3737" s="412"/>
      <c r="G3737" s="412"/>
      <c r="H3737" s="412"/>
      <c r="I3737" s="412"/>
      <c r="J3737" s="412"/>
      <c r="K3737" s="412"/>
      <c r="L3737" s="412"/>
      <c r="M3737" s="412"/>
      <c r="N3737" s="412"/>
      <c r="O3737" s="412"/>
      <c r="P3737" s="412"/>
      <c r="Q3737" s="412"/>
      <c r="R3737" s="412"/>
      <c r="S3737" s="412"/>
      <c r="T3737" s="412"/>
      <c r="U3737" s="412"/>
      <c r="V3737" s="412"/>
      <c r="W3737" s="413"/>
      <c r="X3737" s="413"/>
      <c r="Y3737" s="413"/>
      <c r="Z3737" s="413"/>
    </row>
    <row r="3738" spans="1:26" ht="67.5" customHeight="1">
      <c r="A3738" s="474"/>
      <c r="B3738" s="471"/>
      <c r="C3738" s="271"/>
      <c r="D3738" s="314"/>
      <c r="E3738" s="412"/>
      <c r="F3738" s="412"/>
      <c r="G3738" s="412"/>
      <c r="H3738" s="412"/>
      <c r="I3738" s="412"/>
      <c r="J3738" s="412"/>
      <c r="K3738" s="412"/>
      <c r="L3738" s="412"/>
      <c r="M3738" s="412"/>
      <c r="N3738" s="412"/>
      <c r="O3738" s="412"/>
      <c r="P3738" s="412"/>
      <c r="Q3738" s="412"/>
      <c r="R3738" s="412"/>
      <c r="S3738" s="412"/>
      <c r="T3738" s="412"/>
      <c r="U3738" s="412"/>
      <c r="V3738" s="412"/>
      <c r="W3738" s="413"/>
      <c r="X3738" s="413"/>
      <c r="Y3738" s="413"/>
      <c r="Z3738" s="413"/>
    </row>
    <row r="3739" spans="1:26" ht="67.5" customHeight="1">
      <c r="A3739" s="474"/>
      <c r="B3739" s="471"/>
      <c r="C3739" s="271"/>
      <c r="D3739" s="314"/>
      <c r="E3739" s="412"/>
      <c r="F3739" s="412"/>
      <c r="G3739" s="412"/>
      <c r="H3739" s="412"/>
      <c r="I3739" s="412"/>
      <c r="J3739" s="412"/>
      <c r="K3739" s="412"/>
      <c r="L3739" s="412"/>
      <c r="M3739" s="412"/>
      <c r="N3739" s="412"/>
      <c r="O3739" s="412"/>
      <c r="P3739" s="412"/>
      <c r="Q3739" s="412"/>
      <c r="R3739" s="412"/>
      <c r="S3739" s="412"/>
      <c r="T3739" s="412"/>
      <c r="U3739" s="412"/>
      <c r="V3739" s="412"/>
      <c r="W3739" s="413"/>
      <c r="X3739" s="413"/>
      <c r="Y3739" s="413"/>
      <c r="Z3739" s="413"/>
    </row>
    <row r="3740" spans="1:26" ht="67.5" customHeight="1">
      <c r="A3740" s="474"/>
      <c r="B3740" s="471"/>
      <c r="C3740" s="271"/>
      <c r="D3740" s="314"/>
      <c r="E3740" s="412"/>
      <c r="F3740" s="412"/>
      <c r="G3740" s="412"/>
      <c r="H3740" s="412"/>
      <c r="I3740" s="412"/>
      <c r="J3740" s="412"/>
      <c r="K3740" s="412"/>
      <c r="L3740" s="412"/>
      <c r="M3740" s="412"/>
      <c r="N3740" s="412"/>
      <c r="O3740" s="412"/>
      <c r="P3740" s="412"/>
      <c r="Q3740" s="412"/>
      <c r="R3740" s="412"/>
      <c r="S3740" s="412"/>
      <c r="T3740" s="412"/>
      <c r="U3740" s="412"/>
      <c r="V3740" s="412"/>
      <c r="W3740" s="413"/>
      <c r="X3740" s="413"/>
      <c r="Y3740" s="413"/>
      <c r="Z3740" s="413"/>
    </row>
    <row r="3741" spans="1:26" ht="67.5" customHeight="1">
      <c r="A3741" s="474"/>
      <c r="B3741" s="471"/>
      <c r="C3741" s="271"/>
      <c r="D3741" s="314"/>
      <c r="E3741" s="412"/>
      <c r="F3741" s="412"/>
      <c r="G3741" s="412"/>
      <c r="H3741" s="412"/>
      <c r="I3741" s="412"/>
      <c r="J3741" s="412"/>
      <c r="K3741" s="412"/>
      <c r="L3741" s="412"/>
      <c r="M3741" s="412"/>
      <c r="N3741" s="412"/>
      <c r="O3741" s="412"/>
      <c r="P3741" s="412"/>
      <c r="Q3741" s="412"/>
      <c r="R3741" s="412"/>
      <c r="S3741" s="412"/>
      <c r="T3741" s="412"/>
      <c r="U3741" s="412"/>
      <c r="V3741" s="412"/>
      <c r="W3741" s="413"/>
      <c r="X3741" s="413"/>
      <c r="Y3741" s="413"/>
      <c r="Z3741" s="413"/>
    </row>
    <row r="3742" spans="1:26" ht="67.5" customHeight="1">
      <c r="A3742" s="474"/>
      <c r="B3742" s="471"/>
      <c r="C3742" s="271"/>
      <c r="D3742" s="314"/>
      <c r="E3742" s="412"/>
      <c r="F3742" s="412"/>
      <c r="G3742" s="412"/>
      <c r="H3742" s="412"/>
      <c r="I3742" s="412"/>
      <c r="J3742" s="412"/>
      <c r="K3742" s="412"/>
      <c r="L3742" s="412"/>
      <c r="M3742" s="412"/>
      <c r="N3742" s="412"/>
      <c r="O3742" s="412"/>
      <c r="P3742" s="412"/>
      <c r="Q3742" s="412"/>
      <c r="R3742" s="412"/>
      <c r="S3742" s="412"/>
      <c r="T3742" s="412"/>
      <c r="U3742" s="412"/>
      <c r="V3742" s="412"/>
      <c r="W3742" s="413"/>
      <c r="X3742" s="413"/>
      <c r="Y3742" s="413"/>
      <c r="Z3742" s="413"/>
    </row>
    <row r="3743" spans="1:26" ht="67.5" customHeight="1">
      <c r="A3743" s="474"/>
      <c r="B3743" s="471"/>
      <c r="C3743" s="271"/>
      <c r="D3743" s="314"/>
      <c r="E3743" s="412"/>
      <c r="F3743" s="412"/>
      <c r="G3743" s="412"/>
      <c r="H3743" s="412"/>
      <c r="I3743" s="412"/>
      <c r="J3743" s="412"/>
      <c r="K3743" s="412"/>
      <c r="L3743" s="412"/>
      <c r="M3743" s="412"/>
      <c r="N3743" s="412"/>
      <c r="O3743" s="412"/>
      <c r="P3743" s="412"/>
      <c r="Q3743" s="412"/>
      <c r="R3743" s="412"/>
      <c r="S3743" s="412"/>
      <c r="T3743" s="412"/>
      <c r="U3743" s="412"/>
      <c r="V3743" s="412"/>
      <c r="W3743" s="413"/>
      <c r="X3743" s="413"/>
      <c r="Y3743" s="413"/>
      <c r="Z3743" s="413"/>
    </row>
    <row r="3744" spans="1:26" ht="67.5" customHeight="1">
      <c r="A3744" s="474"/>
      <c r="B3744" s="471"/>
      <c r="C3744" s="271"/>
      <c r="D3744" s="314"/>
      <c r="E3744" s="412"/>
      <c r="F3744" s="412"/>
      <c r="G3744" s="412"/>
      <c r="H3744" s="412"/>
      <c r="I3744" s="412"/>
      <c r="J3744" s="412"/>
      <c r="K3744" s="412"/>
      <c r="L3744" s="412"/>
      <c r="M3744" s="412"/>
      <c r="N3744" s="412"/>
      <c r="O3744" s="412"/>
      <c r="P3744" s="412"/>
      <c r="Q3744" s="412"/>
      <c r="R3744" s="412"/>
      <c r="S3744" s="412"/>
      <c r="T3744" s="412"/>
      <c r="U3744" s="412"/>
      <c r="V3744" s="412"/>
      <c r="W3744" s="413"/>
      <c r="X3744" s="413"/>
      <c r="Y3744" s="413"/>
      <c r="Z3744" s="413"/>
    </row>
    <row r="3745" spans="1:26" ht="67.5" customHeight="1">
      <c r="A3745" s="474"/>
      <c r="B3745" s="471"/>
      <c r="C3745" s="271"/>
      <c r="D3745" s="314"/>
      <c r="E3745" s="412"/>
      <c r="F3745" s="412"/>
      <c r="G3745" s="412"/>
      <c r="H3745" s="412"/>
      <c r="I3745" s="412"/>
      <c r="J3745" s="412"/>
      <c r="K3745" s="412"/>
      <c r="L3745" s="412"/>
      <c r="M3745" s="412"/>
      <c r="N3745" s="412"/>
      <c r="O3745" s="412"/>
      <c r="P3745" s="412"/>
      <c r="Q3745" s="412"/>
      <c r="R3745" s="412"/>
      <c r="S3745" s="412"/>
      <c r="T3745" s="412"/>
      <c r="U3745" s="412"/>
      <c r="V3745" s="412"/>
      <c r="W3745" s="413"/>
      <c r="X3745" s="413"/>
      <c r="Y3745" s="413"/>
      <c r="Z3745" s="413"/>
    </row>
    <row r="3746" spans="1:26" ht="67.5" customHeight="1">
      <c r="A3746" s="474"/>
      <c r="B3746" s="471"/>
      <c r="C3746" s="271"/>
      <c r="D3746" s="314"/>
      <c r="E3746" s="412"/>
      <c r="F3746" s="412"/>
      <c r="G3746" s="412"/>
      <c r="H3746" s="412"/>
      <c r="I3746" s="412"/>
      <c r="J3746" s="412"/>
      <c r="K3746" s="412"/>
      <c r="L3746" s="412"/>
      <c r="M3746" s="412"/>
      <c r="N3746" s="412"/>
      <c r="O3746" s="412"/>
      <c r="P3746" s="412"/>
      <c r="Q3746" s="412"/>
      <c r="R3746" s="412"/>
      <c r="S3746" s="412"/>
      <c r="T3746" s="412"/>
      <c r="U3746" s="412"/>
      <c r="V3746" s="412"/>
      <c r="W3746" s="413"/>
      <c r="X3746" s="413"/>
      <c r="Y3746" s="413"/>
      <c r="Z3746" s="413"/>
    </row>
    <row r="3747" spans="1:26" ht="67.5" customHeight="1">
      <c r="A3747" s="474"/>
      <c r="B3747" s="471"/>
      <c r="C3747" s="271"/>
      <c r="D3747" s="314"/>
      <c r="E3747" s="412"/>
      <c r="F3747" s="412"/>
      <c r="G3747" s="412"/>
      <c r="H3747" s="412"/>
      <c r="I3747" s="412"/>
      <c r="J3747" s="412"/>
      <c r="K3747" s="412"/>
      <c r="L3747" s="412"/>
      <c r="M3747" s="412"/>
      <c r="N3747" s="412"/>
      <c r="O3747" s="412"/>
      <c r="P3747" s="412"/>
      <c r="Q3747" s="412"/>
      <c r="R3747" s="412"/>
      <c r="S3747" s="412"/>
      <c r="T3747" s="412"/>
      <c r="U3747" s="412"/>
      <c r="V3747" s="412"/>
      <c r="W3747" s="413"/>
      <c r="X3747" s="413"/>
      <c r="Y3747" s="413"/>
      <c r="Z3747" s="413"/>
    </row>
    <row r="3748" spans="1:26" ht="67.5" customHeight="1">
      <c r="A3748" s="474"/>
      <c r="B3748" s="471"/>
      <c r="C3748" s="271"/>
      <c r="D3748" s="314"/>
      <c r="E3748" s="412"/>
      <c r="F3748" s="412"/>
      <c r="G3748" s="412"/>
      <c r="H3748" s="412"/>
      <c r="I3748" s="412"/>
      <c r="J3748" s="412"/>
      <c r="K3748" s="412"/>
      <c r="L3748" s="412"/>
      <c r="M3748" s="412"/>
      <c r="N3748" s="412"/>
      <c r="O3748" s="412"/>
      <c r="P3748" s="412"/>
      <c r="Q3748" s="412"/>
      <c r="R3748" s="412"/>
      <c r="S3748" s="412"/>
      <c r="T3748" s="412"/>
      <c r="U3748" s="412"/>
      <c r="V3748" s="412"/>
      <c r="W3748" s="413"/>
      <c r="X3748" s="413"/>
      <c r="Y3748" s="413"/>
      <c r="Z3748" s="413"/>
    </row>
    <row r="3749" spans="1:26" ht="67.5" customHeight="1">
      <c r="A3749" s="474"/>
      <c r="B3749" s="471"/>
      <c r="C3749" s="271"/>
      <c r="D3749" s="314"/>
      <c r="E3749" s="412"/>
      <c r="F3749" s="412"/>
      <c r="G3749" s="412"/>
      <c r="H3749" s="412"/>
      <c r="I3749" s="412"/>
      <c r="J3749" s="412"/>
      <c r="K3749" s="412"/>
      <c r="L3749" s="412"/>
      <c r="M3749" s="412"/>
      <c r="N3749" s="412"/>
      <c r="O3749" s="412"/>
      <c r="P3749" s="412"/>
      <c r="Q3749" s="412"/>
      <c r="R3749" s="412"/>
      <c r="S3749" s="412"/>
      <c r="T3749" s="412"/>
      <c r="U3749" s="412"/>
      <c r="V3749" s="412"/>
      <c r="W3749" s="413"/>
      <c r="X3749" s="413"/>
      <c r="Y3749" s="413"/>
      <c r="Z3749" s="413"/>
    </row>
    <row r="3750" spans="1:26" ht="67.5" customHeight="1">
      <c r="A3750" s="474"/>
      <c r="B3750" s="471"/>
      <c r="C3750" s="271"/>
      <c r="D3750" s="314"/>
      <c r="E3750" s="412"/>
      <c r="F3750" s="412"/>
      <c r="G3750" s="412"/>
      <c r="H3750" s="412"/>
      <c r="I3750" s="412"/>
      <c r="J3750" s="412"/>
      <c r="K3750" s="412"/>
      <c r="L3750" s="412"/>
      <c r="M3750" s="412"/>
      <c r="N3750" s="412"/>
      <c r="O3750" s="412"/>
      <c r="P3750" s="412"/>
      <c r="Q3750" s="412"/>
      <c r="R3750" s="412"/>
      <c r="S3750" s="412"/>
      <c r="T3750" s="412"/>
      <c r="U3750" s="412"/>
      <c r="V3750" s="412"/>
      <c r="W3750" s="413"/>
      <c r="X3750" s="413"/>
      <c r="Y3750" s="413"/>
      <c r="Z3750" s="413"/>
    </row>
    <row r="3751" spans="1:26" ht="67.5" customHeight="1">
      <c r="A3751" s="474"/>
      <c r="B3751" s="471"/>
      <c r="C3751" s="271"/>
      <c r="D3751" s="314"/>
      <c r="E3751" s="412"/>
      <c r="F3751" s="412"/>
      <c r="G3751" s="412"/>
      <c r="H3751" s="412"/>
      <c r="I3751" s="412"/>
      <c r="J3751" s="412"/>
      <c r="K3751" s="412"/>
      <c r="L3751" s="412"/>
      <c r="M3751" s="412"/>
      <c r="N3751" s="412"/>
      <c r="O3751" s="412"/>
      <c r="P3751" s="412"/>
      <c r="Q3751" s="412"/>
      <c r="R3751" s="412"/>
      <c r="S3751" s="412"/>
      <c r="T3751" s="412"/>
      <c r="U3751" s="412"/>
      <c r="V3751" s="412"/>
      <c r="W3751" s="413"/>
      <c r="X3751" s="413"/>
      <c r="Y3751" s="413"/>
      <c r="Z3751" s="413"/>
    </row>
    <row r="3752" spans="1:26" ht="67.5" customHeight="1">
      <c r="A3752" s="474"/>
      <c r="B3752" s="471"/>
      <c r="C3752" s="271"/>
      <c r="D3752" s="314"/>
      <c r="E3752" s="412"/>
      <c r="F3752" s="412"/>
      <c r="G3752" s="412"/>
      <c r="H3752" s="412"/>
      <c r="I3752" s="412"/>
      <c r="J3752" s="412"/>
      <c r="K3752" s="412"/>
      <c r="L3752" s="412"/>
      <c r="M3752" s="412"/>
      <c r="N3752" s="412"/>
      <c r="O3752" s="412"/>
      <c r="P3752" s="412"/>
      <c r="Q3752" s="412"/>
      <c r="R3752" s="412"/>
      <c r="S3752" s="412"/>
      <c r="T3752" s="412"/>
      <c r="U3752" s="412"/>
      <c r="V3752" s="412"/>
      <c r="W3752" s="413"/>
      <c r="X3752" s="413"/>
      <c r="Y3752" s="413"/>
      <c r="Z3752" s="413"/>
    </row>
    <row r="3753" spans="1:26" ht="67.5" customHeight="1">
      <c r="A3753" s="474"/>
      <c r="B3753" s="471"/>
      <c r="C3753" s="271"/>
      <c r="D3753" s="314"/>
      <c r="E3753" s="412"/>
      <c r="F3753" s="412"/>
      <c r="G3753" s="412"/>
      <c r="H3753" s="412"/>
      <c r="I3753" s="412"/>
      <c r="J3753" s="412"/>
      <c r="K3753" s="412"/>
      <c r="L3753" s="412"/>
      <c r="M3753" s="412"/>
      <c r="N3753" s="412"/>
      <c r="O3753" s="412"/>
      <c r="P3753" s="412"/>
      <c r="Q3753" s="412"/>
      <c r="R3753" s="412"/>
      <c r="S3753" s="412"/>
      <c r="T3753" s="412"/>
      <c r="U3753" s="412"/>
      <c r="V3753" s="412"/>
      <c r="W3753" s="413"/>
      <c r="X3753" s="413"/>
      <c r="Y3753" s="413"/>
      <c r="Z3753" s="413"/>
    </row>
    <row r="3754" spans="1:26" ht="67.5" customHeight="1">
      <c r="A3754" s="474"/>
      <c r="B3754" s="471"/>
      <c r="C3754" s="271"/>
      <c r="D3754" s="314"/>
      <c r="E3754" s="412"/>
      <c r="F3754" s="412"/>
      <c r="G3754" s="412"/>
      <c r="H3754" s="412"/>
      <c r="I3754" s="412"/>
      <c r="J3754" s="412"/>
      <c r="K3754" s="412"/>
      <c r="L3754" s="412"/>
      <c r="M3754" s="412"/>
      <c r="N3754" s="412"/>
      <c r="O3754" s="412"/>
      <c r="P3754" s="412"/>
      <c r="Q3754" s="412"/>
      <c r="R3754" s="412"/>
      <c r="S3754" s="412"/>
      <c r="T3754" s="412"/>
      <c r="U3754" s="412"/>
      <c r="V3754" s="412"/>
      <c r="W3754" s="413"/>
      <c r="X3754" s="413"/>
      <c r="Y3754" s="413"/>
      <c r="Z3754" s="413"/>
    </row>
    <row r="3755" spans="1:26" ht="67.5" customHeight="1">
      <c r="A3755" s="474"/>
      <c r="B3755" s="471"/>
      <c r="C3755" s="271"/>
      <c r="D3755" s="314"/>
      <c r="E3755" s="412"/>
      <c r="F3755" s="412"/>
      <c r="G3755" s="412"/>
      <c r="H3755" s="412"/>
      <c r="I3755" s="412"/>
      <c r="J3755" s="412"/>
      <c r="K3755" s="412"/>
      <c r="L3755" s="412"/>
      <c r="M3755" s="412"/>
      <c r="N3755" s="412"/>
      <c r="O3755" s="412"/>
      <c r="P3755" s="412"/>
      <c r="Q3755" s="412"/>
      <c r="R3755" s="412"/>
      <c r="S3755" s="412"/>
      <c r="T3755" s="412"/>
      <c r="U3755" s="412"/>
      <c r="V3755" s="412"/>
      <c r="W3755" s="413"/>
      <c r="X3755" s="413"/>
      <c r="Y3755" s="413"/>
      <c r="Z3755" s="413"/>
    </row>
    <row r="3756" spans="1:26" ht="67.5" customHeight="1">
      <c r="A3756" s="474"/>
      <c r="B3756" s="471"/>
      <c r="C3756" s="271"/>
      <c r="D3756" s="314"/>
      <c r="E3756" s="412"/>
      <c r="F3756" s="412"/>
      <c r="G3756" s="412"/>
      <c r="H3756" s="412"/>
      <c r="I3756" s="412"/>
      <c r="J3756" s="412"/>
      <c r="K3756" s="412"/>
      <c r="L3756" s="412"/>
      <c r="M3756" s="412"/>
      <c r="N3756" s="412"/>
      <c r="O3756" s="412"/>
      <c r="P3756" s="412"/>
      <c r="Q3756" s="412"/>
      <c r="R3756" s="412"/>
      <c r="S3756" s="412"/>
      <c r="T3756" s="412"/>
      <c r="U3756" s="412"/>
      <c r="V3756" s="412"/>
      <c r="W3756" s="413"/>
      <c r="X3756" s="413"/>
      <c r="Y3756" s="413"/>
      <c r="Z3756" s="413"/>
    </row>
    <row r="3757" spans="1:26" ht="67.5" customHeight="1">
      <c r="A3757" s="474"/>
      <c r="B3757" s="471"/>
      <c r="C3757" s="271"/>
      <c r="D3757" s="314"/>
      <c r="E3757" s="412"/>
      <c r="F3757" s="412"/>
      <c r="G3757" s="412"/>
      <c r="H3757" s="412"/>
      <c r="I3757" s="412"/>
      <c r="J3757" s="412"/>
      <c r="K3757" s="412"/>
      <c r="L3757" s="412"/>
      <c r="M3757" s="412"/>
      <c r="N3757" s="412"/>
      <c r="O3757" s="412"/>
      <c r="P3757" s="412"/>
      <c r="Q3757" s="412"/>
      <c r="R3757" s="412"/>
      <c r="S3757" s="412"/>
      <c r="T3757" s="412"/>
      <c r="U3757" s="412"/>
      <c r="V3757" s="412"/>
      <c r="W3757" s="413"/>
      <c r="X3757" s="413"/>
      <c r="Y3757" s="413"/>
      <c r="Z3757" s="413"/>
    </row>
    <row r="3758" spans="1:26" ht="67.5" customHeight="1">
      <c r="A3758" s="474"/>
      <c r="B3758" s="471"/>
      <c r="C3758" s="271"/>
      <c r="D3758" s="314"/>
      <c r="E3758" s="412"/>
      <c r="F3758" s="412"/>
      <c r="G3758" s="412"/>
      <c r="H3758" s="412"/>
      <c r="I3758" s="412"/>
      <c r="J3758" s="412"/>
      <c r="K3758" s="412"/>
      <c r="L3758" s="412"/>
      <c r="M3758" s="412"/>
      <c r="N3758" s="412"/>
      <c r="O3758" s="412"/>
      <c r="P3758" s="412"/>
      <c r="Q3758" s="412"/>
      <c r="R3758" s="412"/>
      <c r="S3758" s="412"/>
      <c r="T3758" s="412"/>
      <c r="U3758" s="412"/>
      <c r="V3758" s="412"/>
      <c r="W3758" s="413"/>
      <c r="X3758" s="413"/>
      <c r="Y3758" s="413"/>
      <c r="Z3758" s="413"/>
    </row>
    <row r="3759" spans="1:26" ht="67.5" customHeight="1">
      <c r="A3759" s="474"/>
      <c r="B3759" s="471"/>
      <c r="C3759" s="271"/>
      <c r="D3759" s="314"/>
      <c r="E3759" s="412"/>
      <c r="F3759" s="412"/>
      <c r="G3759" s="412"/>
      <c r="H3759" s="412"/>
      <c r="I3759" s="412"/>
      <c r="J3759" s="412"/>
      <c r="K3759" s="412"/>
      <c r="L3759" s="412"/>
      <c r="M3759" s="412"/>
      <c r="N3759" s="412"/>
      <c r="O3759" s="412"/>
      <c r="P3759" s="412"/>
      <c r="Q3759" s="412"/>
      <c r="R3759" s="412"/>
      <c r="S3759" s="412"/>
      <c r="T3759" s="412"/>
      <c r="U3759" s="412"/>
      <c r="V3759" s="412"/>
      <c r="W3759" s="413"/>
      <c r="X3759" s="413"/>
      <c r="Y3759" s="413"/>
      <c r="Z3759" s="413"/>
    </row>
    <row r="3760" spans="1:26" ht="67.5" customHeight="1">
      <c r="A3760" s="474"/>
      <c r="B3760" s="471"/>
      <c r="C3760" s="271"/>
      <c r="D3760" s="314"/>
      <c r="E3760" s="412"/>
      <c r="F3760" s="412"/>
      <c r="G3760" s="412"/>
      <c r="H3760" s="412"/>
      <c r="I3760" s="412"/>
      <c r="J3760" s="412"/>
      <c r="K3760" s="412"/>
      <c r="L3760" s="412"/>
      <c r="M3760" s="412"/>
      <c r="N3760" s="412"/>
      <c r="O3760" s="412"/>
      <c r="P3760" s="412"/>
      <c r="Q3760" s="412"/>
      <c r="R3760" s="412"/>
      <c r="S3760" s="412"/>
      <c r="T3760" s="412"/>
      <c r="U3760" s="412"/>
      <c r="V3760" s="412"/>
      <c r="W3760" s="413"/>
      <c r="X3760" s="413"/>
      <c r="Y3760" s="413"/>
      <c r="Z3760" s="413"/>
    </row>
    <row r="3761" spans="1:26" ht="67.5" customHeight="1">
      <c r="A3761" s="474"/>
      <c r="B3761" s="471"/>
      <c r="C3761" s="271"/>
      <c r="D3761" s="314"/>
      <c r="E3761" s="412"/>
      <c r="F3761" s="412"/>
      <c r="G3761" s="412"/>
      <c r="H3761" s="412"/>
      <c r="I3761" s="412"/>
      <c r="J3761" s="412"/>
      <c r="K3761" s="412"/>
      <c r="L3761" s="412"/>
      <c r="M3761" s="412"/>
      <c r="N3761" s="412"/>
      <c r="O3761" s="412"/>
      <c r="P3761" s="412"/>
      <c r="Q3761" s="412"/>
      <c r="R3761" s="412"/>
      <c r="S3761" s="412"/>
      <c r="T3761" s="412"/>
      <c r="U3761" s="412"/>
      <c r="V3761" s="412"/>
      <c r="W3761" s="413"/>
      <c r="X3761" s="413"/>
      <c r="Y3761" s="413"/>
      <c r="Z3761" s="413"/>
    </row>
    <row r="3762" spans="1:26" ht="67.5" customHeight="1">
      <c r="A3762" s="474"/>
      <c r="B3762" s="471"/>
      <c r="C3762" s="271"/>
      <c r="D3762" s="314"/>
      <c r="E3762" s="412"/>
      <c r="F3762" s="412"/>
      <c r="G3762" s="412"/>
      <c r="H3762" s="412"/>
      <c r="I3762" s="412"/>
      <c r="J3762" s="412"/>
      <c r="K3762" s="412"/>
      <c r="L3762" s="412"/>
      <c r="M3762" s="412"/>
      <c r="N3762" s="412"/>
      <c r="O3762" s="412"/>
      <c r="P3762" s="412"/>
      <c r="Q3762" s="412"/>
      <c r="R3762" s="412"/>
      <c r="S3762" s="412"/>
      <c r="T3762" s="412"/>
      <c r="U3762" s="412"/>
      <c r="V3762" s="412"/>
      <c r="W3762" s="413"/>
      <c r="X3762" s="413"/>
      <c r="Y3762" s="413"/>
      <c r="Z3762" s="413"/>
    </row>
    <row r="3763" spans="1:26" ht="67.5" customHeight="1">
      <c r="A3763" s="474"/>
      <c r="B3763" s="471"/>
      <c r="C3763" s="271"/>
      <c r="D3763" s="314"/>
      <c r="E3763" s="412"/>
      <c r="F3763" s="412"/>
      <c r="G3763" s="412"/>
      <c r="H3763" s="412"/>
      <c r="I3763" s="412"/>
      <c r="J3763" s="412"/>
      <c r="K3763" s="412"/>
      <c r="L3763" s="412"/>
      <c r="M3763" s="412"/>
      <c r="N3763" s="412"/>
      <c r="O3763" s="412"/>
      <c r="P3763" s="412"/>
      <c r="Q3763" s="412"/>
      <c r="R3763" s="412"/>
      <c r="S3763" s="412"/>
      <c r="T3763" s="412"/>
      <c r="U3763" s="412"/>
      <c r="V3763" s="412"/>
      <c r="W3763" s="413"/>
      <c r="X3763" s="413"/>
      <c r="Y3763" s="413"/>
      <c r="Z3763" s="413"/>
    </row>
    <row r="3764" spans="1:26" ht="67.5" customHeight="1">
      <c r="A3764" s="474"/>
      <c r="B3764" s="471"/>
      <c r="C3764" s="271"/>
      <c r="D3764" s="314"/>
      <c r="E3764" s="412"/>
      <c r="F3764" s="412"/>
      <c r="G3764" s="412"/>
      <c r="H3764" s="412"/>
      <c r="I3764" s="412"/>
      <c r="J3764" s="412"/>
      <c r="K3764" s="412"/>
      <c r="L3764" s="412"/>
      <c r="M3764" s="412"/>
      <c r="N3764" s="412"/>
      <c r="O3764" s="412"/>
      <c r="P3764" s="412"/>
      <c r="Q3764" s="412"/>
      <c r="R3764" s="412"/>
      <c r="S3764" s="412"/>
      <c r="T3764" s="412"/>
      <c r="U3764" s="412"/>
      <c r="V3764" s="412"/>
      <c r="W3764" s="413"/>
      <c r="X3764" s="413"/>
      <c r="Y3764" s="413"/>
      <c r="Z3764" s="413"/>
    </row>
    <row r="3765" spans="1:26" ht="67.5" customHeight="1">
      <c r="A3765" s="474"/>
      <c r="B3765" s="471"/>
      <c r="C3765" s="271"/>
      <c r="D3765" s="314"/>
      <c r="E3765" s="412"/>
      <c r="F3765" s="412"/>
      <c r="G3765" s="412"/>
      <c r="H3765" s="412"/>
      <c r="I3765" s="412"/>
      <c r="J3765" s="412"/>
      <c r="K3765" s="412"/>
      <c r="L3765" s="412"/>
      <c r="M3765" s="412"/>
      <c r="N3765" s="412"/>
      <c r="O3765" s="412"/>
      <c r="P3765" s="412"/>
      <c r="Q3765" s="412"/>
      <c r="R3765" s="412"/>
      <c r="S3765" s="412"/>
      <c r="T3765" s="412"/>
      <c r="U3765" s="412"/>
      <c r="V3765" s="412"/>
      <c r="W3765" s="413"/>
      <c r="X3765" s="413"/>
      <c r="Y3765" s="413"/>
      <c r="Z3765" s="413"/>
    </row>
    <row r="3766" spans="1:26" ht="67.5" customHeight="1">
      <c r="A3766" s="474"/>
      <c r="B3766" s="471"/>
      <c r="C3766" s="271"/>
      <c r="D3766" s="314"/>
      <c r="E3766" s="412"/>
      <c r="F3766" s="412"/>
      <c r="G3766" s="412"/>
      <c r="H3766" s="412"/>
      <c r="I3766" s="412"/>
      <c r="J3766" s="412"/>
      <c r="K3766" s="412"/>
      <c r="L3766" s="412"/>
      <c r="M3766" s="412"/>
      <c r="N3766" s="412"/>
      <c r="O3766" s="412"/>
      <c r="P3766" s="412"/>
      <c r="Q3766" s="412"/>
      <c r="R3766" s="412"/>
      <c r="S3766" s="412"/>
      <c r="T3766" s="412"/>
      <c r="U3766" s="412"/>
      <c r="V3766" s="412"/>
      <c r="W3766" s="413"/>
      <c r="X3766" s="413"/>
      <c r="Y3766" s="413"/>
      <c r="Z3766" s="413"/>
    </row>
    <row r="3767" spans="1:26" ht="67.5" customHeight="1">
      <c r="A3767" s="474"/>
      <c r="B3767" s="471"/>
      <c r="C3767" s="271"/>
      <c r="D3767" s="314"/>
      <c r="E3767" s="412"/>
      <c r="F3767" s="412"/>
      <c r="G3767" s="412"/>
      <c r="H3767" s="412"/>
      <c r="I3767" s="412"/>
      <c r="J3767" s="412"/>
      <c r="K3767" s="412"/>
      <c r="L3767" s="412"/>
      <c r="M3767" s="412"/>
      <c r="N3767" s="412"/>
      <c r="O3767" s="412"/>
      <c r="P3767" s="412"/>
      <c r="Q3767" s="412"/>
      <c r="R3767" s="412"/>
      <c r="S3767" s="412"/>
      <c r="T3767" s="412"/>
      <c r="U3767" s="412"/>
      <c r="V3767" s="412"/>
      <c r="W3767" s="413"/>
      <c r="X3767" s="413"/>
      <c r="Y3767" s="413"/>
      <c r="Z3767" s="413"/>
    </row>
    <row r="3768" spans="1:26" ht="67.5" customHeight="1">
      <c r="A3768" s="474"/>
      <c r="B3768" s="471"/>
      <c r="C3768" s="271"/>
      <c r="D3768" s="314"/>
      <c r="E3768" s="412"/>
      <c r="F3768" s="412"/>
      <c r="G3768" s="412"/>
      <c r="H3768" s="412"/>
      <c r="I3768" s="412"/>
      <c r="J3768" s="412"/>
      <c r="K3768" s="412"/>
      <c r="L3768" s="412"/>
      <c r="M3768" s="412"/>
      <c r="N3768" s="412"/>
      <c r="O3768" s="412"/>
      <c r="P3768" s="412"/>
      <c r="Q3768" s="412"/>
      <c r="R3768" s="412"/>
      <c r="S3768" s="412"/>
      <c r="T3768" s="412"/>
      <c r="U3768" s="412"/>
      <c r="V3768" s="412"/>
      <c r="W3768" s="413"/>
      <c r="X3768" s="413"/>
      <c r="Y3768" s="413"/>
      <c r="Z3768" s="413"/>
    </row>
    <row r="3769" spans="1:26" ht="67.5" customHeight="1">
      <c r="A3769" s="474"/>
      <c r="B3769" s="471"/>
      <c r="C3769" s="271"/>
      <c r="D3769" s="314"/>
      <c r="E3769" s="412"/>
      <c r="F3769" s="412"/>
      <c r="G3769" s="412"/>
      <c r="H3769" s="412"/>
      <c r="I3769" s="412"/>
      <c r="J3769" s="412"/>
      <c r="K3769" s="412"/>
      <c r="L3769" s="412"/>
      <c r="M3769" s="412"/>
      <c r="N3769" s="412"/>
      <c r="O3769" s="412"/>
      <c r="P3769" s="412"/>
      <c r="Q3769" s="412"/>
      <c r="R3769" s="412"/>
      <c r="S3769" s="412"/>
      <c r="T3769" s="412"/>
      <c r="U3769" s="412"/>
      <c r="V3769" s="412"/>
      <c r="W3769" s="413"/>
      <c r="X3769" s="413"/>
      <c r="Y3769" s="413"/>
      <c r="Z3769" s="413"/>
    </row>
    <row r="3770" spans="1:26" ht="67.5" customHeight="1">
      <c r="A3770" s="474"/>
      <c r="B3770" s="471"/>
      <c r="C3770" s="271"/>
      <c r="D3770" s="314"/>
      <c r="E3770" s="412"/>
      <c r="F3770" s="412"/>
      <c r="G3770" s="412"/>
      <c r="H3770" s="412"/>
      <c r="I3770" s="412"/>
      <c r="J3770" s="412"/>
      <c r="K3770" s="412"/>
      <c r="L3770" s="412"/>
      <c r="M3770" s="412"/>
      <c r="N3770" s="412"/>
      <c r="O3770" s="412"/>
      <c r="P3770" s="412"/>
      <c r="Q3770" s="412"/>
      <c r="R3770" s="412"/>
      <c r="S3770" s="412"/>
      <c r="T3770" s="412"/>
      <c r="U3770" s="412"/>
      <c r="V3770" s="412"/>
      <c r="W3770" s="413"/>
      <c r="X3770" s="413"/>
      <c r="Y3770" s="413"/>
      <c r="Z3770" s="413"/>
    </row>
    <row r="3771" spans="1:26" ht="67.5" customHeight="1">
      <c r="A3771" s="474"/>
      <c r="B3771" s="471"/>
      <c r="C3771" s="271"/>
      <c r="D3771" s="314"/>
      <c r="E3771" s="412"/>
      <c r="F3771" s="412"/>
      <c r="G3771" s="412"/>
      <c r="H3771" s="412"/>
      <c r="I3771" s="412"/>
      <c r="J3771" s="412"/>
      <c r="K3771" s="412"/>
      <c r="L3771" s="412"/>
      <c r="M3771" s="412"/>
      <c r="N3771" s="412"/>
      <c r="O3771" s="412"/>
      <c r="P3771" s="412"/>
      <c r="Q3771" s="412"/>
      <c r="R3771" s="412"/>
      <c r="S3771" s="412"/>
      <c r="T3771" s="412"/>
      <c r="U3771" s="412"/>
      <c r="V3771" s="412"/>
      <c r="W3771" s="413"/>
      <c r="X3771" s="413"/>
      <c r="Y3771" s="413"/>
      <c r="Z3771" s="413"/>
    </row>
    <row r="3772" spans="1:26" ht="67.5" customHeight="1">
      <c r="A3772" s="474"/>
      <c r="B3772" s="471"/>
      <c r="C3772" s="271"/>
      <c r="D3772" s="314"/>
      <c r="E3772" s="412"/>
      <c r="F3772" s="412"/>
      <c r="G3772" s="412"/>
      <c r="H3772" s="412"/>
      <c r="I3772" s="412"/>
      <c r="J3772" s="412"/>
      <c r="K3772" s="412"/>
      <c r="L3772" s="412"/>
      <c r="M3772" s="412"/>
      <c r="N3772" s="412"/>
      <c r="O3772" s="412"/>
      <c r="P3772" s="412"/>
      <c r="Q3772" s="412"/>
      <c r="R3772" s="412"/>
      <c r="S3772" s="412"/>
      <c r="T3772" s="412"/>
      <c r="U3772" s="412"/>
      <c r="V3772" s="412"/>
      <c r="W3772" s="413"/>
      <c r="X3772" s="413"/>
      <c r="Y3772" s="413"/>
      <c r="Z3772" s="413"/>
    </row>
    <row r="3773" spans="1:26" ht="67.5" customHeight="1">
      <c r="A3773" s="474"/>
      <c r="B3773" s="471"/>
      <c r="C3773" s="475"/>
      <c r="D3773" s="314"/>
      <c r="E3773" s="412"/>
      <c r="F3773" s="412"/>
      <c r="G3773" s="412"/>
      <c r="H3773" s="412"/>
      <c r="I3773" s="412"/>
      <c r="J3773" s="412"/>
      <c r="K3773" s="412"/>
      <c r="L3773" s="412"/>
      <c r="M3773" s="412"/>
      <c r="N3773" s="412"/>
      <c r="O3773" s="412"/>
      <c r="P3773" s="412"/>
      <c r="Q3773" s="412"/>
      <c r="R3773" s="412"/>
      <c r="S3773" s="412"/>
      <c r="T3773" s="412"/>
      <c r="U3773" s="412"/>
      <c r="V3773" s="412"/>
      <c r="W3773" s="413"/>
      <c r="X3773" s="413"/>
      <c r="Y3773" s="413"/>
      <c r="Z3773" s="413"/>
    </row>
  </sheetData>
  <mergeCells count="4">
    <mergeCell ref="B2:C3"/>
    <mergeCell ref="B297:C297"/>
    <mergeCell ref="D297:E297"/>
    <mergeCell ref="C304:D304"/>
  </mergeCells>
  <conditionalFormatting sqref="E458">
    <cfRule type="notContainsBlanks" dxfId="6" priority="1">
      <formula>LEN(TRIM(E458))&gt;0</formula>
    </cfRule>
  </conditionalFormatting>
  <conditionalFormatting sqref="D347">
    <cfRule type="notContainsBlanks" dxfId="5" priority="2">
      <formula>LEN(TRIM(D347))&gt;0</formula>
    </cfRule>
  </conditionalFormatting>
  <hyperlinks>
    <hyperlink ref="C22" r:id="rId1" xr:uid="{00000000-0004-0000-0100-000000000000}"/>
    <hyperlink ref="C57" r:id="rId2" xr:uid="{00000000-0004-0000-0100-000001000000}"/>
    <hyperlink ref="B90" r:id="rId3" xr:uid="{00000000-0004-0000-0100-000002000000}"/>
    <hyperlink ref="G92" r:id="rId4" location=":~:text=The%20reasons%20are%20not%20completely,end%20of%20the%20initial%20match." xr:uid="{00000000-0004-0000-0100-000003000000}"/>
    <hyperlink ref="K92" r:id="rId5" xr:uid="{00000000-0004-0000-0100-000004000000}"/>
    <hyperlink ref="B97" r:id="rId6" xr:uid="{00000000-0004-0000-0100-000005000000}"/>
    <hyperlink ref="E97" r:id="rId7" xr:uid="{00000000-0004-0000-0100-000006000000}"/>
    <hyperlink ref="B117" r:id="rId8" xr:uid="{00000000-0004-0000-0100-000007000000}"/>
    <hyperlink ref="C117" r:id="rId9" xr:uid="{00000000-0004-0000-0100-000008000000}"/>
    <hyperlink ref="F117" r:id="rId10" xr:uid="{00000000-0004-0000-0100-000009000000}"/>
    <hyperlink ref="B118" r:id="rId11" xr:uid="{00000000-0004-0000-0100-00000A000000}"/>
    <hyperlink ref="C131" r:id="rId12" xr:uid="{00000000-0004-0000-0100-00000B000000}"/>
    <hyperlink ref="C147" r:id="rId13" xr:uid="{00000000-0004-0000-0100-00000C000000}"/>
    <hyperlink ref="D148" r:id="rId14" xr:uid="{00000000-0004-0000-0100-00000D000000}"/>
    <hyperlink ref="B165" r:id="rId15" xr:uid="{00000000-0004-0000-0100-00000E000000}"/>
    <hyperlink ref="D165" r:id="rId16" xr:uid="{00000000-0004-0000-0100-00000F000000}"/>
    <hyperlink ref="C217" r:id="rId17" location="gid=0" xr:uid="{00000000-0004-0000-0100-000010000000}"/>
    <hyperlink ref="D217" r:id="rId18" xr:uid="{00000000-0004-0000-0100-000011000000}"/>
    <hyperlink ref="B247" r:id="rId19" xr:uid="{00000000-0004-0000-0100-000012000000}"/>
    <hyperlink ref="C277" r:id="rId20" xr:uid="{00000000-0004-0000-0100-000013000000}"/>
    <hyperlink ref="D306" r:id="rId21" xr:uid="{00000000-0004-0000-0100-000014000000}"/>
    <hyperlink ref="D344" r:id="rId22" xr:uid="{00000000-0004-0000-0100-000015000000}"/>
    <hyperlink ref="C418" r:id="rId23" location="gid=0" xr:uid="{00000000-0004-0000-0100-000016000000}"/>
    <hyperlink ref="B426" r:id="rId24" xr:uid="{00000000-0004-0000-0100-000017000000}"/>
    <hyperlink ref="D426" r:id="rId25" xr:uid="{00000000-0004-0000-0100-000018000000}"/>
    <hyperlink ref="F467" r:id="rId26" xr:uid="{00000000-0004-0000-0100-000019000000}"/>
    <hyperlink ref="C478" r:id="rId27" xr:uid="{00000000-0004-0000-0100-00001A000000}"/>
    <hyperlink ref="D482" r:id="rId28" xr:uid="{00000000-0004-0000-0100-00001B000000}"/>
    <hyperlink ref="B554" r:id="rId29" xr:uid="{00000000-0004-0000-0100-00001C000000}"/>
    <hyperlink ref="D555" r:id="rId30" xr:uid="{00000000-0004-0000-0100-00001D000000}"/>
    <hyperlink ref="C576" r:id="rId31" location="gid=1690914119" xr:uid="{00000000-0004-0000-0100-00001E000000}"/>
    <hyperlink ref="B678" r:id="rId32" xr:uid="{00000000-0004-0000-0100-00001F000000}"/>
    <hyperlink ref="B717" r:id="rId33" xr:uid="{00000000-0004-0000-0100-000020000000}"/>
    <hyperlink ref="C767" r:id="rId34" xr:uid="{00000000-0004-0000-0100-000021000000}"/>
    <hyperlink ref="C770" r:id="rId35" xr:uid="{00000000-0004-0000-0100-000022000000}"/>
    <hyperlink ref="B772" r:id="rId36" xr:uid="{00000000-0004-0000-0100-000023000000}"/>
    <hyperlink ref="B803" r:id="rId37" xr:uid="{00000000-0004-0000-0100-000024000000}"/>
    <hyperlink ref="E820" r:id="rId38" xr:uid="{00000000-0004-0000-0100-000025000000}"/>
    <hyperlink ref="C822" r:id="rId39" xr:uid="{00000000-0004-0000-0100-000026000000}"/>
    <hyperlink ref="C825" r:id="rId40" xr:uid="{00000000-0004-0000-0100-000027000000}"/>
    <hyperlink ref="C860" r:id="rId41" xr:uid="{00000000-0004-0000-0100-000028000000}"/>
    <hyperlink ref="C863" r:id="rId42" xr:uid="{00000000-0004-0000-0100-000029000000}"/>
    <hyperlink ref="C873" r:id="rId43" xr:uid="{00000000-0004-0000-0100-00002A000000}"/>
    <hyperlink ref="C876" r:id="rId44" xr:uid="{00000000-0004-0000-0100-00002B000000}"/>
    <hyperlink ref="E891" r:id="rId45" xr:uid="{00000000-0004-0000-0100-00002C000000}"/>
    <hyperlink ref="C920" r:id="rId46" xr:uid="{00000000-0004-0000-0100-00002D000000}"/>
    <hyperlink ref="C923" r:id="rId47" xr:uid="{00000000-0004-0000-0100-00002E000000}"/>
    <hyperlink ref="C926" r:id="rId48" xr:uid="{00000000-0004-0000-0100-00002F000000}"/>
    <hyperlink ref="C929" r:id="rId49" xr:uid="{00000000-0004-0000-0100-000030000000}"/>
    <hyperlink ref="C1066" r:id="rId50" location="gid=1410800729" xr:uid="{00000000-0004-0000-0100-000031000000}"/>
    <hyperlink ref="C1067" r:id="rId51" xr:uid="{00000000-0004-0000-0100-000032000000}"/>
    <hyperlink ref="C1069" r:id="rId52" location="gid=1410800729" xr:uid="{00000000-0004-0000-0100-000033000000}"/>
    <hyperlink ref="C1070" r:id="rId53" xr:uid="{00000000-0004-0000-0100-000034000000}"/>
    <hyperlink ref="B1072" r:id="rId54" xr:uid="{00000000-0004-0000-0100-000035000000}"/>
    <hyperlink ref="C1082" r:id="rId55" xr:uid="{00000000-0004-0000-0100-000036000000}"/>
    <hyperlink ref="C1085" r:id="rId56" xr:uid="{00000000-0004-0000-0100-000037000000}"/>
    <hyperlink ref="E1134" r:id="rId57" xr:uid="{00000000-0004-0000-0100-000038000000}"/>
    <hyperlink ref="B1143" r:id="rId58" xr:uid="{00000000-0004-0000-0100-000039000000}"/>
    <hyperlink ref="C1203" r:id="rId59" xr:uid="{00000000-0004-0000-0100-00003A000000}"/>
    <hyperlink ref="K1203" r:id="rId60" xr:uid="{00000000-0004-0000-0100-00003B000000}"/>
    <hyperlink ref="F1207" r:id="rId61" xr:uid="{00000000-0004-0000-0100-00003C000000}"/>
    <hyperlink ref="D1221" r:id="rId62" xr:uid="{00000000-0004-0000-0100-00003D000000}"/>
    <hyperlink ref="G1221" r:id="rId63" xr:uid="{00000000-0004-0000-0100-00003E000000}"/>
    <hyperlink ref="H1221" r:id="rId64" xr:uid="{00000000-0004-0000-0100-00003F000000}"/>
    <hyperlink ref="C1237" r:id="rId65" xr:uid="{00000000-0004-0000-0100-000040000000}"/>
    <hyperlink ref="C1240" r:id="rId66" xr:uid="{00000000-0004-0000-0100-000041000000}"/>
    <hyperlink ref="C1242" r:id="rId67" xr:uid="{00000000-0004-0000-0100-000042000000}"/>
    <hyperlink ref="C1245" r:id="rId68" xr:uid="{00000000-0004-0000-0100-000043000000}"/>
    <hyperlink ref="B1246" r:id="rId69" xr:uid="{00000000-0004-0000-0100-000044000000}"/>
    <hyperlink ref="C1249" r:id="rId70" xr:uid="{00000000-0004-0000-0100-000045000000}"/>
    <hyperlink ref="C1250" r:id="rId71" xr:uid="{00000000-0004-0000-0100-000046000000}"/>
    <hyperlink ref="E1250" r:id="rId72" xr:uid="{00000000-0004-0000-0100-000047000000}"/>
    <hyperlink ref="C1252" r:id="rId73" xr:uid="{00000000-0004-0000-0100-000048000000}"/>
    <hyperlink ref="C1253" r:id="rId74" xr:uid="{00000000-0004-0000-0100-000049000000}"/>
    <hyperlink ref="C1265" r:id="rId75" xr:uid="{00000000-0004-0000-0100-00004A000000}"/>
    <hyperlink ref="E1265" r:id="rId76" xr:uid="{00000000-0004-0000-0100-00004B000000}"/>
    <hyperlink ref="C1268" r:id="rId77" xr:uid="{00000000-0004-0000-0100-00004C000000}"/>
    <hyperlink ref="G1271" r:id="rId78" xr:uid="{00000000-0004-0000-0100-00004D000000}"/>
    <hyperlink ref="B1306" r:id="rId79" xr:uid="{00000000-0004-0000-0100-00004E000000}"/>
    <hyperlink ref="C1346" r:id="rId80" location="gid=912156871" xr:uid="{00000000-0004-0000-0100-00004F000000}"/>
    <hyperlink ref="C1349" r:id="rId81" location="gid=912156871" xr:uid="{00000000-0004-0000-0100-000050000000}"/>
    <hyperlink ref="H1413" r:id="rId82" xr:uid="{00000000-0004-0000-0100-000051000000}"/>
    <hyperlink ref="B1421" r:id="rId83" xr:uid="{00000000-0004-0000-0100-000052000000}"/>
    <hyperlink ref="E1448" r:id="rId84" xr:uid="{00000000-0004-0000-0100-000053000000}"/>
    <hyperlink ref="C1478" r:id="rId85" xr:uid="{00000000-0004-0000-0100-000054000000}"/>
    <hyperlink ref="C1481" r:id="rId86" xr:uid="{00000000-0004-0000-0100-000055000000}"/>
    <hyperlink ref="C1497" r:id="rId87" xr:uid="{00000000-0004-0000-0100-000056000000}"/>
    <hyperlink ref="C1500" r:id="rId88" xr:uid="{00000000-0004-0000-0100-000057000000}"/>
    <hyperlink ref="B1627" r:id="rId89" xr:uid="{00000000-0004-0000-0100-000058000000}"/>
    <hyperlink ref="C1658" r:id="rId90" xr:uid="{00000000-0004-0000-0100-000059000000}"/>
    <hyperlink ref="C1661" r:id="rId91" xr:uid="{00000000-0004-0000-0100-00005A000000}"/>
    <hyperlink ref="B1725" r:id="rId92" xr:uid="{00000000-0004-0000-0100-00005B000000}"/>
    <hyperlink ref="B1746" r:id="rId93" xr:uid="{00000000-0004-0000-0100-00005C000000}"/>
    <hyperlink ref="B1747" r:id="rId94" xr:uid="{00000000-0004-0000-0100-00005D000000}"/>
    <hyperlink ref="B1750" r:id="rId95" xr:uid="{00000000-0004-0000-0100-00005E000000}"/>
    <hyperlink ref="B1751" r:id="rId96" xr:uid="{00000000-0004-0000-0100-00005F000000}"/>
    <hyperlink ref="B1754" r:id="rId97" xr:uid="{00000000-0004-0000-0100-000060000000}"/>
    <hyperlink ref="C1754" r:id="rId98" xr:uid="{00000000-0004-0000-0100-000061000000}"/>
    <hyperlink ref="C1755" r:id="rId99" xr:uid="{00000000-0004-0000-0100-000062000000}"/>
    <hyperlink ref="C1756" r:id="rId100" location="gid=0" xr:uid="{00000000-0004-0000-0100-000063000000}"/>
    <hyperlink ref="B1757" r:id="rId101" xr:uid="{00000000-0004-0000-0100-000064000000}"/>
    <hyperlink ref="B1758" r:id="rId102" xr:uid="{00000000-0004-0000-0100-000065000000}"/>
    <hyperlink ref="B1762" r:id="rId103" xr:uid="{00000000-0004-0000-0100-000066000000}"/>
    <hyperlink ref="C1773" r:id="rId104" xr:uid="{00000000-0004-0000-0100-000067000000}"/>
    <hyperlink ref="B1776" r:id="rId105" xr:uid="{00000000-0004-0000-0100-000068000000}"/>
  </hyperlinks>
  <pageMargins left="0.7" right="0.7" top="0.75" bottom="0.75" header="0.3" footer="0.3"/>
  <drawing r:id="rId10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1000"/>
  <sheetViews>
    <sheetView workbookViewId="0">
      <pane ySplit="3" topLeftCell="A4" activePane="bottomLeft" state="frozen"/>
      <selection pane="bottomLeft" activeCell="B5" sqref="B5"/>
    </sheetView>
  </sheetViews>
  <sheetFormatPr defaultColWidth="14.42578125" defaultRowHeight="15.75" customHeight="1"/>
  <cols>
    <col min="1" max="1" width="27.7109375" customWidth="1"/>
    <col min="2" max="2" width="54.5703125" customWidth="1"/>
    <col min="3" max="3" width="43.7109375" customWidth="1"/>
    <col min="4" max="4" width="49.42578125" customWidth="1"/>
  </cols>
  <sheetData>
    <row r="1" spans="1:7" ht="15.75" customHeight="1">
      <c r="A1" s="1374" t="s">
        <v>5674</v>
      </c>
      <c r="B1" s="1324"/>
      <c r="C1" s="1324"/>
      <c r="D1" s="1324"/>
      <c r="E1" s="1324"/>
    </row>
    <row r="2" spans="1:7" ht="15.75" customHeight="1">
      <c r="A2" s="1374" t="s">
        <v>5675</v>
      </c>
      <c r="B2" s="1324"/>
      <c r="C2" s="1324"/>
      <c r="D2" s="1324"/>
      <c r="E2" s="1324"/>
      <c r="F2" s="1324"/>
      <c r="G2" s="1324"/>
    </row>
    <row r="3" spans="1:7" ht="15.75" customHeight="1">
      <c r="A3" s="23" t="s">
        <v>5676</v>
      </c>
      <c r="B3" s="64" t="s">
        <v>5677</v>
      </c>
    </row>
    <row r="4" spans="1:7" ht="15.75" customHeight="1">
      <c r="A4" s="23" t="s">
        <v>5678</v>
      </c>
      <c r="B4" s="476" t="s">
        <v>5679</v>
      </c>
      <c r="C4" s="64" t="s">
        <v>5680</v>
      </c>
    </row>
    <row r="5" spans="1:7" ht="15.75" customHeight="1">
      <c r="A5" s="23" t="s">
        <v>5681</v>
      </c>
      <c r="B5" s="476" t="s">
        <v>5682</v>
      </c>
    </row>
    <row r="6" spans="1:7" ht="15.75" customHeight="1">
      <c r="A6" s="23" t="s">
        <v>5683</v>
      </c>
      <c r="B6" s="476" t="s">
        <v>5684</v>
      </c>
    </row>
    <row r="7" spans="1:7" ht="15.75" customHeight="1">
      <c r="A7" s="64" t="s">
        <v>5685</v>
      </c>
      <c r="B7" s="476" t="s">
        <v>5686</v>
      </c>
    </row>
    <row r="8" spans="1:7" ht="15.75" customHeight="1">
      <c r="A8" s="64" t="s">
        <v>5687</v>
      </c>
      <c r="B8" s="476" t="s">
        <v>5688</v>
      </c>
    </row>
    <row r="9" spans="1:7" ht="15.75" customHeight="1">
      <c r="A9" s="23" t="s">
        <v>5689</v>
      </c>
      <c r="B9" s="476" t="s">
        <v>5690</v>
      </c>
      <c r="C9" s="23" t="s">
        <v>5691</v>
      </c>
      <c r="D9" s="23" t="s">
        <v>5692</v>
      </c>
    </row>
    <row r="10" spans="1:7" ht="15.75" customHeight="1">
      <c r="A10" s="23" t="s">
        <v>5693</v>
      </c>
      <c r="B10" s="476" t="s">
        <v>5694</v>
      </c>
    </row>
    <row r="11" spans="1:7" ht="15.75" customHeight="1">
      <c r="A11" s="23" t="s">
        <v>5695</v>
      </c>
      <c r="B11" s="476" t="s">
        <v>5696</v>
      </c>
    </row>
    <row r="12" spans="1:7" ht="15.75" customHeight="1">
      <c r="B12" s="471"/>
    </row>
    <row r="13" spans="1:7" ht="15.75" customHeight="1">
      <c r="B13" s="471"/>
    </row>
    <row r="14" spans="1:7" ht="15.75" customHeight="1">
      <c r="B14" s="471"/>
    </row>
    <row r="15" spans="1:7" ht="15.75" customHeight="1">
      <c r="B15" s="471"/>
    </row>
    <row r="16" spans="1:7" ht="15.75" customHeight="1">
      <c r="B16" s="471"/>
    </row>
    <row r="17" spans="2:2" ht="15.75" customHeight="1">
      <c r="B17" s="471"/>
    </row>
    <row r="18" spans="2:2" ht="15.75" customHeight="1">
      <c r="B18" s="471"/>
    </row>
    <row r="19" spans="2:2" ht="15.75" customHeight="1">
      <c r="B19" s="471"/>
    </row>
    <row r="20" spans="2:2" ht="15.75" customHeight="1">
      <c r="B20" s="471"/>
    </row>
    <row r="21" spans="2:2" ht="15.75" customHeight="1">
      <c r="B21" s="471"/>
    </row>
    <row r="22" spans="2:2" ht="15.75" customHeight="1">
      <c r="B22" s="471"/>
    </row>
    <row r="23" spans="2:2" ht="15.75" customHeight="1">
      <c r="B23" s="471"/>
    </row>
    <row r="24" spans="2:2" ht="15.75" customHeight="1">
      <c r="B24" s="471"/>
    </row>
    <row r="25" spans="2:2" ht="15.75" customHeight="1">
      <c r="B25" s="471"/>
    </row>
    <row r="26" spans="2:2" ht="15.75" customHeight="1">
      <c r="B26" s="471"/>
    </row>
    <row r="27" spans="2:2" ht="15.75" customHeight="1">
      <c r="B27" s="471"/>
    </row>
    <row r="28" spans="2:2" ht="15.75" customHeight="1">
      <c r="B28" s="471"/>
    </row>
    <row r="29" spans="2:2" ht="15.75" customHeight="1">
      <c r="B29" s="471"/>
    </row>
    <row r="30" spans="2:2" ht="15.75" customHeight="1">
      <c r="B30" s="471"/>
    </row>
    <row r="31" spans="2:2" ht="15.75" customHeight="1">
      <c r="B31" s="471"/>
    </row>
    <row r="32" spans="2:2" ht="15.75" customHeight="1">
      <c r="B32" s="471"/>
    </row>
    <row r="33" spans="2:2" ht="15.75" customHeight="1">
      <c r="B33" s="471"/>
    </row>
    <row r="34" spans="2:2" ht="15.75" customHeight="1">
      <c r="B34" s="471"/>
    </row>
    <row r="35" spans="2:2" ht="15.75" customHeight="1">
      <c r="B35" s="471"/>
    </row>
    <row r="36" spans="2:2" ht="15.75" customHeight="1">
      <c r="B36" s="471"/>
    </row>
    <row r="37" spans="2:2" ht="15.75" customHeight="1">
      <c r="B37" s="471"/>
    </row>
    <row r="38" spans="2:2" ht="15.75" customHeight="1">
      <c r="B38" s="471"/>
    </row>
    <row r="39" spans="2:2" ht="15.75" customHeight="1">
      <c r="B39" s="471"/>
    </row>
    <row r="40" spans="2:2" ht="15.75" customHeight="1">
      <c r="B40" s="471"/>
    </row>
    <row r="41" spans="2:2" ht="15.75" customHeight="1">
      <c r="B41" s="471"/>
    </row>
    <row r="42" spans="2:2" ht="12.75">
      <c r="B42" s="471"/>
    </row>
    <row r="43" spans="2:2" ht="12.75">
      <c r="B43" s="471"/>
    </row>
    <row r="44" spans="2:2" ht="12.75">
      <c r="B44" s="471"/>
    </row>
    <row r="45" spans="2:2" ht="12.75">
      <c r="B45" s="471"/>
    </row>
    <row r="46" spans="2:2" ht="12.75">
      <c r="B46" s="471"/>
    </row>
    <row r="47" spans="2:2" ht="12.75">
      <c r="B47" s="471"/>
    </row>
    <row r="48" spans="2:2" ht="12.75">
      <c r="B48" s="471"/>
    </row>
    <row r="49" spans="2:2" ht="12.75">
      <c r="B49" s="471"/>
    </row>
    <row r="50" spans="2:2" ht="12.75">
      <c r="B50" s="471"/>
    </row>
    <row r="51" spans="2:2" ht="12.75">
      <c r="B51" s="471"/>
    </row>
    <row r="52" spans="2:2" ht="12.75">
      <c r="B52" s="471"/>
    </row>
    <row r="53" spans="2:2" ht="12.75">
      <c r="B53" s="471"/>
    </row>
    <row r="54" spans="2:2" ht="12.75">
      <c r="B54" s="471"/>
    </row>
    <row r="55" spans="2:2" ht="12.75">
      <c r="B55" s="471"/>
    </row>
    <row r="56" spans="2:2" ht="12.75">
      <c r="B56" s="471"/>
    </row>
    <row r="57" spans="2:2" ht="12.75">
      <c r="B57" s="471"/>
    </row>
    <row r="58" spans="2:2" ht="12.75">
      <c r="B58" s="471"/>
    </row>
    <row r="59" spans="2:2" ht="12.75">
      <c r="B59" s="471"/>
    </row>
    <row r="60" spans="2:2" ht="12.75">
      <c r="B60" s="471"/>
    </row>
    <row r="61" spans="2:2" ht="12.75">
      <c r="B61" s="471"/>
    </row>
    <row r="62" spans="2:2" ht="12.75">
      <c r="B62" s="471"/>
    </row>
    <row r="63" spans="2:2" ht="12.75">
      <c r="B63" s="471"/>
    </row>
    <row r="64" spans="2:2" ht="12.75">
      <c r="B64" s="471"/>
    </row>
    <row r="65" spans="2:2" ht="12.75">
      <c r="B65" s="471"/>
    </row>
    <row r="66" spans="2:2" ht="12.75">
      <c r="B66" s="471"/>
    </row>
    <row r="67" spans="2:2" ht="12.75">
      <c r="B67" s="471"/>
    </row>
    <row r="68" spans="2:2" ht="12.75">
      <c r="B68" s="471"/>
    </row>
    <row r="69" spans="2:2" ht="12.75">
      <c r="B69" s="471"/>
    </row>
    <row r="70" spans="2:2" ht="12.75">
      <c r="B70" s="471"/>
    </row>
    <row r="71" spans="2:2" ht="12.75">
      <c r="B71" s="471"/>
    </row>
    <row r="72" spans="2:2" ht="12.75">
      <c r="B72" s="471"/>
    </row>
    <row r="73" spans="2:2" ht="12.75">
      <c r="B73" s="471"/>
    </row>
    <row r="74" spans="2:2" ht="12.75">
      <c r="B74" s="471"/>
    </row>
    <row r="75" spans="2:2" ht="12.75">
      <c r="B75" s="471"/>
    </row>
    <row r="76" spans="2:2" ht="12.75">
      <c r="B76" s="471"/>
    </row>
    <row r="77" spans="2:2" ht="12.75">
      <c r="B77" s="471"/>
    </row>
    <row r="78" spans="2:2" ht="12.75">
      <c r="B78" s="471"/>
    </row>
    <row r="79" spans="2:2" ht="12.75">
      <c r="B79" s="471"/>
    </row>
    <row r="80" spans="2:2" ht="12.75">
      <c r="B80" s="471"/>
    </row>
    <row r="81" spans="2:2" ht="12.75">
      <c r="B81" s="471"/>
    </row>
    <row r="82" spans="2:2" ht="12.75">
      <c r="B82" s="471"/>
    </row>
    <row r="83" spans="2:2" ht="12.75">
      <c r="B83" s="471"/>
    </row>
    <row r="84" spans="2:2" ht="12.75">
      <c r="B84" s="471"/>
    </row>
    <row r="85" spans="2:2" ht="12.75">
      <c r="B85" s="471"/>
    </row>
    <row r="86" spans="2:2" ht="12.75">
      <c r="B86" s="471"/>
    </row>
    <row r="87" spans="2:2" ht="12.75">
      <c r="B87" s="471"/>
    </row>
    <row r="88" spans="2:2" ht="12.75">
      <c r="B88" s="471"/>
    </row>
    <row r="89" spans="2:2" ht="12.75">
      <c r="B89" s="471"/>
    </row>
    <row r="90" spans="2:2" ht="12.75">
      <c r="B90" s="471"/>
    </row>
    <row r="91" spans="2:2" ht="12.75">
      <c r="B91" s="471"/>
    </row>
    <row r="92" spans="2:2" ht="12.75">
      <c r="B92" s="471"/>
    </row>
    <row r="93" spans="2:2" ht="12.75">
      <c r="B93" s="471"/>
    </row>
    <row r="94" spans="2:2" ht="12.75">
      <c r="B94" s="471"/>
    </row>
    <row r="95" spans="2:2" ht="12.75">
      <c r="B95" s="471"/>
    </row>
    <row r="96" spans="2:2" ht="12.75">
      <c r="B96" s="471"/>
    </row>
    <row r="97" spans="2:2" ht="12.75">
      <c r="B97" s="471"/>
    </row>
    <row r="98" spans="2:2" ht="12.75">
      <c r="B98" s="471"/>
    </row>
    <row r="99" spans="2:2" ht="12.75">
      <c r="B99" s="471"/>
    </row>
    <row r="100" spans="2:2" ht="12.75">
      <c r="B100" s="471"/>
    </row>
    <row r="101" spans="2:2" ht="12.75">
      <c r="B101" s="471"/>
    </row>
    <row r="102" spans="2:2" ht="12.75">
      <c r="B102" s="471"/>
    </row>
    <row r="103" spans="2:2" ht="12.75">
      <c r="B103" s="471"/>
    </row>
    <row r="104" spans="2:2" ht="12.75">
      <c r="B104" s="471"/>
    </row>
    <row r="105" spans="2:2" ht="12.75">
      <c r="B105" s="471"/>
    </row>
    <row r="106" spans="2:2" ht="12.75">
      <c r="B106" s="471"/>
    </row>
    <row r="107" spans="2:2" ht="12.75">
      <c r="B107" s="471"/>
    </row>
    <row r="108" spans="2:2" ht="12.75">
      <c r="B108" s="471"/>
    </row>
    <row r="109" spans="2:2" ht="12.75">
      <c r="B109" s="471"/>
    </row>
    <row r="110" spans="2:2" ht="12.75">
      <c r="B110" s="471"/>
    </row>
    <row r="111" spans="2:2" ht="12.75">
      <c r="B111" s="471"/>
    </row>
    <row r="112" spans="2:2" ht="12.75">
      <c r="B112" s="471"/>
    </row>
    <row r="113" spans="2:2" ht="12.75">
      <c r="B113" s="471"/>
    </row>
    <row r="114" spans="2:2" ht="12.75">
      <c r="B114" s="471"/>
    </row>
    <row r="115" spans="2:2" ht="12.75">
      <c r="B115" s="471"/>
    </row>
    <row r="116" spans="2:2" ht="12.75">
      <c r="B116" s="471"/>
    </row>
    <row r="117" spans="2:2" ht="12.75">
      <c r="B117" s="471"/>
    </row>
    <row r="118" spans="2:2" ht="12.75">
      <c r="B118" s="471"/>
    </row>
    <row r="119" spans="2:2" ht="12.75">
      <c r="B119" s="471"/>
    </row>
    <row r="120" spans="2:2" ht="12.75">
      <c r="B120" s="471"/>
    </row>
    <row r="121" spans="2:2" ht="12.75">
      <c r="B121" s="471"/>
    </row>
    <row r="122" spans="2:2" ht="12.75">
      <c r="B122" s="471"/>
    </row>
    <row r="123" spans="2:2" ht="12.75">
      <c r="B123" s="471"/>
    </row>
    <row r="124" spans="2:2" ht="12.75">
      <c r="B124" s="471"/>
    </row>
    <row r="125" spans="2:2" ht="12.75">
      <c r="B125" s="471"/>
    </row>
    <row r="126" spans="2:2" ht="12.75">
      <c r="B126" s="471"/>
    </row>
    <row r="127" spans="2:2" ht="12.75">
      <c r="B127" s="471"/>
    </row>
    <row r="128" spans="2:2" ht="12.75">
      <c r="B128" s="471"/>
    </row>
    <row r="129" spans="2:2" ht="12.75">
      <c r="B129" s="471"/>
    </row>
    <row r="130" spans="2:2" ht="12.75">
      <c r="B130" s="471"/>
    </row>
    <row r="131" spans="2:2" ht="12.75">
      <c r="B131" s="471"/>
    </row>
    <row r="132" spans="2:2" ht="12.75">
      <c r="B132" s="471"/>
    </row>
    <row r="133" spans="2:2" ht="12.75">
      <c r="B133" s="471"/>
    </row>
    <row r="134" spans="2:2" ht="12.75">
      <c r="B134" s="471"/>
    </row>
    <row r="135" spans="2:2" ht="12.75">
      <c r="B135" s="471"/>
    </row>
    <row r="136" spans="2:2" ht="12.75">
      <c r="B136" s="471"/>
    </row>
    <row r="137" spans="2:2" ht="12.75">
      <c r="B137" s="471"/>
    </row>
    <row r="138" spans="2:2" ht="12.75">
      <c r="B138" s="471"/>
    </row>
    <row r="139" spans="2:2" ht="12.75">
      <c r="B139" s="471"/>
    </row>
    <row r="140" spans="2:2" ht="12.75">
      <c r="B140" s="471"/>
    </row>
    <row r="141" spans="2:2" ht="12.75">
      <c r="B141" s="471"/>
    </row>
    <row r="142" spans="2:2" ht="12.75">
      <c r="B142" s="471"/>
    </row>
    <row r="143" spans="2:2" ht="12.75">
      <c r="B143" s="471"/>
    </row>
    <row r="144" spans="2:2" ht="12.75">
      <c r="B144" s="471"/>
    </row>
    <row r="145" spans="2:2" ht="12.75">
      <c r="B145" s="471"/>
    </row>
    <row r="146" spans="2:2" ht="12.75">
      <c r="B146" s="471"/>
    </row>
    <row r="147" spans="2:2" ht="12.75">
      <c r="B147" s="471"/>
    </row>
    <row r="148" spans="2:2" ht="12.75">
      <c r="B148" s="471"/>
    </row>
    <row r="149" spans="2:2" ht="12.75">
      <c r="B149" s="471"/>
    </row>
    <row r="150" spans="2:2" ht="12.75">
      <c r="B150" s="471"/>
    </row>
    <row r="151" spans="2:2" ht="12.75">
      <c r="B151" s="471"/>
    </row>
    <row r="152" spans="2:2" ht="12.75">
      <c r="B152" s="471"/>
    </row>
    <row r="153" spans="2:2" ht="12.75">
      <c r="B153" s="471"/>
    </row>
    <row r="154" spans="2:2" ht="12.75">
      <c r="B154" s="471"/>
    </row>
    <row r="155" spans="2:2" ht="12.75">
      <c r="B155" s="471"/>
    </row>
    <row r="156" spans="2:2" ht="12.75">
      <c r="B156" s="471"/>
    </row>
    <row r="157" spans="2:2" ht="12.75">
      <c r="B157" s="471"/>
    </row>
    <row r="158" spans="2:2" ht="12.75">
      <c r="B158" s="471"/>
    </row>
    <row r="159" spans="2:2" ht="12.75">
      <c r="B159" s="471"/>
    </row>
    <row r="160" spans="2:2" ht="12.75">
      <c r="B160" s="471"/>
    </row>
    <row r="161" spans="2:2" ht="12.75">
      <c r="B161" s="471"/>
    </row>
    <row r="162" spans="2:2" ht="12.75">
      <c r="B162" s="471"/>
    </row>
    <row r="163" spans="2:2" ht="12.75">
      <c r="B163" s="471"/>
    </row>
    <row r="164" spans="2:2" ht="12.75">
      <c r="B164" s="471"/>
    </row>
    <row r="165" spans="2:2" ht="12.75">
      <c r="B165" s="471"/>
    </row>
    <row r="166" spans="2:2" ht="12.75">
      <c r="B166" s="471"/>
    </row>
    <row r="167" spans="2:2" ht="12.75">
      <c r="B167" s="471"/>
    </row>
    <row r="168" spans="2:2" ht="12.75">
      <c r="B168" s="471"/>
    </row>
    <row r="169" spans="2:2" ht="12.75">
      <c r="B169" s="471"/>
    </row>
    <row r="170" spans="2:2" ht="12.75">
      <c r="B170" s="471"/>
    </row>
    <row r="171" spans="2:2" ht="12.75">
      <c r="B171" s="471"/>
    </row>
    <row r="172" spans="2:2" ht="12.75">
      <c r="B172" s="471"/>
    </row>
    <row r="173" spans="2:2" ht="12.75">
      <c r="B173" s="471"/>
    </row>
    <row r="174" spans="2:2" ht="12.75">
      <c r="B174" s="471"/>
    </row>
    <row r="175" spans="2:2" ht="12.75">
      <c r="B175" s="471"/>
    </row>
    <row r="176" spans="2:2" ht="12.75">
      <c r="B176" s="471"/>
    </row>
    <row r="177" spans="2:2" ht="12.75">
      <c r="B177" s="471"/>
    </row>
    <row r="178" spans="2:2" ht="12.75">
      <c r="B178" s="471"/>
    </row>
    <row r="179" spans="2:2" ht="12.75">
      <c r="B179" s="471"/>
    </row>
    <row r="180" spans="2:2" ht="12.75">
      <c r="B180" s="471"/>
    </row>
    <row r="181" spans="2:2" ht="12.75">
      <c r="B181" s="471"/>
    </row>
    <row r="182" spans="2:2" ht="12.75">
      <c r="B182" s="471"/>
    </row>
    <row r="183" spans="2:2" ht="12.75">
      <c r="B183" s="471"/>
    </row>
    <row r="184" spans="2:2" ht="12.75">
      <c r="B184" s="471"/>
    </row>
    <row r="185" spans="2:2" ht="12.75">
      <c r="B185" s="471"/>
    </row>
    <row r="186" spans="2:2" ht="12.75">
      <c r="B186" s="471"/>
    </row>
    <row r="187" spans="2:2" ht="12.75">
      <c r="B187" s="471"/>
    </row>
    <row r="188" spans="2:2" ht="12.75">
      <c r="B188" s="471"/>
    </row>
    <row r="189" spans="2:2" ht="12.75">
      <c r="B189" s="471"/>
    </row>
    <row r="190" spans="2:2" ht="12.75">
      <c r="B190" s="471"/>
    </row>
    <row r="191" spans="2:2" ht="12.75">
      <c r="B191" s="471"/>
    </row>
    <row r="192" spans="2:2" ht="12.75">
      <c r="B192" s="471"/>
    </row>
    <row r="193" spans="2:2" ht="12.75">
      <c r="B193" s="471"/>
    </row>
    <row r="194" spans="2:2" ht="12.75">
      <c r="B194" s="471"/>
    </row>
    <row r="195" spans="2:2" ht="12.75">
      <c r="B195" s="471"/>
    </row>
    <row r="196" spans="2:2" ht="12.75">
      <c r="B196" s="471"/>
    </row>
    <row r="197" spans="2:2" ht="12.75">
      <c r="B197" s="471"/>
    </row>
    <row r="198" spans="2:2" ht="12.75">
      <c r="B198" s="471"/>
    </row>
    <row r="199" spans="2:2" ht="12.75">
      <c r="B199" s="471"/>
    </row>
    <row r="200" spans="2:2" ht="12.75">
      <c r="B200" s="471"/>
    </row>
    <row r="201" spans="2:2" ht="12.75">
      <c r="B201" s="471"/>
    </row>
    <row r="202" spans="2:2" ht="12.75">
      <c r="B202" s="471"/>
    </row>
    <row r="203" spans="2:2" ht="12.75">
      <c r="B203" s="471"/>
    </row>
    <row r="204" spans="2:2" ht="12.75">
      <c r="B204" s="471"/>
    </row>
    <row r="205" spans="2:2" ht="12.75">
      <c r="B205" s="471"/>
    </row>
    <row r="206" spans="2:2" ht="12.75">
      <c r="B206" s="471"/>
    </row>
    <row r="207" spans="2:2" ht="12.75">
      <c r="B207" s="471"/>
    </row>
    <row r="208" spans="2:2" ht="12.75">
      <c r="B208" s="471"/>
    </row>
    <row r="209" spans="2:2" ht="12.75">
      <c r="B209" s="471"/>
    </row>
    <row r="210" spans="2:2" ht="12.75">
      <c r="B210" s="471"/>
    </row>
    <row r="211" spans="2:2" ht="12.75">
      <c r="B211" s="471"/>
    </row>
    <row r="212" spans="2:2" ht="12.75">
      <c r="B212" s="471"/>
    </row>
    <row r="213" spans="2:2" ht="12.75">
      <c r="B213" s="471"/>
    </row>
    <row r="214" spans="2:2" ht="12.75">
      <c r="B214" s="471"/>
    </row>
    <row r="215" spans="2:2" ht="12.75">
      <c r="B215" s="471"/>
    </row>
    <row r="216" spans="2:2" ht="12.75">
      <c r="B216" s="471"/>
    </row>
    <row r="217" spans="2:2" ht="12.75">
      <c r="B217" s="471"/>
    </row>
    <row r="218" spans="2:2" ht="12.75">
      <c r="B218" s="471"/>
    </row>
    <row r="219" spans="2:2" ht="12.75">
      <c r="B219" s="471"/>
    </row>
    <row r="220" spans="2:2" ht="12.75">
      <c r="B220" s="471"/>
    </row>
    <row r="221" spans="2:2" ht="12.75">
      <c r="B221" s="471"/>
    </row>
    <row r="222" spans="2:2" ht="12.75">
      <c r="B222" s="471"/>
    </row>
    <row r="223" spans="2:2" ht="12.75">
      <c r="B223" s="471"/>
    </row>
    <row r="224" spans="2:2" ht="12.75">
      <c r="B224" s="471"/>
    </row>
    <row r="225" spans="2:2" ht="12.75">
      <c r="B225" s="471"/>
    </row>
    <row r="226" spans="2:2" ht="12.75">
      <c r="B226" s="471"/>
    </row>
    <row r="227" spans="2:2" ht="12.75">
      <c r="B227" s="471"/>
    </row>
    <row r="228" spans="2:2" ht="12.75">
      <c r="B228" s="471"/>
    </row>
    <row r="229" spans="2:2" ht="12.75">
      <c r="B229" s="471"/>
    </row>
    <row r="230" spans="2:2" ht="12.75">
      <c r="B230" s="471"/>
    </row>
    <row r="231" spans="2:2" ht="12.75">
      <c r="B231" s="471"/>
    </row>
    <row r="232" spans="2:2" ht="12.75">
      <c r="B232" s="471"/>
    </row>
    <row r="233" spans="2:2" ht="12.75">
      <c r="B233" s="471"/>
    </row>
    <row r="234" spans="2:2" ht="12.75">
      <c r="B234" s="471"/>
    </row>
    <row r="235" spans="2:2" ht="12.75">
      <c r="B235" s="471"/>
    </row>
    <row r="236" spans="2:2" ht="12.75">
      <c r="B236" s="471"/>
    </row>
    <row r="237" spans="2:2" ht="12.75">
      <c r="B237" s="471"/>
    </row>
    <row r="238" spans="2:2" ht="12.75">
      <c r="B238" s="471"/>
    </row>
    <row r="239" spans="2:2" ht="12.75">
      <c r="B239" s="471"/>
    </row>
    <row r="240" spans="2:2" ht="12.75">
      <c r="B240" s="471"/>
    </row>
    <row r="241" spans="2:2" ht="12.75">
      <c r="B241" s="471"/>
    </row>
    <row r="242" spans="2:2" ht="12.75">
      <c r="B242" s="471"/>
    </row>
    <row r="243" spans="2:2" ht="12.75">
      <c r="B243" s="471"/>
    </row>
    <row r="244" spans="2:2" ht="12.75">
      <c r="B244" s="471"/>
    </row>
    <row r="245" spans="2:2" ht="12.75">
      <c r="B245" s="471"/>
    </row>
    <row r="246" spans="2:2" ht="12.75">
      <c r="B246" s="471"/>
    </row>
    <row r="247" spans="2:2" ht="12.75">
      <c r="B247" s="471"/>
    </row>
    <row r="248" spans="2:2" ht="12.75">
      <c r="B248" s="471"/>
    </row>
    <row r="249" spans="2:2" ht="12.75">
      <c r="B249" s="471"/>
    </row>
    <row r="250" spans="2:2" ht="12.75">
      <c r="B250" s="471"/>
    </row>
    <row r="251" spans="2:2" ht="12.75">
      <c r="B251" s="471"/>
    </row>
    <row r="252" spans="2:2" ht="12.75">
      <c r="B252" s="471"/>
    </row>
    <row r="253" spans="2:2" ht="12.75">
      <c r="B253" s="471"/>
    </row>
    <row r="254" spans="2:2" ht="12.75">
      <c r="B254" s="471"/>
    </row>
    <row r="255" spans="2:2" ht="12.75">
      <c r="B255" s="471"/>
    </row>
    <row r="256" spans="2:2" ht="12.75">
      <c r="B256" s="471"/>
    </row>
    <row r="257" spans="2:2" ht="12.75">
      <c r="B257" s="471"/>
    </row>
    <row r="258" spans="2:2" ht="12.75">
      <c r="B258" s="471"/>
    </row>
    <row r="259" spans="2:2" ht="12.75">
      <c r="B259" s="471"/>
    </row>
    <row r="260" spans="2:2" ht="12.75">
      <c r="B260" s="471"/>
    </row>
    <row r="261" spans="2:2" ht="12.75">
      <c r="B261" s="471"/>
    </row>
    <row r="262" spans="2:2" ht="12.75">
      <c r="B262" s="471"/>
    </row>
    <row r="263" spans="2:2" ht="12.75">
      <c r="B263" s="471"/>
    </row>
    <row r="264" spans="2:2" ht="12.75">
      <c r="B264" s="471"/>
    </row>
    <row r="265" spans="2:2" ht="12.75">
      <c r="B265" s="471"/>
    </row>
    <row r="266" spans="2:2" ht="12.75">
      <c r="B266" s="471"/>
    </row>
    <row r="267" spans="2:2" ht="12.75">
      <c r="B267" s="471"/>
    </row>
    <row r="268" spans="2:2" ht="12.75">
      <c r="B268" s="471"/>
    </row>
    <row r="269" spans="2:2" ht="12.75">
      <c r="B269" s="471"/>
    </row>
    <row r="270" spans="2:2" ht="12.75">
      <c r="B270" s="471"/>
    </row>
    <row r="271" spans="2:2" ht="12.75">
      <c r="B271" s="471"/>
    </row>
    <row r="272" spans="2:2" ht="12.75">
      <c r="B272" s="471"/>
    </row>
    <row r="273" spans="2:2" ht="12.75">
      <c r="B273" s="471"/>
    </row>
    <row r="274" spans="2:2" ht="12.75">
      <c r="B274" s="471"/>
    </row>
    <row r="275" spans="2:2" ht="12.75">
      <c r="B275" s="471"/>
    </row>
    <row r="276" spans="2:2" ht="12.75">
      <c r="B276" s="471"/>
    </row>
    <row r="277" spans="2:2" ht="12.75">
      <c r="B277" s="471"/>
    </row>
    <row r="278" spans="2:2" ht="12.75">
      <c r="B278" s="471"/>
    </row>
    <row r="279" spans="2:2" ht="12.75">
      <c r="B279" s="471"/>
    </row>
    <row r="280" spans="2:2" ht="12.75">
      <c r="B280" s="471"/>
    </row>
    <row r="281" spans="2:2" ht="12.75">
      <c r="B281" s="471"/>
    </row>
    <row r="282" spans="2:2" ht="12.75">
      <c r="B282" s="471"/>
    </row>
    <row r="283" spans="2:2" ht="12.75">
      <c r="B283" s="471"/>
    </row>
    <row r="284" spans="2:2" ht="12.75">
      <c r="B284" s="471"/>
    </row>
    <row r="285" spans="2:2" ht="12.75">
      <c r="B285" s="471"/>
    </row>
    <row r="286" spans="2:2" ht="12.75">
      <c r="B286" s="471"/>
    </row>
    <row r="287" spans="2:2" ht="12.75">
      <c r="B287" s="471"/>
    </row>
    <row r="288" spans="2:2" ht="12.75">
      <c r="B288" s="471"/>
    </row>
    <row r="289" spans="2:2" ht="12.75">
      <c r="B289" s="471"/>
    </row>
    <row r="290" spans="2:2" ht="12.75">
      <c r="B290" s="471"/>
    </row>
    <row r="291" spans="2:2" ht="12.75">
      <c r="B291" s="471"/>
    </row>
    <row r="292" spans="2:2" ht="12.75">
      <c r="B292" s="471"/>
    </row>
    <row r="293" spans="2:2" ht="12.75">
      <c r="B293" s="471"/>
    </row>
    <row r="294" spans="2:2" ht="12.75">
      <c r="B294" s="471"/>
    </row>
    <row r="295" spans="2:2" ht="12.75">
      <c r="B295" s="471"/>
    </row>
    <row r="296" spans="2:2" ht="12.75">
      <c r="B296" s="471"/>
    </row>
    <row r="297" spans="2:2" ht="12.75">
      <c r="B297" s="471"/>
    </row>
    <row r="298" spans="2:2" ht="12.75">
      <c r="B298" s="471"/>
    </row>
    <row r="299" spans="2:2" ht="12.75">
      <c r="B299" s="471"/>
    </row>
    <row r="300" spans="2:2" ht="12.75">
      <c r="B300" s="471"/>
    </row>
    <row r="301" spans="2:2" ht="12.75">
      <c r="B301" s="471"/>
    </row>
    <row r="302" spans="2:2" ht="12.75">
      <c r="B302" s="471"/>
    </row>
    <row r="303" spans="2:2" ht="12.75">
      <c r="B303" s="471"/>
    </row>
    <row r="304" spans="2:2" ht="12.75">
      <c r="B304" s="471"/>
    </row>
    <row r="305" spans="2:2" ht="12.75">
      <c r="B305" s="471"/>
    </row>
    <row r="306" spans="2:2" ht="12.75">
      <c r="B306" s="471"/>
    </row>
    <row r="307" spans="2:2" ht="12.75">
      <c r="B307" s="471"/>
    </row>
    <row r="308" spans="2:2" ht="12.75">
      <c r="B308" s="471"/>
    </row>
    <row r="309" spans="2:2" ht="12.75">
      <c r="B309" s="471"/>
    </row>
    <row r="310" spans="2:2" ht="12.75">
      <c r="B310" s="471"/>
    </row>
    <row r="311" spans="2:2" ht="12.75">
      <c r="B311" s="471"/>
    </row>
    <row r="312" spans="2:2" ht="12.75">
      <c r="B312" s="471"/>
    </row>
    <row r="313" spans="2:2" ht="12.75">
      <c r="B313" s="471"/>
    </row>
    <row r="314" spans="2:2" ht="12.75">
      <c r="B314" s="471"/>
    </row>
    <row r="315" spans="2:2" ht="12.75">
      <c r="B315" s="471"/>
    </row>
    <row r="316" spans="2:2" ht="12.75">
      <c r="B316" s="471"/>
    </row>
    <row r="317" spans="2:2" ht="12.75">
      <c r="B317" s="471"/>
    </row>
    <row r="318" spans="2:2" ht="12.75">
      <c r="B318" s="471"/>
    </row>
    <row r="319" spans="2:2" ht="12.75">
      <c r="B319" s="471"/>
    </row>
    <row r="320" spans="2:2" ht="12.75">
      <c r="B320" s="471"/>
    </row>
    <row r="321" spans="2:2" ht="12.75">
      <c r="B321" s="471"/>
    </row>
    <row r="322" spans="2:2" ht="12.75">
      <c r="B322" s="471"/>
    </row>
    <row r="323" spans="2:2" ht="12.75">
      <c r="B323" s="471"/>
    </row>
    <row r="324" spans="2:2" ht="12.75">
      <c r="B324" s="471"/>
    </row>
    <row r="325" spans="2:2" ht="12.75">
      <c r="B325" s="471"/>
    </row>
    <row r="326" spans="2:2" ht="12.75">
      <c r="B326" s="471"/>
    </row>
    <row r="327" spans="2:2" ht="12.75">
      <c r="B327" s="471"/>
    </row>
    <row r="328" spans="2:2" ht="12.75">
      <c r="B328" s="471"/>
    </row>
    <row r="329" spans="2:2" ht="12.75">
      <c r="B329" s="471"/>
    </row>
    <row r="330" spans="2:2" ht="12.75">
      <c r="B330" s="471"/>
    </row>
    <row r="331" spans="2:2" ht="12.75">
      <c r="B331" s="471"/>
    </row>
    <row r="332" spans="2:2" ht="12.75">
      <c r="B332" s="471"/>
    </row>
    <row r="333" spans="2:2" ht="12.75">
      <c r="B333" s="471"/>
    </row>
    <row r="334" spans="2:2" ht="12.75">
      <c r="B334" s="471"/>
    </row>
    <row r="335" spans="2:2" ht="12.75">
      <c r="B335" s="471"/>
    </row>
    <row r="336" spans="2:2" ht="12.75">
      <c r="B336" s="471"/>
    </row>
    <row r="337" spans="2:2" ht="12.75">
      <c r="B337" s="471"/>
    </row>
    <row r="338" spans="2:2" ht="12.75">
      <c r="B338" s="471"/>
    </row>
    <row r="339" spans="2:2" ht="12.75">
      <c r="B339" s="471"/>
    </row>
    <row r="340" spans="2:2" ht="12.75">
      <c r="B340" s="471"/>
    </row>
    <row r="341" spans="2:2" ht="12.75">
      <c r="B341" s="471"/>
    </row>
    <row r="342" spans="2:2" ht="12.75">
      <c r="B342" s="471"/>
    </row>
    <row r="343" spans="2:2" ht="12.75">
      <c r="B343" s="471"/>
    </row>
    <row r="344" spans="2:2" ht="12.75">
      <c r="B344" s="471"/>
    </row>
    <row r="345" spans="2:2" ht="12.75">
      <c r="B345" s="471"/>
    </row>
    <row r="346" spans="2:2" ht="12.75">
      <c r="B346" s="471"/>
    </row>
    <row r="347" spans="2:2" ht="12.75">
      <c r="B347" s="471"/>
    </row>
    <row r="348" spans="2:2" ht="12.75">
      <c r="B348" s="471"/>
    </row>
    <row r="349" spans="2:2" ht="12.75">
      <c r="B349" s="471"/>
    </row>
    <row r="350" spans="2:2" ht="12.75">
      <c r="B350" s="471"/>
    </row>
    <row r="351" spans="2:2" ht="12.75">
      <c r="B351" s="471"/>
    </row>
    <row r="352" spans="2:2" ht="12.75">
      <c r="B352" s="471"/>
    </row>
    <row r="353" spans="2:2" ht="12.75">
      <c r="B353" s="471"/>
    </row>
    <row r="354" spans="2:2" ht="12.75">
      <c r="B354" s="471"/>
    </row>
    <row r="355" spans="2:2" ht="12.75">
      <c r="B355" s="471"/>
    </row>
    <row r="356" spans="2:2" ht="12.75">
      <c r="B356" s="471"/>
    </row>
    <row r="357" spans="2:2" ht="12.75">
      <c r="B357" s="471"/>
    </row>
    <row r="358" spans="2:2" ht="12.75">
      <c r="B358" s="471"/>
    </row>
    <row r="359" spans="2:2" ht="12.75">
      <c r="B359" s="471"/>
    </row>
    <row r="360" spans="2:2" ht="12.75">
      <c r="B360" s="471"/>
    </row>
    <row r="361" spans="2:2" ht="12.75">
      <c r="B361" s="471"/>
    </row>
    <row r="362" spans="2:2" ht="12.75">
      <c r="B362" s="471"/>
    </row>
    <row r="363" spans="2:2" ht="12.75">
      <c r="B363" s="471"/>
    </row>
    <row r="364" spans="2:2" ht="12.75">
      <c r="B364" s="471"/>
    </row>
    <row r="365" spans="2:2" ht="12.75">
      <c r="B365" s="471"/>
    </row>
    <row r="366" spans="2:2" ht="12.75">
      <c r="B366" s="471"/>
    </row>
    <row r="367" spans="2:2" ht="12.75">
      <c r="B367" s="471"/>
    </row>
    <row r="368" spans="2:2" ht="12.75">
      <c r="B368" s="471"/>
    </row>
    <row r="369" spans="2:2" ht="12.75">
      <c r="B369" s="471"/>
    </row>
    <row r="370" spans="2:2" ht="12.75">
      <c r="B370" s="471"/>
    </row>
    <row r="371" spans="2:2" ht="12.75">
      <c r="B371" s="471"/>
    </row>
    <row r="372" spans="2:2" ht="12.75">
      <c r="B372" s="471"/>
    </row>
    <row r="373" spans="2:2" ht="12.75">
      <c r="B373" s="471"/>
    </row>
    <row r="374" spans="2:2" ht="12.75">
      <c r="B374" s="471"/>
    </row>
    <row r="375" spans="2:2" ht="12.75">
      <c r="B375" s="471"/>
    </row>
    <row r="376" spans="2:2" ht="12.75">
      <c r="B376" s="471"/>
    </row>
    <row r="377" spans="2:2" ht="12.75">
      <c r="B377" s="471"/>
    </row>
    <row r="378" spans="2:2" ht="12.75">
      <c r="B378" s="471"/>
    </row>
    <row r="379" spans="2:2" ht="12.75">
      <c r="B379" s="471"/>
    </row>
    <row r="380" spans="2:2" ht="12.75">
      <c r="B380" s="471"/>
    </row>
    <row r="381" spans="2:2" ht="12.75">
      <c r="B381" s="471"/>
    </row>
    <row r="382" spans="2:2" ht="12.75">
      <c r="B382" s="471"/>
    </row>
    <row r="383" spans="2:2" ht="12.75">
      <c r="B383" s="471"/>
    </row>
    <row r="384" spans="2:2" ht="12.75">
      <c r="B384" s="471"/>
    </row>
    <row r="385" spans="2:2" ht="12.75">
      <c r="B385" s="471"/>
    </row>
    <row r="386" spans="2:2" ht="12.75">
      <c r="B386" s="471"/>
    </row>
    <row r="387" spans="2:2" ht="12.75">
      <c r="B387" s="471"/>
    </row>
    <row r="388" spans="2:2" ht="12.75">
      <c r="B388" s="471"/>
    </row>
    <row r="389" spans="2:2" ht="12.75">
      <c r="B389" s="471"/>
    </row>
    <row r="390" spans="2:2" ht="12.75">
      <c r="B390" s="471"/>
    </row>
    <row r="391" spans="2:2" ht="12.75">
      <c r="B391" s="471"/>
    </row>
    <row r="392" spans="2:2" ht="12.75">
      <c r="B392" s="471"/>
    </row>
    <row r="393" spans="2:2" ht="12.75">
      <c r="B393" s="471"/>
    </row>
    <row r="394" spans="2:2" ht="12.75">
      <c r="B394" s="471"/>
    </row>
    <row r="395" spans="2:2" ht="12.75">
      <c r="B395" s="471"/>
    </row>
    <row r="396" spans="2:2" ht="12.75">
      <c r="B396" s="471"/>
    </row>
    <row r="397" spans="2:2" ht="12.75">
      <c r="B397" s="471"/>
    </row>
    <row r="398" spans="2:2" ht="12.75">
      <c r="B398" s="471"/>
    </row>
    <row r="399" spans="2:2" ht="12.75">
      <c r="B399" s="471"/>
    </row>
    <row r="400" spans="2:2" ht="12.75">
      <c r="B400" s="471"/>
    </row>
    <row r="401" spans="2:2" ht="12.75">
      <c r="B401" s="471"/>
    </row>
    <row r="402" spans="2:2" ht="12.75">
      <c r="B402" s="471"/>
    </row>
    <row r="403" spans="2:2" ht="12.75">
      <c r="B403" s="471"/>
    </row>
    <row r="404" spans="2:2" ht="12.75">
      <c r="B404" s="471"/>
    </row>
    <row r="405" spans="2:2" ht="12.75">
      <c r="B405" s="471"/>
    </row>
    <row r="406" spans="2:2" ht="12.75">
      <c r="B406" s="471"/>
    </row>
    <row r="407" spans="2:2" ht="12.75">
      <c r="B407" s="471"/>
    </row>
    <row r="408" spans="2:2" ht="12.75">
      <c r="B408" s="471"/>
    </row>
    <row r="409" spans="2:2" ht="12.75">
      <c r="B409" s="471"/>
    </row>
    <row r="410" spans="2:2" ht="12.75">
      <c r="B410" s="471"/>
    </row>
    <row r="411" spans="2:2" ht="12.75">
      <c r="B411" s="471"/>
    </row>
    <row r="412" spans="2:2" ht="12.75">
      <c r="B412" s="471"/>
    </row>
    <row r="413" spans="2:2" ht="12.75">
      <c r="B413" s="471"/>
    </row>
    <row r="414" spans="2:2" ht="12.75">
      <c r="B414" s="471"/>
    </row>
    <row r="415" spans="2:2" ht="12.75">
      <c r="B415" s="471"/>
    </row>
    <row r="416" spans="2:2" ht="12.75">
      <c r="B416" s="471"/>
    </row>
    <row r="417" spans="2:2" ht="12.75">
      <c r="B417" s="471"/>
    </row>
    <row r="418" spans="2:2" ht="12.75">
      <c r="B418" s="471"/>
    </row>
    <row r="419" spans="2:2" ht="12.75">
      <c r="B419" s="471"/>
    </row>
    <row r="420" spans="2:2" ht="12.75">
      <c r="B420" s="471"/>
    </row>
    <row r="421" spans="2:2" ht="12.75">
      <c r="B421" s="471"/>
    </row>
    <row r="422" spans="2:2" ht="12.75">
      <c r="B422" s="471"/>
    </row>
    <row r="423" spans="2:2" ht="12.75">
      <c r="B423" s="471"/>
    </row>
    <row r="424" spans="2:2" ht="12.75">
      <c r="B424" s="471"/>
    </row>
    <row r="425" spans="2:2" ht="12.75">
      <c r="B425" s="471"/>
    </row>
    <row r="426" spans="2:2" ht="12.75">
      <c r="B426" s="471"/>
    </row>
    <row r="427" spans="2:2" ht="12.75">
      <c r="B427" s="471"/>
    </row>
    <row r="428" spans="2:2" ht="12.75">
      <c r="B428" s="471"/>
    </row>
    <row r="429" spans="2:2" ht="12.75">
      <c r="B429" s="471"/>
    </row>
    <row r="430" spans="2:2" ht="12.75">
      <c r="B430" s="471"/>
    </row>
    <row r="431" spans="2:2" ht="12.75">
      <c r="B431" s="471"/>
    </row>
    <row r="432" spans="2:2" ht="12.75">
      <c r="B432" s="471"/>
    </row>
    <row r="433" spans="2:2" ht="12.75">
      <c r="B433" s="471"/>
    </row>
    <row r="434" spans="2:2" ht="12.75">
      <c r="B434" s="471"/>
    </row>
    <row r="435" spans="2:2" ht="12.75">
      <c r="B435" s="471"/>
    </row>
    <row r="436" spans="2:2" ht="12.75">
      <c r="B436" s="471"/>
    </row>
    <row r="437" spans="2:2" ht="12.75">
      <c r="B437" s="471"/>
    </row>
    <row r="438" spans="2:2" ht="12.75">
      <c r="B438" s="471"/>
    </row>
    <row r="439" spans="2:2" ht="12.75">
      <c r="B439" s="471"/>
    </row>
    <row r="440" spans="2:2" ht="12.75">
      <c r="B440" s="471"/>
    </row>
    <row r="441" spans="2:2" ht="12.75">
      <c r="B441" s="471"/>
    </row>
    <row r="442" spans="2:2" ht="12.75">
      <c r="B442" s="471"/>
    </row>
    <row r="443" spans="2:2" ht="12.75">
      <c r="B443" s="471"/>
    </row>
    <row r="444" spans="2:2" ht="12.75">
      <c r="B444" s="471"/>
    </row>
    <row r="445" spans="2:2" ht="12.75">
      <c r="B445" s="471"/>
    </row>
    <row r="446" spans="2:2" ht="12.75">
      <c r="B446" s="471"/>
    </row>
    <row r="447" spans="2:2" ht="12.75">
      <c r="B447" s="471"/>
    </row>
    <row r="448" spans="2:2" ht="12.75">
      <c r="B448" s="471"/>
    </row>
    <row r="449" spans="2:2" ht="12.75">
      <c r="B449" s="471"/>
    </row>
    <row r="450" spans="2:2" ht="12.75">
      <c r="B450" s="471"/>
    </row>
    <row r="451" spans="2:2" ht="12.75">
      <c r="B451" s="471"/>
    </row>
    <row r="452" spans="2:2" ht="12.75">
      <c r="B452" s="471"/>
    </row>
    <row r="453" spans="2:2" ht="12.75">
      <c r="B453" s="471"/>
    </row>
    <row r="454" spans="2:2" ht="12.75">
      <c r="B454" s="471"/>
    </row>
    <row r="455" spans="2:2" ht="12.75">
      <c r="B455" s="471"/>
    </row>
    <row r="456" spans="2:2" ht="12.75">
      <c r="B456" s="471"/>
    </row>
    <row r="457" spans="2:2" ht="12.75">
      <c r="B457" s="471"/>
    </row>
    <row r="458" spans="2:2" ht="12.75">
      <c r="B458" s="471"/>
    </row>
    <row r="459" spans="2:2" ht="12.75">
      <c r="B459" s="471"/>
    </row>
    <row r="460" spans="2:2" ht="12.75">
      <c r="B460" s="471"/>
    </row>
    <row r="461" spans="2:2" ht="12.75">
      <c r="B461" s="471"/>
    </row>
    <row r="462" spans="2:2" ht="12.75">
      <c r="B462" s="471"/>
    </row>
    <row r="463" spans="2:2" ht="12.75">
      <c r="B463" s="471"/>
    </row>
    <row r="464" spans="2:2" ht="12.75">
      <c r="B464" s="471"/>
    </row>
    <row r="465" spans="2:2" ht="12.75">
      <c r="B465" s="471"/>
    </row>
    <row r="466" spans="2:2" ht="12.75">
      <c r="B466" s="471"/>
    </row>
    <row r="467" spans="2:2" ht="12.75">
      <c r="B467" s="471"/>
    </row>
    <row r="468" spans="2:2" ht="12.75">
      <c r="B468" s="471"/>
    </row>
    <row r="469" spans="2:2" ht="12.75">
      <c r="B469" s="471"/>
    </row>
    <row r="470" spans="2:2" ht="12.75">
      <c r="B470" s="471"/>
    </row>
    <row r="471" spans="2:2" ht="12.75">
      <c r="B471" s="471"/>
    </row>
    <row r="472" spans="2:2" ht="12.75">
      <c r="B472" s="471"/>
    </row>
    <row r="473" spans="2:2" ht="12.75">
      <c r="B473" s="471"/>
    </row>
    <row r="474" spans="2:2" ht="12.75">
      <c r="B474" s="471"/>
    </row>
    <row r="475" spans="2:2" ht="12.75">
      <c r="B475" s="471"/>
    </row>
    <row r="476" spans="2:2" ht="12.75">
      <c r="B476" s="471"/>
    </row>
    <row r="477" spans="2:2" ht="12.75">
      <c r="B477" s="471"/>
    </row>
    <row r="478" spans="2:2" ht="12.75">
      <c r="B478" s="471"/>
    </row>
    <row r="479" spans="2:2" ht="12.75">
      <c r="B479" s="471"/>
    </row>
    <row r="480" spans="2:2" ht="12.75">
      <c r="B480" s="471"/>
    </row>
    <row r="481" spans="2:2" ht="12.75">
      <c r="B481" s="471"/>
    </row>
    <row r="482" spans="2:2" ht="12.75">
      <c r="B482" s="471"/>
    </row>
    <row r="483" spans="2:2" ht="12.75">
      <c r="B483" s="471"/>
    </row>
    <row r="484" spans="2:2" ht="12.75">
      <c r="B484" s="471"/>
    </row>
    <row r="485" spans="2:2" ht="12.75">
      <c r="B485" s="471"/>
    </row>
    <row r="486" spans="2:2" ht="12.75">
      <c r="B486" s="471"/>
    </row>
    <row r="487" spans="2:2" ht="12.75">
      <c r="B487" s="471"/>
    </row>
    <row r="488" spans="2:2" ht="12.75">
      <c r="B488" s="471"/>
    </row>
    <row r="489" spans="2:2" ht="12.75">
      <c r="B489" s="471"/>
    </row>
    <row r="490" spans="2:2" ht="12.75">
      <c r="B490" s="471"/>
    </row>
    <row r="491" spans="2:2" ht="12.75">
      <c r="B491" s="471"/>
    </row>
    <row r="492" spans="2:2" ht="12.75">
      <c r="B492" s="471"/>
    </row>
    <row r="493" spans="2:2" ht="12.75">
      <c r="B493" s="471"/>
    </row>
    <row r="494" spans="2:2" ht="12.75">
      <c r="B494" s="471"/>
    </row>
    <row r="495" spans="2:2" ht="12.75">
      <c r="B495" s="471"/>
    </row>
    <row r="496" spans="2:2" ht="12.75">
      <c r="B496" s="471"/>
    </row>
    <row r="497" spans="2:2" ht="12.75">
      <c r="B497" s="471"/>
    </row>
    <row r="498" spans="2:2" ht="12.75">
      <c r="B498" s="471"/>
    </row>
    <row r="499" spans="2:2" ht="12.75">
      <c r="B499" s="471"/>
    </row>
    <row r="500" spans="2:2" ht="12.75">
      <c r="B500" s="471"/>
    </row>
    <row r="501" spans="2:2" ht="12.75">
      <c r="B501" s="471"/>
    </row>
    <row r="502" spans="2:2" ht="12.75">
      <c r="B502" s="471"/>
    </row>
    <row r="503" spans="2:2" ht="12.75">
      <c r="B503" s="471"/>
    </row>
    <row r="504" spans="2:2" ht="12.75">
      <c r="B504" s="471"/>
    </row>
    <row r="505" spans="2:2" ht="12.75">
      <c r="B505" s="471"/>
    </row>
    <row r="506" spans="2:2" ht="12.75">
      <c r="B506" s="471"/>
    </row>
    <row r="507" spans="2:2" ht="12.75">
      <c r="B507" s="471"/>
    </row>
    <row r="508" spans="2:2" ht="12.75">
      <c r="B508" s="471"/>
    </row>
    <row r="509" spans="2:2" ht="12.75">
      <c r="B509" s="471"/>
    </row>
    <row r="510" spans="2:2" ht="12.75">
      <c r="B510" s="471"/>
    </row>
    <row r="511" spans="2:2" ht="12.75">
      <c r="B511" s="471"/>
    </row>
    <row r="512" spans="2:2" ht="12.75">
      <c r="B512" s="471"/>
    </row>
    <row r="513" spans="2:2" ht="12.75">
      <c r="B513" s="471"/>
    </row>
    <row r="514" spans="2:2" ht="12.75">
      <c r="B514" s="471"/>
    </row>
    <row r="515" spans="2:2" ht="12.75">
      <c r="B515" s="471"/>
    </row>
    <row r="516" spans="2:2" ht="12.75">
      <c r="B516" s="471"/>
    </row>
    <row r="517" spans="2:2" ht="12.75">
      <c r="B517" s="471"/>
    </row>
    <row r="518" spans="2:2" ht="12.75">
      <c r="B518" s="471"/>
    </row>
    <row r="519" spans="2:2" ht="12.75">
      <c r="B519" s="471"/>
    </row>
    <row r="520" spans="2:2" ht="12.75">
      <c r="B520" s="471"/>
    </row>
    <row r="521" spans="2:2" ht="12.75">
      <c r="B521" s="471"/>
    </row>
    <row r="522" spans="2:2" ht="12.75">
      <c r="B522" s="471"/>
    </row>
    <row r="523" spans="2:2" ht="12.75">
      <c r="B523" s="471"/>
    </row>
    <row r="524" spans="2:2" ht="12.75">
      <c r="B524" s="471"/>
    </row>
    <row r="525" spans="2:2" ht="12.75">
      <c r="B525" s="471"/>
    </row>
    <row r="526" spans="2:2" ht="12.75">
      <c r="B526" s="471"/>
    </row>
    <row r="527" spans="2:2" ht="12.75">
      <c r="B527" s="471"/>
    </row>
    <row r="528" spans="2:2" ht="12.75">
      <c r="B528" s="471"/>
    </row>
    <row r="529" spans="2:2" ht="12.75">
      <c r="B529" s="471"/>
    </row>
    <row r="530" spans="2:2" ht="12.75">
      <c r="B530" s="471"/>
    </row>
    <row r="531" spans="2:2" ht="12.75">
      <c r="B531" s="471"/>
    </row>
    <row r="532" spans="2:2" ht="12.75">
      <c r="B532" s="471"/>
    </row>
    <row r="533" spans="2:2" ht="12.75">
      <c r="B533" s="471"/>
    </row>
    <row r="534" spans="2:2" ht="12.75">
      <c r="B534" s="471"/>
    </row>
    <row r="535" spans="2:2" ht="12.75">
      <c r="B535" s="471"/>
    </row>
    <row r="536" spans="2:2" ht="12.75">
      <c r="B536" s="471"/>
    </row>
    <row r="537" spans="2:2" ht="12.75">
      <c r="B537" s="471"/>
    </row>
    <row r="538" spans="2:2" ht="12.75">
      <c r="B538" s="471"/>
    </row>
    <row r="539" spans="2:2" ht="12.75">
      <c r="B539" s="471"/>
    </row>
    <row r="540" spans="2:2" ht="12.75">
      <c r="B540" s="471"/>
    </row>
    <row r="541" spans="2:2" ht="12.75">
      <c r="B541" s="471"/>
    </row>
    <row r="542" spans="2:2" ht="12.75">
      <c r="B542" s="471"/>
    </row>
    <row r="543" spans="2:2" ht="12.75">
      <c r="B543" s="471"/>
    </row>
    <row r="544" spans="2:2" ht="12.75">
      <c r="B544" s="471"/>
    </row>
    <row r="545" spans="2:2" ht="12.75">
      <c r="B545" s="471"/>
    </row>
    <row r="546" spans="2:2" ht="12.75">
      <c r="B546" s="471"/>
    </row>
    <row r="547" spans="2:2" ht="12.75">
      <c r="B547" s="471"/>
    </row>
    <row r="548" spans="2:2" ht="12.75">
      <c r="B548" s="471"/>
    </row>
    <row r="549" spans="2:2" ht="12.75">
      <c r="B549" s="471"/>
    </row>
    <row r="550" spans="2:2" ht="12.75">
      <c r="B550" s="471"/>
    </row>
    <row r="551" spans="2:2" ht="12.75">
      <c r="B551" s="471"/>
    </row>
    <row r="552" spans="2:2" ht="12.75">
      <c r="B552" s="471"/>
    </row>
    <row r="553" spans="2:2" ht="12.75">
      <c r="B553" s="471"/>
    </row>
    <row r="554" spans="2:2" ht="12.75">
      <c r="B554" s="471"/>
    </row>
    <row r="555" spans="2:2" ht="12.75">
      <c r="B555" s="471"/>
    </row>
    <row r="556" spans="2:2" ht="12.75">
      <c r="B556" s="471"/>
    </row>
    <row r="557" spans="2:2" ht="12.75">
      <c r="B557" s="471"/>
    </row>
    <row r="558" spans="2:2" ht="12.75">
      <c r="B558" s="471"/>
    </row>
    <row r="559" spans="2:2" ht="12.75">
      <c r="B559" s="471"/>
    </row>
    <row r="560" spans="2:2" ht="12.75">
      <c r="B560" s="471"/>
    </row>
    <row r="561" spans="2:2" ht="12.75">
      <c r="B561" s="471"/>
    </row>
    <row r="562" spans="2:2" ht="12.75">
      <c r="B562" s="471"/>
    </row>
    <row r="563" spans="2:2" ht="12.75">
      <c r="B563" s="471"/>
    </row>
    <row r="564" spans="2:2" ht="12.75">
      <c r="B564" s="471"/>
    </row>
    <row r="565" spans="2:2" ht="12.75">
      <c r="B565" s="471"/>
    </row>
    <row r="566" spans="2:2" ht="12.75">
      <c r="B566" s="471"/>
    </row>
    <row r="567" spans="2:2" ht="12.75">
      <c r="B567" s="471"/>
    </row>
    <row r="568" spans="2:2" ht="12.75">
      <c r="B568" s="471"/>
    </row>
    <row r="569" spans="2:2" ht="12.75">
      <c r="B569" s="471"/>
    </row>
    <row r="570" spans="2:2" ht="12.75">
      <c r="B570" s="471"/>
    </row>
    <row r="571" spans="2:2" ht="12.75">
      <c r="B571" s="471"/>
    </row>
    <row r="572" spans="2:2" ht="12.75">
      <c r="B572" s="471"/>
    </row>
    <row r="573" spans="2:2" ht="12.75">
      <c r="B573" s="471"/>
    </row>
    <row r="574" spans="2:2" ht="12.75">
      <c r="B574" s="471"/>
    </row>
    <row r="575" spans="2:2" ht="12.75">
      <c r="B575" s="471"/>
    </row>
    <row r="576" spans="2:2" ht="12.75">
      <c r="B576" s="471"/>
    </row>
    <row r="577" spans="2:2" ht="12.75">
      <c r="B577" s="471"/>
    </row>
    <row r="578" spans="2:2" ht="12.75">
      <c r="B578" s="471"/>
    </row>
    <row r="579" spans="2:2" ht="12.75">
      <c r="B579" s="471"/>
    </row>
    <row r="580" spans="2:2" ht="12.75">
      <c r="B580" s="471"/>
    </row>
    <row r="581" spans="2:2" ht="12.75">
      <c r="B581" s="471"/>
    </row>
    <row r="582" spans="2:2" ht="12.75">
      <c r="B582" s="471"/>
    </row>
    <row r="583" spans="2:2" ht="12.75">
      <c r="B583" s="471"/>
    </row>
    <row r="584" spans="2:2" ht="12.75">
      <c r="B584" s="471"/>
    </row>
    <row r="585" spans="2:2" ht="12.75">
      <c r="B585" s="471"/>
    </row>
    <row r="586" spans="2:2" ht="12.75">
      <c r="B586" s="471"/>
    </row>
    <row r="587" spans="2:2" ht="12.75">
      <c r="B587" s="471"/>
    </row>
    <row r="588" spans="2:2" ht="12.75">
      <c r="B588" s="471"/>
    </row>
    <row r="589" spans="2:2" ht="12.75">
      <c r="B589" s="471"/>
    </row>
    <row r="590" spans="2:2" ht="12.75">
      <c r="B590" s="471"/>
    </row>
    <row r="591" spans="2:2" ht="12.75">
      <c r="B591" s="471"/>
    </row>
    <row r="592" spans="2:2" ht="12.75">
      <c r="B592" s="471"/>
    </row>
    <row r="593" spans="2:2" ht="12.75">
      <c r="B593" s="471"/>
    </row>
    <row r="594" spans="2:2" ht="12.75">
      <c r="B594" s="471"/>
    </row>
    <row r="595" spans="2:2" ht="12.75">
      <c r="B595" s="471"/>
    </row>
    <row r="596" spans="2:2" ht="12.75">
      <c r="B596" s="471"/>
    </row>
    <row r="597" spans="2:2" ht="12.75">
      <c r="B597" s="471"/>
    </row>
    <row r="598" spans="2:2" ht="12.75">
      <c r="B598" s="471"/>
    </row>
    <row r="599" spans="2:2" ht="12.75">
      <c r="B599" s="471"/>
    </row>
    <row r="600" spans="2:2" ht="12.75">
      <c r="B600" s="471"/>
    </row>
    <row r="601" spans="2:2" ht="12.75">
      <c r="B601" s="471"/>
    </row>
    <row r="602" spans="2:2" ht="12.75">
      <c r="B602" s="471"/>
    </row>
    <row r="603" spans="2:2" ht="12.75">
      <c r="B603" s="471"/>
    </row>
    <row r="604" spans="2:2" ht="12.75">
      <c r="B604" s="471"/>
    </row>
    <row r="605" spans="2:2" ht="12.75">
      <c r="B605" s="471"/>
    </row>
    <row r="606" spans="2:2" ht="12.75">
      <c r="B606" s="471"/>
    </row>
    <row r="607" spans="2:2" ht="12.75">
      <c r="B607" s="471"/>
    </row>
    <row r="608" spans="2:2" ht="12.75">
      <c r="B608" s="471"/>
    </row>
    <row r="609" spans="2:2" ht="12.75">
      <c r="B609" s="471"/>
    </row>
    <row r="610" spans="2:2" ht="12.75">
      <c r="B610" s="471"/>
    </row>
    <row r="611" spans="2:2" ht="12.75">
      <c r="B611" s="471"/>
    </row>
    <row r="612" spans="2:2" ht="12.75">
      <c r="B612" s="471"/>
    </row>
    <row r="613" spans="2:2" ht="12.75">
      <c r="B613" s="471"/>
    </row>
    <row r="614" spans="2:2" ht="12.75">
      <c r="B614" s="471"/>
    </row>
    <row r="615" spans="2:2" ht="12.75">
      <c r="B615" s="471"/>
    </row>
    <row r="616" spans="2:2" ht="12.75">
      <c r="B616" s="471"/>
    </row>
    <row r="617" spans="2:2" ht="12.75">
      <c r="B617" s="471"/>
    </row>
    <row r="618" spans="2:2" ht="12.75">
      <c r="B618" s="471"/>
    </row>
    <row r="619" spans="2:2" ht="12.75">
      <c r="B619" s="471"/>
    </row>
    <row r="620" spans="2:2" ht="12.75">
      <c r="B620" s="471"/>
    </row>
    <row r="621" spans="2:2" ht="12.75">
      <c r="B621" s="471"/>
    </row>
    <row r="622" spans="2:2" ht="12.75">
      <c r="B622" s="471"/>
    </row>
    <row r="623" spans="2:2" ht="12.75">
      <c r="B623" s="471"/>
    </row>
    <row r="624" spans="2:2" ht="12.75">
      <c r="B624" s="471"/>
    </row>
    <row r="625" spans="2:2" ht="12.75">
      <c r="B625" s="471"/>
    </row>
    <row r="626" spans="2:2" ht="12.75">
      <c r="B626" s="471"/>
    </row>
    <row r="627" spans="2:2" ht="12.75">
      <c r="B627" s="471"/>
    </row>
    <row r="628" spans="2:2" ht="12.75">
      <c r="B628" s="471"/>
    </row>
    <row r="629" spans="2:2" ht="12.75">
      <c r="B629" s="471"/>
    </row>
    <row r="630" spans="2:2" ht="12.75">
      <c r="B630" s="471"/>
    </row>
    <row r="631" spans="2:2" ht="12.75">
      <c r="B631" s="471"/>
    </row>
    <row r="632" spans="2:2" ht="12.75">
      <c r="B632" s="471"/>
    </row>
    <row r="633" spans="2:2" ht="12.75">
      <c r="B633" s="471"/>
    </row>
    <row r="634" spans="2:2" ht="12.75">
      <c r="B634" s="471"/>
    </row>
    <row r="635" spans="2:2" ht="12.75">
      <c r="B635" s="471"/>
    </row>
    <row r="636" spans="2:2" ht="12.75">
      <c r="B636" s="471"/>
    </row>
    <row r="637" spans="2:2" ht="12.75">
      <c r="B637" s="471"/>
    </row>
    <row r="638" spans="2:2" ht="12.75">
      <c r="B638" s="471"/>
    </row>
    <row r="639" spans="2:2" ht="12.75">
      <c r="B639" s="471"/>
    </row>
    <row r="640" spans="2:2" ht="12.75">
      <c r="B640" s="471"/>
    </row>
    <row r="641" spans="2:2" ht="12.75">
      <c r="B641" s="471"/>
    </row>
    <row r="642" spans="2:2" ht="12.75">
      <c r="B642" s="471"/>
    </row>
    <row r="643" spans="2:2" ht="12.75">
      <c r="B643" s="471"/>
    </row>
    <row r="644" spans="2:2" ht="12.75">
      <c r="B644" s="471"/>
    </row>
    <row r="645" spans="2:2" ht="12.75">
      <c r="B645" s="471"/>
    </row>
    <row r="646" spans="2:2" ht="12.75">
      <c r="B646" s="471"/>
    </row>
    <row r="647" spans="2:2" ht="12.75">
      <c r="B647" s="471"/>
    </row>
    <row r="648" spans="2:2" ht="12.75">
      <c r="B648" s="471"/>
    </row>
    <row r="649" spans="2:2" ht="12.75">
      <c r="B649" s="471"/>
    </row>
    <row r="650" spans="2:2" ht="12.75">
      <c r="B650" s="471"/>
    </row>
    <row r="651" spans="2:2" ht="12.75">
      <c r="B651" s="471"/>
    </row>
    <row r="652" spans="2:2" ht="12.75">
      <c r="B652" s="471"/>
    </row>
    <row r="653" spans="2:2" ht="12.75">
      <c r="B653" s="471"/>
    </row>
    <row r="654" spans="2:2" ht="12.75">
      <c r="B654" s="471"/>
    </row>
    <row r="655" spans="2:2" ht="12.75">
      <c r="B655" s="471"/>
    </row>
    <row r="656" spans="2:2" ht="12.75">
      <c r="B656" s="471"/>
    </row>
    <row r="657" spans="2:2" ht="12.75">
      <c r="B657" s="471"/>
    </row>
    <row r="658" spans="2:2" ht="12.75">
      <c r="B658" s="471"/>
    </row>
    <row r="659" spans="2:2" ht="12.75">
      <c r="B659" s="471"/>
    </row>
    <row r="660" spans="2:2" ht="12.75">
      <c r="B660" s="471"/>
    </row>
    <row r="661" spans="2:2" ht="12.75">
      <c r="B661" s="471"/>
    </row>
    <row r="662" spans="2:2" ht="12.75">
      <c r="B662" s="471"/>
    </row>
    <row r="663" spans="2:2" ht="12.75">
      <c r="B663" s="471"/>
    </row>
    <row r="664" spans="2:2" ht="12.75">
      <c r="B664" s="471"/>
    </row>
    <row r="665" spans="2:2" ht="12.75">
      <c r="B665" s="471"/>
    </row>
    <row r="666" spans="2:2" ht="12.75">
      <c r="B666" s="471"/>
    </row>
    <row r="667" spans="2:2" ht="12.75">
      <c r="B667" s="471"/>
    </row>
    <row r="668" spans="2:2" ht="12.75">
      <c r="B668" s="471"/>
    </row>
    <row r="669" spans="2:2" ht="12.75">
      <c r="B669" s="471"/>
    </row>
    <row r="670" spans="2:2" ht="12.75">
      <c r="B670" s="471"/>
    </row>
    <row r="671" spans="2:2" ht="12.75">
      <c r="B671" s="471"/>
    </row>
    <row r="672" spans="2:2" ht="12.75">
      <c r="B672" s="471"/>
    </row>
    <row r="673" spans="2:2" ht="12.75">
      <c r="B673" s="471"/>
    </row>
    <row r="674" spans="2:2" ht="12.75">
      <c r="B674" s="471"/>
    </row>
    <row r="675" spans="2:2" ht="12.75">
      <c r="B675" s="471"/>
    </row>
    <row r="676" spans="2:2" ht="12.75">
      <c r="B676" s="471"/>
    </row>
    <row r="677" spans="2:2" ht="12.75">
      <c r="B677" s="471"/>
    </row>
    <row r="678" spans="2:2" ht="12.75">
      <c r="B678" s="471"/>
    </row>
    <row r="679" spans="2:2" ht="12.75">
      <c r="B679" s="471"/>
    </row>
    <row r="680" spans="2:2" ht="12.75">
      <c r="B680" s="471"/>
    </row>
    <row r="681" spans="2:2" ht="12.75">
      <c r="B681" s="471"/>
    </row>
    <row r="682" spans="2:2" ht="12.75">
      <c r="B682" s="471"/>
    </row>
    <row r="683" spans="2:2" ht="12.75">
      <c r="B683" s="471"/>
    </row>
    <row r="684" spans="2:2" ht="12.75">
      <c r="B684" s="471"/>
    </row>
    <row r="685" spans="2:2" ht="12.75">
      <c r="B685" s="471"/>
    </row>
    <row r="686" spans="2:2" ht="12.75">
      <c r="B686" s="471"/>
    </row>
    <row r="687" spans="2:2" ht="12.75">
      <c r="B687" s="471"/>
    </row>
    <row r="688" spans="2:2" ht="12.75">
      <c r="B688" s="471"/>
    </row>
    <row r="689" spans="2:2" ht="12.75">
      <c r="B689" s="471"/>
    </row>
    <row r="690" spans="2:2" ht="12.75">
      <c r="B690" s="471"/>
    </row>
    <row r="691" spans="2:2" ht="12.75">
      <c r="B691" s="471"/>
    </row>
    <row r="692" spans="2:2" ht="12.75">
      <c r="B692" s="471"/>
    </row>
    <row r="693" spans="2:2" ht="12.75">
      <c r="B693" s="471"/>
    </row>
    <row r="694" spans="2:2" ht="12.75">
      <c r="B694" s="471"/>
    </row>
    <row r="695" spans="2:2" ht="12.75">
      <c r="B695" s="471"/>
    </row>
    <row r="696" spans="2:2" ht="12.75">
      <c r="B696" s="471"/>
    </row>
    <row r="697" spans="2:2" ht="12.75">
      <c r="B697" s="471"/>
    </row>
    <row r="698" spans="2:2" ht="12.75">
      <c r="B698" s="471"/>
    </row>
    <row r="699" spans="2:2" ht="12.75">
      <c r="B699" s="471"/>
    </row>
    <row r="700" spans="2:2" ht="12.75">
      <c r="B700" s="471"/>
    </row>
    <row r="701" spans="2:2" ht="12.75">
      <c r="B701" s="471"/>
    </row>
    <row r="702" spans="2:2" ht="12.75">
      <c r="B702" s="471"/>
    </row>
    <row r="703" spans="2:2" ht="12.75">
      <c r="B703" s="471"/>
    </row>
    <row r="704" spans="2:2" ht="12.75">
      <c r="B704" s="471"/>
    </row>
    <row r="705" spans="2:2" ht="12.75">
      <c r="B705" s="471"/>
    </row>
    <row r="706" spans="2:2" ht="12.75">
      <c r="B706" s="471"/>
    </row>
    <row r="707" spans="2:2" ht="12.75">
      <c r="B707" s="471"/>
    </row>
    <row r="708" spans="2:2" ht="12.75">
      <c r="B708" s="471"/>
    </row>
    <row r="709" spans="2:2" ht="12.75">
      <c r="B709" s="471"/>
    </row>
    <row r="710" spans="2:2" ht="12.75">
      <c r="B710" s="471"/>
    </row>
    <row r="711" spans="2:2" ht="12.75">
      <c r="B711" s="471"/>
    </row>
    <row r="712" spans="2:2" ht="12.75">
      <c r="B712" s="471"/>
    </row>
    <row r="713" spans="2:2" ht="12.75">
      <c r="B713" s="471"/>
    </row>
    <row r="714" spans="2:2" ht="12.75">
      <c r="B714" s="471"/>
    </row>
    <row r="715" spans="2:2" ht="12.75">
      <c r="B715" s="471"/>
    </row>
    <row r="716" spans="2:2" ht="12.75">
      <c r="B716" s="471"/>
    </row>
    <row r="717" spans="2:2" ht="12.75">
      <c r="B717" s="471"/>
    </row>
    <row r="718" spans="2:2" ht="12.75">
      <c r="B718" s="471"/>
    </row>
    <row r="719" spans="2:2" ht="12.75">
      <c r="B719" s="471"/>
    </row>
    <row r="720" spans="2:2" ht="12.75">
      <c r="B720" s="471"/>
    </row>
    <row r="721" spans="2:2" ht="12.75">
      <c r="B721" s="471"/>
    </row>
    <row r="722" spans="2:2" ht="12.75">
      <c r="B722" s="471"/>
    </row>
    <row r="723" spans="2:2" ht="12.75">
      <c r="B723" s="471"/>
    </row>
    <row r="724" spans="2:2" ht="12.75">
      <c r="B724" s="471"/>
    </row>
    <row r="725" spans="2:2" ht="12.75">
      <c r="B725" s="471"/>
    </row>
    <row r="726" spans="2:2" ht="12.75">
      <c r="B726" s="471"/>
    </row>
    <row r="727" spans="2:2" ht="12.75">
      <c r="B727" s="471"/>
    </row>
    <row r="728" spans="2:2" ht="12.75">
      <c r="B728" s="471"/>
    </row>
    <row r="729" spans="2:2" ht="12.75">
      <c r="B729" s="471"/>
    </row>
    <row r="730" spans="2:2" ht="12.75">
      <c r="B730" s="471"/>
    </row>
    <row r="731" spans="2:2" ht="12.75">
      <c r="B731" s="471"/>
    </row>
    <row r="732" spans="2:2" ht="12.75">
      <c r="B732" s="471"/>
    </row>
    <row r="733" spans="2:2" ht="12.75">
      <c r="B733" s="471"/>
    </row>
    <row r="734" spans="2:2" ht="12.75">
      <c r="B734" s="471"/>
    </row>
    <row r="735" spans="2:2" ht="12.75">
      <c r="B735" s="471"/>
    </row>
    <row r="736" spans="2:2" ht="12.75">
      <c r="B736" s="471"/>
    </row>
    <row r="737" spans="2:2" ht="12.75">
      <c r="B737" s="471"/>
    </row>
    <row r="738" spans="2:2" ht="12.75">
      <c r="B738" s="471"/>
    </row>
    <row r="739" spans="2:2" ht="12.75">
      <c r="B739" s="471"/>
    </row>
    <row r="740" spans="2:2" ht="12.75">
      <c r="B740" s="471"/>
    </row>
    <row r="741" spans="2:2" ht="12.75">
      <c r="B741" s="471"/>
    </row>
    <row r="742" spans="2:2" ht="12.75">
      <c r="B742" s="471"/>
    </row>
    <row r="743" spans="2:2" ht="12.75">
      <c r="B743" s="471"/>
    </row>
    <row r="744" spans="2:2" ht="12.75">
      <c r="B744" s="471"/>
    </row>
    <row r="745" spans="2:2" ht="12.75">
      <c r="B745" s="471"/>
    </row>
    <row r="746" spans="2:2" ht="12.75">
      <c r="B746" s="471"/>
    </row>
    <row r="747" spans="2:2" ht="12.75">
      <c r="B747" s="471"/>
    </row>
    <row r="748" spans="2:2" ht="12.75">
      <c r="B748" s="471"/>
    </row>
    <row r="749" spans="2:2" ht="12.75">
      <c r="B749" s="471"/>
    </row>
    <row r="750" spans="2:2" ht="12.75">
      <c r="B750" s="471"/>
    </row>
    <row r="751" spans="2:2" ht="12.75">
      <c r="B751" s="471"/>
    </row>
    <row r="752" spans="2:2" ht="12.75">
      <c r="B752" s="471"/>
    </row>
    <row r="753" spans="2:2" ht="12.75">
      <c r="B753" s="471"/>
    </row>
    <row r="754" spans="2:2" ht="12.75">
      <c r="B754" s="471"/>
    </row>
    <row r="755" spans="2:2" ht="12.75">
      <c r="B755" s="471"/>
    </row>
    <row r="756" spans="2:2" ht="12.75">
      <c r="B756" s="471"/>
    </row>
    <row r="757" spans="2:2" ht="12.75">
      <c r="B757" s="471"/>
    </row>
    <row r="758" spans="2:2" ht="12.75">
      <c r="B758" s="471"/>
    </row>
    <row r="759" spans="2:2" ht="12.75">
      <c r="B759" s="471"/>
    </row>
    <row r="760" spans="2:2" ht="12.75">
      <c r="B760" s="471"/>
    </row>
    <row r="761" spans="2:2" ht="12.75">
      <c r="B761" s="471"/>
    </row>
    <row r="762" spans="2:2" ht="12.75">
      <c r="B762" s="471"/>
    </row>
    <row r="763" spans="2:2" ht="12.75">
      <c r="B763" s="471"/>
    </row>
    <row r="764" spans="2:2" ht="12.75">
      <c r="B764" s="471"/>
    </row>
    <row r="765" spans="2:2" ht="12.75">
      <c r="B765" s="471"/>
    </row>
    <row r="766" spans="2:2" ht="12.75">
      <c r="B766" s="471"/>
    </row>
    <row r="767" spans="2:2" ht="12.75">
      <c r="B767" s="471"/>
    </row>
    <row r="768" spans="2:2" ht="12.75">
      <c r="B768" s="471"/>
    </row>
    <row r="769" spans="2:2" ht="12.75">
      <c r="B769" s="471"/>
    </row>
    <row r="770" spans="2:2" ht="12.75">
      <c r="B770" s="471"/>
    </row>
    <row r="771" spans="2:2" ht="12.75">
      <c r="B771" s="471"/>
    </row>
    <row r="772" spans="2:2" ht="12.75">
      <c r="B772" s="471"/>
    </row>
    <row r="773" spans="2:2" ht="12.75">
      <c r="B773" s="471"/>
    </row>
    <row r="774" spans="2:2" ht="12.75">
      <c r="B774" s="471"/>
    </row>
    <row r="775" spans="2:2" ht="12.75">
      <c r="B775" s="471"/>
    </row>
    <row r="776" spans="2:2" ht="12.75">
      <c r="B776" s="471"/>
    </row>
    <row r="777" spans="2:2" ht="12.75">
      <c r="B777" s="471"/>
    </row>
    <row r="778" spans="2:2" ht="12.75">
      <c r="B778" s="471"/>
    </row>
    <row r="779" spans="2:2" ht="12.75">
      <c r="B779" s="471"/>
    </row>
    <row r="780" spans="2:2" ht="12.75">
      <c r="B780" s="471"/>
    </row>
    <row r="781" spans="2:2" ht="12.75">
      <c r="B781" s="471"/>
    </row>
    <row r="782" spans="2:2" ht="12.75">
      <c r="B782" s="471"/>
    </row>
    <row r="783" spans="2:2" ht="12.75">
      <c r="B783" s="471"/>
    </row>
    <row r="784" spans="2:2" ht="12.75">
      <c r="B784" s="471"/>
    </row>
    <row r="785" spans="2:2" ht="12.75">
      <c r="B785" s="471"/>
    </row>
    <row r="786" spans="2:2" ht="12.75">
      <c r="B786" s="471"/>
    </row>
    <row r="787" spans="2:2" ht="12.75">
      <c r="B787" s="471"/>
    </row>
    <row r="788" spans="2:2" ht="12.75">
      <c r="B788" s="471"/>
    </row>
    <row r="789" spans="2:2" ht="12.75">
      <c r="B789" s="471"/>
    </row>
    <row r="790" spans="2:2" ht="12.75">
      <c r="B790" s="471"/>
    </row>
    <row r="791" spans="2:2" ht="12.75">
      <c r="B791" s="471"/>
    </row>
    <row r="792" spans="2:2" ht="12.75">
      <c r="B792" s="471"/>
    </row>
    <row r="793" spans="2:2" ht="12.75">
      <c r="B793" s="471"/>
    </row>
    <row r="794" spans="2:2" ht="12.75">
      <c r="B794" s="471"/>
    </row>
    <row r="795" spans="2:2" ht="12.75">
      <c r="B795" s="471"/>
    </row>
    <row r="796" spans="2:2" ht="12.75">
      <c r="B796" s="471"/>
    </row>
    <row r="797" spans="2:2" ht="12.75">
      <c r="B797" s="471"/>
    </row>
    <row r="798" spans="2:2" ht="12.75">
      <c r="B798" s="471"/>
    </row>
    <row r="799" spans="2:2" ht="12.75">
      <c r="B799" s="471"/>
    </row>
    <row r="800" spans="2:2" ht="12.75">
      <c r="B800" s="471"/>
    </row>
    <row r="801" spans="2:2" ht="12.75">
      <c r="B801" s="471"/>
    </row>
    <row r="802" spans="2:2" ht="12.75">
      <c r="B802" s="471"/>
    </row>
    <row r="803" spans="2:2" ht="12.75">
      <c r="B803" s="471"/>
    </row>
    <row r="804" spans="2:2" ht="12.75">
      <c r="B804" s="471"/>
    </row>
    <row r="805" spans="2:2" ht="12.75">
      <c r="B805" s="471"/>
    </row>
    <row r="806" spans="2:2" ht="12.75">
      <c r="B806" s="471"/>
    </row>
    <row r="807" spans="2:2" ht="12.75">
      <c r="B807" s="471"/>
    </row>
    <row r="808" spans="2:2" ht="12.75">
      <c r="B808" s="471"/>
    </row>
    <row r="809" spans="2:2" ht="12.75">
      <c r="B809" s="471"/>
    </row>
    <row r="810" spans="2:2" ht="12.75">
      <c r="B810" s="471"/>
    </row>
    <row r="811" spans="2:2" ht="12.75">
      <c r="B811" s="471"/>
    </row>
    <row r="812" spans="2:2" ht="12.75">
      <c r="B812" s="471"/>
    </row>
    <row r="813" spans="2:2" ht="12.75">
      <c r="B813" s="471"/>
    </row>
    <row r="814" spans="2:2" ht="12.75">
      <c r="B814" s="471"/>
    </row>
    <row r="815" spans="2:2" ht="12.75">
      <c r="B815" s="471"/>
    </row>
    <row r="816" spans="2:2" ht="12.75">
      <c r="B816" s="471"/>
    </row>
    <row r="817" spans="2:2" ht="12.75">
      <c r="B817" s="471"/>
    </row>
    <row r="818" spans="2:2" ht="12.75">
      <c r="B818" s="471"/>
    </row>
    <row r="819" spans="2:2" ht="12.75">
      <c r="B819" s="471"/>
    </row>
    <row r="820" spans="2:2" ht="12.75">
      <c r="B820" s="471"/>
    </row>
    <row r="821" spans="2:2" ht="12.75">
      <c r="B821" s="471"/>
    </row>
    <row r="822" spans="2:2" ht="12.75">
      <c r="B822" s="471"/>
    </row>
    <row r="823" spans="2:2" ht="12.75">
      <c r="B823" s="471"/>
    </row>
    <row r="824" spans="2:2" ht="12.75">
      <c r="B824" s="471"/>
    </row>
    <row r="825" spans="2:2" ht="12.75">
      <c r="B825" s="471"/>
    </row>
    <row r="826" spans="2:2" ht="12.75">
      <c r="B826" s="471"/>
    </row>
    <row r="827" spans="2:2" ht="12.75">
      <c r="B827" s="471"/>
    </row>
    <row r="828" spans="2:2" ht="12.75">
      <c r="B828" s="471"/>
    </row>
    <row r="829" spans="2:2" ht="12.75">
      <c r="B829" s="471"/>
    </row>
    <row r="830" spans="2:2" ht="12.75">
      <c r="B830" s="471"/>
    </row>
    <row r="831" spans="2:2" ht="12.75">
      <c r="B831" s="471"/>
    </row>
    <row r="832" spans="2:2" ht="12.75">
      <c r="B832" s="471"/>
    </row>
    <row r="833" spans="2:2" ht="12.75">
      <c r="B833" s="471"/>
    </row>
    <row r="834" spans="2:2" ht="12.75">
      <c r="B834" s="471"/>
    </row>
    <row r="835" spans="2:2" ht="12.75">
      <c r="B835" s="471"/>
    </row>
    <row r="836" spans="2:2" ht="12.75">
      <c r="B836" s="471"/>
    </row>
    <row r="837" spans="2:2" ht="12.75">
      <c r="B837" s="471"/>
    </row>
    <row r="838" spans="2:2" ht="12.75">
      <c r="B838" s="471"/>
    </row>
    <row r="839" spans="2:2" ht="12.75">
      <c r="B839" s="471"/>
    </row>
    <row r="840" spans="2:2" ht="12.75">
      <c r="B840" s="471"/>
    </row>
    <row r="841" spans="2:2" ht="12.75">
      <c r="B841" s="471"/>
    </row>
    <row r="842" spans="2:2" ht="12.75">
      <c r="B842" s="471"/>
    </row>
    <row r="843" spans="2:2" ht="12.75">
      <c r="B843" s="471"/>
    </row>
    <row r="844" spans="2:2" ht="12.75">
      <c r="B844" s="471"/>
    </row>
    <row r="845" spans="2:2" ht="12.75">
      <c r="B845" s="471"/>
    </row>
    <row r="846" spans="2:2" ht="12.75">
      <c r="B846" s="471"/>
    </row>
    <row r="847" spans="2:2" ht="12.75">
      <c r="B847" s="471"/>
    </row>
    <row r="848" spans="2:2" ht="12.75">
      <c r="B848" s="471"/>
    </row>
    <row r="849" spans="2:2" ht="12.75">
      <c r="B849" s="471"/>
    </row>
    <row r="850" spans="2:2" ht="12.75">
      <c r="B850" s="471"/>
    </row>
    <row r="851" spans="2:2" ht="12.75">
      <c r="B851" s="471"/>
    </row>
    <row r="852" spans="2:2" ht="12.75">
      <c r="B852" s="471"/>
    </row>
    <row r="853" spans="2:2" ht="12.75">
      <c r="B853" s="471"/>
    </row>
    <row r="854" spans="2:2" ht="12.75">
      <c r="B854" s="471"/>
    </row>
    <row r="855" spans="2:2" ht="12.75">
      <c r="B855" s="471"/>
    </row>
    <row r="856" spans="2:2" ht="12.75">
      <c r="B856" s="471"/>
    </row>
    <row r="857" spans="2:2" ht="12.75">
      <c r="B857" s="471"/>
    </row>
    <row r="858" spans="2:2" ht="12.75">
      <c r="B858" s="471"/>
    </row>
    <row r="859" spans="2:2" ht="12.75">
      <c r="B859" s="471"/>
    </row>
    <row r="860" spans="2:2" ht="12.75">
      <c r="B860" s="471"/>
    </row>
    <row r="861" spans="2:2" ht="12.75">
      <c r="B861" s="471"/>
    </row>
    <row r="862" spans="2:2" ht="12.75">
      <c r="B862" s="471"/>
    </row>
    <row r="863" spans="2:2" ht="12.75">
      <c r="B863" s="471"/>
    </row>
    <row r="864" spans="2:2" ht="12.75">
      <c r="B864" s="471"/>
    </row>
    <row r="865" spans="2:2" ht="12.75">
      <c r="B865" s="471"/>
    </row>
    <row r="866" spans="2:2" ht="12.75">
      <c r="B866" s="471"/>
    </row>
    <row r="867" spans="2:2" ht="12.75">
      <c r="B867" s="471"/>
    </row>
    <row r="868" spans="2:2" ht="12.75">
      <c r="B868" s="471"/>
    </row>
    <row r="869" spans="2:2" ht="12.75">
      <c r="B869" s="471"/>
    </row>
    <row r="870" spans="2:2" ht="12.75">
      <c r="B870" s="471"/>
    </row>
    <row r="871" spans="2:2" ht="12.75">
      <c r="B871" s="471"/>
    </row>
    <row r="872" spans="2:2" ht="12.75">
      <c r="B872" s="471"/>
    </row>
    <row r="873" spans="2:2" ht="12.75">
      <c r="B873" s="471"/>
    </row>
    <row r="874" spans="2:2" ht="12.75">
      <c r="B874" s="471"/>
    </row>
    <row r="875" spans="2:2" ht="12.75">
      <c r="B875" s="471"/>
    </row>
    <row r="876" spans="2:2" ht="12.75">
      <c r="B876" s="471"/>
    </row>
    <row r="877" spans="2:2" ht="12.75">
      <c r="B877" s="471"/>
    </row>
    <row r="878" spans="2:2" ht="12.75">
      <c r="B878" s="471"/>
    </row>
    <row r="879" spans="2:2" ht="12.75">
      <c r="B879" s="471"/>
    </row>
    <row r="880" spans="2:2" ht="12.75">
      <c r="B880" s="471"/>
    </row>
    <row r="881" spans="2:2" ht="12.75">
      <c r="B881" s="471"/>
    </row>
    <row r="882" spans="2:2" ht="12.75">
      <c r="B882" s="471"/>
    </row>
    <row r="883" spans="2:2" ht="12.75">
      <c r="B883" s="471"/>
    </row>
    <row r="884" spans="2:2" ht="12.75">
      <c r="B884" s="471"/>
    </row>
    <row r="885" spans="2:2" ht="12.75">
      <c r="B885" s="471"/>
    </row>
    <row r="886" spans="2:2" ht="12.75">
      <c r="B886" s="471"/>
    </row>
    <row r="887" spans="2:2" ht="12.75">
      <c r="B887" s="471"/>
    </row>
    <row r="888" spans="2:2" ht="12.75">
      <c r="B888" s="471"/>
    </row>
    <row r="889" spans="2:2" ht="12.75">
      <c r="B889" s="471"/>
    </row>
    <row r="890" spans="2:2" ht="12.75">
      <c r="B890" s="471"/>
    </row>
    <row r="891" spans="2:2" ht="12.75">
      <c r="B891" s="471"/>
    </row>
    <row r="892" spans="2:2" ht="12.75">
      <c r="B892" s="471"/>
    </row>
    <row r="893" spans="2:2" ht="12.75">
      <c r="B893" s="471"/>
    </row>
    <row r="894" spans="2:2" ht="12.75">
      <c r="B894" s="471"/>
    </row>
    <row r="895" spans="2:2" ht="12.75">
      <c r="B895" s="471"/>
    </row>
    <row r="896" spans="2:2" ht="12.75">
      <c r="B896" s="471"/>
    </row>
    <row r="897" spans="2:2" ht="12.75">
      <c r="B897" s="471"/>
    </row>
    <row r="898" spans="2:2" ht="12.75">
      <c r="B898" s="471"/>
    </row>
    <row r="899" spans="2:2" ht="12.75">
      <c r="B899" s="471"/>
    </row>
    <row r="900" spans="2:2" ht="12.75">
      <c r="B900" s="471"/>
    </row>
    <row r="901" spans="2:2" ht="12.75">
      <c r="B901" s="471"/>
    </row>
    <row r="902" spans="2:2" ht="12.75">
      <c r="B902" s="471"/>
    </row>
    <row r="903" spans="2:2" ht="12.75">
      <c r="B903" s="471"/>
    </row>
    <row r="904" spans="2:2" ht="12.75">
      <c r="B904" s="471"/>
    </row>
    <row r="905" spans="2:2" ht="12.75">
      <c r="B905" s="471"/>
    </row>
    <row r="906" spans="2:2" ht="12.75">
      <c r="B906" s="471"/>
    </row>
    <row r="907" spans="2:2" ht="12.75">
      <c r="B907" s="471"/>
    </row>
    <row r="908" spans="2:2" ht="12.75">
      <c r="B908" s="471"/>
    </row>
    <row r="909" spans="2:2" ht="12.75">
      <c r="B909" s="471"/>
    </row>
    <row r="910" spans="2:2" ht="12.75">
      <c r="B910" s="471"/>
    </row>
    <row r="911" spans="2:2" ht="12.75">
      <c r="B911" s="471"/>
    </row>
    <row r="912" spans="2:2" ht="12.75">
      <c r="B912" s="471"/>
    </row>
    <row r="913" spans="2:2" ht="12.75">
      <c r="B913" s="471"/>
    </row>
    <row r="914" spans="2:2" ht="12.75">
      <c r="B914" s="471"/>
    </row>
    <row r="915" spans="2:2" ht="12.75">
      <c r="B915" s="471"/>
    </row>
    <row r="916" spans="2:2" ht="12.75">
      <c r="B916" s="471"/>
    </row>
    <row r="917" spans="2:2" ht="12.75">
      <c r="B917" s="471"/>
    </row>
    <row r="918" spans="2:2" ht="12.75">
      <c r="B918" s="471"/>
    </row>
    <row r="919" spans="2:2" ht="12.75">
      <c r="B919" s="471"/>
    </row>
    <row r="920" spans="2:2" ht="12.75">
      <c r="B920" s="471"/>
    </row>
    <row r="921" spans="2:2" ht="12.75">
      <c r="B921" s="471"/>
    </row>
    <row r="922" spans="2:2" ht="12.75">
      <c r="B922" s="471"/>
    </row>
    <row r="923" spans="2:2" ht="12.75">
      <c r="B923" s="471"/>
    </row>
    <row r="924" spans="2:2" ht="12.75">
      <c r="B924" s="471"/>
    </row>
    <row r="925" spans="2:2" ht="12.75">
      <c r="B925" s="471"/>
    </row>
    <row r="926" spans="2:2" ht="12.75">
      <c r="B926" s="471"/>
    </row>
    <row r="927" spans="2:2" ht="12.75">
      <c r="B927" s="471"/>
    </row>
    <row r="928" spans="2:2" ht="12.75">
      <c r="B928" s="471"/>
    </row>
    <row r="929" spans="2:2" ht="12.75">
      <c r="B929" s="471"/>
    </row>
    <row r="930" spans="2:2" ht="12.75">
      <c r="B930" s="471"/>
    </row>
    <row r="931" spans="2:2" ht="12.75">
      <c r="B931" s="471"/>
    </row>
    <row r="932" spans="2:2" ht="12.75">
      <c r="B932" s="471"/>
    </row>
    <row r="933" spans="2:2" ht="12.75">
      <c r="B933" s="471"/>
    </row>
    <row r="934" spans="2:2" ht="12.75">
      <c r="B934" s="471"/>
    </row>
    <row r="935" spans="2:2" ht="12.75">
      <c r="B935" s="471"/>
    </row>
    <row r="936" spans="2:2" ht="12.75">
      <c r="B936" s="471"/>
    </row>
    <row r="937" spans="2:2" ht="12.75">
      <c r="B937" s="471"/>
    </row>
    <row r="938" spans="2:2" ht="12.75">
      <c r="B938" s="471"/>
    </row>
    <row r="939" spans="2:2" ht="12.75">
      <c r="B939" s="471"/>
    </row>
    <row r="940" spans="2:2" ht="12.75">
      <c r="B940" s="471"/>
    </row>
    <row r="941" spans="2:2" ht="12.75">
      <c r="B941" s="471"/>
    </row>
    <row r="942" spans="2:2" ht="12.75">
      <c r="B942" s="471"/>
    </row>
    <row r="943" spans="2:2" ht="12.75">
      <c r="B943" s="471"/>
    </row>
    <row r="944" spans="2:2" ht="12.75">
      <c r="B944" s="471"/>
    </row>
    <row r="945" spans="2:2" ht="12.75">
      <c r="B945" s="471"/>
    </row>
    <row r="946" spans="2:2" ht="12.75">
      <c r="B946" s="471"/>
    </row>
    <row r="947" spans="2:2" ht="12.75">
      <c r="B947" s="471"/>
    </row>
    <row r="948" spans="2:2" ht="12.75">
      <c r="B948" s="471"/>
    </row>
    <row r="949" spans="2:2" ht="12.75">
      <c r="B949" s="471"/>
    </row>
    <row r="950" spans="2:2" ht="12.75">
      <c r="B950" s="471"/>
    </row>
    <row r="951" spans="2:2" ht="12.75">
      <c r="B951" s="471"/>
    </row>
    <row r="952" spans="2:2" ht="12.75">
      <c r="B952" s="471"/>
    </row>
    <row r="953" spans="2:2" ht="12.75">
      <c r="B953" s="471"/>
    </row>
    <row r="954" spans="2:2" ht="12.75">
      <c r="B954" s="471"/>
    </row>
    <row r="955" spans="2:2" ht="12.75">
      <c r="B955" s="471"/>
    </row>
    <row r="956" spans="2:2" ht="12.75">
      <c r="B956" s="471"/>
    </row>
    <row r="957" spans="2:2" ht="12.75">
      <c r="B957" s="471"/>
    </row>
    <row r="958" spans="2:2" ht="12.75">
      <c r="B958" s="471"/>
    </row>
    <row r="959" spans="2:2" ht="12.75">
      <c r="B959" s="471"/>
    </row>
    <row r="960" spans="2:2" ht="12.75">
      <c r="B960" s="471"/>
    </row>
    <row r="961" spans="2:2" ht="12.75">
      <c r="B961" s="471"/>
    </row>
    <row r="962" spans="2:2" ht="12.75">
      <c r="B962" s="471"/>
    </row>
    <row r="963" spans="2:2" ht="12.75">
      <c r="B963" s="471"/>
    </row>
    <row r="964" spans="2:2" ht="12.75">
      <c r="B964" s="471"/>
    </row>
    <row r="965" spans="2:2" ht="12.75">
      <c r="B965" s="471"/>
    </row>
    <row r="966" spans="2:2" ht="12.75">
      <c r="B966" s="471"/>
    </row>
    <row r="967" spans="2:2" ht="12.75">
      <c r="B967" s="471"/>
    </row>
    <row r="968" spans="2:2" ht="12.75">
      <c r="B968" s="471"/>
    </row>
    <row r="969" spans="2:2" ht="12.75">
      <c r="B969" s="471"/>
    </row>
    <row r="970" spans="2:2" ht="12.75">
      <c r="B970" s="471"/>
    </row>
    <row r="971" spans="2:2" ht="12.75">
      <c r="B971" s="471"/>
    </row>
    <row r="972" spans="2:2" ht="12.75">
      <c r="B972" s="471"/>
    </row>
    <row r="973" spans="2:2" ht="12.75">
      <c r="B973" s="471"/>
    </row>
    <row r="974" spans="2:2" ht="12.75">
      <c r="B974" s="471"/>
    </row>
    <row r="975" spans="2:2" ht="12.75">
      <c r="B975" s="471"/>
    </row>
    <row r="976" spans="2:2" ht="12.75">
      <c r="B976" s="471"/>
    </row>
    <row r="977" spans="2:2" ht="12.75">
      <c r="B977" s="471"/>
    </row>
    <row r="978" spans="2:2" ht="12.75">
      <c r="B978" s="471"/>
    </row>
    <row r="979" spans="2:2" ht="12.75">
      <c r="B979" s="471"/>
    </row>
    <row r="980" spans="2:2" ht="12.75">
      <c r="B980" s="471"/>
    </row>
    <row r="981" spans="2:2" ht="12.75">
      <c r="B981" s="471"/>
    </row>
    <row r="982" spans="2:2" ht="12.75">
      <c r="B982" s="471"/>
    </row>
    <row r="983" spans="2:2" ht="12.75">
      <c r="B983" s="471"/>
    </row>
    <row r="984" spans="2:2" ht="12.75">
      <c r="B984" s="471"/>
    </row>
    <row r="985" spans="2:2" ht="12.75">
      <c r="B985" s="471"/>
    </row>
    <row r="986" spans="2:2" ht="12.75">
      <c r="B986" s="471"/>
    </row>
    <row r="987" spans="2:2" ht="12.75">
      <c r="B987" s="471"/>
    </row>
    <row r="988" spans="2:2" ht="12.75">
      <c r="B988" s="471"/>
    </row>
    <row r="989" spans="2:2" ht="12.75">
      <c r="B989" s="471"/>
    </row>
    <row r="990" spans="2:2" ht="12.75">
      <c r="B990" s="471"/>
    </row>
    <row r="991" spans="2:2" ht="12.75">
      <c r="B991" s="471"/>
    </row>
    <row r="992" spans="2:2" ht="12.75">
      <c r="B992" s="471"/>
    </row>
    <row r="993" spans="2:2" ht="12.75">
      <c r="B993" s="471"/>
    </row>
    <row r="994" spans="2:2" ht="12.75">
      <c r="B994" s="471"/>
    </row>
    <row r="995" spans="2:2" ht="12.75">
      <c r="B995" s="471"/>
    </row>
    <row r="996" spans="2:2" ht="12.75">
      <c r="B996" s="471"/>
    </row>
    <row r="997" spans="2:2" ht="12.75">
      <c r="B997" s="471"/>
    </row>
    <row r="998" spans="2:2" ht="12.75">
      <c r="B998" s="471"/>
    </row>
    <row r="999" spans="2:2" ht="12.75">
      <c r="B999" s="471"/>
    </row>
    <row r="1000" spans="2:2" ht="12.75">
      <c r="B1000" s="471"/>
    </row>
  </sheetData>
  <mergeCells count="2">
    <mergeCell ref="A1:E1"/>
    <mergeCell ref="A2: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AC978"/>
  <sheetViews>
    <sheetView workbookViewId="0">
      <pane ySplit="1" topLeftCell="A2" activePane="bottomLeft" state="frozen"/>
      <selection pane="bottomLeft" activeCell="B3" sqref="B3"/>
    </sheetView>
  </sheetViews>
  <sheetFormatPr defaultColWidth="14.42578125" defaultRowHeight="15.75" customHeight="1"/>
  <cols>
    <col min="1" max="1" width="17" customWidth="1"/>
    <col min="2" max="2" width="21.5703125" customWidth="1"/>
    <col min="3" max="3" width="30.5703125" customWidth="1"/>
    <col min="4" max="4" width="23.140625" customWidth="1"/>
    <col min="5" max="5" width="49.5703125" customWidth="1"/>
    <col min="6" max="6" width="44.42578125" customWidth="1"/>
    <col min="7" max="7" width="39.42578125" customWidth="1"/>
    <col min="8" max="8" width="33.85546875" customWidth="1"/>
    <col min="10" max="10" width="50.28515625" customWidth="1"/>
    <col min="11" max="11" width="50.5703125" customWidth="1"/>
    <col min="12" max="12" width="66.5703125" customWidth="1"/>
    <col min="13" max="13" width="62" customWidth="1"/>
    <col min="14" max="14" width="83.5703125" customWidth="1"/>
    <col min="15" max="15" width="52.42578125" customWidth="1"/>
    <col min="16" max="16" width="37.5703125" customWidth="1"/>
  </cols>
  <sheetData>
    <row r="1" spans="1:29" ht="25.5">
      <c r="A1" s="477" t="s">
        <v>5697</v>
      </c>
      <c r="B1" s="478" t="s">
        <v>5698</v>
      </c>
      <c r="C1" s="479" t="s">
        <v>5699</v>
      </c>
      <c r="D1" s="480" t="s">
        <v>5700</v>
      </c>
      <c r="E1" s="481" t="s">
        <v>5701</v>
      </c>
      <c r="F1" s="482" t="s">
        <v>5702</v>
      </c>
      <c r="G1" s="482" t="s">
        <v>5703</v>
      </c>
      <c r="H1" s="482" t="s">
        <v>5704</v>
      </c>
      <c r="I1" s="482" t="s">
        <v>5705</v>
      </c>
      <c r="J1" s="482" t="s">
        <v>5706</v>
      </c>
      <c r="K1" s="482" t="s">
        <v>5707</v>
      </c>
      <c r="L1" s="483"/>
      <c r="M1" s="483"/>
      <c r="N1" s="483"/>
      <c r="O1" s="483"/>
      <c r="P1" s="483"/>
      <c r="Q1" s="483"/>
      <c r="R1" s="483"/>
      <c r="S1" s="483"/>
      <c r="T1" s="483"/>
      <c r="U1" s="483"/>
      <c r="V1" s="483"/>
      <c r="W1" s="483"/>
      <c r="X1" s="483"/>
      <c r="Y1" s="483"/>
      <c r="Z1" s="483"/>
      <c r="AA1" s="483"/>
      <c r="AB1" s="483"/>
      <c r="AC1" s="483"/>
    </row>
    <row r="2" spans="1:29" ht="12.75">
      <c r="A2" s="154"/>
      <c r="B2" s="484" t="s">
        <v>5708</v>
      </c>
      <c r="C2" s="484" t="s">
        <v>5709</v>
      </c>
      <c r="D2" s="484" t="s">
        <v>5710</v>
      </c>
      <c r="E2" s="154" t="s">
        <v>5711</v>
      </c>
      <c r="F2" s="154" t="s">
        <v>5712</v>
      </c>
      <c r="G2" s="154" t="s">
        <v>5713</v>
      </c>
      <c r="H2" s="154" t="s">
        <v>5714</v>
      </c>
      <c r="I2" s="154"/>
      <c r="J2" s="154" t="s">
        <v>5715</v>
      </c>
    </row>
    <row r="3" spans="1:29" ht="204.75">
      <c r="A3" s="64" t="s">
        <v>5716</v>
      </c>
      <c r="B3" s="125" t="s">
        <v>5717</v>
      </c>
      <c r="C3" s="64" t="s">
        <v>5718</v>
      </c>
      <c r="D3" s="23" t="s">
        <v>5719</v>
      </c>
      <c r="E3" s="485" t="s">
        <v>5720</v>
      </c>
      <c r="F3" s="486" t="s">
        <v>5721</v>
      </c>
      <c r="G3" s="64" t="s">
        <v>5722</v>
      </c>
      <c r="H3" s="64" t="s">
        <v>5723</v>
      </c>
      <c r="I3" s="64" t="s">
        <v>5724</v>
      </c>
      <c r="J3" s="487" t="s">
        <v>5725</v>
      </c>
      <c r="K3" s="486" t="s">
        <v>5726</v>
      </c>
      <c r="L3" s="488" t="s">
        <v>5727</v>
      </c>
      <c r="M3" s="489" t="s">
        <v>5728</v>
      </c>
      <c r="N3" s="64" t="s">
        <v>5729</v>
      </c>
      <c r="O3" s="64" t="s">
        <v>5730</v>
      </c>
      <c r="P3" s="487" t="s">
        <v>5731</v>
      </c>
      <c r="Q3" s="1375" t="s">
        <v>5732</v>
      </c>
      <c r="R3" s="1324"/>
      <c r="S3" s="64"/>
      <c r="T3" s="64"/>
      <c r="U3" s="64"/>
      <c r="V3" s="64"/>
      <c r="W3" s="64"/>
      <c r="X3" s="64"/>
      <c r="Y3" s="64"/>
      <c r="Z3" s="64"/>
      <c r="AA3" s="471"/>
      <c r="AB3" s="471"/>
      <c r="AC3" s="471"/>
    </row>
    <row r="4" spans="1:29" ht="288">
      <c r="A4" s="125" t="s">
        <v>5698</v>
      </c>
      <c r="B4" s="125" t="s">
        <v>5733</v>
      </c>
      <c r="C4" s="125" t="s">
        <v>5734</v>
      </c>
      <c r="D4" s="125" t="s">
        <v>5735</v>
      </c>
      <c r="E4" s="125" t="s">
        <v>5736</v>
      </c>
      <c r="F4" s="125" t="s">
        <v>5737</v>
      </c>
      <c r="G4" s="125" t="s">
        <v>5738</v>
      </c>
      <c r="H4" s="125" t="s">
        <v>5739</v>
      </c>
      <c r="I4" s="125" t="s">
        <v>5724</v>
      </c>
      <c r="J4" s="125" t="s">
        <v>5740</v>
      </c>
      <c r="K4" s="486" t="s">
        <v>5741</v>
      </c>
      <c r="L4" s="490" t="s">
        <v>5742</v>
      </c>
      <c r="M4" s="80" t="s">
        <v>5743</v>
      </c>
      <c r="N4" s="80" t="s">
        <v>5744</v>
      </c>
    </row>
    <row r="5" spans="1:29" ht="140.25">
      <c r="A5" s="64" t="s">
        <v>5745</v>
      </c>
      <c r="B5" s="64" t="s">
        <v>5746</v>
      </c>
      <c r="C5" s="64" t="s">
        <v>5747</v>
      </c>
      <c r="D5" s="64" t="s">
        <v>5748</v>
      </c>
      <c r="E5" s="64" t="s">
        <v>5749</v>
      </c>
      <c r="F5" s="64" t="s">
        <v>5750</v>
      </c>
      <c r="G5" s="64" t="s">
        <v>5751</v>
      </c>
      <c r="H5" s="64" t="s">
        <v>5752</v>
      </c>
      <c r="I5" s="64" t="s">
        <v>5724</v>
      </c>
      <c r="J5" s="64" t="s">
        <v>5753</v>
      </c>
      <c r="K5" s="64" t="s">
        <v>5754</v>
      </c>
      <c r="L5" s="64" t="s">
        <v>5755</v>
      </c>
      <c r="M5" s="64" t="s">
        <v>5756</v>
      </c>
      <c r="N5" s="390" t="s">
        <v>5757</v>
      </c>
      <c r="O5" s="64" t="s">
        <v>5758</v>
      </c>
    </row>
    <row r="6" spans="1:29" ht="51">
      <c r="B6" s="491" t="s">
        <v>5759</v>
      </c>
      <c r="C6" s="23" t="s">
        <v>5760</v>
      </c>
      <c r="D6" s="23" t="s">
        <v>5761</v>
      </c>
      <c r="E6" s="64" t="s">
        <v>5762</v>
      </c>
      <c r="F6" s="64" t="s">
        <v>5763</v>
      </c>
      <c r="G6" s="64" t="s">
        <v>5764</v>
      </c>
      <c r="H6" s="64" t="s">
        <v>5765</v>
      </c>
      <c r="I6" s="23" t="s">
        <v>5724</v>
      </c>
      <c r="J6" s="64"/>
      <c r="K6" s="64" t="s">
        <v>5766</v>
      </c>
    </row>
    <row r="7" spans="1:29" ht="89.25">
      <c r="B7" s="23" t="s">
        <v>5767</v>
      </c>
      <c r="C7" s="23" t="s">
        <v>5768</v>
      </c>
      <c r="D7" s="23" t="s">
        <v>5769</v>
      </c>
      <c r="E7" s="64" t="s">
        <v>5770</v>
      </c>
      <c r="F7" s="492" t="s">
        <v>5771</v>
      </c>
      <c r="G7" s="64" t="s">
        <v>5772</v>
      </c>
      <c r="H7" s="64" t="s">
        <v>5773</v>
      </c>
      <c r="I7" s="23" t="s">
        <v>5724</v>
      </c>
      <c r="J7" s="64" t="s">
        <v>5774</v>
      </c>
      <c r="K7" s="64" t="s">
        <v>5775</v>
      </c>
      <c r="L7" s="64" t="s">
        <v>5776</v>
      </c>
      <c r="M7" s="64" t="s">
        <v>5777</v>
      </c>
      <c r="N7" s="390" t="s">
        <v>5778</v>
      </c>
    </row>
    <row r="8" spans="1:29" ht="63.75">
      <c r="B8" s="23" t="s">
        <v>5779</v>
      </c>
      <c r="C8" s="23" t="s">
        <v>5780</v>
      </c>
      <c r="D8" s="23" t="s">
        <v>5781</v>
      </c>
      <c r="E8" s="64" t="s">
        <v>5782</v>
      </c>
      <c r="F8" s="64" t="s">
        <v>5783</v>
      </c>
      <c r="G8" s="23" t="s">
        <v>5784</v>
      </c>
      <c r="H8" s="64" t="s">
        <v>5785</v>
      </c>
      <c r="I8" s="23" t="s">
        <v>5724</v>
      </c>
      <c r="J8" s="64" t="s">
        <v>5786</v>
      </c>
      <c r="K8" s="64" t="s">
        <v>5787</v>
      </c>
    </row>
    <row r="9" spans="1:29" ht="51">
      <c r="B9" s="23" t="s">
        <v>5788</v>
      </c>
      <c r="C9" s="23" t="s">
        <v>5780</v>
      </c>
      <c r="D9" s="23" t="s">
        <v>5789</v>
      </c>
      <c r="E9" s="64" t="s">
        <v>5790</v>
      </c>
      <c r="F9" s="23" t="s">
        <v>5791</v>
      </c>
      <c r="G9" s="23" t="s">
        <v>5792</v>
      </c>
      <c r="I9" s="23" t="s">
        <v>5724</v>
      </c>
      <c r="J9" s="64" t="s">
        <v>5793</v>
      </c>
      <c r="K9" s="64" t="s">
        <v>5794</v>
      </c>
      <c r="L9" s="23" t="s">
        <v>5795</v>
      </c>
    </row>
    <row r="10" spans="1:29" ht="25.5">
      <c r="A10" s="23" t="s">
        <v>5796</v>
      </c>
      <c r="B10" s="23" t="s">
        <v>5797</v>
      </c>
      <c r="C10" s="23" t="s">
        <v>5798</v>
      </c>
      <c r="D10" s="23" t="s">
        <v>5799</v>
      </c>
      <c r="E10" s="64" t="s">
        <v>5800</v>
      </c>
      <c r="F10" s="23" t="s">
        <v>5801</v>
      </c>
      <c r="I10" s="23" t="s">
        <v>5724</v>
      </c>
      <c r="J10" s="23" t="s">
        <v>5802</v>
      </c>
    </row>
    <row r="11" spans="1:29" ht="38.25">
      <c r="A11" s="23" t="s">
        <v>5803</v>
      </c>
      <c r="B11" s="23" t="s">
        <v>5804</v>
      </c>
      <c r="C11" s="23" t="s">
        <v>5805</v>
      </c>
      <c r="D11" s="23" t="s">
        <v>5806</v>
      </c>
      <c r="E11" s="64" t="s">
        <v>5807</v>
      </c>
      <c r="F11" s="64" t="s">
        <v>5808</v>
      </c>
      <c r="G11" s="64" t="s">
        <v>5809</v>
      </c>
      <c r="I11" s="23" t="s">
        <v>5724</v>
      </c>
      <c r="J11" s="64" t="s">
        <v>5810</v>
      </c>
    </row>
    <row r="12" spans="1:29" ht="76.5">
      <c r="B12" s="23" t="s">
        <v>5811</v>
      </c>
      <c r="C12" s="23" t="s">
        <v>5812</v>
      </c>
      <c r="D12" s="23" t="s">
        <v>5813</v>
      </c>
      <c r="E12" s="64" t="s">
        <v>5814</v>
      </c>
      <c r="F12" s="64" t="s">
        <v>5815</v>
      </c>
      <c r="G12" s="64" t="s">
        <v>5816</v>
      </c>
      <c r="H12" s="64" t="s">
        <v>5817</v>
      </c>
      <c r="I12" s="23" t="s">
        <v>5724</v>
      </c>
      <c r="J12" s="64" t="s">
        <v>5818</v>
      </c>
      <c r="K12" s="64" t="s">
        <v>5819</v>
      </c>
      <c r="L12" s="64" t="s">
        <v>5820</v>
      </c>
    </row>
    <row r="13" spans="1:29" ht="241.5" customHeight="1">
      <c r="A13" s="23" t="s">
        <v>5821</v>
      </c>
      <c r="C13" s="23" t="s">
        <v>5822</v>
      </c>
      <c r="D13" s="23" t="s">
        <v>5823</v>
      </c>
      <c r="E13" s="64" t="s">
        <v>5824</v>
      </c>
      <c r="F13" s="64" t="s">
        <v>5825</v>
      </c>
      <c r="G13" s="23" t="s">
        <v>5826</v>
      </c>
      <c r="H13" s="64" t="s">
        <v>5827</v>
      </c>
      <c r="I13" s="23" t="s">
        <v>5724</v>
      </c>
      <c r="J13" s="64" t="s">
        <v>5828</v>
      </c>
      <c r="K13" s="64" t="s">
        <v>5829</v>
      </c>
    </row>
    <row r="14" spans="1:29" ht="63.75">
      <c r="A14" s="23" t="s">
        <v>5830</v>
      </c>
      <c r="B14" s="23" t="s">
        <v>5831</v>
      </c>
      <c r="C14" s="23" t="s">
        <v>5832</v>
      </c>
      <c r="D14" s="23" t="s">
        <v>5833</v>
      </c>
      <c r="E14" s="64" t="s">
        <v>5834</v>
      </c>
      <c r="F14" s="64" t="s">
        <v>5835</v>
      </c>
      <c r="G14" s="23" t="s">
        <v>5836</v>
      </c>
      <c r="H14" s="64" t="s">
        <v>5837</v>
      </c>
      <c r="I14" s="23" t="s">
        <v>5724</v>
      </c>
      <c r="J14" s="64" t="s">
        <v>5838</v>
      </c>
    </row>
    <row r="15" spans="1:29" ht="25.5">
      <c r="B15" s="64" t="s">
        <v>5839</v>
      </c>
      <c r="C15" s="23" t="s">
        <v>5840</v>
      </c>
      <c r="D15" s="23" t="s">
        <v>5841</v>
      </c>
      <c r="E15" s="64" t="s">
        <v>5842</v>
      </c>
      <c r="F15" s="23" t="s">
        <v>5843</v>
      </c>
      <c r="G15" s="23" t="s">
        <v>5844</v>
      </c>
      <c r="H15" s="23" t="s">
        <v>5845</v>
      </c>
      <c r="I15" s="23" t="s">
        <v>5724</v>
      </c>
      <c r="J15" s="64" t="s">
        <v>5846</v>
      </c>
      <c r="K15" s="23" t="s">
        <v>5847</v>
      </c>
      <c r="L15" s="64" t="s">
        <v>5848</v>
      </c>
    </row>
    <row r="16" spans="1:29" ht="89.25">
      <c r="B16" s="23" t="s">
        <v>5769</v>
      </c>
      <c r="C16" s="23"/>
      <c r="D16" s="23" t="s">
        <v>5849</v>
      </c>
      <c r="E16" s="64" t="s">
        <v>5850</v>
      </c>
      <c r="F16" s="64" t="s">
        <v>5851</v>
      </c>
      <c r="G16" s="64" t="s">
        <v>5852</v>
      </c>
      <c r="H16" s="64" t="s">
        <v>5853</v>
      </c>
      <c r="I16" s="23" t="s">
        <v>5724</v>
      </c>
      <c r="J16" s="64" t="s">
        <v>5854</v>
      </c>
    </row>
    <row r="17" spans="1:29" ht="63.75">
      <c r="A17" s="23" t="s">
        <v>5855</v>
      </c>
      <c r="B17" s="23" t="s">
        <v>5856</v>
      </c>
      <c r="C17" s="23" t="s">
        <v>5857</v>
      </c>
      <c r="D17" s="23" t="s">
        <v>5858</v>
      </c>
      <c r="E17" s="64" t="s">
        <v>5859</v>
      </c>
      <c r="F17" s="64" t="s">
        <v>5860</v>
      </c>
      <c r="G17" s="64" t="s">
        <v>5861</v>
      </c>
      <c r="I17" s="23" t="s">
        <v>5724</v>
      </c>
      <c r="J17" s="64" t="s">
        <v>5862</v>
      </c>
      <c r="K17" s="64" t="s">
        <v>5863</v>
      </c>
      <c r="L17" s="64" t="s">
        <v>5864</v>
      </c>
      <c r="M17" s="23" t="s">
        <v>5865</v>
      </c>
    </row>
    <row r="18" spans="1:29" ht="38.25">
      <c r="B18" s="23" t="s">
        <v>5866</v>
      </c>
      <c r="C18" s="23" t="s">
        <v>5867</v>
      </c>
      <c r="D18" s="23" t="s">
        <v>5868</v>
      </c>
      <c r="E18" s="64" t="s">
        <v>5869</v>
      </c>
      <c r="F18" s="64" t="s">
        <v>5870</v>
      </c>
      <c r="G18" s="23" t="s">
        <v>5871</v>
      </c>
      <c r="H18" s="23" t="s">
        <v>5872</v>
      </c>
      <c r="I18" s="23" t="s">
        <v>5873</v>
      </c>
      <c r="J18" s="64" t="s">
        <v>5874</v>
      </c>
    </row>
    <row r="19" spans="1:29" ht="140.25">
      <c r="B19" s="23" t="s">
        <v>5875</v>
      </c>
      <c r="C19" s="23" t="s">
        <v>5876</v>
      </c>
      <c r="D19" s="64" t="s">
        <v>5877</v>
      </c>
      <c r="E19" s="64" t="s">
        <v>5878</v>
      </c>
      <c r="F19" s="64" t="s">
        <v>5879</v>
      </c>
      <c r="G19" s="64" t="s">
        <v>5880</v>
      </c>
      <c r="H19" s="64" t="s">
        <v>5881</v>
      </c>
      <c r="I19" s="23" t="s">
        <v>5882</v>
      </c>
      <c r="J19" s="64" t="s">
        <v>5883</v>
      </c>
      <c r="K19" s="64" t="s">
        <v>5884</v>
      </c>
    </row>
    <row r="20" spans="1:29" ht="150" customHeight="1">
      <c r="A20" s="64">
        <v>1</v>
      </c>
      <c r="B20" s="64" t="s">
        <v>5799</v>
      </c>
      <c r="C20" s="64" t="s">
        <v>5885</v>
      </c>
      <c r="D20" s="64" t="s">
        <v>5886</v>
      </c>
      <c r="E20" s="64" t="s">
        <v>5887</v>
      </c>
      <c r="F20" s="64" t="s">
        <v>5888</v>
      </c>
      <c r="G20" s="64" t="s">
        <v>5889</v>
      </c>
      <c r="H20" s="64" t="s">
        <v>5890</v>
      </c>
      <c r="I20" s="64" t="s">
        <v>5891</v>
      </c>
      <c r="J20" s="64" t="s">
        <v>5892</v>
      </c>
      <c r="K20" s="64" t="s">
        <v>5893</v>
      </c>
      <c r="L20" s="471"/>
      <c r="M20" s="471"/>
      <c r="N20" s="471"/>
      <c r="O20" s="471"/>
      <c r="P20" s="471"/>
      <c r="Q20" s="471"/>
      <c r="R20" s="471"/>
      <c r="S20" s="471"/>
      <c r="T20" s="471"/>
      <c r="U20" s="471"/>
      <c r="V20" s="471"/>
      <c r="W20" s="471"/>
      <c r="X20" s="471"/>
      <c r="Y20" s="471"/>
      <c r="Z20" s="471"/>
      <c r="AA20" s="471"/>
      <c r="AB20" s="471"/>
      <c r="AC20" s="471"/>
    </row>
    <row r="21" spans="1:29" ht="63.75">
      <c r="A21" s="23" t="s">
        <v>5894</v>
      </c>
      <c r="B21" s="23" t="s">
        <v>5895</v>
      </c>
      <c r="C21" s="23" t="s">
        <v>5896</v>
      </c>
      <c r="D21" s="23" t="s">
        <v>5897</v>
      </c>
      <c r="E21" s="64" t="s">
        <v>5898</v>
      </c>
      <c r="F21" s="23" t="s">
        <v>5899</v>
      </c>
      <c r="G21" s="23" t="s">
        <v>5900</v>
      </c>
      <c r="H21" s="64" t="s">
        <v>5901</v>
      </c>
      <c r="I21" s="23" t="s">
        <v>5902</v>
      </c>
      <c r="J21" s="23" t="s">
        <v>5903</v>
      </c>
    </row>
    <row r="22" spans="1:29" ht="51">
      <c r="A22" s="64"/>
      <c r="B22" s="64" t="s">
        <v>5904</v>
      </c>
      <c r="C22" s="64" t="s">
        <v>5905</v>
      </c>
      <c r="D22" s="64" t="s">
        <v>5906</v>
      </c>
      <c r="E22" s="64" t="s">
        <v>5907</v>
      </c>
      <c r="F22" s="64"/>
      <c r="G22" s="64" t="s">
        <v>5908</v>
      </c>
      <c r="H22" s="64" t="s">
        <v>5909</v>
      </c>
      <c r="I22" s="64" t="s">
        <v>5910</v>
      </c>
      <c r="J22" s="64" t="s">
        <v>5911</v>
      </c>
      <c r="K22" s="64"/>
    </row>
    <row r="23" spans="1:29" ht="25.5">
      <c r="A23" s="23" t="s">
        <v>5912</v>
      </c>
      <c r="B23" s="23" t="s">
        <v>5913</v>
      </c>
      <c r="C23" s="23" t="s">
        <v>5914</v>
      </c>
      <c r="D23" s="64" t="s">
        <v>5915</v>
      </c>
      <c r="E23" s="64" t="s">
        <v>5916</v>
      </c>
      <c r="F23" s="64" t="s">
        <v>5917</v>
      </c>
      <c r="G23" s="64" t="s">
        <v>5918</v>
      </c>
      <c r="I23" s="23" t="s">
        <v>5919</v>
      </c>
      <c r="J23" s="23" t="s">
        <v>5920</v>
      </c>
    </row>
    <row r="24" spans="1:29" ht="76.5">
      <c r="A24" s="64"/>
      <c r="B24" s="64" t="s">
        <v>5921</v>
      </c>
      <c r="C24" s="64" t="s">
        <v>5922</v>
      </c>
      <c r="D24" s="64" t="s">
        <v>5923</v>
      </c>
      <c r="E24" s="64" t="s">
        <v>5924</v>
      </c>
      <c r="F24" s="64" t="s">
        <v>5925</v>
      </c>
      <c r="G24" s="64" t="s">
        <v>5926</v>
      </c>
      <c r="H24" s="64" t="s">
        <v>5927</v>
      </c>
      <c r="I24" s="64" t="s">
        <v>5928</v>
      </c>
      <c r="J24" s="64" t="s">
        <v>5929</v>
      </c>
      <c r="K24" s="64" t="s">
        <v>5930</v>
      </c>
      <c r="L24" s="64" t="s">
        <v>5931</v>
      </c>
      <c r="M24" s="484" t="s">
        <v>5932</v>
      </c>
    </row>
    <row r="25" spans="1:29" ht="51">
      <c r="B25" s="385" t="s">
        <v>5933</v>
      </c>
      <c r="C25" s="385" t="s">
        <v>5934</v>
      </c>
      <c r="D25" s="385" t="s">
        <v>5935</v>
      </c>
      <c r="E25" s="64" t="s">
        <v>5936</v>
      </c>
      <c r="F25" s="23" t="s">
        <v>5937</v>
      </c>
      <c r="G25" s="23" t="s">
        <v>5836</v>
      </c>
      <c r="H25" s="23" t="s">
        <v>5938</v>
      </c>
      <c r="I25" s="23" t="s">
        <v>5928</v>
      </c>
      <c r="J25" s="23" t="s">
        <v>5939</v>
      </c>
    </row>
    <row r="26" spans="1:29" ht="38.25">
      <c r="B26" s="64" t="s">
        <v>5940</v>
      </c>
      <c r="C26" s="23" t="s">
        <v>5941</v>
      </c>
      <c r="D26" s="64" t="s">
        <v>5942</v>
      </c>
      <c r="E26" s="64" t="s">
        <v>5943</v>
      </c>
      <c r="F26" s="64" t="s">
        <v>5944</v>
      </c>
      <c r="G26" s="64" t="s">
        <v>5945</v>
      </c>
      <c r="H26" s="23" t="s">
        <v>5946</v>
      </c>
      <c r="I26" s="23" t="s">
        <v>5928</v>
      </c>
      <c r="J26" s="64" t="s">
        <v>5947</v>
      </c>
    </row>
    <row r="27" spans="1:29" ht="90" customHeight="1">
      <c r="A27" s="493" t="s">
        <v>5698</v>
      </c>
      <c r="B27" s="64" t="s">
        <v>5948</v>
      </c>
      <c r="C27" s="494" t="s">
        <v>5949</v>
      </c>
      <c r="D27" s="494" t="s">
        <v>5950</v>
      </c>
      <c r="E27" s="64" t="s">
        <v>5951</v>
      </c>
      <c r="F27" s="64" t="s">
        <v>5952</v>
      </c>
      <c r="G27" s="64" t="s">
        <v>5953</v>
      </c>
      <c r="H27" s="495" t="s">
        <v>5954</v>
      </c>
      <c r="I27" s="23" t="s">
        <v>5955</v>
      </c>
      <c r="J27" s="64" t="s">
        <v>5956</v>
      </c>
    </row>
    <row r="28" spans="1:29" ht="76.5">
      <c r="A28" s="64" t="s">
        <v>5698</v>
      </c>
      <c r="B28" s="64" t="s">
        <v>5957</v>
      </c>
      <c r="C28" s="64" t="s">
        <v>5958</v>
      </c>
      <c r="D28" s="64" t="s">
        <v>5959</v>
      </c>
      <c r="E28" s="64" t="s">
        <v>5960</v>
      </c>
      <c r="F28" s="64" t="s">
        <v>5961</v>
      </c>
      <c r="G28" s="64" t="s">
        <v>5962</v>
      </c>
      <c r="H28" s="64" t="s">
        <v>5963</v>
      </c>
      <c r="I28" s="64" t="s">
        <v>5964</v>
      </c>
      <c r="J28" s="64" t="s">
        <v>5965</v>
      </c>
      <c r="K28" s="64" t="s">
        <v>5966</v>
      </c>
      <c r="L28" s="64" t="s">
        <v>5967</v>
      </c>
      <c r="M28" s="64" t="s">
        <v>5968</v>
      </c>
      <c r="N28" s="471"/>
      <c r="O28" s="471"/>
      <c r="P28" s="471"/>
      <c r="Q28" s="471"/>
      <c r="R28" s="471"/>
      <c r="S28" s="471"/>
      <c r="T28" s="471"/>
      <c r="U28" s="471"/>
      <c r="V28" s="471"/>
      <c r="W28" s="471"/>
      <c r="X28" s="471"/>
      <c r="Y28" s="471"/>
      <c r="Z28" s="471"/>
      <c r="AA28" s="471"/>
      <c r="AB28" s="471"/>
      <c r="AC28" s="471"/>
    </row>
    <row r="29" spans="1:29" ht="12.75">
      <c r="E29" s="64"/>
      <c r="F29" s="64"/>
      <c r="J29" s="64"/>
      <c r="K29" s="64"/>
    </row>
    <row r="30" spans="1:29" ht="178.5">
      <c r="A30" s="64" t="s">
        <v>5969</v>
      </c>
      <c r="B30" s="496" t="s">
        <v>5970</v>
      </c>
      <c r="C30" s="496" t="s">
        <v>5971</v>
      </c>
      <c r="D30" s="64" t="s">
        <v>5972</v>
      </c>
      <c r="E30" s="64" t="s">
        <v>5973</v>
      </c>
      <c r="F30" s="64" t="s">
        <v>5974</v>
      </c>
      <c r="G30" s="497" t="s">
        <v>5975</v>
      </c>
      <c r="H30" s="64" t="s">
        <v>5976</v>
      </c>
      <c r="I30" s="64" t="s">
        <v>5977</v>
      </c>
      <c r="J30" s="64" t="s">
        <v>5978</v>
      </c>
      <c r="K30" s="64" t="s">
        <v>5979</v>
      </c>
      <c r="L30" s="125" t="s">
        <v>5980</v>
      </c>
    </row>
    <row r="31" spans="1:29" ht="102">
      <c r="A31" s="154" t="s">
        <v>5981</v>
      </c>
      <c r="B31" s="64" t="s">
        <v>5982</v>
      </c>
      <c r="C31" s="64" t="s">
        <v>5767</v>
      </c>
      <c r="D31" s="64" t="s">
        <v>5779</v>
      </c>
      <c r="E31" s="64" t="s">
        <v>5983</v>
      </c>
      <c r="F31" s="64" t="s">
        <v>5984</v>
      </c>
      <c r="G31" s="64" t="s">
        <v>5985</v>
      </c>
      <c r="H31" s="64" t="s">
        <v>5986</v>
      </c>
      <c r="I31" s="64" t="s">
        <v>5987</v>
      </c>
      <c r="J31" s="64" t="s">
        <v>5988</v>
      </c>
      <c r="K31" s="64" t="s">
        <v>5989</v>
      </c>
      <c r="L31" s="64" t="s">
        <v>5990</v>
      </c>
      <c r="M31" s="64" t="s">
        <v>5991</v>
      </c>
      <c r="N31" s="23" t="s">
        <v>5992</v>
      </c>
    </row>
    <row r="32" spans="1:29" ht="191.25">
      <c r="A32" s="64"/>
      <c r="B32" s="64" t="s">
        <v>5993</v>
      </c>
      <c r="C32" s="64" t="s">
        <v>5734</v>
      </c>
      <c r="D32" s="64" t="s">
        <v>5994</v>
      </c>
      <c r="E32" s="64" t="s">
        <v>5995</v>
      </c>
      <c r="F32" s="64" t="s">
        <v>5996</v>
      </c>
      <c r="G32" s="64" t="s">
        <v>5997</v>
      </c>
      <c r="H32" s="64" t="s">
        <v>5998</v>
      </c>
      <c r="I32" s="64" t="s">
        <v>5987</v>
      </c>
      <c r="J32" s="64" t="s">
        <v>5999</v>
      </c>
      <c r="K32" s="64" t="s">
        <v>6000</v>
      </c>
      <c r="L32" s="64" t="s">
        <v>6001</v>
      </c>
      <c r="M32" s="64" t="s">
        <v>6002</v>
      </c>
      <c r="N32" s="64" t="s">
        <v>6003</v>
      </c>
    </row>
    <row r="33" spans="1:29" ht="51">
      <c r="A33" s="23" t="s">
        <v>5698</v>
      </c>
      <c r="B33" s="23" t="s">
        <v>6004</v>
      </c>
      <c r="C33" s="23" t="s">
        <v>5804</v>
      </c>
      <c r="D33" s="23" t="s">
        <v>6005</v>
      </c>
      <c r="E33" s="64" t="s">
        <v>6006</v>
      </c>
      <c r="F33" s="23" t="s">
        <v>6007</v>
      </c>
      <c r="G33" s="64" t="s">
        <v>6008</v>
      </c>
      <c r="H33" s="64" t="s">
        <v>6009</v>
      </c>
      <c r="I33" s="64" t="s">
        <v>6010</v>
      </c>
      <c r="J33" s="64" t="s">
        <v>6011</v>
      </c>
      <c r="AB33" s="23" t="s">
        <v>329</v>
      </c>
    </row>
    <row r="34" spans="1:29" ht="38.25">
      <c r="B34" s="23" t="s">
        <v>6012</v>
      </c>
      <c r="C34" s="23" t="s">
        <v>6013</v>
      </c>
      <c r="D34" s="23" t="s">
        <v>6014</v>
      </c>
      <c r="E34" s="64" t="s">
        <v>6015</v>
      </c>
      <c r="F34" s="64" t="s">
        <v>6016</v>
      </c>
      <c r="G34" s="23" t="s">
        <v>6017</v>
      </c>
      <c r="H34" s="23" t="s">
        <v>6018</v>
      </c>
      <c r="I34" s="23" t="s">
        <v>6019</v>
      </c>
      <c r="J34" s="23" t="s">
        <v>6020</v>
      </c>
    </row>
    <row r="35" spans="1:29" ht="191.25">
      <c r="A35" s="484"/>
      <c r="B35" s="23" t="s">
        <v>6021</v>
      </c>
      <c r="C35" s="23" t="s">
        <v>6022</v>
      </c>
      <c r="D35" s="23" t="s">
        <v>6023</v>
      </c>
      <c r="E35" s="64" t="s">
        <v>6024</v>
      </c>
      <c r="F35" s="64" t="s">
        <v>6025</v>
      </c>
      <c r="G35" s="64" t="s">
        <v>6026</v>
      </c>
      <c r="H35" s="64" t="s">
        <v>6027</v>
      </c>
      <c r="I35" s="23" t="s">
        <v>6028</v>
      </c>
      <c r="J35" s="64" t="s">
        <v>6029</v>
      </c>
      <c r="K35" s="64" t="s">
        <v>6030</v>
      </c>
      <c r="L35" s="64" t="s">
        <v>6031</v>
      </c>
      <c r="M35" s="64" t="s">
        <v>6032</v>
      </c>
      <c r="N35" s="64" t="s">
        <v>6033</v>
      </c>
      <c r="O35" s="64" t="s">
        <v>6034</v>
      </c>
    </row>
    <row r="36" spans="1:29" ht="25.5">
      <c r="B36" s="23" t="s">
        <v>6035</v>
      </c>
      <c r="C36" s="23" t="s">
        <v>6036</v>
      </c>
      <c r="D36" s="110" t="s">
        <v>6037</v>
      </c>
      <c r="E36" s="64" t="s">
        <v>6038</v>
      </c>
      <c r="F36" s="23" t="s">
        <v>6039</v>
      </c>
      <c r="I36" s="23" t="s">
        <v>6040</v>
      </c>
      <c r="J36" s="23" t="s">
        <v>6041</v>
      </c>
      <c r="K36" s="64" t="s">
        <v>6042</v>
      </c>
    </row>
    <row r="37" spans="1:29" ht="114.75">
      <c r="A37" s="23" t="s">
        <v>5698</v>
      </c>
      <c r="B37" s="64" t="s">
        <v>6043</v>
      </c>
      <c r="C37" s="23" t="s">
        <v>6044</v>
      </c>
      <c r="D37" s="64" t="s">
        <v>6045</v>
      </c>
      <c r="E37" s="64" t="s">
        <v>6046</v>
      </c>
      <c r="F37" s="64" t="s">
        <v>6047</v>
      </c>
      <c r="G37" s="23" t="s">
        <v>6048</v>
      </c>
      <c r="I37" s="23" t="s">
        <v>6049</v>
      </c>
      <c r="J37" s="64" t="s">
        <v>6050</v>
      </c>
      <c r="K37" s="64" t="s">
        <v>6051</v>
      </c>
      <c r="L37" s="64" t="s">
        <v>6052</v>
      </c>
      <c r="M37" s="23" t="s">
        <v>6053</v>
      </c>
    </row>
    <row r="38" spans="1:29" ht="63.75">
      <c r="A38" s="23" t="s">
        <v>6054</v>
      </c>
      <c r="B38" s="23" t="s">
        <v>6055</v>
      </c>
      <c r="C38" s="23" t="s">
        <v>6044</v>
      </c>
      <c r="D38" s="23" t="s">
        <v>6056</v>
      </c>
      <c r="E38" s="64" t="s">
        <v>6057</v>
      </c>
      <c r="F38" s="23" t="s">
        <v>6058</v>
      </c>
      <c r="G38" s="23" t="s">
        <v>6059</v>
      </c>
      <c r="H38" s="23" t="s">
        <v>6060</v>
      </c>
      <c r="I38" s="23" t="s">
        <v>6061</v>
      </c>
      <c r="J38" s="23" t="s">
        <v>6062</v>
      </c>
      <c r="K38" s="23" t="s">
        <v>6063</v>
      </c>
    </row>
    <row r="39" spans="1:29" ht="25.5">
      <c r="A39" s="484"/>
      <c r="B39" s="23" t="s">
        <v>6064</v>
      </c>
      <c r="C39" s="23" t="s">
        <v>5812</v>
      </c>
      <c r="D39" s="64" t="s">
        <v>6065</v>
      </c>
      <c r="E39" s="64" t="s">
        <v>6066</v>
      </c>
      <c r="F39" s="64" t="s">
        <v>6067</v>
      </c>
      <c r="G39" s="64" t="s">
        <v>6068</v>
      </c>
      <c r="H39" s="64" t="s">
        <v>6069</v>
      </c>
      <c r="I39" s="23" t="s">
        <v>6070</v>
      </c>
      <c r="J39" s="64" t="s">
        <v>6071</v>
      </c>
    </row>
    <row r="40" spans="1:29" ht="63.75">
      <c r="A40" s="64"/>
      <c r="B40" s="64" t="s">
        <v>6072</v>
      </c>
      <c r="C40" s="64" t="s">
        <v>6073</v>
      </c>
      <c r="D40" s="64" t="s">
        <v>6074</v>
      </c>
      <c r="E40" s="64" t="s">
        <v>6075</v>
      </c>
      <c r="F40" s="64" t="s">
        <v>6076</v>
      </c>
      <c r="G40" s="64" t="s">
        <v>6077</v>
      </c>
      <c r="H40" s="64" t="s">
        <v>6078</v>
      </c>
      <c r="I40" s="64" t="s">
        <v>6070</v>
      </c>
      <c r="J40" s="64" t="s">
        <v>6079</v>
      </c>
      <c r="K40" s="64" t="s">
        <v>6080</v>
      </c>
      <c r="L40" s="64"/>
      <c r="M40" s="471"/>
      <c r="N40" s="471"/>
      <c r="O40" s="471"/>
      <c r="P40" s="471"/>
      <c r="Q40" s="471"/>
      <c r="R40" s="471"/>
      <c r="S40" s="471"/>
      <c r="T40" s="471"/>
      <c r="U40" s="471"/>
      <c r="V40" s="471"/>
      <c r="W40" s="471"/>
      <c r="X40" s="471"/>
      <c r="Y40" s="471"/>
      <c r="Z40" s="471"/>
      <c r="AA40" s="471"/>
      <c r="AB40" s="471"/>
      <c r="AC40" s="471"/>
    </row>
    <row r="41" spans="1:29" ht="51">
      <c r="A41" s="64" t="s">
        <v>6081</v>
      </c>
      <c r="B41" s="64" t="s">
        <v>6082</v>
      </c>
      <c r="C41" s="64" t="s">
        <v>6083</v>
      </c>
      <c r="D41" s="64" t="s">
        <v>6084</v>
      </c>
      <c r="E41" s="64" t="s">
        <v>6085</v>
      </c>
      <c r="F41" s="64" t="s">
        <v>6086</v>
      </c>
      <c r="G41" s="64" t="s">
        <v>6087</v>
      </c>
      <c r="H41" s="64" t="s">
        <v>6088</v>
      </c>
      <c r="I41" s="64" t="s">
        <v>6070</v>
      </c>
      <c r="J41" s="64" t="s">
        <v>6089</v>
      </c>
      <c r="K41" s="64"/>
      <c r="L41" s="471"/>
      <c r="M41" s="471"/>
      <c r="N41" s="471"/>
      <c r="O41" s="471"/>
      <c r="P41" s="471"/>
      <c r="Q41" s="471"/>
      <c r="R41" s="471"/>
      <c r="S41" s="471"/>
      <c r="T41" s="471"/>
      <c r="U41" s="471"/>
      <c r="V41" s="471"/>
      <c r="W41" s="471"/>
      <c r="X41" s="471"/>
      <c r="Y41" s="471"/>
      <c r="Z41" s="471"/>
      <c r="AA41" s="471"/>
      <c r="AB41" s="471"/>
      <c r="AC41" s="471"/>
    </row>
    <row r="42" spans="1:29" ht="25.5">
      <c r="A42" s="64" t="s">
        <v>6090</v>
      </c>
      <c r="B42" s="23" t="s">
        <v>6091</v>
      </c>
      <c r="C42" s="23" t="s">
        <v>6092</v>
      </c>
      <c r="D42" s="23" t="s">
        <v>6093</v>
      </c>
      <c r="E42" s="64" t="s">
        <v>6094</v>
      </c>
      <c r="F42" s="64" t="s">
        <v>6095</v>
      </c>
      <c r="G42" s="23" t="s">
        <v>6096</v>
      </c>
      <c r="H42" s="64" t="s">
        <v>6097</v>
      </c>
      <c r="I42" s="23" t="s">
        <v>6070</v>
      </c>
      <c r="J42" s="64" t="s">
        <v>6098</v>
      </c>
    </row>
    <row r="43" spans="1:29" ht="178.5">
      <c r="B43" s="64" t="s">
        <v>5718</v>
      </c>
      <c r="C43" s="23" t="s">
        <v>6099</v>
      </c>
      <c r="D43" s="23" t="s">
        <v>6100</v>
      </c>
      <c r="E43" s="64" t="s">
        <v>6101</v>
      </c>
      <c r="F43" s="64" t="s">
        <v>6102</v>
      </c>
      <c r="G43" s="64" t="s">
        <v>6103</v>
      </c>
      <c r="H43" s="64" t="s">
        <v>6104</v>
      </c>
      <c r="I43" s="23" t="s">
        <v>6105</v>
      </c>
      <c r="J43" s="64"/>
      <c r="K43" s="64" t="s">
        <v>6106</v>
      </c>
      <c r="L43" s="64" t="s">
        <v>6107</v>
      </c>
      <c r="M43" s="64" t="s">
        <v>6108</v>
      </c>
    </row>
    <row r="44" spans="1:29" ht="75" customHeight="1">
      <c r="A44" s="484"/>
      <c r="B44" s="23" t="s">
        <v>6109</v>
      </c>
      <c r="C44" s="23" t="s">
        <v>6110</v>
      </c>
      <c r="D44" s="23" t="s">
        <v>5935</v>
      </c>
      <c r="E44" s="64" t="s">
        <v>6111</v>
      </c>
      <c r="F44" s="466" t="s">
        <v>6112</v>
      </c>
      <c r="G44" s="64" t="s">
        <v>6113</v>
      </c>
      <c r="H44" s="64"/>
      <c r="I44" s="23" t="s">
        <v>6105</v>
      </c>
      <c r="J44" s="64" t="s">
        <v>6114</v>
      </c>
      <c r="K44" s="498" t="s">
        <v>6115</v>
      </c>
      <c r="L44" s="64" t="s">
        <v>6116</v>
      </c>
    </row>
    <row r="45" spans="1:29" ht="140.25">
      <c r="A45" s="64" t="s">
        <v>5698</v>
      </c>
      <c r="B45" s="64" t="s">
        <v>6117</v>
      </c>
      <c r="C45" s="64" t="s">
        <v>5767</v>
      </c>
      <c r="D45" s="64" t="s">
        <v>6118</v>
      </c>
      <c r="E45" s="64" t="s">
        <v>6119</v>
      </c>
      <c r="F45" s="64" t="s">
        <v>6120</v>
      </c>
      <c r="G45" s="64" t="s">
        <v>6121</v>
      </c>
      <c r="H45" s="64" t="s">
        <v>6122</v>
      </c>
      <c r="I45" s="64" t="s">
        <v>6105</v>
      </c>
      <c r="J45" s="64" t="s">
        <v>6123</v>
      </c>
      <c r="K45" s="64" t="s">
        <v>6124</v>
      </c>
      <c r="L45" s="64" t="s">
        <v>6125</v>
      </c>
      <c r="M45" s="64" t="s">
        <v>6126</v>
      </c>
      <c r="N45" s="471"/>
      <c r="O45" s="471"/>
      <c r="P45" s="471"/>
      <c r="Q45" s="471"/>
      <c r="R45" s="471"/>
      <c r="S45" s="471"/>
      <c r="T45" s="471"/>
      <c r="U45" s="471"/>
      <c r="V45" s="471"/>
      <c r="W45" s="471"/>
      <c r="X45" s="471"/>
      <c r="Y45" s="471"/>
      <c r="Z45" s="471"/>
      <c r="AA45" s="471"/>
      <c r="AB45" s="471"/>
      <c r="AC45" s="471"/>
    </row>
    <row r="46" spans="1:29" ht="25.5">
      <c r="B46" s="23" t="s">
        <v>6127</v>
      </c>
      <c r="C46" s="23" t="s">
        <v>6128</v>
      </c>
      <c r="D46" s="23" t="s">
        <v>6129</v>
      </c>
      <c r="E46" s="64" t="s">
        <v>6130</v>
      </c>
      <c r="F46" s="64" t="s">
        <v>6131</v>
      </c>
      <c r="G46" s="64" t="s">
        <v>6132</v>
      </c>
      <c r="H46" s="23" t="s">
        <v>6133</v>
      </c>
      <c r="I46" s="23" t="s">
        <v>6105</v>
      </c>
      <c r="AB46" s="23"/>
    </row>
    <row r="47" spans="1:29" ht="63.75">
      <c r="A47" s="23" t="s">
        <v>5698</v>
      </c>
      <c r="B47" s="23" t="s">
        <v>5767</v>
      </c>
      <c r="C47" s="23" t="s">
        <v>6100</v>
      </c>
      <c r="D47" s="64" t="s">
        <v>6134</v>
      </c>
      <c r="E47" s="64" t="s">
        <v>6135</v>
      </c>
      <c r="F47" s="64" t="s">
        <v>6136</v>
      </c>
      <c r="G47" s="64" t="s">
        <v>6137</v>
      </c>
      <c r="H47" s="64" t="s">
        <v>6138</v>
      </c>
      <c r="I47" s="23" t="s">
        <v>6105</v>
      </c>
      <c r="J47" s="64" t="s">
        <v>6139</v>
      </c>
      <c r="K47" s="64" t="s">
        <v>6140</v>
      </c>
      <c r="M47" s="64"/>
    </row>
    <row r="48" spans="1:29" ht="38.25">
      <c r="A48" s="64">
        <v>4</v>
      </c>
      <c r="B48" s="64" t="s">
        <v>5804</v>
      </c>
      <c r="C48" s="64" t="s">
        <v>6141</v>
      </c>
      <c r="D48" s="64" t="s">
        <v>6142</v>
      </c>
      <c r="E48" s="64" t="s">
        <v>6143</v>
      </c>
      <c r="F48" s="64" t="s">
        <v>6144</v>
      </c>
      <c r="G48" s="64" t="s">
        <v>6145</v>
      </c>
      <c r="H48" s="64" t="s">
        <v>6146</v>
      </c>
      <c r="I48" s="64" t="s">
        <v>5955</v>
      </c>
      <c r="J48" s="64" t="s">
        <v>6147</v>
      </c>
      <c r="K48" s="64" t="s">
        <v>6148</v>
      </c>
      <c r="L48" s="23" t="s">
        <v>6149</v>
      </c>
      <c r="M48" s="23" t="s">
        <v>6150</v>
      </c>
      <c r="N48" s="64" t="s">
        <v>6151</v>
      </c>
      <c r="O48" s="64" t="s">
        <v>6152</v>
      </c>
    </row>
    <row r="49" spans="1:29" ht="102">
      <c r="A49" s="484"/>
      <c r="B49" s="64" t="s">
        <v>6153</v>
      </c>
      <c r="C49" s="64" t="s">
        <v>6154</v>
      </c>
      <c r="D49" s="23" t="s">
        <v>6155</v>
      </c>
      <c r="E49" s="64" t="s">
        <v>6156</v>
      </c>
      <c r="F49" s="64" t="s">
        <v>6157</v>
      </c>
      <c r="G49" s="64" t="s">
        <v>6158</v>
      </c>
      <c r="H49" s="64" t="s">
        <v>6159</v>
      </c>
      <c r="I49" s="23" t="s">
        <v>6160</v>
      </c>
      <c r="J49" s="64" t="s">
        <v>6161</v>
      </c>
      <c r="K49" s="64" t="s">
        <v>6162</v>
      </c>
      <c r="L49" s="64" t="s">
        <v>6163</v>
      </c>
      <c r="O49" s="23" t="s">
        <v>6164</v>
      </c>
    </row>
    <row r="50" spans="1:29" ht="63.75">
      <c r="A50" s="499" t="s">
        <v>6165</v>
      </c>
      <c r="B50" s="494" t="s">
        <v>6166</v>
      </c>
      <c r="C50" s="23" t="s">
        <v>6167</v>
      </c>
      <c r="D50" s="23" t="s">
        <v>6168</v>
      </c>
      <c r="E50" s="64" t="s">
        <v>6169</v>
      </c>
      <c r="F50" s="500" t="s">
        <v>6170</v>
      </c>
      <c r="G50" s="64" t="s">
        <v>6171</v>
      </c>
      <c r="H50" s="64" t="s">
        <v>6172</v>
      </c>
      <c r="I50" s="64" t="s">
        <v>5955</v>
      </c>
      <c r="J50" s="64" t="s">
        <v>6173</v>
      </c>
      <c r="K50" s="64" t="s">
        <v>6174</v>
      </c>
      <c r="L50" s="64" t="s">
        <v>6175</v>
      </c>
      <c r="M50" s="64" t="s">
        <v>6176</v>
      </c>
    </row>
    <row r="51" spans="1:29" ht="38.25">
      <c r="A51" s="23" t="s">
        <v>5700</v>
      </c>
      <c r="B51" s="23" t="s">
        <v>6177</v>
      </c>
      <c r="C51" s="23" t="s">
        <v>6178</v>
      </c>
      <c r="D51" s="23" t="s">
        <v>6179</v>
      </c>
      <c r="E51" s="64" t="s">
        <v>6180</v>
      </c>
      <c r="I51" s="23" t="s">
        <v>5955</v>
      </c>
      <c r="J51" s="23" t="s">
        <v>6181</v>
      </c>
      <c r="K51" s="23"/>
    </row>
    <row r="52" spans="1:29" ht="38.25">
      <c r="B52" s="23" t="s">
        <v>6182</v>
      </c>
      <c r="C52" s="64" t="s">
        <v>6183</v>
      </c>
      <c r="D52" s="23" t="s">
        <v>6184</v>
      </c>
      <c r="E52" s="64" t="s">
        <v>6185</v>
      </c>
      <c r="F52" s="23" t="s">
        <v>6186</v>
      </c>
      <c r="G52" s="23" t="s">
        <v>6187</v>
      </c>
      <c r="H52" s="64" t="s">
        <v>6188</v>
      </c>
      <c r="I52" s="23" t="s">
        <v>5955</v>
      </c>
      <c r="J52" s="23" t="s">
        <v>6189</v>
      </c>
      <c r="K52" s="64" t="s">
        <v>6190</v>
      </c>
    </row>
    <row r="53" spans="1:29" ht="51">
      <c r="A53" s="223" t="s">
        <v>6191</v>
      </c>
      <c r="B53" s="239" t="s">
        <v>6192</v>
      </c>
      <c r="C53" s="239" t="s">
        <v>6193</v>
      </c>
      <c r="D53" s="239" t="s">
        <v>6194</v>
      </c>
      <c r="E53" s="229" t="s">
        <v>6195</v>
      </c>
      <c r="F53" s="229" t="s">
        <v>6196</v>
      </c>
      <c r="G53" s="239" t="s">
        <v>6197</v>
      </c>
      <c r="H53" s="239" t="s">
        <v>6198</v>
      </c>
      <c r="I53" s="239" t="s">
        <v>6199</v>
      </c>
      <c r="J53" s="229" t="s">
        <v>6200</v>
      </c>
      <c r="K53" s="229" t="s">
        <v>6201</v>
      </c>
      <c r="L53" s="229" t="s">
        <v>6202</v>
      </c>
      <c r="M53" s="267"/>
      <c r="N53" s="267"/>
      <c r="O53" s="267"/>
      <c r="P53" s="267"/>
      <c r="Q53" s="267"/>
      <c r="R53" s="267"/>
      <c r="S53" s="267"/>
      <c r="T53" s="267"/>
      <c r="U53" s="267"/>
      <c r="V53" s="267"/>
      <c r="W53" s="267"/>
      <c r="X53" s="267"/>
      <c r="Y53" s="267"/>
      <c r="Z53" s="267"/>
      <c r="AA53" s="267"/>
      <c r="AB53" s="267"/>
      <c r="AC53" s="267"/>
    </row>
    <row r="54" spans="1:29" ht="178.5">
      <c r="A54" s="154" t="s">
        <v>5981</v>
      </c>
      <c r="B54" s="23" t="s">
        <v>6203</v>
      </c>
      <c r="C54" s="64" t="s">
        <v>6204</v>
      </c>
      <c r="D54" s="64" t="s">
        <v>6205</v>
      </c>
      <c r="E54" s="64" t="s">
        <v>6206</v>
      </c>
      <c r="F54" s="64" t="s">
        <v>6207</v>
      </c>
      <c r="G54" s="64" t="s">
        <v>6208</v>
      </c>
      <c r="H54" s="64" t="s">
        <v>6209</v>
      </c>
      <c r="I54" s="64" t="s">
        <v>6210</v>
      </c>
      <c r="J54" s="64" t="s">
        <v>6211</v>
      </c>
      <c r="K54" s="64" t="s">
        <v>6212</v>
      </c>
      <c r="L54" s="64" t="s">
        <v>6213</v>
      </c>
      <c r="M54" s="64" t="s">
        <v>6214</v>
      </c>
      <c r="N54" s="64" t="s">
        <v>6215</v>
      </c>
      <c r="O54" s="466" t="s">
        <v>6216</v>
      </c>
    </row>
    <row r="55" spans="1:29" ht="51">
      <c r="B55" s="23" t="s">
        <v>5948</v>
      </c>
      <c r="C55" s="23" t="s">
        <v>6217</v>
      </c>
      <c r="D55" s="23" t="s">
        <v>6218</v>
      </c>
      <c r="E55" s="64" t="s">
        <v>6219</v>
      </c>
      <c r="F55" s="64" t="s">
        <v>6220</v>
      </c>
      <c r="G55" s="64" t="s">
        <v>6221</v>
      </c>
      <c r="H55" s="64" t="s">
        <v>6222</v>
      </c>
      <c r="I55" s="64" t="s">
        <v>6223</v>
      </c>
      <c r="J55" s="23" t="s">
        <v>6224</v>
      </c>
      <c r="K55" s="23" t="s">
        <v>1978</v>
      </c>
    </row>
    <row r="56" spans="1:29" ht="63.75">
      <c r="B56" s="64" t="s">
        <v>6225</v>
      </c>
      <c r="C56" s="23" t="s">
        <v>6226</v>
      </c>
      <c r="D56" s="64" t="s">
        <v>6227</v>
      </c>
      <c r="E56" s="64" t="s">
        <v>6228</v>
      </c>
      <c r="F56" s="64" t="s">
        <v>6229</v>
      </c>
      <c r="G56" s="64" t="s">
        <v>6230</v>
      </c>
      <c r="H56" s="64" t="s">
        <v>6231</v>
      </c>
      <c r="I56" s="23" t="s">
        <v>6223</v>
      </c>
      <c r="J56" s="64" t="s">
        <v>6232</v>
      </c>
    </row>
    <row r="57" spans="1:29" ht="76.5">
      <c r="A57" s="64"/>
      <c r="B57" s="64" t="s">
        <v>6233</v>
      </c>
      <c r="C57" s="64" t="s">
        <v>5734</v>
      </c>
      <c r="D57" s="64"/>
      <c r="E57" s="125"/>
      <c r="F57" s="64" t="s">
        <v>6234</v>
      </c>
      <c r="G57" s="64" t="s">
        <v>6235</v>
      </c>
      <c r="H57" s="64" t="s">
        <v>6236</v>
      </c>
      <c r="I57" s="64" t="s">
        <v>6237</v>
      </c>
      <c r="J57" s="501"/>
      <c r="K57" s="64" t="s">
        <v>6238</v>
      </c>
      <c r="L57" s="64" t="s">
        <v>6239</v>
      </c>
      <c r="M57" s="64" t="s">
        <v>6240</v>
      </c>
      <c r="N57" s="64" t="s">
        <v>6241</v>
      </c>
      <c r="O57" s="125" t="s">
        <v>6242</v>
      </c>
      <c r="P57" s="64" t="s">
        <v>6243</v>
      </c>
      <c r="Q57" s="125" t="s">
        <v>6244</v>
      </c>
      <c r="R57" s="23" t="s">
        <v>6245</v>
      </c>
    </row>
    <row r="58" spans="1:29" ht="38.25">
      <c r="A58" s="64" t="s">
        <v>5699</v>
      </c>
      <c r="B58" s="64" t="s">
        <v>6246</v>
      </c>
      <c r="C58" s="64" t="s">
        <v>6247</v>
      </c>
      <c r="D58" s="23" t="s">
        <v>6248</v>
      </c>
      <c r="E58" s="64" t="s">
        <v>6249</v>
      </c>
      <c r="G58" s="64" t="s">
        <v>6197</v>
      </c>
      <c r="H58" s="64"/>
      <c r="I58" s="64" t="s">
        <v>6237</v>
      </c>
      <c r="J58" s="64"/>
      <c r="K58" s="64" t="s">
        <v>6250</v>
      </c>
    </row>
    <row r="59" spans="1:29" ht="178.5">
      <c r="A59" s="501"/>
      <c r="B59" s="64" t="s">
        <v>6251</v>
      </c>
      <c r="C59" s="64" t="s">
        <v>6252</v>
      </c>
      <c r="D59" s="64" t="s">
        <v>6253</v>
      </c>
      <c r="E59" s="64" t="s">
        <v>6254</v>
      </c>
      <c r="F59" s="64" t="s">
        <v>6255</v>
      </c>
      <c r="G59" s="64" t="s">
        <v>6256</v>
      </c>
      <c r="H59" s="64"/>
      <c r="I59" s="64" t="s">
        <v>6237</v>
      </c>
      <c r="J59" s="64" t="s">
        <v>6257</v>
      </c>
      <c r="K59" s="64" t="s">
        <v>6258</v>
      </c>
      <c r="L59" s="64" t="s">
        <v>6259</v>
      </c>
      <c r="M59" s="23" t="s">
        <v>6260</v>
      </c>
      <c r="N59" s="64" t="s">
        <v>6261</v>
      </c>
      <c r="Q59" s="23" t="s">
        <v>780</v>
      </c>
    </row>
    <row r="60" spans="1:29" ht="153">
      <c r="A60" s="154">
        <v>3</v>
      </c>
      <c r="B60" s="502" t="s">
        <v>6262</v>
      </c>
      <c r="C60" s="64" t="s">
        <v>6263</v>
      </c>
      <c r="D60" s="64" t="s">
        <v>6264</v>
      </c>
      <c r="E60" s="64" t="s">
        <v>6265</v>
      </c>
      <c r="F60" s="64" t="s">
        <v>6266</v>
      </c>
      <c r="G60" s="64" t="s">
        <v>6267</v>
      </c>
      <c r="H60" s="64" t="s">
        <v>6268</v>
      </c>
      <c r="I60" s="64" t="s">
        <v>6237</v>
      </c>
      <c r="J60" s="64" t="s">
        <v>6269</v>
      </c>
      <c r="K60" s="64" t="s">
        <v>6270</v>
      </c>
    </row>
    <row r="61" spans="1:29" ht="89.25">
      <c r="A61" s="484" t="s">
        <v>6271</v>
      </c>
      <c r="B61" s="64" t="s">
        <v>6272</v>
      </c>
      <c r="C61" s="23" t="s">
        <v>6273</v>
      </c>
      <c r="D61" s="23" t="s">
        <v>6274</v>
      </c>
      <c r="E61" s="64" t="s">
        <v>6275</v>
      </c>
      <c r="F61" s="64" t="s">
        <v>6276</v>
      </c>
      <c r="G61" s="64" t="s">
        <v>6277</v>
      </c>
      <c r="H61" s="64" t="s">
        <v>6278</v>
      </c>
      <c r="I61" s="23" t="s">
        <v>6279</v>
      </c>
      <c r="J61" s="64" t="s">
        <v>6280</v>
      </c>
      <c r="K61" s="64" t="s">
        <v>6281</v>
      </c>
      <c r="L61" s="172" t="s">
        <v>6282</v>
      </c>
    </row>
    <row r="62" spans="1:29" ht="89.25">
      <c r="A62" s="64"/>
      <c r="B62" s="23" t="s">
        <v>6109</v>
      </c>
      <c r="C62" s="23" t="s">
        <v>6283</v>
      </c>
      <c r="D62" s="64" t="s">
        <v>6284</v>
      </c>
      <c r="E62" s="64" t="s">
        <v>6285</v>
      </c>
      <c r="F62" s="64" t="s">
        <v>6286</v>
      </c>
      <c r="G62" s="64" t="s">
        <v>6287</v>
      </c>
      <c r="H62" s="64" t="s">
        <v>6288</v>
      </c>
      <c r="I62" s="64" t="s">
        <v>6237</v>
      </c>
      <c r="J62" s="64" t="s">
        <v>6289</v>
      </c>
      <c r="K62" s="64"/>
    </row>
    <row r="63" spans="1:29" ht="102">
      <c r="B63" s="23" t="s">
        <v>5866</v>
      </c>
      <c r="C63" s="23" t="s">
        <v>6290</v>
      </c>
      <c r="D63" s="23" t="s">
        <v>6291</v>
      </c>
      <c r="E63" s="64" t="s">
        <v>6292</v>
      </c>
      <c r="F63" s="64" t="s">
        <v>6293</v>
      </c>
      <c r="G63" s="64" t="s">
        <v>6294</v>
      </c>
      <c r="H63" s="64" t="s">
        <v>6295</v>
      </c>
      <c r="I63" s="23" t="s">
        <v>6237</v>
      </c>
      <c r="J63" s="23" t="s">
        <v>6296</v>
      </c>
      <c r="K63" s="64" t="s">
        <v>6297</v>
      </c>
      <c r="L63" s="64" t="s">
        <v>6298</v>
      </c>
    </row>
    <row r="64" spans="1:29" ht="38.25">
      <c r="B64" s="23" t="s">
        <v>6299</v>
      </c>
      <c r="C64" s="23" t="s">
        <v>6300</v>
      </c>
      <c r="D64" s="23" t="s">
        <v>6301</v>
      </c>
      <c r="E64" s="64" t="s">
        <v>6302</v>
      </c>
      <c r="F64" s="64" t="s">
        <v>6303</v>
      </c>
      <c r="H64" s="64" t="s">
        <v>6304</v>
      </c>
      <c r="I64" s="23" t="s">
        <v>6237</v>
      </c>
    </row>
    <row r="65" spans="1:29" ht="38.25">
      <c r="A65" s="23" t="s">
        <v>5981</v>
      </c>
      <c r="B65" s="23" t="s">
        <v>6305</v>
      </c>
      <c r="C65" s="23" t="s">
        <v>6306</v>
      </c>
      <c r="D65" s="64" t="s">
        <v>6307</v>
      </c>
      <c r="E65" s="64" t="s">
        <v>6308</v>
      </c>
      <c r="F65" s="23" t="s">
        <v>6309</v>
      </c>
      <c r="G65" s="23" t="s">
        <v>6310</v>
      </c>
      <c r="I65" s="23" t="s">
        <v>6237</v>
      </c>
      <c r="J65" s="23" t="s">
        <v>6311</v>
      </c>
      <c r="K65" s="23" t="s">
        <v>6312</v>
      </c>
      <c r="L65" s="23" t="s">
        <v>6313</v>
      </c>
    </row>
    <row r="66" spans="1:29" ht="63.75">
      <c r="B66" s="23" t="s">
        <v>6314</v>
      </c>
      <c r="C66" s="23" t="s">
        <v>6315</v>
      </c>
      <c r="D66" s="23" t="s">
        <v>6316</v>
      </c>
      <c r="E66" s="64" t="s">
        <v>6317</v>
      </c>
      <c r="F66" s="23" t="s">
        <v>6318</v>
      </c>
      <c r="G66" s="64" t="s">
        <v>6319</v>
      </c>
      <c r="H66" s="64" t="s">
        <v>6320</v>
      </c>
      <c r="I66" s="23" t="s">
        <v>6237</v>
      </c>
    </row>
    <row r="67" spans="1:29" ht="89.25">
      <c r="A67" s="23" t="s">
        <v>6321</v>
      </c>
      <c r="B67" s="23" t="s">
        <v>5767</v>
      </c>
      <c r="C67" s="64" t="s">
        <v>6204</v>
      </c>
      <c r="D67" s="64" t="s">
        <v>6322</v>
      </c>
      <c r="E67" s="64" t="s">
        <v>6323</v>
      </c>
      <c r="F67" s="64" t="s">
        <v>6324</v>
      </c>
      <c r="G67" s="23" t="s">
        <v>6325</v>
      </c>
      <c r="H67" s="64" t="s">
        <v>6326</v>
      </c>
      <c r="I67" s="23" t="s">
        <v>6237</v>
      </c>
      <c r="J67" s="64" t="s">
        <v>6327</v>
      </c>
    </row>
    <row r="68" spans="1:29" ht="38.25">
      <c r="B68" s="23" t="s">
        <v>6182</v>
      </c>
      <c r="C68" s="23" t="s">
        <v>6141</v>
      </c>
      <c r="D68" s="23" t="s">
        <v>6328</v>
      </c>
      <c r="E68" s="64" t="s">
        <v>6329</v>
      </c>
      <c r="F68" s="23" t="s">
        <v>6145</v>
      </c>
      <c r="I68" s="23" t="s">
        <v>6237</v>
      </c>
      <c r="K68" s="23" t="s">
        <v>6330</v>
      </c>
    </row>
    <row r="69" spans="1:29" ht="38.25">
      <c r="B69" s="23" t="s">
        <v>6331</v>
      </c>
      <c r="C69" s="23" t="s">
        <v>6332</v>
      </c>
      <c r="D69" s="23" t="s">
        <v>6333</v>
      </c>
      <c r="E69" s="64" t="s">
        <v>6334</v>
      </c>
      <c r="F69" s="23" t="s">
        <v>6335</v>
      </c>
      <c r="G69" s="23" t="s">
        <v>6336</v>
      </c>
      <c r="H69" s="23" t="s">
        <v>6337</v>
      </c>
      <c r="I69" s="23" t="s">
        <v>6237</v>
      </c>
      <c r="K69" s="23" t="s">
        <v>6338</v>
      </c>
      <c r="L69" s="64" t="s">
        <v>6339</v>
      </c>
    </row>
    <row r="70" spans="1:29" ht="38.25">
      <c r="B70" s="23" t="s">
        <v>6340</v>
      </c>
      <c r="C70" s="23" t="s">
        <v>6341</v>
      </c>
      <c r="D70" s="23" t="s">
        <v>5735</v>
      </c>
      <c r="E70" s="64" t="s">
        <v>6342</v>
      </c>
      <c r="F70" s="64" t="s">
        <v>6343</v>
      </c>
      <c r="G70" s="23" t="s">
        <v>6344</v>
      </c>
      <c r="H70" s="64" t="s">
        <v>6345</v>
      </c>
      <c r="I70" s="23" t="s">
        <v>6237</v>
      </c>
      <c r="J70" s="23" t="s">
        <v>6346</v>
      </c>
    </row>
    <row r="71" spans="1:29" ht="51">
      <c r="A71" s="466" t="s">
        <v>6347</v>
      </c>
      <c r="B71" s="466" t="s">
        <v>5767</v>
      </c>
      <c r="C71" s="466" t="s">
        <v>6348</v>
      </c>
      <c r="D71" s="466" t="s">
        <v>6349</v>
      </c>
      <c r="E71" s="466" t="s">
        <v>6350</v>
      </c>
      <c r="F71" s="466" t="s">
        <v>6351</v>
      </c>
      <c r="G71" s="466" t="s">
        <v>6352</v>
      </c>
      <c r="H71" s="466" t="s">
        <v>6353</v>
      </c>
      <c r="I71" s="466" t="s">
        <v>6237</v>
      </c>
      <c r="J71" s="466" t="s">
        <v>6354</v>
      </c>
      <c r="K71" s="466" t="s">
        <v>6355</v>
      </c>
      <c r="L71" s="466" t="s">
        <v>6356</v>
      </c>
      <c r="M71" s="503"/>
      <c r="N71" s="503"/>
      <c r="O71" s="503"/>
      <c r="P71" s="503"/>
      <c r="Q71" s="503"/>
      <c r="R71" s="503"/>
      <c r="S71" s="503"/>
      <c r="T71" s="503"/>
      <c r="U71" s="503"/>
      <c r="V71" s="503"/>
      <c r="W71" s="503"/>
      <c r="X71" s="503"/>
      <c r="Y71" s="503"/>
      <c r="Z71" s="503"/>
      <c r="AA71" s="503"/>
      <c r="AB71" s="503"/>
      <c r="AC71" s="503"/>
    </row>
    <row r="72" spans="1:29" ht="63.75">
      <c r="B72" s="23" t="s">
        <v>6341</v>
      </c>
      <c r="C72" s="64" t="s">
        <v>6357</v>
      </c>
      <c r="D72" s="23" t="s">
        <v>5735</v>
      </c>
      <c r="E72" s="64" t="s">
        <v>6358</v>
      </c>
      <c r="F72" s="64" t="s">
        <v>6359</v>
      </c>
      <c r="G72" s="64" t="s">
        <v>6360</v>
      </c>
      <c r="H72" s="64" t="s">
        <v>6361</v>
      </c>
      <c r="I72" s="23" t="s">
        <v>6237</v>
      </c>
      <c r="J72" s="64" t="s">
        <v>6362</v>
      </c>
    </row>
    <row r="73" spans="1:29" ht="25.5">
      <c r="B73" s="64" t="s">
        <v>6363</v>
      </c>
      <c r="C73" s="23" t="s">
        <v>6364</v>
      </c>
      <c r="D73" s="23" t="s">
        <v>6365</v>
      </c>
      <c r="E73" s="64" t="s">
        <v>6366</v>
      </c>
      <c r="F73" s="64" t="s">
        <v>6367</v>
      </c>
      <c r="G73" s="23" t="s">
        <v>6368</v>
      </c>
      <c r="H73" s="23" t="s">
        <v>6369</v>
      </c>
      <c r="I73" s="23" t="s">
        <v>6237</v>
      </c>
      <c r="J73" s="64" t="s">
        <v>6370</v>
      </c>
    </row>
    <row r="74" spans="1:29" ht="51">
      <c r="A74" s="154"/>
      <c r="B74" s="64" t="s">
        <v>6371</v>
      </c>
      <c r="C74" s="64" t="s">
        <v>6372</v>
      </c>
      <c r="D74" s="64" t="s">
        <v>6373</v>
      </c>
      <c r="E74" s="64" t="s">
        <v>6374</v>
      </c>
      <c r="F74" s="64" t="s">
        <v>6375</v>
      </c>
      <c r="G74" s="64"/>
      <c r="H74" s="64"/>
      <c r="I74" s="64" t="s">
        <v>6376</v>
      </c>
      <c r="J74" s="64"/>
      <c r="K74" s="64" t="s">
        <v>6377</v>
      </c>
      <c r="L74" s="23" t="s">
        <v>6378</v>
      </c>
    </row>
    <row r="75" spans="1:29" ht="102">
      <c r="B75" s="23" t="s">
        <v>6364</v>
      </c>
      <c r="C75" s="23" t="s">
        <v>6379</v>
      </c>
      <c r="D75" s="23" t="s">
        <v>6380</v>
      </c>
      <c r="E75" s="64" t="s">
        <v>6381</v>
      </c>
      <c r="F75" s="64" t="s">
        <v>6382</v>
      </c>
      <c r="G75" s="64" t="s">
        <v>6383</v>
      </c>
      <c r="H75" s="64" t="s">
        <v>6384</v>
      </c>
      <c r="I75" s="23" t="s">
        <v>6385</v>
      </c>
      <c r="J75" s="23" t="s">
        <v>6386</v>
      </c>
      <c r="K75" s="64" t="s">
        <v>6387</v>
      </c>
    </row>
    <row r="76" spans="1:29" ht="140.25">
      <c r="A76" s="64"/>
      <c r="B76" s="64" t="s">
        <v>14</v>
      </c>
      <c r="C76" s="64" t="s">
        <v>6388</v>
      </c>
      <c r="D76" s="64" t="s">
        <v>6099</v>
      </c>
      <c r="E76" s="64" t="s">
        <v>6389</v>
      </c>
      <c r="F76" s="64" t="s">
        <v>6390</v>
      </c>
      <c r="G76" s="64" t="s">
        <v>6391</v>
      </c>
      <c r="H76" s="64" t="s">
        <v>6392</v>
      </c>
      <c r="I76" s="64" t="s">
        <v>6393</v>
      </c>
      <c r="J76" s="64" t="s">
        <v>6394</v>
      </c>
      <c r="K76" s="64" t="s">
        <v>6395</v>
      </c>
      <c r="L76" s="64" t="s">
        <v>6396</v>
      </c>
      <c r="M76" s="64" t="s">
        <v>6397</v>
      </c>
      <c r="N76" s="64" t="s">
        <v>6398</v>
      </c>
      <c r="O76" s="466" t="s">
        <v>6399</v>
      </c>
      <c r="Q76" s="504" t="s">
        <v>6400</v>
      </c>
    </row>
    <row r="77" spans="1:29" ht="102">
      <c r="A77" s="23" t="s">
        <v>6401</v>
      </c>
      <c r="B77" s="23" t="s">
        <v>6402</v>
      </c>
      <c r="C77" s="23" t="s">
        <v>6403</v>
      </c>
      <c r="D77" s="23" t="s">
        <v>6404</v>
      </c>
      <c r="E77" s="64" t="s">
        <v>6405</v>
      </c>
      <c r="F77" s="64" t="s">
        <v>6406</v>
      </c>
      <c r="G77" s="23" t="s">
        <v>6407</v>
      </c>
      <c r="I77" s="23" t="s">
        <v>6408</v>
      </c>
      <c r="K77" s="64" t="s">
        <v>6409</v>
      </c>
      <c r="L77" s="64" t="s">
        <v>6410</v>
      </c>
      <c r="M77" s="23" t="s">
        <v>6411</v>
      </c>
      <c r="N77" s="23" t="s">
        <v>6412</v>
      </c>
      <c r="O77" s="23" t="s">
        <v>6413</v>
      </c>
      <c r="P77" s="64" t="s">
        <v>6414</v>
      </c>
      <c r="Q77" s="23" t="s">
        <v>6415</v>
      </c>
    </row>
    <row r="78" spans="1:29" ht="89.25">
      <c r="A78" s="471"/>
      <c r="B78" s="64" t="s">
        <v>6416</v>
      </c>
      <c r="C78" s="64" t="s">
        <v>6417</v>
      </c>
      <c r="D78" s="64" t="s">
        <v>5858</v>
      </c>
      <c r="E78" s="64" t="s">
        <v>6418</v>
      </c>
      <c r="F78" s="64" t="s">
        <v>6419</v>
      </c>
      <c r="G78" s="64" t="s">
        <v>6420</v>
      </c>
      <c r="H78" s="64" t="s">
        <v>6421</v>
      </c>
      <c r="I78" s="64" t="s">
        <v>6422</v>
      </c>
      <c r="J78" s="64" t="s">
        <v>6423</v>
      </c>
      <c r="K78" s="471"/>
      <c r="L78" s="471"/>
      <c r="M78" s="471"/>
      <c r="N78" s="471"/>
      <c r="O78" s="471"/>
      <c r="P78" s="471"/>
      <c r="Q78" s="471"/>
      <c r="R78" s="471"/>
      <c r="S78" s="471"/>
      <c r="T78" s="471"/>
      <c r="U78" s="471"/>
      <c r="V78" s="471"/>
      <c r="W78" s="471"/>
      <c r="X78" s="471"/>
      <c r="Y78" s="471"/>
      <c r="Z78" s="471"/>
      <c r="AA78" s="471"/>
      <c r="AB78" s="471"/>
      <c r="AC78" s="471"/>
    </row>
    <row r="79" spans="1:29" ht="89.25">
      <c r="B79" s="23" t="s">
        <v>6424</v>
      </c>
      <c r="C79" s="23" t="s">
        <v>6425</v>
      </c>
      <c r="D79" s="23" t="s">
        <v>6426</v>
      </c>
      <c r="E79" s="64" t="s">
        <v>6427</v>
      </c>
      <c r="F79" s="64" t="s">
        <v>6428</v>
      </c>
      <c r="G79" s="502" t="s">
        <v>6429</v>
      </c>
      <c r="H79" s="64" t="s">
        <v>6430</v>
      </c>
      <c r="I79" s="64" t="s">
        <v>6431</v>
      </c>
      <c r="J79" s="64" t="s">
        <v>6432</v>
      </c>
      <c r="K79" s="64" t="s">
        <v>6433</v>
      </c>
    </row>
    <row r="80" spans="1:29" ht="76.5">
      <c r="B80" s="23" t="s">
        <v>6434</v>
      </c>
      <c r="C80" s="23" t="s">
        <v>6435</v>
      </c>
      <c r="D80" s="23" t="s">
        <v>5831</v>
      </c>
      <c r="E80" s="64" t="s">
        <v>6436</v>
      </c>
      <c r="F80" s="64" t="s">
        <v>6437</v>
      </c>
      <c r="G80" s="23"/>
      <c r="I80" s="64" t="s">
        <v>6438</v>
      </c>
      <c r="J80" s="471"/>
      <c r="K80" s="23" t="s">
        <v>6439</v>
      </c>
      <c r="L80" s="64" t="s">
        <v>6440</v>
      </c>
    </row>
    <row r="81" spans="1:11" ht="63.75">
      <c r="B81" s="23" t="s">
        <v>6441</v>
      </c>
      <c r="C81" s="23" t="s">
        <v>6442</v>
      </c>
      <c r="D81" s="64" t="s">
        <v>6443</v>
      </c>
      <c r="E81" s="64" t="s">
        <v>6444</v>
      </c>
      <c r="F81" s="64" t="s">
        <v>6445</v>
      </c>
      <c r="G81" s="64" t="s">
        <v>6446</v>
      </c>
      <c r="H81" s="64" t="s">
        <v>6447</v>
      </c>
      <c r="I81" s="23" t="s">
        <v>6448</v>
      </c>
      <c r="J81" s="23" t="s">
        <v>6346</v>
      </c>
      <c r="K81" s="23"/>
    </row>
    <row r="82" spans="1:11" ht="89.25">
      <c r="A82" s="64"/>
      <c r="B82" s="64" t="s">
        <v>6449</v>
      </c>
      <c r="C82" s="23" t="s">
        <v>6044</v>
      </c>
      <c r="D82" s="23" t="s">
        <v>5868</v>
      </c>
      <c r="E82" s="64" t="s">
        <v>6450</v>
      </c>
      <c r="F82" s="64" t="s">
        <v>6451</v>
      </c>
      <c r="G82" s="23" t="s">
        <v>6452</v>
      </c>
      <c r="H82" s="64" t="s">
        <v>6453</v>
      </c>
      <c r="I82" s="23" t="s">
        <v>6454</v>
      </c>
      <c r="J82" s="64" t="s">
        <v>6455</v>
      </c>
      <c r="K82" s="64" t="s">
        <v>6456</v>
      </c>
    </row>
    <row r="83" spans="1:11" ht="64.5" customHeight="1">
      <c r="B83" s="64" t="s">
        <v>6457</v>
      </c>
      <c r="C83" s="64" t="s">
        <v>6023</v>
      </c>
      <c r="D83" s="64" t="s">
        <v>6458</v>
      </c>
      <c r="E83" s="64" t="s">
        <v>6458</v>
      </c>
      <c r="F83" s="64" t="s">
        <v>6459</v>
      </c>
      <c r="G83" s="64"/>
      <c r="H83" s="64"/>
      <c r="I83" s="64"/>
      <c r="K83" s="23" t="s">
        <v>6460</v>
      </c>
    </row>
    <row r="84" spans="1:11" ht="33.75" customHeight="1">
      <c r="B84" s="23" t="s">
        <v>6461</v>
      </c>
      <c r="C84" s="23" t="s">
        <v>6372</v>
      </c>
      <c r="D84" s="23" t="s">
        <v>6462</v>
      </c>
      <c r="E84" s="501"/>
    </row>
    <row r="85" spans="1:11" ht="38.25">
      <c r="A85" s="23" t="s">
        <v>5699</v>
      </c>
      <c r="B85" s="23" t="s">
        <v>6463</v>
      </c>
      <c r="C85" s="23" t="s">
        <v>6464</v>
      </c>
      <c r="D85" s="23" t="s">
        <v>6465</v>
      </c>
      <c r="E85" s="64" t="s">
        <v>6466</v>
      </c>
      <c r="F85" s="64" t="s">
        <v>6467</v>
      </c>
      <c r="G85" s="23" t="s">
        <v>6468</v>
      </c>
      <c r="H85" s="64" t="s">
        <v>6469</v>
      </c>
      <c r="I85" s="23" t="s">
        <v>5910</v>
      </c>
      <c r="J85" s="64" t="s">
        <v>6470</v>
      </c>
    </row>
    <row r="86" spans="1:11" ht="12.75">
      <c r="A86" s="23" t="s">
        <v>6471</v>
      </c>
      <c r="B86" s="23" t="s">
        <v>6472</v>
      </c>
      <c r="C86" s="23" t="s">
        <v>6473</v>
      </c>
      <c r="E86" s="501"/>
    </row>
    <row r="87" spans="1:11" ht="38.25" customHeight="1">
      <c r="A87" s="23" t="s">
        <v>6474</v>
      </c>
      <c r="B87" s="23" t="s">
        <v>6475</v>
      </c>
      <c r="C87" s="23" t="s">
        <v>6476</v>
      </c>
      <c r="D87" s="23" t="s">
        <v>6477</v>
      </c>
      <c r="E87" s="64" t="s">
        <v>6478</v>
      </c>
      <c r="F87" s="23" t="s">
        <v>6479</v>
      </c>
      <c r="G87" s="23" t="s">
        <v>6480</v>
      </c>
      <c r="H87" s="23" t="s">
        <v>6481</v>
      </c>
      <c r="I87" s="23" t="s">
        <v>6482</v>
      </c>
      <c r="J87" s="23" t="s">
        <v>6483</v>
      </c>
    </row>
    <row r="88" spans="1:11" ht="89.25">
      <c r="A88" s="23" t="s">
        <v>6484</v>
      </c>
      <c r="B88" s="23" t="s">
        <v>6379</v>
      </c>
      <c r="C88" s="23" t="s">
        <v>6485</v>
      </c>
      <c r="E88" s="64"/>
      <c r="F88" s="64" t="s">
        <v>6486</v>
      </c>
      <c r="G88" s="64" t="s">
        <v>6487</v>
      </c>
      <c r="H88" s="64" t="s">
        <v>6488</v>
      </c>
      <c r="I88" s="64" t="s">
        <v>6489</v>
      </c>
      <c r="J88" s="64" t="s">
        <v>6490</v>
      </c>
    </row>
    <row r="89" spans="1:11" ht="12.75">
      <c r="E89" s="501"/>
    </row>
    <row r="90" spans="1:11" ht="12.75">
      <c r="E90" s="501"/>
    </row>
    <row r="91" spans="1:11" ht="12.75">
      <c r="E91" s="501"/>
    </row>
    <row r="92" spans="1:11" ht="12.75">
      <c r="E92" s="501"/>
    </row>
    <row r="93" spans="1:11" ht="12.75">
      <c r="E93" s="501"/>
    </row>
    <row r="94" spans="1:11" ht="12.75">
      <c r="E94" s="501"/>
    </row>
    <row r="95" spans="1:11" ht="12.75">
      <c r="E95" s="501"/>
    </row>
    <row r="96" spans="1:11" ht="12.75">
      <c r="E96" s="501"/>
    </row>
    <row r="97" spans="5:5" ht="12.75">
      <c r="E97" s="501"/>
    </row>
    <row r="98" spans="5:5" ht="12.75">
      <c r="E98" s="501"/>
    </row>
    <row r="99" spans="5:5" ht="12.75">
      <c r="E99" s="501"/>
    </row>
    <row r="100" spans="5:5" ht="12.75">
      <c r="E100" s="501"/>
    </row>
    <row r="101" spans="5:5" ht="12.75">
      <c r="E101" s="501"/>
    </row>
    <row r="102" spans="5:5" ht="12.75">
      <c r="E102" s="501"/>
    </row>
    <row r="103" spans="5:5" ht="12.75">
      <c r="E103" s="501"/>
    </row>
    <row r="104" spans="5:5" ht="12.75">
      <c r="E104" s="501"/>
    </row>
    <row r="105" spans="5:5" ht="12.75">
      <c r="E105" s="501"/>
    </row>
    <row r="106" spans="5:5" ht="12.75">
      <c r="E106" s="501"/>
    </row>
    <row r="107" spans="5:5" ht="12.75">
      <c r="E107" s="501"/>
    </row>
    <row r="108" spans="5:5" ht="12.75">
      <c r="E108" s="501"/>
    </row>
    <row r="109" spans="5:5" ht="12.75">
      <c r="E109" s="501"/>
    </row>
    <row r="110" spans="5:5" ht="12.75">
      <c r="E110" s="501"/>
    </row>
    <row r="111" spans="5:5" ht="12.75">
      <c r="E111" s="501"/>
    </row>
    <row r="112" spans="5:5" ht="12.75">
      <c r="E112" s="501"/>
    </row>
    <row r="113" spans="2:5" ht="12.75">
      <c r="E113" s="501"/>
    </row>
    <row r="114" spans="2:5" ht="12.75">
      <c r="E114" s="501"/>
    </row>
    <row r="115" spans="2:5" ht="12.75">
      <c r="E115" s="501"/>
    </row>
    <row r="116" spans="2:5" ht="12.75">
      <c r="E116" s="501"/>
    </row>
    <row r="117" spans="2:5" ht="12.75">
      <c r="E117" s="501"/>
    </row>
    <row r="118" spans="2:5" ht="12.75">
      <c r="B118" s="505"/>
      <c r="E118" s="501"/>
    </row>
    <row r="119" spans="2:5" ht="12.75">
      <c r="E119" s="501"/>
    </row>
    <row r="120" spans="2:5" ht="12.75">
      <c r="E120" s="501"/>
    </row>
    <row r="121" spans="2:5" ht="12.75">
      <c r="E121" s="501"/>
    </row>
    <row r="122" spans="2:5" ht="12.75">
      <c r="E122" s="501"/>
    </row>
    <row r="123" spans="2:5" ht="12.75">
      <c r="E123" s="501"/>
    </row>
    <row r="124" spans="2:5" ht="12.75">
      <c r="E124" s="501"/>
    </row>
    <row r="125" spans="2:5" ht="12.75">
      <c r="E125" s="501"/>
    </row>
    <row r="126" spans="2:5" ht="12.75">
      <c r="E126" s="501"/>
    </row>
    <row r="127" spans="2:5" ht="12.75">
      <c r="E127" s="501"/>
    </row>
    <row r="128" spans="2:5" ht="12.75">
      <c r="E128" s="501"/>
    </row>
    <row r="129" spans="5:5" ht="12.75">
      <c r="E129" s="501"/>
    </row>
    <row r="130" spans="5:5" ht="12.75">
      <c r="E130" s="501"/>
    </row>
    <row r="131" spans="5:5" ht="12.75">
      <c r="E131" s="501"/>
    </row>
    <row r="132" spans="5:5" ht="12.75">
      <c r="E132" s="501"/>
    </row>
    <row r="133" spans="5:5" ht="12.75">
      <c r="E133" s="501"/>
    </row>
    <row r="134" spans="5:5" ht="12.75">
      <c r="E134" s="501"/>
    </row>
    <row r="135" spans="5:5" ht="12.75">
      <c r="E135" s="501"/>
    </row>
    <row r="136" spans="5:5" ht="12.75">
      <c r="E136" s="501"/>
    </row>
    <row r="137" spans="5:5" ht="12.75">
      <c r="E137" s="501"/>
    </row>
    <row r="138" spans="5:5" ht="12.75">
      <c r="E138" s="501"/>
    </row>
    <row r="139" spans="5:5" ht="12.75">
      <c r="E139" s="501"/>
    </row>
    <row r="140" spans="5:5" ht="12.75">
      <c r="E140" s="501"/>
    </row>
    <row r="141" spans="5:5" ht="12.75">
      <c r="E141" s="501"/>
    </row>
    <row r="142" spans="5:5" ht="12.75">
      <c r="E142" s="501"/>
    </row>
    <row r="143" spans="5:5" ht="12.75">
      <c r="E143" s="501"/>
    </row>
    <row r="144" spans="5:5" ht="12.75">
      <c r="E144" s="501"/>
    </row>
    <row r="145" spans="5:5" ht="12.75">
      <c r="E145" s="501"/>
    </row>
    <row r="146" spans="5:5" ht="12.75">
      <c r="E146" s="501"/>
    </row>
    <row r="147" spans="5:5" ht="12.75">
      <c r="E147" s="501"/>
    </row>
    <row r="148" spans="5:5" ht="12.75">
      <c r="E148" s="501"/>
    </row>
    <row r="149" spans="5:5" ht="12.75">
      <c r="E149" s="501"/>
    </row>
    <row r="150" spans="5:5" ht="12.75">
      <c r="E150" s="501"/>
    </row>
    <row r="151" spans="5:5" ht="12.75">
      <c r="E151" s="501"/>
    </row>
    <row r="152" spans="5:5" ht="12.75">
      <c r="E152" s="501"/>
    </row>
    <row r="153" spans="5:5" ht="12.75">
      <c r="E153" s="501"/>
    </row>
    <row r="154" spans="5:5" ht="12.75">
      <c r="E154" s="501"/>
    </row>
    <row r="155" spans="5:5" ht="12.75">
      <c r="E155" s="501"/>
    </row>
    <row r="156" spans="5:5" ht="12.75">
      <c r="E156" s="501"/>
    </row>
    <row r="157" spans="5:5" ht="12.75">
      <c r="E157" s="501"/>
    </row>
    <row r="158" spans="5:5" ht="12.75">
      <c r="E158" s="501"/>
    </row>
    <row r="159" spans="5:5" ht="12.75">
      <c r="E159" s="501"/>
    </row>
    <row r="160" spans="5:5" ht="12.75">
      <c r="E160" s="501"/>
    </row>
    <row r="161" spans="5:5" ht="12.75">
      <c r="E161" s="501"/>
    </row>
    <row r="162" spans="5:5" ht="12.75">
      <c r="E162" s="501"/>
    </row>
    <row r="163" spans="5:5" ht="12.75">
      <c r="E163" s="501"/>
    </row>
    <row r="164" spans="5:5" ht="12.75">
      <c r="E164" s="501"/>
    </row>
    <row r="165" spans="5:5" ht="12.75">
      <c r="E165" s="501"/>
    </row>
    <row r="166" spans="5:5" ht="12.75">
      <c r="E166" s="501"/>
    </row>
    <row r="167" spans="5:5" ht="12.75">
      <c r="E167" s="501"/>
    </row>
    <row r="168" spans="5:5" ht="12.75">
      <c r="E168" s="501"/>
    </row>
    <row r="169" spans="5:5" ht="12.75">
      <c r="E169" s="501"/>
    </row>
    <row r="170" spans="5:5" ht="12.75">
      <c r="E170" s="501"/>
    </row>
    <row r="171" spans="5:5" ht="12.75">
      <c r="E171" s="501"/>
    </row>
    <row r="172" spans="5:5" ht="12.75">
      <c r="E172" s="501"/>
    </row>
    <row r="173" spans="5:5" ht="12.75">
      <c r="E173" s="501"/>
    </row>
    <row r="174" spans="5:5" ht="12.75">
      <c r="E174" s="501"/>
    </row>
    <row r="175" spans="5:5" ht="12.75">
      <c r="E175" s="501"/>
    </row>
    <row r="176" spans="5:5" ht="12.75">
      <c r="E176" s="501"/>
    </row>
    <row r="177" spans="5:5" ht="12.75">
      <c r="E177" s="501"/>
    </row>
    <row r="178" spans="5:5" ht="12.75">
      <c r="E178" s="501"/>
    </row>
    <row r="179" spans="5:5" ht="12.75">
      <c r="E179" s="501"/>
    </row>
    <row r="180" spans="5:5" ht="12.75">
      <c r="E180" s="501"/>
    </row>
    <row r="181" spans="5:5" ht="12.75">
      <c r="E181" s="501"/>
    </row>
    <row r="182" spans="5:5" ht="12.75">
      <c r="E182" s="501"/>
    </row>
    <row r="183" spans="5:5" ht="12.75">
      <c r="E183" s="501"/>
    </row>
    <row r="184" spans="5:5" ht="12.75">
      <c r="E184" s="501"/>
    </row>
    <row r="185" spans="5:5" ht="12.75">
      <c r="E185" s="501"/>
    </row>
    <row r="186" spans="5:5" ht="12.75">
      <c r="E186" s="501"/>
    </row>
    <row r="187" spans="5:5" ht="12.75">
      <c r="E187" s="501"/>
    </row>
    <row r="188" spans="5:5" ht="12.75">
      <c r="E188" s="501"/>
    </row>
    <row r="189" spans="5:5" ht="12.75">
      <c r="E189" s="501"/>
    </row>
    <row r="190" spans="5:5" ht="12.75">
      <c r="E190" s="501"/>
    </row>
    <row r="191" spans="5:5" ht="12.75">
      <c r="E191" s="501"/>
    </row>
    <row r="192" spans="5:5" ht="12.75">
      <c r="E192" s="501"/>
    </row>
    <row r="193" spans="5:5" ht="12.75">
      <c r="E193" s="501"/>
    </row>
    <row r="194" spans="5:5" ht="12.75">
      <c r="E194" s="501"/>
    </row>
    <row r="195" spans="5:5" ht="12.75">
      <c r="E195" s="501"/>
    </row>
    <row r="196" spans="5:5" ht="12.75">
      <c r="E196" s="501"/>
    </row>
    <row r="197" spans="5:5" ht="12.75">
      <c r="E197" s="501"/>
    </row>
    <row r="198" spans="5:5" ht="12.75">
      <c r="E198" s="501"/>
    </row>
    <row r="199" spans="5:5" ht="12.75"/>
    <row r="200" spans="5:5" ht="12.75"/>
    <row r="201" spans="5:5" ht="12.75"/>
    <row r="202" spans="5:5" ht="12.75"/>
    <row r="203" spans="5:5" ht="12.75"/>
    <row r="204" spans="5:5" ht="12.75"/>
    <row r="205" spans="5:5" ht="12.75"/>
    <row r="206" spans="5:5" ht="12.75"/>
    <row r="207" spans="5:5" ht="12.75"/>
    <row r="208" spans="5:5" ht="12.75"/>
    <row r="209" ht="12.75"/>
    <row r="210" ht="12.75"/>
    <row r="211" ht="12.75"/>
    <row r="212" ht="12.75"/>
    <row r="213" ht="12.75"/>
    <row r="214" ht="12.75"/>
    <row r="215" ht="12.75"/>
    <row r="216" ht="12.75"/>
    <row r="217" ht="12.75"/>
    <row r="218" ht="12.75"/>
    <row r="219" ht="12.75"/>
    <row r="220" ht="12.75"/>
    <row r="221" ht="12.75"/>
    <row r="222" ht="12.75"/>
    <row r="223" ht="12.75"/>
    <row r="224" ht="12.75"/>
    <row r="225" ht="12.75"/>
    <row r="226" ht="12.75"/>
    <row r="227" ht="12.75"/>
    <row r="228" ht="12.75"/>
    <row r="229" ht="12.75"/>
    <row r="230" ht="12.75"/>
    <row r="231" ht="12.75"/>
    <row r="232" ht="12.75"/>
    <row r="233" ht="12.75"/>
    <row r="234" ht="12.75"/>
    <row r="235" ht="12.75"/>
    <row r="236" ht="12.75"/>
    <row r="237" ht="12.75"/>
    <row r="238" ht="12.75"/>
    <row r="239" ht="12.75"/>
    <row r="240" ht="12.75"/>
    <row r="241" ht="12.75"/>
    <row r="242" ht="12.75"/>
    <row r="243" ht="12.75"/>
    <row r="244" ht="12.75"/>
    <row r="245" ht="12.75"/>
    <row r="246" ht="12.75"/>
    <row r="247" ht="12.75"/>
    <row r="248" ht="12.75"/>
    <row r="249" ht="12.75"/>
    <row r="250" ht="12.75"/>
    <row r="251" ht="12.75"/>
    <row r="252" ht="12.75"/>
    <row r="253" ht="12.75"/>
    <row r="254" ht="12.75"/>
    <row r="255" ht="12.75"/>
    <row r="256" ht="12.75"/>
    <row r="257" ht="12.75"/>
    <row r="258" ht="12.75"/>
    <row r="259" ht="12.75"/>
    <row r="260" ht="12.75"/>
    <row r="261" ht="12.75"/>
    <row r="262" ht="12.75"/>
    <row r="263" ht="12.75"/>
    <row r="264" ht="12.75"/>
    <row r="265" ht="12.75"/>
    <row r="266" ht="12.75"/>
    <row r="267" ht="12.75"/>
    <row r="268" ht="12.75"/>
    <row r="269" ht="12.75"/>
    <row r="270" ht="12.75"/>
    <row r="271" ht="12.75"/>
    <row r="272" ht="12.75"/>
    <row r="273" ht="12.75"/>
    <row r="274" ht="12.75"/>
    <row r="275" ht="12.75"/>
    <row r="276" ht="12.75"/>
    <row r="277" ht="12.75"/>
    <row r="278" ht="12.75"/>
    <row r="279" ht="12.75"/>
    <row r="280" ht="12.75"/>
    <row r="281" ht="12.75"/>
    <row r="282" ht="12.75"/>
    <row r="283" ht="12.75"/>
    <row r="284" ht="12.75"/>
    <row r="285" ht="12.75"/>
    <row r="286" ht="12.75"/>
    <row r="287" ht="12.75"/>
    <row r="288" ht="12.75"/>
    <row r="289" ht="12.75"/>
    <row r="290" ht="12.75"/>
    <row r="291" ht="12.75"/>
    <row r="292" ht="12.75"/>
    <row r="293" ht="12.75"/>
    <row r="294" ht="12.75"/>
    <row r="295" ht="12.75"/>
    <row r="296" ht="12.75"/>
    <row r="297" ht="12.75"/>
    <row r="298" ht="12.75"/>
    <row r="299" ht="12.75"/>
    <row r="300" ht="12.75"/>
    <row r="301" ht="12.75"/>
    <row r="302" ht="12.75"/>
    <row r="303" ht="12.75"/>
    <row r="304"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sheetData>
  <customSheetViews>
    <customSheetView guid="{A429C29C-5226-4BF8-A20D-AAFA6593CAB6}" filter="1" showAutoFilter="1">
      <pageMargins left="0.7" right="0.7" top="0.75" bottom="0.75" header="0.3" footer="0.3"/>
      <autoFilter ref="A1:W40" xr:uid="{00000000-0000-0000-0000-000000000000}"/>
    </customSheetView>
  </customSheetViews>
  <mergeCells count="1">
    <mergeCell ref="Q3:R3"/>
  </mergeCells>
  <conditionalFormatting sqref="G74">
    <cfRule type="notContainsBlanks" dxfId="4" priority="1">
      <formula>LEN(TRIM(G74))&gt;0</formula>
    </cfRule>
  </conditionalFormatting>
  <printOptions horizontalCentered="1" gridLines="1"/>
  <pageMargins left="0.7" right="0.7" top="0.75" bottom="0.75" header="0" footer="0"/>
  <pageSetup paperSize="9" fitToHeight="0" pageOrder="overThenDown" orientation="landscape" cellComments="atEnd"/>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5"/>
  <sheetViews>
    <sheetView workbookViewId="0"/>
  </sheetViews>
  <sheetFormatPr defaultColWidth="14.42578125" defaultRowHeight="15.75" customHeight="1"/>
  <cols>
    <col min="1" max="1" width="62.42578125" customWidth="1"/>
    <col min="2" max="2" width="41.85546875" customWidth="1"/>
    <col min="3" max="3" width="47" customWidth="1"/>
  </cols>
  <sheetData>
    <row r="1" spans="1:3" ht="15.75" customHeight="1">
      <c r="A1" s="23" t="s">
        <v>6491</v>
      </c>
    </row>
    <row r="3" spans="1:3" ht="15.75" customHeight="1">
      <c r="A3" s="64" t="s">
        <v>6492</v>
      </c>
      <c r="B3" s="64" t="s">
        <v>6493</v>
      </c>
      <c r="C3" s="137" t="s">
        <v>6494</v>
      </c>
    </row>
    <row r="4" spans="1:3" ht="15.75" customHeight="1">
      <c r="C4" s="23"/>
    </row>
    <row r="5" spans="1:3" ht="15.75" customHeight="1">
      <c r="A5" s="23" t="s">
        <v>6495</v>
      </c>
    </row>
  </sheetData>
  <hyperlinks>
    <hyperlink ref="C3"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F25"/>
  <sheetViews>
    <sheetView workbookViewId="0"/>
  </sheetViews>
  <sheetFormatPr defaultColWidth="14.42578125" defaultRowHeight="15.75" customHeight="1"/>
  <cols>
    <col min="1" max="1" width="89.85546875" customWidth="1"/>
    <col min="2" max="2" width="75.42578125" customWidth="1"/>
    <col min="3" max="3" width="81.42578125" customWidth="1"/>
    <col min="4" max="5" width="48.28515625" customWidth="1"/>
  </cols>
  <sheetData>
    <row r="1" spans="1:6" ht="13.5">
      <c r="A1" s="1376" t="s">
        <v>6496</v>
      </c>
      <c r="B1" s="1377"/>
      <c r="C1" s="1377"/>
      <c r="D1" s="1377"/>
      <c r="E1" s="1377"/>
      <c r="F1" s="1378"/>
    </row>
    <row r="2" spans="1:6" ht="12.75">
      <c r="A2" s="506">
        <v>44274.5</v>
      </c>
      <c r="B2" s="507">
        <f ca="1">A2-NOW()</f>
        <v>-38.289212499999849</v>
      </c>
      <c r="C2" s="23" t="s">
        <v>293</v>
      </c>
    </row>
    <row r="3" spans="1:6" ht="12.75">
      <c r="A3" s="23" t="s">
        <v>6497</v>
      </c>
      <c r="B3" s="136"/>
      <c r="C3" s="23" t="s">
        <v>6498</v>
      </c>
    </row>
    <row r="4" spans="1:6" ht="25.5">
      <c r="B4" s="137" t="s">
        <v>6499</v>
      </c>
    </row>
    <row r="5" spans="1:6" ht="12.75">
      <c r="A5" s="498" t="s">
        <v>6500</v>
      </c>
      <c r="B5" s="23" t="s">
        <v>6501</v>
      </c>
    </row>
    <row r="6" spans="1:6" ht="38.25">
      <c r="A6" s="64" t="s">
        <v>6502</v>
      </c>
      <c r="B6" s="23" t="s">
        <v>6503</v>
      </c>
      <c r="C6" s="136"/>
      <c r="D6" s="64" t="s">
        <v>6504</v>
      </c>
      <c r="E6" s="64"/>
    </row>
    <row r="7" spans="1:6" ht="25.5">
      <c r="A7" s="64" t="s">
        <v>6505</v>
      </c>
    </row>
    <row r="8" spans="1:6" ht="12.75">
      <c r="A8" s="23" t="s">
        <v>6506</v>
      </c>
    </row>
    <row r="9" spans="1:6" ht="12.75">
      <c r="A9" s="23" t="s">
        <v>6507</v>
      </c>
    </row>
    <row r="10" spans="1:6" ht="12.75">
      <c r="A10" s="23" t="s">
        <v>6508</v>
      </c>
      <c r="B10" s="23"/>
    </row>
    <row r="11" spans="1:6" ht="12.75">
      <c r="A11" s="23" t="s">
        <v>6509</v>
      </c>
      <c r="B11" s="23" t="s">
        <v>6510</v>
      </c>
      <c r="D11" s="23"/>
    </row>
    <row r="13" spans="1:6" ht="12.75">
      <c r="A13" s="23" t="s">
        <v>6511</v>
      </c>
    </row>
    <row r="14" spans="1:6" ht="25.5">
      <c r="A14" s="23" t="s">
        <v>6512</v>
      </c>
      <c r="B14" s="23" t="s">
        <v>6513</v>
      </c>
      <c r="C14" s="64" t="s">
        <v>6514</v>
      </c>
      <c r="D14" s="23" t="s">
        <v>6515</v>
      </c>
    </row>
    <row r="16" spans="1:6" ht="69" customHeight="1">
      <c r="A16" s="64" t="s">
        <v>6516</v>
      </c>
      <c r="B16" s="23" t="s">
        <v>6517</v>
      </c>
      <c r="C16" s="23" t="s">
        <v>6518</v>
      </c>
      <c r="D16" s="23" t="s">
        <v>6519</v>
      </c>
    </row>
    <row r="17" spans="1:5" ht="47.25" customHeight="1">
      <c r="C17" s="23"/>
    </row>
    <row r="18" spans="1:5" ht="12.75">
      <c r="A18" s="64" t="s">
        <v>6520</v>
      </c>
      <c r="B18" s="23" t="s">
        <v>6521</v>
      </c>
      <c r="C18" s="508" t="s">
        <v>6522</v>
      </c>
      <c r="D18" s="23" t="s">
        <v>6523</v>
      </c>
    </row>
    <row r="19" spans="1:5" ht="12.75">
      <c r="A19" s="23" t="s">
        <v>6524</v>
      </c>
    </row>
    <row r="20" spans="1:5" ht="12.75">
      <c r="A20" s="23" t="s">
        <v>6525</v>
      </c>
      <c r="B20" s="23" t="s">
        <v>6526</v>
      </c>
      <c r="C20" s="23" t="s">
        <v>6527</v>
      </c>
    </row>
    <row r="21" spans="1:5" ht="12.75">
      <c r="A21" s="23" t="s">
        <v>6528</v>
      </c>
      <c r="B21" s="23" t="s">
        <v>6529</v>
      </c>
      <c r="C21" s="64" t="s">
        <v>335</v>
      </c>
      <c r="D21" s="23" t="s">
        <v>6530</v>
      </c>
      <c r="E21" s="23" t="s">
        <v>6531</v>
      </c>
    </row>
    <row r="22" spans="1:5" ht="12.75">
      <c r="A22" s="23" t="s">
        <v>6532</v>
      </c>
    </row>
    <row r="23" spans="1:5" ht="12.75">
      <c r="A23" s="23" t="s">
        <v>6533</v>
      </c>
    </row>
    <row r="24" spans="1:5" ht="12.75">
      <c r="A24" s="23" t="s">
        <v>6534</v>
      </c>
      <c r="B24" s="23" t="s">
        <v>1504</v>
      </c>
      <c r="C24" s="23" t="s">
        <v>6535</v>
      </c>
    </row>
    <row r="25" spans="1:5" ht="51">
      <c r="A25" s="64" t="s">
        <v>309</v>
      </c>
      <c r="B25" s="64" t="s">
        <v>6536</v>
      </c>
      <c r="C25" s="23" t="s">
        <v>6537</v>
      </c>
      <c r="D25" s="64" t="s">
        <v>6538</v>
      </c>
      <c r="E25" s="64" t="s">
        <v>6539</v>
      </c>
    </row>
  </sheetData>
  <mergeCells count="1">
    <mergeCell ref="A1:F1"/>
  </mergeCells>
  <hyperlinks>
    <hyperlink ref="B4" r:id="rId1" xr:uid="{00000000-0004-0000-0500-000000000000}"/>
    <hyperlink ref="C18" r:id="rId2" xr:uid="{00000000-0004-0000-0500-000001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E1001"/>
  <sheetViews>
    <sheetView workbookViewId="0">
      <pane ySplit="2" topLeftCell="A3" activePane="bottomLeft" state="frozen"/>
      <selection pane="bottomLeft" activeCell="B4" sqref="B4"/>
    </sheetView>
  </sheetViews>
  <sheetFormatPr defaultColWidth="14.42578125" defaultRowHeight="15.75" customHeight="1"/>
  <cols>
    <col min="1" max="1" width="36.85546875" customWidth="1"/>
    <col min="2" max="2" width="85.5703125" customWidth="1"/>
    <col min="3" max="3" width="35" customWidth="1"/>
    <col min="4" max="4" width="62.140625" customWidth="1"/>
    <col min="5" max="5" width="40.7109375" customWidth="1"/>
    <col min="6" max="6" width="48.42578125" customWidth="1"/>
    <col min="7" max="9" width="56.5703125" customWidth="1"/>
    <col min="10" max="10" width="52.5703125" customWidth="1"/>
    <col min="11" max="11" width="21.42578125" customWidth="1"/>
  </cols>
  <sheetData>
    <row r="1" spans="1:31" ht="23.25">
      <c r="A1" s="466"/>
      <c r="B1" s="503"/>
      <c r="C1" s="503"/>
      <c r="D1" s="503"/>
      <c r="E1" s="503"/>
      <c r="F1" s="503"/>
      <c r="G1" s="503"/>
      <c r="H1" s="509"/>
      <c r="I1" s="509"/>
      <c r="J1" s="510"/>
      <c r="K1" s="510"/>
      <c r="L1" s="510"/>
      <c r="M1" s="510"/>
      <c r="N1" s="503"/>
      <c r="O1" s="503"/>
      <c r="P1" s="503"/>
      <c r="Q1" s="503"/>
      <c r="R1" s="503"/>
      <c r="S1" s="503"/>
      <c r="T1" s="503"/>
      <c r="U1" s="503"/>
      <c r="V1" s="503"/>
      <c r="W1" s="503"/>
      <c r="X1" s="503"/>
      <c r="Y1" s="503"/>
      <c r="Z1" s="503"/>
      <c r="AA1" s="503"/>
      <c r="AB1" s="503"/>
      <c r="AC1" s="503"/>
      <c r="AD1" s="503"/>
      <c r="AE1" s="503"/>
    </row>
    <row r="2" spans="1:31" ht="23.25">
      <c r="A2" s="511" t="s">
        <v>6540</v>
      </c>
      <c r="B2" s="512" t="s">
        <v>6541</v>
      </c>
      <c r="C2" s="511"/>
      <c r="D2" s="511"/>
      <c r="E2" s="511"/>
      <c r="F2" s="511" t="s">
        <v>6540</v>
      </c>
      <c r="G2" s="513" t="s">
        <v>6542</v>
      </c>
      <c r="H2" s="514"/>
      <c r="I2" s="514"/>
      <c r="J2" s="515"/>
      <c r="K2" s="515"/>
      <c r="L2" s="510"/>
      <c r="M2" s="510"/>
      <c r="N2" s="503"/>
      <c r="O2" s="503"/>
      <c r="P2" s="503"/>
      <c r="Q2" s="503"/>
      <c r="R2" s="503"/>
      <c r="S2" s="503"/>
      <c r="T2" s="503"/>
      <c r="U2" s="503"/>
      <c r="V2" s="503"/>
      <c r="W2" s="503"/>
      <c r="X2" s="503"/>
      <c r="Y2" s="503"/>
      <c r="Z2" s="503"/>
      <c r="AA2" s="503"/>
      <c r="AB2" s="503"/>
      <c r="AC2" s="503"/>
      <c r="AD2" s="503"/>
      <c r="AE2" s="503"/>
    </row>
    <row r="3" spans="1:31" ht="157.5">
      <c r="A3" s="466" t="s">
        <v>6543</v>
      </c>
      <c r="B3" s="171" t="s">
        <v>6544</v>
      </c>
      <c r="C3" s="516" t="s">
        <v>6545</v>
      </c>
      <c r="D3" s="517" t="s">
        <v>6546</v>
      </c>
      <c r="E3" s="517"/>
      <c r="F3" s="517"/>
      <c r="G3" s="518"/>
      <c r="H3" s="519"/>
      <c r="I3" s="519"/>
      <c r="J3" s="520"/>
      <c r="K3" s="521"/>
      <c r="L3" s="503"/>
      <c r="M3" s="503"/>
      <c r="N3" s="503"/>
      <c r="O3" s="503"/>
      <c r="P3" s="503"/>
      <c r="Q3" s="503"/>
      <c r="R3" s="503"/>
      <c r="S3" s="503"/>
      <c r="T3" s="503"/>
      <c r="U3" s="503"/>
      <c r="V3" s="503"/>
      <c r="W3" s="503"/>
      <c r="X3" s="503"/>
      <c r="Y3" s="503"/>
      <c r="Z3" s="503"/>
      <c r="AA3" s="503"/>
      <c r="AB3" s="503"/>
      <c r="AC3" s="503"/>
      <c r="AD3" s="503"/>
      <c r="AE3" s="503"/>
    </row>
    <row r="4" spans="1:31" ht="89.25">
      <c r="A4" s="466" t="s">
        <v>6547</v>
      </c>
      <c r="B4" s="522" t="s">
        <v>6548</v>
      </c>
      <c r="C4" s="523" t="s">
        <v>6549</v>
      </c>
      <c r="D4" s="524"/>
      <c r="E4" s="524"/>
      <c r="F4" s="524" t="s">
        <v>6550</v>
      </c>
      <c r="G4" s="518" t="s">
        <v>6551</v>
      </c>
      <c r="H4" s="519"/>
      <c r="I4" s="519"/>
      <c r="J4" s="520" t="s">
        <v>6552</v>
      </c>
      <c r="K4" s="521"/>
      <c r="L4" s="503"/>
      <c r="M4" s="503"/>
      <c r="N4" s="503"/>
      <c r="O4" s="503"/>
      <c r="P4" s="503"/>
      <c r="Q4" s="503"/>
      <c r="R4" s="503"/>
      <c r="S4" s="503"/>
      <c r="T4" s="503"/>
      <c r="U4" s="503"/>
      <c r="V4" s="503"/>
      <c r="W4" s="503"/>
      <c r="X4" s="503"/>
      <c r="Y4" s="503"/>
      <c r="Z4" s="503"/>
      <c r="AA4" s="503"/>
      <c r="AB4" s="503"/>
      <c r="AC4" s="503"/>
      <c r="AD4" s="503"/>
      <c r="AE4" s="503"/>
    </row>
    <row r="5" spans="1:31" ht="308.25" customHeight="1">
      <c r="A5" s="525" t="s">
        <v>6553</v>
      </c>
      <c r="B5" s="526" t="s">
        <v>6554</v>
      </c>
      <c r="D5" s="524" t="s">
        <v>6555</v>
      </c>
      <c r="E5" s="524"/>
      <c r="F5" s="524" t="s">
        <v>6155</v>
      </c>
      <c r="G5" s="518" t="s">
        <v>6556</v>
      </c>
      <c r="H5" s="518"/>
      <c r="I5" s="518"/>
      <c r="J5" s="527" t="s">
        <v>6557</v>
      </c>
      <c r="K5" s="528"/>
      <c r="L5" s="503"/>
      <c r="M5" s="503"/>
      <c r="N5" s="503"/>
      <c r="O5" s="503"/>
      <c r="P5" s="503"/>
      <c r="Q5" s="503"/>
      <c r="R5" s="503"/>
      <c r="S5" s="503"/>
      <c r="T5" s="503"/>
      <c r="U5" s="503"/>
      <c r="V5" s="503"/>
      <c r="W5" s="503"/>
      <c r="X5" s="503"/>
      <c r="Y5" s="503"/>
      <c r="Z5" s="503"/>
      <c r="AA5" s="503"/>
      <c r="AB5" s="503"/>
      <c r="AC5" s="503"/>
      <c r="AD5" s="503"/>
      <c r="AE5" s="503"/>
    </row>
    <row r="6" spans="1:31" ht="114.75">
      <c r="A6" s="524" t="s">
        <v>6558</v>
      </c>
      <c r="B6" s="522" t="s">
        <v>6559</v>
      </c>
      <c r="C6" s="524" t="s">
        <v>6560</v>
      </c>
      <c r="D6" s="524" t="s">
        <v>6561</v>
      </c>
      <c r="E6" s="524"/>
      <c r="F6" s="524" t="s">
        <v>6562</v>
      </c>
      <c r="G6" s="518" t="s">
        <v>6563</v>
      </c>
      <c r="H6" s="518" t="s">
        <v>6564</v>
      </c>
      <c r="I6" s="518"/>
      <c r="J6" s="527" t="s">
        <v>6565</v>
      </c>
      <c r="K6" s="528"/>
      <c r="L6" s="503"/>
      <c r="M6" s="503"/>
      <c r="N6" s="503"/>
      <c r="O6" s="503"/>
      <c r="P6" s="503"/>
      <c r="Q6" s="503"/>
      <c r="R6" s="503"/>
      <c r="S6" s="503"/>
      <c r="T6" s="503"/>
      <c r="U6" s="503"/>
      <c r="V6" s="503"/>
      <c r="W6" s="503"/>
      <c r="X6" s="503"/>
      <c r="Y6" s="503"/>
      <c r="Z6" s="503"/>
      <c r="AA6" s="503"/>
      <c r="AB6" s="503"/>
      <c r="AC6" s="503"/>
      <c r="AD6" s="503"/>
      <c r="AE6" s="503"/>
    </row>
    <row r="7" spans="1:31" ht="178.5">
      <c r="A7" s="524"/>
      <c r="B7" s="529"/>
      <c r="C7" s="524"/>
      <c r="D7" s="524"/>
      <c r="E7" s="524"/>
      <c r="F7" s="524" t="s">
        <v>6566</v>
      </c>
      <c r="G7" s="518" t="s">
        <v>6567</v>
      </c>
      <c r="H7" s="518"/>
      <c r="I7" s="518"/>
      <c r="J7" s="527" t="s">
        <v>6568</v>
      </c>
      <c r="K7" s="528"/>
      <c r="L7" s="503"/>
      <c r="M7" s="503"/>
      <c r="N7" s="503"/>
      <c r="O7" s="503"/>
      <c r="P7" s="503"/>
      <c r="Q7" s="503"/>
      <c r="R7" s="503"/>
      <c r="S7" s="503"/>
      <c r="T7" s="503"/>
      <c r="U7" s="503"/>
      <c r="V7" s="503"/>
      <c r="W7" s="503"/>
      <c r="X7" s="503"/>
      <c r="Y7" s="503"/>
      <c r="Z7" s="503"/>
      <c r="AA7" s="503"/>
      <c r="AB7" s="503"/>
      <c r="AC7" s="503"/>
      <c r="AD7" s="503"/>
      <c r="AE7" s="503"/>
    </row>
    <row r="8" spans="1:31" ht="127.5">
      <c r="A8" s="524" t="s">
        <v>6569</v>
      </c>
      <c r="B8" s="522" t="s">
        <v>6570</v>
      </c>
      <c r="C8" s="524" t="s">
        <v>6571</v>
      </c>
      <c r="D8" s="524"/>
      <c r="E8" s="524"/>
      <c r="F8" s="524" t="s">
        <v>6572</v>
      </c>
      <c r="G8" s="518" t="s">
        <v>6573</v>
      </c>
      <c r="H8" s="518"/>
      <c r="I8" s="518"/>
      <c r="J8" s="530" t="s">
        <v>6574</v>
      </c>
      <c r="K8" s="531"/>
      <c r="L8" s="503"/>
      <c r="M8" s="503"/>
      <c r="N8" s="503"/>
      <c r="O8" s="503"/>
      <c r="P8" s="503"/>
      <c r="Q8" s="503"/>
      <c r="R8" s="503"/>
      <c r="S8" s="503"/>
      <c r="T8" s="503"/>
      <c r="U8" s="503"/>
      <c r="V8" s="503"/>
      <c r="W8" s="503"/>
      <c r="X8" s="503"/>
      <c r="Y8" s="503"/>
      <c r="Z8" s="503"/>
      <c r="AA8" s="503"/>
      <c r="AB8" s="503"/>
      <c r="AC8" s="503"/>
      <c r="AD8" s="503"/>
      <c r="AE8" s="503"/>
    </row>
    <row r="9" spans="1:31" ht="62.25" customHeight="1">
      <c r="A9" s="524" t="s">
        <v>6575</v>
      </c>
      <c r="B9" s="522" t="s">
        <v>6576</v>
      </c>
      <c r="C9" s="524"/>
      <c r="D9" s="524"/>
      <c r="E9" s="524"/>
      <c r="F9" s="524" t="s">
        <v>6577</v>
      </c>
      <c r="G9" s="518" t="s">
        <v>6578</v>
      </c>
      <c r="H9" s="518"/>
      <c r="I9" s="518"/>
      <c r="J9" s="530" t="s">
        <v>6579</v>
      </c>
      <c r="K9" s="531"/>
      <c r="L9" s="503"/>
      <c r="M9" s="503"/>
      <c r="N9" s="503"/>
      <c r="O9" s="503"/>
      <c r="P9" s="503"/>
      <c r="Q9" s="503"/>
      <c r="R9" s="503"/>
      <c r="S9" s="503"/>
      <c r="T9" s="503"/>
      <c r="U9" s="503"/>
      <c r="V9" s="503"/>
      <c r="W9" s="503"/>
      <c r="X9" s="503"/>
      <c r="Y9" s="503"/>
      <c r="Z9" s="503"/>
      <c r="AA9" s="503"/>
      <c r="AB9" s="503"/>
      <c r="AC9" s="503"/>
      <c r="AD9" s="503"/>
      <c r="AE9" s="503"/>
    </row>
    <row r="10" spans="1:31" ht="89.25">
      <c r="A10" s="524" t="s">
        <v>6580</v>
      </c>
      <c r="B10" s="522" t="s">
        <v>6581</v>
      </c>
      <c r="C10" s="524" t="s">
        <v>6582</v>
      </c>
      <c r="D10" s="524"/>
      <c r="E10" s="524"/>
      <c r="F10" s="524" t="s">
        <v>6583</v>
      </c>
      <c r="G10" s="518" t="s">
        <v>6584</v>
      </c>
      <c r="H10" s="518" t="s">
        <v>6585</v>
      </c>
      <c r="I10" s="518"/>
      <c r="J10" s="530" t="s">
        <v>6586</v>
      </c>
      <c r="K10" s="531"/>
      <c r="L10" s="503"/>
      <c r="M10" s="503"/>
      <c r="N10" s="503"/>
      <c r="O10" s="503"/>
      <c r="P10" s="503"/>
      <c r="Q10" s="503"/>
      <c r="R10" s="503"/>
      <c r="S10" s="503"/>
      <c r="T10" s="503"/>
      <c r="U10" s="503"/>
      <c r="V10" s="503"/>
      <c r="W10" s="503"/>
      <c r="X10" s="503"/>
      <c r="Y10" s="503"/>
      <c r="Z10" s="503"/>
      <c r="AA10" s="503"/>
      <c r="AB10" s="503"/>
      <c r="AC10" s="503"/>
      <c r="AD10" s="503"/>
      <c r="AE10" s="503"/>
    </row>
    <row r="11" spans="1:31" ht="89.25">
      <c r="A11" s="524" t="s">
        <v>6587</v>
      </c>
      <c r="B11" s="522"/>
      <c r="C11" s="532" t="s">
        <v>6588</v>
      </c>
      <c r="D11" s="524" t="s">
        <v>6589</v>
      </c>
      <c r="E11" s="524"/>
      <c r="F11" s="524" t="s">
        <v>6379</v>
      </c>
      <c r="G11" s="530" t="s">
        <v>6590</v>
      </c>
      <c r="H11" s="530" t="s">
        <v>6591</v>
      </c>
      <c r="I11" s="530"/>
      <c r="J11" s="533"/>
      <c r="K11" s="533"/>
      <c r="L11" s="503"/>
      <c r="M11" s="503"/>
      <c r="N11" s="503"/>
      <c r="O11" s="503"/>
      <c r="P11" s="503"/>
      <c r="Q11" s="503"/>
      <c r="R11" s="503"/>
      <c r="S11" s="503"/>
      <c r="T11" s="503"/>
      <c r="U11" s="503"/>
      <c r="V11" s="503"/>
      <c r="W11" s="503"/>
      <c r="X11" s="503"/>
      <c r="Y11" s="503"/>
      <c r="Z11" s="503"/>
      <c r="AA11" s="503"/>
      <c r="AB11" s="503"/>
      <c r="AC11" s="503"/>
      <c r="AD11" s="503"/>
      <c r="AE11" s="503"/>
    </row>
    <row r="12" spans="1:31" ht="153">
      <c r="A12" s="534" t="s">
        <v>6592</v>
      </c>
      <c r="B12" s="529" t="s">
        <v>6593</v>
      </c>
      <c r="C12" s="529" t="s">
        <v>6594</v>
      </c>
      <c r="D12" s="524"/>
      <c r="E12" s="524"/>
      <c r="F12" s="524" t="s">
        <v>6595</v>
      </c>
      <c r="G12" s="530" t="s">
        <v>6596</v>
      </c>
      <c r="H12" s="530" t="s">
        <v>6597</v>
      </c>
      <c r="I12" s="530"/>
      <c r="J12" s="527" t="s">
        <v>6598</v>
      </c>
      <c r="K12" s="528"/>
      <c r="L12" s="503"/>
      <c r="M12" s="503"/>
      <c r="N12" s="503"/>
      <c r="O12" s="503"/>
      <c r="P12" s="503"/>
      <c r="Q12" s="503"/>
      <c r="R12" s="503"/>
      <c r="S12" s="503"/>
      <c r="T12" s="503"/>
      <c r="U12" s="503"/>
      <c r="V12" s="503"/>
      <c r="W12" s="503"/>
      <c r="X12" s="503"/>
      <c r="Y12" s="503"/>
      <c r="Z12" s="503"/>
      <c r="AA12" s="503"/>
      <c r="AB12" s="503"/>
      <c r="AC12" s="503"/>
      <c r="AD12" s="503"/>
      <c r="AE12" s="503"/>
    </row>
    <row r="13" spans="1:31" ht="127.5">
      <c r="A13" s="534"/>
      <c r="B13" s="529"/>
      <c r="C13" s="529" t="s">
        <v>6599</v>
      </c>
      <c r="D13" s="524"/>
      <c r="E13" s="524"/>
      <c r="F13" s="524" t="s">
        <v>6600</v>
      </c>
      <c r="G13" s="530" t="s">
        <v>6601</v>
      </c>
      <c r="H13" s="530"/>
      <c r="I13" s="530"/>
      <c r="J13" s="527"/>
      <c r="K13" s="528"/>
      <c r="L13" s="535"/>
      <c r="M13" s="535"/>
      <c r="N13" s="535"/>
      <c r="O13" s="535"/>
      <c r="P13" s="535"/>
      <c r="Q13" s="535"/>
      <c r="R13" s="535"/>
      <c r="S13" s="535"/>
      <c r="T13" s="535"/>
      <c r="U13" s="535"/>
      <c r="V13" s="535"/>
      <c r="W13" s="535"/>
      <c r="X13" s="535"/>
      <c r="Y13" s="535"/>
      <c r="Z13" s="535"/>
      <c r="AA13" s="535"/>
      <c r="AB13" s="535"/>
      <c r="AC13" s="535"/>
      <c r="AD13" s="535"/>
      <c r="AE13" s="535"/>
    </row>
    <row r="14" spans="1:31" ht="102">
      <c r="A14" s="524" t="s">
        <v>6602</v>
      </c>
      <c r="B14" s="522" t="s">
        <v>6603</v>
      </c>
      <c r="C14" s="529" t="s">
        <v>6604</v>
      </c>
      <c r="D14" s="524"/>
      <c r="E14" s="524"/>
      <c r="F14" s="524"/>
      <c r="G14" s="530"/>
      <c r="H14" s="530"/>
      <c r="I14" s="530"/>
      <c r="J14" s="533"/>
      <c r="K14" s="533"/>
      <c r="L14" s="535"/>
      <c r="M14" s="535"/>
      <c r="N14" s="535"/>
      <c r="O14" s="535"/>
      <c r="P14" s="535"/>
      <c r="Q14" s="535"/>
      <c r="R14" s="535"/>
      <c r="S14" s="535"/>
      <c r="T14" s="535"/>
      <c r="U14" s="535"/>
      <c r="V14" s="535"/>
      <c r="W14" s="535"/>
      <c r="X14" s="535"/>
      <c r="Y14" s="535"/>
      <c r="Z14" s="535"/>
      <c r="AA14" s="535"/>
      <c r="AB14" s="535"/>
      <c r="AC14" s="535"/>
      <c r="AD14" s="535"/>
      <c r="AE14" s="535"/>
    </row>
    <row r="15" spans="1:31" ht="38.25">
      <c r="A15" s="536"/>
      <c r="B15" s="522" t="s">
        <v>6605</v>
      </c>
      <c r="C15" s="529"/>
      <c r="D15" s="524"/>
      <c r="E15" s="524"/>
      <c r="F15" s="524" t="s">
        <v>6606</v>
      </c>
      <c r="G15" s="530" t="s">
        <v>6607</v>
      </c>
      <c r="H15" s="530"/>
      <c r="I15" s="530"/>
      <c r="J15" s="533"/>
      <c r="K15" s="533"/>
      <c r="L15" s="535"/>
      <c r="M15" s="535"/>
      <c r="N15" s="535"/>
      <c r="O15" s="535"/>
      <c r="P15" s="535"/>
      <c r="Q15" s="535"/>
      <c r="R15" s="535"/>
      <c r="S15" s="535"/>
      <c r="T15" s="535"/>
      <c r="U15" s="535"/>
      <c r="V15" s="535"/>
      <c r="W15" s="535"/>
      <c r="X15" s="535"/>
      <c r="Y15" s="535"/>
      <c r="Z15" s="535"/>
      <c r="AA15" s="535"/>
      <c r="AB15" s="535"/>
      <c r="AC15" s="535"/>
      <c r="AD15" s="535"/>
      <c r="AE15" s="535"/>
    </row>
    <row r="16" spans="1:31" ht="127.5">
      <c r="A16" s="532" t="s">
        <v>6608</v>
      </c>
      <c r="B16" s="537"/>
      <c r="C16" s="529" t="s">
        <v>6609</v>
      </c>
      <c r="D16" s="524" t="s">
        <v>6610</v>
      </c>
      <c r="E16" s="524" t="s">
        <v>6611</v>
      </c>
      <c r="F16" s="524" t="s">
        <v>6612</v>
      </c>
      <c r="G16" s="538" t="s">
        <v>6613</v>
      </c>
      <c r="H16" s="538"/>
      <c r="I16" s="538"/>
      <c r="J16" s="539"/>
      <c r="K16" s="539"/>
      <c r="L16" s="503"/>
      <c r="M16" s="503"/>
      <c r="N16" s="503"/>
      <c r="O16" s="503"/>
      <c r="P16" s="503"/>
      <c r="Q16" s="503"/>
      <c r="R16" s="503"/>
      <c r="S16" s="503"/>
      <c r="T16" s="503"/>
      <c r="U16" s="503"/>
      <c r="V16" s="503"/>
      <c r="W16" s="503"/>
      <c r="X16" s="503"/>
      <c r="Y16" s="503"/>
      <c r="Z16" s="503"/>
      <c r="AA16" s="503"/>
      <c r="AB16" s="503"/>
      <c r="AC16" s="503"/>
      <c r="AD16" s="503"/>
      <c r="AE16" s="503"/>
    </row>
    <row r="17" spans="1:31" ht="140.25">
      <c r="A17" s="524"/>
      <c r="B17" s="522" t="s">
        <v>6614</v>
      </c>
      <c r="C17" s="529"/>
      <c r="D17" s="524"/>
      <c r="E17" s="524"/>
      <c r="F17" s="524" t="s">
        <v>6615</v>
      </c>
      <c r="G17" s="530" t="s">
        <v>6616</v>
      </c>
      <c r="H17" s="530" t="s">
        <v>6617</v>
      </c>
      <c r="I17" s="530"/>
      <c r="J17" s="533"/>
      <c r="K17" s="539"/>
      <c r="L17" s="540"/>
      <c r="M17" s="540"/>
      <c r="N17" s="540"/>
      <c r="O17" s="540"/>
      <c r="P17" s="540"/>
      <c r="Q17" s="540"/>
      <c r="R17" s="540"/>
      <c r="S17" s="540"/>
      <c r="T17" s="540"/>
      <c r="U17" s="540"/>
      <c r="V17" s="540"/>
      <c r="W17" s="540"/>
      <c r="X17" s="540"/>
      <c r="Y17" s="540"/>
      <c r="Z17" s="540"/>
      <c r="AA17" s="540"/>
      <c r="AB17" s="540"/>
      <c r="AC17" s="540"/>
      <c r="AD17" s="540"/>
      <c r="AE17" s="540"/>
    </row>
    <row r="18" spans="1:31" ht="63.75">
      <c r="A18" s="524" t="s">
        <v>6618</v>
      </c>
      <c r="B18" s="522"/>
      <c r="C18" s="529"/>
      <c r="D18" s="524"/>
      <c r="E18" s="524"/>
      <c r="F18" s="524" t="s">
        <v>6619</v>
      </c>
      <c r="G18" s="530" t="s">
        <v>6620</v>
      </c>
      <c r="H18" s="530" t="s">
        <v>6621</v>
      </c>
      <c r="I18" s="530"/>
      <c r="J18" s="533"/>
      <c r="K18" s="533"/>
      <c r="L18" s="503"/>
      <c r="M18" s="503"/>
      <c r="N18" s="503"/>
      <c r="O18" s="503"/>
      <c r="P18" s="503"/>
      <c r="Q18" s="503"/>
      <c r="R18" s="503"/>
      <c r="S18" s="503"/>
      <c r="T18" s="503"/>
      <c r="U18" s="503"/>
      <c r="V18" s="503"/>
      <c r="W18" s="503"/>
      <c r="X18" s="503"/>
      <c r="Y18" s="503"/>
      <c r="Z18" s="503"/>
      <c r="AA18" s="503"/>
      <c r="AB18" s="503"/>
      <c r="AC18" s="503"/>
      <c r="AD18" s="503"/>
      <c r="AE18" s="503"/>
    </row>
    <row r="19" spans="1:31" ht="12.75">
      <c r="A19" s="524" t="s">
        <v>6622</v>
      </c>
      <c r="B19" s="522" t="s">
        <v>6623</v>
      </c>
      <c r="C19" s="529"/>
      <c r="D19" s="524"/>
      <c r="E19" s="524"/>
      <c r="F19" s="524" t="s">
        <v>6624</v>
      </c>
      <c r="G19" s="530" t="s">
        <v>6625</v>
      </c>
      <c r="H19" s="530"/>
      <c r="I19" s="530"/>
      <c r="J19" s="533"/>
      <c r="K19" s="533"/>
      <c r="L19" s="503"/>
      <c r="M19" s="503"/>
      <c r="N19" s="503"/>
      <c r="O19" s="503"/>
      <c r="P19" s="503"/>
      <c r="Q19" s="503"/>
      <c r="R19" s="503"/>
      <c r="S19" s="503"/>
      <c r="T19" s="503"/>
      <c r="U19" s="503"/>
      <c r="V19" s="503"/>
      <c r="W19" s="503"/>
      <c r="X19" s="503"/>
      <c r="Y19" s="503"/>
      <c r="Z19" s="503"/>
      <c r="AA19" s="503"/>
      <c r="AB19" s="503"/>
      <c r="AC19" s="503"/>
      <c r="AD19" s="503"/>
      <c r="AE19" s="503"/>
    </row>
    <row r="20" spans="1:31" ht="114.75">
      <c r="A20" s="524" t="s">
        <v>6626</v>
      </c>
      <c r="B20" s="522" t="s">
        <v>6627</v>
      </c>
      <c r="C20" s="529" t="s">
        <v>6628</v>
      </c>
      <c r="D20" s="524" t="s">
        <v>6629</v>
      </c>
      <c r="E20" s="524"/>
      <c r="F20" s="524" t="s">
        <v>6630</v>
      </c>
      <c r="G20" s="530" t="s">
        <v>6631</v>
      </c>
      <c r="H20" s="530"/>
      <c r="I20" s="530"/>
      <c r="J20" s="533"/>
      <c r="K20" s="533"/>
      <c r="L20" s="503"/>
      <c r="M20" s="503"/>
      <c r="N20" s="503"/>
      <c r="O20" s="503"/>
      <c r="P20" s="503"/>
      <c r="Q20" s="503"/>
      <c r="R20" s="503"/>
      <c r="S20" s="503"/>
      <c r="T20" s="503"/>
      <c r="U20" s="503"/>
      <c r="V20" s="503"/>
      <c r="W20" s="503"/>
      <c r="X20" s="503"/>
      <c r="Y20" s="503"/>
      <c r="Z20" s="503"/>
      <c r="AA20" s="503"/>
      <c r="AB20" s="503"/>
      <c r="AC20" s="503"/>
      <c r="AD20" s="503"/>
      <c r="AE20" s="503"/>
    </row>
    <row r="21" spans="1:31" ht="25.5">
      <c r="A21" s="524" t="s">
        <v>6632</v>
      </c>
      <c r="B21" s="522" t="s">
        <v>6633</v>
      </c>
      <c r="C21" s="524" t="s">
        <v>6634</v>
      </c>
      <c r="D21" s="524"/>
      <c r="E21" s="524"/>
      <c r="F21" s="524" t="s">
        <v>6635</v>
      </c>
      <c r="G21" s="530" t="s">
        <v>6636</v>
      </c>
      <c r="H21" s="530"/>
      <c r="I21" s="530"/>
      <c r="J21" s="533"/>
      <c r="K21" s="533"/>
      <c r="L21" s="503"/>
      <c r="M21" s="503"/>
      <c r="N21" s="503"/>
      <c r="O21" s="503"/>
      <c r="P21" s="503"/>
      <c r="Q21" s="503"/>
      <c r="R21" s="503"/>
      <c r="S21" s="503"/>
      <c r="T21" s="503"/>
      <c r="U21" s="503"/>
      <c r="V21" s="503"/>
      <c r="W21" s="503"/>
      <c r="X21" s="503"/>
      <c r="Y21" s="503"/>
      <c r="Z21" s="503"/>
      <c r="AA21" s="503"/>
      <c r="AB21" s="503"/>
      <c r="AC21" s="503"/>
      <c r="AD21" s="503"/>
      <c r="AE21" s="503"/>
    </row>
    <row r="22" spans="1:31" ht="38.25">
      <c r="A22" s="524" t="s">
        <v>6637</v>
      </c>
      <c r="B22" s="522" t="s">
        <v>6638</v>
      </c>
      <c r="C22" s="524" t="s">
        <v>6639</v>
      </c>
      <c r="D22" s="524"/>
      <c r="E22" s="524"/>
      <c r="F22" s="524"/>
      <c r="G22" s="533"/>
      <c r="H22" s="533"/>
      <c r="I22" s="533"/>
      <c r="J22" s="533"/>
      <c r="K22" s="533"/>
      <c r="L22" s="503"/>
      <c r="M22" s="503"/>
      <c r="N22" s="503"/>
      <c r="O22" s="503"/>
      <c r="P22" s="503"/>
      <c r="Q22" s="503"/>
      <c r="R22" s="503"/>
      <c r="S22" s="503"/>
      <c r="T22" s="503"/>
      <c r="U22" s="503"/>
      <c r="V22" s="503"/>
      <c r="W22" s="503"/>
      <c r="X22" s="503"/>
      <c r="Y22" s="503"/>
      <c r="Z22" s="503"/>
      <c r="AA22" s="503"/>
      <c r="AB22" s="503"/>
      <c r="AC22" s="503"/>
      <c r="AD22" s="503"/>
      <c r="AE22" s="503"/>
    </row>
    <row r="23" spans="1:31" ht="102">
      <c r="A23" s="524" t="s">
        <v>6640</v>
      </c>
      <c r="B23" s="541" t="s">
        <v>6641</v>
      </c>
      <c r="C23" s="542" t="s">
        <v>6642</v>
      </c>
      <c r="D23" s="542" t="s">
        <v>6643</v>
      </c>
      <c r="E23" s="524"/>
      <c r="F23" s="524" t="s">
        <v>6644</v>
      </c>
      <c r="G23" s="530" t="s">
        <v>6645</v>
      </c>
      <c r="H23" s="530"/>
      <c r="I23" s="530"/>
      <c r="J23" s="533"/>
      <c r="K23" s="533"/>
      <c r="L23" s="503"/>
      <c r="M23" s="503"/>
      <c r="N23" s="503"/>
      <c r="O23" s="503"/>
      <c r="P23" s="503"/>
      <c r="Q23" s="503"/>
      <c r="R23" s="503"/>
      <c r="S23" s="503"/>
      <c r="T23" s="503"/>
      <c r="U23" s="503"/>
      <c r="V23" s="503"/>
      <c r="W23" s="503"/>
      <c r="X23" s="503"/>
      <c r="Y23" s="503"/>
      <c r="Z23" s="503"/>
      <c r="AA23" s="503"/>
      <c r="AB23" s="503"/>
      <c r="AC23" s="503"/>
      <c r="AD23" s="503"/>
      <c r="AE23" s="503"/>
    </row>
    <row r="24" spans="1:31" ht="140.25">
      <c r="A24" s="524" t="s">
        <v>6646</v>
      </c>
      <c r="B24" s="522" t="s">
        <v>6647</v>
      </c>
      <c r="C24" s="524" t="s">
        <v>6648</v>
      </c>
      <c r="D24" s="524"/>
      <c r="E24" s="524"/>
      <c r="F24" s="524" t="s">
        <v>6649</v>
      </c>
      <c r="G24" s="530" t="s">
        <v>6650</v>
      </c>
      <c r="H24" s="530"/>
      <c r="I24" s="530"/>
      <c r="J24" s="533"/>
      <c r="K24" s="533"/>
      <c r="L24" s="503"/>
      <c r="M24" s="503"/>
      <c r="N24" s="503"/>
      <c r="O24" s="503"/>
      <c r="P24" s="503"/>
      <c r="Q24" s="503"/>
      <c r="R24" s="503"/>
      <c r="S24" s="503"/>
      <c r="T24" s="503"/>
      <c r="U24" s="503"/>
      <c r="V24" s="503"/>
      <c r="W24" s="503"/>
      <c r="X24" s="503"/>
      <c r="Y24" s="503"/>
      <c r="Z24" s="503"/>
      <c r="AA24" s="503"/>
      <c r="AB24" s="503"/>
      <c r="AC24" s="503"/>
      <c r="AD24" s="503"/>
      <c r="AE24" s="503"/>
    </row>
    <row r="25" spans="1:31" ht="76.5">
      <c r="A25" s="524" t="s">
        <v>6651</v>
      </c>
      <c r="B25" s="522" t="s">
        <v>6652</v>
      </c>
      <c r="C25" s="524" t="s">
        <v>6653</v>
      </c>
      <c r="D25" s="524" t="s">
        <v>6654</v>
      </c>
      <c r="E25" s="524"/>
      <c r="F25" s="524" t="s">
        <v>6655</v>
      </c>
      <c r="G25" s="530" t="s">
        <v>6656</v>
      </c>
      <c r="H25" s="533"/>
      <c r="I25" s="533"/>
      <c r="J25" s="533"/>
      <c r="K25" s="533"/>
      <c r="L25" s="503"/>
      <c r="M25" s="503"/>
      <c r="N25" s="503"/>
      <c r="O25" s="503"/>
      <c r="P25" s="503"/>
      <c r="Q25" s="503"/>
      <c r="R25" s="503"/>
      <c r="S25" s="503"/>
      <c r="T25" s="503"/>
      <c r="U25" s="503"/>
      <c r="V25" s="503"/>
      <c r="W25" s="503"/>
      <c r="X25" s="503"/>
      <c r="Y25" s="503"/>
      <c r="Z25" s="503"/>
      <c r="AA25" s="503"/>
      <c r="AB25" s="503"/>
      <c r="AC25" s="503"/>
      <c r="AD25" s="503"/>
      <c r="AE25" s="503"/>
    </row>
    <row r="26" spans="1:31" ht="114.75">
      <c r="A26" s="517" t="s">
        <v>6657</v>
      </c>
      <c r="B26" s="522" t="s">
        <v>6658</v>
      </c>
      <c r="C26" s="524" t="s">
        <v>6659</v>
      </c>
      <c r="D26" s="543" t="s">
        <v>6660</v>
      </c>
      <c r="E26" s="524"/>
      <c r="F26" s="524" t="s">
        <v>6273</v>
      </c>
      <c r="G26" s="530" t="s">
        <v>6661</v>
      </c>
      <c r="H26" s="530"/>
      <c r="I26" s="530"/>
      <c r="J26" s="533"/>
      <c r="K26" s="533"/>
      <c r="L26" s="503"/>
      <c r="M26" s="503"/>
      <c r="N26" s="503"/>
      <c r="O26" s="503"/>
      <c r="P26" s="503"/>
      <c r="Q26" s="503"/>
      <c r="R26" s="503"/>
      <c r="S26" s="503"/>
      <c r="T26" s="503"/>
      <c r="U26" s="503"/>
      <c r="V26" s="503"/>
      <c r="W26" s="503"/>
      <c r="X26" s="503"/>
      <c r="Y26" s="503"/>
      <c r="Z26" s="503"/>
      <c r="AA26" s="503"/>
      <c r="AB26" s="503"/>
      <c r="AC26" s="503"/>
      <c r="AD26" s="503"/>
      <c r="AE26" s="503"/>
    </row>
    <row r="27" spans="1:31" ht="204">
      <c r="A27" s="524" t="s">
        <v>6109</v>
      </c>
      <c r="B27" s="522" t="s">
        <v>6662</v>
      </c>
      <c r="C27" s="524" t="s">
        <v>6663</v>
      </c>
      <c r="D27" s="524" t="s">
        <v>6664</v>
      </c>
      <c r="E27" s="524"/>
      <c r="F27" s="524" t="s">
        <v>6665</v>
      </c>
      <c r="G27" s="530" t="s">
        <v>6666</v>
      </c>
      <c r="H27" s="530"/>
      <c r="I27" s="530"/>
      <c r="J27" s="533"/>
      <c r="K27" s="533"/>
      <c r="L27" s="503"/>
      <c r="M27" s="503"/>
      <c r="N27" s="503"/>
      <c r="O27" s="503"/>
      <c r="P27" s="503"/>
      <c r="Q27" s="503"/>
      <c r="R27" s="503"/>
      <c r="S27" s="503"/>
      <c r="T27" s="503"/>
      <c r="U27" s="503"/>
      <c r="V27" s="503"/>
      <c r="W27" s="503"/>
      <c r="X27" s="503"/>
      <c r="Y27" s="503"/>
      <c r="Z27" s="503"/>
      <c r="AA27" s="503"/>
      <c r="AB27" s="503"/>
      <c r="AC27" s="503"/>
      <c r="AD27" s="503"/>
      <c r="AE27" s="503"/>
    </row>
    <row r="28" spans="1:31" ht="408">
      <c r="A28" s="524" t="s">
        <v>6667</v>
      </c>
      <c r="B28" s="522" t="s">
        <v>6668</v>
      </c>
      <c r="C28" s="524" t="s">
        <v>6669</v>
      </c>
      <c r="D28" s="524"/>
      <c r="E28" s="524"/>
      <c r="F28" s="524" t="s">
        <v>6670</v>
      </c>
      <c r="G28" s="530" t="s">
        <v>6671</v>
      </c>
      <c r="H28" s="530"/>
      <c r="I28" s="530"/>
      <c r="J28" s="533"/>
      <c r="K28" s="533"/>
      <c r="L28" s="503"/>
      <c r="M28" s="503"/>
      <c r="N28" s="503"/>
      <c r="O28" s="503"/>
      <c r="P28" s="503"/>
      <c r="Q28" s="503"/>
      <c r="R28" s="503"/>
      <c r="S28" s="503"/>
      <c r="T28" s="503"/>
      <c r="U28" s="503"/>
      <c r="V28" s="503"/>
      <c r="W28" s="503"/>
      <c r="X28" s="503"/>
      <c r="Y28" s="503"/>
      <c r="Z28" s="503"/>
      <c r="AA28" s="503"/>
      <c r="AB28" s="503"/>
      <c r="AC28" s="503"/>
      <c r="AD28" s="503"/>
      <c r="AE28" s="503"/>
    </row>
    <row r="29" spans="1:31" ht="25.5">
      <c r="A29" s="524" t="s">
        <v>6672</v>
      </c>
      <c r="B29" s="522" t="s">
        <v>6673</v>
      </c>
      <c r="C29" s="524"/>
      <c r="D29" s="524"/>
      <c r="E29" s="524"/>
      <c r="F29" s="524" t="s">
        <v>6674</v>
      </c>
      <c r="G29" s="530" t="s">
        <v>6675</v>
      </c>
      <c r="H29" s="530"/>
      <c r="I29" s="530"/>
      <c r="J29" s="533"/>
      <c r="K29" s="533"/>
      <c r="L29" s="503"/>
      <c r="M29" s="503"/>
      <c r="N29" s="503"/>
      <c r="O29" s="503"/>
      <c r="P29" s="503"/>
      <c r="Q29" s="503"/>
      <c r="R29" s="503"/>
      <c r="S29" s="503"/>
      <c r="T29" s="503"/>
      <c r="U29" s="503"/>
      <c r="V29" s="503"/>
      <c r="W29" s="503"/>
      <c r="X29" s="503"/>
      <c r="Y29" s="503"/>
      <c r="Z29" s="503"/>
      <c r="AA29" s="503"/>
      <c r="AB29" s="503"/>
      <c r="AC29" s="503"/>
      <c r="AD29" s="503"/>
      <c r="AE29" s="503"/>
    </row>
    <row r="30" spans="1:31" ht="127.5">
      <c r="A30" s="517" t="s">
        <v>6649</v>
      </c>
      <c r="B30" s="522" t="s">
        <v>6676</v>
      </c>
      <c r="C30" s="524" t="s">
        <v>6677</v>
      </c>
      <c r="D30" s="524"/>
      <c r="E30" s="524"/>
      <c r="F30" s="524" t="s">
        <v>6678</v>
      </c>
      <c r="G30" s="530" t="s">
        <v>6679</v>
      </c>
      <c r="H30" s="530" t="s">
        <v>6680</v>
      </c>
      <c r="I30" s="530"/>
      <c r="J30" s="533"/>
      <c r="K30" s="533"/>
      <c r="L30" s="503"/>
      <c r="M30" s="503"/>
      <c r="N30" s="503"/>
      <c r="O30" s="503"/>
      <c r="P30" s="503"/>
      <c r="Q30" s="503"/>
      <c r="R30" s="503"/>
      <c r="S30" s="503"/>
      <c r="T30" s="503"/>
      <c r="U30" s="503"/>
      <c r="V30" s="503"/>
      <c r="W30" s="503"/>
      <c r="X30" s="503"/>
      <c r="Y30" s="503"/>
      <c r="Z30" s="503"/>
      <c r="AA30" s="503"/>
      <c r="AB30" s="503"/>
      <c r="AC30" s="503"/>
      <c r="AD30" s="503"/>
      <c r="AE30" s="503"/>
    </row>
    <row r="31" spans="1:31" ht="178.5">
      <c r="A31" s="517" t="s">
        <v>6681</v>
      </c>
      <c r="B31" s="522" t="s">
        <v>6682</v>
      </c>
      <c r="C31" s="524" t="s">
        <v>6683</v>
      </c>
      <c r="D31" s="524"/>
      <c r="E31" s="524"/>
      <c r="F31" s="524" t="s">
        <v>6684</v>
      </c>
      <c r="G31" s="530" t="s">
        <v>6685</v>
      </c>
      <c r="H31" s="530"/>
      <c r="I31" s="530"/>
      <c r="J31" s="533"/>
      <c r="K31" s="533"/>
      <c r="L31" s="503"/>
      <c r="M31" s="503"/>
      <c r="N31" s="503"/>
      <c r="O31" s="503"/>
      <c r="P31" s="503"/>
      <c r="Q31" s="503"/>
      <c r="R31" s="503"/>
      <c r="S31" s="503"/>
      <c r="T31" s="503"/>
      <c r="U31" s="503"/>
      <c r="V31" s="503"/>
      <c r="W31" s="503"/>
      <c r="X31" s="503"/>
      <c r="Y31" s="503"/>
      <c r="Z31" s="503"/>
      <c r="AA31" s="503"/>
      <c r="AB31" s="503"/>
      <c r="AC31" s="503"/>
      <c r="AD31" s="503"/>
      <c r="AE31" s="503"/>
    </row>
    <row r="32" spans="1:31" ht="114">
      <c r="A32" s="517" t="s">
        <v>6686</v>
      </c>
      <c r="B32" s="544" t="s">
        <v>6687</v>
      </c>
      <c r="C32" s="524" t="s">
        <v>6688</v>
      </c>
      <c r="D32" s="524" t="s">
        <v>6689</v>
      </c>
      <c r="E32" s="524"/>
      <c r="F32" s="524" t="s">
        <v>6690</v>
      </c>
      <c r="G32" s="530" t="s">
        <v>6691</v>
      </c>
      <c r="H32" s="530"/>
      <c r="I32" s="530"/>
      <c r="J32" s="533"/>
      <c r="K32" s="533"/>
      <c r="L32" s="503"/>
      <c r="M32" s="503"/>
      <c r="N32" s="503"/>
      <c r="O32" s="503"/>
      <c r="P32" s="503"/>
      <c r="Q32" s="503"/>
      <c r="R32" s="503"/>
      <c r="S32" s="503"/>
      <c r="T32" s="503"/>
      <c r="U32" s="503"/>
      <c r="V32" s="503"/>
      <c r="W32" s="503"/>
      <c r="X32" s="503"/>
      <c r="Y32" s="503"/>
      <c r="Z32" s="503"/>
      <c r="AA32" s="503"/>
      <c r="AB32" s="503"/>
      <c r="AC32" s="503"/>
      <c r="AD32" s="503"/>
      <c r="AE32" s="503"/>
    </row>
    <row r="33" spans="1:31" ht="51">
      <c r="A33" s="517" t="s">
        <v>6692</v>
      </c>
      <c r="B33" s="545" t="s">
        <v>6693</v>
      </c>
      <c r="C33" s="524" t="s">
        <v>6694</v>
      </c>
      <c r="D33" s="524"/>
      <c r="E33" s="524"/>
      <c r="F33" s="524" t="s">
        <v>6695</v>
      </c>
      <c r="G33" s="530" t="s">
        <v>6696</v>
      </c>
      <c r="H33" s="530" t="s">
        <v>6697</v>
      </c>
      <c r="I33" s="533"/>
      <c r="J33" s="533"/>
      <c r="K33" s="533"/>
      <c r="L33" s="503"/>
      <c r="M33" s="503"/>
      <c r="N33" s="503"/>
      <c r="O33" s="503"/>
      <c r="P33" s="503"/>
      <c r="Q33" s="503"/>
      <c r="R33" s="503"/>
      <c r="S33" s="503"/>
      <c r="T33" s="503"/>
      <c r="U33" s="503"/>
      <c r="V33" s="503"/>
      <c r="W33" s="503"/>
      <c r="X33" s="503"/>
      <c r="Y33" s="503"/>
      <c r="Z33" s="503"/>
      <c r="AA33" s="503"/>
      <c r="AB33" s="503"/>
      <c r="AC33" s="503"/>
      <c r="AD33" s="503"/>
      <c r="AE33" s="503"/>
    </row>
    <row r="34" spans="1:31" ht="38.25">
      <c r="A34" s="517" t="s">
        <v>6698</v>
      </c>
      <c r="B34" s="522" t="s">
        <v>6699</v>
      </c>
      <c r="C34" s="524"/>
      <c r="D34" s="524"/>
      <c r="E34" s="524"/>
      <c r="F34" s="524" t="s">
        <v>5885</v>
      </c>
      <c r="G34" s="530" t="s">
        <v>6700</v>
      </c>
      <c r="H34" s="530" t="s">
        <v>6701</v>
      </c>
      <c r="I34" s="530" t="s">
        <v>6702</v>
      </c>
      <c r="J34" s="533"/>
      <c r="K34" s="533"/>
      <c r="L34" s="503"/>
      <c r="M34" s="503"/>
      <c r="N34" s="503"/>
      <c r="O34" s="503"/>
      <c r="P34" s="503"/>
      <c r="Q34" s="503"/>
      <c r="R34" s="503"/>
      <c r="S34" s="503"/>
      <c r="T34" s="503"/>
      <c r="U34" s="503"/>
      <c r="V34" s="503"/>
      <c r="W34" s="503"/>
      <c r="X34" s="503"/>
      <c r="Y34" s="503"/>
      <c r="Z34" s="503"/>
      <c r="AA34" s="503"/>
      <c r="AB34" s="503"/>
      <c r="AC34" s="503"/>
      <c r="AD34" s="503"/>
      <c r="AE34" s="503"/>
    </row>
    <row r="35" spans="1:31" ht="89.25">
      <c r="A35" s="517" t="s">
        <v>6703</v>
      </c>
      <c r="B35" s="522" t="s">
        <v>6704</v>
      </c>
      <c r="C35" s="524" t="s">
        <v>6705</v>
      </c>
      <c r="D35" s="524" t="s">
        <v>6706</v>
      </c>
      <c r="E35" s="524"/>
      <c r="F35" s="524" t="s">
        <v>6707</v>
      </c>
      <c r="G35" s="530" t="s">
        <v>6708</v>
      </c>
      <c r="H35" s="533"/>
      <c r="I35" s="533"/>
      <c r="J35" s="533"/>
      <c r="K35" s="533"/>
      <c r="L35" s="503"/>
      <c r="M35" s="503"/>
      <c r="N35" s="503"/>
      <c r="O35" s="503"/>
      <c r="P35" s="503"/>
      <c r="Q35" s="503"/>
      <c r="R35" s="503"/>
      <c r="S35" s="503"/>
      <c r="T35" s="503"/>
      <c r="U35" s="503"/>
      <c r="V35" s="503"/>
      <c r="W35" s="503"/>
      <c r="X35" s="503"/>
      <c r="Y35" s="503"/>
      <c r="Z35" s="503"/>
      <c r="AA35" s="503"/>
      <c r="AB35" s="503"/>
      <c r="AC35" s="503"/>
      <c r="AD35" s="503"/>
      <c r="AE35" s="503"/>
    </row>
    <row r="36" spans="1:31" ht="114.75">
      <c r="A36" s="517" t="s">
        <v>6709</v>
      </c>
      <c r="B36" s="522" t="s">
        <v>6710</v>
      </c>
      <c r="C36" s="524" t="s">
        <v>6711</v>
      </c>
      <c r="D36" s="524" t="s">
        <v>6712</v>
      </c>
      <c r="E36" s="524"/>
      <c r="F36" s="524" t="s">
        <v>2843</v>
      </c>
      <c r="G36" s="530" t="s">
        <v>6713</v>
      </c>
      <c r="H36" s="530" t="s">
        <v>6714</v>
      </c>
      <c r="I36" s="530" t="s">
        <v>6715</v>
      </c>
      <c r="J36" s="530"/>
      <c r="K36" s="531"/>
      <c r="L36" s="503"/>
      <c r="M36" s="503"/>
      <c r="N36" s="503"/>
      <c r="O36" s="503"/>
      <c r="P36" s="503"/>
      <c r="Q36" s="503"/>
      <c r="R36" s="503"/>
      <c r="S36" s="503"/>
      <c r="T36" s="503"/>
      <c r="U36" s="503"/>
      <c r="V36" s="503"/>
      <c r="W36" s="503"/>
      <c r="X36" s="503"/>
      <c r="Y36" s="503"/>
      <c r="Z36" s="503"/>
      <c r="AA36" s="503"/>
      <c r="AB36" s="503"/>
      <c r="AC36" s="503"/>
      <c r="AD36" s="503"/>
      <c r="AE36" s="503"/>
    </row>
    <row r="37" spans="1:31" ht="12.75">
      <c r="A37" s="517" t="s">
        <v>6716</v>
      </c>
      <c r="B37" s="522" t="s">
        <v>6717</v>
      </c>
      <c r="C37" s="546" t="s">
        <v>6718</v>
      </c>
      <c r="D37" s="524"/>
      <c r="E37" s="524"/>
      <c r="F37" s="524" t="s">
        <v>6719</v>
      </c>
      <c r="G37" s="530" t="s">
        <v>6720</v>
      </c>
      <c r="H37" s="533"/>
      <c r="I37" s="533"/>
      <c r="J37" s="533"/>
      <c r="K37" s="533"/>
      <c r="L37" s="503"/>
      <c r="M37" s="503"/>
      <c r="N37" s="503"/>
      <c r="O37" s="503"/>
      <c r="P37" s="503"/>
      <c r="Q37" s="503"/>
      <c r="R37" s="503"/>
      <c r="S37" s="503"/>
      <c r="T37" s="503"/>
      <c r="U37" s="503"/>
      <c r="V37" s="503"/>
      <c r="W37" s="503"/>
      <c r="X37" s="503"/>
      <c r="Y37" s="503"/>
      <c r="Z37" s="503"/>
      <c r="AA37" s="503"/>
      <c r="AB37" s="503"/>
      <c r="AC37" s="503"/>
      <c r="AD37" s="503"/>
      <c r="AE37" s="503"/>
    </row>
    <row r="38" spans="1:31" ht="102">
      <c r="A38" s="503"/>
      <c r="B38" s="466" t="s">
        <v>6721</v>
      </c>
      <c r="C38" s="524" t="s">
        <v>6722</v>
      </c>
      <c r="D38" s="524"/>
      <c r="E38" s="524"/>
      <c r="F38" s="524"/>
      <c r="G38" s="530" t="s">
        <v>6723</v>
      </c>
      <c r="H38" s="533"/>
      <c r="I38" s="533"/>
      <c r="J38" s="533"/>
      <c r="K38" s="533"/>
      <c r="L38" s="503"/>
      <c r="M38" s="503"/>
      <c r="N38" s="503"/>
      <c r="O38" s="503"/>
      <c r="P38" s="503"/>
      <c r="Q38" s="503"/>
      <c r="R38" s="503"/>
      <c r="S38" s="503"/>
      <c r="T38" s="503"/>
      <c r="U38" s="503"/>
      <c r="V38" s="503"/>
      <c r="W38" s="503"/>
      <c r="X38" s="503"/>
      <c r="Y38" s="503"/>
      <c r="Z38" s="503"/>
      <c r="AA38" s="503"/>
      <c r="AB38" s="503"/>
      <c r="AC38" s="503"/>
      <c r="AD38" s="503"/>
      <c r="AE38" s="503"/>
    </row>
    <row r="39" spans="1:31" ht="38.25">
      <c r="A39" s="517" t="s">
        <v>6724</v>
      </c>
      <c r="B39" s="522" t="s">
        <v>6725</v>
      </c>
      <c r="C39" s="524"/>
      <c r="D39" s="524"/>
      <c r="E39" s="524"/>
      <c r="F39" s="524" t="s">
        <v>6726</v>
      </c>
      <c r="G39" s="530" t="s">
        <v>6727</v>
      </c>
      <c r="H39" s="533"/>
      <c r="I39" s="533"/>
      <c r="J39" s="533"/>
      <c r="K39" s="533"/>
      <c r="L39" s="503"/>
      <c r="M39" s="503"/>
      <c r="N39" s="503"/>
      <c r="O39" s="503"/>
      <c r="P39" s="503"/>
      <c r="Q39" s="503"/>
      <c r="R39" s="503"/>
      <c r="S39" s="503"/>
      <c r="T39" s="503"/>
      <c r="U39" s="503"/>
      <c r="V39" s="503"/>
      <c r="W39" s="503"/>
      <c r="X39" s="503"/>
      <c r="Y39" s="503"/>
      <c r="Z39" s="503"/>
      <c r="AA39" s="503"/>
      <c r="AB39" s="503"/>
      <c r="AC39" s="503"/>
      <c r="AD39" s="503"/>
      <c r="AE39" s="503"/>
    </row>
    <row r="40" spans="1:31" ht="89.25">
      <c r="A40" s="517" t="s">
        <v>6728</v>
      </c>
      <c r="B40" s="522" t="s">
        <v>6729</v>
      </c>
      <c r="C40" s="524"/>
      <c r="D40" s="524"/>
      <c r="E40" s="524"/>
      <c r="F40" s="524" t="s">
        <v>6730</v>
      </c>
      <c r="G40" s="530" t="s">
        <v>6731</v>
      </c>
      <c r="H40" s="530" t="s">
        <v>6732</v>
      </c>
      <c r="I40" s="533"/>
      <c r="J40" s="533"/>
      <c r="K40" s="533"/>
      <c r="L40" s="503"/>
      <c r="M40" s="503"/>
      <c r="N40" s="503"/>
      <c r="O40" s="503"/>
      <c r="P40" s="503"/>
      <c r="Q40" s="503"/>
      <c r="R40" s="503"/>
      <c r="S40" s="503"/>
      <c r="T40" s="503"/>
      <c r="U40" s="503"/>
      <c r="V40" s="503"/>
      <c r="W40" s="503"/>
      <c r="X40" s="503"/>
      <c r="Y40" s="503"/>
      <c r="Z40" s="503"/>
      <c r="AA40" s="503"/>
      <c r="AB40" s="503"/>
      <c r="AC40" s="503"/>
      <c r="AD40" s="503"/>
      <c r="AE40" s="503"/>
    </row>
    <row r="41" spans="1:31" ht="114.75">
      <c r="A41" s="517" t="s">
        <v>6733</v>
      </c>
      <c r="B41" s="522" t="s">
        <v>6734</v>
      </c>
      <c r="C41" s="524" t="s">
        <v>6735</v>
      </c>
      <c r="D41" s="524"/>
      <c r="E41" s="524"/>
      <c r="F41" s="524" t="s">
        <v>6736</v>
      </c>
      <c r="G41" s="530" t="s">
        <v>6737</v>
      </c>
      <c r="H41" s="530" t="s">
        <v>6738</v>
      </c>
      <c r="I41" s="530" t="s">
        <v>6739</v>
      </c>
      <c r="J41" s="533"/>
      <c r="K41" s="533"/>
      <c r="L41" s="503"/>
      <c r="M41" s="503"/>
      <c r="N41" s="503"/>
      <c r="O41" s="503"/>
      <c r="P41" s="503"/>
      <c r="Q41" s="503"/>
      <c r="R41" s="503"/>
      <c r="S41" s="503"/>
      <c r="T41" s="503"/>
      <c r="U41" s="503"/>
      <c r="V41" s="503"/>
      <c r="W41" s="503"/>
      <c r="X41" s="503"/>
      <c r="Y41" s="503"/>
      <c r="Z41" s="503"/>
      <c r="AA41" s="503"/>
      <c r="AB41" s="503"/>
      <c r="AC41" s="503"/>
      <c r="AD41" s="503"/>
      <c r="AE41" s="503"/>
    </row>
    <row r="42" spans="1:31" ht="63">
      <c r="A42" s="517" t="s">
        <v>6740</v>
      </c>
      <c r="B42" s="522" t="s">
        <v>6741</v>
      </c>
      <c r="C42" s="547" t="s">
        <v>6742</v>
      </c>
      <c r="D42" s="524"/>
      <c r="E42" s="524"/>
      <c r="F42" s="524" t="s">
        <v>6743</v>
      </c>
      <c r="G42" s="530" t="s">
        <v>6744</v>
      </c>
      <c r="H42" s="533"/>
      <c r="I42" s="533"/>
      <c r="J42" s="533"/>
      <c r="K42" s="533"/>
      <c r="L42" s="503"/>
      <c r="M42" s="503"/>
      <c r="N42" s="503"/>
      <c r="O42" s="503"/>
      <c r="P42" s="503"/>
      <c r="Q42" s="503"/>
      <c r="R42" s="503"/>
      <c r="S42" s="503"/>
      <c r="T42" s="503"/>
      <c r="U42" s="503"/>
      <c r="V42" s="503"/>
      <c r="W42" s="503"/>
      <c r="X42" s="503"/>
      <c r="Y42" s="503"/>
      <c r="Z42" s="503"/>
      <c r="AA42" s="503"/>
      <c r="AB42" s="503"/>
      <c r="AC42" s="503"/>
      <c r="AD42" s="503"/>
      <c r="AE42" s="503"/>
    </row>
    <row r="43" spans="1:31" ht="12.75">
      <c r="A43" s="517" t="s">
        <v>6745</v>
      </c>
      <c r="B43" s="522" t="s">
        <v>6746</v>
      </c>
      <c r="C43" s="524" t="s">
        <v>6747</v>
      </c>
      <c r="D43" s="536"/>
      <c r="E43" s="524"/>
      <c r="F43" s="524" t="s">
        <v>6403</v>
      </c>
      <c r="G43" s="530" t="s">
        <v>6748</v>
      </c>
      <c r="H43" s="533"/>
      <c r="I43" s="533"/>
      <c r="J43" s="533"/>
      <c r="K43" s="533"/>
      <c r="L43" s="503"/>
      <c r="M43" s="503"/>
      <c r="N43" s="503"/>
      <c r="O43" s="503"/>
      <c r="P43" s="503"/>
      <c r="Q43" s="503"/>
      <c r="R43" s="503"/>
      <c r="S43" s="503"/>
      <c r="T43" s="503"/>
      <c r="U43" s="503"/>
      <c r="V43" s="503"/>
      <c r="W43" s="503"/>
      <c r="X43" s="503"/>
      <c r="Y43" s="503"/>
      <c r="Z43" s="503"/>
      <c r="AA43" s="503"/>
      <c r="AB43" s="503"/>
      <c r="AC43" s="503"/>
      <c r="AD43" s="503"/>
      <c r="AE43" s="503"/>
    </row>
    <row r="44" spans="1:31" ht="51">
      <c r="A44" s="517" t="s">
        <v>6749</v>
      </c>
      <c r="B44" s="548" t="s">
        <v>6750</v>
      </c>
      <c r="C44" s="524"/>
      <c r="D44" s="536"/>
      <c r="E44" s="524"/>
      <c r="F44" s="524" t="s">
        <v>6751</v>
      </c>
      <c r="G44" s="549" t="s">
        <v>6752</v>
      </c>
      <c r="H44" s="533"/>
      <c r="I44" s="533"/>
      <c r="J44" s="533"/>
      <c r="K44" s="533"/>
      <c r="L44" s="503"/>
      <c r="M44" s="503"/>
      <c r="N44" s="503"/>
      <c r="O44" s="503"/>
      <c r="P44" s="503"/>
      <c r="Q44" s="503"/>
      <c r="R44" s="503"/>
      <c r="S44" s="503"/>
      <c r="T44" s="503"/>
      <c r="U44" s="503"/>
      <c r="V44" s="503"/>
      <c r="W44" s="503"/>
      <c r="X44" s="503"/>
      <c r="Y44" s="503"/>
      <c r="Z44" s="503"/>
      <c r="AA44" s="503"/>
      <c r="AB44" s="503"/>
      <c r="AC44" s="503"/>
      <c r="AD44" s="503"/>
      <c r="AE44" s="503"/>
    </row>
    <row r="45" spans="1:31" ht="140.25">
      <c r="A45" s="517" t="s">
        <v>6753</v>
      </c>
      <c r="B45" s="390" t="s">
        <v>6754</v>
      </c>
      <c r="C45" s="524" t="s">
        <v>6755</v>
      </c>
      <c r="D45" s="524" t="s">
        <v>6756</v>
      </c>
      <c r="E45" s="524" t="s">
        <v>6757</v>
      </c>
      <c r="F45" s="524" t="s">
        <v>6758</v>
      </c>
      <c r="G45" s="530" t="s">
        <v>6759</v>
      </c>
      <c r="H45" s="533"/>
      <c r="I45" s="533"/>
      <c r="J45" s="533"/>
      <c r="K45" s="533"/>
      <c r="L45" s="503"/>
      <c r="M45" s="503"/>
      <c r="N45" s="503"/>
      <c r="O45" s="503"/>
      <c r="P45" s="503"/>
      <c r="Q45" s="503"/>
      <c r="R45" s="503"/>
      <c r="S45" s="503"/>
      <c r="T45" s="503"/>
      <c r="U45" s="503"/>
      <c r="V45" s="503"/>
      <c r="W45" s="503"/>
      <c r="X45" s="503"/>
      <c r="Y45" s="503"/>
      <c r="Z45" s="503"/>
      <c r="AA45" s="503"/>
      <c r="AB45" s="503"/>
      <c r="AC45" s="503"/>
      <c r="AD45" s="503"/>
      <c r="AE45" s="503"/>
    </row>
    <row r="46" spans="1:31" ht="114.75">
      <c r="A46" s="517" t="s">
        <v>6760</v>
      </c>
      <c r="B46" s="522" t="s">
        <v>6761</v>
      </c>
      <c r="C46" s="522" t="s">
        <v>6762</v>
      </c>
      <c r="D46" s="524" t="s">
        <v>6763</v>
      </c>
      <c r="E46" s="524"/>
      <c r="F46" s="524" t="s">
        <v>6764</v>
      </c>
      <c r="G46" s="530" t="s">
        <v>6765</v>
      </c>
      <c r="H46" s="533"/>
      <c r="I46" s="533"/>
      <c r="J46" s="533"/>
      <c r="K46" s="533"/>
      <c r="L46" s="503"/>
      <c r="M46" s="503"/>
      <c r="N46" s="503"/>
      <c r="O46" s="503"/>
      <c r="P46" s="503"/>
      <c r="Q46" s="503"/>
      <c r="R46" s="503"/>
      <c r="S46" s="503"/>
      <c r="T46" s="503"/>
      <c r="U46" s="503"/>
      <c r="V46" s="503"/>
      <c r="W46" s="503"/>
      <c r="X46" s="503"/>
      <c r="Y46" s="503"/>
      <c r="Z46" s="503"/>
      <c r="AA46" s="503"/>
      <c r="AB46" s="503"/>
      <c r="AC46" s="503"/>
      <c r="AD46" s="503"/>
      <c r="AE46" s="503"/>
    </row>
    <row r="47" spans="1:31" ht="38.25">
      <c r="A47" s="517" t="s">
        <v>6766</v>
      </c>
      <c r="B47" s="522" t="s">
        <v>6767</v>
      </c>
      <c r="C47" s="524" t="s">
        <v>6768</v>
      </c>
      <c r="D47" s="536"/>
      <c r="E47" s="542"/>
      <c r="F47" s="542" t="s">
        <v>6769</v>
      </c>
      <c r="G47" s="530" t="s">
        <v>6770</v>
      </c>
      <c r="H47" s="530" t="s">
        <v>6771</v>
      </c>
      <c r="I47" s="530" t="s">
        <v>6772</v>
      </c>
      <c r="J47" s="530" t="s">
        <v>6773</v>
      </c>
      <c r="K47" s="530" t="s">
        <v>6774</v>
      </c>
      <c r="L47" s="503"/>
      <c r="M47" s="503"/>
      <c r="N47" s="503"/>
      <c r="O47" s="503"/>
      <c r="P47" s="503"/>
      <c r="Q47" s="503"/>
      <c r="R47" s="503"/>
      <c r="S47" s="503"/>
      <c r="T47" s="503"/>
      <c r="U47" s="503"/>
      <c r="V47" s="503"/>
      <c r="W47" s="503"/>
      <c r="X47" s="503"/>
      <c r="Y47" s="503"/>
      <c r="Z47" s="503"/>
      <c r="AA47" s="503"/>
      <c r="AB47" s="503"/>
      <c r="AC47" s="503"/>
      <c r="AD47" s="503"/>
      <c r="AE47" s="503"/>
    </row>
    <row r="48" spans="1:31" ht="12.75">
      <c r="A48" s="517" t="s">
        <v>6775</v>
      </c>
      <c r="B48" s="522" t="s">
        <v>6776</v>
      </c>
      <c r="C48" s="524"/>
      <c r="D48" s="536"/>
      <c r="E48" s="524"/>
      <c r="F48" s="524" t="s">
        <v>6569</v>
      </c>
      <c r="G48" s="530" t="s">
        <v>6777</v>
      </c>
      <c r="H48" s="533"/>
      <c r="I48" s="533"/>
      <c r="J48" s="533"/>
      <c r="K48" s="533"/>
      <c r="L48" s="503"/>
      <c r="M48" s="503"/>
      <c r="N48" s="503"/>
      <c r="O48" s="503"/>
      <c r="P48" s="503"/>
      <c r="Q48" s="503"/>
      <c r="R48" s="503"/>
      <c r="S48" s="503"/>
      <c r="T48" s="503"/>
      <c r="U48" s="503"/>
      <c r="V48" s="503"/>
      <c r="W48" s="503"/>
      <c r="X48" s="503"/>
      <c r="Y48" s="503"/>
      <c r="Z48" s="503"/>
      <c r="AA48" s="503"/>
      <c r="AB48" s="503"/>
      <c r="AC48" s="503"/>
      <c r="AD48" s="503"/>
      <c r="AE48" s="503"/>
    </row>
    <row r="49" spans="1:31" ht="51">
      <c r="A49" s="517" t="s">
        <v>6778</v>
      </c>
      <c r="B49" s="522" t="s">
        <v>6779</v>
      </c>
      <c r="C49" s="524" t="s">
        <v>6780</v>
      </c>
      <c r="D49" s="524" t="s">
        <v>6781</v>
      </c>
      <c r="E49" s="524"/>
      <c r="F49" s="524" t="s">
        <v>6782</v>
      </c>
      <c r="G49" s="530" t="s">
        <v>6783</v>
      </c>
      <c r="H49" s="533"/>
      <c r="I49" s="533"/>
      <c r="J49" s="533"/>
      <c r="K49" s="533"/>
      <c r="L49" s="503"/>
      <c r="M49" s="503"/>
      <c r="N49" s="503"/>
      <c r="O49" s="503"/>
      <c r="P49" s="503"/>
      <c r="Q49" s="503"/>
      <c r="R49" s="503"/>
      <c r="S49" s="503"/>
      <c r="T49" s="503"/>
      <c r="U49" s="503"/>
      <c r="V49" s="503"/>
      <c r="W49" s="503"/>
      <c r="X49" s="503"/>
      <c r="Y49" s="503"/>
      <c r="Z49" s="503"/>
      <c r="AA49" s="503"/>
      <c r="AB49" s="503"/>
      <c r="AC49" s="503"/>
      <c r="AD49" s="503"/>
      <c r="AE49" s="503"/>
    </row>
    <row r="50" spans="1:31" ht="89.25">
      <c r="A50" s="517" t="s">
        <v>6784</v>
      </c>
      <c r="B50" s="522" t="s">
        <v>6785</v>
      </c>
      <c r="C50" s="524" t="s">
        <v>6786</v>
      </c>
      <c r="D50" s="524" t="s">
        <v>6787</v>
      </c>
      <c r="E50" s="524"/>
      <c r="F50" s="524" t="s">
        <v>5811</v>
      </c>
      <c r="G50" s="530" t="s">
        <v>6788</v>
      </c>
      <c r="H50" s="530" t="s">
        <v>6789</v>
      </c>
      <c r="I50" s="533"/>
      <c r="J50" s="533"/>
      <c r="K50" s="533"/>
      <c r="L50" s="503"/>
      <c r="M50" s="503"/>
      <c r="N50" s="503"/>
      <c r="O50" s="503"/>
      <c r="P50" s="503"/>
      <c r="Q50" s="503"/>
      <c r="R50" s="503"/>
      <c r="S50" s="503"/>
      <c r="T50" s="503"/>
      <c r="U50" s="503"/>
      <c r="V50" s="503"/>
      <c r="W50" s="503"/>
      <c r="X50" s="503"/>
      <c r="Y50" s="503"/>
      <c r="Z50" s="503"/>
      <c r="AA50" s="503"/>
      <c r="AB50" s="503"/>
      <c r="AC50" s="503"/>
      <c r="AD50" s="503"/>
      <c r="AE50" s="503"/>
    </row>
    <row r="51" spans="1:31" ht="51">
      <c r="A51" s="517" t="s">
        <v>6790</v>
      </c>
      <c r="B51" s="522" t="s">
        <v>6791</v>
      </c>
      <c r="C51" s="524" t="s">
        <v>6792</v>
      </c>
      <c r="D51" s="536"/>
      <c r="E51" s="524"/>
      <c r="F51" s="524" t="s">
        <v>6793</v>
      </c>
      <c r="G51" s="530" t="s">
        <v>6794</v>
      </c>
      <c r="H51" s="530"/>
      <c r="I51" s="533"/>
      <c r="J51" s="533"/>
      <c r="K51" s="533"/>
      <c r="L51" s="503"/>
      <c r="M51" s="503"/>
      <c r="N51" s="503"/>
      <c r="O51" s="503"/>
      <c r="P51" s="503"/>
      <c r="Q51" s="503"/>
      <c r="R51" s="503"/>
      <c r="S51" s="503"/>
      <c r="T51" s="503"/>
      <c r="U51" s="503"/>
      <c r="V51" s="503"/>
      <c r="W51" s="503"/>
      <c r="X51" s="503"/>
      <c r="Y51" s="503"/>
      <c r="Z51" s="503"/>
      <c r="AA51" s="503"/>
      <c r="AB51" s="503"/>
      <c r="AC51" s="503"/>
      <c r="AD51" s="503"/>
      <c r="AE51" s="503"/>
    </row>
    <row r="52" spans="1:31" ht="127.5">
      <c r="A52" s="517" t="s">
        <v>6795</v>
      </c>
      <c r="B52" s="522" t="s">
        <v>6796</v>
      </c>
      <c r="C52" s="524" t="s">
        <v>6797</v>
      </c>
      <c r="D52" s="536"/>
      <c r="E52" s="524"/>
      <c r="F52" s="524" t="s">
        <v>6798</v>
      </c>
      <c r="G52" s="530" t="s">
        <v>6799</v>
      </c>
      <c r="H52" s="530" t="s">
        <v>6800</v>
      </c>
      <c r="I52" s="533"/>
      <c r="J52" s="533"/>
      <c r="K52" s="533"/>
      <c r="L52" s="503"/>
      <c r="M52" s="503"/>
      <c r="N52" s="503"/>
      <c r="O52" s="503"/>
      <c r="P52" s="503"/>
      <c r="Q52" s="503"/>
      <c r="R52" s="503"/>
      <c r="S52" s="503"/>
      <c r="T52" s="503"/>
      <c r="U52" s="503"/>
      <c r="V52" s="503"/>
      <c r="W52" s="503"/>
      <c r="X52" s="503"/>
      <c r="Y52" s="503"/>
      <c r="Z52" s="503"/>
      <c r="AA52" s="503"/>
      <c r="AB52" s="503"/>
      <c r="AC52" s="503"/>
      <c r="AD52" s="503"/>
      <c r="AE52" s="503"/>
    </row>
    <row r="53" spans="1:31" ht="114.75">
      <c r="A53" s="517" t="s">
        <v>6801</v>
      </c>
      <c r="B53" s="522" t="s">
        <v>6802</v>
      </c>
      <c r="C53" s="524"/>
      <c r="D53" s="524" t="s">
        <v>6803</v>
      </c>
      <c r="E53" s="524"/>
      <c r="F53" s="524" t="s">
        <v>6804</v>
      </c>
      <c r="G53" s="530" t="s">
        <v>6805</v>
      </c>
      <c r="H53" s="533"/>
      <c r="I53" s="533"/>
      <c r="J53" s="533"/>
      <c r="K53" s="533"/>
      <c r="L53" s="503"/>
      <c r="M53" s="503"/>
      <c r="N53" s="503"/>
      <c r="O53" s="503"/>
      <c r="P53" s="503"/>
      <c r="Q53" s="503"/>
      <c r="R53" s="503"/>
      <c r="S53" s="503"/>
      <c r="T53" s="503"/>
      <c r="U53" s="503"/>
      <c r="V53" s="503"/>
      <c r="W53" s="503"/>
      <c r="X53" s="503"/>
      <c r="Y53" s="503"/>
      <c r="Z53" s="503"/>
      <c r="AA53" s="503"/>
      <c r="AB53" s="503"/>
      <c r="AC53" s="503"/>
      <c r="AD53" s="503"/>
      <c r="AE53" s="503"/>
    </row>
    <row r="54" spans="1:31" ht="25.5">
      <c r="A54" s="517" t="s">
        <v>6806</v>
      </c>
      <c r="B54" s="522" t="s">
        <v>6807</v>
      </c>
      <c r="C54" s="524" t="s">
        <v>6808</v>
      </c>
      <c r="D54" s="536"/>
      <c r="E54" s="524"/>
      <c r="F54" s="524" t="s">
        <v>6733</v>
      </c>
      <c r="G54" s="530" t="s">
        <v>6809</v>
      </c>
      <c r="H54" s="530" t="s">
        <v>6810</v>
      </c>
      <c r="I54" s="530" t="s">
        <v>6811</v>
      </c>
      <c r="J54" s="533"/>
      <c r="K54" s="533"/>
      <c r="L54" s="503"/>
      <c r="M54" s="503"/>
      <c r="N54" s="503"/>
      <c r="O54" s="503"/>
      <c r="P54" s="503"/>
      <c r="Q54" s="503"/>
      <c r="R54" s="503"/>
      <c r="S54" s="503"/>
      <c r="T54" s="503"/>
      <c r="U54" s="503"/>
      <c r="V54" s="503"/>
      <c r="W54" s="503"/>
      <c r="X54" s="503"/>
      <c r="Y54" s="503"/>
      <c r="Z54" s="503"/>
      <c r="AA54" s="503"/>
      <c r="AB54" s="503"/>
      <c r="AC54" s="503"/>
      <c r="AD54" s="503"/>
      <c r="AE54" s="503"/>
    </row>
    <row r="55" spans="1:31" ht="216.75">
      <c r="A55" s="517" t="s">
        <v>6812</v>
      </c>
      <c r="B55" s="522" t="s">
        <v>6813</v>
      </c>
      <c r="C55" s="524" t="s">
        <v>6814</v>
      </c>
      <c r="D55" s="524" t="s">
        <v>6815</v>
      </c>
      <c r="E55" s="524" t="s">
        <v>6816</v>
      </c>
      <c r="F55" s="524" t="s">
        <v>6817</v>
      </c>
      <c r="G55" s="530" t="s">
        <v>6818</v>
      </c>
      <c r="H55" s="533"/>
      <c r="I55" s="533"/>
      <c r="J55" s="533"/>
      <c r="K55" s="533"/>
      <c r="L55" s="503"/>
      <c r="M55" s="503"/>
      <c r="N55" s="503"/>
      <c r="O55" s="503"/>
      <c r="P55" s="503"/>
      <c r="Q55" s="503"/>
      <c r="R55" s="503"/>
      <c r="S55" s="503"/>
      <c r="T55" s="503"/>
      <c r="U55" s="503"/>
      <c r="V55" s="503"/>
      <c r="W55" s="503"/>
      <c r="X55" s="503"/>
      <c r="Y55" s="503"/>
      <c r="Z55" s="503"/>
      <c r="AA55" s="503"/>
      <c r="AB55" s="503"/>
      <c r="AC55" s="503"/>
      <c r="AD55" s="503"/>
      <c r="AE55" s="503"/>
    </row>
    <row r="56" spans="1:31" ht="76.5">
      <c r="A56" s="517" t="s">
        <v>6819</v>
      </c>
      <c r="B56" s="550" t="s">
        <v>6820</v>
      </c>
      <c r="C56" s="524" t="s">
        <v>6821</v>
      </c>
      <c r="D56" s="536"/>
      <c r="E56" s="524"/>
      <c r="F56" s="524" t="s">
        <v>6822</v>
      </c>
      <c r="G56" s="530" t="s">
        <v>6823</v>
      </c>
      <c r="H56" s="530" t="s">
        <v>6824</v>
      </c>
      <c r="I56" s="530" t="s">
        <v>6825</v>
      </c>
      <c r="J56" s="533"/>
      <c r="K56" s="533"/>
      <c r="L56" s="503"/>
      <c r="M56" s="503"/>
      <c r="N56" s="503"/>
      <c r="O56" s="503"/>
      <c r="P56" s="503"/>
      <c r="Q56" s="503"/>
      <c r="R56" s="503"/>
      <c r="S56" s="503"/>
      <c r="T56" s="503"/>
      <c r="U56" s="503"/>
      <c r="V56" s="503"/>
      <c r="W56" s="503"/>
      <c r="X56" s="503"/>
      <c r="Y56" s="503"/>
      <c r="Z56" s="503"/>
      <c r="AA56" s="503"/>
      <c r="AB56" s="503"/>
      <c r="AC56" s="503"/>
      <c r="AD56" s="503"/>
      <c r="AE56" s="503"/>
    </row>
    <row r="57" spans="1:31" ht="153">
      <c r="A57" s="517" t="s">
        <v>6273</v>
      </c>
      <c r="B57" s="522" t="s">
        <v>6826</v>
      </c>
      <c r="C57" s="524" t="s">
        <v>6827</v>
      </c>
      <c r="D57" s="536"/>
      <c r="E57" s="524"/>
      <c r="F57" s="524" t="s">
        <v>6828</v>
      </c>
      <c r="G57" s="530" t="s">
        <v>6829</v>
      </c>
      <c r="H57" s="530" t="s">
        <v>6830</v>
      </c>
      <c r="I57" s="530" t="s">
        <v>6831</v>
      </c>
      <c r="J57" s="530" t="s">
        <v>6832</v>
      </c>
      <c r="K57" s="533"/>
      <c r="L57" s="503"/>
      <c r="M57" s="503"/>
      <c r="N57" s="503"/>
      <c r="O57" s="503"/>
      <c r="P57" s="503"/>
      <c r="Q57" s="503"/>
      <c r="R57" s="503"/>
      <c r="S57" s="503"/>
      <c r="T57" s="503"/>
      <c r="U57" s="503"/>
      <c r="V57" s="503"/>
      <c r="W57" s="503"/>
      <c r="X57" s="503"/>
      <c r="Y57" s="503"/>
      <c r="Z57" s="503"/>
      <c r="AA57" s="503"/>
      <c r="AB57" s="503"/>
      <c r="AC57" s="503"/>
      <c r="AD57" s="503"/>
      <c r="AE57" s="503"/>
    </row>
    <row r="58" spans="1:31" ht="102">
      <c r="A58" s="517" t="s">
        <v>6833</v>
      </c>
      <c r="B58" s="522" t="s">
        <v>6834</v>
      </c>
      <c r="C58" s="524" t="s">
        <v>6835</v>
      </c>
      <c r="D58" s="524" t="s">
        <v>6836</v>
      </c>
      <c r="E58" s="524" t="s">
        <v>6837</v>
      </c>
      <c r="F58" s="524" t="s">
        <v>6838</v>
      </c>
      <c r="G58" s="530" t="s">
        <v>6839</v>
      </c>
      <c r="H58" s="530" t="s">
        <v>6840</v>
      </c>
      <c r="I58" s="533"/>
      <c r="J58" s="533"/>
      <c r="K58" s="533"/>
      <c r="L58" s="503"/>
      <c r="M58" s="503"/>
      <c r="N58" s="503"/>
      <c r="O58" s="503"/>
      <c r="P58" s="503"/>
      <c r="Q58" s="503"/>
      <c r="R58" s="503"/>
      <c r="S58" s="503"/>
      <c r="T58" s="503"/>
      <c r="U58" s="503"/>
      <c r="V58" s="503"/>
      <c r="W58" s="503"/>
      <c r="X58" s="503"/>
      <c r="Y58" s="503"/>
      <c r="Z58" s="503"/>
      <c r="AA58" s="503"/>
      <c r="AB58" s="503"/>
      <c r="AC58" s="503"/>
      <c r="AD58" s="503"/>
      <c r="AE58" s="503"/>
    </row>
    <row r="59" spans="1:31" ht="38.25">
      <c r="A59" s="517" t="s">
        <v>6841</v>
      </c>
      <c r="B59" s="522" t="s">
        <v>6842</v>
      </c>
      <c r="C59" s="524"/>
      <c r="D59" s="536"/>
      <c r="E59" s="524"/>
      <c r="F59" s="524" t="s">
        <v>6843</v>
      </c>
      <c r="G59" s="530" t="s">
        <v>6844</v>
      </c>
      <c r="H59" s="533"/>
      <c r="I59" s="533"/>
      <c r="J59" s="533"/>
      <c r="K59" s="533"/>
      <c r="L59" s="503"/>
      <c r="M59" s="503"/>
      <c r="N59" s="503"/>
      <c r="O59" s="503"/>
      <c r="P59" s="503"/>
      <c r="Q59" s="503"/>
      <c r="R59" s="503"/>
      <c r="S59" s="503"/>
      <c r="T59" s="503"/>
      <c r="U59" s="503"/>
      <c r="V59" s="503"/>
      <c r="W59" s="503"/>
      <c r="X59" s="503"/>
      <c r="Y59" s="503"/>
      <c r="Z59" s="503"/>
      <c r="AA59" s="503"/>
      <c r="AB59" s="503"/>
      <c r="AC59" s="503"/>
      <c r="AD59" s="503"/>
      <c r="AE59" s="503"/>
    </row>
    <row r="60" spans="1:31" ht="114.75">
      <c r="A60" s="517" t="s">
        <v>6845</v>
      </c>
      <c r="B60" s="101" t="s">
        <v>6846</v>
      </c>
      <c r="C60" s="524" t="s">
        <v>6847</v>
      </c>
      <c r="D60" s="23" t="s">
        <v>6848</v>
      </c>
      <c r="F60" s="524" t="s">
        <v>6849</v>
      </c>
      <c r="G60" s="530" t="s">
        <v>6850</v>
      </c>
      <c r="H60" s="530" t="s">
        <v>6851</v>
      </c>
      <c r="I60" s="533"/>
      <c r="J60" s="533"/>
      <c r="K60" s="533"/>
      <c r="L60" s="503"/>
      <c r="M60" s="503"/>
      <c r="N60" s="503"/>
      <c r="O60" s="503"/>
      <c r="P60" s="503"/>
      <c r="Q60" s="503"/>
      <c r="R60" s="503"/>
      <c r="S60" s="503"/>
      <c r="T60" s="503"/>
      <c r="U60" s="503"/>
      <c r="V60" s="503"/>
      <c r="W60" s="503"/>
      <c r="X60" s="503"/>
      <c r="Y60" s="503"/>
      <c r="Z60" s="503"/>
      <c r="AA60" s="503"/>
      <c r="AB60" s="503"/>
      <c r="AC60" s="503"/>
      <c r="AD60" s="503"/>
      <c r="AE60" s="503"/>
    </row>
    <row r="61" spans="1:31" ht="12.75">
      <c r="A61" s="517"/>
      <c r="B61" s="522"/>
      <c r="C61" s="524"/>
      <c r="D61" s="524"/>
      <c r="E61" s="524"/>
      <c r="F61" s="524" t="s">
        <v>6852</v>
      </c>
      <c r="G61" s="530" t="s">
        <v>6853</v>
      </c>
      <c r="H61" s="533"/>
      <c r="I61" s="533"/>
      <c r="J61" s="533"/>
      <c r="K61" s="533"/>
      <c r="L61" s="503"/>
      <c r="M61" s="503"/>
      <c r="N61" s="503"/>
      <c r="O61" s="503"/>
      <c r="P61" s="503"/>
      <c r="Q61" s="503"/>
      <c r="R61" s="503"/>
      <c r="S61" s="503"/>
      <c r="T61" s="503"/>
      <c r="U61" s="503"/>
      <c r="V61" s="503"/>
      <c r="W61" s="503"/>
      <c r="X61" s="503"/>
      <c r="Y61" s="503"/>
      <c r="Z61" s="503"/>
      <c r="AA61" s="503"/>
      <c r="AB61" s="503"/>
      <c r="AC61" s="503"/>
      <c r="AD61" s="503"/>
      <c r="AE61" s="503"/>
    </row>
    <row r="62" spans="1:31" ht="178.5">
      <c r="A62" s="517" t="s">
        <v>6655</v>
      </c>
      <c r="B62" s="522" t="s">
        <v>6854</v>
      </c>
      <c r="C62" s="524" t="s">
        <v>6855</v>
      </c>
      <c r="D62" s="524" t="s">
        <v>6856</v>
      </c>
      <c r="E62" s="524"/>
      <c r="F62" s="524" t="s">
        <v>6857</v>
      </c>
      <c r="G62" s="530" t="s">
        <v>6858</v>
      </c>
      <c r="H62" s="530" t="s">
        <v>6859</v>
      </c>
      <c r="I62" s="530" t="s">
        <v>6860</v>
      </c>
      <c r="J62" s="533"/>
      <c r="K62" s="533"/>
      <c r="L62" s="503"/>
      <c r="M62" s="503"/>
      <c r="N62" s="503"/>
      <c r="O62" s="503"/>
      <c r="P62" s="503"/>
      <c r="Q62" s="503"/>
      <c r="R62" s="503"/>
      <c r="S62" s="503"/>
      <c r="T62" s="503"/>
      <c r="U62" s="503"/>
      <c r="V62" s="503"/>
      <c r="W62" s="503"/>
      <c r="X62" s="503"/>
      <c r="Y62" s="503"/>
      <c r="Z62" s="503"/>
      <c r="AA62" s="503"/>
      <c r="AB62" s="503"/>
      <c r="AC62" s="503"/>
      <c r="AD62" s="503"/>
      <c r="AE62" s="503"/>
    </row>
    <row r="63" spans="1:31" ht="25.5">
      <c r="A63" s="517"/>
      <c r="B63" s="551"/>
      <c r="C63" s="524"/>
      <c r="D63" s="536"/>
      <c r="E63" s="524"/>
      <c r="F63" s="524" t="s">
        <v>6861</v>
      </c>
      <c r="G63" s="530" t="s">
        <v>6862</v>
      </c>
      <c r="H63" s="530" t="s">
        <v>6863</v>
      </c>
      <c r="I63" s="530"/>
      <c r="J63" s="533"/>
      <c r="K63" s="533"/>
      <c r="L63" s="503"/>
      <c r="M63" s="503"/>
      <c r="N63" s="503"/>
      <c r="O63" s="503"/>
      <c r="P63" s="503"/>
      <c r="Q63" s="503"/>
      <c r="R63" s="503"/>
      <c r="S63" s="503"/>
      <c r="T63" s="503"/>
      <c r="U63" s="503"/>
      <c r="V63" s="503"/>
      <c r="W63" s="503"/>
      <c r="X63" s="503"/>
      <c r="Y63" s="503"/>
      <c r="Z63" s="503"/>
      <c r="AA63" s="503"/>
      <c r="AB63" s="503"/>
      <c r="AC63" s="503"/>
      <c r="AD63" s="503"/>
      <c r="AE63" s="503"/>
    </row>
    <row r="64" spans="1:31" ht="28.5">
      <c r="A64" s="517" t="s">
        <v>6864</v>
      </c>
      <c r="B64" s="551" t="s">
        <v>6865</v>
      </c>
      <c r="C64" s="524"/>
      <c r="D64" s="536"/>
      <c r="E64" s="524"/>
      <c r="F64" s="524"/>
      <c r="G64" s="530"/>
      <c r="H64" s="530"/>
      <c r="I64" s="530"/>
      <c r="J64" s="533"/>
      <c r="K64" s="533"/>
      <c r="L64" s="503"/>
      <c r="M64" s="503"/>
      <c r="N64" s="503"/>
      <c r="O64" s="503"/>
      <c r="P64" s="503"/>
      <c r="Q64" s="503"/>
      <c r="R64" s="503"/>
      <c r="S64" s="503"/>
      <c r="T64" s="503"/>
      <c r="U64" s="503"/>
      <c r="V64" s="503"/>
      <c r="W64" s="503"/>
      <c r="X64" s="503"/>
      <c r="Y64" s="503"/>
      <c r="Z64" s="503"/>
      <c r="AA64" s="503"/>
      <c r="AB64" s="503"/>
      <c r="AC64" s="503"/>
      <c r="AD64" s="503"/>
      <c r="AE64" s="503"/>
    </row>
    <row r="65" spans="1:31" ht="25.5">
      <c r="A65" s="517" t="s">
        <v>6866</v>
      </c>
      <c r="B65" s="522" t="s">
        <v>6867</v>
      </c>
      <c r="C65" s="524" t="s">
        <v>6868</v>
      </c>
      <c r="D65" s="536"/>
      <c r="E65" s="524"/>
      <c r="F65" s="524" t="s">
        <v>6869</v>
      </c>
      <c r="G65" s="530" t="s">
        <v>6870</v>
      </c>
      <c r="H65" s="533"/>
      <c r="I65" s="533"/>
      <c r="J65" s="533"/>
      <c r="K65" s="533"/>
      <c r="L65" s="503"/>
      <c r="M65" s="503"/>
      <c r="N65" s="503"/>
      <c r="O65" s="503"/>
      <c r="P65" s="503"/>
      <c r="Q65" s="503"/>
      <c r="R65" s="503"/>
      <c r="S65" s="503"/>
      <c r="T65" s="503"/>
      <c r="U65" s="503"/>
      <c r="V65" s="503"/>
      <c r="W65" s="503"/>
      <c r="X65" s="503"/>
      <c r="Y65" s="503"/>
      <c r="Z65" s="503"/>
      <c r="AA65" s="503"/>
      <c r="AB65" s="503"/>
      <c r="AC65" s="503"/>
      <c r="AD65" s="503"/>
      <c r="AE65" s="503"/>
    </row>
    <row r="66" spans="1:31" ht="63.75">
      <c r="A66" s="517" t="s">
        <v>6065</v>
      </c>
      <c r="B66" s="522" t="s">
        <v>6871</v>
      </c>
      <c r="C66" s="524" t="s">
        <v>6872</v>
      </c>
      <c r="D66" s="524" t="s">
        <v>6873</v>
      </c>
      <c r="E66" s="524"/>
      <c r="F66" s="524" t="s">
        <v>6874</v>
      </c>
      <c r="G66" s="530" t="s">
        <v>6875</v>
      </c>
      <c r="H66" s="552" t="s">
        <v>6876</v>
      </c>
      <c r="I66" s="533"/>
      <c r="J66" s="533"/>
      <c r="K66" s="533"/>
      <c r="L66" s="503"/>
      <c r="M66" s="503"/>
      <c r="N66" s="503"/>
      <c r="O66" s="503"/>
      <c r="P66" s="503"/>
      <c r="Q66" s="503"/>
      <c r="R66" s="503"/>
      <c r="S66" s="503"/>
      <c r="T66" s="503"/>
      <c r="U66" s="503"/>
      <c r="V66" s="503"/>
      <c r="W66" s="503"/>
      <c r="X66" s="503"/>
      <c r="Y66" s="503"/>
      <c r="Z66" s="503"/>
      <c r="AA66" s="503"/>
      <c r="AB66" s="503"/>
      <c r="AC66" s="503"/>
      <c r="AD66" s="503"/>
      <c r="AE66" s="503"/>
    </row>
    <row r="67" spans="1:31" ht="38.25">
      <c r="A67" s="553" t="s">
        <v>6877</v>
      </c>
      <c r="B67" s="522" t="s">
        <v>6878</v>
      </c>
      <c r="C67" s="524" t="s">
        <v>6879</v>
      </c>
      <c r="D67" s="536"/>
      <c r="E67" s="524"/>
      <c r="F67" s="524" t="s">
        <v>6880</v>
      </c>
      <c r="G67" s="530" t="s">
        <v>6881</v>
      </c>
      <c r="H67" s="530" t="s">
        <v>6882</v>
      </c>
      <c r="I67" s="530" t="s">
        <v>6883</v>
      </c>
      <c r="J67" s="533"/>
      <c r="K67" s="533"/>
      <c r="L67" s="503"/>
      <c r="M67" s="503"/>
      <c r="N67" s="503"/>
      <c r="O67" s="503"/>
      <c r="P67" s="503"/>
      <c r="Q67" s="503"/>
      <c r="R67" s="503"/>
      <c r="S67" s="503"/>
      <c r="T67" s="503"/>
      <c r="U67" s="503"/>
      <c r="V67" s="503"/>
      <c r="W67" s="503"/>
      <c r="X67" s="503"/>
      <c r="Y67" s="503"/>
      <c r="Z67" s="503"/>
      <c r="AA67" s="503"/>
      <c r="AB67" s="503"/>
      <c r="AC67" s="503"/>
      <c r="AD67" s="503"/>
      <c r="AE67" s="503"/>
    </row>
    <row r="68" spans="1:31" ht="38.25">
      <c r="A68" s="517" t="s">
        <v>6884</v>
      </c>
      <c r="B68" s="522" t="s">
        <v>6885</v>
      </c>
      <c r="C68" s="524"/>
      <c r="D68" s="536"/>
      <c r="E68" s="542"/>
      <c r="F68" s="542" t="s">
        <v>6886</v>
      </c>
      <c r="G68" s="530" t="s">
        <v>6887</v>
      </c>
      <c r="H68" s="530" t="s">
        <v>6888</v>
      </c>
      <c r="I68" s="530" t="s">
        <v>6889</v>
      </c>
      <c r="J68" s="533"/>
      <c r="K68" s="533"/>
      <c r="L68" s="503"/>
      <c r="M68" s="503"/>
      <c r="N68" s="503"/>
      <c r="O68" s="503"/>
      <c r="P68" s="503"/>
      <c r="Q68" s="503"/>
      <c r="R68" s="503"/>
      <c r="S68" s="503"/>
      <c r="T68" s="503"/>
      <c r="U68" s="503"/>
      <c r="V68" s="503"/>
      <c r="W68" s="503"/>
      <c r="X68" s="503"/>
      <c r="Y68" s="503"/>
      <c r="Z68" s="503"/>
      <c r="AA68" s="503"/>
      <c r="AB68" s="503"/>
      <c r="AC68" s="503"/>
      <c r="AD68" s="503"/>
      <c r="AE68" s="503"/>
    </row>
    <row r="69" spans="1:31" ht="76.5">
      <c r="A69" s="554" t="s">
        <v>6890</v>
      </c>
      <c r="B69" s="522" t="s">
        <v>6891</v>
      </c>
      <c r="C69" s="524" t="s">
        <v>6892</v>
      </c>
      <c r="D69" s="524" t="s">
        <v>6893</v>
      </c>
      <c r="E69" s="524"/>
      <c r="F69" s="524" t="s">
        <v>6894</v>
      </c>
      <c r="G69" s="530" t="s">
        <v>6895</v>
      </c>
      <c r="H69" s="533"/>
      <c r="I69" s="533"/>
      <c r="J69" s="533"/>
      <c r="K69" s="533"/>
      <c r="L69" s="503"/>
      <c r="M69" s="503"/>
      <c r="N69" s="503"/>
      <c r="O69" s="503"/>
      <c r="P69" s="503"/>
      <c r="Q69" s="503"/>
      <c r="R69" s="503"/>
      <c r="S69" s="503"/>
      <c r="T69" s="503"/>
      <c r="U69" s="503"/>
      <c r="V69" s="503"/>
      <c r="W69" s="503"/>
      <c r="X69" s="503"/>
      <c r="Y69" s="503"/>
      <c r="Z69" s="503"/>
      <c r="AA69" s="503"/>
      <c r="AB69" s="503"/>
      <c r="AC69" s="503"/>
      <c r="AD69" s="503"/>
      <c r="AE69" s="503"/>
    </row>
    <row r="70" spans="1:31" ht="99.75">
      <c r="A70" s="517" t="s">
        <v>6896</v>
      </c>
      <c r="B70" s="203" t="s">
        <v>6897</v>
      </c>
      <c r="C70" s="524" t="s">
        <v>6898</v>
      </c>
      <c r="D70" s="524" t="s">
        <v>6899</v>
      </c>
      <c r="E70" s="524"/>
      <c r="F70" s="524" t="s">
        <v>6900</v>
      </c>
      <c r="G70" s="530" t="s">
        <v>6901</v>
      </c>
      <c r="H70" s="533"/>
      <c r="I70" s="533"/>
      <c r="J70" s="533"/>
      <c r="K70" s="533"/>
      <c r="L70" s="503"/>
      <c r="M70" s="503"/>
      <c r="N70" s="503"/>
      <c r="O70" s="503"/>
      <c r="P70" s="503"/>
      <c r="Q70" s="503"/>
      <c r="R70" s="503"/>
      <c r="S70" s="503"/>
      <c r="T70" s="503"/>
      <c r="U70" s="503"/>
      <c r="V70" s="503"/>
      <c r="W70" s="503"/>
      <c r="X70" s="503"/>
      <c r="Y70" s="503"/>
      <c r="Z70" s="503"/>
      <c r="AA70" s="503"/>
      <c r="AB70" s="503"/>
      <c r="AC70" s="503"/>
      <c r="AD70" s="503"/>
      <c r="AE70" s="503"/>
    </row>
    <row r="71" spans="1:31" ht="51">
      <c r="A71" s="517" t="s">
        <v>6902</v>
      </c>
      <c r="B71" s="522" t="s">
        <v>6903</v>
      </c>
      <c r="C71" s="524" t="s">
        <v>6904</v>
      </c>
      <c r="D71" s="536"/>
      <c r="E71" s="536"/>
      <c r="F71" s="524" t="s">
        <v>5781</v>
      </c>
      <c r="G71" s="530" t="s">
        <v>6905</v>
      </c>
      <c r="H71" s="530" t="s">
        <v>6906</v>
      </c>
      <c r="I71" s="533"/>
      <c r="J71" s="533"/>
      <c r="K71" s="533"/>
      <c r="L71" s="503"/>
      <c r="M71" s="503"/>
      <c r="N71" s="503"/>
      <c r="O71" s="503"/>
      <c r="P71" s="503"/>
      <c r="Q71" s="503"/>
      <c r="R71" s="503"/>
      <c r="S71" s="503"/>
      <c r="T71" s="503"/>
      <c r="U71" s="503"/>
      <c r="V71" s="503"/>
      <c r="W71" s="503"/>
      <c r="X71" s="503"/>
      <c r="Y71" s="503"/>
      <c r="Z71" s="503"/>
      <c r="AA71" s="503"/>
      <c r="AB71" s="503"/>
      <c r="AC71" s="503"/>
      <c r="AD71" s="503"/>
      <c r="AE71" s="503"/>
    </row>
    <row r="72" spans="1:31" ht="114.75">
      <c r="A72" s="517" t="s">
        <v>6900</v>
      </c>
      <c r="B72" s="522" t="s">
        <v>6907</v>
      </c>
      <c r="C72" s="524" t="s">
        <v>6908</v>
      </c>
      <c r="D72" s="536"/>
      <c r="E72" s="536"/>
      <c r="F72" s="524" t="s">
        <v>6909</v>
      </c>
      <c r="G72" s="530" t="s">
        <v>6910</v>
      </c>
      <c r="H72" s="530" t="s">
        <v>6911</v>
      </c>
      <c r="I72" s="530" t="s">
        <v>6912</v>
      </c>
      <c r="J72" s="533"/>
      <c r="K72" s="533"/>
      <c r="L72" s="503"/>
      <c r="M72" s="503"/>
      <c r="N72" s="503"/>
      <c r="O72" s="503"/>
      <c r="P72" s="503"/>
      <c r="Q72" s="503"/>
      <c r="R72" s="503"/>
      <c r="S72" s="503"/>
      <c r="T72" s="503"/>
      <c r="U72" s="503"/>
      <c r="V72" s="503"/>
      <c r="W72" s="503"/>
      <c r="X72" s="503"/>
      <c r="Y72" s="503"/>
      <c r="Z72" s="503"/>
      <c r="AA72" s="503"/>
      <c r="AB72" s="503"/>
      <c r="AC72" s="503"/>
      <c r="AD72" s="503"/>
      <c r="AE72" s="503"/>
    </row>
    <row r="73" spans="1:31" ht="204">
      <c r="A73" s="517" t="s">
        <v>6306</v>
      </c>
      <c r="B73" s="522" t="s">
        <v>6913</v>
      </c>
      <c r="C73" s="524" t="s">
        <v>6914</v>
      </c>
      <c r="D73" s="536"/>
      <c r="E73" s="536"/>
      <c r="F73" s="524" t="s">
        <v>6915</v>
      </c>
      <c r="G73" s="530" t="s">
        <v>6916</v>
      </c>
      <c r="H73" s="533"/>
      <c r="I73" s="533"/>
      <c r="J73" s="533"/>
      <c r="K73" s="533"/>
      <c r="L73" s="503"/>
      <c r="M73" s="503"/>
      <c r="N73" s="503"/>
      <c r="O73" s="503"/>
      <c r="P73" s="503"/>
      <c r="Q73" s="503"/>
      <c r="R73" s="503"/>
      <c r="S73" s="503"/>
      <c r="T73" s="503"/>
      <c r="U73" s="503"/>
      <c r="V73" s="503"/>
      <c r="W73" s="503"/>
      <c r="X73" s="503"/>
      <c r="Y73" s="503"/>
      <c r="Z73" s="503"/>
      <c r="AA73" s="503"/>
      <c r="AB73" s="503"/>
      <c r="AC73" s="503"/>
      <c r="AD73" s="503"/>
      <c r="AE73" s="503"/>
    </row>
    <row r="74" spans="1:31" ht="150" customHeight="1">
      <c r="A74" s="517" t="s">
        <v>6917</v>
      </c>
      <c r="B74" s="522" t="s">
        <v>6918</v>
      </c>
      <c r="C74" s="524" t="s">
        <v>6919</v>
      </c>
      <c r="D74" s="536"/>
      <c r="E74" s="536"/>
      <c r="F74" s="524" t="s">
        <v>6920</v>
      </c>
      <c r="G74" s="530" t="s">
        <v>6921</v>
      </c>
      <c r="H74" s="533"/>
      <c r="I74" s="533"/>
      <c r="J74" s="533"/>
      <c r="K74" s="533"/>
      <c r="L74" s="503"/>
      <c r="M74" s="503"/>
      <c r="N74" s="503"/>
      <c r="O74" s="503"/>
      <c r="P74" s="503"/>
      <c r="Q74" s="503"/>
      <c r="R74" s="503"/>
      <c r="S74" s="503"/>
      <c r="T74" s="503"/>
      <c r="U74" s="503"/>
      <c r="V74" s="503"/>
      <c r="W74" s="503"/>
      <c r="X74" s="503"/>
      <c r="Y74" s="503"/>
      <c r="Z74" s="503"/>
      <c r="AA74" s="503"/>
      <c r="AB74" s="503"/>
      <c r="AC74" s="503"/>
      <c r="AD74" s="503"/>
      <c r="AE74" s="503"/>
    </row>
    <row r="75" spans="1:31" ht="127.5">
      <c r="A75" s="517" t="s">
        <v>6922</v>
      </c>
      <c r="B75" s="522" t="s">
        <v>6923</v>
      </c>
      <c r="C75" s="524" t="s">
        <v>6924</v>
      </c>
      <c r="D75" s="536"/>
      <c r="E75" s="536"/>
      <c r="F75" s="524" t="s">
        <v>6925</v>
      </c>
      <c r="G75" s="530" t="s">
        <v>6926</v>
      </c>
      <c r="H75" s="533"/>
      <c r="I75" s="533"/>
      <c r="J75" s="533"/>
      <c r="K75" s="533"/>
      <c r="L75" s="503"/>
      <c r="M75" s="503"/>
      <c r="N75" s="503"/>
      <c r="O75" s="503"/>
      <c r="P75" s="503"/>
      <c r="Q75" s="503"/>
      <c r="R75" s="503"/>
      <c r="S75" s="503"/>
      <c r="T75" s="503"/>
      <c r="U75" s="503"/>
      <c r="V75" s="503"/>
      <c r="W75" s="503"/>
      <c r="X75" s="503"/>
      <c r="Y75" s="503"/>
      <c r="Z75" s="503"/>
      <c r="AA75" s="503"/>
      <c r="AB75" s="503"/>
      <c r="AC75" s="503"/>
      <c r="AD75" s="503"/>
      <c r="AE75" s="503"/>
    </row>
    <row r="76" spans="1:31" ht="25.5">
      <c r="A76" s="517" t="s">
        <v>6927</v>
      </c>
      <c r="B76" s="522" t="s">
        <v>6928</v>
      </c>
      <c r="C76" s="536"/>
      <c r="D76" s="536"/>
      <c r="E76" s="536"/>
      <c r="F76" s="524" t="s">
        <v>6880</v>
      </c>
      <c r="G76" s="530" t="s">
        <v>6929</v>
      </c>
      <c r="H76" s="530"/>
      <c r="I76" s="533"/>
      <c r="J76" s="533"/>
      <c r="K76" s="533"/>
      <c r="L76" s="503"/>
      <c r="M76" s="503"/>
      <c r="N76" s="503"/>
      <c r="O76" s="503"/>
      <c r="P76" s="503"/>
      <c r="Q76" s="503"/>
      <c r="R76" s="503"/>
      <c r="S76" s="503"/>
      <c r="T76" s="503"/>
      <c r="U76" s="503"/>
      <c r="V76" s="503"/>
      <c r="W76" s="503"/>
      <c r="X76" s="503"/>
      <c r="Y76" s="503"/>
      <c r="Z76" s="503"/>
      <c r="AA76" s="503"/>
      <c r="AB76" s="503"/>
      <c r="AC76" s="503"/>
      <c r="AD76" s="503"/>
      <c r="AE76" s="503"/>
    </row>
    <row r="77" spans="1:31" ht="38.25">
      <c r="A77" s="517" t="s">
        <v>6930</v>
      </c>
      <c r="B77" s="522" t="s">
        <v>6931</v>
      </c>
      <c r="C77" s="536"/>
      <c r="D77" s="536"/>
      <c r="E77" s="536"/>
      <c r="F77" s="524" t="s">
        <v>6932</v>
      </c>
      <c r="G77" s="530" t="s">
        <v>6933</v>
      </c>
      <c r="H77" s="533"/>
      <c r="I77" s="533"/>
      <c r="J77" s="533"/>
      <c r="K77" s="533"/>
      <c r="L77" s="503"/>
      <c r="M77" s="503"/>
      <c r="N77" s="503"/>
      <c r="O77" s="503"/>
      <c r="P77" s="503"/>
      <c r="Q77" s="503"/>
      <c r="R77" s="503"/>
      <c r="S77" s="503"/>
      <c r="T77" s="503"/>
      <c r="U77" s="503"/>
      <c r="V77" s="503"/>
      <c r="W77" s="503"/>
      <c r="X77" s="503"/>
      <c r="Y77" s="503"/>
      <c r="Z77" s="503"/>
      <c r="AA77" s="503"/>
      <c r="AB77" s="503"/>
      <c r="AC77" s="503"/>
      <c r="AD77" s="503"/>
      <c r="AE77" s="503"/>
    </row>
    <row r="78" spans="1:31" ht="25.5">
      <c r="A78" s="517" t="s">
        <v>6934</v>
      </c>
      <c r="B78" s="522" t="s">
        <v>6935</v>
      </c>
      <c r="C78" s="536"/>
      <c r="D78" s="536"/>
      <c r="E78" s="536"/>
      <c r="F78" s="524" t="s">
        <v>6936</v>
      </c>
      <c r="G78" s="530" t="s">
        <v>6937</v>
      </c>
      <c r="H78" s="23" t="s">
        <v>6938</v>
      </c>
      <c r="K78" s="555"/>
      <c r="L78" s="503"/>
      <c r="M78" s="503"/>
      <c r="N78" s="503"/>
      <c r="O78" s="503"/>
      <c r="P78" s="503"/>
      <c r="Q78" s="503"/>
      <c r="R78" s="503"/>
      <c r="S78" s="503"/>
      <c r="T78" s="503"/>
      <c r="U78" s="503"/>
      <c r="V78" s="503"/>
      <c r="W78" s="503"/>
      <c r="X78" s="503"/>
      <c r="Y78" s="503"/>
      <c r="Z78" s="503"/>
      <c r="AA78" s="503"/>
      <c r="AB78" s="503"/>
      <c r="AC78" s="503"/>
      <c r="AD78" s="503"/>
      <c r="AE78" s="503"/>
    </row>
    <row r="79" spans="1:31" ht="51">
      <c r="A79" s="517" t="s">
        <v>5767</v>
      </c>
      <c r="B79" s="550" t="s">
        <v>6939</v>
      </c>
      <c r="C79" s="536"/>
      <c r="D79" s="536"/>
      <c r="E79" s="536"/>
      <c r="F79" s="524" t="s">
        <v>6758</v>
      </c>
      <c r="G79" s="530" t="s">
        <v>6940</v>
      </c>
      <c r="H79" s="533"/>
      <c r="I79" s="533"/>
      <c r="J79" s="533"/>
      <c r="K79" s="533"/>
      <c r="L79" s="503"/>
      <c r="M79" s="503"/>
      <c r="N79" s="503"/>
      <c r="O79" s="503"/>
      <c r="P79" s="503"/>
      <c r="Q79" s="503"/>
      <c r="R79" s="503"/>
      <c r="S79" s="503"/>
      <c r="T79" s="503"/>
      <c r="U79" s="503"/>
      <c r="V79" s="503"/>
      <c r="W79" s="503"/>
      <c r="X79" s="503"/>
      <c r="Y79" s="503"/>
      <c r="Z79" s="503"/>
      <c r="AA79" s="503"/>
      <c r="AB79" s="503"/>
      <c r="AC79" s="503"/>
      <c r="AD79" s="503"/>
      <c r="AE79" s="503"/>
    </row>
    <row r="80" spans="1:31" ht="25.5">
      <c r="A80" s="517"/>
      <c r="B80" s="556"/>
      <c r="C80" s="536"/>
      <c r="D80" s="536"/>
      <c r="E80" s="536"/>
      <c r="F80" s="524" t="s">
        <v>6941</v>
      </c>
      <c r="G80" s="530" t="s">
        <v>6942</v>
      </c>
      <c r="H80" s="533"/>
      <c r="I80" s="533"/>
      <c r="J80" s="533"/>
      <c r="K80" s="533"/>
      <c r="L80" s="503"/>
      <c r="M80" s="503"/>
      <c r="N80" s="503"/>
      <c r="O80" s="503"/>
      <c r="P80" s="503"/>
      <c r="Q80" s="503"/>
      <c r="R80" s="503"/>
      <c r="S80" s="503"/>
      <c r="T80" s="503"/>
      <c r="U80" s="503"/>
      <c r="V80" s="503"/>
      <c r="W80" s="503"/>
      <c r="X80" s="503"/>
      <c r="Y80" s="503"/>
      <c r="Z80" s="503"/>
      <c r="AA80" s="503"/>
      <c r="AB80" s="503"/>
      <c r="AC80" s="503"/>
      <c r="AD80" s="503"/>
      <c r="AE80" s="503"/>
    </row>
    <row r="81" spans="1:31" ht="51">
      <c r="A81" s="555"/>
      <c r="B81" s="556"/>
      <c r="C81" s="536"/>
      <c r="D81" s="536"/>
      <c r="E81" s="536"/>
      <c r="F81" s="524" t="s">
        <v>6943</v>
      </c>
      <c r="G81" s="530" t="s">
        <v>6944</v>
      </c>
      <c r="H81" s="533"/>
      <c r="I81" s="533"/>
      <c r="J81" s="533"/>
      <c r="K81" s="533"/>
      <c r="L81" s="503"/>
      <c r="M81" s="503"/>
      <c r="N81" s="503"/>
      <c r="O81" s="503"/>
      <c r="P81" s="503"/>
      <c r="Q81" s="503"/>
      <c r="R81" s="503"/>
      <c r="S81" s="503"/>
      <c r="T81" s="503"/>
      <c r="U81" s="503"/>
      <c r="V81" s="503"/>
      <c r="W81" s="503"/>
      <c r="X81" s="503"/>
      <c r="Y81" s="503"/>
      <c r="Z81" s="503"/>
      <c r="AA81" s="503"/>
      <c r="AB81" s="503"/>
      <c r="AC81" s="503"/>
      <c r="AD81" s="503"/>
      <c r="AE81" s="503"/>
    </row>
    <row r="82" spans="1:31" ht="12.75">
      <c r="A82" s="555"/>
      <c r="B82" s="556"/>
      <c r="C82" s="536"/>
      <c r="D82" s="536"/>
      <c r="E82" s="536"/>
      <c r="F82" s="524" t="s">
        <v>6945</v>
      </c>
      <c r="G82" s="557" t="s">
        <v>6946</v>
      </c>
      <c r="H82" s="533"/>
      <c r="I82" s="533"/>
      <c r="J82" s="533"/>
      <c r="K82" s="533"/>
      <c r="L82" s="503"/>
      <c r="M82" s="503"/>
      <c r="N82" s="503"/>
      <c r="O82" s="503"/>
      <c r="P82" s="503"/>
      <c r="Q82" s="503"/>
      <c r="R82" s="503"/>
      <c r="S82" s="503"/>
      <c r="T82" s="503"/>
      <c r="U82" s="503"/>
      <c r="V82" s="503"/>
      <c r="W82" s="503"/>
      <c r="X82" s="503"/>
      <c r="Y82" s="503"/>
      <c r="Z82" s="503"/>
      <c r="AA82" s="503"/>
      <c r="AB82" s="503"/>
      <c r="AC82" s="503"/>
      <c r="AD82" s="503"/>
      <c r="AE82" s="503"/>
    </row>
    <row r="83" spans="1:31" ht="38.25">
      <c r="A83" s="555"/>
      <c r="B83" s="556"/>
      <c r="C83" s="536"/>
      <c r="D83" s="536"/>
      <c r="E83" s="536"/>
      <c r="F83" s="524" t="s">
        <v>6947</v>
      </c>
      <c r="G83" s="530" t="s">
        <v>6948</v>
      </c>
      <c r="H83" s="533"/>
      <c r="I83" s="533"/>
      <c r="J83" s="533"/>
      <c r="K83" s="533"/>
      <c r="L83" s="503"/>
      <c r="M83" s="503"/>
      <c r="N83" s="503"/>
      <c r="O83" s="503"/>
      <c r="P83" s="503"/>
      <c r="Q83" s="503"/>
      <c r="R83" s="503"/>
      <c r="S83" s="503"/>
      <c r="T83" s="503"/>
      <c r="U83" s="503"/>
      <c r="V83" s="503"/>
      <c r="W83" s="503"/>
      <c r="X83" s="503"/>
      <c r="Y83" s="503"/>
      <c r="Z83" s="503"/>
      <c r="AA83" s="503"/>
      <c r="AB83" s="503"/>
      <c r="AC83" s="503"/>
      <c r="AD83" s="503"/>
      <c r="AE83" s="503"/>
    </row>
    <row r="84" spans="1:31" ht="25.5">
      <c r="A84" s="555"/>
      <c r="B84" s="556"/>
      <c r="C84" s="536"/>
      <c r="D84" s="536"/>
      <c r="E84" s="536"/>
      <c r="F84" s="524" t="s">
        <v>6949</v>
      </c>
      <c r="G84" s="530" t="s">
        <v>6950</v>
      </c>
      <c r="H84" s="530" t="s">
        <v>6951</v>
      </c>
      <c r="I84" s="533"/>
      <c r="J84" s="533"/>
      <c r="K84" s="533"/>
      <c r="L84" s="503"/>
      <c r="M84" s="503"/>
      <c r="N84" s="503"/>
      <c r="O84" s="503"/>
      <c r="P84" s="503"/>
      <c r="Q84" s="503"/>
      <c r="R84" s="503"/>
      <c r="S84" s="503"/>
      <c r="T84" s="503"/>
      <c r="U84" s="503"/>
      <c r="V84" s="503"/>
      <c r="W84" s="503"/>
      <c r="X84" s="503"/>
      <c r="Y84" s="503"/>
      <c r="Z84" s="503"/>
      <c r="AA84" s="503"/>
      <c r="AB84" s="503"/>
      <c r="AC84" s="503"/>
      <c r="AD84" s="503"/>
      <c r="AE84" s="503"/>
    </row>
    <row r="85" spans="1:31" ht="12.75">
      <c r="A85" s="555"/>
      <c r="B85" s="556"/>
      <c r="C85" s="536"/>
      <c r="D85" s="536"/>
      <c r="E85" s="536"/>
      <c r="F85" s="524" t="s">
        <v>6952</v>
      </c>
      <c r="G85" s="530" t="s">
        <v>6953</v>
      </c>
      <c r="H85" s="533"/>
      <c r="I85" s="533"/>
      <c r="J85" s="533"/>
      <c r="K85" s="533"/>
      <c r="L85" s="503"/>
      <c r="M85" s="503"/>
      <c r="N85" s="503"/>
      <c r="O85" s="503"/>
      <c r="P85" s="503"/>
      <c r="Q85" s="503"/>
      <c r="R85" s="503"/>
      <c r="S85" s="503"/>
      <c r="T85" s="503"/>
      <c r="U85" s="503"/>
      <c r="V85" s="503"/>
      <c r="W85" s="503"/>
      <c r="X85" s="503"/>
      <c r="Y85" s="503"/>
      <c r="Z85" s="503"/>
      <c r="AA85" s="503"/>
      <c r="AB85" s="503"/>
      <c r="AC85" s="503"/>
      <c r="AD85" s="503"/>
      <c r="AE85" s="503"/>
    </row>
    <row r="86" spans="1:31" ht="12.75">
      <c r="A86" s="555"/>
      <c r="B86" s="556"/>
      <c r="C86" s="536"/>
      <c r="D86" s="536"/>
      <c r="E86" s="536"/>
      <c r="F86" s="524"/>
      <c r="G86" s="530"/>
      <c r="H86" s="530" t="s">
        <v>6954</v>
      </c>
      <c r="I86" s="533"/>
      <c r="J86" s="533"/>
      <c r="K86" s="533"/>
      <c r="L86" s="503"/>
      <c r="M86" s="503"/>
      <c r="N86" s="503"/>
      <c r="O86" s="503"/>
      <c r="P86" s="503"/>
      <c r="Q86" s="503"/>
      <c r="R86" s="503"/>
      <c r="S86" s="503"/>
      <c r="T86" s="503"/>
      <c r="U86" s="503"/>
      <c r="V86" s="503"/>
      <c r="W86" s="503"/>
      <c r="X86" s="503"/>
      <c r="Y86" s="503"/>
      <c r="Z86" s="503"/>
      <c r="AA86" s="503"/>
      <c r="AB86" s="503"/>
      <c r="AC86" s="503"/>
      <c r="AD86" s="503"/>
      <c r="AE86" s="503"/>
    </row>
    <row r="87" spans="1:31" ht="25.5">
      <c r="A87" s="555"/>
      <c r="B87" s="556"/>
      <c r="C87" s="536"/>
      <c r="D87" s="536"/>
      <c r="E87" s="536"/>
      <c r="F87" s="524" t="s">
        <v>6955</v>
      </c>
      <c r="G87" s="530" t="s">
        <v>6956</v>
      </c>
      <c r="H87" s="533"/>
      <c r="I87" s="533"/>
      <c r="J87" s="533"/>
      <c r="K87" s="533"/>
      <c r="L87" s="503"/>
      <c r="M87" s="503"/>
      <c r="N87" s="503"/>
      <c r="O87" s="503"/>
      <c r="P87" s="503"/>
      <c r="Q87" s="503"/>
      <c r="R87" s="503"/>
      <c r="S87" s="503"/>
      <c r="T87" s="503"/>
      <c r="U87" s="503"/>
      <c r="V87" s="503"/>
      <c r="W87" s="503"/>
      <c r="X87" s="503"/>
      <c r="Y87" s="503"/>
      <c r="Z87" s="503"/>
      <c r="AA87" s="503"/>
      <c r="AB87" s="503"/>
      <c r="AC87" s="503"/>
      <c r="AD87" s="503"/>
      <c r="AE87" s="503"/>
    </row>
    <row r="88" spans="1:31" ht="51">
      <c r="A88" s="555"/>
      <c r="B88" s="556"/>
      <c r="C88" s="536"/>
      <c r="D88" s="536"/>
      <c r="E88" s="536"/>
      <c r="F88" s="524" t="s">
        <v>6274</v>
      </c>
      <c r="G88" s="530" t="s">
        <v>6957</v>
      </c>
      <c r="H88" s="533"/>
      <c r="I88" s="533"/>
      <c r="J88" s="533"/>
      <c r="K88" s="533"/>
      <c r="L88" s="503"/>
      <c r="M88" s="503"/>
      <c r="N88" s="503"/>
      <c r="O88" s="503"/>
      <c r="P88" s="503"/>
      <c r="Q88" s="503"/>
      <c r="R88" s="503"/>
      <c r="S88" s="503"/>
      <c r="T88" s="503"/>
      <c r="U88" s="503"/>
      <c r="V88" s="503"/>
      <c r="W88" s="503"/>
      <c r="X88" s="503"/>
      <c r="Y88" s="503"/>
      <c r="Z88" s="503"/>
      <c r="AA88" s="503"/>
      <c r="AB88" s="503"/>
      <c r="AC88" s="503"/>
      <c r="AD88" s="503"/>
      <c r="AE88" s="503"/>
    </row>
    <row r="89" spans="1:31" ht="89.25">
      <c r="A89" s="555"/>
      <c r="B89" s="556"/>
      <c r="C89" s="536"/>
      <c r="D89" s="536"/>
      <c r="E89" s="536"/>
      <c r="F89" s="524" t="s">
        <v>6958</v>
      </c>
      <c r="G89" s="530" t="s">
        <v>6959</v>
      </c>
      <c r="H89" s="530" t="s">
        <v>6960</v>
      </c>
      <c r="I89" s="530" t="s">
        <v>6961</v>
      </c>
      <c r="J89" s="533"/>
      <c r="K89" s="533"/>
      <c r="L89" s="503"/>
      <c r="M89" s="503"/>
      <c r="N89" s="503"/>
      <c r="O89" s="503"/>
      <c r="P89" s="503"/>
      <c r="Q89" s="503"/>
      <c r="R89" s="503"/>
      <c r="S89" s="503"/>
      <c r="T89" s="503"/>
      <c r="U89" s="503"/>
      <c r="V89" s="503"/>
      <c r="W89" s="503"/>
      <c r="X89" s="503"/>
      <c r="Y89" s="503"/>
      <c r="Z89" s="503"/>
      <c r="AA89" s="503"/>
      <c r="AB89" s="503"/>
      <c r="AC89" s="503"/>
      <c r="AD89" s="503"/>
      <c r="AE89" s="503"/>
    </row>
    <row r="90" spans="1:31" ht="12.75">
      <c r="A90" s="555"/>
      <c r="B90" s="556"/>
      <c r="C90" s="536"/>
      <c r="D90" s="536"/>
      <c r="E90" s="536"/>
      <c r="F90" s="524" t="s">
        <v>6962</v>
      </c>
      <c r="G90" s="530" t="s">
        <v>6783</v>
      </c>
      <c r="H90" s="533"/>
      <c r="I90" s="533"/>
      <c r="J90" s="533"/>
      <c r="K90" s="533"/>
      <c r="L90" s="503"/>
      <c r="M90" s="503"/>
      <c r="N90" s="503"/>
      <c r="O90" s="503"/>
      <c r="P90" s="503"/>
      <c r="Q90" s="503"/>
      <c r="R90" s="503"/>
      <c r="S90" s="503"/>
      <c r="T90" s="503"/>
      <c r="U90" s="503"/>
      <c r="V90" s="503"/>
      <c r="W90" s="503"/>
      <c r="X90" s="503"/>
      <c r="Y90" s="503"/>
      <c r="Z90" s="503"/>
      <c r="AA90" s="503"/>
      <c r="AB90" s="503"/>
      <c r="AC90" s="503"/>
      <c r="AD90" s="503"/>
      <c r="AE90" s="503"/>
    </row>
    <row r="91" spans="1:31" ht="63.75">
      <c r="A91" s="555"/>
      <c r="B91" s="556"/>
      <c r="C91" s="536"/>
      <c r="D91" s="536"/>
      <c r="E91" s="536"/>
      <c r="F91" s="524" t="s">
        <v>6819</v>
      </c>
      <c r="G91" s="530" t="s">
        <v>6963</v>
      </c>
      <c r="H91" s="530" t="s">
        <v>6964</v>
      </c>
      <c r="I91" s="533"/>
      <c r="J91" s="533"/>
      <c r="K91" s="533"/>
      <c r="L91" s="503"/>
      <c r="M91" s="503"/>
      <c r="N91" s="503"/>
      <c r="O91" s="503"/>
      <c r="P91" s="503"/>
      <c r="Q91" s="503"/>
      <c r="R91" s="503"/>
      <c r="S91" s="503"/>
      <c r="T91" s="503"/>
      <c r="U91" s="503"/>
      <c r="V91" s="503"/>
      <c r="W91" s="503"/>
      <c r="X91" s="503"/>
      <c r="Y91" s="503"/>
      <c r="Z91" s="503"/>
      <c r="AA91" s="503"/>
      <c r="AB91" s="503"/>
      <c r="AC91" s="503"/>
      <c r="AD91" s="503"/>
      <c r="AE91" s="503"/>
    </row>
    <row r="92" spans="1:31" ht="12.75">
      <c r="A92" s="555"/>
      <c r="B92" s="556"/>
      <c r="C92" s="536"/>
      <c r="D92" s="536"/>
      <c r="E92" s="536"/>
      <c r="F92" s="524" t="s">
        <v>6965</v>
      </c>
      <c r="G92" s="530" t="s">
        <v>6966</v>
      </c>
      <c r="H92" s="533"/>
      <c r="I92" s="533"/>
      <c r="J92" s="533"/>
      <c r="K92" s="533"/>
      <c r="L92" s="503"/>
      <c r="M92" s="503"/>
      <c r="N92" s="503"/>
      <c r="O92" s="503"/>
      <c r="P92" s="503"/>
      <c r="Q92" s="503"/>
      <c r="R92" s="503"/>
      <c r="S92" s="503"/>
      <c r="T92" s="503"/>
      <c r="U92" s="503"/>
      <c r="V92" s="503"/>
      <c r="W92" s="503"/>
      <c r="X92" s="503"/>
      <c r="Y92" s="503"/>
      <c r="Z92" s="503"/>
      <c r="AA92" s="503"/>
      <c r="AB92" s="503"/>
      <c r="AC92" s="503"/>
      <c r="AD92" s="503"/>
      <c r="AE92" s="503"/>
    </row>
    <row r="93" spans="1:31" ht="25.5">
      <c r="A93" s="555"/>
      <c r="B93" s="556"/>
      <c r="C93" s="536"/>
      <c r="D93" s="536"/>
      <c r="E93" s="536"/>
      <c r="F93" s="524" t="s">
        <v>6967</v>
      </c>
      <c r="G93" s="530" t="s">
        <v>6968</v>
      </c>
      <c r="H93" s="530" t="s">
        <v>6969</v>
      </c>
      <c r="I93" s="533"/>
      <c r="J93" s="533"/>
      <c r="K93" s="533"/>
      <c r="L93" s="503"/>
      <c r="M93" s="503"/>
      <c r="N93" s="503"/>
      <c r="O93" s="503"/>
      <c r="P93" s="503"/>
      <c r="Q93" s="503"/>
      <c r="R93" s="503"/>
      <c r="S93" s="503"/>
      <c r="T93" s="503"/>
      <c r="U93" s="503"/>
      <c r="V93" s="503"/>
      <c r="W93" s="503"/>
      <c r="X93" s="503"/>
      <c r="Y93" s="503"/>
      <c r="Z93" s="503"/>
      <c r="AA93" s="503"/>
      <c r="AB93" s="503"/>
      <c r="AC93" s="503"/>
      <c r="AD93" s="503"/>
      <c r="AE93" s="503"/>
    </row>
    <row r="94" spans="1:31" ht="25.5">
      <c r="A94" s="555"/>
      <c r="B94" s="556"/>
      <c r="C94" s="536"/>
      <c r="D94" s="536"/>
      <c r="E94" s="536"/>
      <c r="F94" s="524" t="s">
        <v>6970</v>
      </c>
      <c r="G94" s="530" t="s">
        <v>6971</v>
      </c>
      <c r="H94" s="533"/>
      <c r="I94" s="533"/>
      <c r="J94" s="533"/>
      <c r="K94" s="533"/>
      <c r="L94" s="503"/>
      <c r="M94" s="503"/>
      <c r="N94" s="503"/>
      <c r="O94" s="503"/>
      <c r="P94" s="503"/>
      <c r="Q94" s="503"/>
      <c r="R94" s="503"/>
      <c r="S94" s="503"/>
      <c r="T94" s="503"/>
      <c r="U94" s="503"/>
      <c r="V94" s="503"/>
      <c r="W94" s="503"/>
      <c r="X94" s="503"/>
      <c r="Y94" s="503"/>
      <c r="Z94" s="503"/>
      <c r="AA94" s="503"/>
      <c r="AB94" s="503"/>
      <c r="AC94" s="503"/>
      <c r="AD94" s="503"/>
      <c r="AE94" s="503"/>
    </row>
    <row r="95" spans="1:31" ht="76.5">
      <c r="A95" s="555"/>
      <c r="B95" s="556"/>
      <c r="C95" s="536"/>
      <c r="D95" s="536"/>
      <c r="E95" s="536"/>
      <c r="F95" s="524" t="s">
        <v>6246</v>
      </c>
      <c r="G95" s="530" t="s">
        <v>6972</v>
      </c>
      <c r="H95" s="530" t="s">
        <v>6973</v>
      </c>
      <c r="I95" s="533"/>
      <c r="J95" s="533"/>
      <c r="K95" s="533"/>
      <c r="L95" s="503"/>
      <c r="M95" s="503"/>
      <c r="N95" s="503"/>
      <c r="O95" s="503"/>
      <c r="P95" s="503"/>
      <c r="Q95" s="503"/>
      <c r="R95" s="503"/>
      <c r="S95" s="503"/>
      <c r="T95" s="503"/>
      <c r="U95" s="503"/>
      <c r="V95" s="503"/>
      <c r="W95" s="503"/>
      <c r="X95" s="503"/>
      <c r="Y95" s="503"/>
      <c r="Z95" s="503"/>
      <c r="AA95" s="503"/>
      <c r="AB95" s="503"/>
      <c r="AC95" s="503"/>
      <c r="AD95" s="503"/>
      <c r="AE95" s="503"/>
    </row>
    <row r="96" spans="1:31" ht="12.75">
      <c r="A96" s="555"/>
      <c r="B96" s="556"/>
      <c r="C96" s="536"/>
      <c r="D96" s="536"/>
      <c r="E96" s="536"/>
      <c r="F96" s="524" t="s">
        <v>6974</v>
      </c>
      <c r="G96" s="530" t="s">
        <v>6975</v>
      </c>
      <c r="H96" s="533"/>
      <c r="I96" s="533"/>
      <c r="J96" s="533"/>
      <c r="K96" s="533"/>
      <c r="L96" s="503"/>
      <c r="M96" s="503"/>
      <c r="N96" s="503"/>
      <c r="O96" s="503"/>
      <c r="P96" s="503"/>
      <c r="Q96" s="503"/>
      <c r="R96" s="503"/>
      <c r="S96" s="503"/>
      <c r="T96" s="503"/>
      <c r="U96" s="503"/>
      <c r="V96" s="503"/>
      <c r="W96" s="503"/>
      <c r="X96" s="503"/>
      <c r="Y96" s="503"/>
      <c r="Z96" s="503"/>
      <c r="AA96" s="503"/>
      <c r="AB96" s="503"/>
      <c r="AC96" s="503"/>
      <c r="AD96" s="503"/>
      <c r="AE96" s="503"/>
    </row>
    <row r="97" spans="1:31" ht="12.75">
      <c r="A97" s="555"/>
      <c r="B97" s="556"/>
      <c r="C97" s="536"/>
      <c r="D97" s="536"/>
      <c r="E97" s="536"/>
      <c r="F97" s="524" t="s">
        <v>6976</v>
      </c>
      <c r="G97" s="530" t="s">
        <v>6977</v>
      </c>
      <c r="H97" s="533"/>
      <c r="I97" s="533"/>
      <c r="J97" s="533"/>
      <c r="K97" s="533"/>
      <c r="L97" s="503"/>
      <c r="M97" s="503"/>
      <c r="N97" s="503"/>
      <c r="O97" s="503"/>
      <c r="P97" s="503"/>
      <c r="Q97" s="503"/>
      <c r="R97" s="503"/>
      <c r="S97" s="503"/>
      <c r="T97" s="503"/>
      <c r="U97" s="503"/>
      <c r="V97" s="503"/>
      <c r="W97" s="503"/>
      <c r="X97" s="503"/>
      <c r="Y97" s="503"/>
      <c r="Z97" s="503"/>
      <c r="AA97" s="503"/>
      <c r="AB97" s="503"/>
      <c r="AC97" s="503"/>
      <c r="AD97" s="503"/>
      <c r="AE97" s="503"/>
    </row>
    <row r="98" spans="1:31" ht="17.25" customHeight="1">
      <c r="A98" s="555"/>
      <c r="B98" s="556"/>
      <c r="C98" s="536"/>
      <c r="D98" s="536"/>
      <c r="E98" s="536"/>
      <c r="F98" s="524" t="s">
        <v>6978</v>
      </c>
      <c r="G98" s="530" t="s">
        <v>6979</v>
      </c>
      <c r="H98" s="533"/>
      <c r="I98" s="533"/>
      <c r="J98" s="533"/>
      <c r="K98" s="533"/>
      <c r="L98" s="503"/>
      <c r="M98" s="503"/>
      <c r="N98" s="503"/>
      <c r="O98" s="503"/>
      <c r="P98" s="503"/>
      <c r="Q98" s="503"/>
      <c r="R98" s="503"/>
      <c r="S98" s="503"/>
      <c r="T98" s="503"/>
      <c r="U98" s="503"/>
      <c r="V98" s="503"/>
      <c r="W98" s="503"/>
      <c r="X98" s="503"/>
      <c r="Y98" s="503"/>
      <c r="Z98" s="503"/>
      <c r="AA98" s="503"/>
      <c r="AB98" s="503"/>
      <c r="AC98" s="503"/>
      <c r="AD98" s="503"/>
      <c r="AE98" s="503"/>
    </row>
    <row r="99" spans="1:31" ht="25.5">
      <c r="A99" s="555"/>
      <c r="B99" s="556"/>
      <c r="C99" s="536"/>
      <c r="D99" s="536"/>
      <c r="E99" s="536"/>
      <c r="F99" s="524" t="s">
        <v>6980</v>
      </c>
      <c r="G99" s="530" t="s">
        <v>6981</v>
      </c>
      <c r="H99" s="533"/>
      <c r="I99" s="533"/>
      <c r="J99" s="533"/>
      <c r="K99" s="533"/>
      <c r="L99" s="503"/>
      <c r="M99" s="503"/>
      <c r="N99" s="503"/>
      <c r="O99" s="503"/>
      <c r="P99" s="503"/>
      <c r="Q99" s="503"/>
      <c r="R99" s="503"/>
      <c r="S99" s="503"/>
      <c r="T99" s="503"/>
      <c r="U99" s="503"/>
      <c r="V99" s="503"/>
      <c r="W99" s="503"/>
      <c r="X99" s="503"/>
      <c r="Y99" s="503"/>
      <c r="Z99" s="503"/>
      <c r="AA99" s="503"/>
      <c r="AB99" s="503"/>
      <c r="AC99" s="503"/>
      <c r="AD99" s="503"/>
      <c r="AE99" s="503"/>
    </row>
    <row r="100" spans="1:31" ht="25.5">
      <c r="A100" s="555"/>
      <c r="B100" s="556"/>
      <c r="C100" s="536"/>
      <c r="D100" s="536"/>
      <c r="E100" s="536"/>
      <c r="F100" s="524" t="s">
        <v>6982</v>
      </c>
      <c r="G100" s="530" t="s">
        <v>6983</v>
      </c>
      <c r="H100" s="533"/>
      <c r="I100" s="533"/>
      <c r="J100" s="533"/>
      <c r="K100" s="533"/>
      <c r="L100" s="503"/>
      <c r="M100" s="503"/>
      <c r="N100" s="503"/>
      <c r="O100" s="503"/>
      <c r="P100" s="503"/>
      <c r="Q100" s="503"/>
      <c r="R100" s="503"/>
      <c r="S100" s="503"/>
      <c r="T100" s="503"/>
      <c r="U100" s="503"/>
      <c r="V100" s="503"/>
      <c r="W100" s="503"/>
      <c r="X100" s="503"/>
      <c r="Y100" s="503"/>
      <c r="Z100" s="503"/>
      <c r="AA100" s="503"/>
      <c r="AB100" s="503"/>
      <c r="AC100" s="503"/>
      <c r="AD100" s="503"/>
      <c r="AE100" s="503"/>
    </row>
    <row r="101" spans="1:31" ht="25.5">
      <c r="A101" s="503"/>
      <c r="B101" s="503"/>
      <c r="C101" s="503"/>
      <c r="D101" s="503"/>
      <c r="E101" s="503"/>
      <c r="F101" s="466" t="s">
        <v>6984</v>
      </c>
      <c r="G101" s="466" t="s">
        <v>6985</v>
      </c>
      <c r="H101" s="533"/>
      <c r="I101" s="533"/>
      <c r="J101" s="533"/>
      <c r="K101" s="533"/>
      <c r="L101" s="503"/>
      <c r="M101" s="503"/>
      <c r="N101" s="503"/>
      <c r="O101" s="503"/>
      <c r="P101" s="503"/>
      <c r="Q101" s="503"/>
      <c r="R101" s="503"/>
      <c r="S101" s="503"/>
      <c r="T101" s="503"/>
      <c r="U101" s="503"/>
      <c r="V101" s="503"/>
      <c r="W101" s="503"/>
      <c r="X101" s="503"/>
      <c r="Y101" s="503"/>
      <c r="Z101" s="503"/>
      <c r="AA101" s="503"/>
      <c r="AB101" s="503"/>
      <c r="AC101" s="503"/>
      <c r="AD101" s="503"/>
      <c r="AE101" s="503"/>
    </row>
    <row r="102" spans="1:31" ht="25.5">
      <c r="A102" s="503"/>
      <c r="B102" s="503"/>
      <c r="C102" s="503"/>
      <c r="D102" s="503"/>
      <c r="E102" s="503"/>
      <c r="F102" s="466" t="s">
        <v>6986</v>
      </c>
      <c r="G102" s="466" t="s">
        <v>6987</v>
      </c>
      <c r="H102" s="503"/>
      <c r="I102" s="503"/>
      <c r="J102" s="503"/>
      <c r="K102" s="503"/>
      <c r="L102" s="503"/>
      <c r="M102" s="503"/>
      <c r="N102" s="503"/>
      <c r="O102" s="503"/>
      <c r="P102" s="503"/>
      <c r="Q102" s="503"/>
      <c r="R102" s="503"/>
      <c r="S102" s="503"/>
      <c r="T102" s="503"/>
      <c r="U102" s="503"/>
      <c r="V102" s="503"/>
      <c r="W102" s="503"/>
      <c r="X102" s="503"/>
      <c r="Y102" s="503"/>
      <c r="Z102" s="503"/>
      <c r="AA102" s="503"/>
      <c r="AB102" s="503"/>
      <c r="AC102" s="503"/>
      <c r="AD102" s="503"/>
      <c r="AE102" s="503"/>
    </row>
    <row r="103" spans="1:31" ht="12.75">
      <c r="A103" s="503"/>
      <c r="B103" s="503"/>
      <c r="C103" s="503"/>
      <c r="D103" s="503"/>
      <c r="E103" s="503"/>
      <c r="F103" s="466" t="s">
        <v>6988</v>
      </c>
      <c r="G103" s="466" t="s">
        <v>6989</v>
      </c>
      <c r="H103" s="503"/>
      <c r="I103" s="503"/>
      <c r="J103" s="503"/>
      <c r="K103" s="503"/>
      <c r="L103" s="503"/>
      <c r="M103" s="503"/>
      <c r="N103" s="503"/>
      <c r="O103" s="503"/>
      <c r="P103" s="503"/>
      <c r="Q103" s="503"/>
      <c r="R103" s="503"/>
      <c r="S103" s="503"/>
      <c r="T103" s="503"/>
      <c r="U103" s="503"/>
      <c r="V103" s="503"/>
      <c r="W103" s="503"/>
      <c r="X103" s="503"/>
      <c r="Y103" s="503"/>
      <c r="Z103" s="503"/>
      <c r="AA103" s="503"/>
      <c r="AB103" s="503"/>
      <c r="AC103" s="503"/>
      <c r="AD103" s="503"/>
      <c r="AE103" s="503"/>
    </row>
    <row r="104" spans="1:31" ht="25.5">
      <c r="A104" s="503"/>
      <c r="B104" s="503"/>
      <c r="C104" s="503"/>
      <c r="D104" s="503"/>
      <c r="E104" s="503"/>
      <c r="F104" s="466" t="s">
        <v>6990</v>
      </c>
      <c r="G104" s="466" t="s">
        <v>6991</v>
      </c>
      <c r="H104" s="503"/>
      <c r="I104" s="503"/>
      <c r="J104" s="503"/>
      <c r="K104" s="503"/>
      <c r="L104" s="503"/>
      <c r="M104" s="503"/>
      <c r="N104" s="503"/>
      <c r="O104" s="503"/>
      <c r="P104" s="503"/>
      <c r="Q104" s="503"/>
      <c r="R104" s="503"/>
      <c r="S104" s="503"/>
      <c r="T104" s="503"/>
      <c r="U104" s="503"/>
      <c r="V104" s="503"/>
      <c r="W104" s="503"/>
      <c r="X104" s="503"/>
      <c r="Y104" s="503"/>
      <c r="Z104" s="503"/>
      <c r="AA104" s="503"/>
      <c r="AB104" s="503"/>
      <c r="AC104" s="503"/>
      <c r="AD104" s="503"/>
      <c r="AE104" s="503"/>
    </row>
    <row r="105" spans="1:31" ht="25.5">
      <c r="A105" s="503"/>
      <c r="B105" s="503"/>
      <c r="C105" s="503"/>
      <c r="D105" s="503"/>
      <c r="E105" s="503"/>
      <c r="F105" s="466" t="s">
        <v>6992</v>
      </c>
      <c r="G105" s="466" t="s">
        <v>6993</v>
      </c>
      <c r="H105" s="466" t="s">
        <v>6994</v>
      </c>
      <c r="I105" s="503"/>
      <c r="J105" s="503"/>
      <c r="K105" s="503"/>
      <c r="L105" s="503"/>
      <c r="M105" s="503"/>
      <c r="N105" s="503"/>
      <c r="O105" s="503"/>
      <c r="P105" s="503"/>
      <c r="Q105" s="503"/>
      <c r="R105" s="503"/>
      <c r="S105" s="503"/>
      <c r="T105" s="503"/>
      <c r="U105" s="503"/>
      <c r="V105" s="503"/>
      <c r="W105" s="503"/>
      <c r="X105" s="503"/>
      <c r="Y105" s="503"/>
      <c r="Z105" s="503"/>
      <c r="AA105" s="503"/>
      <c r="AB105" s="503"/>
      <c r="AC105" s="503"/>
      <c r="AD105" s="503"/>
      <c r="AE105" s="503"/>
    </row>
    <row r="106" spans="1:31" ht="12.75">
      <c r="A106" s="503"/>
      <c r="B106" s="503"/>
      <c r="C106" s="503"/>
      <c r="D106" s="503"/>
      <c r="E106" s="503"/>
      <c r="F106" s="466" t="s">
        <v>6995</v>
      </c>
      <c r="G106" s="466" t="s">
        <v>6996</v>
      </c>
      <c r="H106" s="503"/>
      <c r="I106" s="503"/>
      <c r="J106" s="503"/>
      <c r="K106" s="503"/>
      <c r="L106" s="503"/>
      <c r="M106" s="503"/>
      <c r="N106" s="503"/>
      <c r="O106" s="503"/>
      <c r="P106" s="503"/>
      <c r="Q106" s="503"/>
      <c r="R106" s="503"/>
      <c r="S106" s="503"/>
      <c r="T106" s="503"/>
      <c r="U106" s="503"/>
      <c r="V106" s="503"/>
      <c r="W106" s="503"/>
      <c r="X106" s="503"/>
      <c r="Y106" s="503"/>
      <c r="Z106" s="503"/>
      <c r="AA106" s="503"/>
      <c r="AB106" s="503"/>
      <c r="AC106" s="503"/>
      <c r="AD106" s="503"/>
      <c r="AE106" s="503"/>
    </row>
    <row r="107" spans="1:31" ht="12.75">
      <c r="A107" s="503"/>
      <c r="B107" s="503"/>
      <c r="C107" s="503"/>
      <c r="D107" s="503"/>
      <c r="E107" s="503"/>
      <c r="F107" s="466" t="s">
        <v>6997</v>
      </c>
      <c r="G107" s="466" t="s">
        <v>6998</v>
      </c>
      <c r="H107" s="503"/>
      <c r="I107" s="503"/>
      <c r="J107" s="503"/>
      <c r="K107" s="503"/>
      <c r="L107" s="503"/>
      <c r="M107" s="503"/>
      <c r="N107" s="503"/>
      <c r="O107" s="503"/>
      <c r="P107" s="503"/>
      <c r="Q107" s="503"/>
      <c r="R107" s="503"/>
      <c r="S107" s="503"/>
      <c r="T107" s="503"/>
      <c r="U107" s="503"/>
      <c r="V107" s="503"/>
      <c r="W107" s="503"/>
      <c r="X107" s="503"/>
      <c r="Y107" s="503"/>
      <c r="Z107" s="503"/>
      <c r="AA107" s="503"/>
      <c r="AB107" s="503"/>
      <c r="AC107" s="503"/>
      <c r="AD107" s="503"/>
      <c r="AE107" s="503"/>
    </row>
    <row r="108" spans="1:31" ht="24" customHeight="1">
      <c r="A108" s="503"/>
      <c r="B108" s="503"/>
      <c r="C108" s="503"/>
      <c r="D108" s="503"/>
      <c r="E108" s="503"/>
      <c r="F108" s="466" t="s">
        <v>6999</v>
      </c>
      <c r="G108" s="466" t="s">
        <v>7000</v>
      </c>
      <c r="H108" s="503"/>
      <c r="I108" s="503"/>
      <c r="J108" s="503"/>
      <c r="K108" s="503"/>
      <c r="L108" s="503"/>
      <c r="M108" s="503"/>
      <c r="N108" s="503"/>
      <c r="O108" s="503"/>
      <c r="P108" s="503"/>
      <c r="Q108" s="503"/>
      <c r="R108" s="503"/>
      <c r="S108" s="503"/>
      <c r="T108" s="503"/>
      <c r="U108" s="503"/>
      <c r="V108" s="503"/>
      <c r="W108" s="503"/>
      <c r="X108" s="503"/>
      <c r="Y108" s="503"/>
      <c r="Z108" s="503"/>
      <c r="AA108" s="503"/>
      <c r="AB108" s="503"/>
      <c r="AC108" s="503"/>
      <c r="AD108" s="503"/>
      <c r="AE108" s="503"/>
    </row>
    <row r="109" spans="1:31" ht="25.5">
      <c r="A109" s="503"/>
      <c r="B109" s="503"/>
      <c r="C109" s="503"/>
      <c r="D109" s="503"/>
      <c r="E109" s="503"/>
      <c r="F109" s="466" t="s">
        <v>7001</v>
      </c>
      <c r="G109" s="466" t="s">
        <v>7002</v>
      </c>
      <c r="H109" s="503"/>
      <c r="I109" s="503"/>
      <c r="J109" s="503"/>
      <c r="K109" s="503"/>
      <c r="L109" s="503"/>
      <c r="M109" s="503"/>
      <c r="N109" s="503"/>
      <c r="O109" s="503"/>
      <c r="P109" s="503"/>
      <c r="Q109" s="503"/>
      <c r="R109" s="503"/>
      <c r="S109" s="503"/>
      <c r="T109" s="503"/>
      <c r="U109" s="503"/>
      <c r="V109" s="503"/>
      <c r="W109" s="503"/>
      <c r="X109" s="503"/>
      <c r="Y109" s="503"/>
      <c r="Z109" s="503"/>
      <c r="AA109" s="503"/>
      <c r="AB109" s="503"/>
      <c r="AC109" s="503"/>
      <c r="AD109" s="503"/>
      <c r="AE109" s="503"/>
    </row>
    <row r="110" spans="1:31" ht="25.5">
      <c r="A110" s="503"/>
      <c r="B110" s="503"/>
      <c r="C110" s="503"/>
      <c r="D110" s="503"/>
      <c r="E110" s="503"/>
      <c r="F110" s="466" t="s">
        <v>7003</v>
      </c>
      <c r="G110" s="466" t="s">
        <v>7004</v>
      </c>
      <c r="H110" s="503"/>
      <c r="I110" s="503"/>
      <c r="J110" s="503"/>
      <c r="K110" s="503"/>
      <c r="L110" s="503"/>
      <c r="M110" s="503"/>
      <c r="N110" s="503"/>
      <c r="O110" s="503"/>
      <c r="P110" s="503"/>
      <c r="Q110" s="503"/>
      <c r="R110" s="503"/>
      <c r="S110" s="503"/>
      <c r="T110" s="503"/>
      <c r="U110" s="503"/>
      <c r="V110" s="503"/>
      <c r="W110" s="503"/>
      <c r="X110" s="503"/>
      <c r="Y110" s="503"/>
      <c r="Z110" s="503"/>
      <c r="AA110" s="503"/>
      <c r="AB110" s="503"/>
      <c r="AC110" s="503"/>
      <c r="AD110" s="503"/>
      <c r="AE110" s="503"/>
    </row>
    <row r="111" spans="1:31" ht="12.75">
      <c r="A111" s="503"/>
      <c r="B111" s="503"/>
      <c r="C111" s="503"/>
      <c r="D111" s="503"/>
      <c r="E111" s="503"/>
      <c r="F111" s="466" t="s">
        <v>7005</v>
      </c>
      <c r="G111" s="466" t="s">
        <v>7006</v>
      </c>
      <c r="H111" s="503"/>
      <c r="I111" s="503"/>
      <c r="J111" s="503"/>
      <c r="K111" s="503"/>
      <c r="L111" s="503"/>
      <c r="M111" s="503"/>
      <c r="N111" s="503"/>
      <c r="O111" s="503"/>
      <c r="P111" s="503"/>
      <c r="Q111" s="503"/>
      <c r="R111" s="503"/>
      <c r="S111" s="503"/>
      <c r="T111" s="503"/>
      <c r="U111" s="503"/>
      <c r="V111" s="503"/>
      <c r="W111" s="503"/>
      <c r="X111" s="503"/>
      <c r="Y111" s="503"/>
      <c r="Z111" s="503"/>
      <c r="AA111" s="503"/>
      <c r="AB111" s="503"/>
      <c r="AC111" s="503"/>
      <c r="AD111" s="503"/>
      <c r="AE111" s="503"/>
    </row>
    <row r="112" spans="1:31" ht="12.75">
      <c r="A112" s="503"/>
      <c r="B112" s="503"/>
      <c r="C112" s="503"/>
      <c r="D112" s="503"/>
      <c r="E112" s="503"/>
      <c r="F112" s="466" t="s">
        <v>7007</v>
      </c>
      <c r="G112" s="466" t="s">
        <v>7008</v>
      </c>
      <c r="H112" s="503"/>
      <c r="I112" s="503"/>
      <c r="J112" s="503"/>
      <c r="K112" s="503"/>
      <c r="L112" s="503"/>
      <c r="M112" s="503"/>
      <c r="N112" s="503"/>
      <c r="O112" s="503"/>
      <c r="P112" s="503"/>
      <c r="Q112" s="503"/>
      <c r="R112" s="503"/>
      <c r="S112" s="503"/>
      <c r="T112" s="503"/>
      <c r="U112" s="503"/>
      <c r="V112" s="503"/>
      <c r="W112" s="503"/>
      <c r="X112" s="503"/>
      <c r="Y112" s="503"/>
      <c r="Z112" s="503"/>
      <c r="AA112" s="503"/>
      <c r="AB112" s="503"/>
      <c r="AC112" s="503"/>
      <c r="AD112" s="503"/>
      <c r="AE112" s="503"/>
    </row>
    <row r="113" spans="1:31" ht="12.75">
      <c r="A113" s="503"/>
      <c r="B113" s="503"/>
      <c r="C113" s="503"/>
      <c r="D113" s="503"/>
      <c r="E113" s="503"/>
      <c r="F113" s="503"/>
      <c r="G113" s="503"/>
      <c r="H113" s="503"/>
      <c r="I113" s="503"/>
      <c r="J113" s="503"/>
      <c r="K113" s="503"/>
      <c r="L113" s="503"/>
      <c r="M113" s="503"/>
      <c r="N113" s="503"/>
      <c r="O113" s="503"/>
      <c r="P113" s="503"/>
      <c r="Q113" s="503"/>
      <c r="R113" s="503"/>
      <c r="S113" s="503"/>
      <c r="T113" s="503"/>
      <c r="U113" s="503"/>
      <c r="V113" s="503"/>
      <c r="W113" s="503"/>
      <c r="X113" s="503"/>
      <c r="Y113" s="503"/>
      <c r="Z113" s="503"/>
      <c r="AA113" s="503"/>
      <c r="AB113" s="503"/>
      <c r="AC113" s="503"/>
      <c r="AD113" s="503"/>
      <c r="AE113" s="503"/>
    </row>
    <row r="114" spans="1:31" ht="12.75">
      <c r="A114" s="503"/>
      <c r="B114" s="503"/>
      <c r="C114" s="503"/>
      <c r="D114" s="503"/>
      <c r="E114" s="503"/>
      <c r="F114" s="503"/>
      <c r="G114" s="503"/>
      <c r="H114" s="503"/>
      <c r="I114" s="503"/>
      <c r="J114" s="503"/>
      <c r="K114" s="503"/>
      <c r="L114" s="503"/>
      <c r="M114" s="503"/>
      <c r="N114" s="503"/>
      <c r="O114" s="503"/>
      <c r="P114" s="503"/>
      <c r="Q114" s="503"/>
      <c r="R114" s="503"/>
      <c r="S114" s="503"/>
      <c r="T114" s="503"/>
      <c r="U114" s="503"/>
      <c r="V114" s="503"/>
      <c r="W114" s="503"/>
      <c r="X114" s="503"/>
      <c r="Y114" s="503"/>
      <c r="Z114" s="503"/>
      <c r="AA114" s="503"/>
      <c r="AB114" s="503"/>
      <c r="AC114" s="503"/>
      <c r="AD114" s="503"/>
      <c r="AE114" s="503"/>
    </row>
    <row r="115" spans="1:31" ht="12.75">
      <c r="A115" s="503"/>
      <c r="B115" s="503"/>
      <c r="C115" s="503"/>
      <c r="D115" s="503"/>
      <c r="E115" s="503"/>
      <c r="F115" s="503"/>
      <c r="G115" s="503"/>
      <c r="H115" s="503"/>
      <c r="I115" s="503"/>
      <c r="J115" s="503"/>
      <c r="K115" s="503"/>
      <c r="L115" s="503"/>
      <c r="M115" s="503"/>
      <c r="N115" s="503"/>
      <c r="O115" s="503"/>
      <c r="P115" s="503"/>
      <c r="Q115" s="503"/>
      <c r="R115" s="503"/>
      <c r="S115" s="503"/>
      <c r="T115" s="503"/>
      <c r="U115" s="503"/>
      <c r="V115" s="503"/>
      <c r="W115" s="503"/>
      <c r="X115" s="503"/>
      <c r="Y115" s="503"/>
      <c r="Z115" s="503"/>
      <c r="AA115" s="503"/>
      <c r="AB115" s="503"/>
      <c r="AC115" s="503"/>
      <c r="AD115" s="503"/>
      <c r="AE115" s="503"/>
    </row>
    <row r="116" spans="1:31" ht="12.75">
      <c r="A116" s="503"/>
      <c r="B116" s="503"/>
      <c r="C116" s="503"/>
      <c r="D116" s="503"/>
      <c r="E116" s="503"/>
      <c r="F116" s="503"/>
      <c r="G116" s="503"/>
      <c r="H116" s="503"/>
      <c r="I116" s="503"/>
      <c r="J116" s="503"/>
      <c r="K116" s="503"/>
      <c r="L116" s="503"/>
      <c r="M116" s="503"/>
      <c r="N116" s="503"/>
      <c r="O116" s="503"/>
      <c r="P116" s="503"/>
      <c r="Q116" s="503"/>
      <c r="R116" s="503"/>
      <c r="S116" s="503"/>
      <c r="T116" s="503"/>
      <c r="U116" s="503"/>
      <c r="V116" s="503"/>
      <c r="W116" s="503"/>
      <c r="X116" s="503"/>
      <c r="Y116" s="503"/>
      <c r="Z116" s="503"/>
      <c r="AA116" s="503"/>
      <c r="AB116" s="503"/>
      <c r="AC116" s="503"/>
      <c r="AD116" s="503"/>
      <c r="AE116" s="503"/>
    </row>
    <row r="117" spans="1:31" ht="12.75">
      <c r="A117" s="503"/>
      <c r="B117" s="503"/>
      <c r="C117" s="503"/>
      <c r="D117" s="503"/>
      <c r="E117" s="503"/>
      <c r="F117" s="503"/>
      <c r="G117" s="503"/>
      <c r="H117" s="503"/>
      <c r="I117" s="503"/>
      <c r="J117" s="503"/>
      <c r="K117" s="503"/>
      <c r="L117" s="503"/>
      <c r="M117" s="503"/>
      <c r="N117" s="503"/>
      <c r="O117" s="503"/>
      <c r="P117" s="503"/>
      <c r="Q117" s="503"/>
      <c r="R117" s="503"/>
      <c r="S117" s="503"/>
      <c r="T117" s="503"/>
      <c r="U117" s="503"/>
      <c r="V117" s="503"/>
      <c r="W117" s="503"/>
      <c r="X117" s="503"/>
      <c r="Y117" s="503"/>
      <c r="Z117" s="503"/>
      <c r="AA117" s="503"/>
      <c r="AB117" s="503"/>
      <c r="AC117" s="503"/>
      <c r="AD117" s="503"/>
      <c r="AE117" s="503"/>
    </row>
    <row r="118" spans="1:31" ht="12.75">
      <c r="A118" s="503"/>
      <c r="B118" s="503"/>
      <c r="C118" s="503"/>
      <c r="D118" s="503"/>
      <c r="E118" s="503"/>
      <c r="F118" s="503"/>
      <c r="G118" s="503"/>
      <c r="H118" s="503"/>
      <c r="I118" s="503"/>
      <c r="J118" s="503"/>
      <c r="K118" s="503"/>
      <c r="L118" s="503"/>
      <c r="M118" s="503"/>
      <c r="N118" s="503"/>
      <c r="O118" s="503"/>
      <c r="P118" s="503"/>
      <c r="Q118" s="503"/>
      <c r="R118" s="503"/>
      <c r="S118" s="503"/>
      <c r="T118" s="503"/>
      <c r="U118" s="503"/>
      <c r="V118" s="503"/>
      <c r="W118" s="503"/>
      <c r="X118" s="503"/>
      <c r="Y118" s="503"/>
      <c r="Z118" s="503"/>
      <c r="AA118" s="503"/>
      <c r="AB118" s="503"/>
      <c r="AC118" s="503"/>
      <c r="AD118" s="503"/>
      <c r="AE118" s="503"/>
    </row>
    <row r="119" spans="1:31" ht="12.75">
      <c r="A119" s="503"/>
      <c r="B119" s="503"/>
      <c r="C119" s="503"/>
      <c r="D119" s="503"/>
      <c r="E119" s="503"/>
      <c r="F119" s="503"/>
      <c r="G119" s="503"/>
      <c r="H119" s="503"/>
      <c r="I119" s="503"/>
      <c r="J119" s="503"/>
      <c r="K119" s="503"/>
      <c r="L119" s="503"/>
      <c r="M119" s="503"/>
      <c r="N119" s="503"/>
      <c r="O119" s="503"/>
      <c r="P119" s="503"/>
      <c r="Q119" s="503"/>
      <c r="R119" s="503"/>
      <c r="S119" s="503"/>
      <c r="T119" s="503"/>
      <c r="U119" s="503"/>
      <c r="V119" s="503"/>
      <c r="W119" s="503"/>
      <c r="X119" s="503"/>
      <c r="Y119" s="503"/>
      <c r="Z119" s="503"/>
      <c r="AA119" s="503"/>
      <c r="AB119" s="503"/>
      <c r="AC119" s="503"/>
      <c r="AD119" s="503"/>
      <c r="AE119" s="503"/>
    </row>
    <row r="120" spans="1:31" ht="12.75">
      <c r="A120" s="503"/>
      <c r="B120" s="503"/>
      <c r="C120" s="503"/>
      <c r="D120" s="503"/>
      <c r="E120" s="503"/>
      <c r="F120" s="503"/>
      <c r="G120" s="503"/>
      <c r="H120" s="503"/>
      <c r="I120" s="503"/>
      <c r="J120" s="503"/>
      <c r="K120" s="503"/>
      <c r="L120" s="503"/>
      <c r="M120" s="503"/>
      <c r="N120" s="503"/>
      <c r="O120" s="503"/>
      <c r="P120" s="503"/>
      <c r="Q120" s="503"/>
      <c r="R120" s="503"/>
      <c r="S120" s="503"/>
      <c r="T120" s="503"/>
      <c r="U120" s="503"/>
      <c r="V120" s="503"/>
      <c r="W120" s="503"/>
      <c r="X120" s="503"/>
      <c r="Y120" s="503"/>
      <c r="Z120" s="503"/>
      <c r="AA120" s="503"/>
      <c r="AB120" s="503"/>
      <c r="AC120" s="503"/>
      <c r="AD120" s="503"/>
      <c r="AE120" s="503"/>
    </row>
    <row r="121" spans="1:31" ht="12.75">
      <c r="A121" s="503"/>
      <c r="B121" s="503"/>
      <c r="C121" s="503"/>
      <c r="D121" s="503"/>
      <c r="E121" s="503"/>
      <c r="F121" s="503"/>
      <c r="G121" s="503"/>
      <c r="H121" s="503"/>
      <c r="I121" s="503"/>
      <c r="J121" s="503"/>
      <c r="K121" s="503"/>
      <c r="L121" s="503"/>
      <c r="M121" s="503"/>
      <c r="N121" s="503"/>
      <c r="O121" s="503"/>
      <c r="P121" s="503"/>
      <c r="Q121" s="503"/>
      <c r="R121" s="503"/>
      <c r="S121" s="503"/>
      <c r="T121" s="503"/>
      <c r="U121" s="503"/>
      <c r="V121" s="503"/>
      <c r="W121" s="503"/>
      <c r="X121" s="503"/>
      <c r="Y121" s="503"/>
      <c r="Z121" s="503"/>
      <c r="AA121" s="503"/>
      <c r="AB121" s="503"/>
      <c r="AC121" s="503"/>
      <c r="AD121" s="503"/>
      <c r="AE121" s="503"/>
    </row>
    <row r="122" spans="1:31" ht="12.75">
      <c r="A122" s="503"/>
      <c r="B122" s="503"/>
      <c r="C122" s="503"/>
      <c r="D122" s="503"/>
      <c r="E122" s="503"/>
      <c r="F122" s="503"/>
      <c r="G122" s="503"/>
      <c r="H122" s="503"/>
      <c r="I122" s="503"/>
      <c r="J122" s="503"/>
      <c r="K122" s="503"/>
      <c r="L122" s="503"/>
      <c r="M122" s="503"/>
      <c r="N122" s="503"/>
      <c r="O122" s="503"/>
      <c r="P122" s="503"/>
      <c r="Q122" s="503"/>
      <c r="R122" s="503"/>
      <c r="S122" s="503"/>
      <c r="T122" s="503"/>
      <c r="U122" s="503"/>
      <c r="V122" s="503"/>
      <c r="W122" s="503"/>
      <c r="X122" s="503"/>
      <c r="Y122" s="503"/>
      <c r="Z122" s="503"/>
      <c r="AA122" s="503"/>
      <c r="AB122" s="503"/>
      <c r="AC122" s="503"/>
      <c r="AD122" s="503"/>
      <c r="AE122" s="503"/>
    </row>
    <row r="123" spans="1:31" ht="12.75">
      <c r="A123" s="503"/>
      <c r="B123" s="503"/>
      <c r="C123" s="503"/>
      <c r="D123" s="503"/>
      <c r="E123" s="503"/>
      <c r="F123" s="503"/>
      <c r="G123" s="503"/>
      <c r="H123" s="503"/>
      <c r="I123" s="503"/>
      <c r="J123" s="503"/>
      <c r="K123" s="503"/>
      <c r="L123" s="503"/>
      <c r="M123" s="503"/>
      <c r="N123" s="503"/>
      <c r="O123" s="503"/>
      <c r="P123" s="503"/>
      <c r="Q123" s="503"/>
      <c r="R123" s="503"/>
      <c r="S123" s="503"/>
      <c r="T123" s="503"/>
      <c r="U123" s="503"/>
      <c r="V123" s="503"/>
      <c r="W123" s="503"/>
      <c r="X123" s="503"/>
      <c r="Y123" s="503"/>
      <c r="Z123" s="503"/>
      <c r="AA123" s="503"/>
      <c r="AB123" s="503"/>
      <c r="AC123" s="503"/>
      <c r="AD123" s="503"/>
      <c r="AE123" s="503"/>
    </row>
    <row r="124" spans="1:31" ht="12.75">
      <c r="A124" s="503"/>
      <c r="B124" s="503"/>
      <c r="C124" s="503"/>
      <c r="D124" s="503"/>
      <c r="E124" s="503"/>
      <c r="F124" s="503"/>
      <c r="G124" s="503"/>
      <c r="H124" s="503"/>
      <c r="I124" s="503"/>
      <c r="J124" s="503"/>
      <c r="K124" s="503"/>
      <c r="L124" s="503"/>
      <c r="M124" s="503"/>
      <c r="N124" s="503"/>
      <c r="O124" s="503"/>
      <c r="P124" s="503"/>
      <c r="Q124" s="503"/>
      <c r="R124" s="503"/>
      <c r="S124" s="503"/>
      <c r="T124" s="503"/>
      <c r="U124" s="503"/>
      <c r="V124" s="503"/>
      <c r="W124" s="503"/>
      <c r="X124" s="503"/>
      <c r="Y124" s="503"/>
      <c r="Z124" s="503"/>
      <c r="AA124" s="503"/>
      <c r="AB124" s="503"/>
      <c r="AC124" s="503"/>
      <c r="AD124" s="503"/>
      <c r="AE124" s="503"/>
    </row>
    <row r="125" spans="1:31" ht="12.75">
      <c r="A125" s="503"/>
      <c r="B125" s="503"/>
      <c r="C125" s="503"/>
      <c r="D125" s="503"/>
      <c r="E125" s="503"/>
      <c r="F125" s="503"/>
      <c r="G125" s="503"/>
      <c r="H125" s="503"/>
      <c r="I125" s="503"/>
      <c r="J125" s="503"/>
      <c r="K125" s="503"/>
      <c r="L125" s="503"/>
      <c r="M125" s="503"/>
      <c r="N125" s="503"/>
      <c r="O125" s="503"/>
      <c r="P125" s="503"/>
      <c r="Q125" s="503"/>
      <c r="R125" s="503"/>
      <c r="S125" s="503"/>
      <c r="T125" s="503"/>
      <c r="U125" s="503"/>
      <c r="V125" s="503"/>
      <c r="W125" s="503"/>
      <c r="X125" s="503"/>
      <c r="Y125" s="503"/>
      <c r="Z125" s="503"/>
      <c r="AA125" s="503"/>
      <c r="AB125" s="503"/>
      <c r="AC125" s="503"/>
      <c r="AD125" s="503"/>
      <c r="AE125" s="503"/>
    </row>
    <row r="126" spans="1:31" ht="12.75">
      <c r="A126" s="503"/>
      <c r="B126" s="503"/>
      <c r="C126" s="503"/>
      <c r="D126" s="503"/>
      <c r="E126" s="503"/>
      <c r="F126" s="503"/>
      <c r="G126" s="503"/>
      <c r="H126" s="503"/>
      <c r="I126" s="503"/>
      <c r="J126" s="503"/>
      <c r="K126" s="503"/>
      <c r="L126" s="503"/>
      <c r="M126" s="503"/>
      <c r="N126" s="503"/>
      <c r="O126" s="503"/>
      <c r="P126" s="503"/>
      <c r="Q126" s="503"/>
      <c r="R126" s="503"/>
      <c r="S126" s="503"/>
      <c r="T126" s="503"/>
      <c r="U126" s="503"/>
      <c r="V126" s="503"/>
      <c r="W126" s="503"/>
      <c r="X126" s="503"/>
      <c r="Y126" s="503"/>
      <c r="Z126" s="503"/>
      <c r="AA126" s="503"/>
      <c r="AB126" s="503"/>
      <c r="AC126" s="503"/>
      <c r="AD126" s="503"/>
      <c r="AE126" s="503"/>
    </row>
    <row r="127" spans="1:31" ht="12.75">
      <c r="A127" s="503"/>
      <c r="B127" s="503"/>
      <c r="C127" s="503"/>
      <c r="D127" s="503"/>
      <c r="E127" s="503"/>
      <c r="F127" s="503"/>
      <c r="G127" s="503"/>
      <c r="H127" s="503"/>
      <c r="I127" s="503"/>
      <c r="J127" s="503"/>
      <c r="K127" s="503"/>
      <c r="L127" s="503"/>
      <c r="M127" s="503"/>
      <c r="N127" s="503"/>
      <c r="O127" s="503"/>
      <c r="P127" s="503"/>
      <c r="Q127" s="503"/>
      <c r="R127" s="503"/>
      <c r="S127" s="503"/>
      <c r="T127" s="503"/>
      <c r="U127" s="503"/>
      <c r="V127" s="503"/>
      <c r="W127" s="503"/>
      <c r="X127" s="503"/>
      <c r="Y127" s="503"/>
      <c r="Z127" s="503"/>
      <c r="AA127" s="503"/>
      <c r="AB127" s="503"/>
      <c r="AC127" s="503"/>
      <c r="AD127" s="503"/>
      <c r="AE127" s="503"/>
    </row>
    <row r="128" spans="1:31" ht="12.75">
      <c r="A128" s="503"/>
      <c r="B128" s="503"/>
      <c r="C128" s="503"/>
      <c r="D128" s="503"/>
      <c r="E128" s="503"/>
      <c r="F128" s="503"/>
      <c r="G128" s="503"/>
      <c r="H128" s="503"/>
      <c r="I128" s="503"/>
      <c r="J128" s="503"/>
      <c r="K128" s="503"/>
      <c r="L128" s="503"/>
      <c r="M128" s="503"/>
      <c r="N128" s="503"/>
      <c r="O128" s="503"/>
      <c r="P128" s="503"/>
      <c r="Q128" s="503"/>
      <c r="R128" s="503"/>
      <c r="S128" s="503"/>
      <c r="T128" s="503"/>
      <c r="U128" s="503"/>
      <c r="V128" s="503"/>
      <c r="W128" s="503"/>
      <c r="X128" s="503"/>
      <c r="Y128" s="503"/>
      <c r="Z128" s="503"/>
      <c r="AA128" s="503"/>
      <c r="AB128" s="503"/>
      <c r="AC128" s="503"/>
      <c r="AD128" s="503"/>
      <c r="AE128" s="503"/>
    </row>
    <row r="129" spans="1:31" ht="12.75">
      <c r="A129" s="503"/>
      <c r="B129" s="503"/>
      <c r="C129" s="503"/>
      <c r="D129" s="503"/>
      <c r="E129" s="503"/>
      <c r="F129" s="503"/>
      <c r="G129" s="503"/>
      <c r="H129" s="503"/>
      <c r="I129" s="503"/>
      <c r="J129" s="503"/>
      <c r="K129" s="503"/>
      <c r="L129" s="503"/>
      <c r="M129" s="503"/>
      <c r="N129" s="503"/>
      <c r="O129" s="503"/>
      <c r="P129" s="503"/>
      <c r="Q129" s="503"/>
      <c r="R129" s="503"/>
      <c r="S129" s="503"/>
      <c r="T129" s="503"/>
      <c r="U129" s="503"/>
      <c r="V129" s="503"/>
      <c r="W129" s="503"/>
      <c r="X129" s="503"/>
      <c r="Y129" s="503"/>
      <c r="Z129" s="503"/>
      <c r="AA129" s="503"/>
      <c r="AB129" s="503"/>
      <c r="AC129" s="503"/>
      <c r="AD129" s="503"/>
      <c r="AE129" s="503"/>
    </row>
    <row r="130" spans="1:31" ht="12.75">
      <c r="A130" s="503"/>
      <c r="B130" s="503"/>
      <c r="C130" s="503"/>
      <c r="D130" s="503"/>
      <c r="E130" s="503"/>
      <c r="F130" s="503"/>
      <c r="G130" s="503"/>
      <c r="H130" s="503"/>
      <c r="I130" s="503"/>
      <c r="J130" s="503"/>
      <c r="K130" s="503"/>
      <c r="L130" s="503"/>
      <c r="M130" s="503"/>
      <c r="N130" s="503"/>
      <c r="O130" s="503"/>
      <c r="P130" s="503"/>
      <c r="Q130" s="503"/>
      <c r="R130" s="503"/>
      <c r="S130" s="503"/>
      <c r="T130" s="503"/>
      <c r="U130" s="503"/>
      <c r="V130" s="503"/>
      <c r="W130" s="503"/>
      <c r="X130" s="503"/>
      <c r="Y130" s="503"/>
      <c r="Z130" s="503"/>
      <c r="AA130" s="503"/>
      <c r="AB130" s="503"/>
      <c r="AC130" s="503"/>
      <c r="AD130" s="503"/>
      <c r="AE130" s="503"/>
    </row>
    <row r="131" spans="1:31" ht="12.75">
      <c r="A131" s="503"/>
      <c r="B131" s="503"/>
      <c r="C131" s="503"/>
      <c r="D131" s="503"/>
      <c r="E131" s="503"/>
      <c r="F131" s="503"/>
      <c r="G131" s="503"/>
      <c r="H131" s="503"/>
      <c r="I131" s="503"/>
      <c r="J131" s="503"/>
      <c r="K131" s="503"/>
      <c r="L131" s="503"/>
      <c r="M131" s="503"/>
      <c r="N131" s="503"/>
      <c r="O131" s="503"/>
      <c r="P131" s="503"/>
      <c r="Q131" s="503"/>
      <c r="R131" s="503"/>
      <c r="S131" s="503"/>
      <c r="T131" s="503"/>
      <c r="U131" s="503"/>
      <c r="V131" s="503"/>
      <c r="W131" s="503"/>
      <c r="X131" s="503"/>
      <c r="Y131" s="503"/>
      <c r="Z131" s="503"/>
      <c r="AA131" s="503"/>
      <c r="AB131" s="503"/>
      <c r="AC131" s="503"/>
      <c r="AD131" s="503"/>
      <c r="AE131" s="503"/>
    </row>
    <row r="132" spans="1:31" ht="12.75">
      <c r="A132" s="503"/>
      <c r="B132" s="503"/>
      <c r="C132" s="503"/>
      <c r="D132" s="503"/>
      <c r="E132" s="503"/>
      <c r="F132" s="503"/>
      <c r="G132" s="503"/>
      <c r="H132" s="503"/>
      <c r="I132" s="503"/>
      <c r="J132" s="503"/>
      <c r="K132" s="503"/>
      <c r="L132" s="503"/>
      <c r="M132" s="503"/>
      <c r="N132" s="503"/>
      <c r="O132" s="503"/>
      <c r="P132" s="503"/>
      <c r="Q132" s="503"/>
      <c r="R132" s="503"/>
      <c r="S132" s="503"/>
      <c r="T132" s="503"/>
      <c r="U132" s="503"/>
      <c r="V132" s="503"/>
      <c r="W132" s="503"/>
      <c r="X132" s="503"/>
      <c r="Y132" s="503"/>
      <c r="Z132" s="503"/>
      <c r="AA132" s="503"/>
      <c r="AB132" s="503"/>
      <c r="AC132" s="503"/>
      <c r="AD132" s="503"/>
      <c r="AE132" s="503"/>
    </row>
    <row r="133" spans="1:31" ht="12.75">
      <c r="A133" s="503"/>
      <c r="B133" s="503"/>
      <c r="C133" s="503"/>
      <c r="D133" s="503"/>
      <c r="E133" s="503"/>
      <c r="F133" s="503"/>
      <c r="G133" s="503"/>
      <c r="H133" s="503"/>
      <c r="I133" s="503"/>
      <c r="J133" s="503"/>
      <c r="K133" s="503"/>
      <c r="L133" s="503"/>
      <c r="M133" s="503"/>
      <c r="N133" s="503"/>
      <c r="O133" s="503"/>
      <c r="P133" s="503"/>
      <c r="Q133" s="503"/>
      <c r="R133" s="503"/>
      <c r="S133" s="503"/>
      <c r="T133" s="503"/>
      <c r="U133" s="503"/>
      <c r="V133" s="503"/>
      <c r="W133" s="503"/>
      <c r="X133" s="503"/>
      <c r="Y133" s="503"/>
      <c r="Z133" s="503"/>
      <c r="AA133" s="503"/>
      <c r="AB133" s="503"/>
      <c r="AC133" s="503"/>
      <c r="AD133" s="503"/>
      <c r="AE133" s="503"/>
    </row>
    <row r="134" spans="1:31" ht="12.75">
      <c r="A134" s="503"/>
      <c r="B134" s="503"/>
      <c r="C134" s="503"/>
      <c r="D134" s="503"/>
      <c r="E134" s="503"/>
      <c r="F134" s="503"/>
      <c r="G134" s="503"/>
      <c r="H134" s="503"/>
      <c r="I134" s="503"/>
      <c r="J134" s="503"/>
      <c r="K134" s="503"/>
      <c r="L134" s="503"/>
      <c r="M134" s="503"/>
      <c r="N134" s="503"/>
      <c r="O134" s="503"/>
      <c r="P134" s="503"/>
      <c r="Q134" s="503"/>
      <c r="R134" s="503"/>
      <c r="S134" s="503"/>
      <c r="T134" s="503"/>
      <c r="U134" s="503"/>
      <c r="V134" s="503"/>
      <c r="W134" s="503"/>
      <c r="X134" s="503"/>
      <c r="Y134" s="503"/>
      <c r="Z134" s="503"/>
      <c r="AA134" s="503"/>
      <c r="AB134" s="503"/>
      <c r="AC134" s="503"/>
      <c r="AD134" s="503"/>
      <c r="AE134" s="503"/>
    </row>
    <row r="135" spans="1:31" ht="12.75">
      <c r="A135" s="503"/>
      <c r="B135" s="503"/>
      <c r="C135" s="503"/>
      <c r="D135" s="503"/>
      <c r="E135" s="503"/>
      <c r="F135" s="503"/>
      <c r="G135" s="503"/>
      <c r="H135" s="503"/>
      <c r="I135" s="503"/>
      <c r="J135" s="503"/>
      <c r="K135" s="503"/>
      <c r="L135" s="503"/>
      <c r="M135" s="503"/>
      <c r="N135" s="503"/>
      <c r="O135" s="503"/>
      <c r="P135" s="503"/>
      <c r="Q135" s="503"/>
      <c r="R135" s="503"/>
      <c r="S135" s="503"/>
      <c r="T135" s="503"/>
      <c r="U135" s="503"/>
      <c r="V135" s="503"/>
      <c r="W135" s="503"/>
      <c r="X135" s="503"/>
      <c r="Y135" s="503"/>
      <c r="Z135" s="503"/>
      <c r="AA135" s="503"/>
      <c r="AB135" s="503"/>
      <c r="AC135" s="503"/>
      <c r="AD135" s="503"/>
      <c r="AE135" s="503"/>
    </row>
    <row r="136" spans="1:31" ht="12.75">
      <c r="A136" s="503"/>
      <c r="B136" s="503"/>
      <c r="C136" s="503"/>
      <c r="D136" s="503"/>
      <c r="E136" s="503"/>
      <c r="F136" s="503"/>
      <c r="G136" s="503"/>
      <c r="H136" s="503"/>
      <c r="I136" s="503"/>
      <c r="J136" s="503"/>
      <c r="K136" s="503"/>
      <c r="L136" s="503"/>
      <c r="M136" s="503"/>
      <c r="N136" s="503"/>
      <c r="O136" s="503"/>
      <c r="P136" s="503"/>
      <c r="Q136" s="503"/>
      <c r="R136" s="503"/>
      <c r="S136" s="503"/>
      <c r="T136" s="503"/>
      <c r="U136" s="503"/>
      <c r="V136" s="503"/>
      <c r="W136" s="503"/>
      <c r="X136" s="503"/>
      <c r="Y136" s="503"/>
      <c r="Z136" s="503"/>
      <c r="AA136" s="503"/>
      <c r="AB136" s="503"/>
      <c r="AC136" s="503"/>
      <c r="AD136" s="503"/>
      <c r="AE136" s="503"/>
    </row>
    <row r="137" spans="1:31" ht="12.75">
      <c r="A137" s="503"/>
      <c r="B137" s="503"/>
      <c r="C137" s="503"/>
      <c r="D137" s="503"/>
      <c r="E137" s="503"/>
      <c r="F137" s="503"/>
      <c r="G137" s="503"/>
      <c r="H137" s="503"/>
      <c r="I137" s="503"/>
      <c r="J137" s="503"/>
      <c r="K137" s="503"/>
      <c r="L137" s="503"/>
      <c r="M137" s="503"/>
      <c r="N137" s="503"/>
      <c r="O137" s="503"/>
      <c r="P137" s="503"/>
      <c r="Q137" s="503"/>
      <c r="R137" s="503"/>
      <c r="S137" s="503"/>
      <c r="T137" s="503"/>
      <c r="U137" s="503"/>
      <c r="V137" s="503"/>
      <c r="W137" s="503"/>
      <c r="X137" s="503"/>
      <c r="Y137" s="503"/>
      <c r="Z137" s="503"/>
      <c r="AA137" s="503"/>
      <c r="AB137" s="503"/>
      <c r="AC137" s="503"/>
      <c r="AD137" s="503"/>
      <c r="AE137" s="503"/>
    </row>
    <row r="138" spans="1:31" ht="12.75">
      <c r="A138" s="503"/>
      <c r="B138" s="503"/>
      <c r="C138" s="503"/>
      <c r="D138" s="503"/>
      <c r="E138" s="503"/>
      <c r="F138" s="503"/>
      <c r="G138" s="503"/>
      <c r="H138" s="503"/>
      <c r="I138" s="503"/>
      <c r="J138" s="503"/>
      <c r="K138" s="503"/>
      <c r="L138" s="503"/>
      <c r="M138" s="503"/>
      <c r="N138" s="503"/>
      <c r="O138" s="503"/>
      <c r="P138" s="503"/>
      <c r="Q138" s="503"/>
      <c r="R138" s="503"/>
      <c r="S138" s="503"/>
      <c r="T138" s="503"/>
      <c r="U138" s="503"/>
      <c r="V138" s="503"/>
      <c r="W138" s="503"/>
      <c r="X138" s="503"/>
      <c r="Y138" s="503"/>
      <c r="Z138" s="503"/>
      <c r="AA138" s="503"/>
      <c r="AB138" s="503"/>
      <c r="AC138" s="503"/>
      <c r="AD138" s="503"/>
      <c r="AE138" s="503"/>
    </row>
    <row r="139" spans="1:31" ht="12.75">
      <c r="A139" s="503"/>
      <c r="B139" s="503"/>
      <c r="C139" s="503"/>
      <c r="D139" s="503"/>
      <c r="E139" s="503"/>
      <c r="F139" s="503"/>
      <c r="G139" s="503"/>
      <c r="H139" s="503"/>
      <c r="I139" s="503"/>
      <c r="J139" s="503"/>
      <c r="K139" s="503"/>
      <c r="L139" s="503"/>
      <c r="M139" s="503"/>
      <c r="N139" s="503"/>
      <c r="O139" s="503"/>
      <c r="P139" s="503"/>
      <c r="Q139" s="503"/>
      <c r="R139" s="503"/>
      <c r="S139" s="503"/>
      <c r="T139" s="503"/>
      <c r="U139" s="503"/>
      <c r="V139" s="503"/>
      <c r="W139" s="503"/>
      <c r="X139" s="503"/>
      <c r="Y139" s="503"/>
      <c r="Z139" s="503"/>
      <c r="AA139" s="503"/>
      <c r="AB139" s="503"/>
      <c r="AC139" s="503"/>
      <c r="AD139" s="503"/>
      <c r="AE139" s="503"/>
    </row>
    <row r="140" spans="1:31" ht="12.75">
      <c r="A140" s="503"/>
      <c r="B140" s="503"/>
      <c r="C140" s="503"/>
      <c r="D140" s="503"/>
      <c r="E140" s="503"/>
      <c r="F140" s="503"/>
      <c r="G140" s="503"/>
      <c r="H140" s="503"/>
      <c r="I140" s="503"/>
      <c r="J140" s="503"/>
      <c r="K140" s="503"/>
      <c r="L140" s="503"/>
      <c r="M140" s="503"/>
      <c r="N140" s="503"/>
      <c r="O140" s="503"/>
      <c r="P140" s="503"/>
      <c r="Q140" s="503"/>
      <c r="R140" s="503"/>
      <c r="S140" s="503"/>
      <c r="T140" s="503"/>
      <c r="U140" s="503"/>
      <c r="V140" s="503"/>
      <c r="W140" s="503"/>
      <c r="X140" s="503"/>
      <c r="Y140" s="503"/>
      <c r="Z140" s="503"/>
      <c r="AA140" s="503"/>
      <c r="AB140" s="503"/>
      <c r="AC140" s="503"/>
      <c r="AD140" s="503"/>
      <c r="AE140" s="503"/>
    </row>
    <row r="141" spans="1:31" ht="12.75">
      <c r="A141" s="503"/>
      <c r="B141" s="503"/>
      <c r="C141" s="503"/>
      <c r="D141" s="503"/>
      <c r="E141" s="503"/>
      <c r="F141" s="503"/>
      <c r="G141" s="503"/>
      <c r="H141" s="503"/>
      <c r="I141" s="503"/>
      <c r="J141" s="503"/>
      <c r="K141" s="503"/>
      <c r="L141" s="503"/>
      <c r="M141" s="503"/>
      <c r="N141" s="503"/>
      <c r="O141" s="503"/>
      <c r="P141" s="503"/>
      <c r="Q141" s="503"/>
      <c r="R141" s="503"/>
      <c r="S141" s="503"/>
      <c r="T141" s="503"/>
      <c r="U141" s="503"/>
      <c r="V141" s="503"/>
      <c r="W141" s="503"/>
      <c r="X141" s="503"/>
      <c r="Y141" s="503"/>
      <c r="Z141" s="503"/>
      <c r="AA141" s="503"/>
      <c r="AB141" s="503"/>
      <c r="AC141" s="503"/>
      <c r="AD141" s="503"/>
      <c r="AE141" s="503"/>
    </row>
    <row r="142" spans="1:31" ht="12.75">
      <c r="A142" s="503"/>
      <c r="B142" s="503"/>
      <c r="C142" s="503"/>
      <c r="D142" s="503"/>
      <c r="E142" s="503"/>
      <c r="F142" s="503"/>
      <c r="G142" s="503"/>
      <c r="H142" s="503"/>
      <c r="I142" s="503"/>
      <c r="J142" s="503"/>
      <c r="K142" s="503"/>
      <c r="L142" s="503"/>
      <c r="M142" s="503"/>
      <c r="N142" s="503"/>
      <c r="O142" s="503"/>
      <c r="P142" s="503"/>
      <c r="Q142" s="503"/>
      <c r="R142" s="503"/>
      <c r="S142" s="503"/>
      <c r="T142" s="503"/>
      <c r="U142" s="503"/>
      <c r="V142" s="503"/>
      <c r="W142" s="503"/>
      <c r="X142" s="503"/>
      <c r="Y142" s="503"/>
      <c r="Z142" s="503"/>
      <c r="AA142" s="503"/>
      <c r="AB142" s="503"/>
      <c r="AC142" s="503"/>
      <c r="AD142" s="503"/>
      <c r="AE142" s="503"/>
    </row>
    <row r="143" spans="1:31" ht="12.75">
      <c r="A143" s="503"/>
      <c r="B143" s="503"/>
      <c r="C143" s="503"/>
      <c r="D143" s="503"/>
      <c r="E143" s="503"/>
      <c r="F143" s="503"/>
      <c r="G143" s="503"/>
      <c r="H143" s="503"/>
      <c r="I143" s="503"/>
      <c r="J143" s="503"/>
      <c r="K143" s="503"/>
      <c r="L143" s="503"/>
      <c r="M143" s="503"/>
      <c r="N143" s="503"/>
      <c r="O143" s="503"/>
      <c r="P143" s="503"/>
      <c r="Q143" s="503"/>
      <c r="R143" s="503"/>
      <c r="S143" s="503"/>
      <c r="T143" s="503"/>
      <c r="U143" s="503"/>
      <c r="V143" s="503"/>
      <c r="W143" s="503"/>
      <c r="X143" s="503"/>
      <c r="Y143" s="503"/>
      <c r="Z143" s="503"/>
      <c r="AA143" s="503"/>
      <c r="AB143" s="503"/>
      <c r="AC143" s="503"/>
      <c r="AD143" s="503"/>
      <c r="AE143" s="503"/>
    </row>
    <row r="144" spans="1:31" ht="12.75">
      <c r="A144" s="503"/>
      <c r="B144" s="503"/>
      <c r="C144" s="503"/>
      <c r="D144" s="503"/>
      <c r="E144" s="503"/>
      <c r="F144" s="503"/>
      <c r="G144" s="503"/>
      <c r="H144" s="503"/>
      <c r="I144" s="503"/>
      <c r="J144" s="503"/>
      <c r="K144" s="503"/>
      <c r="L144" s="503"/>
      <c r="M144" s="503"/>
      <c r="N144" s="503"/>
      <c r="O144" s="503"/>
      <c r="P144" s="503"/>
      <c r="Q144" s="503"/>
      <c r="R144" s="503"/>
      <c r="S144" s="503"/>
      <c r="T144" s="503"/>
      <c r="U144" s="503"/>
      <c r="V144" s="503"/>
      <c r="W144" s="503"/>
      <c r="X144" s="503"/>
      <c r="Y144" s="503"/>
      <c r="Z144" s="503"/>
      <c r="AA144" s="503"/>
      <c r="AB144" s="503"/>
      <c r="AC144" s="503"/>
      <c r="AD144" s="503"/>
      <c r="AE144" s="503"/>
    </row>
    <row r="145" spans="1:31" ht="12.75">
      <c r="A145" s="503"/>
      <c r="B145" s="503"/>
      <c r="C145" s="503"/>
      <c r="D145" s="503"/>
      <c r="E145" s="503"/>
      <c r="F145" s="503"/>
      <c r="G145" s="503"/>
      <c r="H145" s="503"/>
      <c r="I145" s="503"/>
      <c r="J145" s="503"/>
      <c r="K145" s="503"/>
      <c r="L145" s="503"/>
      <c r="M145" s="503"/>
      <c r="N145" s="503"/>
      <c r="O145" s="503"/>
      <c r="P145" s="503"/>
      <c r="Q145" s="503"/>
      <c r="R145" s="503"/>
      <c r="S145" s="503"/>
      <c r="T145" s="503"/>
      <c r="U145" s="503"/>
      <c r="V145" s="503"/>
      <c r="W145" s="503"/>
      <c r="X145" s="503"/>
      <c r="Y145" s="503"/>
      <c r="Z145" s="503"/>
      <c r="AA145" s="503"/>
      <c r="AB145" s="503"/>
      <c r="AC145" s="503"/>
      <c r="AD145" s="503"/>
      <c r="AE145" s="503"/>
    </row>
    <row r="146" spans="1:31" ht="12.75">
      <c r="A146" s="503"/>
      <c r="B146" s="503"/>
      <c r="C146" s="503"/>
      <c r="D146" s="503"/>
      <c r="E146" s="503"/>
      <c r="F146" s="503"/>
      <c r="G146" s="503"/>
      <c r="H146" s="503"/>
      <c r="I146" s="503"/>
      <c r="J146" s="503"/>
      <c r="K146" s="503"/>
      <c r="L146" s="503"/>
      <c r="M146" s="503"/>
      <c r="N146" s="503"/>
      <c r="O146" s="503"/>
      <c r="P146" s="503"/>
      <c r="Q146" s="503"/>
      <c r="R146" s="503"/>
      <c r="S146" s="503"/>
      <c r="T146" s="503"/>
      <c r="U146" s="503"/>
      <c r="V146" s="503"/>
      <c r="W146" s="503"/>
      <c r="X146" s="503"/>
      <c r="Y146" s="503"/>
      <c r="Z146" s="503"/>
      <c r="AA146" s="503"/>
      <c r="AB146" s="503"/>
      <c r="AC146" s="503"/>
      <c r="AD146" s="503"/>
      <c r="AE146" s="503"/>
    </row>
    <row r="147" spans="1:31" ht="12.75">
      <c r="A147" s="503"/>
      <c r="B147" s="503"/>
      <c r="C147" s="503"/>
      <c r="D147" s="503"/>
      <c r="E147" s="503"/>
      <c r="F147" s="503"/>
      <c r="G147" s="503"/>
      <c r="H147" s="503"/>
      <c r="I147" s="503"/>
      <c r="J147" s="503"/>
      <c r="K147" s="503"/>
      <c r="L147" s="503"/>
      <c r="M147" s="503"/>
      <c r="N147" s="503"/>
      <c r="O147" s="503"/>
      <c r="P147" s="503"/>
      <c r="Q147" s="503"/>
      <c r="R147" s="503"/>
      <c r="S147" s="503"/>
      <c r="T147" s="503"/>
      <c r="U147" s="503"/>
      <c r="V147" s="503"/>
      <c r="W147" s="503"/>
      <c r="X147" s="503"/>
      <c r="Y147" s="503"/>
      <c r="Z147" s="503"/>
      <c r="AA147" s="503"/>
      <c r="AB147" s="503"/>
      <c r="AC147" s="503"/>
      <c r="AD147" s="503"/>
      <c r="AE147" s="503"/>
    </row>
    <row r="148" spans="1:31" ht="12.75">
      <c r="A148" s="503"/>
      <c r="B148" s="503"/>
      <c r="C148" s="503"/>
      <c r="D148" s="503"/>
      <c r="E148" s="503"/>
      <c r="F148" s="503"/>
      <c r="G148" s="503"/>
      <c r="H148" s="503"/>
      <c r="I148" s="503"/>
      <c r="J148" s="503"/>
      <c r="K148" s="503"/>
      <c r="L148" s="503"/>
      <c r="M148" s="503"/>
      <c r="N148" s="503"/>
      <c r="O148" s="503"/>
      <c r="P148" s="503"/>
      <c r="Q148" s="503"/>
      <c r="R148" s="503"/>
      <c r="S148" s="503"/>
      <c r="T148" s="503"/>
      <c r="U148" s="503"/>
      <c r="V148" s="503"/>
      <c r="W148" s="503"/>
      <c r="X148" s="503"/>
      <c r="Y148" s="503"/>
      <c r="Z148" s="503"/>
      <c r="AA148" s="503"/>
      <c r="AB148" s="503"/>
      <c r="AC148" s="503"/>
      <c r="AD148" s="503"/>
      <c r="AE148" s="503"/>
    </row>
    <row r="149" spans="1:31" ht="12.75">
      <c r="A149" s="503"/>
      <c r="B149" s="503"/>
      <c r="C149" s="503"/>
      <c r="D149" s="503"/>
      <c r="E149" s="503"/>
      <c r="F149" s="503"/>
      <c r="G149" s="503"/>
      <c r="H149" s="503"/>
      <c r="I149" s="503"/>
      <c r="J149" s="503"/>
      <c r="K149" s="503"/>
      <c r="L149" s="503"/>
      <c r="M149" s="503"/>
      <c r="N149" s="503"/>
      <c r="O149" s="503"/>
      <c r="P149" s="503"/>
      <c r="Q149" s="503"/>
      <c r="R149" s="503"/>
      <c r="S149" s="503"/>
      <c r="T149" s="503"/>
      <c r="U149" s="503"/>
      <c r="V149" s="503"/>
      <c r="W149" s="503"/>
      <c r="X149" s="503"/>
      <c r="Y149" s="503"/>
      <c r="Z149" s="503"/>
      <c r="AA149" s="503"/>
      <c r="AB149" s="503"/>
      <c r="AC149" s="503"/>
      <c r="AD149" s="503"/>
      <c r="AE149" s="503"/>
    </row>
    <row r="150" spans="1:31" ht="12.75">
      <c r="A150" s="503"/>
      <c r="B150" s="503"/>
      <c r="C150" s="503"/>
      <c r="D150" s="503"/>
      <c r="E150" s="503"/>
      <c r="F150" s="503"/>
      <c r="G150" s="503"/>
      <c r="H150" s="503"/>
      <c r="I150" s="503"/>
      <c r="J150" s="503"/>
      <c r="K150" s="503"/>
      <c r="L150" s="503"/>
      <c r="M150" s="503"/>
      <c r="N150" s="503"/>
      <c r="O150" s="503"/>
      <c r="P150" s="503"/>
      <c r="Q150" s="503"/>
      <c r="R150" s="503"/>
      <c r="S150" s="503"/>
      <c r="T150" s="503"/>
      <c r="U150" s="503"/>
      <c r="V150" s="503"/>
      <c r="W150" s="503"/>
      <c r="X150" s="503"/>
      <c r="Y150" s="503"/>
      <c r="Z150" s="503"/>
      <c r="AA150" s="503"/>
      <c r="AB150" s="503"/>
      <c r="AC150" s="503"/>
      <c r="AD150" s="503"/>
      <c r="AE150" s="503"/>
    </row>
    <row r="151" spans="1:31" ht="12.75">
      <c r="A151" s="503"/>
      <c r="B151" s="503"/>
      <c r="C151" s="503"/>
      <c r="D151" s="503"/>
      <c r="E151" s="503"/>
      <c r="F151" s="503"/>
      <c r="G151" s="503"/>
      <c r="H151" s="503"/>
      <c r="I151" s="503"/>
      <c r="J151" s="503"/>
      <c r="K151" s="503"/>
      <c r="L151" s="503"/>
      <c r="M151" s="503"/>
      <c r="N151" s="503"/>
      <c r="O151" s="503"/>
      <c r="P151" s="503"/>
      <c r="Q151" s="503"/>
      <c r="R151" s="503"/>
      <c r="S151" s="503"/>
      <c r="T151" s="503"/>
      <c r="U151" s="503"/>
      <c r="V151" s="503"/>
      <c r="W151" s="503"/>
      <c r="X151" s="503"/>
      <c r="Y151" s="503"/>
      <c r="Z151" s="503"/>
      <c r="AA151" s="503"/>
      <c r="AB151" s="503"/>
      <c r="AC151" s="503"/>
      <c r="AD151" s="503"/>
      <c r="AE151" s="503"/>
    </row>
    <row r="152" spans="1:31" ht="12.75">
      <c r="A152" s="503"/>
      <c r="B152" s="503"/>
      <c r="C152" s="503"/>
      <c r="D152" s="503"/>
      <c r="E152" s="503"/>
      <c r="F152" s="503"/>
      <c r="G152" s="503"/>
      <c r="H152" s="503"/>
      <c r="I152" s="503"/>
      <c r="J152" s="503"/>
      <c r="K152" s="503"/>
      <c r="L152" s="503"/>
      <c r="M152" s="503"/>
      <c r="N152" s="503"/>
      <c r="O152" s="503"/>
      <c r="P152" s="503"/>
      <c r="Q152" s="503"/>
      <c r="R152" s="503"/>
      <c r="S152" s="503"/>
      <c r="T152" s="503"/>
      <c r="U152" s="503"/>
      <c r="V152" s="503"/>
      <c r="W152" s="503"/>
      <c r="X152" s="503"/>
      <c r="Y152" s="503"/>
      <c r="Z152" s="503"/>
      <c r="AA152" s="503"/>
      <c r="AB152" s="503"/>
      <c r="AC152" s="503"/>
      <c r="AD152" s="503"/>
      <c r="AE152" s="503"/>
    </row>
    <row r="153" spans="1:31" ht="12.75">
      <c r="A153" s="503"/>
      <c r="B153" s="503"/>
      <c r="C153" s="503"/>
      <c r="D153" s="503"/>
      <c r="E153" s="503"/>
      <c r="F153" s="503"/>
      <c r="G153" s="503"/>
      <c r="H153" s="503"/>
      <c r="I153" s="503"/>
      <c r="J153" s="503"/>
      <c r="K153" s="503"/>
      <c r="L153" s="503"/>
      <c r="M153" s="503"/>
      <c r="N153" s="503"/>
      <c r="O153" s="503"/>
      <c r="P153" s="503"/>
      <c r="Q153" s="503"/>
      <c r="R153" s="503"/>
      <c r="S153" s="503"/>
      <c r="T153" s="503"/>
      <c r="U153" s="503"/>
      <c r="V153" s="503"/>
      <c r="W153" s="503"/>
      <c r="X153" s="503"/>
      <c r="Y153" s="503"/>
      <c r="Z153" s="503"/>
      <c r="AA153" s="503"/>
      <c r="AB153" s="503"/>
      <c r="AC153" s="503"/>
      <c r="AD153" s="503"/>
      <c r="AE153" s="503"/>
    </row>
    <row r="154" spans="1:31" ht="12.75">
      <c r="A154" s="503"/>
      <c r="B154" s="503"/>
      <c r="C154" s="503"/>
      <c r="D154" s="503"/>
      <c r="E154" s="503"/>
      <c r="F154" s="503"/>
      <c r="G154" s="503"/>
      <c r="H154" s="503"/>
      <c r="I154" s="503"/>
      <c r="J154" s="503"/>
      <c r="K154" s="503"/>
      <c r="L154" s="503"/>
      <c r="M154" s="503"/>
      <c r="N154" s="503"/>
      <c r="O154" s="503"/>
      <c r="P154" s="503"/>
      <c r="Q154" s="503"/>
      <c r="R154" s="503"/>
      <c r="S154" s="503"/>
      <c r="T154" s="503"/>
      <c r="U154" s="503"/>
      <c r="V154" s="503"/>
      <c r="W154" s="503"/>
      <c r="X154" s="503"/>
      <c r="Y154" s="503"/>
      <c r="Z154" s="503"/>
      <c r="AA154" s="503"/>
      <c r="AB154" s="503"/>
      <c r="AC154" s="503"/>
      <c r="AD154" s="503"/>
      <c r="AE154" s="503"/>
    </row>
    <row r="155" spans="1:31" ht="12.75">
      <c r="A155" s="503"/>
      <c r="B155" s="503"/>
      <c r="C155" s="503"/>
      <c r="D155" s="503"/>
      <c r="E155" s="503"/>
      <c r="F155" s="503"/>
      <c r="G155" s="503"/>
      <c r="H155" s="503"/>
      <c r="I155" s="503"/>
      <c r="J155" s="503"/>
      <c r="K155" s="503"/>
      <c r="L155" s="503"/>
      <c r="M155" s="503"/>
      <c r="N155" s="503"/>
      <c r="O155" s="503"/>
      <c r="P155" s="503"/>
      <c r="Q155" s="503"/>
      <c r="R155" s="503"/>
      <c r="S155" s="503"/>
      <c r="T155" s="503"/>
      <c r="U155" s="503"/>
      <c r="V155" s="503"/>
      <c r="W155" s="503"/>
      <c r="X155" s="503"/>
      <c r="Y155" s="503"/>
      <c r="Z155" s="503"/>
      <c r="AA155" s="503"/>
      <c r="AB155" s="503"/>
      <c r="AC155" s="503"/>
      <c r="AD155" s="503"/>
      <c r="AE155" s="503"/>
    </row>
    <row r="156" spans="1:31" ht="12.75">
      <c r="A156" s="503"/>
      <c r="B156" s="503"/>
      <c r="C156" s="503"/>
      <c r="D156" s="503"/>
      <c r="E156" s="503"/>
      <c r="F156" s="503"/>
      <c r="G156" s="503"/>
      <c r="H156" s="503"/>
      <c r="I156" s="503"/>
      <c r="J156" s="503"/>
      <c r="K156" s="503"/>
      <c r="L156" s="503"/>
      <c r="M156" s="503"/>
      <c r="N156" s="503"/>
      <c r="O156" s="503"/>
      <c r="P156" s="503"/>
      <c r="Q156" s="503"/>
      <c r="R156" s="503"/>
      <c r="S156" s="503"/>
      <c r="T156" s="503"/>
      <c r="U156" s="503"/>
      <c r="V156" s="503"/>
      <c r="W156" s="503"/>
      <c r="X156" s="503"/>
      <c r="Y156" s="503"/>
      <c r="Z156" s="503"/>
      <c r="AA156" s="503"/>
      <c r="AB156" s="503"/>
      <c r="AC156" s="503"/>
      <c r="AD156" s="503"/>
      <c r="AE156" s="503"/>
    </row>
    <row r="157" spans="1:31" ht="12.75">
      <c r="A157" s="503"/>
      <c r="B157" s="503"/>
      <c r="C157" s="503"/>
      <c r="D157" s="503"/>
      <c r="E157" s="503"/>
      <c r="F157" s="503"/>
      <c r="G157" s="503"/>
      <c r="H157" s="503"/>
      <c r="I157" s="503"/>
      <c r="J157" s="503"/>
      <c r="K157" s="503"/>
      <c r="L157" s="503"/>
      <c r="M157" s="503"/>
      <c r="N157" s="503"/>
      <c r="O157" s="503"/>
      <c r="P157" s="503"/>
      <c r="Q157" s="503"/>
      <c r="R157" s="503"/>
      <c r="S157" s="503"/>
      <c r="T157" s="503"/>
      <c r="U157" s="503"/>
      <c r="V157" s="503"/>
      <c r="W157" s="503"/>
      <c r="X157" s="503"/>
      <c r="Y157" s="503"/>
      <c r="Z157" s="503"/>
      <c r="AA157" s="503"/>
      <c r="AB157" s="503"/>
      <c r="AC157" s="503"/>
      <c r="AD157" s="503"/>
      <c r="AE157" s="503"/>
    </row>
    <row r="158" spans="1:31" ht="12.75">
      <c r="A158" s="503"/>
      <c r="B158" s="503"/>
      <c r="C158" s="503"/>
      <c r="D158" s="503"/>
      <c r="E158" s="503"/>
      <c r="F158" s="503"/>
      <c r="G158" s="503"/>
      <c r="H158" s="503"/>
      <c r="I158" s="503"/>
      <c r="J158" s="503"/>
      <c r="K158" s="503"/>
      <c r="L158" s="503"/>
      <c r="M158" s="503"/>
      <c r="N158" s="503"/>
      <c r="O158" s="503"/>
      <c r="P158" s="503"/>
      <c r="Q158" s="503"/>
      <c r="R158" s="503"/>
      <c r="S158" s="503"/>
      <c r="T158" s="503"/>
      <c r="U158" s="503"/>
      <c r="V158" s="503"/>
      <c r="W158" s="503"/>
      <c r="X158" s="503"/>
      <c r="Y158" s="503"/>
      <c r="Z158" s="503"/>
      <c r="AA158" s="503"/>
      <c r="AB158" s="503"/>
      <c r="AC158" s="503"/>
      <c r="AD158" s="503"/>
      <c r="AE158" s="503"/>
    </row>
    <row r="159" spans="1:31" ht="12.75">
      <c r="A159" s="503"/>
      <c r="B159" s="503"/>
      <c r="C159" s="503"/>
      <c r="D159" s="503"/>
      <c r="E159" s="503"/>
      <c r="F159" s="503"/>
      <c r="G159" s="503"/>
      <c r="H159" s="503"/>
      <c r="I159" s="503"/>
      <c r="J159" s="503"/>
      <c r="K159" s="503"/>
      <c r="L159" s="503"/>
      <c r="M159" s="503"/>
      <c r="N159" s="503"/>
      <c r="O159" s="503"/>
      <c r="P159" s="503"/>
      <c r="Q159" s="503"/>
      <c r="R159" s="503"/>
      <c r="S159" s="503"/>
      <c r="T159" s="503"/>
      <c r="U159" s="503"/>
      <c r="V159" s="503"/>
      <c r="W159" s="503"/>
      <c r="X159" s="503"/>
      <c r="Y159" s="503"/>
      <c r="Z159" s="503"/>
      <c r="AA159" s="503"/>
      <c r="AB159" s="503"/>
      <c r="AC159" s="503"/>
      <c r="AD159" s="503"/>
      <c r="AE159" s="503"/>
    </row>
    <row r="160" spans="1:31" ht="12.75">
      <c r="A160" s="503"/>
      <c r="B160" s="503"/>
      <c r="C160" s="503"/>
      <c r="D160" s="503"/>
      <c r="E160" s="503"/>
      <c r="F160" s="503"/>
      <c r="G160" s="503"/>
      <c r="H160" s="503"/>
      <c r="I160" s="503"/>
      <c r="J160" s="503"/>
      <c r="K160" s="503"/>
      <c r="L160" s="503"/>
      <c r="M160" s="503"/>
      <c r="N160" s="503"/>
      <c r="O160" s="503"/>
      <c r="P160" s="503"/>
      <c r="Q160" s="503"/>
      <c r="R160" s="503"/>
      <c r="S160" s="503"/>
      <c r="T160" s="503"/>
      <c r="U160" s="503"/>
      <c r="V160" s="503"/>
      <c r="W160" s="503"/>
      <c r="X160" s="503"/>
      <c r="Y160" s="503"/>
      <c r="Z160" s="503"/>
      <c r="AA160" s="503"/>
      <c r="AB160" s="503"/>
      <c r="AC160" s="503"/>
      <c r="AD160" s="503"/>
      <c r="AE160" s="503"/>
    </row>
    <row r="161" spans="1:31" ht="12.75">
      <c r="A161" s="503"/>
      <c r="B161" s="503"/>
      <c r="C161" s="503"/>
      <c r="D161" s="503"/>
      <c r="E161" s="503"/>
      <c r="F161" s="503"/>
      <c r="G161" s="503"/>
      <c r="H161" s="503"/>
      <c r="I161" s="503"/>
      <c r="J161" s="503"/>
      <c r="K161" s="503"/>
      <c r="L161" s="503"/>
      <c r="M161" s="503"/>
      <c r="N161" s="503"/>
      <c r="O161" s="503"/>
      <c r="P161" s="503"/>
      <c r="Q161" s="503"/>
      <c r="R161" s="503"/>
      <c r="S161" s="503"/>
      <c r="T161" s="503"/>
      <c r="U161" s="503"/>
      <c r="V161" s="503"/>
      <c r="W161" s="503"/>
      <c r="X161" s="503"/>
      <c r="Y161" s="503"/>
      <c r="Z161" s="503"/>
      <c r="AA161" s="503"/>
      <c r="AB161" s="503"/>
      <c r="AC161" s="503"/>
      <c r="AD161" s="503"/>
      <c r="AE161" s="503"/>
    </row>
    <row r="162" spans="1:31" ht="12.75">
      <c r="A162" s="503"/>
      <c r="B162" s="503"/>
      <c r="C162" s="503"/>
      <c r="D162" s="503"/>
      <c r="E162" s="503"/>
      <c r="F162" s="503"/>
      <c r="G162" s="503"/>
      <c r="H162" s="503"/>
      <c r="I162" s="503"/>
      <c r="J162" s="503"/>
      <c r="K162" s="503"/>
      <c r="L162" s="503"/>
      <c r="M162" s="503"/>
      <c r="N162" s="503"/>
      <c r="O162" s="503"/>
      <c r="P162" s="503"/>
      <c r="Q162" s="503"/>
      <c r="R162" s="503"/>
      <c r="S162" s="503"/>
      <c r="T162" s="503"/>
      <c r="U162" s="503"/>
      <c r="V162" s="503"/>
      <c r="W162" s="503"/>
      <c r="X162" s="503"/>
      <c r="Y162" s="503"/>
      <c r="Z162" s="503"/>
      <c r="AA162" s="503"/>
      <c r="AB162" s="503"/>
      <c r="AC162" s="503"/>
      <c r="AD162" s="503"/>
      <c r="AE162" s="503"/>
    </row>
    <row r="163" spans="1:31" ht="12.75">
      <c r="A163" s="503"/>
      <c r="B163" s="503"/>
      <c r="C163" s="503"/>
      <c r="D163" s="503"/>
      <c r="E163" s="503"/>
      <c r="F163" s="503"/>
      <c r="G163" s="503"/>
      <c r="H163" s="503"/>
      <c r="I163" s="503"/>
      <c r="J163" s="503"/>
      <c r="K163" s="503"/>
      <c r="L163" s="503"/>
      <c r="M163" s="503"/>
      <c r="N163" s="503"/>
      <c r="O163" s="503"/>
      <c r="P163" s="503"/>
      <c r="Q163" s="503"/>
      <c r="R163" s="503"/>
      <c r="S163" s="503"/>
      <c r="T163" s="503"/>
      <c r="U163" s="503"/>
      <c r="V163" s="503"/>
      <c r="W163" s="503"/>
      <c r="X163" s="503"/>
      <c r="Y163" s="503"/>
      <c r="Z163" s="503"/>
      <c r="AA163" s="503"/>
      <c r="AB163" s="503"/>
      <c r="AC163" s="503"/>
      <c r="AD163" s="503"/>
      <c r="AE163" s="503"/>
    </row>
    <row r="164" spans="1:31" ht="12.75">
      <c r="A164" s="503"/>
      <c r="B164" s="503"/>
      <c r="C164" s="503"/>
      <c r="D164" s="503"/>
      <c r="E164" s="503"/>
      <c r="F164" s="503"/>
      <c r="G164" s="503"/>
      <c r="H164" s="503"/>
      <c r="I164" s="503"/>
      <c r="J164" s="503"/>
      <c r="K164" s="503"/>
      <c r="L164" s="503"/>
      <c r="M164" s="503"/>
      <c r="N164" s="503"/>
      <c r="O164" s="503"/>
      <c r="P164" s="503"/>
      <c r="Q164" s="503"/>
      <c r="R164" s="503"/>
      <c r="S164" s="503"/>
      <c r="T164" s="503"/>
      <c r="U164" s="503"/>
      <c r="V164" s="503"/>
      <c r="W164" s="503"/>
      <c r="X164" s="503"/>
      <c r="Y164" s="503"/>
      <c r="Z164" s="503"/>
      <c r="AA164" s="503"/>
      <c r="AB164" s="503"/>
      <c r="AC164" s="503"/>
      <c r="AD164" s="503"/>
      <c r="AE164" s="503"/>
    </row>
    <row r="165" spans="1:31" ht="12.75">
      <c r="A165" s="503"/>
      <c r="B165" s="503"/>
      <c r="C165" s="503"/>
      <c r="D165" s="503"/>
      <c r="E165" s="503"/>
      <c r="F165" s="503"/>
      <c r="G165" s="503"/>
      <c r="H165" s="503"/>
      <c r="I165" s="503"/>
      <c r="J165" s="503"/>
      <c r="K165" s="503"/>
      <c r="L165" s="503"/>
      <c r="M165" s="503"/>
      <c r="N165" s="503"/>
      <c r="O165" s="503"/>
      <c r="P165" s="503"/>
      <c r="Q165" s="503"/>
      <c r="R165" s="503"/>
      <c r="S165" s="503"/>
      <c r="T165" s="503"/>
      <c r="U165" s="503"/>
      <c r="V165" s="503"/>
      <c r="W165" s="503"/>
      <c r="X165" s="503"/>
      <c r="Y165" s="503"/>
      <c r="Z165" s="503"/>
      <c r="AA165" s="503"/>
      <c r="AB165" s="503"/>
      <c r="AC165" s="503"/>
      <c r="AD165" s="503"/>
      <c r="AE165" s="503"/>
    </row>
    <row r="166" spans="1:31" ht="12.75">
      <c r="A166" s="503"/>
      <c r="B166" s="503"/>
      <c r="C166" s="503"/>
      <c r="D166" s="503"/>
      <c r="E166" s="503"/>
      <c r="F166" s="503"/>
      <c r="G166" s="503"/>
      <c r="H166" s="503"/>
      <c r="I166" s="503"/>
      <c r="J166" s="503"/>
      <c r="K166" s="503"/>
      <c r="L166" s="503"/>
      <c r="M166" s="503"/>
      <c r="N166" s="503"/>
      <c r="O166" s="503"/>
      <c r="P166" s="503"/>
      <c r="Q166" s="503"/>
      <c r="R166" s="503"/>
      <c r="S166" s="503"/>
      <c r="T166" s="503"/>
      <c r="U166" s="503"/>
      <c r="V166" s="503"/>
      <c r="W166" s="503"/>
      <c r="X166" s="503"/>
      <c r="Y166" s="503"/>
      <c r="Z166" s="503"/>
      <c r="AA166" s="503"/>
      <c r="AB166" s="503"/>
      <c r="AC166" s="503"/>
      <c r="AD166" s="503"/>
      <c r="AE166" s="503"/>
    </row>
    <row r="167" spans="1:31" ht="12.75">
      <c r="A167" s="503"/>
      <c r="B167" s="503"/>
      <c r="C167" s="503"/>
      <c r="D167" s="503"/>
      <c r="E167" s="503"/>
      <c r="F167" s="503"/>
      <c r="G167" s="503"/>
      <c r="H167" s="503"/>
      <c r="I167" s="503"/>
      <c r="J167" s="503"/>
      <c r="K167" s="503"/>
      <c r="L167" s="503"/>
      <c r="M167" s="503"/>
      <c r="N167" s="503"/>
      <c r="O167" s="503"/>
      <c r="P167" s="503"/>
      <c r="Q167" s="503"/>
      <c r="R167" s="503"/>
      <c r="S167" s="503"/>
      <c r="T167" s="503"/>
      <c r="U167" s="503"/>
      <c r="V167" s="503"/>
      <c r="W167" s="503"/>
      <c r="X167" s="503"/>
      <c r="Y167" s="503"/>
      <c r="Z167" s="503"/>
      <c r="AA167" s="503"/>
      <c r="AB167" s="503"/>
      <c r="AC167" s="503"/>
      <c r="AD167" s="503"/>
      <c r="AE167" s="503"/>
    </row>
    <row r="168" spans="1:31" ht="12.75">
      <c r="A168" s="503"/>
      <c r="B168" s="503"/>
      <c r="C168" s="503"/>
      <c r="D168" s="503"/>
      <c r="E168" s="503"/>
      <c r="F168" s="503"/>
      <c r="G168" s="503"/>
      <c r="H168" s="503"/>
      <c r="I168" s="503"/>
      <c r="J168" s="503"/>
      <c r="K168" s="503"/>
      <c r="L168" s="503"/>
      <c r="M168" s="503"/>
      <c r="N168" s="503"/>
      <c r="O168" s="503"/>
      <c r="P168" s="503"/>
      <c r="Q168" s="503"/>
      <c r="R168" s="503"/>
      <c r="S168" s="503"/>
      <c r="T168" s="503"/>
      <c r="U168" s="503"/>
      <c r="V168" s="503"/>
      <c r="W168" s="503"/>
      <c r="X168" s="503"/>
      <c r="Y168" s="503"/>
      <c r="Z168" s="503"/>
      <c r="AA168" s="503"/>
      <c r="AB168" s="503"/>
      <c r="AC168" s="503"/>
      <c r="AD168" s="503"/>
      <c r="AE168" s="503"/>
    </row>
    <row r="169" spans="1:31" ht="12.75">
      <c r="A169" s="503"/>
      <c r="B169" s="503"/>
      <c r="C169" s="503"/>
      <c r="D169" s="503"/>
      <c r="E169" s="503"/>
      <c r="F169" s="503"/>
      <c r="G169" s="503"/>
      <c r="H169" s="503"/>
      <c r="I169" s="503"/>
      <c r="J169" s="503"/>
      <c r="K169" s="503"/>
      <c r="L169" s="503"/>
      <c r="M169" s="503"/>
      <c r="N169" s="503"/>
      <c r="O169" s="503"/>
      <c r="P169" s="503"/>
      <c r="Q169" s="503"/>
      <c r="R169" s="503"/>
      <c r="S169" s="503"/>
      <c r="T169" s="503"/>
      <c r="U169" s="503"/>
      <c r="V169" s="503"/>
      <c r="W169" s="503"/>
      <c r="X169" s="503"/>
      <c r="Y169" s="503"/>
      <c r="Z169" s="503"/>
      <c r="AA169" s="503"/>
      <c r="AB169" s="503"/>
      <c r="AC169" s="503"/>
      <c r="AD169" s="503"/>
      <c r="AE169" s="503"/>
    </row>
    <row r="170" spans="1:31" ht="12.75">
      <c r="A170" s="503"/>
      <c r="B170" s="503"/>
      <c r="C170" s="503"/>
      <c r="D170" s="503"/>
      <c r="E170" s="503"/>
      <c r="F170" s="503"/>
      <c r="G170" s="503"/>
      <c r="H170" s="503"/>
      <c r="I170" s="503"/>
      <c r="J170" s="503"/>
      <c r="K170" s="503"/>
      <c r="L170" s="503"/>
      <c r="M170" s="503"/>
      <c r="N170" s="503"/>
      <c r="O170" s="503"/>
      <c r="P170" s="503"/>
      <c r="Q170" s="503"/>
      <c r="R170" s="503"/>
      <c r="S170" s="503"/>
      <c r="T170" s="503"/>
      <c r="U170" s="503"/>
      <c r="V170" s="503"/>
      <c r="W170" s="503"/>
      <c r="X170" s="503"/>
      <c r="Y170" s="503"/>
      <c r="Z170" s="503"/>
      <c r="AA170" s="503"/>
      <c r="AB170" s="503"/>
      <c r="AC170" s="503"/>
      <c r="AD170" s="503"/>
      <c r="AE170" s="503"/>
    </row>
    <row r="171" spans="1:31" ht="12.75">
      <c r="A171" s="503"/>
      <c r="B171" s="503"/>
      <c r="C171" s="503"/>
      <c r="D171" s="503"/>
      <c r="E171" s="503"/>
      <c r="F171" s="503"/>
      <c r="G171" s="503"/>
      <c r="H171" s="503"/>
      <c r="I171" s="503"/>
      <c r="J171" s="503"/>
      <c r="K171" s="503"/>
      <c r="L171" s="503"/>
      <c r="M171" s="503"/>
      <c r="N171" s="503"/>
      <c r="O171" s="503"/>
      <c r="P171" s="503"/>
      <c r="Q171" s="503"/>
      <c r="R171" s="503"/>
      <c r="S171" s="503"/>
      <c r="T171" s="503"/>
      <c r="U171" s="503"/>
      <c r="V171" s="503"/>
      <c r="W171" s="503"/>
      <c r="X171" s="503"/>
      <c r="Y171" s="503"/>
      <c r="Z171" s="503"/>
      <c r="AA171" s="503"/>
      <c r="AB171" s="503"/>
      <c r="AC171" s="503"/>
      <c r="AD171" s="503"/>
      <c r="AE171" s="503"/>
    </row>
    <row r="172" spans="1:31" ht="12.75">
      <c r="A172" s="503"/>
      <c r="B172" s="503"/>
      <c r="C172" s="503"/>
      <c r="D172" s="503"/>
      <c r="E172" s="503"/>
      <c r="F172" s="503"/>
      <c r="G172" s="503"/>
      <c r="H172" s="503"/>
      <c r="I172" s="503"/>
      <c r="J172" s="503"/>
      <c r="K172" s="503"/>
      <c r="L172" s="503"/>
      <c r="M172" s="503"/>
      <c r="N172" s="503"/>
      <c r="O172" s="503"/>
      <c r="P172" s="503"/>
      <c r="Q172" s="503"/>
      <c r="R172" s="503"/>
      <c r="S172" s="503"/>
      <c r="T172" s="503"/>
      <c r="U172" s="503"/>
      <c r="V172" s="503"/>
      <c r="W172" s="503"/>
      <c r="X172" s="503"/>
      <c r="Y172" s="503"/>
      <c r="Z172" s="503"/>
      <c r="AA172" s="503"/>
      <c r="AB172" s="503"/>
      <c r="AC172" s="503"/>
      <c r="AD172" s="503"/>
      <c r="AE172" s="503"/>
    </row>
    <row r="173" spans="1:31" ht="12.75">
      <c r="A173" s="503"/>
      <c r="B173" s="503"/>
      <c r="C173" s="503"/>
      <c r="D173" s="503"/>
      <c r="E173" s="503"/>
      <c r="F173" s="503"/>
      <c r="G173" s="503"/>
      <c r="H173" s="503"/>
      <c r="I173" s="503"/>
      <c r="J173" s="503"/>
      <c r="K173" s="503"/>
      <c r="L173" s="503"/>
      <c r="M173" s="503"/>
      <c r="N173" s="503"/>
      <c r="O173" s="503"/>
      <c r="P173" s="503"/>
      <c r="Q173" s="503"/>
      <c r="R173" s="503"/>
      <c r="S173" s="503"/>
      <c r="T173" s="503"/>
      <c r="U173" s="503"/>
      <c r="V173" s="503"/>
      <c r="W173" s="503"/>
      <c r="X173" s="503"/>
      <c r="Y173" s="503"/>
      <c r="Z173" s="503"/>
      <c r="AA173" s="503"/>
      <c r="AB173" s="503"/>
      <c r="AC173" s="503"/>
      <c r="AD173" s="503"/>
      <c r="AE173" s="503"/>
    </row>
    <row r="174" spans="1:31" ht="12.75">
      <c r="A174" s="503"/>
      <c r="B174" s="503"/>
      <c r="C174" s="503"/>
      <c r="D174" s="503"/>
      <c r="E174" s="503"/>
      <c r="F174" s="503"/>
      <c r="G174" s="503"/>
      <c r="H174" s="503"/>
      <c r="I174" s="503"/>
      <c r="J174" s="503"/>
      <c r="K174" s="503"/>
      <c r="L174" s="503"/>
      <c r="M174" s="503"/>
      <c r="N174" s="503"/>
      <c r="O174" s="503"/>
      <c r="P174" s="503"/>
      <c r="Q174" s="503"/>
      <c r="R174" s="503"/>
      <c r="S174" s="503"/>
      <c r="T174" s="503"/>
      <c r="U174" s="503"/>
      <c r="V174" s="503"/>
      <c r="W174" s="503"/>
      <c r="X174" s="503"/>
      <c r="Y174" s="503"/>
      <c r="Z174" s="503"/>
      <c r="AA174" s="503"/>
      <c r="AB174" s="503"/>
      <c r="AC174" s="503"/>
      <c r="AD174" s="503"/>
      <c r="AE174" s="503"/>
    </row>
    <row r="175" spans="1:31" ht="12.75">
      <c r="A175" s="503"/>
      <c r="B175" s="503"/>
      <c r="C175" s="503"/>
      <c r="D175" s="503"/>
      <c r="E175" s="503"/>
      <c r="F175" s="503"/>
      <c r="G175" s="503"/>
      <c r="H175" s="503"/>
      <c r="I175" s="503"/>
      <c r="J175" s="503"/>
      <c r="K175" s="503"/>
      <c r="L175" s="503"/>
      <c r="M175" s="503"/>
      <c r="N175" s="503"/>
      <c r="O175" s="503"/>
      <c r="P175" s="503"/>
      <c r="Q175" s="503"/>
      <c r="R175" s="503"/>
      <c r="S175" s="503"/>
      <c r="T175" s="503"/>
      <c r="U175" s="503"/>
      <c r="V175" s="503"/>
      <c r="W175" s="503"/>
      <c r="X175" s="503"/>
      <c r="Y175" s="503"/>
      <c r="Z175" s="503"/>
      <c r="AA175" s="503"/>
      <c r="AB175" s="503"/>
      <c r="AC175" s="503"/>
      <c r="AD175" s="503"/>
      <c r="AE175" s="503"/>
    </row>
    <row r="176" spans="1:31" ht="12.75">
      <c r="A176" s="503"/>
      <c r="B176" s="503"/>
      <c r="C176" s="503"/>
      <c r="D176" s="503"/>
      <c r="E176" s="503"/>
      <c r="F176" s="503"/>
      <c r="G176" s="503"/>
      <c r="H176" s="503"/>
      <c r="I176" s="503"/>
      <c r="J176" s="503"/>
      <c r="K176" s="503"/>
      <c r="L176" s="503"/>
      <c r="M176" s="503"/>
      <c r="N176" s="503"/>
      <c r="O176" s="503"/>
      <c r="P176" s="503"/>
      <c r="Q176" s="503"/>
      <c r="R176" s="503"/>
      <c r="S176" s="503"/>
      <c r="T176" s="503"/>
      <c r="U176" s="503"/>
      <c r="V176" s="503"/>
      <c r="W176" s="503"/>
      <c r="X176" s="503"/>
      <c r="Y176" s="503"/>
      <c r="Z176" s="503"/>
      <c r="AA176" s="503"/>
      <c r="AB176" s="503"/>
      <c r="AC176" s="503"/>
      <c r="AD176" s="503"/>
      <c r="AE176" s="503"/>
    </row>
    <row r="177" spans="1:31" ht="12.75">
      <c r="A177" s="503"/>
      <c r="B177" s="503"/>
      <c r="C177" s="503"/>
      <c r="D177" s="503"/>
      <c r="E177" s="503"/>
      <c r="F177" s="503"/>
      <c r="G177" s="503"/>
      <c r="H177" s="503"/>
      <c r="I177" s="503"/>
      <c r="J177" s="503"/>
      <c r="K177" s="503"/>
      <c r="L177" s="503"/>
      <c r="M177" s="503"/>
      <c r="N177" s="503"/>
      <c r="O177" s="503"/>
      <c r="P177" s="503"/>
      <c r="Q177" s="503"/>
      <c r="R177" s="503"/>
      <c r="S177" s="503"/>
      <c r="T177" s="503"/>
      <c r="U177" s="503"/>
      <c r="V177" s="503"/>
      <c r="W177" s="503"/>
      <c r="X177" s="503"/>
      <c r="Y177" s="503"/>
      <c r="Z177" s="503"/>
      <c r="AA177" s="503"/>
      <c r="AB177" s="503"/>
      <c r="AC177" s="503"/>
      <c r="AD177" s="503"/>
      <c r="AE177" s="503"/>
    </row>
    <row r="178" spans="1:31" ht="12.75">
      <c r="A178" s="503"/>
      <c r="B178" s="503"/>
      <c r="C178" s="503"/>
      <c r="D178" s="503"/>
      <c r="E178" s="503"/>
      <c r="F178" s="503"/>
      <c r="G178" s="503"/>
      <c r="H178" s="503"/>
      <c r="I178" s="503"/>
      <c r="J178" s="503"/>
      <c r="K178" s="503"/>
      <c r="L178" s="503"/>
      <c r="M178" s="503"/>
      <c r="N178" s="503"/>
      <c r="O178" s="503"/>
      <c r="P178" s="503"/>
      <c r="Q178" s="503"/>
      <c r="R178" s="503"/>
      <c r="S178" s="503"/>
      <c r="T178" s="503"/>
      <c r="U178" s="503"/>
      <c r="V178" s="503"/>
      <c r="W178" s="503"/>
      <c r="X178" s="503"/>
      <c r="Y178" s="503"/>
      <c r="Z178" s="503"/>
      <c r="AA178" s="503"/>
      <c r="AB178" s="503"/>
      <c r="AC178" s="503"/>
      <c r="AD178" s="503"/>
      <c r="AE178" s="503"/>
    </row>
    <row r="179" spans="1:31" ht="12.75">
      <c r="A179" s="503"/>
      <c r="B179" s="503"/>
      <c r="C179" s="503"/>
      <c r="D179" s="503"/>
      <c r="E179" s="503"/>
      <c r="F179" s="503"/>
      <c r="G179" s="503"/>
      <c r="H179" s="503"/>
      <c r="I179" s="503"/>
      <c r="J179" s="503"/>
      <c r="K179" s="503"/>
      <c r="L179" s="503"/>
      <c r="M179" s="503"/>
      <c r="N179" s="503"/>
      <c r="O179" s="503"/>
      <c r="P179" s="503"/>
      <c r="Q179" s="503"/>
      <c r="R179" s="503"/>
      <c r="S179" s="503"/>
      <c r="T179" s="503"/>
      <c r="U179" s="503"/>
      <c r="V179" s="503"/>
      <c r="W179" s="503"/>
      <c r="X179" s="503"/>
      <c r="Y179" s="503"/>
      <c r="Z179" s="503"/>
      <c r="AA179" s="503"/>
      <c r="AB179" s="503"/>
      <c r="AC179" s="503"/>
      <c r="AD179" s="503"/>
      <c r="AE179" s="503"/>
    </row>
    <row r="180" spans="1:31" ht="12.75">
      <c r="A180" s="503"/>
      <c r="B180" s="503"/>
      <c r="C180" s="503"/>
      <c r="D180" s="503"/>
      <c r="E180" s="503"/>
      <c r="F180" s="503"/>
      <c r="G180" s="503"/>
      <c r="H180" s="503"/>
      <c r="I180" s="503"/>
      <c r="J180" s="503"/>
      <c r="K180" s="503"/>
      <c r="L180" s="503"/>
      <c r="M180" s="503"/>
      <c r="N180" s="503"/>
      <c r="O180" s="503"/>
      <c r="P180" s="503"/>
      <c r="Q180" s="503"/>
      <c r="R180" s="503"/>
      <c r="S180" s="503"/>
      <c r="T180" s="503"/>
      <c r="U180" s="503"/>
      <c r="V180" s="503"/>
      <c r="W180" s="503"/>
      <c r="X180" s="503"/>
      <c r="Y180" s="503"/>
      <c r="Z180" s="503"/>
      <c r="AA180" s="503"/>
      <c r="AB180" s="503"/>
      <c r="AC180" s="503"/>
      <c r="AD180" s="503"/>
      <c r="AE180" s="503"/>
    </row>
    <row r="181" spans="1:31" ht="12.75">
      <c r="A181" s="503"/>
      <c r="B181" s="503"/>
      <c r="C181" s="503"/>
      <c r="D181" s="503"/>
      <c r="E181" s="503"/>
      <c r="F181" s="503"/>
      <c r="G181" s="503"/>
      <c r="H181" s="503"/>
      <c r="I181" s="503"/>
      <c r="J181" s="503"/>
      <c r="K181" s="503"/>
      <c r="L181" s="503"/>
      <c r="M181" s="503"/>
      <c r="N181" s="503"/>
      <c r="O181" s="503"/>
      <c r="P181" s="503"/>
      <c r="Q181" s="503"/>
      <c r="R181" s="503"/>
      <c r="S181" s="503"/>
      <c r="T181" s="503"/>
      <c r="U181" s="503"/>
      <c r="V181" s="503"/>
      <c r="W181" s="503"/>
      <c r="X181" s="503"/>
      <c r="Y181" s="503"/>
      <c r="Z181" s="503"/>
      <c r="AA181" s="503"/>
      <c r="AB181" s="503"/>
      <c r="AC181" s="503"/>
      <c r="AD181" s="503"/>
      <c r="AE181" s="503"/>
    </row>
    <row r="182" spans="1:31" ht="12.75">
      <c r="A182" s="503"/>
      <c r="B182" s="503"/>
      <c r="C182" s="503"/>
      <c r="D182" s="503"/>
      <c r="E182" s="503"/>
      <c r="F182" s="503"/>
      <c r="G182" s="503"/>
      <c r="H182" s="503"/>
      <c r="I182" s="503"/>
      <c r="J182" s="503"/>
      <c r="K182" s="503"/>
      <c r="L182" s="503"/>
      <c r="M182" s="503"/>
      <c r="N182" s="503"/>
      <c r="O182" s="503"/>
      <c r="P182" s="503"/>
      <c r="Q182" s="503"/>
      <c r="R182" s="503"/>
      <c r="S182" s="503"/>
      <c r="T182" s="503"/>
      <c r="U182" s="503"/>
      <c r="V182" s="503"/>
      <c r="W182" s="503"/>
      <c r="X182" s="503"/>
      <c r="Y182" s="503"/>
      <c r="Z182" s="503"/>
      <c r="AA182" s="503"/>
      <c r="AB182" s="503"/>
      <c r="AC182" s="503"/>
      <c r="AD182" s="503"/>
      <c r="AE182" s="503"/>
    </row>
    <row r="183" spans="1:31" ht="12.75">
      <c r="A183" s="503"/>
      <c r="B183" s="503"/>
      <c r="C183" s="503"/>
      <c r="D183" s="503"/>
      <c r="E183" s="503"/>
      <c r="F183" s="503"/>
      <c r="G183" s="503"/>
      <c r="H183" s="503"/>
      <c r="I183" s="503"/>
      <c r="J183" s="503"/>
      <c r="K183" s="503"/>
      <c r="L183" s="503"/>
      <c r="M183" s="503"/>
      <c r="N183" s="503"/>
      <c r="O183" s="503"/>
      <c r="P183" s="503"/>
      <c r="Q183" s="503"/>
      <c r="R183" s="503"/>
      <c r="S183" s="503"/>
      <c r="T183" s="503"/>
      <c r="U183" s="503"/>
      <c r="V183" s="503"/>
      <c r="W183" s="503"/>
      <c r="X183" s="503"/>
      <c r="Y183" s="503"/>
      <c r="Z183" s="503"/>
      <c r="AA183" s="503"/>
      <c r="AB183" s="503"/>
      <c r="AC183" s="503"/>
      <c r="AD183" s="503"/>
      <c r="AE183" s="503"/>
    </row>
    <row r="184" spans="1:31" ht="12.75">
      <c r="A184" s="503"/>
      <c r="B184" s="503"/>
      <c r="C184" s="503"/>
      <c r="D184" s="503"/>
      <c r="E184" s="503"/>
      <c r="F184" s="503"/>
      <c r="G184" s="503"/>
      <c r="H184" s="503"/>
      <c r="I184" s="503"/>
      <c r="J184" s="503"/>
      <c r="K184" s="503"/>
      <c r="L184" s="503"/>
      <c r="M184" s="503"/>
      <c r="N184" s="503"/>
      <c r="O184" s="503"/>
      <c r="P184" s="503"/>
      <c r="Q184" s="503"/>
      <c r="R184" s="503"/>
      <c r="S184" s="503"/>
      <c r="T184" s="503"/>
      <c r="U184" s="503"/>
      <c r="V184" s="503"/>
      <c r="W184" s="503"/>
      <c r="X184" s="503"/>
      <c r="Y184" s="503"/>
      <c r="Z184" s="503"/>
      <c r="AA184" s="503"/>
      <c r="AB184" s="503"/>
      <c r="AC184" s="503"/>
      <c r="AD184" s="503"/>
      <c r="AE184" s="503"/>
    </row>
    <row r="185" spans="1:31" ht="12.75">
      <c r="A185" s="503"/>
      <c r="B185" s="503"/>
      <c r="C185" s="503"/>
      <c r="D185" s="503"/>
      <c r="E185" s="503"/>
      <c r="F185" s="503"/>
      <c r="G185" s="503"/>
      <c r="H185" s="503"/>
      <c r="I185" s="503"/>
      <c r="J185" s="503"/>
      <c r="K185" s="503"/>
      <c r="L185" s="503"/>
      <c r="M185" s="503"/>
      <c r="N185" s="503"/>
      <c r="O185" s="503"/>
      <c r="P185" s="503"/>
      <c r="Q185" s="503"/>
      <c r="R185" s="503"/>
      <c r="S185" s="503"/>
      <c r="T185" s="503"/>
      <c r="U185" s="503"/>
      <c r="V185" s="503"/>
      <c r="W185" s="503"/>
      <c r="X185" s="503"/>
      <c r="Y185" s="503"/>
      <c r="Z185" s="503"/>
      <c r="AA185" s="503"/>
      <c r="AB185" s="503"/>
      <c r="AC185" s="503"/>
      <c r="AD185" s="503"/>
      <c r="AE185" s="503"/>
    </row>
    <row r="186" spans="1:31" ht="12.75">
      <c r="A186" s="503"/>
      <c r="B186" s="503"/>
      <c r="C186" s="503"/>
      <c r="D186" s="503"/>
      <c r="E186" s="503"/>
      <c r="F186" s="503"/>
      <c r="G186" s="503"/>
      <c r="H186" s="503"/>
      <c r="I186" s="503"/>
      <c r="J186" s="503"/>
      <c r="K186" s="503"/>
      <c r="L186" s="503"/>
      <c r="M186" s="503"/>
      <c r="N186" s="503"/>
      <c r="O186" s="503"/>
      <c r="P186" s="503"/>
      <c r="Q186" s="503"/>
      <c r="R186" s="503"/>
      <c r="S186" s="503"/>
      <c r="T186" s="503"/>
      <c r="U186" s="503"/>
      <c r="V186" s="503"/>
      <c r="W186" s="503"/>
      <c r="X186" s="503"/>
      <c r="Y186" s="503"/>
      <c r="Z186" s="503"/>
      <c r="AA186" s="503"/>
      <c r="AB186" s="503"/>
      <c r="AC186" s="503"/>
      <c r="AD186" s="503"/>
      <c r="AE186" s="503"/>
    </row>
    <row r="187" spans="1:31" ht="12.75">
      <c r="A187" s="503"/>
      <c r="B187" s="503"/>
      <c r="C187" s="503"/>
      <c r="D187" s="503"/>
      <c r="E187" s="503"/>
      <c r="F187" s="503"/>
      <c r="G187" s="503"/>
      <c r="H187" s="503"/>
      <c r="I187" s="503"/>
      <c r="J187" s="503"/>
      <c r="K187" s="503"/>
      <c r="L187" s="503"/>
      <c r="M187" s="503"/>
      <c r="N187" s="503"/>
      <c r="O187" s="503"/>
      <c r="P187" s="503"/>
      <c r="Q187" s="503"/>
      <c r="R187" s="503"/>
      <c r="S187" s="503"/>
      <c r="T187" s="503"/>
      <c r="U187" s="503"/>
      <c r="V187" s="503"/>
      <c r="W187" s="503"/>
      <c r="X187" s="503"/>
      <c r="Y187" s="503"/>
      <c r="Z187" s="503"/>
      <c r="AA187" s="503"/>
      <c r="AB187" s="503"/>
      <c r="AC187" s="503"/>
      <c r="AD187" s="503"/>
      <c r="AE187" s="503"/>
    </row>
    <row r="188" spans="1:31" ht="12.75">
      <c r="A188" s="503"/>
      <c r="B188" s="503"/>
      <c r="C188" s="503"/>
      <c r="D188" s="503"/>
      <c r="E188" s="503"/>
      <c r="F188" s="503"/>
      <c r="G188" s="503"/>
      <c r="H188" s="503"/>
      <c r="I188" s="503"/>
      <c r="J188" s="503"/>
      <c r="K188" s="503"/>
      <c r="L188" s="503"/>
      <c r="M188" s="503"/>
      <c r="N188" s="503"/>
      <c r="O188" s="503"/>
      <c r="P188" s="503"/>
      <c r="Q188" s="503"/>
      <c r="R188" s="503"/>
      <c r="S188" s="503"/>
      <c r="T188" s="503"/>
      <c r="U188" s="503"/>
      <c r="V188" s="503"/>
      <c r="W188" s="503"/>
      <c r="X188" s="503"/>
      <c r="Y188" s="503"/>
      <c r="Z188" s="503"/>
      <c r="AA188" s="503"/>
      <c r="AB188" s="503"/>
      <c r="AC188" s="503"/>
      <c r="AD188" s="503"/>
      <c r="AE188" s="503"/>
    </row>
    <row r="189" spans="1:31" ht="12.75">
      <c r="A189" s="503"/>
      <c r="B189" s="503"/>
      <c r="C189" s="503"/>
      <c r="D189" s="503"/>
      <c r="E189" s="503"/>
      <c r="F189" s="503"/>
      <c r="G189" s="503"/>
      <c r="H189" s="503"/>
      <c r="I189" s="503"/>
      <c r="J189" s="503"/>
      <c r="K189" s="503"/>
      <c r="L189" s="503"/>
      <c r="M189" s="503"/>
      <c r="N189" s="503"/>
      <c r="O189" s="503"/>
      <c r="P189" s="503"/>
      <c r="Q189" s="503"/>
      <c r="R189" s="503"/>
      <c r="S189" s="503"/>
      <c r="T189" s="503"/>
      <c r="U189" s="503"/>
      <c r="V189" s="503"/>
      <c r="W189" s="503"/>
      <c r="X189" s="503"/>
      <c r="Y189" s="503"/>
      <c r="Z189" s="503"/>
      <c r="AA189" s="503"/>
      <c r="AB189" s="503"/>
      <c r="AC189" s="503"/>
      <c r="AD189" s="503"/>
      <c r="AE189" s="503"/>
    </row>
    <row r="190" spans="1:31" ht="12.75">
      <c r="A190" s="503"/>
      <c r="B190" s="503"/>
      <c r="C190" s="503"/>
      <c r="D190" s="503"/>
      <c r="E190" s="503"/>
      <c r="F190" s="503"/>
      <c r="G190" s="503"/>
      <c r="H190" s="503"/>
      <c r="I190" s="503"/>
      <c r="J190" s="503"/>
      <c r="K190" s="503"/>
      <c r="L190" s="503"/>
      <c r="M190" s="503"/>
      <c r="N190" s="503"/>
      <c r="O190" s="503"/>
      <c r="P190" s="503"/>
      <c r="Q190" s="503"/>
      <c r="R190" s="503"/>
      <c r="S190" s="503"/>
      <c r="T190" s="503"/>
      <c r="U190" s="503"/>
      <c r="V190" s="503"/>
      <c r="W190" s="503"/>
      <c r="X190" s="503"/>
      <c r="Y190" s="503"/>
      <c r="Z190" s="503"/>
      <c r="AA190" s="503"/>
      <c r="AB190" s="503"/>
      <c r="AC190" s="503"/>
      <c r="AD190" s="503"/>
      <c r="AE190" s="503"/>
    </row>
    <row r="191" spans="1:31" ht="12.75">
      <c r="A191" s="503"/>
      <c r="B191" s="503"/>
      <c r="C191" s="503"/>
      <c r="D191" s="503"/>
      <c r="E191" s="503"/>
      <c r="F191" s="503"/>
      <c r="G191" s="503"/>
      <c r="H191" s="503"/>
      <c r="I191" s="503"/>
      <c r="J191" s="503"/>
      <c r="K191" s="503"/>
      <c r="L191" s="503"/>
      <c r="M191" s="503"/>
      <c r="N191" s="503"/>
      <c r="O191" s="503"/>
      <c r="P191" s="503"/>
      <c r="Q191" s="503"/>
      <c r="R191" s="503"/>
      <c r="S191" s="503"/>
      <c r="T191" s="503"/>
      <c r="U191" s="503"/>
      <c r="V191" s="503"/>
      <c r="W191" s="503"/>
      <c r="X191" s="503"/>
      <c r="Y191" s="503"/>
      <c r="Z191" s="503"/>
      <c r="AA191" s="503"/>
      <c r="AB191" s="503"/>
      <c r="AC191" s="503"/>
      <c r="AD191" s="503"/>
      <c r="AE191" s="503"/>
    </row>
    <row r="192" spans="1:31" ht="12.75">
      <c r="A192" s="503"/>
      <c r="B192" s="503"/>
      <c r="C192" s="503"/>
      <c r="D192" s="503"/>
      <c r="E192" s="503"/>
      <c r="F192" s="503"/>
      <c r="G192" s="503"/>
      <c r="H192" s="503"/>
      <c r="I192" s="503"/>
      <c r="J192" s="503"/>
      <c r="K192" s="503"/>
      <c r="L192" s="503"/>
      <c r="M192" s="503"/>
      <c r="N192" s="503"/>
      <c r="O192" s="503"/>
      <c r="P192" s="503"/>
      <c r="Q192" s="503"/>
      <c r="R192" s="503"/>
      <c r="S192" s="503"/>
      <c r="T192" s="503"/>
      <c r="U192" s="503"/>
      <c r="V192" s="503"/>
      <c r="W192" s="503"/>
      <c r="X192" s="503"/>
      <c r="Y192" s="503"/>
      <c r="Z192" s="503"/>
      <c r="AA192" s="503"/>
      <c r="AB192" s="503"/>
      <c r="AC192" s="503"/>
      <c r="AD192" s="503"/>
      <c r="AE192" s="503"/>
    </row>
    <row r="193" spans="1:31" ht="12.75">
      <c r="A193" s="503"/>
      <c r="B193" s="503"/>
      <c r="C193" s="503"/>
      <c r="D193" s="503"/>
      <c r="E193" s="503"/>
      <c r="F193" s="503"/>
      <c r="G193" s="503"/>
      <c r="H193" s="503"/>
      <c r="I193" s="503"/>
      <c r="J193" s="503"/>
      <c r="K193" s="503"/>
      <c r="L193" s="503"/>
      <c r="M193" s="503"/>
      <c r="N193" s="503"/>
      <c r="O193" s="503"/>
      <c r="P193" s="503"/>
      <c r="Q193" s="503"/>
      <c r="R193" s="503"/>
      <c r="S193" s="503"/>
      <c r="T193" s="503"/>
      <c r="U193" s="503"/>
      <c r="V193" s="503"/>
      <c r="W193" s="503"/>
      <c r="X193" s="503"/>
      <c r="Y193" s="503"/>
      <c r="Z193" s="503"/>
      <c r="AA193" s="503"/>
      <c r="AB193" s="503"/>
      <c r="AC193" s="503"/>
      <c r="AD193" s="503"/>
      <c r="AE193" s="503"/>
    </row>
    <row r="194" spans="1:31" ht="12.75">
      <c r="A194" s="503"/>
      <c r="B194" s="503"/>
      <c r="C194" s="503"/>
      <c r="D194" s="503"/>
      <c r="E194" s="503"/>
      <c r="F194" s="503"/>
      <c r="G194" s="503"/>
      <c r="H194" s="503"/>
      <c r="I194" s="503"/>
      <c r="J194" s="503"/>
      <c r="K194" s="503"/>
      <c r="L194" s="503"/>
      <c r="M194" s="503"/>
      <c r="N194" s="503"/>
      <c r="O194" s="503"/>
      <c r="P194" s="503"/>
      <c r="Q194" s="503"/>
      <c r="R194" s="503"/>
      <c r="S194" s="503"/>
      <c r="T194" s="503"/>
      <c r="U194" s="503"/>
      <c r="V194" s="503"/>
      <c r="W194" s="503"/>
      <c r="X194" s="503"/>
      <c r="Y194" s="503"/>
      <c r="Z194" s="503"/>
      <c r="AA194" s="503"/>
      <c r="AB194" s="503"/>
      <c r="AC194" s="503"/>
      <c r="AD194" s="503"/>
      <c r="AE194" s="503"/>
    </row>
    <row r="195" spans="1:31" ht="12.75">
      <c r="A195" s="503"/>
      <c r="B195" s="503"/>
      <c r="C195" s="503"/>
      <c r="D195" s="503"/>
      <c r="E195" s="503"/>
      <c r="F195" s="503"/>
      <c r="G195" s="503"/>
      <c r="H195" s="503"/>
      <c r="I195" s="503"/>
      <c r="J195" s="503"/>
      <c r="K195" s="503"/>
      <c r="L195" s="503"/>
      <c r="M195" s="503"/>
      <c r="N195" s="503"/>
      <c r="O195" s="503"/>
      <c r="P195" s="503"/>
      <c r="Q195" s="503"/>
      <c r="R195" s="503"/>
      <c r="S195" s="503"/>
      <c r="T195" s="503"/>
      <c r="U195" s="503"/>
      <c r="V195" s="503"/>
      <c r="W195" s="503"/>
      <c r="X195" s="503"/>
      <c r="Y195" s="503"/>
      <c r="Z195" s="503"/>
      <c r="AA195" s="503"/>
      <c r="AB195" s="503"/>
      <c r="AC195" s="503"/>
      <c r="AD195" s="503"/>
      <c r="AE195" s="503"/>
    </row>
    <row r="196" spans="1:31" ht="12.75">
      <c r="A196" s="503"/>
      <c r="B196" s="503"/>
      <c r="C196" s="503"/>
      <c r="D196" s="503"/>
      <c r="E196" s="503"/>
      <c r="F196" s="503"/>
      <c r="G196" s="503"/>
      <c r="H196" s="503"/>
      <c r="I196" s="503"/>
      <c r="J196" s="503"/>
      <c r="K196" s="503"/>
      <c r="L196" s="503"/>
      <c r="M196" s="503"/>
      <c r="N196" s="503"/>
      <c r="O196" s="503"/>
      <c r="P196" s="503"/>
      <c r="Q196" s="503"/>
      <c r="R196" s="503"/>
      <c r="S196" s="503"/>
      <c r="T196" s="503"/>
      <c r="U196" s="503"/>
      <c r="V196" s="503"/>
      <c r="W196" s="503"/>
      <c r="X196" s="503"/>
      <c r="Y196" s="503"/>
      <c r="Z196" s="503"/>
      <c r="AA196" s="503"/>
      <c r="AB196" s="503"/>
      <c r="AC196" s="503"/>
      <c r="AD196" s="503"/>
      <c r="AE196" s="503"/>
    </row>
    <row r="197" spans="1:31" ht="12.75">
      <c r="A197" s="503"/>
      <c r="B197" s="503"/>
      <c r="C197" s="503"/>
      <c r="D197" s="503"/>
      <c r="E197" s="503"/>
      <c r="F197" s="503"/>
      <c r="G197" s="503"/>
      <c r="H197" s="503"/>
      <c r="I197" s="503"/>
      <c r="J197" s="503"/>
      <c r="K197" s="503"/>
      <c r="L197" s="503"/>
      <c r="M197" s="503"/>
      <c r="N197" s="503"/>
      <c r="O197" s="503"/>
      <c r="P197" s="503"/>
      <c r="Q197" s="503"/>
      <c r="R197" s="503"/>
      <c r="S197" s="503"/>
      <c r="T197" s="503"/>
      <c r="U197" s="503"/>
      <c r="V197" s="503"/>
      <c r="W197" s="503"/>
      <c r="X197" s="503"/>
      <c r="Y197" s="503"/>
      <c r="Z197" s="503"/>
      <c r="AA197" s="503"/>
      <c r="AB197" s="503"/>
      <c r="AC197" s="503"/>
      <c r="AD197" s="503"/>
      <c r="AE197" s="503"/>
    </row>
    <row r="198" spans="1:31" ht="12.75">
      <c r="A198" s="503"/>
      <c r="B198" s="503"/>
      <c r="C198" s="503"/>
      <c r="D198" s="503"/>
      <c r="E198" s="503"/>
      <c r="F198" s="503"/>
      <c r="G198" s="503"/>
      <c r="H198" s="503"/>
      <c r="I198" s="503"/>
      <c r="J198" s="503"/>
      <c r="K198" s="503"/>
      <c r="L198" s="503"/>
      <c r="M198" s="503"/>
      <c r="N198" s="503"/>
      <c r="O198" s="503"/>
      <c r="P198" s="503"/>
      <c r="Q198" s="503"/>
      <c r="R198" s="503"/>
      <c r="S198" s="503"/>
      <c r="T198" s="503"/>
      <c r="U198" s="503"/>
      <c r="V198" s="503"/>
      <c r="W198" s="503"/>
      <c r="X198" s="503"/>
      <c r="Y198" s="503"/>
      <c r="Z198" s="503"/>
      <c r="AA198" s="503"/>
      <c r="AB198" s="503"/>
      <c r="AC198" s="503"/>
      <c r="AD198" s="503"/>
      <c r="AE198" s="503"/>
    </row>
    <row r="199" spans="1:31" ht="12.75">
      <c r="A199" s="503"/>
      <c r="B199" s="503"/>
      <c r="C199" s="503"/>
      <c r="D199" s="503"/>
      <c r="E199" s="503"/>
      <c r="F199" s="503"/>
      <c r="G199" s="503"/>
      <c r="H199" s="503"/>
      <c r="I199" s="503"/>
      <c r="J199" s="503"/>
      <c r="K199" s="503"/>
      <c r="L199" s="503"/>
      <c r="M199" s="503"/>
      <c r="N199" s="503"/>
      <c r="O199" s="503"/>
      <c r="P199" s="503"/>
      <c r="Q199" s="503"/>
      <c r="R199" s="503"/>
      <c r="S199" s="503"/>
      <c r="T199" s="503"/>
      <c r="U199" s="503"/>
      <c r="V199" s="503"/>
      <c r="W199" s="503"/>
      <c r="X199" s="503"/>
      <c r="Y199" s="503"/>
      <c r="Z199" s="503"/>
      <c r="AA199" s="503"/>
      <c r="AB199" s="503"/>
      <c r="AC199" s="503"/>
      <c r="AD199" s="503"/>
      <c r="AE199" s="503"/>
    </row>
    <row r="200" spans="1:31" ht="12.75">
      <c r="A200" s="503"/>
      <c r="B200" s="503"/>
      <c r="C200" s="503"/>
      <c r="D200" s="503"/>
      <c r="E200" s="503"/>
      <c r="F200" s="503"/>
      <c r="G200" s="503"/>
      <c r="H200" s="503"/>
      <c r="I200" s="503"/>
      <c r="J200" s="503"/>
      <c r="K200" s="503"/>
      <c r="L200" s="503"/>
      <c r="M200" s="503"/>
      <c r="N200" s="503"/>
      <c r="O200" s="503"/>
      <c r="P200" s="503"/>
      <c r="Q200" s="503"/>
      <c r="R200" s="503"/>
      <c r="S200" s="503"/>
      <c r="T200" s="503"/>
      <c r="U200" s="503"/>
      <c r="V200" s="503"/>
      <c r="W200" s="503"/>
      <c r="X200" s="503"/>
      <c r="Y200" s="503"/>
      <c r="Z200" s="503"/>
      <c r="AA200" s="503"/>
      <c r="AB200" s="503"/>
      <c r="AC200" s="503"/>
      <c r="AD200" s="503"/>
      <c r="AE200" s="503"/>
    </row>
    <row r="201" spans="1:31" ht="12.75">
      <c r="A201" s="503"/>
      <c r="B201" s="503"/>
      <c r="C201" s="503"/>
      <c r="D201" s="503"/>
      <c r="E201" s="503"/>
      <c r="F201" s="503"/>
      <c r="G201" s="503"/>
      <c r="H201" s="503"/>
      <c r="I201" s="503"/>
      <c r="J201" s="503"/>
      <c r="K201" s="503"/>
      <c r="L201" s="503"/>
      <c r="M201" s="503"/>
      <c r="N201" s="503"/>
      <c r="O201" s="503"/>
      <c r="P201" s="503"/>
      <c r="Q201" s="503"/>
      <c r="R201" s="503"/>
      <c r="S201" s="503"/>
      <c r="T201" s="503"/>
      <c r="U201" s="503"/>
      <c r="V201" s="503"/>
      <c r="W201" s="503"/>
      <c r="X201" s="503"/>
      <c r="Y201" s="503"/>
      <c r="Z201" s="503"/>
      <c r="AA201" s="503"/>
      <c r="AB201" s="503"/>
      <c r="AC201" s="503"/>
      <c r="AD201" s="503"/>
      <c r="AE201" s="503"/>
    </row>
    <row r="202" spans="1:31" ht="12.75">
      <c r="A202" s="503"/>
      <c r="B202" s="503"/>
      <c r="C202" s="503"/>
      <c r="D202" s="503"/>
      <c r="E202" s="503"/>
      <c r="F202" s="503"/>
      <c r="G202" s="503"/>
      <c r="H202" s="503"/>
      <c r="I202" s="503"/>
      <c r="J202" s="503"/>
      <c r="K202" s="503"/>
      <c r="L202" s="503"/>
      <c r="M202" s="503"/>
      <c r="N202" s="503"/>
      <c r="O202" s="503"/>
      <c r="P202" s="503"/>
      <c r="Q202" s="503"/>
      <c r="R202" s="503"/>
      <c r="S202" s="503"/>
      <c r="T202" s="503"/>
      <c r="U202" s="503"/>
      <c r="V202" s="503"/>
      <c r="W202" s="503"/>
      <c r="X202" s="503"/>
      <c r="Y202" s="503"/>
      <c r="Z202" s="503"/>
      <c r="AA202" s="503"/>
      <c r="AB202" s="503"/>
      <c r="AC202" s="503"/>
      <c r="AD202" s="503"/>
      <c r="AE202" s="503"/>
    </row>
    <row r="203" spans="1:31" ht="12.75">
      <c r="A203" s="503"/>
      <c r="B203" s="503"/>
      <c r="C203" s="503"/>
      <c r="D203" s="503"/>
      <c r="E203" s="503"/>
      <c r="F203" s="503"/>
      <c r="G203" s="503"/>
      <c r="H203" s="503"/>
      <c r="I203" s="503"/>
      <c r="J203" s="503"/>
      <c r="K203" s="503"/>
      <c r="L203" s="503"/>
      <c r="M203" s="503"/>
      <c r="N203" s="503"/>
      <c r="O203" s="503"/>
      <c r="P203" s="503"/>
      <c r="Q203" s="503"/>
      <c r="R203" s="503"/>
      <c r="S203" s="503"/>
      <c r="T203" s="503"/>
      <c r="U203" s="503"/>
      <c r="V203" s="503"/>
      <c r="W203" s="503"/>
      <c r="X203" s="503"/>
      <c r="Y203" s="503"/>
      <c r="Z203" s="503"/>
      <c r="AA203" s="503"/>
      <c r="AB203" s="503"/>
      <c r="AC203" s="503"/>
      <c r="AD203" s="503"/>
      <c r="AE203" s="503"/>
    </row>
    <row r="204" spans="1:31" ht="12.75">
      <c r="A204" s="503"/>
      <c r="B204" s="503"/>
      <c r="C204" s="503"/>
      <c r="D204" s="503"/>
      <c r="E204" s="503"/>
      <c r="F204" s="503"/>
      <c r="G204" s="503"/>
      <c r="H204" s="503"/>
      <c r="I204" s="503"/>
      <c r="J204" s="503"/>
      <c r="K204" s="503"/>
      <c r="L204" s="503"/>
      <c r="M204" s="503"/>
      <c r="N204" s="503"/>
      <c r="O204" s="503"/>
      <c r="P204" s="503"/>
      <c r="Q204" s="503"/>
      <c r="R204" s="503"/>
      <c r="S204" s="503"/>
      <c r="T204" s="503"/>
      <c r="U204" s="503"/>
      <c r="V204" s="503"/>
      <c r="W204" s="503"/>
      <c r="X204" s="503"/>
      <c r="Y204" s="503"/>
      <c r="Z204" s="503"/>
      <c r="AA204" s="503"/>
      <c r="AB204" s="503"/>
      <c r="AC204" s="503"/>
      <c r="AD204" s="503"/>
      <c r="AE204" s="503"/>
    </row>
    <row r="205" spans="1:31" ht="12.75">
      <c r="A205" s="503"/>
      <c r="B205" s="503"/>
      <c r="C205" s="503"/>
      <c r="D205" s="503"/>
      <c r="E205" s="503"/>
      <c r="F205" s="503"/>
      <c r="G205" s="503"/>
      <c r="H205" s="503"/>
      <c r="I205" s="503"/>
      <c r="J205" s="503"/>
      <c r="K205" s="503"/>
      <c r="L205" s="503"/>
      <c r="M205" s="503"/>
      <c r="N205" s="503"/>
      <c r="O205" s="503"/>
      <c r="P205" s="503"/>
      <c r="Q205" s="503"/>
      <c r="R205" s="503"/>
      <c r="S205" s="503"/>
      <c r="T205" s="503"/>
      <c r="U205" s="503"/>
      <c r="V205" s="503"/>
      <c r="W205" s="503"/>
      <c r="X205" s="503"/>
      <c r="Y205" s="503"/>
      <c r="Z205" s="503"/>
      <c r="AA205" s="503"/>
      <c r="AB205" s="503"/>
      <c r="AC205" s="503"/>
      <c r="AD205" s="503"/>
      <c r="AE205" s="503"/>
    </row>
    <row r="206" spans="1:31" ht="12.75">
      <c r="A206" s="503"/>
      <c r="B206" s="503"/>
      <c r="C206" s="503"/>
      <c r="D206" s="503"/>
      <c r="E206" s="503"/>
      <c r="F206" s="503"/>
      <c r="G206" s="503"/>
      <c r="H206" s="503"/>
      <c r="I206" s="503"/>
      <c r="J206" s="503"/>
      <c r="K206" s="503"/>
      <c r="L206" s="503"/>
      <c r="M206" s="503"/>
      <c r="N206" s="503"/>
      <c r="O206" s="503"/>
      <c r="P206" s="503"/>
      <c r="Q206" s="503"/>
      <c r="R206" s="503"/>
      <c r="S206" s="503"/>
      <c r="T206" s="503"/>
      <c r="U206" s="503"/>
      <c r="V206" s="503"/>
      <c r="W206" s="503"/>
      <c r="X206" s="503"/>
      <c r="Y206" s="503"/>
      <c r="Z206" s="503"/>
      <c r="AA206" s="503"/>
      <c r="AB206" s="503"/>
      <c r="AC206" s="503"/>
      <c r="AD206" s="503"/>
      <c r="AE206" s="503"/>
    </row>
    <row r="207" spans="1:31" ht="12.75">
      <c r="A207" s="503"/>
      <c r="B207" s="503"/>
      <c r="C207" s="503"/>
      <c r="D207" s="503"/>
      <c r="E207" s="503"/>
      <c r="F207" s="503"/>
      <c r="G207" s="503"/>
      <c r="H207" s="503"/>
      <c r="I207" s="503"/>
      <c r="J207" s="503"/>
      <c r="K207" s="503"/>
      <c r="L207" s="503"/>
      <c r="M207" s="503"/>
      <c r="N207" s="503"/>
      <c r="O207" s="503"/>
      <c r="P207" s="503"/>
      <c r="Q207" s="503"/>
      <c r="R207" s="503"/>
      <c r="S207" s="503"/>
      <c r="T207" s="503"/>
      <c r="U207" s="503"/>
      <c r="V207" s="503"/>
      <c r="W207" s="503"/>
      <c r="X207" s="503"/>
      <c r="Y207" s="503"/>
      <c r="Z207" s="503"/>
      <c r="AA207" s="503"/>
      <c r="AB207" s="503"/>
      <c r="AC207" s="503"/>
      <c r="AD207" s="503"/>
      <c r="AE207" s="503"/>
    </row>
    <row r="208" spans="1:31" ht="12.75">
      <c r="A208" s="503"/>
      <c r="B208" s="503"/>
      <c r="C208" s="503"/>
      <c r="D208" s="503"/>
      <c r="E208" s="503"/>
      <c r="F208" s="503"/>
      <c r="G208" s="503"/>
      <c r="H208" s="503"/>
      <c r="I208" s="503"/>
      <c r="J208" s="503"/>
      <c r="K208" s="503"/>
      <c r="L208" s="503"/>
      <c r="M208" s="503"/>
      <c r="N208" s="503"/>
      <c r="O208" s="503"/>
      <c r="P208" s="503"/>
      <c r="Q208" s="503"/>
      <c r="R208" s="503"/>
      <c r="S208" s="503"/>
      <c r="T208" s="503"/>
      <c r="U208" s="503"/>
      <c r="V208" s="503"/>
      <c r="W208" s="503"/>
      <c r="X208" s="503"/>
      <c r="Y208" s="503"/>
      <c r="Z208" s="503"/>
      <c r="AA208" s="503"/>
      <c r="AB208" s="503"/>
      <c r="AC208" s="503"/>
      <c r="AD208" s="503"/>
      <c r="AE208" s="503"/>
    </row>
    <row r="209" spans="1:31" ht="12.75">
      <c r="A209" s="503"/>
      <c r="B209" s="503"/>
      <c r="C209" s="503"/>
      <c r="D209" s="503"/>
      <c r="E209" s="503"/>
      <c r="F209" s="503"/>
      <c r="G209" s="503"/>
      <c r="H209" s="503"/>
      <c r="I209" s="503"/>
      <c r="J209" s="503"/>
      <c r="K209" s="503"/>
      <c r="L209" s="503"/>
      <c r="M209" s="503"/>
      <c r="N209" s="503"/>
      <c r="O209" s="503"/>
      <c r="P209" s="503"/>
      <c r="Q209" s="503"/>
      <c r="R209" s="503"/>
      <c r="S209" s="503"/>
      <c r="T209" s="503"/>
      <c r="U209" s="503"/>
      <c r="V209" s="503"/>
      <c r="W209" s="503"/>
      <c r="X209" s="503"/>
      <c r="Y209" s="503"/>
      <c r="Z209" s="503"/>
      <c r="AA209" s="503"/>
      <c r="AB209" s="503"/>
      <c r="AC209" s="503"/>
      <c r="AD209" s="503"/>
      <c r="AE209" s="503"/>
    </row>
    <row r="210" spans="1:31" ht="12.75">
      <c r="A210" s="503"/>
      <c r="B210" s="503"/>
      <c r="C210" s="503"/>
      <c r="D210" s="503"/>
      <c r="E210" s="503"/>
      <c r="F210" s="503"/>
      <c r="G210" s="503"/>
      <c r="H210" s="503"/>
      <c r="I210" s="503"/>
      <c r="J210" s="503"/>
      <c r="K210" s="503"/>
      <c r="L210" s="503"/>
      <c r="M210" s="503"/>
      <c r="N210" s="503"/>
      <c r="O210" s="503"/>
      <c r="P210" s="503"/>
      <c r="Q210" s="503"/>
      <c r="R210" s="503"/>
      <c r="S210" s="503"/>
      <c r="T210" s="503"/>
      <c r="U210" s="503"/>
      <c r="V210" s="503"/>
      <c r="W210" s="503"/>
      <c r="X210" s="503"/>
      <c r="Y210" s="503"/>
      <c r="Z210" s="503"/>
      <c r="AA210" s="503"/>
      <c r="AB210" s="503"/>
      <c r="AC210" s="503"/>
      <c r="AD210" s="503"/>
      <c r="AE210" s="503"/>
    </row>
    <row r="211" spans="1:31" ht="12.75">
      <c r="A211" s="503"/>
      <c r="B211" s="503"/>
      <c r="C211" s="503"/>
      <c r="D211" s="503"/>
      <c r="E211" s="503"/>
      <c r="F211" s="503"/>
      <c r="G211" s="503"/>
      <c r="H211" s="503"/>
      <c r="I211" s="503"/>
      <c r="J211" s="503"/>
      <c r="K211" s="503"/>
      <c r="L211" s="503"/>
      <c r="M211" s="503"/>
      <c r="N211" s="503"/>
      <c r="O211" s="503"/>
      <c r="P211" s="503"/>
      <c r="Q211" s="503"/>
      <c r="R211" s="503"/>
      <c r="S211" s="503"/>
      <c r="T211" s="503"/>
      <c r="U211" s="503"/>
      <c r="V211" s="503"/>
      <c r="W211" s="503"/>
      <c r="X211" s="503"/>
      <c r="Y211" s="503"/>
      <c r="Z211" s="503"/>
      <c r="AA211" s="503"/>
      <c r="AB211" s="503"/>
      <c r="AC211" s="503"/>
      <c r="AD211" s="503"/>
      <c r="AE211" s="503"/>
    </row>
    <row r="212" spans="1:31" ht="12.75">
      <c r="A212" s="503"/>
      <c r="B212" s="503"/>
      <c r="C212" s="503"/>
      <c r="D212" s="503"/>
      <c r="E212" s="503"/>
      <c r="F212" s="503"/>
      <c r="G212" s="503"/>
      <c r="H212" s="503"/>
      <c r="I212" s="503"/>
      <c r="J212" s="503"/>
      <c r="K212" s="503"/>
      <c r="L212" s="503"/>
      <c r="M212" s="503"/>
      <c r="N212" s="503"/>
      <c r="O212" s="503"/>
      <c r="P212" s="503"/>
      <c r="Q212" s="503"/>
      <c r="R212" s="503"/>
      <c r="S212" s="503"/>
      <c r="T212" s="503"/>
      <c r="U212" s="503"/>
      <c r="V212" s="503"/>
      <c r="W212" s="503"/>
      <c r="X212" s="503"/>
      <c r="Y212" s="503"/>
      <c r="Z212" s="503"/>
      <c r="AA212" s="503"/>
      <c r="AB212" s="503"/>
      <c r="AC212" s="503"/>
      <c r="AD212" s="503"/>
      <c r="AE212" s="503"/>
    </row>
    <row r="213" spans="1:31" ht="12.75">
      <c r="A213" s="503"/>
      <c r="B213" s="503"/>
      <c r="C213" s="503"/>
      <c r="D213" s="503"/>
      <c r="E213" s="503"/>
      <c r="F213" s="503"/>
      <c r="G213" s="503"/>
      <c r="H213" s="503"/>
      <c r="I213" s="503"/>
      <c r="J213" s="503"/>
      <c r="K213" s="503"/>
      <c r="L213" s="503"/>
      <c r="M213" s="503"/>
      <c r="N213" s="503"/>
      <c r="O213" s="503"/>
      <c r="P213" s="503"/>
      <c r="Q213" s="503"/>
      <c r="R213" s="503"/>
      <c r="S213" s="503"/>
      <c r="T213" s="503"/>
      <c r="U213" s="503"/>
      <c r="V213" s="503"/>
      <c r="W213" s="503"/>
      <c r="X213" s="503"/>
      <c r="Y213" s="503"/>
      <c r="Z213" s="503"/>
      <c r="AA213" s="503"/>
      <c r="AB213" s="503"/>
      <c r="AC213" s="503"/>
      <c r="AD213" s="503"/>
      <c r="AE213" s="503"/>
    </row>
    <row r="214" spans="1:31" ht="12.75">
      <c r="A214" s="503"/>
      <c r="B214" s="503"/>
      <c r="C214" s="503"/>
      <c r="D214" s="503"/>
      <c r="E214" s="503"/>
      <c r="F214" s="503"/>
      <c r="G214" s="503"/>
      <c r="H214" s="503"/>
      <c r="I214" s="503"/>
      <c r="J214" s="503"/>
      <c r="K214" s="503"/>
      <c r="L214" s="503"/>
      <c r="M214" s="503"/>
      <c r="N214" s="503"/>
      <c r="O214" s="503"/>
      <c r="P214" s="503"/>
      <c r="Q214" s="503"/>
      <c r="R214" s="503"/>
      <c r="S214" s="503"/>
      <c r="T214" s="503"/>
      <c r="U214" s="503"/>
      <c r="V214" s="503"/>
      <c r="W214" s="503"/>
      <c r="X214" s="503"/>
      <c r="Y214" s="503"/>
      <c r="Z214" s="503"/>
      <c r="AA214" s="503"/>
      <c r="AB214" s="503"/>
      <c r="AC214" s="503"/>
      <c r="AD214" s="503"/>
      <c r="AE214" s="503"/>
    </row>
    <row r="215" spans="1:31" ht="12.75">
      <c r="A215" s="503"/>
      <c r="B215" s="503"/>
      <c r="C215" s="503"/>
      <c r="D215" s="503"/>
      <c r="E215" s="503"/>
      <c r="F215" s="503"/>
      <c r="G215" s="503"/>
      <c r="H215" s="503"/>
      <c r="I215" s="503"/>
      <c r="J215" s="503"/>
      <c r="K215" s="503"/>
      <c r="L215" s="503"/>
      <c r="M215" s="503"/>
      <c r="N215" s="503"/>
      <c r="O215" s="503"/>
      <c r="P215" s="503"/>
      <c r="Q215" s="503"/>
      <c r="R215" s="503"/>
      <c r="S215" s="503"/>
      <c r="T215" s="503"/>
      <c r="U215" s="503"/>
      <c r="V215" s="503"/>
      <c r="W215" s="503"/>
      <c r="X215" s="503"/>
      <c r="Y215" s="503"/>
      <c r="Z215" s="503"/>
      <c r="AA215" s="503"/>
      <c r="AB215" s="503"/>
      <c r="AC215" s="503"/>
      <c r="AD215" s="503"/>
      <c r="AE215" s="503"/>
    </row>
    <row r="216" spans="1:31" ht="12.75">
      <c r="A216" s="503"/>
      <c r="B216" s="503"/>
      <c r="C216" s="503"/>
      <c r="D216" s="503"/>
      <c r="E216" s="503"/>
      <c r="F216" s="503"/>
      <c r="G216" s="503"/>
      <c r="H216" s="503"/>
      <c r="I216" s="503"/>
      <c r="J216" s="503"/>
      <c r="K216" s="503"/>
      <c r="L216" s="503"/>
      <c r="M216" s="503"/>
      <c r="N216" s="503"/>
      <c r="O216" s="503"/>
      <c r="P216" s="503"/>
      <c r="Q216" s="503"/>
      <c r="R216" s="503"/>
      <c r="S216" s="503"/>
      <c r="T216" s="503"/>
      <c r="U216" s="503"/>
      <c r="V216" s="503"/>
      <c r="W216" s="503"/>
      <c r="X216" s="503"/>
      <c r="Y216" s="503"/>
      <c r="Z216" s="503"/>
      <c r="AA216" s="503"/>
      <c r="AB216" s="503"/>
      <c r="AC216" s="503"/>
      <c r="AD216" s="503"/>
      <c r="AE216" s="503"/>
    </row>
    <row r="217" spans="1:31" ht="12.75">
      <c r="A217" s="503"/>
      <c r="B217" s="503"/>
      <c r="C217" s="503"/>
      <c r="D217" s="503"/>
      <c r="E217" s="503"/>
      <c r="F217" s="503"/>
      <c r="G217" s="503"/>
      <c r="H217" s="503"/>
      <c r="I217" s="503"/>
      <c r="J217" s="503"/>
      <c r="K217" s="503"/>
      <c r="L217" s="503"/>
      <c r="M217" s="503"/>
      <c r="N217" s="503"/>
      <c r="O217" s="503"/>
      <c r="P217" s="503"/>
      <c r="Q217" s="503"/>
      <c r="R217" s="503"/>
      <c r="S217" s="503"/>
      <c r="T217" s="503"/>
      <c r="U217" s="503"/>
      <c r="V217" s="503"/>
      <c r="W217" s="503"/>
      <c r="X217" s="503"/>
      <c r="Y217" s="503"/>
      <c r="Z217" s="503"/>
      <c r="AA217" s="503"/>
      <c r="AB217" s="503"/>
      <c r="AC217" s="503"/>
      <c r="AD217" s="503"/>
      <c r="AE217" s="503"/>
    </row>
    <row r="218" spans="1:31" ht="12.75">
      <c r="A218" s="503"/>
      <c r="B218" s="503"/>
      <c r="C218" s="503"/>
      <c r="D218" s="503"/>
      <c r="E218" s="503"/>
      <c r="F218" s="503"/>
      <c r="G218" s="503"/>
      <c r="H218" s="503"/>
      <c r="I218" s="503"/>
      <c r="J218" s="503"/>
      <c r="K218" s="503"/>
      <c r="L218" s="503"/>
      <c r="M218" s="503"/>
      <c r="N218" s="503"/>
      <c r="O218" s="503"/>
      <c r="P218" s="503"/>
      <c r="Q218" s="503"/>
      <c r="R218" s="503"/>
      <c r="S218" s="503"/>
      <c r="T218" s="503"/>
      <c r="U218" s="503"/>
      <c r="V218" s="503"/>
      <c r="W218" s="503"/>
      <c r="X218" s="503"/>
      <c r="Y218" s="503"/>
      <c r="Z218" s="503"/>
      <c r="AA218" s="503"/>
      <c r="AB218" s="503"/>
      <c r="AC218" s="503"/>
      <c r="AD218" s="503"/>
      <c r="AE218" s="503"/>
    </row>
    <row r="219" spans="1:31" ht="12.75">
      <c r="A219" s="503"/>
      <c r="B219" s="503"/>
      <c r="C219" s="503"/>
      <c r="D219" s="503"/>
      <c r="E219" s="503"/>
      <c r="F219" s="503"/>
      <c r="G219" s="503"/>
      <c r="H219" s="503"/>
      <c r="I219" s="503"/>
      <c r="J219" s="503"/>
      <c r="K219" s="503"/>
      <c r="L219" s="503"/>
      <c r="M219" s="503"/>
      <c r="N219" s="503"/>
      <c r="O219" s="503"/>
      <c r="P219" s="503"/>
      <c r="Q219" s="503"/>
      <c r="R219" s="503"/>
      <c r="S219" s="503"/>
      <c r="T219" s="503"/>
      <c r="U219" s="503"/>
      <c r="V219" s="503"/>
      <c r="W219" s="503"/>
      <c r="X219" s="503"/>
      <c r="Y219" s="503"/>
      <c r="Z219" s="503"/>
      <c r="AA219" s="503"/>
      <c r="AB219" s="503"/>
      <c r="AC219" s="503"/>
      <c r="AD219" s="503"/>
      <c r="AE219" s="503"/>
    </row>
    <row r="220" spans="1:31" ht="12.75">
      <c r="A220" s="503"/>
      <c r="B220" s="503"/>
      <c r="C220" s="503"/>
      <c r="D220" s="503"/>
      <c r="E220" s="503"/>
      <c r="F220" s="503"/>
      <c r="G220" s="503"/>
      <c r="H220" s="503"/>
      <c r="I220" s="503"/>
      <c r="J220" s="503"/>
      <c r="K220" s="503"/>
      <c r="L220" s="503"/>
      <c r="M220" s="503"/>
      <c r="N220" s="503"/>
      <c r="O220" s="503"/>
      <c r="P220" s="503"/>
      <c r="Q220" s="503"/>
      <c r="R220" s="503"/>
      <c r="S220" s="503"/>
      <c r="T220" s="503"/>
      <c r="U220" s="503"/>
      <c r="V220" s="503"/>
      <c r="W220" s="503"/>
      <c r="X220" s="503"/>
      <c r="Y220" s="503"/>
      <c r="Z220" s="503"/>
      <c r="AA220" s="503"/>
      <c r="AB220" s="503"/>
      <c r="AC220" s="503"/>
      <c r="AD220" s="503"/>
      <c r="AE220" s="503"/>
    </row>
    <row r="221" spans="1:31" ht="12.75">
      <c r="A221" s="503"/>
      <c r="B221" s="503"/>
      <c r="C221" s="503"/>
      <c r="D221" s="503"/>
      <c r="E221" s="503"/>
      <c r="F221" s="503"/>
      <c r="G221" s="503"/>
      <c r="H221" s="503"/>
      <c r="I221" s="503"/>
      <c r="J221" s="503"/>
      <c r="K221" s="503"/>
      <c r="L221" s="503"/>
      <c r="M221" s="503"/>
      <c r="N221" s="503"/>
      <c r="O221" s="503"/>
      <c r="P221" s="503"/>
      <c r="Q221" s="503"/>
      <c r="R221" s="503"/>
      <c r="S221" s="503"/>
      <c r="T221" s="503"/>
      <c r="U221" s="503"/>
      <c r="V221" s="503"/>
      <c r="W221" s="503"/>
      <c r="X221" s="503"/>
      <c r="Y221" s="503"/>
      <c r="Z221" s="503"/>
      <c r="AA221" s="503"/>
      <c r="AB221" s="503"/>
      <c r="AC221" s="503"/>
      <c r="AD221" s="503"/>
      <c r="AE221" s="503"/>
    </row>
    <row r="222" spans="1:31" ht="12.75">
      <c r="A222" s="503"/>
      <c r="B222" s="503"/>
      <c r="C222" s="503"/>
      <c r="D222" s="503"/>
      <c r="E222" s="503"/>
      <c r="F222" s="503"/>
      <c r="G222" s="503"/>
      <c r="H222" s="503"/>
      <c r="I222" s="503"/>
      <c r="J222" s="503"/>
      <c r="K222" s="503"/>
      <c r="L222" s="503"/>
      <c r="M222" s="503"/>
      <c r="N222" s="503"/>
      <c r="O222" s="503"/>
      <c r="P222" s="503"/>
      <c r="Q222" s="503"/>
      <c r="R222" s="503"/>
      <c r="S222" s="503"/>
      <c r="T222" s="503"/>
      <c r="U222" s="503"/>
      <c r="V222" s="503"/>
      <c r="W222" s="503"/>
      <c r="X222" s="503"/>
      <c r="Y222" s="503"/>
      <c r="Z222" s="503"/>
      <c r="AA222" s="503"/>
      <c r="AB222" s="503"/>
      <c r="AC222" s="503"/>
      <c r="AD222" s="503"/>
      <c r="AE222" s="503"/>
    </row>
    <row r="223" spans="1:31" ht="12.75">
      <c r="A223" s="503"/>
      <c r="B223" s="503"/>
      <c r="C223" s="503"/>
      <c r="D223" s="503"/>
      <c r="E223" s="503"/>
      <c r="F223" s="503"/>
      <c r="G223" s="503"/>
      <c r="H223" s="503"/>
      <c r="I223" s="503"/>
      <c r="J223" s="503"/>
      <c r="K223" s="503"/>
      <c r="L223" s="503"/>
      <c r="M223" s="503"/>
      <c r="N223" s="503"/>
      <c r="O223" s="503"/>
      <c r="P223" s="503"/>
      <c r="Q223" s="503"/>
      <c r="R223" s="503"/>
      <c r="S223" s="503"/>
      <c r="T223" s="503"/>
      <c r="U223" s="503"/>
      <c r="V223" s="503"/>
      <c r="W223" s="503"/>
      <c r="X223" s="503"/>
      <c r="Y223" s="503"/>
      <c r="Z223" s="503"/>
      <c r="AA223" s="503"/>
      <c r="AB223" s="503"/>
      <c r="AC223" s="503"/>
      <c r="AD223" s="503"/>
      <c r="AE223" s="503"/>
    </row>
    <row r="224" spans="1:31" ht="12.75">
      <c r="A224" s="503"/>
      <c r="B224" s="503"/>
      <c r="C224" s="503"/>
      <c r="D224" s="503"/>
      <c r="E224" s="503"/>
      <c r="F224" s="503"/>
      <c r="G224" s="503"/>
      <c r="H224" s="503"/>
      <c r="I224" s="503"/>
      <c r="J224" s="503"/>
      <c r="K224" s="503"/>
      <c r="L224" s="503"/>
      <c r="M224" s="503"/>
      <c r="N224" s="503"/>
      <c r="O224" s="503"/>
      <c r="P224" s="503"/>
      <c r="Q224" s="503"/>
      <c r="R224" s="503"/>
      <c r="S224" s="503"/>
      <c r="T224" s="503"/>
      <c r="U224" s="503"/>
      <c r="V224" s="503"/>
      <c r="W224" s="503"/>
      <c r="X224" s="503"/>
      <c r="Y224" s="503"/>
      <c r="Z224" s="503"/>
      <c r="AA224" s="503"/>
      <c r="AB224" s="503"/>
      <c r="AC224" s="503"/>
      <c r="AD224" s="503"/>
      <c r="AE224" s="503"/>
    </row>
    <row r="225" spans="1:31" ht="12.75">
      <c r="A225" s="503"/>
      <c r="B225" s="503"/>
      <c r="C225" s="503"/>
      <c r="D225" s="503"/>
      <c r="E225" s="503"/>
      <c r="F225" s="503"/>
      <c r="G225" s="503"/>
      <c r="H225" s="503"/>
      <c r="I225" s="503"/>
      <c r="J225" s="503"/>
      <c r="K225" s="503"/>
      <c r="L225" s="503"/>
      <c r="M225" s="503"/>
      <c r="N225" s="503"/>
      <c r="O225" s="503"/>
      <c r="P225" s="503"/>
      <c r="Q225" s="503"/>
      <c r="R225" s="503"/>
      <c r="S225" s="503"/>
      <c r="T225" s="503"/>
      <c r="U225" s="503"/>
      <c r="V225" s="503"/>
      <c r="W225" s="503"/>
      <c r="X225" s="503"/>
      <c r="Y225" s="503"/>
      <c r="Z225" s="503"/>
      <c r="AA225" s="503"/>
      <c r="AB225" s="503"/>
      <c r="AC225" s="503"/>
      <c r="AD225" s="503"/>
      <c r="AE225" s="503"/>
    </row>
    <row r="226" spans="1:31" ht="12.75">
      <c r="A226" s="503"/>
      <c r="B226" s="503"/>
      <c r="C226" s="503"/>
      <c r="D226" s="503"/>
      <c r="E226" s="503"/>
      <c r="F226" s="503"/>
      <c r="G226" s="503"/>
      <c r="H226" s="503"/>
      <c r="I226" s="503"/>
      <c r="J226" s="503"/>
      <c r="K226" s="503"/>
      <c r="L226" s="503"/>
      <c r="M226" s="503"/>
      <c r="N226" s="503"/>
      <c r="O226" s="503"/>
      <c r="P226" s="503"/>
      <c r="Q226" s="503"/>
      <c r="R226" s="503"/>
      <c r="S226" s="503"/>
      <c r="T226" s="503"/>
      <c r="U226" s="503"/>
      <c r="V226" s="503"/>
      <c r="W226" s="503"/>
      <c r="X226" s="503"/>
      <c r="Y226" s="503"/>
      <c r="Z226" s="503"/>
      <c r="AA226" s="503"/>
      <c r="AB226" s="503"/>
      <c r="AC226" s="503"/>
      <c r="AD226" s="503"/>
      <c r="AE226" s="503"/>
    </row>
    <row r="227" spans="1:31" ht="12.75">
      <c r="A227" s="503"/>
      <c r="B227" s="503"/>
      <c r="C227" s="503"/>
      <c r="D227" s="503"/>
      <c r="E227" s="503"/>
      <c r="F227" s="503"/>
      <c r="G227" s="503"/>
      <c r="H227" s="503"/>
      <c r="I227" s="503"/>
      <c r="J227" s="503"/>
      <c r="K227" s="503"/>
      <c r="L227" s="503"/>
      <c r="M227" s="503"/>
      <c r="N227" s="503"/>
      <c r="O227" s="503"/>
      <c r="P227" s="503"/>
      <c r="Q227" s="503"/>
      <c r="R227" s="503"/>
      <c r="S227" s="503"/>
      <c r="T227" s="503"/>
      <c r="U227" s="503"/>
      <c r="V227" s="503"/>
      <c r="W227" s="503"/>
      <c r="X227" s="503"/>
      <c r="Y227" s="503"/>
      <c r="Z227" s="503"/>
      <c r="AA227" s="503"/>
      <c r="AB227" s="503"/>
      <c r="AC227" s="503"/>
      <c r="AD227" s="503"/>
      <c r="AE227" s="503"/>
    </row>
    <row r="228" spans="1:31" ht="12.75">
      <c r="A228" s="503"/>
      <c r="B228" s="503"/>
      <c r="C228" s="503"/>
      <c r="D228" s="503"/>
      <c r="E228" s="503"/>
      <c r="F228" s="503"/>
      <c r="G228" s="503"/>
      <c r="H228" s="503"/>
      <c r="I228" s="503"/>
      <c r="J228" s="503"/>
      <c r="K228" s="503"/>
      <c r="L228" s="503"/>
      <c r="M228" s="503"/>
      <c r="N228" s="503"/>
      <c r="O228" s="503"/>
      <c r="P228" s="503"/>
      <c r="Q228" s="503"/>
      <c r="R228" s="503"/>
      <c r="S228" s="503"/>
      <c r="T228" s="503"/>
      <c r="U228" s="503"/>
      <c r="V228" s="503"/>
      <c r="W228" s="503"/>
      <c r="X228" s="503"/>
      <c r="Y228" s="503"/>
      <c r="Z228" s="503"/>
      <c r="AA228" s="503"/>
      <c r="AB228" s="503"/>
      <c r="AC228" s="503"/>
      <c r="AD228" s="503"/>
      <c r="AE228" s="503"/>
    </row>
    <row r="229" spans="1:31" ht="12.75">
      <c r="A229" s="503"/>
      <c r="B229" s="503"/>
      <c r="C229" s="503"/>
      <c r="D229" s="503"/>
      <c r="E229" s="503"/>
      <c r="F229" s="503"/>
      <c r="G229" s="503"/>
      <c r="H229" s="503"/>
      <c r="I229" s="503"/>
      <c r="J229" s="503"/>
      <c r="K229" s="503"/>
      <c r="L229" s="503"/>
      <c r="M229" s="503"/>
      <c r="N229" s="503"/>
      <c r="O229" s="503"/>
      <c r="P229" s="503"/>
      <c r="Q229" s="503"/>
      <c r="R229" s="503"/>
      <c r="S229" s="503"/>
      <c r="T229" s="503"/>
      <c r="U229" s="503"/>
      <c r="V229" s="503"/>
      <c r="W229" s="503"/>
      <c r="X229" s="503"/>
      <c r="Y229" s="503"/>
      <c r="Z229" s="503"/>
      <c r="AA229" s="503"/>
      <c r="AB229" s="503"/>
      <c r="AC229" s="503"/>
      <c r="AD229" s="503"/>
      <c r="AE229" s="503"/>
    </row>
    <row r="230" spans="1:31" ht="12.75">
      <c r="A230" s="503"/>
      <c r="B230" s="503"/>
      <c r="C230" s="503"/>
      <c r="D230" s="503"/>
      <c r="E230" s="503"/>
      <c r="F230" s="503"/>
      <c r="G230" s="503"/>
      <c r="H230" s="503"/>
      <c r="I230" s="503"/>
      <c r="J230" s="503"/>
      <c r="K230" s="503"/>
      <c r="L230" s="503"/>
      <c r="M230" s="503"/>
      <c r="N230" s="503"/>
      <c r="O230" s="503"/>
      <c r="P230" s="503"/>
      <c r="Q230" s="503"/>
      <c r="R230" s="503"/>
      <c r="S230" s="503"/>
      <c r="T230" s="503"/>
      <c r="U230" s="503"/>
      <c r="V230" s="503"/>
      <c r="W230" s="503"/>
      <c r="X230" s="503"/>
      <c r="Y230" s="503"/>
      <c r="Z230" s="503"/>
      <c r="AA230" s="503"/>
      <c r="AB230" s="503"/>
      <c r="AC230" s="503"/>
      <c r="AD230" s="503"/>
      <c r="AE230" s="503"/>
    </row>
    <row r="231" spans="1:31" ht="12.75">
      <c r="A231" s="503"/>
      <c r="B231" s="503"/>
      <c r="C231" s="503"/>
      <c r="D231" s="503"/>
      <c r="E231" s="503"/>
      <c r="F231" s="503"/>
      <c r="G231" s="503"/>
      <c r="H231" s="503"/>
      <c r="I231" s="503"/>
      <c r="J231" s="503"/>
      <c r="K231" s="503"/>
      <c r="L231" s="503"/>
      <c r="M231" s="503"/>
      <c r="N231" s="503"/>
      <c r="O231" s="503"/>
      <c r="P231" s="503"/>
      <c r="Q231" s="503"/>
      <c r="R231" s="503"/>
      <c r="S231" s="503"/>
      <c r="T231" s="503"/>
      <c r="U231" s="503"/>
      <c r="V231" s="503"/>
      <c r="W231" s="503"/>
      <c r="X231" s="503"/>
      <c r="Y231" s="503"/>
      <c r="Z231" s="503"/>
      <c r="AA231" s="503"/>
      <c r="AB231" s="503"/>
      <c r="AC231" s="503"/>
      <c r="AD231" s="503"/>
      <c r="AE231" s="503"/>
    </row>
    <row r="232" spans="1:31" ht="12.75">
      <c r="A232" s="503"/>
      <c r="B232" s="503"/>
      <c r="C232" s="503"/>
      <c r="D232" s="503"/>
      <c r="E232" s="503"/>
      <c r="F232" s="503"/>
      <c r="G232" s="503"/>
      <c r="H232" s="503"/>
      <c r="I232" s="503"/>
      <c r="J232" s="503"/>
      <c r="K232" s="503"/>
      <c r="L232" s="503"/>
      <c r="M232" s="503"/>
      <c r="N232" s="503"/>
      <c r="O232" s="503"/>
      <c r="P232" s="503"/>
      <c r="Q232" s="503"/>
      <c r="R232" s="503"/>
      <c r="S232" s="503"/>
      <c r="T232" s="503"/>
      <c r="U232" s="503"/>
      <c r="V232" s="503"/>
      <c r="W232" s="503"/>
      <c r="X232" s="503"/>
      <c r="Y232" s="503"/>
      <c r="Z232" s="503"/>
      <c r="AA232" s="503"/>
      <c r="AB232" s="503"/>
      <c r="AC232" s="503"/>
      <c r="AD232" s="503"/>
      <c r="AE232" s="503"/>
    </row>
    <row r="233" spans="1:31" ht="12.75">
      <c r="A233" s="503"/>
      <c r="B233" s="503"/>
      <c r="C233" s="503"/>
      <c r="D233" s="503"/>
      <c r="E233" s="503"/>
      <c r="F233" s="503"/>
      <c r="G233" s="503"/>
      <c r="H233" s="503"/>
      <c r="I233" s="503"/>
      <c r="J233" s="503"/>
      <c r="K233" s="503"/>
      <c r="L233" s="503"/>
      <c r="M233" s="503"/>
      <c r="N233" s="503"/>
      <c r="O233" s="503"/>
      <c r="P233" s="503"/>
      <c r="Q233" s="503"/>
      <c r="R233" s="503"/>
      <c r="S233" s="503"/>
      <c r="T233" s="503"/>
      <c r="U233" s="503"/>
      <c r="V233" s="503"/>
      <c r="W233" s="503"/>
      <c r="X233" s="503"/>
      <c r="Y233" s="503"/>
      <c r="Z233" s="503"/>
      <c r="AA233" s="503"/>
      <c r="AB233" s="503"/>
      <c r="AC233" s="503"/>
      <c r="AD233" s="503"/>
      <c r="AE233" s="503"/>
    </row>
    <row r="234" spans="1:31" ht="12.75">
      <c r="A234" s="503"/>
      <c r="B234" s="503"/>
      <c r="C234" s="503"/>
      <c r="D234" s="503"/>
      <c r="E234" s="503"/>
      <c r="F234" s="503"/>
      <c r="G234" s="503"/>
      <c r="H234" s="503"/>
      <c r="I234" s="503"/>
      <c r="J234" s="503"/>
      <c r="K234" s="503"/>
      <c r="L234" s="503"/>
      <c r="M234" s="503"/>
      <c r="N234" s="503"/>
      <c r="O234" s="503"/>
      <c r="P234" s="503"/>
      <c r="Q234" s="503"/>
      <c r="R234" s="503"/>
      <c r="S234" s="503"/>
      <c r="T234" s="503"/>
      <c r="U234" s="503"/>
      <c r="V234" s="503"/>
      <c r="W234" s="503"/>
      <c r="X234" s="503"/>
      <c r="Y234" s="503"/>
      <c r="Z234" s="503"/>
      <c r="AA234" s="503"/>
      <c r="AB234" s="503"/>
      <c r="AC234" s="503"/>
      <c r="AD234" s="503"/>
      <c r="AE234" s="503"/>
    </row>
    <row r="235" spans="1:31" ht="12.75">
      <c r="A235" s="503"/>
      <c r="B235" s="503"/>
      <c r="C235" s="503"/>
      <c r="D235" s="503"/>
      <c r="E235" s="503"/>
      <c r="F235" s="503"/>
      <c r="G235" s="503"/>
      <c r="H235" s="503"/>
      <c r="I235" s="503"/>
      <c r="J235" s="503"/>
      <c r="K235" s="503"/>
      <c r="L235" s="503"/>
      <c r="M235" s="503"/>
      <c r="N235" s="503"/>
      <c r="O235" s="503"/>
      <c r="P235" s="503"/>
      <c r="Q235" s="503"/>
      <c r="R235" s="503"/>
      <c r="S235" s="503"/>
      <c r="T235" s="503"/>
      <c r="U235" s="503"/>
      <c r="V235" s="503"/>
      <c r="W235" s="503"/>
      <c r="X235" s="503"/>
      <c r="Y235" s="503"/>
      <c r="Z235" s="503"/>
      <c r="AA235" s="503"/>
      <c r="AB235" s="503"/>
      <c r="AC235" s="503"/>
      <c r="AD235" s="503"/>
      <c r="AE235" s="503"/>
    </row>
    <row r="236" spans="1:31" ht="12.75">
      <c r="A236" s="503"/>
      <c r="B236" s="503"/>
      <c r="C236" s="503"/>
      <c r="D236" s="503"/>
      <c r="E236" s="503"/>
      <c r="F236" s="503"/>
      <c r="G236" s="503"/>
      <c r="H236" s="503"/>
      <c r="I236" s="503"/>
      <c r="J236" s="503"/>
      <c r="K236" s="503"/>
      <c r="L236" s="503"/>
      <c r="M236" s="503"/>
      <c r="N236" s="503"/>
      <c r="O236" s="503"/>
      <c r="P236" s="503"/>
      <c r="Q236" s="503"/>
      <c r="R236" s="503"/>
      <c r="S236" s="503"/>
      <c r="T236" s="503"/>
      <c r="U236" s="503"/>
      <c r="V236" s="503"/>
      <c r="W236" s="503"/>
      <c r="X236" s="503"/>
      <c r="Y236" s="503"/>
      <c r="Z236" s="503"/>
      <c r="AA236" s="503"/>
      <c r="AB236" s="503"/>
      <c r="AC236" s="503"/>
      <c r="AD236" s="503"/>
      <c r="AE236" s="503"/>
    </row>
    <row r="237" spans="1:31" ht="12.75">
      <c r="A237" s="503"/>
      <c r="B237" s="503"/>
      <c r="C237" s="503"/>
      <c r="D237" s="503"/>
      <c r="E237" s="503"/>
      <c r="F237" s="503"/>
      <c r="G237" s="503"/>
      <c r="H237" s="503"/>
      <c r="I237" s="503"/>
      <c r="J237" s="503"/>
      <c r="K237" s="503"/>
      <c r="L237" s="503"/>
      <c r="M237" s="503"/>
      <c r="N237" s="503"/>
      <c r="O237" s="503"/>
      <c r="P237" s="503"/>
      <c r="Q237" s="503"/>
      <c r="R237" s="503"/>
      <c r="S237" s="503"/>
      <c r="T237" s="503"/>
      <c r="U237" s="503"/>
      <c r="V237" s="503"/>
      <c r="W237" s="503"/>
      <c r="X237" s="503"/>
      <c r="Y237" s="503"/>
      <c r="Z237" s="503"/>
      <c r="AA237" s="503"/>
      <c r="AB237" s="503"/>
      <c r="AC237" s="503"/>
      <c r="AD237" s="503"/>
      <c r="AE237" s="503"/>
    </row>
    <row r="238" spans="1:31" ht="12.75">
      <c r="A238" s="503"/>
      <c r="B238" s="503"/>
      <c r="C238" s="503"/>
      <c r="D238" s="503"/>
      <c r="E238" s="503"/>
      <c r="F238" s="503"/>
      <c r="G238" s="503"/>
      <c r="H238" s="503"/>
      <c r="I238" s="503"/>
      <c r="J238" s="503"/>
      <c r="K238" s="503"/>
      <c r="L238" s="503"/>
      <c r="M238" s="503"/>
      <c r="N238" s="503"/>
      <c r="O238" s="503"/>
      <c r="P238" s="503"/>
      <c r="Q238" s="503"/>
      <c r="R238" s="503"/>
      <c r="S238" s="503"/>
      <c r="T238" s="503"/>
      <c r="U238" s="503"/>
      <c r="V238" s="503"/>
      <c r="W238" s="503"/>
      <c r="X238" s="503"/>
      <c r="Y238" s="503"/>
      <c r="Z238" s="503"/>
      <c r="AA238" s="503"/>
      <c r="AB238" s="503"/>
      <c r="AC238" s="503"/>
      <c r="AD238" s="503"/>
      <c r="AE238" s="503"/>
    </row>
    <row r="239" spans="1:31" ht="12.75">
      <c r="A239" s="503"/>
      <c r="B239" s="503"/>
      <c r="C239" s="503"/>
      <c r="D239" s="503"/>
      <c r="E239" s="503"/>
      <c r="F239" s="503"/>
      <c r="G239" s="503"/>
      <c r="H239" s="503"/>
      <c r="I239" s="503"/>
      <c r="J239" s="503"/>
      <c r="K239" s="503"/>
      <c r="L239" s="503"/>
      <c r="M239" s="503"/>
      <c r="N239" s="503"/>
      <c r="O239" s="503"/>
      <c r="P239" s="503"/>
      <c r="Q239" s="503"/>
      <c r="R239" s="503"/>
      <c r="S239" s="503"/>
      <c r="T239" s="503"/>
      <c r="U239" s="503"/>
      <c r="V239" s="503"/>
      <c r="W239" s="503"/>
      <c r="X239" s="503"/>
      <c r="Y239" s="503"/>
      <c r="Z239" s="503"/>
      <c r="AA239" s="503"/>
      <c r="AB239" s="503"/>
      <c r="AC239" s="503"/>
      <c r="AD239" s="503"/>
      <c r="AE239" s="503"/>
    </row>
    <row r="240" spans="1:31" ht="12.75">
      <c r="A240" s="503"/>
      <c r="B240" s="503"/>
      <c r="C240" s="503"/>
      <c r="D240" s="503"/>
      <c r="E240" s="503"/>
      <c r="F240" s="503"/>
      <c r="G240" s="503"/>
      <c r="H240" s="503"/>
      <c r="I240" s="503"/>
      <c r="J240" s="503"/>
      <c r="K240" s="503"/>
      <c r="L240" s="503"/>
      <c r="M240" s="503"/>
      <c r="N240" s="503"/>
      <c r="O240" s="503"/>
      <c r="P240" s="503"/>
      <c r="Q240" s="503"/>
      <c r="R240" s="503"/>
      <c r="S240" s="503"/>
      <c r="T240" s="503"/>
      <c r="U240" s="503"/>
      <c r="V240" s="503"/>
      <c r="W240" s="503"/>
      <c r="X240" s="503"/>
      <c r="Y240" s="503"/>
      <c r="Z240" s="503"/>
      <c r="AA240" s="503"/>
      <c r="AB240" s="503"/>
      <c r="AC240" s="503"/>
      <c r="AD240" s="503"/>
      <c r="AE240" s="503"/>
    </row>
    <row r="241" spans="1:31" ht="12.75">
      <c r="A241" s="503"/>
      <c r="B241" s="503"/>
      <c r="C241" s="503"/>
      <c r="D241" s="503"/>
      <c r="E241" s="503"/>
      <c r="F241" s="503"/>
      <c r="G241" s="503"/>
      <c r="H241" s="503"/>
      <c r="I241" s="503"/>
      <c r="J241" s="503"/>
      <c r="K241" s="503"/>
      <c r="L241" s="503"/>
      <c r="M241" s="503"/>
      <c r="N241" s="503"/>
      <c r="O241" s="503"/>
      <c r="P241" s="503"/>
      <c r="Q241" s="503"/>
      <c r="R241" s="503"/>
      <c r="S241" s="503"/>
      <c r="T241" s="503"/>
      <c r="U241" s="503"/>
      <c r="V241" s="503"/>
      <c r="W241" s="503"/>
      <c r="X241" s="503"/>
      <c r="Y241" s="503"/>
      <c r="Z241" s="503"/>
      <c r="AA241" s="503"/>
      <c r="AB241" s="503"/>
      <c r="AC241" s="503"/>
      <c r="AD241" s="503"/>
      <c r="AE241" s="503"/>
    </row>
    <row r="242" spans="1:31" ht="12.75">
      <c r="A242" s="503"/>
      <c r="B242" s="503"/>
      <c r="C242" s="503"/>
      <c r="D242" s="503"/>
      <c r="E242" s="503"/>
      <c r="F242" s="503"/>
      <c r="G242" s="503"/>
      <c r="H242" s="503"/>
      <c r="I242" s="503"/>
      <c r="J242" s="503"/>
      <c r="K242" s="503"/>
      <c r="L242" s="503"/>
      <c r="M242" s="503"/>
      <c r="N242" s="503"/>
      <c r="O242" s="503"/>
      <c r="P242" s="503"/>
      <c r="Q242" s="503"/>
      <c r="R242" s="503"/>
      <c r="S242" s="503"/>
      <c r="T242" s="503"/>
      <c r="U242" s="503"/>
      <c r="V242" s="503"/>
      <c r="W242" s="503"/>
      <c r="X242" s="503"/>
      <c r="Y242" s="503"/>
      <c r="Z242" s="503"/>
      <c r="AA242" s="503"/>
      <c r="AB242" s="503"/>
      <c r="AC242" s="503"/>
      <c r="AD242" s="503"/>
      <c r="AE242" s="503"/>
    </row>
    <row r="243" spans="1:31" ht="12.75">
      <c r="A243" s="503"/>
      <c r="B243" s="503"/>
      <c r="C243" s="503"/>
      <c r="D243" s="503"/>
      <c r="E243" s="503"/>
      <c r="F243" s="503"/>
      <c r="G243" s="503"/>
      <c r="H243" s="503"/>
      <c r="I243" s="503"/>
      <c r="J243" s="503"/>
      <c r="K243" s="503"/>
      <c r="L243" s="503"/>
      <c r="M243" s="503"/>
      <c r="N243" s="503"/>
      <c r="O243" s="503"/>
      <c r="P243" s="503"/>
      <c r="Q243" s="503"/>
      <c r="R243" s="503"/>
      <c r="S243" s="503"/>
      <c r="T243" s="503"/>
      <c r="U243" s="503"/>
      <c r="V243" s="503"/>
      <c r="W243" s="503"/>
      <c r="X243" s="503"/>
      <c r="Y243" s="503"/>
      <c r="Z243" s="503"/>
      <c r="AA243" s="503"/>
      <c r="AB243" s="503"/>
      <c r="AC243" s="503"/>
      <c r="AD243" s="503"/>
      <c r="AE243" s="503"/>
    </row>
    <row r="244" spans="1:31" ht="12.75">
      <c r="A244" s="503"/>
      <c r="B244" s="503"/>
      <c r="C244" s="503"/>
      <c r="D244" s="503"/>
      <c r="E244" s="503"/>
      <c r="F244" s="503"/>
      <c r="G244" s="503"/>
      <c r="H244" s="503"/>
      <c r="I244" s="503"/>
      <c r="J244" s="503"/>
      <c r="K244" s="503"/>
      <c r="L244" s="503"/>
      <c r="M244" s="503"/>
      <c r="N244" s="503"/>
      <c r="O244" s="503"/>
      <c r="P244" s="503"/>
      <c r="Q244" s="503"/>
      <c r="R244" s="503"/>
      <c r="S244" s="503"/>
      <c r="T244" s="503"/>
      <c r="U244" s="503"/>
      <c r="V244" s="503"/>
      <c r="W244" s="503"/>
      <c r="X244" s="503"/>
      <c r="Y244" s="503"/>
      <c r="Z244" s="503"/>
      <c r="AA244" s="503"/>
      <c r="AB244" s="503"/>
      <c r="AC244" s="503"/>
      <c r="AD244" s="503"/>
      <c r="AE244" s="503"/>
    </row>
    <row r="245" spans="1:31" ht="12.75">
      <c r="A245" s="503"/>
      <c r="B245" s="503"/>
      <c r="C245" s="503"/>
      <c r="D245" s="503"/>
      <c r="E245" s="503"/>
      <c r="F245" s="503"/>
      <c r="G245" s="503"/>
      <c r="H245" s="503"/>
      <c r="I245" s="503"/>
      <c r="J245" s="503"/>
      <c r="K245" s="503"/>
      <c r="L245" s="503"/>
      <c r="M245" s="503"/>
      <c r="N245" s="503"/>
      <c r="O245" s="503"/>
      <c r="P245" s="503"/>
      <c r="Q245" s="503"/>
      <c r="R245" s="503"/>
      <c r="S245" s="503"/>
      <c r="T245" s="503"/>
      <c r="U245" s="503"/>
      <c r="V245" s="503"/>
      <c r="W245" s="503"/>
      <c r="X245" s="503"/>
      <c r="Y245" s="503"/>
      <c r="Z245" s="503"/>
      <c r="AA245" s="503"/>
      <c r="AB245" s="503"/>
      <c r="AC245" s="503"/>
      <c r="AD245" s="503"/>
      <c r="AE245" s="503"/>
    </row>
    <row r="246" spans="1:31" ht="12.75">
      <c r="A246" s="503"/>
      <c r="B246" s="503"/>
      <c r="C246" s="503"/>
      <c r="D246" s="503"/>
      <c r="E246" s="503"/>
      <c r="F246" s="503"/>
      <c r="G246" s="503"/>
      <c r="H246" s="503"/>
      <c r="I246" s="503"/>
      <c r="J246" s="503"/>
      <c r="K246" s="503"/>
      <c r="L246" s="503"/>
      <c r="M246" s="503"/>
      <c r="N246" s="503"/>
      <c r="O246" s="503"/>
      <c r="P246" s="503"/>
      <c r="Q246" s="503"/>
      <c r="R246" s="503"/>
      <c r="S246" s="503"/>
      <c r="T246" s="503"/>
      <c r="U246" s="503"/>
      <c r="V246" s="503"/>
      <c r="W246" s="503"/>
      <c r="X246" s="503"/>
      <c r="Y246" s="503"/>
      <c r="Z246" s="503"/>
      <c r="AA246" s="503"/>
      <c r="AB246" s="503"/>
      <c r="AC246" s="503"/>
      <c r="AD246" s="503"/>
      <c r="AE246" s="503"/>
    </row>
    <row r="247" spans="1:31" ht="12.75">
      <c r="A247" s="503"/>
      <c r="B247" s="503"/>
      <c r="C247" s="503"/>
      <c r="D247" s="503"/>
      <c r="E247" s="503"/>
      <c r="F247" s="503"/>
      <c r="G247" s="503"/>
      <c r="H247" s="503"/>
      <c r="I247" s="503"/>
      <c r="J247" s="503"/>
      <c r="K247" s="503"/>
      <c r="L247" s="503"/>
      <c r="M247" s="503"/>
      <c r="N247" s="503"/>
      <c r="O247" s="503"/>
      <c r="P247" s="503"/>
      <c r="Q247" s="503"/>
      <c r="R247" s="503"/>
      <c r="S247" s="503"/>
      <c r="T247" s="503"/>
      <c r="U247" s="503"/>
      <c r="V247" s="503"/>
      <c r="W247" s="503"/>
      <c r="X247" s="503"/>
      <c r="Y247" s="503"/>
      <c r="Z247" s="503"/>
      <c r="AA247" s="503"/>
      <c r="AB247" s="503"/>
      <c r="AC247" s="503"/>
      <c r="AD247" s="503"/>
      <c r="AE247" s="503"/>
    </row>
    <row r="248" spans="1:31" ht="12.75">
      <c r="A248" s="503"/>
      <c r="B248" s="503"/>
      <c r="C248" s="503"/>
      <c r="D248" s="503"/>
      <c r="E248" s="503"/>
      <c r="F248" s="503"/>
      <c r="G248" s="503"/>
      <c r="H248" s="503"/>
      <c r="I248" s="503"/>
      <c r="J248" s="503"/>
      <c r="K248" s="503"/>
      <c r="L248" s="503"/>
      <c r="M248" s="503"/>
      <c r="N248" s="503"/>
      <c r="O248" s="503"/>
      <c r="P248" s="503"/>
      <c r="Q248" s="503"/>
      <c r="R248" s="503"/>
      <c r="S248" s="503"/>
      <c r="T248" s="503"/>
      <c r="U248" s="503"/>
      <c r="V248" s="503"/>
      <c r="W248" s="503"/>
      <c r="X248" s="503"/>
      <c r="Y248" s="503"/>
      <c r="Z248" s="503"/>
      <c r="AA248" s="503"/>
      <c r="AB248" s="503"/>
      <c r="AC248" s="503"/>
      <c r="AD248" s="503"/>
      <c r="AE248" s="503"/>
    </row>
    <row r="249" spans="1:31" ht="12.75">
      <c r="A249" s="503"/>
      <c r="B249" s="503"/>
      <c r="C249" s="503"/>
      <c r="D249" s="503"/>
      <c r="E249" s="503"/>
      <c r="F249" s="503"/>
      <c r="G249" s="503"/>
      <c r="H249" s="503"/>
      <c r="I249" s="503"/>
      <c r="J249" s="503"/>
      <c r="K249" s="503"/>
      <c r="L249" s="503"/>
      <c r="M249" s="503"/>
      <c r="N249" s="503"/>
      <c r="O249" s="503"/>
      <c r="P249" s="503"/>
      <c r="Q249" s="503"/>
      <c r="R249" s="503"/>
      <c r="S249" s="503"/>
      <c r="T249" s="503"/>
      <c r="U249" s="503"/>
      <c r="V249" s="503"/>
      <c r="W249" s="503"/>
      <c r="X249" s="503"/>
      <c r="Y249" s="503"/>
      <c r="Z249" s="503"/>
      <c r="AA249" s="503"/>
      <c r="AB249" s="503"/>
      <c r="AC249" s="503"/>
      <c r="AD249" s="503"/>
      <c r="AE249" s="503"/>
    </row>
    <row r="250" spans="1:31" ht="12.75">
      <c r="A250" s="503"/>
      <c r="B250" s="503"/>
      <c r="C250" s="503"/>
      <c r="D250" s="503"/>
      <c r="E250" s="503"/>
      <c r="F250" s="503"/>
      <c r="G250" s="503"/>
      <c r="H250" s="503"/>
      <c r="I250" s="503"/>
      <c r="J250" s="503"/>
      <c r="K250" s="503"/>
      <c r="L250" s="503"/>
      <c r="M250" s="503"/>
      <c r="N250" s="503"/>
      <c r="O250" s="503"/>
      <c r="P250" s="503"/>
      <c r="Q250" s="503"/>
      <c r="R250" s="503"/>
      <c r="S250" s="503"/>
      <c r="T250" s="503"/>
      <c r="U250" s="503"/>
      <c r="V250" s="503"/>
      <c r="W250" s="503"/>
      <c r="X250" s="503"/>
      <c r="Y250" s="503"/>
      <c r="Z250" s="503"/>
      <c r="AA250" s="503"/>
      <c r="AB250" s="503"/>
      <c r="AC250" s="503"/>
      <c r="AD250" s="503"/>
      <c r="AE250" s="503"/>
    </row>
    <row r="251" spans="1:31" ht="12.75">
      <c r="A251" s="503"/>
      <c r="B251" s="503"/>
      <c r="C251" s="503"/>
      <c r="D251" s="503"/>
      <c r="E251" s="503"/>
      <c r="F251" s="503"/>
      <c r="G251" s="503"/>
      <c r="H251" s="503"/>
      <c r="I251" s="503"/>
      <c r="J251" s="503"/>
      <c r="K251" s="503"/>
      <c r="L251" s="503"/>
      <c r="M251" s="503"/>
      <c r="N251" s="503"/>
      <c r="O251" s="503"/>
      <c r="P251" s="503"/>
      <c r="Q251" s="503"/>
      <c r="R251" s="503"/>
      <c r="S251" s="503"/>
      <c r="T251" s="503"/>
      <c r="U251" s="503"/>
      <c r="V251" s="503"/>
      <c r="W251" s="503"/>
      <c r="X251" s="503"/>
      <c r="Y251" s="503"/>
      <c r="Z251" s="503"/>
      <c r="AA251" s="503"/>
      <c r="AB251" s="503"/>
      <c r="AC251" s="503"/>
      <c r="AD251" s="503"/>
      <c r="AE251" s="503"/>
    </row>
    <row r="252" spans="1:31" ht="12.75">
      <c r="A252" s="503"/>
      <c r="B252" s="503"/>
      <c r="C252" s="503"/>
      <c r="D252" s="503"/>
      <c r="E252" s="503"/>
      <c r="F252" s="503"/>
      <c r="G252" s="503"/>
      <c r="H252" s="503"/>
      <c r="I252" s="503"/>
      <c r="J252" s="503"/>
      <c r="K252" s="503"/>
      <c r="L252" s="503"/>
      <c r="M252" s="503"/>
      <c r="N252" s="503"/>
      <c r="O252" s="503"/>
      <c r="P252" s="503"/>
      <c r="Q252" s="503"/>
      <c r="R252" s="503"/>
      <c r="S252" s="503"/>
      <c r="T252" s="503"/>
      <c r="U252" s="503"/>
      <c r="V252" s="503"/>
      <c r="W252" s="503"/>
      <c r="X252" s="503"/>
      <c r="Y252" s="503"/>
      <c r="Z252" s="503"/>
      <c r="AA252" s="503"/>
      <c r="AB252" s="503"/>
      <c r="AC252" s="503"/>
      <c r="AD252" s="503"/>
      <c r="AE252" s="503"/>
    </row>
    <row r="253" spans="1:31" ht="12.75">
      <c r="A253" s="503"/>
      <c r="B253" s="503"/>
      <c r="C253" s="503"/>
      <c r="D253" s="503"/>
      <c r="E253" s="503"/>
      <c r="F253" s="503"/>
      <c r="G253" s="503"/>
      <c r="H253" s="503"/>
      <c r="I253" s="503"/>
      <c r="J253" s="503"/>
      <c r="K253" s="503"/>
      <c r="L253" s="503"/>
      <c r="M253" s="503"/>
      <c r="N253" s="503"/>
      <c r="O253" s="503"/>
      <c r="P253" s="503"/>
      <c r="Q253" s="503"/>
      <c r="R253" s="503"/>
      <c r="S253" s="503"/>
      <c r="T253" s="503"/>
      <c r="U253" s="503"/>
      <c r="V253" s="503"/>
      <c r="W253" s="503"/>
      <c r="X253" s="503"/>
      <c r="Y253" s="503"/>
      <c r="Z253" s="503"/>
      <c r="AA253" s="503"/>
      <c r="AB253" s="503"/>
      <c r="AC253" s="503"/>
      <c r="AD253" s="503"/>
      <c r="AE253" s="503"/>
    </row>
    <row r="254" spans="1:31" ht="12.75">
      <c r="A254" s="503"/>
      <c r="B254" s="503"/>
      <c r="C254" s="503"/>
      <c r="D254" s="503"/>
      <c r="E254" s="503"/>
      <c r="F254" s="503"/>
      <c r="G254" s="503"/>
      <c r="H254" s="503"/>
      <c r="I254" s="503"/>
      <c r="J254" s="503"/>
      <c r="K254" s="503"/>
      <c r="L254" s="503"/>
      <c r="M254" s="503"/>
      <c r="N254" s="503"/>
      <c r="O254" s="503"/>
      <c r="P254" s="503"/>
      <c r="Q254" s="503"/>
      <c r="R254" s="503"/>
      <c r="S254" s="503"/>
      <c r="T254" s="503"/>
      <c r="U254" s="503"/>
      <c r="V254" s="503"/>
      <c r="W254" s="503"/>
      <c r="X254" s="503"/>
      <c r="Y254" s="503"/>
      <c r="Z254" s="503"/>
      <c r="AA254" s="503"/>
      <c r="AB254" s="503"/>
      <c r="AC254" s="503"/>
      <c r="AD254" s="503"/>
      <c r="AE254" s="503"/>
    </row>
    <row r="255" spans="1:31" ht="12.75">
      <c r="A255" s="503"/>
      <c r="B255" s="503"/>
      <c r="C255" s="503"/>
      <c r="D255" s="503"/>
      <c r="E255" s="503"/>
      <c r="F255" s="503"/>
      <c r="G255" s="503"/>
      <c r="H255" s="503"/>
      <c r="I255" s="503"/>
      <c r="J255" s="503"/>
      <c r="K255" s="503"/>
      <c r="L255" s="503"/>
      <c r="M255" s="503"/>
      <c r="N255" s="503"/>
      <c r="O255" s="503"/>
      <c r="P255" s="503"/>
      <c r="Q255" s="503"/>
      <c r="R255" s="503"/>
      <c r="S255" s="503"/>
      <c r="T255" s="503"/>
      <c r="U255" s="503"/>
      <c r="V255" s="503"/>
      <c r="W255" s="503"/>
      <c r="X255" s="503"/>
      <c r="Y255" s="503"/>
      <c r="Z255" s="503"/>
      <c r="AA255" s="503"/>
      <c r="AB255" s="503"/>
      <c r="AC255" s="503"/>
      <c r="AD255" s="503"/>
      <c r="AE255" s="503"/>
    </row>
    <row r="256" spans="1:31" ht="12.75">
      <c r="A256" s="503"/>
      <c r="B256" s="503"/>
      <c r="C256" s="503"/>
      <c r="D256" s="503"/>
      <c r="E256" s="503"/>
      <c r="F256" s="503"/>
      <c r="G256" s="503"/>
      <c r="H256" s="503"/>
      <c r="I256" s="503"/>
      <c r="J256" s="503"/>
      <c r="K256" s="503"/>
      <c r="L256" s="503"/>
      <c r="M256" s="503"/>
      <c r="N256" s="503"/>
      <c r="O256" s="503"/>
      <c r="P256" s="503"/>
      <c r="Q256" s="503"/>
      <c r="R256" s="503"/>
      <c r="S256" s="503"/>
      <c r="T256" s="503"/>
      <c r="U256" s="503"/>
      <c r="V256" s="503"/>
      <c r="W256" s="503"/>
      <c r="X256" s="503"/>
      <c r="Y256" s="503"/>
      <c r="Z256" s="503"/>
      <c r="AA256" s="503"/>
      <c r="AB256" s="503"/>
      <c r="AC256" s="503"/>
      <c r="AD256" s="503"/>
      <c r="AE256" s="503"/>
    </row>
    <row r="257" spans="1:31" ht="12.75">
      <c r="A257" s="503"/>
      <c r="B257" s="503"/>
      <c r="C257" s="503"/>
      <c r="D257" s="503"/>
      <c r="E257" s="503"/>
      <c r="F257" s="503"/>
      <c r="G257" s="503"/>
      <c r="H257" s="503"/>
      <c r="I257" s="503"/>
      <c r="J257" s="503"/>
      <c r="K257" s="503"/>
      <c r="L257" s="503"/>
      <c r="M257" s="503"/>
      <c r="N257" s="503"/>
      <c r="O257" s="503"/>
      <c r="P257" s="503"/>
      <c r="Q257" s="503"/>
      <c r="R257" s="503"/>
      <c r="S257" s="503"/>
      <c r="T257" s="503"/>
      <c r="U257" s="503"/>
      <c r="V257" s="503"/>
      <c r="W257" s="503"/>
      <c r="X257" s="503"/>
      <c r="Y257" s="503"/>
      <c r="Z257" s="503"/>
      <c r="AA257" s="503"/>
      <c r="AB257" s="503"/>
      <c r="AC257" s="503"/>
      <c r="AD257" s="503"/>
      <c r="AE257" s="503"/>
    </row>
    <row r="258" spans="1:31" ht="12.75">
      <c r="A258" s="503"/>
      <c r="B258" s="503"/>
      <c r="C258" s="503"/>
      <c r="D258" s="503"/>
      <c r="E258" s="503"/>
      <c r="F258" s="503"/>
      <c r="G258" s="503"/>
      <c r="H258" s="503"/>
      <c r="I258" s="503"/>
      <c r="J258" s="503"/>
      <c r="K258" s="503"/>
      <c r="L258" s="503"/>
      <c r="M258" s="503"/>
      <c r="N258" s="503"/>
      <c r="O258" s="503"/>
      <c r="P258" s="503"/>
      <c r="Q258" s="503"/>
      <c r="R258" s="503"/>
      <c r="S258" s="503"/>
      <c r="T258" s="503"/>
      <c r="U258" s="503"/>
      <c r="V258" s="503"/>
      <c r="W258" s="503"/>
      <c r="X258" s="503"/>
      <c r="Y258" s="503"/>
      <c r="Z258" s="503"/>
      <c r="AA258" s="503"/>
      <c r="AB258" s="503"/>
      <c r="AC258" s="503"/>
      <c r="AD258" s="503"/>
      <c r="AE258" s="503"/>
    </row>
    <row r="259" spans="1:31" ht="12.75">
      <c r="A259" s="503"/>
      <c r="B259" s="503"/>
      <c r="C259" s="503"/>
      <c r="D259" s="503"/>
      <c r="E259" s="503"/>
      <c r="F259" s="503"/>
      <c r="G259" s="503"/>
      <c r="H259" s="503"/>
      <c r="I259" s="503"/>
      <c r="J259" s="503"/>
      <c r="K259" s="503"/>
      <c r="L259" s="503"/>
      <c r="M259" s="503"/>
      <c r="N259" s="503"/>
      <c r="O259" s="503"/>
      <c r="P259" s="503"/>
      <c r="Q259" s="503"/>
      <c r="R259" s="503"/>
      <c r="S259" s="503"/>
      <c r="T259" s="503"/>
      <c r="U259" s="503"/>
      <c r="V259" s="503"/>
      <c r="W259" s="503"/>
      <c r="X259" s="503"/>
      <c r="Y259" s="503"/>
      <c r="Z259" s="503"/>
      <c r="AA259" s="503"/>
      <c r="AB259" s="503"/>
      <c r="AC259" s="503"/>
      <c r="AD259" s="503"/>
      <c r="AE259" s="503"/>
    </row>
    <row r="260" spans="1:31" ht="12.75">
      <c r="A260" s="503"/>
      <c r="B260" s="503"/>
      <c r="C260" s="503"/>
      <c r="D260" s="503"/>
      <c r="E260" s="503"/>
      <c r="F260" s="503"/>
      <c r="G260" s="503"/>
      <c r="H260" s="503"/>
      <c r="I260" s="503"/>
      <c r="J260" s="503"/>
      <c r="K260" s="503"/>
      <c r="L260" s="503"/>
      <c r="M260" s="503"/>
      <c r="N260" s="503"/>
      <c r="O260" s="503"/>
      <c r="P260" s="503"/>
      <c r="Q260" s="503"/>
      <c r="R260" s="503"/>
      <c r="S260" s="503"/>
      <c r="T260" s="503"/>
      <c r="U260" s="503"/>
      <c r="V260" s="503"/>
      <c r="W260" s="503"/>
      <c r="X260" s="503"/>
      <c r="Y260" s="503"/>
      <c r="Z260" s="503"/>
      <c r="AA260" s="503"/>
      <c r="AB260" s="503"/>
      <c r="AC260" s="503"/>
      <c r="AD260" s="503"/>
      <c r="AE260" s="503"/>
    </row>
    <row r="261" spans="1:31" ht="12.75">
      <c r="A261" s="503"/>
      <c r="B261" s="503"/>
      <c r="C261" s="503"/>
      <c r="D261" s="503"/>
      <c r="E261" s="503"/>
      <c r="F261" s="503"/>
      <c r="G261" s="503"/>
      <c r="H261" s="503"/>
      <c r="I261" s="503"/>
      <c r="J261" s="503"/>
      <c r="K261" s="503"/>
      <c r="L261" s="503"/>
      <c r="M261" s="503"/>
      <c r="N261" s="503"/>
      <c r="O261" s="503"/>
      <c r="P261" s="503"/>
      <c r="Q261" s="503"/>
      <c r="R261" s="503"/>
      <c r="S261" s="503"/>
      <c r="T261" s="503"/>
      <c r="U261" s="503"/>
      <c r="V261" s="503"/>
      <c r="W261" s="503"/>
      <c r="X261" s="503"/>
      <c r="Y261" s="503"/>
      <c r="Z261" s="503"/>
      <c r="AA261" s="503"/>
      <c r="AB261" s="503"/>
      <c r="AC261" s="503"/>
      <c r="AD261" s="503"/>
      <c r="AE261" s="503"/>
    </row>
    <row r="262" spans="1:31" ht="12.75">
      <c r="A262" s="503"/>
      <c r="B262" s="503"/>
      <c r="C262" s="503"/>
      <c r="D262" s="503"/>
      <c r="E262" s="503"/>
      <c r="F262" s="503"/>
      <c r="G262" s="503"/>
      <c r="H262" s="503"/>
      <c r="I262" s="503"/>
      <c r="J262" s="503"/>
      <c r="K262" s="503"/>
      <c r="L262" s="503"/>
      <c r="M262" s="503"/>
      <c r="N262" s="503"/>
      <c r="O262" s="503"/>
      <c r="P262" s="503"/>
      <c r="Q262" s="503"/>
      <c r="R262" s="503"/>
      <c r="S262" s="503"/>
      <c r="T262" s="503"/>
      <c r="U262" s="503"/>
      <c r="V262" s="503"/>
      <c r="W262" s="503"/>
      <c r="X262" s="503"/>
      <c r="Y262" s="503"/>
      <c r="Z262" s="503"/>
      <c r="AA262" s="503"/>
      <c r="AB262" s="503"/>
      <c r="AC262" s="503"/>
      <c r="AD262" s="503"/>
      <c r="AE262" s="503"/>
    </row>
    <row r="263" spans="1:31" ht="12.75">
      <c r="A263" s="503"/>
      <c r="B263" s="503"/>
      <c r="C263" s="503"/>
      <c r="D263" s="503"/>
      <c r="E263" s="503"/>
      <c r="F263" s="503"/>
      <c r="G263" s="503"/>
      <c r="H263" s="503"/>
      <c r="I263" s="503"/>
      <c r="J263" s="503"/>
      <c r="K263" s="503"/>
      <c r="L263" s="503"/>
      <c r="M263" s="503"/>
      <c r="N263" s="503"/>
      <c r="O263" s="503"/>
      <c r="P263" s="503"/>
      <c r="Q263" s="503"/>
      <c r="R263" s="503"/>
      <c r="S263" s="503"/>
      <c r="T263" s="503"/>
      <c r="U263" s="503"/>
      <c r="V263" s="503"/>
      <c r="W263" s="503"/>
      <c r="X263" s="503"/>
      <c r="Y263" s="503"/>
      <c r="Z263" s="503"/>
      <c r="AA263" s="503"/>
      <c r="AB263" s="503"/>
      <c r="AC263" s="503"/>
      <c r="AD263" s="503"/>
      <c r="AE263" s="503"/>
    </row>
    <row r="264" spans="1:31" ht="12.75">
      <c r="A264" s="503"/>
      <c r="B264" s="503"/>
      <c r="C264" s="503"/>
      <c r="D264" s="503"/>
      <c r="E264" s="503"/>
      <c r="F264" s="503"/>
      <c r="G264" s="503"/>
      <c r="H264" s="503"/>
      <c r="I264" s="503"/>
      <c r="J264" s="503"/>
      <c r="K264" s="503"/>
      <c r="L264" s="503"/>
      <c r="M264" s="503"/>
      <c r="N264" s="503"/>
      <c r="O264" s="503"/>
      <c r="P264" s="503"/>
      <c r="Q264" s="503"/>
      <c r="R264" s="503"/>
      <c r="S264" s="503"/>
      <c r="T264" s="503"/>
      <c r="U264" s="503"/>
      <c r="V264" s="503"/>
      <c r="W264" s="503"/>
      <c r="X264" s="503"/>
      <c r="Y264" s="503"/>
      <c r="Z264" s="503"/>
      <c r="AA264" s="503"/>
      <c r="AB264" s="503"/>
      <c r="AC264" s="503"/>
      <c r="AD264" s="503"/>
      <c r="AE264" s="503"/>
    </row>
    <row r="265" spans="1:31" ht="12.75">
      <c r="A265" s="503"/>
      <c r="B265" s="503"/>
      <c r="C265" s="503"/>
      <c r="D265" s="503"/>
      <c r="E265" s="503"/>
      <c r="F265" s="503"/>
      <c r="G265" s="503"/>
      <c r="H265" s="503"/>
      <c r="I265" s="503"/>
      <c r="J265" s="503"/>
      <c r="K265" s="503"/>
      <c r="L265" s="503"/>
      <c r="M265" s="503"/>
      <c r="N265" s="503"/>
      <c r="O265" s="503"/>
      <c r="P265" s="503"/>
      <c r="Q265" s="503"/>
      <c r="R265" s="503"/>
      <c r="S265" s="503"/>
      <c r="T265" s="503"/>
      <c r="U265" s="503"/>
      <c r="V265" s="503"/>
      <c r="W265" s="503"/>
      <c r="X265" s="503"/>
      <c r="Y265" s="503"/>
      <c r="Z265" s="503"/>
      <c r="AA265" s="503"/>
      <c r="AB265" s="503"/>
      <c r="AC265" s="503"/>
      <c r="AD265" s="503"/>
      <c r="AE265" s="503"/>
    </row>
    <row r="266" spans="1:31" ht="12.75">
      <c r="A266" s="503"/>
      <c r="B266" s="503"/>
      <c r="C266" s="503"/>
      <c r="D266" s="503"/>
      <c r="E266" s="503"/>
      <c r="F266" s="503"/>
      <c r="G266" s="503"/>
      <c r="H266" s="503"/>
      <c r="I266" s="503"/>
      <c r="J266" s="503"/>
      <c r="K266" s="503"/>
      <c r="L266" s="503"/>
      <c r="M266" s="503"/>
      <c r="N266" s="503"/>
      <c r="O266" s="503"/>
      <c r="P266" s="503"/>
      <c r="Q266" s="503"/>
      <c r="R266" s="503"/>
      <c r="S266" s="503"/>
      <c r="T266" s="503"/>
      <c r="U266" s="503"/>
      <c r="V266" s="503"/>
      <c r="W266" s="503"/>
      <c r="X266" s="503"/>
      <c r="Y266" s="503"/>
      <c r="Z266" s="503"/>
      <c r="AA266" s="503"/>
      <c r="AB266" s="503"/>
      <c r="AC266" s="503"/>
      <c r="AD266" s="503"/>
      <c r="AE266" s="503"/>
    </row>
    <row r="267" spans="1:31" ht="12.75">
      <c r="A267" s="503"/>
      <c r="B267" s="503"/>
      <c r="C267" s="503"/>
      <c r="D267" s="503"/>
      <c r="E267" s="503"/>
      <c r="F267" s="503"/>
      <c r="G267" s="503"/>
      <c r="H267" s="503"/>
      <c r="I267" s="503"/>
      <c r="J267" s="503"/>
      <c r="K267" s="503"/>
      <c r="L267" s="503"/>
      <c r="M267" s="503"/>
      <c r="N267" s="503"/>
      <c r="O267" s="503"/>
      <c r="P267" s="503"/>
      <c r="Q267" s="503"/>
      <c r="R267" s="503"/>
      <c r="S267" s="503"/>
      <c r="T267" s="503"/>
      <c r="U267" s="503"/>
      <c r="V267" s="503"/>
      <c r="W267" s="503"/>
      <c r="X267" s="503"/>
      <c r="Y267" s="503"/>
      <c r="Z267" s="503"/>
      <c r="AA267" s="503"/>
      <c r="AB267" s="503"/>
      <c r="AC267" s="503"/>
      <c r="AD267" s="503"/>
      <c r="AE267" s="503"/>
    </row>
    <row r="268" spans="1:31" ht="12.75">
      <c r="A268" s="503"/>
      <c r="B268" s="503"/>
      <c r="C268" s="503"/>
      <c r="D268" s="503"/>
      <c r="E268" s="503"/>
      <c r="F268" s="503"/>
      <c r="G268" s="503"/>
      <c r="H268" s="503"/>
      <c r="I268" s="503"/>
      <c r="J268" s="503"/>
      <c r="K268" s="503"/>
      <c r="L268" s="503"/>
      <c r="M268" s="503"/>
      <c r="N268" s="503"/>
      <c r="O268" s="503"/>
      <c r="P268" s="503"/>
      <c r="Q268" s="503"/>
      <c r="R268" s="503"/>
      <c r="S268" s="503"/>
      <c r="T268" s="503"/>
      <c r="U268" s="503"/>
      <c r="V268" s="503"/>
      <c r="W268" s="503"/>
      <c r="X268" s="503"/>
      <c r="Y268" s="503"/>
      <c r="Z268" s="503"/>
      <c r="AA268" s="503"/>
      <c r="AB268" s="503"/>
      <c r="AC268" s="503"/>
      <c r="AD268" s="503"/>
      <c r="AE268" s="503"/>
    </row>
    <row r="269" spans="1:31" ht="12.75">
      <c r="A269" s="503"/>
      <c r="B269" s="503"/>
      <c r="C269" s="503"/>
      <c r="D269" s="503"/>
      <c r="E269" s="503"/>
      <c r="F269" s="503"/>
      <c r="G269" s="503"/>
      <c r="H269" s="503"/>
      <c r="I269" s="503"/>
      <c r="J269" s="503"/>
      <c r="K269" s="503"/>
      <c r="L269" s="503"/>
      <c r="M269" s="503"/>
      <c r="N269" s="503"/>
      <c r="O269" s="503"/>
      <c r="P269" s="503"/>
      <c r="Q269" s="503"/>
      <c r="R269" s="503"/>
      <c r="S269" s="503"/>
      <c r="T269" s="503"/>
      <c r="U269" s="503"/>
      <c r="V269" s="503"/>
      <c r="W269" s="503"/>
      <c r="X269" s="503"/>
      <c r="Y269" s="503"/>
      <c r="Z269" s="503"/>
      <c r="AA269" s="503"/>
      <c r="AB269" s="503"/>
      <c r="AC269" s="503"/>
      <c r="AD269" s="503"/>
      <c r="AE269" s="503"/>
    </row>
    <row r="270" spans="1:31" ht="12.75">
      <c r="A270" s="503"/>
      <c r="B270" s="503"/>
      <c r="C270" s="503"/>
      <c r="D270" s="503"/>
      <c r="E270" s="503"/>
      <c r="F270" s="503"/>
      <c r="G270" s="503"/>
      <c r="H270" s="503"/>
      <c r="I270" s="503"/>
      <c r="J270" s="503"/>
      <c r="K270" s="503"/>
      <c r="L270" s="503"/>
      <c r="M270" s="503"/>
      <c r="N270" s="503"/>
      <c r="O270" s="503"/>
      <c r="P270" s="503"/>
      <c r="Q270" s="503"/>
      <c r="R270" s="503"/>
      <c r="S270" s="503"/>
      <c r="T270" s="503"/>
      <c r="U270" s="503"/>
      <c r="V270" s="503"/>
      <c r="W270" s="503"/>
      <c r="X270" s="503"/>
      <c r="Y270" s="503"/>
      <c r="Z270" s="503"/>
      <c r="AA270" s="503"/>
      <c r="AB270" s="503"/>
      <c r="AC270" s="503"/>
      <c r="AD270" s="503"/>
      <c r="AE270" s="503"/>
    </row>
    <row r="271" spans="1:31" ht="12.75">
      <c r="A271" s="503"/>
      <c r="B271" s="503"/>
      <c r="C271" s="503"/>
      <c r="D271" s="503"/>
      <c r="E271" s="503"/>
      <c r="F271" s="503"/>
      <c r="G271" s="503"/>
      <c r="H271" s="503"/>
      <c r="I271" s="503"/>
      <c r="J271" s="503"/>
      <c r="K271" s="503"/>
      <c r="L271" s="503"/>
      <c r="M271" s="503"/>
      <c r="N271" s="503"/>
      <c r="O271" s="503"/>
      <c r="P271" s="503"/>
      <c r="Q271" s="503"/>
      <c r="R271" s="503"/>
      <c r="S271" s="503"/>
      <c r="T271" s="503"/>
      <c r="U271" s="503"/>
      <c r="V271" s="503"/>
      <c r="W271" s="503"/>
      <c r="X271" s="503"/>
      <c r="Y271" s="503"/>
      <c r="Z271" s="503"/>
      <c r="AA271" s="503"/>
      <c r="AB271" s="503"/>
      <c r="AC271" s="503"/>
      <c r="AD271" s="503"/>
      <c r="AE271" s="503"/>
    </row>
    <row r="272" spans="1:31" ht="12.75">
      <c r="A272" s="503"/>
      <c r="B272" s="503"/>
      <c r="C272" s="503"/>
      <c r="D272" s="503"/>
      <c r="E272" s="503"/>
      <c r="F272" s="503"/>
      <c r="G272" s="503"/>
      <c r="H272" s="503"/>
      <c r="I272" s="503"/>
      <c r="J272" s="503"/>
      <c r="K272" s="503"/>
      <c r="L272" s="503"/>
      <c r="M272" s="503"/>
      <c r="N272" s="503"/>
      <c r="O272" s="503"/>
      <c r="P272" s="503"/>
      <c r="Q272" s="503"/>
      <c r="R272" s="503"/>
      <c r="S272" s="503"/>
      <c r="T272" s="503"/>
      <c r="U272" s="503"/>
      <c r="V272" s="503"/>
      <c r="W272" s="503"/>
      <c r="X272" s="503"/>
      <c r="Y272" s="503"/>
      <c r="Z272" s="503"/>
      <c r="AA272" s="503"/>
      <c r="AB272" s="503"/>
      <c r="AC272" s="503"/>
      <c r="AD272" s="503"/>
      <c r="AE272" s="503"/>
    </row>
    <row r="273" spans="1:31" ht="12.75">
      <c r="A273" s="503"/>
      <c r="B273" s="503"/>
      <c r="C273" s="503"/>
      <c r="D273" s="503"/>
      <c r="E273" s="503"/>
      <c r="F273" s="503"/>
      <c r="G273" s="503"/>
      <c r="H273" s="503"/>
      <c r="I273" s="503"/>
      <c r="J273" s="503"/>
      <c r="K273" s="503"/>
      <c r="L273" s="503"/>
      <c r="M273" s="503"/>
      <c r="N273" s="503"/>
      <c r="O273" s="503"/>
      <c r="P273" s="503"/>
      <c r="Q273" s="503"/>
      <c r="R273" s="503"/>
      <c r="S273" s="503"/>
      <c r="T273" s="503"/>
      <c r="U273" s="503"/>
      <c r="V273" s="503"/>
      <c r="W273" s="503"/>
      <c r="X273" s="503"/>
      <c r="Y273" s="503"/>
      <c r="Z273" s="503"/>
      <c r="AA273" s="503"/>
      <c r="AB273" s="503"/>
      <c r="AC273" s="503"/>
      <c r="AD273" s="503"/>
      <c r="AE273" s="503"/>
    </row>
    <row r="274" spans="1:31" ht="12.75">
      <c r="A274" s="503"/>
      <c r="B274" s="503"/>
      <c r="C274" s="503"/>
      <c r="D274" s="503"/>
      <c r="E274" s="503"/>
      <c r="F274" s="503"/>
      <c r="G274" s="503"/>
      <c r="H274" s="503"/>
      <c r="I274" s="503"/>
      <c r="J274" s="503"/>
      <c r="K274" s="503"/>
      <c r="L274" s="503"/>
      <c r="M274" s="503"/>
      <c r="N274" s="503"/>
      <c r="O274" s="503"/>
      <c r="P274" s="503"/>
      <c r="Q274" s="503"/>
      <c r="R274" s="503"/>
      <c r="S274" s="503"/>
      <c r="T274" s="503"/>
      <c r="U274" s="503"/>
      <c r="V274" s="503"/>
      <c r="W274" s="503"/>
      <c r="X274" s="503"/>
      <c r="Y274" s="503"/>
      <c r="Z274" s="503"/>
      <c r="AA274" s="503"/>
      <c r="AB274" s="503"/>
      <c r="AC274" s="503"/>
      <c r="AD274" s="503"/>
      <c r="AE274" s="503"/>
    </row>
    <row r="275" spans="1:31" ht="12.75">
      <c r="A275" s="503"/>
      <c r="B275" s="503"/>
      <c r="C275" s="503"/>
      <c r="D275" s="503"/>
      <c r="E275" s="503"/>
      <c r="F275" s="503"/>
      <c r="G275" s="503"/>
      <c r="H275" s="503"/>
      <c r="I275" s="503"/>
      <c r="J275" s="503"/>
      <c r="K275" s="503"/>
      <c r="L275" s="503"/>
      <c r="M275" s="503"/>
      <c r="N275" s="503"/>
      <c r="O275" s="503"/>
      <c r="P275" s="503"/>
      <c r="Q275" s="503"/>
      <c r="R275" s="503"/>
      <c r="S275" s="503"/>
      <c r="T275" s="503"/>
      <c r="U275" s="503"/>
      <c r="V275" s="503"/>
      <c r="W275" s="503"/>
      <c r="X275" s="503"/>
      <c r="Y275" s="503"/>
      <c r="Z275" s="503"/>
      <c r="AA275" s="503"/>
      <c r="AB275" s="503"/>
      <c r="AC275" s="503"/>
      <c r="AD275" s="503"/>
      <c r="AE275" s="503"/>
    </row>
    <row r="276" spans="1:31" ht="12.75">
      <c r="A276" s="503"/>
      <c r="B276" s="503"/>
      <c r="C276" s="503"/>
      <c r="D276" s="503"/>
      <c r="E276" s="503"/>
      <c r="F276" s="503"/>
      <c r="G276" s="503"/>
      <c r="H276" s="503"/>
      <c r="I276" s="503"/>
      <c r="J276" s="503"/>
      <c r="K276" s="503"/>
      <c r="L276" s="503"/>
      <c r="M276" s="503"/>
      <c r="N276" s="503"/>
      <c r="O276" s="503"/>
      <c r="P276" s="503"/>
      <c r="Q276" s="503"/>
      <c r="R276" s="503"/>
      <c r="S276" s="503"/>
      <c r="T276" s="503"/>
      <c r="U276" s="503"/>
      <c r="V276" s="503"/>
      <c r="W276" s="503"/>
      <c r="X276" s="503"/>
      <c r="Y276" s="503"/>
      <c r="Z276" s="503"/>
      <c r="AA276" s="503"/>
      <c r="AB276" s="503"/>
      <c r="AC276" s="503"/>
      <c r="AD276" s="503"/>
      <c r="AE276" s="503"/>
    </row>
    <row r="277" spans="1:31" ht="12.75">
      <c r="A277" s="503"/>
      <c r="B277" s="503"/>
      <c r="C277" s="503"/>
      <c r="D277" s="503"/>
      <c r="E277" s="503"/>
      <c r="F277" s="503"/>
      <c r="G277" s="503"/>
      <c r="H277" s="503"/>
      <c r="I277" s="503"/>
      <c r="J277" s="503"/>
      <c r="K277" s="503"/>
      <c r="L277" s="503"/>
      <c r="M277" s="503"/>
      <c r="N277" s="503"/>
      <c r="O277" s="503"/>
      <c r="P277" s="503"/>
      <c r="Q277" s="503"/>
      <c r="R277" s="503"/>
      <c r="S277" s="503"/>
      <c r="T277" s="503"/>
      <c r="U277" s="503"/>
      <c r="V277" s="503"/>
      <c r="W277" s="503"/>
      <c r="X277" s="503"/>
      <c r="Y277" s="503"/>
      <c r="Z277" s="503"/>
      <c r="AA277" s="503"/>
      <c r="AB277" s="503"/>
      <c r="AC277" s="503"/>
      <c r="AD277" s="503"/>
      <c r="AE277" s="503"/>
    </row>
    <row r="278" spans="1:31" ht="12.75">
      <c r="A278" s="503"/>
      <c r="B278" s="503"/>
      <c r="C278" s="503"/>
      <c r="D278" s="503"/>
      <c r="E278" s="503"/>
      <c r="F278" s="503"/>
      <c r="G278" s="503"/>
      <c r="H278" s="503"/>
      <c r="I278" s="503"/>
      <c r="J278" s="503"/>
      <c r="K278" s="503"/>
      <c r="L278" s="503"/>
      <c r="M278" s="503"/>
      <c r="N278" s="503"/>
      <c r="O278" s="503"/>
      <c r="P278" s="503"/>
      <c r="Q278" s="503"/>
      <c r="R278" s="503"/>
      <c r="S278" s="503"/>
      <c r="T278" s="503"/>
      <c r="U278" s="503"/>
      <c r="V278" s="503"/>
      <c r="W278" s="503"/>
      <c r="X278" s="503"/>
      <c r="Y278" s="503"/>
      <c r="Z278" s="503"/>
      <c r="AA278" s="503"/>
      <c r="AB278" s="503"/>
      <c r="AC278" s="503"/>
      <c r="AD278" s="503"/>
      <c r="AE278" s="503"/>
    </row>
    <row r="279" spans="1:31" ht="12.75">
      <c r="A279" s="503"/>
      <c r="B279" s="503"/>
      <c r="C279" s="503"/>
      <c r="D279" s="503"/>
      <c r="E279" s="503"/>
      <c r="F279" s="503"/>
      <c r="G279" s="503"/>
      <c r="H279" s="503"/>
      <c r="I279" s="503"/>
      <c r="J279" s="503"/>
      <c r="K279" s="503"/>
      <c r="L279" s="503"/>
      <c r="M279" s="503"/>
      <c r="N279" s="503"/>
      <c r="O279" s="503"/>
      <c r="P279" s="503"/>
      <c r="Q279" s="503"/>
      <c r="R279" s="503"/>
      <c r="S279" s="503"/>
      <c r="T279" s="503"/>
      <c r="U279" s="503"/>
      <c r="V279" s="503"/>
      <c r="W279" s="503"/>
      <c r="X279" s="503"/>
      <c r="Y279" s="503"/>
      <c r="Z279" s="503"/>
      <c r="AA279" s="503"/>
      <c r="AB279" s="503"/>
      <c r="AC279" s="503"/>
      <c r="AD279" s="503"/>
      <c r="AE279" s="503"/>
    </row>
    <row r="280" spans="1:31" ht="12.75">
      <c r="A280" s="503"/>
      <c r="B280" s="503"/>
      <c r="C280" s="503"/>
      <c r="D280" s="503"/>
      <c r="E280" s="503"/>
      <c r="F280" s="503"/>
      <c r="G280" s="503"/>
      <c r="H280" s="503"/>
      <c r="I280" s="503"/>
      <c r="J280" s="503"/>
      <c r="K280" s="503"/>
      <c r="L280" s="503"/>
      <c r="M280" s="503"/>
      <c r="N280" s="503"/>
      <c r="O280" s="503"/>
      <c r="P280" s="503"/>
      <c r="Q280" s="503"/>
      <c r="R280" s="503"/>
      <c r="S280" s="503"/>
      <c r="T280" s="503"/>
      <c r="U280" s="503"/>
      <c r="V280" s="503"/>
      <c r="W280" s="503"/>
      <c r="X280" s="503"/>
      <c r="Y280" s="503"/>
      <c r="Z280" s="503"/>
      <c r="AA280" s="503"/>
      <c r="AB280" s="503"/>
      <c r="AC280" s="503"/>
      <c r="AD280" s="503"/>
      <c r="AE280" s="503"/>
    </row>
    <row r="281" spans="1:31" ht="12.75">
      <c r="A281" s="503"/>
      <c r="B281" s="503"/>
      <c r="C281" s="503"/>
      <c r="D281" s="503"/>
      <c r="E281" s="503"/>
      <c r="F281" s="503"/>
      <c r="G281" s="503"/>
      <c r="H281" s="503"/>
      <c r="I281" s="503"/>
      <c r="J281" s="503"/>
      <c r="K281" s="503"/>
      <c r="L281" s="503"/>
      <c r="M281" s="503"/>
      <c r="N281" s="503"/>
      <c r="O281" s="503"/>
      <c r="P281" s="503"/>
      <c r="Q281" s="503"/>
      <c r="R281" s="503"/>
      <c r="S281" s="503"/>
      <c r="T281" s="503"/>
      <c r="U281" s="503"/>
      <c r="V281" s="503"/>
      <c r="W281" s="503"/>
      <c r="X281" s="503"/>
      <c r="Y281" s="503"/>
      <c r="Z281" s="503"/>
      <c r="AA281" s="503"/>
      <c r="AB281" s="503"/>
      <c r="AC281" s="503"/>
      <c r="AD281" s="503"/>
      <c r="AE281" s="503"/>
    </row>
    <row r="282" spans="1:31" ht="12.75">
      <c r="A282" s="503"/>
      <c r="B282" s="503"/>
      <c r="C282" s="503"/>
      <c r="D282" s="503"/>
      <c r="E282" s="503"/>
      <c r="F282" s="503"/>
      <c r="G282" s="503"/>
      <c r="H282" s="503"/>
      <c r="I282" s="503"/>
      <c r="J282" s="503"/>
      <c r="K282" s="503"/>
      <c r="L282" s="503"/>
      <c r="M282" s="503"/>
      <c r="N282" s="503"/>
      <c r="O282" s="503"/>
      <c r="P282" s="503"/>
      <c r="Q282" s="503"/>
      <c r="R282" s="503"/>
      <c r="S282" s="503"/>
      <c r="T282" s="503"/>
      <c r="U282" s="503"/>
      <c r="V282" s="503"/>
      <c r="W282" s="503"/>
      <c r="X282" s="503"/>
      <c r="Y282" s="503"/>
      <c r="Z282" s="503"/>
      <c r="AA282" s="503"/>
      <c r="AB282" s="503"/>
      <c r="AC282" s="503"/>
      <c r="AD282" s="503"/>
      <c r="AE282" s="503"/>
    </row>
    <row r="283" spans="1:31" ht="12.75">
      <c r="A283" s="503"/>
      <c r="B283" s="503"/>
      <c r="C283" s="503"/>
      <c r="D283" s="503"/>
      <c r="E283" s="503"/>
      <c r="F283" s="503"/>
      <c r="G283" s="503"/>
      <c r="H283" s="503"/>
      <c r="I283" s="503"/>
      <c r="J283" s="503"/>
      <c r="K283" s="503"/>
      <c r="L283" s="503"/>
      <c r="M283" s="503"/>
      <c r="N283" s="503"/>
      <c r="O283" s="503"/>
      <c r="P283" s="503"/>
      <c r="Q283" s="503"/>
      <c r="R283" s="503"/>
      <c r="S283" s="503"/>
      <c r="T283" s="503"/>
      <c r="U283" s="503"/>
      <c r="V283" s="503"/>
      <c r="W283" s="503"/>
      <c r="X283" s="503"/>
      <c r="Y283" s="503"/>
      <c r="Z283" s="503"/>
      <c r="AA283" s="503"/>
      <c r="AB283" s="503"/>
      <c r="AC283" s="503"/>
      <c r="AD283" s="503"/>
      <c r="AE283" s="503"/>
    </row>
    <row r="284" spans="1:31" ht="12.75">
      <c r="A284" s="503"/>
      <c r="B284" s="503"/>
      <c r="C284" s="503"/>
      <c r="D284" s="503"/>
      <c r="E284" s="503"/>
      <c r="F284" s="503"/>
      <c r="G284" s="503"/>
      <c r="H284" s="503"/>
      <c r="I284" s="503"/>
      <c r="J284" s="503"/>
      <c r="K284" s="503"/>
      <c r="L284" s="503"/>
      <c r="M284" s="503"/>
      <c r="N284" s="503"/>
      <c r="O284" s="503"/>
      <c r="P284" s="503"/>
      <c r="Q284" s="503"/>
      <c r="R284" s="503"/>
      <c r="S284" s="503"/>
      <c r="T284" s="503"/>
      <c r="U284" s="503"/>
      <c r="V284" s="503"/>
      <c r="W284" s="503"/>
      <c r="X284" s="503"/>
      <c r="Y284" s="503"/>
      <c r="Z284" s="503"/>
      <c r="AA284" s="503"/>
      <c r="AB284" s="503"/>
      <c r="AC284" s="503"/>
      <c r="AD284" s="503"/>
      <c r="AE284" s="503"/>
    </row>
    <row r="285" spans="1:31" ht="12.75">
      <c r="A285" s="503"/>
      <c r="B285" s="503"/>
      <c r="C285" s="503"/>
      <c r="D285" s="503"/>
      <c r="E285" s="503"/>
      <c r="F285" s="503"/>
      <c r="G285" s="503"/>
      <c r="H285" s="503"/>
      <c r="I285" s="503"/>
      <c r="J285" s="503"/>
      <c r="K285" s="503"/>
      <c r="L285" s="503"/>
      <c r="M285" s="503"/>
      <c r="N285" s="503"/>
      <c r="O285" s="503"/>
      <c r="P285" s="503"/>
      <c r="Q285" s="503"/>
      <c r="R285" s="503"/>
      <c r="S285" s="503"/>
      <c r="T285" s="503"/>
      <c r="U285" s="503"/>
      <c r="V285" s="503"/>
      <c r="W285" s="503"/>
      <c r="X285" s="503"/>
      <c r="Y285" s="503"/>
      <c r="Z285" s="503"/>
      <c r="AA285" s="503"/>
      <c r="AB285" s="503"/>
      <c r="AC285" s="503"/>
      <c r="AD285" s="503"/>
      <c r="AE285" s="503"/>
    </row>
    <row r="286" spans="1:31" ht="12.75">
      <c r="A286" s="503"/>
      <c r="B286" s="503"/>
      <c r="C286" s="503"/>
      <c r="D286" s="503"/>
      <c r="E286" s="503"/>
      <c r="F286" s="503"/>
      <c r="G286" s="503"/>
      <c r="H286" s="503"/>
      <c r="I286" s="503"/>
      <c r="J286" s="503"/>
      <c r="K286" s="503"/>
      <c r="L286" s="503"/>
      <c r="M286" s="503"/>
      <c r="N286" s="503"/>
      <c r="O286" s="503"/>
      <c r="P286" s="503"/>
      <c r="Q286" s="503"/>
      <c r="R286" s="503"/>
      <c r="S286" s="503"/>
      <c r="T286" s="503"/>
      <c r="U286" s="503"/>
      <c r="V286" s="503"/>
      <c r="W286" s="503"/>
      <c r="X286" s="503"/>
      <c r="Y286" s="503"/>
      <c r="Z286" s="503"/>
      <c r="AA286" s="503"/>
      <c r="AB286" s="503"/>
      <c r="AC286" s="503"/>
      <c r="AD286" s="503"/>
      <c r="AE286" s="503"/>
    </row>
    <row r="287" spans="1:31" ht="12.75">
      <c r="A287" s="503"/>
      <c r="B287" s="503"/>
      <c r="C287" s="503"/>
      <c r="D287" s="503"/>
      <c r="E287" s="503"/>
      <c r="F287" s="503"/>
      <c r="G287" s="503"/>
      <c r="H287" s="503"/>
      <c r="I287" s="503"/>
      <c r="J287" s="503"/>
      <c r="K287" s="503"/>
      <c r="L287" s="503"/>
      <c r="M287" s="503"/>
      <c r="N287" s="503"/>
      <c r="O287" s="503"/>
      <c r="P287" s="503"/>
      <c r="Q287" s="503"/>
      <c r="R287" s="503"/>
      <c r="S287" s="503"/>
      <c r="T287" s="503"/>
      <c r="U287" s="503"/>
      <c r="V287" s="503"/>
      <c r="W287" s="503"/>
      <c r="X287" s="503"/>
      <c r="Y287" s="503"/>
      <c r="Z287" s="503"/>
      <c r="AA287" s="503"/>
      <c r="AB287" s="503"/>
      <c r="AC287" s="503"/>
      <c r="AD287" s="503"/>
      <c r="AE287" s="503"/>
    </row>
    <row r="288" spans="1:31" ht="12.75">
      <c r="A288" s="503"/>
      <c r="B288" s="503"/>
      <c r="C288" s="503"/>
      <c r="D288" s="503"/>
      <c r="E288" s="503"/>
      <c r="F288" s="503"/>
      <c r="G288" s="503"/>
      <c r="H288" s="503"/>
      <c r="I288" s="503"/>
      <c r="J288" s="503"/>
      <c r="K288" s="503"/>
      <c r="L288" s="503"/>
      <c r="M288" s="503"/>
      <c r="N288" s="503"/>
      <c r="O288" s="503"/>
      <c r="P288" s="503"/>
      <c r="Q288" s="503"/>
      <c r="R288" s="503"/>
      <c r="S288" s="503"/>
      <c r="T288" s="503"/>
      <c r="U288" s="503"/>
      <c r="V288" s="503"/>
      <c r="W288" s="503"/>
      <c r="X288" s="503"/>
      <c r="Y288" s="503"/>
      <c r="Z288" s="503"/>
      <c r="AA288" s="503"/>
      <c r="AB288" s="503"/>
      <c r="AC288" s="503"/>
      <c r="AD288" s="503"/>
      <c r="AE288" s="503"/>
    </row>
    <row r="289" spans="1:31" ht="12.75">
      <c r="A289" s="503"/>
      <c r="B289" s="503"/>
      <c r="C289" s="503"/>
      <c r="D289" s="503"/>
      <c r="E289" s="503"/>
      <c r="F289" s="503"/>
      <c r="G289" s="503"/>
      <c r="H289" s="503"/>
      <c r="I289" s="503"/>
      <c r="J289" s="503"/>
      <c r="K289" s="503"/>
      <c r="L289" s="503"/>
      <c r="M289" s="503"/>
      <c r="N289" s="503"/>
      <c r="O289" s="503"/>
      <c r="P289" s="503"/>
      <c r="Q289" s="503"/>
      <c r="R289" s="503"/>
      <c r="S289" s="503"/>
      <c r="T289" s="503"/>
      <c r="U289" s="503"/>
      <c r="V289" s="503"/>
      <c r="W289" s="503"/>
      <c r="X289" s="503"/>
      <c r="Y289" s="503"/>
      <c r="Z289" s="503"/>
      <c r="AA289" s="503"/>
      <c r="AB289" s="503"/>
      <c r="AC289" s="503"/>
      <c r="AD289" s="503"/>
      <c r="AE289" s="503"/>
    </row>
    <row r="290" spans="1:31" ht="12.75">
      <c r="A290" s="503"/>
      <c r="B290" s="503"/>
      <c r="C290" s="503"/>
      <c r="D290" s="503"/>
      <c r="E290" s="503"/>
      <c r="F290" s="503"/>
      <c r="G290" s="503"/>
      <c r="H290" s="503"/>
      <c r="I290" s="503"/>
      <c r="J290" s="503"/>
      <c r="K290" s="503"/>
      <c r="L290" s="503"/>
      <c r="M290" s="503"/>
      <c r="N290" s="503"/>
      <c r="O290" s="503"/>
      <c r="P290" s="503"/>
      <c r="Q290" s="503"/>
      <c r="R290" s="503"/>
      <c r="S290" s="503"/>
      <c r="T290" s="503"/>
      <c r="U290" s="503"/>
      <c r="V290" s="503"/>
      <c r="W290" s="503"/>
      <c r="X290" s="503"/>
      <c r="Y290" s="503"/>
      <c r="Z290" s="503"/>
      <c r="AA290" s="503"/>
      <c r="AB290" s="503"/>
      <c r="AC290" s="503"/>
      <c r="AD290" s="503"/>
      <c r="AE290" s="503"/>
    </row>
    <row r="291" spans="1:31" ht="12.75">
      <c r="A291" s="503"/>
      <c r="B291" s="503"/>
      <c r="C291" s="503"/>
      <c r="D291" s="503"/>
      <c r="E291" s="503"/>
      <c r="F291" s="503"/>
      <c r="G291" s="503"/>
      <c r="H291" s="503"/>
      <c r="I291" s="503"/>
      <c r="J291" s="503"/>
      <c r="K291" s="503"/>
      <c r="L291" s="503"/>
      <c r="M291" s="503"/>
      <c r="N291" s="503"/>
      <c r="O291" s="503"/>
      <c r="P291" s="503"/>
      <c r="Q291" s="503"/>
      <c r="R291" s="503"/>
      <c r="S291" s="503"/>
      <c r="T291" s="503"/>
      <c r="U291" s="503"/>
      <c r="V291" s="503"/>
      <c r="W291" s="503"/>
      <c r="X291" s="503"/>
      <c r="Y291" s="503"/>
      <c r="Z291" s="503"/>
      <c r="AA291" s="503"/>
      <c r="AB291" s="503"/>
      <c r="AC291" s="503"/>
      <c r="AD291" s="503"/>
      <c r="AE291" s="503"/>
    </row>
    <row r="292" spans="1:31" ht="12.75">
      <c r="A292" s="503"/>
      <c r="B292" s="503"/>
      <c r="C292" s="503"/>
      <c r="D292" s="503"/>
      <c r="E292" s="503"/>
      <c r="F292" s="503"/>
      <c r="G292" s="503"/>
      <c r="H292" s="503"/>
      <c r="I292" s="503"/>
      <c r="J292" s="503"/>
      <c r="K292" s="503"/>
      <c r="L292" s="503"/>
      <c r="M292" s="503"/>
      <c r="N292" s="503"/>
      <c r="O292" s="503"/>
      <c r="P292" s="503"/>
      <c r="Q292" s="503"/>
      <c r="R292" s="503"/>
      <c r="S292" s="503"/>
      <c r="T292" s="503"/>
      <c r="U292" s="503"/>
      <c r="V292" s="503"/>
      <c r="W292" s="503"/>
      <c r="X292" s="503"/>
      <c r="Y292" s="503"/>
      <c r="Z292" s="503"/>
      <c r="AA292" s="503"/>
      <c r="AB292" s="503"/>
      <c r="AC292" s="503"/>
      <c r="AD292" s="503"/>
      <c r="AE292" s="503"/>
    </row>
    <row r="293" spans="1:31" ht="12.75">
      <c r="A293" s="503"/>
      <c r="B293" s="503"/>
      <c r="C293" s="503"/>
      <c r="D293" s="503"/>
      <c r="E293" s="503"/>
      <c r="F293" s="503"/>
      <c r="G293" s="503"/>
      <c r="H293" s="503"/>
      <c r="I293" s="503"/>
      <c r="J293" s="503"/>
      <c r="K293" s="503"/>
      <c r="L293" s="503"/>
      <c r="M293" s="503"/>
      <c r="N293" s="503"/>
      <c r="O293" s="503"/>
      <c r="P293" s="503"/>
      <c r="Q293" s="503"/>
      <c r="R293" s="503"/>
      <c r="S293" s="503"/>
      <c r="T293" s="503"/>
      <c r="U293" s="503"/>
      <c r="V293" s="503"/>
      <c r="W293" s="503"/>
      <c r="X293" s="503"/>
      <c r="Y293" s="503"/>
      <c r="Z293" s="503"/>
      <c r="AA293" s="503"/>
      <c r="AB293" s="503"/>
      <c r="AC293" s="503"/>
      <c r="AD293" s="503"/>
      <c r="AE293" s="503"/>
    </row>
    <row r="294" spans="1:31" ht="12.75">
      <c r="A294" s="503"/>
      <c r="B294" s="503"/>
      <c r="C294" s="503"/>
      <c r="D294" s="503"/>
      <c r="E294" s="503"/>
      <c r="F294" s="503"/>
      <c r="G294" s="503"/>
      <c r="H294" s="503"/>
      <c r="I294" s="503"/>
      <c r="J294" s="503"/>
      <c r="K294" s="503"/>
      <c r="L294" s="503"/>
      <c r="M294" s="503"/>
      <c r="N294" s="503"/>
      <c r="O294" s="503"/>
      <c r="P294" s="503"/>
      <c r="Q294" s="503"/>
      <c r="R294" s="503"/>
      <c r="S294" s="503"/>
      <c r="T294" s="503"/>
      <c r="U294" s="503"/>
      <c r="V294" s="503"/>
      <c r="W294" s="503"/>
      <c r="X294" s="503"/>
      <c r="Y294" s="503"/>
      <c r="Z294" s="503"/>
      <c r="AA294" s="503"/>
      <c r="AB294" s="503"/>
      <c r="AC294" s="503"/>
      <c r="AD294" s="503"/>
      <c r="AE294" s="503"/>
    </row>
    <row r="295" spans="1:31" ht="12.75">
      <c r="A295" s="503"/>
      <c r="B295" s="503"/>
      <c r="C295" s="503"/>
      <c r="D295" s="503"/>
      <c r="E295" s="503"/>
      <c r="F295" s="503"/>
      <c r="G295" s="503"/>
      <c r="H295" s="503"/>
      <c r="I295" s="503"/>
      <c r="J295" s="503"/>
      <c r="K295" s="503"/>
      <c r="L295" s="503"/>
      <c r="M295" s="503"/>
      <c r="N295" s="503"/>
      <c r="O295" s="503"/>
      <c r="P295" s="503"/>
      <c r="Q295" s="503"/>
      <c r="R295" s="503"/>
      <c r="S295" s="503"/>
      <c r="T295" s="503"/>
      <c r="U295" s="503"/>
      <c r="V295" s="503"/>
      <c r="W295" s="503"/>
      <c r="X295" s="503"/>
      <c r="Y295" s="503"/>
      <c r="Z295" s="503"/>
      <c r="AA295" s="503"/>
      <c r="AB295" s="503"/>
      <c r="AC295" s="503"/>
      <c r="AD295" s="503"/>
      <c r="AE295" s="503"/>
    </row>
    <row r="296" spans="1:31" ht="12.75">
      <c r="A296" s="503"/>
      <c r="B296" s="503"/>
      <c r="C296" s="503"/>
      <c r="D296" s="503"/>
      <c r="E296" s="503"/>
      <c r="F296" s="503"/>
      <c r="G296" s="503"/>
      <c r="H296" s="503"/>
      <c r="I296" s="503"/>
      <c r="J296" s="503"/>
      <c r="K296" s="503"/>
      <c r="L296" s="503"/>
      <c r="M296" s="503"/>
      <c r="N296" s="503"/>
      <c r="O296" s="503"/>
      <c r="P296" s="503"/>
      <c r="Q296" s="503"/>
      <c r="R296" s="503"/>
      <c r="S296" s="503"/>
      <c r="T296" s="503"/>
      <c r="U296" s="503"/>
      <c r="V296" s="503"/>
      <c r="W296" s="503"/>
      <c r="X296" s="503"/>
      <c r="Y296" s="503"/>
      <c r="Z296" s="503"/>
      <c r="AA296" s="503"/>
      <c r="AB296" s="503"/>
      <c r="AC296" s="503"/>
      <c r="AD296" s="503"/>
      <c r="AE296" s="503"/>
    </row>
    <row r="297" spans="1:31" ht="12.75">
      <c r="A297" s="503"/>
      <c r="B297" s="503"/>
      <c r="C297" s="503"/>
      <c r="D297" s="503"/>
      <c r="E297" s="503"/>
      <c r="F297" s="503"/>
      <c r="G297" s="503"/>
      <c r="H297" s="503"/>
      <c r="I297" s="503"/>
      <c r="J297" s="503"/>
      <c r="K297" s="503"/>
      <c r="L297" s="503"/>
      <c r="M297" s="503"/>
      <c r="N297" s="503"/>
      <c r="O297" s="503"/>
      <c r="P297" s="503"/>
      <c r="Q297" s="503"/>
      <c r="R297" s="503"/>
      <c r="S297" s="503"/>
      <c r="T297" s="503"/>
      <c r="U297" s="503"/>
      <c r="V297" s="503"/>
      <c r="W297" s="503"/>
      <c r="X297" s="503"/>
      <c r="Y297" s="503"/>
      <c r="Z297" s="503"/>
      <c r="AA297" s="503"/>
      <c r="AB297" s="503"/>
      <c r="AC297" s="503"/>
      <c r="AD297" s="503"/>
      <c r="AE297" s="503"/>
    </row>
    <row r="298" spans="1:31" ht="12.75">
      <c r="A298" s="503"/>
      <c r="B298" s="503"/>
      <c r="C298" s="503"/>
      <c r="D298" s="503"/>
      <c r="E298" s="503"/>
      <c r="F298" s="503"/>
      <c r="G298" s="503"/>
      <c r="H298" s="503"/>
      <c r="I298" s="503"/>
      <c r="J298" s="503"/>
      <c r="K298" s="503"/>
      <c r="L298" s="503"/>
      <c r="M298" s="503"/>
      <c r="N298" s="503"/>
      <c r="O298" s="503"/>
      <c r="P298" s="503"/>
      <c r="Q298" s="503"/>
      <c r="R298" s="503"/>
      <c r="S298" s="503"/>
      <c r="T298" s="503"/>
      <c r="U298" s="503"/>
      <c r="V298" s="503"/>
      <c r="W298" s="503"/>
      <c r="X298" s="503"/>
      <c r="Y298" s="503"/>
      <c r="Z298" s="503"/>
      <c r="AA298" s="503"/>
      <c r="AB298" s="503"/>
      <c r="AC298" s="503"/>
      <c r="AD298" s="503"/>
      <c r="AE298" s="503"/>
    </row>
    <row r="299" spans="1:31" ht="12.75">
      <c r="A299" s="503"/>
      <c r="B299" s="503"/>
      <c r="C299" s="503"/>
      <c r="D299" s="503"/>
      <c r="E299" s="503"/>
      <c r="F299" s="503"/>
      <c r="G299" s="503"/>
      <c r="H299" s="503"/>
      <c r="I299" s="503"/>
      <c r="J299" s="503"/>
      <c r="K299" s="503"/>
      <c r="L299" s="503"/>
      <c r="M299" s="503"/>
      <c r="N299" s="503"/>
      <c r="O299" s="503"/>
      <c r="P299" s="503"/>
      <c r="Q299" s="503"/>
      <c r="R299" s="503"/>
      <c r="S299" s="503"/>
      <c r="T299" s="503"/>
      <c r="U299" s="503"/>
      <c r="V299" s="503"/>
      <c r="W299" s="503"/>
      <c r="X299" s="503"/>
      <c r="Y299" s="503"/>
      <c r="Z299" s="503"/>
      <c r="AA299" s="503"/>
      <c r="AB299" s="503"/>
      <c r="AC299" s="503"/>
      <c r="AD299" s="503"/>
      <c r="AE299" s="503"/>
    </row>
    <row r="300" spans="1:31" ht="12.75">
      <c r="A300" s="503"/>
      <c r="B300" s="503"/>
      <c r="C300" s="503"/>
      <c r="D300" s="503"/>
      <c r="E300" s="503"/>
      <c r="F300" s="503"/>
      <c r="G300" s="503"/>
      <c r="H300" s="503"/>
      <c r="I300" s="503"/>
      <c r="J300" s="503"/>
      <c r="K300" s="503"/>
      <c r="L300" s="503"/>
      <c r="M300" s="503"/>
      <c r="N300" s="503"/>
      <c r="O300" s="503"/>
      <c r="P300" s="503"/>
      <c r="Q300" s="503"/>
      <c r="R300" s="503"/>
      <c r="S300" s="503"/>
      <c r="T300" s="503"/>
      <c r="U300" s="503"/>
      <c r="V300" s="503"/>
      <c r="W300" s="503"/>
      <c r="X300" s="503"/>
      <c r="Y300" s="503"/>
      <c r="Z300" s="503"/>
      <c r="AA300" s="503"/>
      <c r="AB300" s="503"/>
      <c r="AC300" s="503"/>
      <c r="AD300" s="503"/>
      <c r="AE300" s="503"/>
    </row>
    <row r="301" spans="1:31" ht="12.75">
      <c r="A301" s="503"/>
      <c r="B301" s="503"/>
      <c r="C301" s="503"/>
      <c r="D301" s="503"/>
      <c r="E301" s="503"/>
      <c r="F301" s="503"/>
      <c r="G301" s="503"/>
      <c r="H301" s="503"/>
      <c r="I301" s="503"/>
      <c r="J301" s="503"/>
      <c r="K301" s="503"/>
      <c r="L301" s="503"/>
      <c r="M301" s="503"/>
      <c r="N301" s="503"/>
      <c r="O301" s="503"/>
      <c r="P301" s="503"/>
      <c r="Q301" s="503"/>
      <c r="R301" s="503"/>
      <c r="S301" s="503"/>
      <c r="T301" s="503"/>
      <c r="U301" s="503"/>
      <c r="V301" s="503"/>
      <c r="W301" s="503"/>
      <c r="X301" s="503"/>
      <c r="Y301" s="503"/>
      <c r="Z301" s="503"/>
      <c r="AA301" s="503"/>
      <c r="AB301" s="503"/>
      <c r="AC301" s="503"/>
      <c r="AD301" s="503"/>
      <c r="AE301" s="503"/>
    </row>
    <row r="302" spans="1:31" ht="12.75">
      <c r="A302" s="503"/>
      <c r="B302" s="503"/>
      <c r="C302" s="503"/>
      <c r="D302" s="503"/>
      <c r="E302" s="503"/>
      <c r="F302" s="503"/>
      <c r="G302" s="503"/>
      <c r="H302" s="503"/>
      <c r="I302" s="503"/>
      <c r="J302" s="503"/>
      <c r="K302" s="503"/>
      <c r="L302" s="503"/>
      <c r="M302" s="503"/>
      <c r="N302" s="503"/>
      <c r="O302" s="503"/>
      <c r="P302" s="503"/>
      <c r="Q302" s="503"/>
      <c r="R302" s="503"/>
      <c r="S302" s="503"/>
      <c r="T302" s="503"/>
      <c r="U302" s="503"/>
      <c r="V302" s="503"/>
      <c r="W302" s="503"/>
      <c r="X302" s="503"/>
      <c r="Y302" s="503"/>
      <c r="Z302" s="503"/>
      <c r="AA302" s="503"/>
      <c r="AB302" s="503"/>
      <c r="AC302" s="503"/>
      <c r="AD302" s="503"/>
      <c r="AE302" s="503"/>
    </row>
    <row r="303" spans="1:31" ht="12.75">
      <c r="A303" s="503"/>
      <c r="B303" s="503"/>
      <c r="C303" s="503"/>
      <c r="D303" s="503"/>
      <c r="E303" s="503"/>
      <c r="F303" s="503"/>
      <c r="G303" s="503"/>
      <c r="H303" s="503"/>
      <c r="I303" s="503"/>
      <c r="J303" s="503"/>
      <c r="K303" s="503"/>
      <c r="L303" s="503"/>
      <c r="M303" s="503"/>
      <c r="N303" s="503"/>
      <c r="O303" s="503"/>
      <c r="P303" s="503"/>
      <c r="Q303" s="503"/>
      <c r="R303" s="503"/>
      <c r="S303" s="503"/>
      <c r="T303" s="503"/>
      <c r="U303" s="503"/>
      <c r="V303" s="503"/>
      <c r="W303" s="503"/>
      <c r="X303" s="503"/>
      <c r="Y303" s="503"/>
      <c r="Z303" s="503"/>
      <c r="AA303" s="503"/>
      <c r="AB303" s="503"/>
      <c r="AC303" s="503"/>
      <c r="AD303" s="503"/>
      <c r="AE303" s="503"/>
    </row>
    <row r="304" spans="1:31" ht="12.75">
      <c r="A304" s="503"/>
      <c r="B304" s="503"/>
      <c r="C304" s="503"/>
      <c r="D304" s="503"/>
      <c r="E304" s="503"/>
      <c r="F304" s="503"/>
      <c r="G304" s="503"/>
      <c r="H304" s="503"/>
      <c r="I304" s="503"/>
      <c r="J304" s="503"/>
      <c r="K304" s="503"/>
      <c r="L304" s="503"/>
      <c r="M304" s="503"/>
      <c r="N304" s="503"/>
      <c r="O304" s="503"/>
      <c r="P304" s="503"/>
      <c r="Q304" s="503"/>
      <c r="R304" s="503"/>
      <c r="S304" s="503"/>
      <c r="T304" s="503"/>
      <c r="U304" s="503"/>
      <c r="V304" s="503"/>
      <c r="W304" s="503"/>
      <c r="X304" s="503"/>
      <c r="Y304" s="503"/>
      <c r="Z304" s="503"/>
      <c r="AA304" s="503"/>
      <c r="AB304" s="503"/>
      <c r="AC304" s="503"/>
      <c r="AD304" s="503"/>
      <c r="AE304" s="503"/>
    </row>
    <row r="305" spans="1:31" ht="12.75">
      <c r="A305" s="503"/>
      <c r="B305" s="503"/>
      <c r="C305" s="503"/>
      <c r="D305" s="503"/>
      <c r="E305" s="503"/>
      <c r="F305" s="503"/>
      <c r="G305" s="503"/>
      <c r="H305" s="503"/>
      <c r="I305" s="503"/>
      <c r="J305" s="503"/>
      <c r="K305" s="503"/>
      <c r="L305" s="503"/>
      <c r="M305" s="503"/>
      <c r="N305" s="503"/>
      <c r="O305" s="503"/>
      <c r="P305" s="503"/>
      <c r="Q305" s="503"/>
      <c r="R305" s="503"/>
      <c r="S305" s="503"/>
      <c r="T305" s="503"/>
      <c r="U305" s="503"/>
      <c r="V305" s="503"/>
      <c r="W305" s="503"/>
      <c r="X305" s="503"/>
      <c r="Y305" s="503"/>
      <c r="Z305" s="503"/>
      <c r="AA305" s="503"/>
      <c r="AB305" s="503"/>
      <c r="AC305" s="503"/>
      <c r="AD305" s="503"/>
      <c r="AE305" s="503"/>
    </row>
    <row r="306" spans="1:31" ht="12.75">
      <c r="A306" s="503"/>
      <c r="B306" s="503"/>
      <c r="C306" s="503"/>
      <c r="D306" s="503"/>
      <c r="E306" s="503"/>
      <c r="F306" s="503"/>
      <c r="G306" s="503"/>
      <c r="H306" s="503"/>
      <c r="I306" s="503"/>
      <c r="J306" s="503"/>
      <c r="K306" s="503"/>
      <c r="L306" s="503"/>
      <c r="M306" s="503"/>
      <c r="N306" s="503"/>
      <c r="O306" s="503"/>
      <c r="P306" s="503"/>
      <c r="Q306" s="503"/>
      <c r="R306" s="503"/>
      <c r="S306" s="503"/>
      <c r="T306" s="503"/>
      <c r="U306" s="503"/>
      <c r="V306" s="503"/>
      <c r="W306" s="503"/>
      <c r="X306" s="503"/>
      <c r="Y306" s="503"/>
      <c r="Z306" s="503"/>
      <c r="AA306" s="503"/>
      <c r="AB306" s="503"/>
      <c r="AC306" s="503"/>
      <c r="AD306" s="503"/>
      <c r="AE306" s="503"/>
    </row>
    <row r="307" spans="1:31" ht="12.75">
      <c r="A307" s="503"/>
      <c r="B307" s="503"/>
      <c r="C307" s="503"/>
      <c r="D307" s="503"/>
      <c r="E307" s="503"/>
      <c r="F307" s="503"/>
      <c r="G307" s="503"/>
      <c r="H307" s="503"/>
      <c r="I307" s="503"/>
      <c r="J307" s="503"/>
      <c r="K307" s="503"/>
      <c r="L307" s="503"/>
      <c r="M307" s="503"/>
      <c r="N307" s="503"/>
      <c r="O307" s="503"/>
      <c r="P307" s="503"/>
      <c r="Q307" s="503"/>
      <c r="R307" s="503"/>
      <c r="S307" s="503"/>
      <c r="T307" s="503"/>
      <c r="U307" s="503"/>
      <c r="V307" s="503"/>
      <c r="W307" s="503"/>
      <c r="X307" s="503"/>
      <c r="Y307" s="503"/>
      <c r="Z307" s="503"/>
      <c r="AA307" s="503"/>
      <c r="AB307" s="503"/>
      <c r="AC307" s="503"/>
      <c r="AD307" s="503"/>
      <c r="AE307" s="503"/>
    </row>
    <row r="308" spans="1:31" ht="12.75">
      <c r="A308" s="503"/>
      <c r="B308" s="503"/>
      <c r="C308" s="503"/>
      <c r="D308" s="503"/>
      <c r="E308" s="503"/>
      <c r="F308" s="503"/>
      <c r="G308" s="503"/>
      <c r="H308" s="503"/>
      <c r="I308" s="503"/>
      <c r="J308" s="503"/>
      <c r="K308" s="503"/>
      <c r="L308" s="503"/>
      <c r="M308" s="503"/>
      <c r="N308" s="503"/>
      <c r="O308" s="503"/>
      <c r="P308" s="503"/>
      <c r="Q308" s="503"/>
      <c r="R308" s="503"/>
      <c r="S308" s="503"/>
      <c r="T308" s="503"/>
      <c r="U308" s="503"/>
      <c r="V308" s="503"/>
      <c r="W308" s="503"/>
      <c r="X308" s="503"/>
      <c r="Y308" s="503"/>
      <c r="Z308" s="503"/>
      <c r="AA308" s="503"/>
      <c r="AB308" s="503"/>
      <c r="AC308" s="503"/>
      <c r="AD308" s="503"/>
      <c r="AE308" s="503"/>
    </row>
    <row r="309" spans="1:31" ht="12.75">
      <c r="A309" s="503"/>
      <c r="B309" s="503"/>
      <c r="C309" s="503"/>
      <c r="D309" s="503"/>
      <c r="E309" s="503"/>
      <c r="F309" s="503"/>
      <c r="G309" s="503"/>
      <c r="H309" s="503"/>
      <c r="I309" s="503"/>
      <c r="J309" s="503"/>
      <c r="K309" s="503"/>
      <c r="L309" s="503"/>
      <c r="M309" s="503"/>
      <c r="N309" s="503"/>
      <c r="O309" s="503"/>
      <c r="P309" s="503"/>
      <c r="Q309" s="503"/>
      <c r="R309" s="503"/>
      <c r="S309" s="503"/>
      <c r="T309" s="503"/>
      <c r="U309" s="503"/>
      <c r="V309" s="503"/>
      <c r="W309" s="503"/>
      <c r="X309" s="503"/>
      <c r="Y309" s="503"/>
      <c r="Z309" s="503"/>
      <c r="AA309" s="503"/>
      <c r="AB309" s="503"/>
      <c r="AC309" s="503"/>
      <c r="AD309" s="503"/>
      <c r="AE309" s="503"/>
    </row>
    <row r="310" spans="1:31" ht="12.75">
      <c r="A310" s="503"/>
      <c r="B310" s="503"/>
      <c r="C310" s="503"/>
      <c r="D310" s="503"/>
      <c r="E310" s="503"/>
      <c r="F310" s="503"/>
      <c r="G310" s="503"/>
      <c r="H310" s="503"/>
      <c r="I310" s="503"/>
      <c r="J310" s="503"/>
      <c r="K310" s="503"/>
      <c r="L310" s="503"/>
      <c r="M310" s="503"/>
      <c r="N310" s="503"/>
      <c r="O310" s="503"/>
      <c r="P310" s="503"/>
      <c r="Q310" s="503"/>
      <c r="R310" s="503"/>
      <c r="S310" s="503"/>
      <c r="T310" s="503"/>
      <c r="U310" s="503"/>
      <c r="V310" s="503"/>
      <c r="W310" s="503"/>
      <c r="X310" s="503"/>
      <c r="Y310" s="503"/>
      <c r="Z310" s="503"/>
      <c r="AA310" s="503"/>
      <c r="AB310" s="503"/>
      <c r="AC310" s="503"/>
      <c r="AD310" s="503"/>
      <c r="AE310" s="503"/>
    </row>
    <row r="311" spans="1:31" ht="12.75">
      <c r="A311" s="503"/>
      <c r="B311" s="503"/>
      <c r="C311" s="503"/>
      <c r="D311" s="503"/>
      <c r="E311" s="503"/>
      <c r="F311" s="503"/>
      <c r="G311" s="503"/>
      <c r="H311" s="503"/>
      <c r="I311" s="503"/>
      <c r="J311" s="503"/>
      <c r="K311" s="503"/>
      <c r="L311" s="503"/>
      <c r="M311" s="503"/>
      <c r="N311" s="503"/>
      <c r="O311" s="503"/>
      <c r="P311" s="503"/>
      <c r="Q311" s="503"/>
      <c r="R311" s="503"/>
      <c r="S311" s="503"/>
      <c r="T311" s="503"/>
      <c r="U311" s="503"/>
      <c r="V311" s="503"/>
      <c r="W311" s="503"/>
      <c r="X311" s="503"/>
      <c r="Y311" s="503"/>
      <c r="Z311" s="503"/>
      <c r="AA311" s="503"/>
      <c r="AB311" s="503"/>
      <c r="AC311" s="503"/>
      <c r="AD311" s="503"/>
      <c r="AE311" s="503"/>
    </row>
    <row r="312" spans="1:31" ht="12.75">
      <c r="A312" s="503"/>
      <c r="B312" s="503"/>
      <c r="C312" s="503"/>
      <c r="D312" s="503"/>
      <c r="E312" s="503"/>
      <c r="F312" s="503"/>
      <c r="G312" s="503"/>
      <c r="H312" s="503"/>
      <c r="I312" s="503"/>
      <c r="J312" s="503"/>
      <c r="K312" s="503"/>
      <c r="L312" s="503"/>
      <c r="M312" s="503"/>
      <c r="N312" s="503"/>
      <c r="O312" s="503"/>
      <c r="P312" s="503"/>
      <c r="Q312" s="503"/>
      <c r="R312" s="503"/>
      <c r="S312" s="503"/>
      <c r="T312" s="503"/>
      <c r="U312" s="503"/>
      <c r="V312" s="503"/>
      <c r="W312" s="503"/>
      <c r="X312" s="503"/>
      <c r="Y312" s="503"/>
      <c r="Z312" s="503"/>
      <c r="AA312" s="503"/>
      <c r="AB312" s="503"/>
      <c r="AC312" s="503"/>
      <c r="AD312" s="503"/>
      <c r="AE312" s="503"/>
    </row>
    <row r="313" spans="1:31" ht="12.75">
      <c r="A313" s="503"/>
      <c r="B313" s="503"/>
      <c r="C313" s="503"/>
      <c r="D313" s="503"/>
      <c r="E313" s="503"/>
      <c r="F313" s="503"/>
      <c r="G313" s="503"/>
      <c r="H313" s="503"/>
      <c r="I313" s="503"/>
      <c r="J313" s="503"/>
      <c r="K313" s="503"/>
      <c r="L313" s="503"/>
      <c r="M313" s="503"/>
      <c r="N313" s="503"/>
      <c r="O313" s="503"/>
      <c r="P313" s="503"/>
      <c r="Q313" s="503"/>
      <c r="R313" s="503"/>
      <c r="S313" s="503"/>
      <c r="T313" s="503"/>
      <c r="U313" s="503"/>
      <c r="V313" s="503"/>
      <c r="W313" s="503"/>
      <c r="X313" s="503"/>
      <c r="Y313" s="503"/>
      <c r="Z313" s="503"/>
      <c r="AA313" s="503"/>
      <c r="AB313" s="503"/>
      <c r="AC313" s="503"/>
      <c r="AD313" s="503"/>
      <c r="AE313" s="503"/>
    </row>
    <row r="314" spans="1:31" ht="12.75">
      <c r="A314" s="503"/>
      <c r="B314" s="503"/>
      <c r="C314" s="503"/>
      <c r="D314" s="503"/>
      <c r="E314" s="503"/>
      <c r="F314" s="503"/>
      <c r="G314" s="503"/>
      <c r="H314" s="503"/>
      <c r="I314" s="503"/>
      <c r="J314" s="503"/>
      <c r="K314" s="503"/>
      <c r="L314" s="503"/>
      <c r="M314" s="503"/>
      <c r="N314" s="503"/>
      <c r="O314" s="503"/>
      <c r="P314" s="503"/>
      <c r="Q314" s="503"/>
      <c r="R314" s="503"/>
      <c r="S314" s="503"/>
      <c r="T314" s="503"/>
      <c r="U314" s="503"/>
      <c r="V314" s="503"/>
      <c r="W314" s="503"/>
      <c r="X314" s="503"/>
      <c r="Y314" s="503"/>
      <c r="Z314" s="503"/>
      <c r="AA314" s="503"/>
      <c r="AB314" s="503"/>
      <c r="AC314" s="503"/>
      <c r="AD314" s="503"/>
      <c r="AE314" s="503"/>
    </row>
    <row r="315" spans="1:31" ht="12.75">
      <c r="A315" s="503"/>
      <c r="B315" s="503"/>
      <c r="C315" s="503"/>
      <c r="D315" s="503"/>
      <c r="E315" s="503"/>
      <c r="F315" s="503"/>
      <c r="G315" s="503"/>
      <c r="H315" s="503"/>
      <c r="I315" s="503"/>
      <c r="J315" s="503"/>
      <c r="K315" s="503"/>
      <c r="L315" s="503"/>
      <c r="M315" s="503"/>
      <c r="N315" s="503"/>
      <c r="O315" s="503"/>
      <c r="P315" s="503"/>
      <c r="Q315" s="503"/>
      <c r="R315" s="503"/>
      <c r="S315" s="503"/>
      <c r="T315" s="503"/>
      <c r="U315" s="503"/>
      <c r="V315" s="503"/>
      <c r="W315" s="503"/>
      <c r="X315" s="503"/>
      <c r="Y315" s="503"/>
      <c r="Z315" s="503"/>
      <c r="AA315" s="503"/>
      <c r="AB315" s="503"/>
      <c r="AC315" s="503"/>
      <c r="AD315" s="503"/>
      <c r="AE315" s="503"/>
    </row>
    <row r="316" spans="1:31" ht="12.75">
      <c r="A316" s="503"/>
      <c r="B316" s="503"/>
      <c r="C316" s="503"/>
      <c r="D316" s="503"/>
      <c r="E316" s="503"/>
      <c r="F316" s="503"/>
      <c r="G316" s="503"/>
      <c r="H316" s="503"/>
      <c r="I316" s="503"/>
      <c r="J316" s="503"/>
      <c r="K316" s="503"/>
      <c r="L316" s="503"/>
      <c r="M316" s="503"/>
      <c r="N316" s="503"/>
      <c r="O316" s="503"/>
      <c r="P316" s="503"/>
      <c r="Q316" s="503"/>
      <c r="R316" s="503"/>
      <c r="S316" s="503"/>
      <c r="T316" s="503"/>
      <c r="U316" s="503"/>
      <c r="V316" s="503"/>
      <c r="W316" s="503"/>
      <c r="X316" s="503"/>
      <c r="Y316" s="503"/>
      <c r="Z316" s="503"/>
      <c r="AA316" s="503"/>
      <c r="AB316" s="503"/>
      <c r="AC316" s="503"/>
      <c r="AD316" s="503"/>
      <c r="AE316" s="503"/>
    </row>
    <row r="317" spans="1:31" ht="12.75">
      <c r="A317" s="503"/>
      <c r="B317" s="503"/>
      <c r="C317" s="503"/>
      <c r="D317" s="503"/>
      <c r="E317" s="503"/>
      <c r="F317" s="503"/>
      <c r="G317" s="503"/>
      <c r="H317" s="503"/>
      <c r="I317" s="503"/>
      <c r="J317" s="503"/>
      <c r="K317" s="503"/>
      <c r="L317" s="503"/>
      <c r="M317" s="503"/>
      <c r="N317" s="503"/>
      <c r="O317" s="503"/>
      <c r="P317" s="503"/>
      <c r="Q317" s="503"/>
      <c r="R317" s="503"/>
      <c r="S317" s="503"/>
      <c r="T317" s="503"/>
      <c r="U317" s="503"/>
      <c r="V317" s="503"/>
      <c r="W317" s="503"/>
      <c r="X317" s="503"/>
      <c r="Y317" s="503"/>
      <c r="Z317" s="503"/>
      <c r="AA317" s="503"/>
      <c r="AB317" s="503"/>
      <c r="AC317" s="503"/>
      <c r="AD317" s="503"/>
      <c r="AE317" s="503"/>
    </row>
    <row r="318" spans="1:31" ht="12.75">
      <c r="A318" s="503"/>
      <c r="B318" s="503"/>
      <c r="C318" s="503"/>
      <c r="D318" s="503"/>
      <c r="E318" s="503"/>
      <c r="F318" s="503"/>
      <c r="G318" s="503"/>
      <c r="H318" s="503"/>
      <c r="I318" s="503"/>
      <c r="J318" s="503"/>
      <c r="K318" s="503"/>
      <c r="L318" s="503"/>
      <c r="M318" s="503"/>
      <c r="N318" s="503"/>
      <c r="O318" s="503"/>
      <c r="P318" s="503"/>
      <c r="Q318" s="503"/>
      <c r="R318" s="503"/>
      <c r="S318" s="503"/>
      <c r="T318" s="503"/>
      <c r="U318" s="503"/>
      <c r="V318" s="503"/>
      <c r="W318" s="503"/>
      <c r="X318" s="503"/>
      <c r="Y318" s="503"/>
      <c r="Z318" s="503"/>
      <c r="AA318" s="503"/>
      <c r="AB318" s="503"/>
      <c r="AC318" s="503"/>
      <c r="AD318" s="503"/>
      <c r="AE318" s="503"/>
    </row>
    <row r="319" spans="1:31" ht="12.75">
      <c r="A319" s="503"/>
      <c r="B319" s="503"/>
      <c r="C319" s="503"/>
      <c r="D319" s="503"/>
      <c r="E319" s="503"/>
      <c r="F319" s="503"/>
      <c r="G319" s="503"/>
      <c r="H319" s="503"/>
      <c r="I319" s="503"/>
      <c r="J319" s="503"/>
      <c r="K319" s="503"/>
      <c r="L319" s="503"/>
      <c r="M319" s="503"/>
      <c r="N319" s="503"/>
      <c r="O319" s="503"/>
      <c r="P319" s="503"/>
      <c r="Q319" s="503"/>
      <c r="R319" s="503"/>
      <c r="S319" s="503"/>
      <c r="T319" s="503"/>
      <c r="U319" s="503"/>
      <c r="V319" s="503"/>
      <c r="W319" s="503"/>
      <c r="X319" s="503"/>
      <c r="Y319" s="503"/>
      <c r="Z319" s="503"/>
      <c r="AA319" s="503"/>
      <c r="AB319" s="503"/>
      <c r="AC319" s="503"/>
      <c r="AD319" s="503"/>
      <c r="AE319" s="503"/>
    </row>
    <row r="320" spans="1:31" ht="12.75">
      <c r="A320" s="503"/>
      <c r="B320" s="503"/>
      <c r="C320" s="503"/>
      <c r="D320" s="503"/>
      <c r="E320" s="503"/>
      <c r="F320" s="503"/>
      <c r="G320" s="503"/>
      <c r="H320" s="503"/>
      <c r="I320" s="503"/>
      <c r="J320" s="503"/>
      <c r="K320" s="503"/>
      <c r="L320" s="503"/>
      <c r="M320" s="503"/>
      <c r="N320" s="503"/>
      <c r="O320" s="503"/>
      <c r="P320" s="503"/>
      <c r="Q320" s="503"/>
      <c r="R320" s="503"/>
      <c r="S320" s="503"/>
      <c r="T320" s="503"/>
      <c r="U320" s="503"/>
      <c r="V320" s="503"/>
      <c r="W320" s="503"/>
      <c r="X320" s="503"/>
      <c r="Y320" s="503"/>
      <c r="Z320" s="503"/>
      <c r="AA320" s="503"/>
      <c r="AB320" s="503"/>
      <c r="AC320" s="503"/>
      <c r="AD320" s="503"/>
      <c r="AE320" s="503"/>
    </row>
    <row r="321" spans="1:31" ht="12.75">
      <c r="A321" s="503"/>
      <c r="B321" s="503"/>
      <c r="C321" s="503"/>
      <c r="D321" s="503"/>
      <c r="E321" s="503"/>
      <c r="F321" s="503"/>
      <c r="G321" s="503"/>
      <c r="H321" s="503"/>
      <c r="I321" s="503"/>
      <c r="J321" s="503"/>
      <c r="K321" s="503"/>
      <c r="L321" s="503"/>
      <c r="M321" s="503"/>
      <c r="N321" s="503"/>
      <c r="O321" s="503"/>
      <c r="P321" s="503"/>
      <c r="Q321" s="503"/>
      <c r="R321" s="503"/>
      <c r="S321" s="503"/>
      <c r="T321" s="503"/>
      <c r="U321" s="503"/>
      <c r="V321" s="503"/>
      <c r="W321" s="503"/>
      <c r="X321" s="503"/>
      <c r="Y321" s="503"/>
      <c r="Z321" s="503"/>
      <c r="AA321" s="503"/>
      <c r="AB321" s="503"/>
      <c r="AC321" s="503"/>
      <c r="AD321" s="503"/>
      <c r="AE321" s="503"/>
    </row>
    <row r="322" spans="1:31" ht="12.75">
      <c r="A322" s="503"/>
      <c r="B322" s="503"/>
      <c r="C322" s="503"/>
      <c r="D322" s="503"/>
      <c r="E322" s="503"/>
      <c r="F322" s="503"/>
      <c r="G322" s="503"/>
      <c r="H322" s="503"/>
      <c r="I322" s="503"/>
      <c r="J322" s="503"/>
      <c r="K322" s="503"/>
      <c r="L322" s="503"/>
      <c r="M322" s="503"/>
      <c r="N322" s="503"/>
      <c r="O322" s="503"/>
      <c r="P322" s="503"/>
      <c r="Q322" s="503"/>
      <c r="R322" s="503"/>
      <c r="S322" s="503"/>
      <c r="T322" s="503"/>
      <c r="U322" s="503"/>
      <c r="V322" s="503"/>
      <c r="W322" s="503"/>
      <c r="X322" s="503"/>
      <c r="Y322" s="503"/>
      <c r="Z322" s="503"/>
      <c r="AA322" s="503"/>
      <c r="AB322" s="503"/>
      <c r="AC322" s="503"/>
      <c r="AD322" s="503"/>
      <c r="AE322" s="503"/>
    </row>
    <row r="323" spans="1:31" ht="12.75">
      <c r="A323" s="503"/>
      <c r="B323" s="503"/>
      <c r="C323" s="503"/>
      <c r="D323" s="503"/>
      <c r="E323" s="503"/>
      <c r="F323" s="503"/>
      <c r="G323" s="503"/>
      <c r="H323" s="503"/>
      <c r="I323" s="503"/>
      <c r="J323" s="503"/>
      <c r="K323" s="503"/>
      <c r="L323" s="503"/>
      <c r="M323" s="503"/>
      <c r="N323" s="503"/>
      <c r="O323" s="503"/>
      <c r="P323" s="503"/>
      <c r="Q323" s="503"/>
      <c r="R323" s="503"/>
      <c r="S323" s="503"/>
      <c r="T323" s="503"/>
      <c r="U323" s="503"/>
      <c r="V323" s="503"/>
      <c r="W323" s="503"/>
      <c r="X323" s="503"/>
      <c r="Y323" s="503"/>
      <c r="Z323" s="503"/>
      <c r="AA323" s="503"/>
      <c r="AB323" s="503"/>
      <c r="AC323" s="503"/>
      <c r="AD323" s="503"/>
      <c r="AE323" s="503"/>
    </row>
    <row r="324" spans="1:31" ht="12.75">
      <c r="A324" s="503"/>
      <c r="B324" s="503"/>
      <c r="C324" s="503"/>
      <c r="D324" s="503"/>
      <c r="E324" s="503"/>
      <c r="F324" s="503"/>
      <c r="G324" s="503"/>
      <c r="H324" s="503"/>
      <c r="I324" s="503"/>
      <c r="J324" s="503"/>
      <c r="K324" s="503"/>
      <c r="L324" s="503"/>
      <c r="M324" s="503"/>
      <c r="N324" s="503"/>
      <c r="O324" s="503"/>
      <c r="P324" s="503"/>
      <c r="Q324" s="503"/>
      <c r="R324" s="503"/>
      <c r="S324" s="503"/>
      <c r="T324" s="503"/>
      <c r="U324" s="503"/>
      <c r="V324" s="503"/>
      <c r="W324" s="503"/>
      <c r="X324" s="503"/>
      <c r="Y324" s="503"/>
      <c r="Z324" s="503"/>
      <c r="AA324" s="503"/>
      <c r="AB324" s="503"/>
      <c r="AC324" s="503"/>
      <c r="AD324" s="503"/>
      <c r="AE324" s="503"/>
    </row>
    <row r="325" spans="1:31" ht="12.75">
      <c r="A325" s="503"/>
      <c r="B325" s="503"/>
      <c r="C325" s="503"/>
      <c r="D325" s="503"/>
      <c r="E325" s="503"/>
      <c r="F325" s="503"/>
      <c r="G325" s="503"/>
      <c r="H325" s="503"/>
      <c r="I325" s="503"/>
      <c r="J325" s="503"/>
      <c r="K325" s="503"/>
      <c r="L325" s="503"/>
      <c r="M325" s="503"/>
      <c r="N325" s="503"/>
      <c r="O325" s="503"/>
      <c r="P325" s="503"/>
      <c r="Q325" s="503"/>
      <c r="R325" s="503"/>
      <c r="S325" s="503"/>
      <c r="T325" s="503"/>
      <c r="U325" s="503"/>
      <c r="V325" s="503"/>
      <c r="W325" s="503"/>
      <c r="X325" s="503"/>
      <c r="Y325" s="503"/>
      <c r="Z325" s="503"/>
      <c r="AA325" s="503"/>
      <c r="AB325" s="503"/>
      <c r="AC325" s="503"/>
      <c r="AD325" s="503"/>
      <c r="AE325" s="503"/>
    </row>
    <row r="326" spans="1:31" ht="12.75">
      <c r="A326" s="503"/>
      <c r="B326" s="503"/>
      <c r="C326" s="503"/>
      <c r="D326" s="503"/>
      <c r="E326" s="503"/>
      <c r="F326" s="503"/>
      <c r="G326" s="503"/>
      <c r="H326" s="503"/>
      <c r="I326" s="503"/>
      <c r="J326" s="503"/>
      <c r="K326" s="503"/>
      <c r="L326" s="503"/>
      <c r="M326" s="503"/>
      <c r="N326" s="503"/>
      <c r="O326" s="503"/>
      <c r="P326" s="503"/>
      <c r="Q326" s="503"/>
      <c r="R326" s="503"/>
      <c r="S326" s="503"/>
      <c r="T326" s="503"/>
      <c r="U326" s="503"/>
      <c r="V326" s="503"/>
      <c r="W326" s="503"/>
      <c r="X326" s="503"/>
      <c r="Y326" s="503"/>
      <c r="Z326" s="503"/>
      <c r="AA326" s="503"/>
      <c r="AB326" s="503"/>
      <c r="AC326" s="503"/>
      <c r="AD326" s="503"/>
      <c r="AE326" s="503"/>
    </row>
    <row r="327" spans="1:31" ht="12.75">
      <c r="A327" s="503"/>
      <c r="B327" s="503"/>
      <c r="C327" s="503"/>
      <c r="D327" s="503"/>
      <c r="E327" s="503"/>
      <c r="F327" s="503"/>
      <c r="G327" s="503"/>
      <c r="H327" s="503"/>
      <c r="I327" s="503"/>
      <c r="J327" s="503"/>
      <c r="K327" s="503"/>
      <c r="L327" s="503"/>
      <c r="M327" s="503"/>
      <c r="N327" s="503"/>
      <c r="O327" s="503"/>
      <c r="P327" s="503"/>
      <c r="Q327" s="503"/>
      <c r="R327" s="503"/>
      <c r="S327" s="503"/>
      <c r="T327" s="503"/>
      <c r="U327" s="503"/>
      <c r="V327" s="503"/>
      <c r="W327" s="503"/>
      <c r="X327" s="503"/>
      <c r="Y327" s="503"/>
      <c r="Z327" s="503"/>
      <c r="AA327" s="503"/>
      <c r="AB327" s="503"/>
      <c r="AC327" s="503"/>
      <c r="AD327" s="503"/>
      <c r="AE327" s="503"/>
    </row>
    <row r="328" spans="1:31" ht="12.75">
      <c r="A328" s="503"/>
      <c r="B328" s="503"/>
      <c r="C328" s="503"/>
      <c r="D328" s="503"/>
      <c r="E328" s="503"/>
      <c r="F328" s="503"/>
      <c r="G328" s="503"/>
      <c r="H328" s="503"/>
      <c r="I328" s="503"/>
      <c r="J328" s="503"/>
      <c r="K328" s="503"/>
      <c r="L328" s="503"/>
      <c r="M328" s="503"/>
      <c r="N328" s="503"/>
      <c r="O328" s="503"/>
      <c r="P328" s="503"/>
      <c r="Q328" s="503"/>
      <c r="R328" s="503"/>
      <c r="S328" s="503"/>
      <c r="T328" s="503"/>
      <c r="U328" s="503"/>
      <c r="V328" s="503"/>
      <c r="W328" s="503"/>
      <c r="X328" s="503"/>
      <c r="Y328" s="503"/>
      <c r="Z328" s="503"/>
      <c r="AA328" s="503"/>
      <c r="AB328" s="503"/>
      <c r="AC328" s="503"/>
      <c r="AD328" s="503"/>
      <c r="AE328" s="503"/>
    </row>
    <row r="329" spans="1:31" ht="12.75">
      <c r="A329" s="503"/>
      <c r="B329" s="503"/>
      <c r="C329" s="503"/>
      <c r="D329" s="503"/>
      <c r="E329" s="503"/>
      <c r="F329" s="503"/>
      <c r="G329" s="503"/>
      <c r="H329" s="503"/>
      <c r="I329" s="503"/>
      <c r="J329" s="503"/>
      <c r="K329" s="503"/>
      <c r="L329" s="503"/>
      <c r="M329" s="503"/>
      <c r="N329" s="503"/>
      <c r="O329" s="503"/>
      <c r="P329" s="503"/>
      <c r="Q329" s="503"/>
      <c r="R329" s="503"/>
      <c r="S329" s="503"/>
      <c r="T329" s="503"/>
      <c r="U329" s="503"/>
      <c r="V329" s="503"/>
      <c r="W329" s="503"/>
      <c r="X329" s="503"/>
      <c r="Y329" s="503"/>
      <c r="Z329" s="503"/>
      <c r="AA329" s="503"/>
      <c r="AB329" s="503"/>
      <c r="AC329" s="503"/>
      <c r="AD329" s="503"/>
      <c r="AE329" s="503"/>
    </row>
    <row r="330" spans="1:31" ht="12.75">
      <c r="A330" s="503"/>
      <c r="B330" s="503"/>
      <c r="C330" s="503"/>
      <c r="D330" s="503"/>
      <c r="E330" s="503"/>
      <c r="F330" s="503"/>
      <c r="G330" s="503"/>
      <c r="H330" s="503"/>
      <c r="I330" s="503"/>
      <c r="J330" s="503"/>
      <c r="K330" s="503"/>
      <c r="L330" s="503"/>
      <c r="M330" s="503"/>
      <c r="N330" s="503"/>
      <c r="O330" s="503"/>
      <c r="P330" s="503"/>
      <c r="Q330" s="503"/>
      <c r="R330" s="503"/>
      <c r="S330" s="503"/>
      <c r="T330" s="503"/>
      <c r="U330" s="503"/>
      <c r="V330" s="503"/>
      <c r="W330" s="503"/>
      <c r="X330" s="503"/>
      <c r="Y330" s="503"/>
      <c r="Z330" s="503"/>
      <c r="AA330" s="503"/>
      <c r="AB330" s="503"/>
      <c r="AC330" s="503"/>
      <c r="AD330" s="503"/>
      <c r="AE330" s="503"/>
    </row>
    <row r="331" spans="1:31" ht="12.75">
      <c r="A331" s="503"/>
      <c r="B331" s="503"/>
      <c r="C331" s="503"/>
      <c r="D331" s="503"/>
      <c r="E331" s="503"/>
      <c r="F331" s="503"/>
      <c r="G331" s="503"/>
      <c r="H331" s="503"/>
      <c r="I331" s="503"/>
      <c r="J331" s="503"/>
      <c r="K331" s="503"/>
      <c r="L331" s="503"/>
      <c r="M331" s="503"/>
      <c r="N331" s="503"/>
      <c r="O331" s="503"/>
      <c r="P331" s="503"/>
      <c r="Q331" s="503"/>
      <c r="R331" s="503"/>
      <c r="S331" s="503"/>
      <c r="T331" s="503"/>
      <c r="U331" s="503"/>
      <c r="V331" s="503"/>
      <c r="W331" s="503"/>
      <c r="X331" s="503"/>
      <c r="Y331" s="503"/>
      <c r="Z331" s="503"/>
      <c r="AA331" s="503"/>
      <c r="AB331" s="503"/>
      <c r="AC331" s="503"/>
      <c r="AD331" s="503"/>
      <c r="AE331" s="503"/>
    </row>
    <row r="332" spans="1:31" ht="12.75">
      <c r="A332" s="503"/>
      <c r="B332" s="503"/>
      <c r="C332" s="503"/>
      <c r="D332" s="503"/>
      <c r="E332" s="503"/>
      <c r="F332" s="503"/>
      <c r="G332" s="503"/>
      <c r="H332" s="503"/>
      <c r="I332" s="503"/>
      <c r="J332" s="503"/>
      <c r="K332" s="503"/>
      <c r="L332" s="503"/>
      <c r="M332" s="503"/>
      <c r="N332" s="503"/>
      <c r="O332" s="503"/>
      <c r="P332" s="503"/>
      <c r="Q332" s="503"/>
      <c r="R332" s="503"/>
      <c r="S332" s="503"/>
      <c r="T332" s="503"/>
      <c r="U332" s="503"/>
      <c r="V332" s="503"/>
      <c r="W332" s="503"/>
      <c r="X332" s="503"/>
      <c r="Y332" s="503"/>
      <c r="Z332" s="503"/>
      <c r="AA332" s="503"/>
      <c r="AB332" s="503"/>
      <c r="AC332" s="503"/>
      <c r="AD332" s="503"/>
      <c r="AE332" s="503"/>
    </row>
    <row r="333" spans="1:31" ht="12.75">
      <c r="A333" s="503"/>
      <c r="B333" s="503"/>
      <c r="C333" s="503"/>
      <c r="D333" s="503"/>
      <c r="E333" s="503"/>
      <c r="F333" s="503"/>
      <c r="G333" s="503"/>
      <c r="H333" s="503"/>
      <c r="I333" s="503"/>
      <c r="J333" s="503"/>
      <c r="K333" s="503"/>
      <c r="L333" s="503"/>
      <c r="M333" s="503"/>
      <c r="N333" s="503"/>
      <c r="O333" s="503"/>
      <c r="P333" s="503"/>
      <c r="Q333" s="503"/>
      <c r="R333" s="503"/>
      <c r="S333" s="503"/>
      <c r="T333" s="503"/>
      <c r="U333" s="503"/>
      <c r="V333" s="503"/>
      <c r="W333" s="503"/>
      <c r="X333" s="503"/>
      <c r="Y333" s="503"/>
      <c r="Z333" s="503"/>
      <c r="AA333" s="503"/>
      <c r="AB333" s="503"/>
      <c r="AC333" s="503"/>
      <c r="AD333" s="503"/>
      <c r="AE333" s="503"/>
    </row>
    <row r="334" spans="1:31" ht="12.75">
      <c r="A334" s="503"/>
      <c r="B334" s="503"/>
      <c r="C334" s="503"/>
      <c r="D334" s="503"/>
      <c r="E334" s="503"/>
      <c r="F334" s="503"/>
      <c r="G334" s="503"/>
      <c r="H334" s="503"/>
      <c r="I334" s="503"/>
      <c r="J334" s="503"/>
      <c r="K334" s="503"/>
      <c r="L334" s="503"/>
      <c r="M334" s="503"/>
      <c r="N334" s="503"/>
      <c r="O334" s="503"/>
      <c r="P334" s="503"/>
      <c r="Q334" s="503"/>
      <c r="R334" s="503"/>
      <c r="S334" s="503"/>
      <c r="T334" s="503"/>
      <c r="U334" s="503"/>
      <c r="V334" s="503"/>
      <c r="W334" s="503"/>
      <c r="X334" s="503"/>
      <c r="Y334" s="503"/>
      <c r="Z334" s="503"/>
      <c r="AA334" s="503"/>
      <c r="AB334" s="503"/>
      <c r="AC334" s="503"/>
      <c r="AD334" s="503"/>
      <c r="AE334" s="503"/>
    </row>
    <row r="335" spans="1:31" ht="12.75">
      <c r="A335" s="503"/>
      <c r="B335" s="503"/>
      <c r="C335" s="503"/>
      <c r="D335" s="503"/>
      <c r="E335" s="503"/>
      <c r="F335" s="503"/>
      <c r="G335" s="503"/>
      <c r="H335" s="503"/>
      <c r="I335" s="503"/>
      <c r="J335" s="503"/>
      <c r="K335" s="503"/>
      <c r="L335" s="503"/>
      <c r="M335" s="503"/>
      <c r="N335" s="503"/>
      <c r="O335" s="503"/>
      <c r="P335" s="503"/>
      <c r="Q335" s="503"/>
      <c r="R335" s="503"/>
      <c r="S335" s="503"/>
      <c r="T335" s="503"/>
      <c r="U335" s="503"/>
      <c r="V335" s="503"/>
      <c r="W335" s="503"/>
      <c r="X335" s="503"/>
      <c r="Y335" s="503"/>
      <c r="Z335" s="503"/>
      <c r="AA335" s="503"/>
      <c r="AB335" s="503"/>
      <c r="AC335" s="503"/>
      <c r="AD335" s="503"/>
      <c r="AE335" s="503"/>
    </row>
    <row r="336" spans="1:31" ht="12.75">
      <c r="A336" s="503"/>
      <c r="B336" s="503"/>
      <c r="C336" s="503"/>
      <c r="D336" s="503"/>
      <c r="E336" s="503"/>
      <c r="F336" s="503"/>
      <c r="G336" s="503"/>
      <c r="H336" s="503"/>
      <c r="I336" s="503"/>
      <c r="J336" s="503"/>
      <c r="K336" s="503"/>
      <c r="L336" s="503"/>
      <c r="M336" s="503"/>
      <c r="N336" s="503"/>
      <c r="O336" s="503"/>
      <c r="P336" s="503"/>
      <c r="Q336" s="503"/>
      <c r="R336" s="503"/>
      <c r="S336" s="503"/>
      <c r="T336" s="503"/>
      <c r="U336" s="503"/>
      <c r="V336" s="503"/>
      <c r="W336" s="503"/>
      <c r="X336" s="503"/>
      <c r="Y336" s="503"/>
      <c r="Z336" s="503"/>
      <c r="AA336" s="503"/>
      <c r="AB336" s="503"/>
      <c r="AC336" s="503"/>
      <c r="AD336" s="503"/>
      <c r="AE336" s="503"/>
    </row>
    <row r="337" spans="1:31" ht="12.75">
      <c r="A337" s="503"/>
      <c r="B337" s="503"/>
      <c r="C337" s="503"/>
      <c r="D337" s="503"/>
      <c r="E337" s="503"/>
      <c r="F337" s="503"/>
      <c r="G337" s="503"/>
      <c r="H337" s="503"/>
      <c r="I337" s="503"/>
      <c r="J337" s="503"/>
      <c r="K337" s="503"/>
      <c r="L337" s="503"/>
      <c r="M337" s="503"/>
      <c r="N337" s="503"/>
      <c r="O337" s="503"/>
      <c r="P337" s="503"/>
      <c r="Q337" s="503"/>
      <c r="R337" s="503"/>
      <c r="S337" s="503"/>
      <c r="T337" s="503"/>
      <c r="U337" s="503"/>
      <c r="V337" s="503"/>
      <c r="W337" s="503"/>
      <c r="X337" s="503"/>
      <c r="Y337" s="503"/>
      <c r="Z337" s="503"/>
      <c r="AA337" s="503"/>
      <c r="AB337" s="503"/>
      <c r="AC337" s="503"/>
      <c r="AD337" s="503"/>
      <c r="AE337" s="503"/>
    </row>
    <row r="338" spans="1:31" ht="12.75">
      <c r="A338" s="503"/>
      <c r="B338" s="503"/>
      <c r="C338" s="503"/>
      <c r="D338" s="503"/>
      <c r="E338" s="503"/>
      <c r="F338" s="503"/>
      <c r="G338" s="503"/>
      <c r="H338" s="503"/>
      <c r="I338" s="503"/>
      <c r="J338" s="503"/>
      <c r="K338" s="503"/>
      <c r="L338" s="503"/>
      <c r="M338" s="503"/>
      <c r="N338" s="503"/>
      <c r="O338" s="503"/>
      <c r="P338" s="503"/>
      <c r="Q338" s="503"/>
      <c r="R338" s="503"/>
      <c r="S338" s="503"/>
      <c r="T338" s="503"/>
      <c r="U338" s="503"/>
      <c r="V338" s="503"/>
      <c r="W338" s="503"/>
      <c r="X338" s="503"/>
      <c r="Y338" s="503"/>
      <c r="Z338" s="503"/>
      <c r="AA338" s="503"/>
      <c r="AB338" s="503"/>
      <c r="AC338" s="503"/>
      <c r="AD338" s="503"/>
      <c r="AE338" s="503"/>
    </row>
    <row r="339" spans="1:31" ht="12.75">
      <c r="A339" s="503"/>
      <c r="B339" s="503"/>
      <c r="C339" s="503"/>
      <c r="D339" s="503"/>
      <c r="E339" s="503"/>
      <c r="F339" s="503"/>
      <c r="G339" s="503"/>
      <c r="H339" s="503"/>
      <c r="I339" s="503"/>
      <c r="J339" s="503"/>
      <c r="K339" s="503"/>
      <c r="L339" s="503"/>
      <c r="M339" s="503"/>
      <c r="N339" s="503"/>
      <c r="O339" s="503"/>
      <c r="P339" s="503"/>
      <c r="Q339" s="503"/>
      <c r="R339" s="503"/>
      <c r="S339" s="503"/>
      <c r="T339" s="503"/>
      <c r="U339" s="503"/>
      <c r="V339" s="503"/>
      <c r="W339" s="503"/>
      <c r="X339" s="503"/>
      <c r="Y339" s="503"/>
      <c r="Z339" s="503"/>
      <c r="AA339" s="503"/>
      <c r="AB339" s="503"/>
      <c r="AC339" s="503"/>
      <c r="AD339" s="503"/>
      <c r="AE339" s="503"/>
    </row>
    <row r="340" spans="1:31" ht="12.75">
      <c r="A340" s="503"/>
      <c r="B340" s="503"/>
      <c r="C340" s="503"/>
      <c r="D340" s="503"/>
      <c r="E340" s="503"/>
      <c r="F340" s="503"/>
      <c r="G340" s="503"/>
      <c r="H340" s="503"/>
      <c r="I340" s="503"/>
      <c r="J340" s="503"/>
      <c r="K340" s="503"/>
      <c r="L340" s="503"/>
      <c r="M340" s="503"/>
      <c r="N340" s="503"/>
      <c r="O340" s="503"/>
      <c r="P340" s="503"/>
      <c r="Q340" s="503"/>
      <c r="R340" s="503"/>
      <c r="S340" s="503"/>
      <c r="T340" s="503"/>
      <c r="U340" s="503"/>
      <c r="V340" s="503"/>
      <c r="W340" s="503"/>
      <c r="X340" s="503"/>
      <c r="Y340" s="503"/>
      <c r="Z340" s="503"/>
      <c r="AA340" s="503"/>
      <c r="AB340" s="503"/>
      <c r="AC340" s="503"/>
      <c r="AD340" s="503"/>
      <c r="AE340" s="503"/>
    </row>
    <row r="341" spans="1:31" ht="12.75">
      <c r="A341" s="503"/>
      <c r="B341" s="503"/>
      <c r="C341" s="503"/>
      <c r="D341" s="503"/>
      <c r="E341" s="503"/>
      <c r="F341" s="503"/>
      <c r="G341" s="503"/>
      <c r="H341" s="503"/>
      <c r="I341" s="503"/>
      <c r="J341" s="503"/>
      <c r="K341" s="503"/>
      <c r="L341" s="503"/>
      <c r="M341" s="503"/>
      <c r="N341" s="503"/>
      <c r="O341" s="503"/>
      <c r="P341" s="503"/>
      <c r="Q341" s="503"/>
      <c r="R341" s="503"/>
      <c r="S341" s="503"/>
      <c r="T341" s="503"/>
      <c r="U341" s="503"/>
      <c r="V341" s="503"/>
      <c r="W341" s="503"/>
      <c r="X341" s="503"/>
      <c r="Y341" s="503"/>
      <c r="Z341" s="503"/>
      <c r="AA341" s="503"/>
      <c r="AB341" s="503"/>
      <c r="AC341" s="503"/>
      <c r="AD341" s="503"/>
      <c r="AE341" s="503"/>
    </row>
    <row r="342" spans="1:31" ht="12.75">
      <c r="A342" s="503"/>
      <c r="B342" s="503"/>
      <c r="C342" s="503"/>
      <c r="D342" s="503"/>
      <c r="E342" s="503"/>
      <c r="F342" s="503"/>
      <c r="G342" s="503"/>
      <c r="H342" s="503"/>
      <c r="I342" s="503"/>
      <c r="J342" s="503"/>
      <c r="K342" s="503"/>
      <c r="L342" s="503"/>
      <c r="M342" s="503"/>
      <c r="N342" s="503"/>
      <c r="O342" s="503"/>
      <c r="P342" s="503"/>
      <c r="Q342" s="503"/>
      <c r="R342" s="503"/>
      <c r="S342" s="503"/>
      <c r="T342" s="503"/>
      <c r="U342" s="503"/>
      <c r="V342" s="503"/>
      <c r="W342" s="503"/>
      <c r="X342" s="503"/>
      <c r="Y342" s="503"/>
      <c r="Z342" s="503"/>
      <c r="AA342" s="503"/>
      <c r="AB342" s="503"/>
      <c r="AC342" s="503"/>
      <c r="AD342" s="503"/>
      <c r="AE342" s="503"/>
    </row>
    <row r="343" spans="1:31" ht="12.75">
      <c r="A343" s="503"/>
      <c r="B343" s="503"/>
      <c r="C343" s="503"/>
      <c r="D343" s="503"/>
      <c r="E343" s="503"/>
      <c r="F343" s="503"/>
      <c r="G343" s="503"/>
      <c r="H343" s="503"/>
      <c r="I343" s="503"/>
      <c r="J343" s="503"/>
      <c r="K343" s="503"/>
      <c r="L343" s="503"/>
      <c r="M343" s="503"/>
      <c r="N343" s="503"/>
      <c r="O343" s="503"/>
      <c r="P343" s="503"/>
      <c r="Q343" s="503"/>
      <c r="R343" s="503"/>
      <c r="S343" s="503"/>
      <c r="T343" s="503"/>
      <c r="U343" s="503"/>
      <c r="V343" s="503"/>
      <c r="W343" s="503"/>
      <c r="X343" s="503"/>
      <c r="Y343" s="503"/>
      <c r="Z343" s="503"/>
      <c r="AA343" s="503"/>
      <c r="AB343" s="503"/>
      <c r="AC343" s="503"/>
      <c r="AD343" s="503"/>
      <c r="AE343" s="503"/>
    </row>
    <row r="344" spans="1:31" ht="12.75">
      <c r="A344" s="503"/>
      <c r="B344" s="503"/>
      <c r="C344" s="503"/>
      <c r="D344" s="503"/>
      <c r="E344" s="503"/>
      <c r="F344" s="503"/>
      <c r="G344" s="503"/>
      <c r="H344" s="503"/>
      <c r="I344" s="503"/>
      <c r="J344" s="503"/>
      <c r="K344" s="503"/>
      <c r="L344" s="503"/>
      <c r="M344" s="503"/>
      <c r="N344" s="503"/>
      <c r="O344" s="503"/>
      <c r="P344" s="503"/>
      <c r="Q344" s="503"/>
      <c r="R344" s="503"/>
      <c r="S344" s="503"/>
      <c r="T344" s="503"/>
      <c r="U344" s="503"/>
      <c r="V344" s="503"/>
      <c r="W344" s="503"/>
      <c r="X344" s="503"/>
      <c r="Y344" s="503"/>
      <c r="Z344" s="503"/>
      <c r="AA344" s="503"/>
      <c r="AB344" s="503"/>
      <c r="AC344" s="503"/>
      <c r="AD344" s="503"/>
      <c r="AE344" s="503"/>
    </row>
    <row r="345" spans="1:31" ht="12.75">
      <c r="A345" s="503"/>
      <c r="B345" s="503"/>
      <c r="C345" s="503"/>
      <c r="D345" s="503"/>
      <c r="E345" s="503"/>
      <c r="F345" s="503"/>
      <c r="G345" s="503"/>
      <c r="H345" s="503"/>
      <c r="I345" s="503"/>
      <c r="J345" s="503"/>
      <c r="K345" s="503"/>
      <c r="L345" s="503"/>
      <c r="M345" s="503"/>
      <c r="N345" s="503"/>
      <c r="O345" s="503"/>
      <c r="P345" s="503"/>
      <c r="Q345" s="503"/>
      <c r="R345" s="503"/>
      <c r="S345" s="503"/>
      <c r="T345" s="503"/>
      <c r="U345" s="503"/>
      <c r="V345" s="503"/>
      <c r="W345" s="503"/>
      <c r="X345" s="503"/>
      <c r="Y345" s="503"/>
      <c r="Z345" s="503"/>
      <c r="AA345" s="503"/>
      <c r="AB345" s="503"/>
      <c r="AC345" s="503"/>
      <c r="AD345" s="503"/>
      <c r="AE345" s="503"/>
    </row>
    <row r="346" spans="1:31" ht="12.75">
      <c r="A346" s="503"/>
      <c r="B346" s="503"/>
      <c r="C346" s="503"/>
      <c r="D346" s="503"/>
      <c r="E346" s="503"/>
      <c r="F346" s="503"/>
      <c r="G346" s="503"/>
      <c r="H346" s="503"/>
      <c r="I346" s="503"/>
      <c r="J346" s="503"/>
      <c r="K346" s="503"/>
      <c r="L346" s="503"/>
      <c r="M346" s="503"/>
      <c r="N346" s="503"/>
      <c r="O346" s="503"/>
      <c r="P346" s="503"/>
      <c r="Q346" s="503"/>
      <c r="R346" s="503"/>
      <c r="S346" s="503"/>
      <c r="T346" s="503"/>
      <c r="U346" s="503"/>
      <c r="V346" s="503"/>
      <c r="W346" s="503"/>
      <c r="X346" s="503"/>
      <c r="Y346" s="503"/>
      <c r="Z346" s="503"/>
      <c r="AA346" s="503"/>
      <c r="AB346" s="503"/>
      <c r="AC346" s="503"/>
      <c r="AD346" s="503"/>
      <c r="AE346" s="503"/>
    </row>
    <row r="347" spans="1:31" ht="12.75">
      <c r="A347" s="503"/>
      <c r="B347" s="503"/>
      <c r="C347" s="503"/>
      <c r="D347" s="503"/>
      <c r="E347" s="503"/>
      <c r="F347" s="503"/>
      <c r="G347" s="503"/>
      <c r="H347" s="503"/>
      <c r="I347" s="503"/>
      <c r="J347" s="503"/>
      <c r="K347" s="503"/>
      <c r="L347" s="503"/>
      <c r="M347" s="503"/>
      <c r="N347" s="503"/>
      <c r="O347" s="503"/>
      <c r="P347" s="503"/>
      <c r="Q347" s="503"/>
      <c r="R347" s="503"/>
      <c r="S347" s="503"/>
      <c r="T347" s="503"/>
      <c r="U347" s="503"/>
      <c r="V347" s="503"/>
      <c r="W347" s="503"/>
      <c r="X347" s="503"/>
      <c r="Y347" s="503"/>
      <c r="Z347" s="503"/>
      <c r="AA347" s="503"/>
      <c r="AB347" s="503"/>
      <c r="AC347" s="503"/>
      <c r="AD347" s="503"/>
      <c r="AE347" s="503"/>
    </row>
    <row r="348" spans="1:31" ht="12.75">
      <c r="A348" s="503"/>
      <c r="B348" s="503"/>
      <c r="C348" s="503"/>
      <c r="D348" s="503"/>
      <c r="E348" s="503"/>
      <c r="F348" s="503"/>
      <c r="G348" s="503"/>
      <c r="H348" s="503"/>
      <c r="I348" s="503"/>
      <c r="J348" s="503"/>
      <c r="K348" s="503"/>
      <c r="L348" s="503"/>
      <c r="M348" s="503"/>
      <c r="N348" s="503"/>
      <c r="O348" s="503"/>
      <c r="P348" s="503"/>
      <c r="Q348" s="503"/>
      <c r="R348" s="503"/>
      <c r="S348" s="503"/>
      <c r="T348" s="503"/>
      <c r="U348" s="503"/>
      <c r="V348" s="503"/>
      <c r="W348" s="503"/>
      <c r="X348" s="503"/>
      <c r="Y348" s="503"/>
      <c r="Z348" s="503"/>
      <c r="AA348" s="503"/>
      <c r="AB348" s="503"/>
      <c r="AC348" s="503"/>
      <c r="AD348" s="503"/>
      <c r="AE348" s="503"/>
    </row>
    <row r="349" spans="1:31" ht="12.75">
      <c r="A349" s="503"/>
      <c r="B349" s="503"/>
      <c r="C349" s="503"/>
      <c r="D349" s="503"/>
      <c r="E349" s="503"/>
      <c r="F349" s="503"/>
      <c r="G349" s="503"/>
      <c r="H349" s="503"/>
      <c r="I349" s="503"/>
      <c r="J349" s="503"/>
      <c r="K349" s="503"/>
      <c r="L349" s="503"/>
      <c r="M349" s="503"/>
      <c r="N349" s="503"/>
      <c r="O349" s="503"/>
      <c r="P349" s="503"/>
      <c r="Q349" s="503"/>
      <c r="R349" s="503"/>
      <c r="S349" s="503"/>
      <c r="T349" s="503"/>
      <c r="U349" s="503"/>
      <c r="V349" s="503"/>
      <c r="W349" s="503"/>
      <c r="X349" s="503"/>
      <c r="Y349" s="503"/>
      <c r="Z349" s="503"/>
      <c r="AA349" s="503"/>
      <c r="AB349" s="503"/>
      <c r="AC349" s="503"/>
      <c r="AD349" s="503"/>
      <c r="AE349" s="503"/>
    </row>
    <row r="350" spans="1:31" ht="12.75">
      <c r="A350" s="503"/>
      <c r="B350" s="503"/>
      <c r="C350" s="503"/>
      <c r="D350" s="503"/>
      <c r="E350" s="503"/>
      <c r="F350" s="503"/>
      <c r="G350" s="503"/>
      <c r="H350" s="503"/>
      <c r="I350" s="503"/>
      <c r="J350" s="503"/>
      <c r="K350" s="503"/>
      <c r="L350" s="503"/>
      <c r="M350" s="503"/>
      <c r="N350" s="503"/>
      <c r="O350" s="503"/>
      <c r="P350" s="503"/>
      <c r="Q350" s="503"/>
      <c r="R350" s="503"/>
      <c r="S350" s="503"/>
      <c r="T350" s="503"/>
      <c r="U350" s="503"/>
      <c r="V350" s="503"/>
      <c r="W350" s="503"/>
      <c r="X350" s="503"/>
      <c r="Y350" s="503"/>
      <c r="Z350" s="503"/>
      <c r="AA350" s="503"/>
      <c r="AB350" s="503"/>
      <c r="AC350" s="503"/>
      <c r="AD350" s="503"/>
      <c r="AE350" s="503"/>
    </row>
    <row r="351" spans="1:31" ht="12.75">
      <c r="A351" s="503"/>
      <c r="B351" s="503"/>
      <c r="C351" s="503"/>
      <c r="D351" s="503"/>
      <c r="E351" s="503"/>
      <c r="F351" s="503"/>
      <c r="G351" s="503"/>
      <c r="H351" s="503"/>
      <c r="I351" s="503"/>
      <c r="J351" s="503"/>
      <c r="K351" s="503"/>
      <c r="L351" s="503"/>
      <c r="M351" s="503"/>
      <c r="N351" s="503"/>
      <c r="O351" s="503"/>
      <c r="P351" s="503"/>
      <c r="Q351" s="503"/>
      <c r="R351" s="503"/>
      <c r="S351" s="503"/>
      <c r="T351" s="503"/>
      <c r="U351" s="503"/>
      <c r="V351" s="503"/>
      <c r="W351" s="503"/>
      <c r="X351" s="503"/>
      <c r="Y351" s="503"/>
      <c r="Z351" s="503"/>
      <c r="AA351" s="503"/>
      <c r="AB351" s="503"/>
      <c r="AC351" s="503"/>
      <c r="AD351" s="503"/>
      <c r="AE351" s="503"/>
    </row>
    <row r="352" spans="1:31" ht="12.75">
      <c r="A352" s="503"/>
      <c r="B352" s="503"/>
      <c r="C352" s="503"/>
      <c r="D352" s="503"/>
      <c r="E352" s="503"/>
      <c r="F352" s="503"/>
      <c r="G352" s="503"/>
      <c r="H352" s="503"/>
      <c r="I352" s="503"/>
      <c r="J352" s="503"/>
      <c r="K352" s="503"/>
      <c r="L352" s="503"/>
      <c r="M352" s="503"/>
      <c r="N352" s="503"/>
      <c r="O352" s="503"/>
      <c r="P352" s="503"/>
      <c r="Q352" s="503"/>
      <c r="R352" s="503"/>
      <c r="S352" s="503"/>
      <c r="T352" s="503"/>
      <c r="U352" s="503"/>
      <c r="V352" s="503"/>
      <c r="W352" s="503"/>
      <c r="X352" s="503"/>
      <c r="Y352" s="503"/>
      <c r="Z352" s="503"/>
      <c r="AA352" s="503"/>
      <c r="AB352" s="503"/>
      <c r="AC352" s="503"/>
      <c r="AD352" s="503"/>
      <c r="AE352" s="503"/>
    </row>
    <row r="353" spans="1:31" ht="12.75">
      <c r="A353" s="503"/>
      <c r="B353" s="503"/>
      <c r="C353" s="503"/>
      <c r="D353" s="503"/>
      <c r="E353" s="503"/>
      <c r="F353" s="503"/>
      <c r="G353" s="503"/>
      <c r="H353" s="503"/>
      <c r="I353" s="503"/>
      <c r="J353" s="503"/>
      <c r="K353" s="503"/>
      <c r="L353" s="503"/>
      <c r="M353" s="503"/>
      <c r="N353" s="503"/>
      <c r="O353" s="503"/>
      <c r="P353" s="503"/>
      <c r="Q353" s="503"/>
      <c r="R353" s="503"/>
      <c r="S353" s="503"/>
      <c r="T353" s="503"/>
      <c r="U353" s="503"/>
      <c r="V353" s="503"/>
      <c r="W353" s="503"/>
      <c r="X353" s="503"/>
      <c r="Y353" s="503"/>
      <c r="Z353" s="503"/>
      <c r="AA353" s="503"/>
      <c r="AB353" s="503"/>
      <c r="AC353" s="503"/>
      <c r="AD353" s="503"/>
      <c r="AE353" s="503"/>
    </row>
    <row r="354" spans="1:31" ht="12.75">
      <c r="A354" s="503"/>
      <c r="B354" s="503"/>
      <c r="C354" s="503"/>
      <c r="D354" s="503"/>
      <c r="E354" s="503"/>
      <c r="F354" s="503"/>
      <c r="G354" s="503"/>
      <c r="H354" s="503"/>
      <c r="I354" s="503"/>
      <c r="J354" s="503"/>
      <c r="K354" s="503"/>
      <c r="L354" s="503"/>
      <c r="M354" s="503"/>
      <c r="N354" s="503"/>
      <c r="O354" s="503"/>
      <c r="P354" s="503"/>
      <c r="Q354" s="503"/>
      <c r="R354" s="503"/>
      <c r="S354" s="503"/>
      <c r="T354" s="503"/>
      <c r="U354" s="503"/>
      <c r="V354" s="503"/>
      <c r="W354" s="503"/>
      <c r="X354" s="503"/>
      <c r="Y354" s="503"/>
      <c r="Z354" s="503"/>
      <c r="AA354" s="503"/>
      <c r="AB354" s="503"/>
      <c r="AC354" s="503"/>
      <c r="AD354" s="503"/>
      <c r="AE354" s="503"/>
    </row>
    <row r="355" spans="1:31" ht="12.75">
      <c r="A355" s="503"/>
      <c r="B355" s="503"/>
      <c r="C355" s="503"/>
      <c r="D355" s="503"/>
      <c r="E355" s="503"/>
      <c r="F355" s="503"/>
      <c r="G355" s="503"/>
      <c r="H355" s="503"/>
      <c r="I355" s="503"/>
      <c r="J355" s="503"/>
      <c r="K355" s="503"/>
      <c r="L355" s="503"/>
      <c r="M355" s="503"/>
      <c r="N355" s="503"/>
      <c r="O355" s="503"/>
      <c r="P355" s="503"/>
      <c r="Q355" s="503"/>
      <c r="R355" s="503"/>
      <c r="S355" s="503"/>
      <c r="T355" s="503"/>
      <c r="U355" s="503"/>
      <c r="V355" s="503"/>
      <c r="W355" s="503"/>
      <c r="X355" s="503"/>
      <c r="Y355" s="503"/>
      <c r="Z355" s="503"/>
      <c r="AA355" s="503"/>
      <c r="AB355" s="503"/>
      <c r="AC355" s="503"/>
      <c r="AD355" s="503"/>
      <c r="AE355" s="503"/>
    </row>
    <row r="356" spans="1:31" ht="12.75">
      <c r="A356" s="503"/>
      <c r="B356" s="503"/>
      <c r="C356" s="503"/>
      <c r="D356" s="503"/>
      <c r="E356" s="503"/>
      <c r="F356" s="503"/>
      <c r="G356" s="503"/>
      <c r="H356" s="503"/>
      <c r="I356" s="503"/>
      <c r="J356" s="503"/>
      <c r="K356" s="503"/>
      <c r="L356" s="503"/>
      <c r="M356" s="503"/>
      <c r="N356" s="503"/>
      <c r="O356" s="503"/>
      <c r="P356" s="503"/>
      <c r="Q356" s="503"/>
      <c r="R356" s="503"/>
      <c r="S356" s="503"/>
      <c r="T356" s="503"/>
      <c r="U356" s="503"/>
      <c r="V356" s="503"/>
      <c r="W356" s="503"/>
      <c r="X356" s="503"/>
      <c r="Y356" s="503"/>
      <c r="Z356" s="503"/>
      <c r="AA356" s="503"/>
      <c r="AB356" s="503"/>
      <c r="AC356" s="503"/>
      <c r="AD356" s="503"/>
      <c r="AE356" s="503"/>
    </row>
    <row r="357" spans="1:31" ht="12.75">
      <c r="A357" s="503"/>
      <c r="B357" s="503"/>
      <c r="C357" s="503"/>
      <c r="D357" s="503"/>
      <c r="E357" s="503"/>
      <c r="F357" s="503"/>
      <c r="G357" s="503"/>
      <c r="H357" s="503"/>
      <c r="I357" s="503"/>
      <c r="J357" s="503"/>
      <c r="K357" s="503"/>
      <c r="L357" s="503"/>
      <c r="M357" s="503"/>
      <c r="N357" s="503"/>
      <c r="O357" s="503"/>
      <c r="P357" s="503"/>
      <c r="Q357" s="503"/>
      <c r="R357" s="503"/>
      <c r="S357" s="503"/>
      <c r="T357" s="503"/>
      <c r="U357" s="503"/>
      <c r="V357" s="503"/>
      <c r="W357" s="503"/>
      <c r="X357" s="503"/>
      <c r="Y357" s="503"/>
      <c r="Z357" s="503"/>
      <c r="AA357" s="503"/>
      <c r="AB357" s="503"/>
      <c r="AC357" s="503"/>
      <c r="AD357" s="503"/>
      <c r="AE357" s="503"/>
    </row>
    <row r="358" spans="1:31" ht="12.75">
      <c r="A358" s="503"/>
      <c r="B358" s="503"/>
      <c r="C358" s="503"/>
      <c r="D358" s="503"/>
      <c r="E358" s="503"/>
      <c r="F358" s="503"/>
      <c r="G358" s="503"/>
      <c r="H358" s="503"/>
      <c r="I358" s="503"/>
      <c r="J358" s="503"/>
      <c r="K358" s="503"/>
      <c r="L358" s="503"/>
      <c r="M358" s="503"/>
      <c r="N358" s="503"/>
      <c r="O358" s="503"/>
      <c r="P358" s="503"/>
      <c r="Q358" s="503"/>
      <c r="R358" s="503"/>
      <c r="S358" s="503"/>
      <c r="T358" s="503"/>
      <c r="U358" s="503"/>
      <c r="V358" s="503"/>
      <c r="W358" s="503"/>
      <c r="X358" s="503"/>
      <c r="Y358" s="503"/>
      <c r="Z358" s="503"/>
      <c r="AA358" s="503"/>
      <c r="AB358" s="503"/>
      <c r="AC358" s="503"/>
      <c r="AD358" s="503"/>
      <c r="AE358" s="503"/>
    </row>
    <row r="359" spans="1:31" ht="12.75">
      <c r="A359" s="503"/>
      <c r="B359" s="503"/>
      <c r="C359" s="503"/>
      <c r="D359" s="503"/>
      <c r="E359" s="503"/>
      <c r="F359" s="503"/>
      <c r="G359" s="503"/>
      <c r="H359" s="503"/>
      <c r="I359" s="503"/>
      <c r="J359" s="503"/>
      <c r="K359" s="503"/>
      <c r="L359" s="503"/>
      <c r="M359" s="503"/>
      <c r="N359" s="503"/>
      <c r="O359" s="503"/>
      <c r="P359" s="503"/>
      <c r="Q359" s="503"/>
      <c r="R359" s="503"/>
      <c r="S359" s="503"/>
      <c r="T359" s="503"/>
      <c r="U359" s="503"/>
      <c r="V359" s="503"/>
      <c r="W359" s="503"/>
      <c r="X359" s="503"/>
      <c r="Y359" s="503"/>
      <c r="Z359" s="503"/>
      <c r="AA359" s="503"/>
      <c r="AB359" s="503"/>
      <c r="AC359" s="503"/>
      <c r="AD359" s="503"/>
      <c r="AE359" s="503"/>
    </row>
    <row r="360" spans="1:31" ht="12.75">
      <c r="A360" s="503"/>
      <c r="B360" s="503"/>
      <c r="C360" s="503"/>
      <c r="D360" s="503"/>
      <c r="E360" s="503"/>
      <c r="F360" s="503"/>
      <c r="G360" s="503"/>
      <c r="H360" s="503"/>
      <c r="I360" s="503"/>
      <c r="J360" s="503"/>
      <c r="K360" s="503"/>
      <c r="L360" s="503"/>
      <c r="M360" s="503"/>
      <c r="N360" s="503"/>
      <c r="O360" s="503"/>
      <c r="P360" s="503"/>
      <c r="Q360" s="503"/>
      <c r="R360" s="503"/>
      <c r="S360" s="503"/>
      <c r="T360" s="503"/>
      <c r="U360" s="503"/>
      <c r="V360" s="503"/>
      <c r="W360" s="503"/>
      <c r="X360" s="503"/>
      <c r="Y360" s="503"/>
      <c r="Z360" s="503"/>
      <c r="AA360" s="503"/>
      <c r="AB360" s="503"/>
      <c r="AC360" s="503"/>
      <c r="AD360" s="503"/>
      <c r="AE360" s="503"/>
    </row>
    <row r="361" spans="1:31" ht="12.75">
      <c r="A361" s="503"/>
      <c r="B361" s="503"/>
      <c r="C361" s="503"/>
      <c r="D361" s="503"/>
      <c r="E361" s="503"/>
      <c r="F361" s="503"/>
      <c r="G361" s="503"/>
      <c r="H361" s="503"/>
      <c r="I361" s="503"/>
      <c r="J361" s="503"/>
      <c r="K361" s="503"/>
      <c r="L361" s="503"/>
      <c r="M361" s="503"/>
      <c r="N361" s="503"/>
      <c r="O361" s="503"/>
      <c r="P361" s="503"/>
      <c r="Q361" s="503"/>
      <c r="R361" s="503"/>
      <c r="S361" s="503"/>
      <c r="T361" s="503"/>
      <c r="U361" s="503"/>
      <c r="V361" s="503"/>
      <c r="W361" s="503"/>
      <c r="X361" s="503"/>
      <c r="Y361" s="503"/>
      <c r="Z361" s="503"/>
      <c r="AA361" s="503"/>
      <c r="AB361" s="503"/>
      <c r="AC361" s="503"/>
      <c r="AD361" s="503"/>
      <c r="AE361" s="503"/>
    </row>
    <row r="362" spans="1:31" ht="12.75">
      <c r="A362" s="503"/>
      <c r="B362" s="503"/>
      <c r="C362" s="503"/>
      <c r="D362" s="503"/>
      <c r="E362" s="503"/>
      <c r="F362" s="503"/>
      <c r="G362" s="503"/>
      <c r="H362" s="503"/>
      <c r="I362" s="503"/>
      <c r="J362" s="503"/>
      <c r="K362" s="503"/>
      <c r="L362" s="503"/>
      <c r="M362" s="503"/>
      <c r="N362" s="503"/>
      <c r="O362" s="503"/>
      <c r="P362" s="503"/>
      <c r="Q362" s="503"/>
      <c r="R362" s="503"/>
      <c r="S362" s="503"/>
      <c r="T362" s="503"/>
      <c r="U362" s="503"/>
      <c r="V362" s="503"/>
      <c r="W362" s="503"/>
      <c r="X362" s="503"/>
      <c r="Y362" s="503"/>
      <c r="Z362" s="503"/>
      <c r="AA362" s="503"/>
      <c r="AB362" s="503"/>
      <c r="AC362" s="503"/>
      <c r="AD362" s="503"/>
      <c r="AE362" s="503"/>
    </row>
    <row r="363" spans="1:31" ht="12.75">
      <c r="A363" s="503"/>
      <c r="B363" s="503"/>
      <c r="C363" s="503"/>
      <c r="D363" s="503"/>
      <c r="E363" s="503"/>
      <c r="F363" s="503"/>
      <c r="G363" s="503"/>
      <c r="H363" s="503"/>
      <c r="I363" s="503"/>
      <c r="J363" s="503"/>
      <c r="K363" s="503"/>
      <c r="L363" s="503"/>
      <c r="M363" s="503"/>
      <c r="N363" s="503"/>
      <c r="O363" s="503"/>
      <c r="P363" s="503"/>
      <c r="Q363" s="503"/>
      <c r="R363" s="503"/>
      <c r="S363" s="503"/>
      <c r="T363" s="503"/>
      <c r="U363" s="503"/>
      <c r="V363" s="503"/>
      <c r="W363" s="503"/>
      <c r="X363" s="503"/>
      <c r="Y363" s="503"/>
      <c r="Z363" s="503"/>
      <c r="AA363" s="503"/>
      <c r="AB363" s="503"/>
      <c r="AC363" s="503"/>
      <c r="AD363" s="503"/>
      <c r="AE363" s="503"/>
    </row>
    <row r="364" spans="1:31" ht="12.75">
      <c r="A364" s="503"/>
      <c r="B364" s="503"/>
      <c r="C364" s="503"/>
      <c r="D364" s="503"/>
      <c r="E364" s="503"/>
      <c r="F364" s="503"/>
      <c r="G364" s="503"/>
      <c r="H364" s="503"/>
      <c r="I364" s="503"/>
      <c r="J364" s="503"/>
      <c r="K364" s="503"/>
      <c r="L364" s="503"/>
      <c r="M364" s="503"/>
      <c r="N364" s="503"/>
      <c r="O364" s="503"/>
      <c r="P364" s="503"/>
      <c r="Q364" s="503"/>
      <c r="R364" s="503"/>
      <c r="S364" s="503"/>
      <c r="T364" s="503"/>
      <c r="U364" s="503"/>
      <c r="V364" s="503"/>
      <c r="W364" s="503"/>
      <c r="X364" s="503"/>
      <c r="Y364" s="503"/>
      <c r="Z364" s="503"/>
      <c r="AA364" s="503"/>
      <c r="AB364" s="503"/>
      <c r="AC364" s="503"/>
      <c r="AD364" s="503"/>
      <c r="AE364" s="503"/>
    </row>
    <row r="365" spans="1:31" ht="12.75">
      <c r="A365" s="503"/>
      <c r="B365" s="503"/>
      <c r="C365" s="503"/>
      <c r="D365" s="503"/>
      <c r="E365" s="503"/>
      <c r="F365" s="503"/>
      <c r="G365" s="503"/>
      <c r="H365" s="503"/>
      <c r="I365" s="503"/>
      <c r="J365" s="503"/>
      <c r="K365" s="503"/>
      <c r="L365" s="503"/>
      <c r="M365" s="503"/>
      <c r="N365" s="503"/>
      <c r="O365" s="503"/>
      <c r="P365" s="503"/>
      <c r="Q365" s="503"/>
      <c r="R365" s="503"/>
      <c r="S365" s="503"/>
      <c r="T365" s="503"/>
      <c r="U365" s="503"/>
      <c r="V365" s="503"/>
      <c r="W365" s="503"/>
      <c r="X365" s="503"/>
      <c r="Y365" s="503"/>
      <c r="Z365" s="503"/>
      <c r="AA365" s="503"/>
      <c r="AB365" s="503"/>
      <c r="AC365" s="503"/>
      <c r="AD365" s="503"/>
      <c r="AE365" s="503"/>
    </row>
    <row r="366" spans="1:31" ht="12.75">
      <c r="A366" s="503"/>
      <c r="B366" s="503"/>
      <c r="C366" s="503"/>
      <c r="D366" s="503"/>
      <c r="E366" s="503"/>
      <c r="F366" s="503"/>
      <c r="G366" s="503"/>
      <c r="H366" s="503"/>
      <c r="I366" s="503"/>
      <c r="J366" s="503"/>
      <c r="K366" s="503"/>
      <c r="L366" s="503"/>
      <c r="M366" s="503"/>
      <c r="N366" s="503"/>
      <c r="O366" s="503"/>
      <c r="P366" s="503"/>
      <c r="Q366" s="503"/>
      <c r="R366" s="503"/>
      <c r="S366" s="503"/>
      <c r="T366" s="503"/>
      <c r="U366" s="503"/>
      <c r="V366" s="503"/>
      <c r="W366" s="503"/>
      <c r="X366" s="503"/>
      <c r="Y366" s="503"/>
      <c r="Z366" s="503"/>
      <c r="AA366" s="503"/>
      <c r="AB366" s="503"/>
      <c r="AC366" s="503"/>
      <c r="AD366" s="503"/>
      <c r="AE366" s="503"/>
    </row>
    <row r="367" spans="1:31" ht="12.75">
      <c r="A367" s="503"/>
      <c r="B367" s="503"/>
      <c r="C367" s="503"/>
      <c r="D367" s="503"/>
      <c r="E367" s="503"/>
      <c r="F367" s="503"/>
      <c r="G367" s="503"/>
      <c r="H367" s="503"/>
      <c r="I367" s="503"/>
      <c r="J367" s="503"/>
      <c r="K367" s="503"/>
      <c r="L367" s="503"/>
      <c r="M367" s="503"/>
      <c r="N367" s="503"/>
      <c r="O367" s="503"/>
      <c r="P367" s="503"/>
      <c r="Q367" s="503"/>
      <c r="R367" s="503"/>
      <c r="S367" s="503"/>
      <c r="T367" s="503"/>
      <c r="U367" s="503"/>
      <c r="V367" s="503"/>
      <c r="W367" s="503"/>
      <c r="X367" s="503"/>
      <c r="Y367" s="503"/>
      <c r="Z367" s="503"/>
      <c r="AA367" s="503"/>
      <c r="AB367" s="503"/>
      <c r="AC367" s="503"/>
      <c r="AD367" s="503"/>
      <c r="AE367" s="503"/>
    </row>
    <row r="368" spans="1:31" ht="12.75">
      <c r="A368" s="503"/>
      <c r="B368" s="503"/>
      <c r="C368" s="503"/>
      <c r="D368" s="503"/>
      <c r="E368" s="503"/>
      <c r="F368" s="503"/>
      <c r="G368" s="503"/>
      <c r="H368" s="503"/>
      <c r="I368" s="503"/>
      <c r="J368" s="503"/>
      <c r="K368" s="503"/>
      <c r="L368" s="503"/>
      <c r="M368" s="503"/>
      <c r="N368" s="503"/>
      <c r="O368" s="503"/>
      <c r="P368" s="503"/>
      <c r="Q368" s="503"/>
      <c r="R368" s="503"/>
      <c r="S368" s="503"/>
      <c r="T368" s="503"/>
      <c r="U368" s="503"/>
      <c r="V368" s="503"/>
      <c r="W368" s="503"/>
      <c r="X368" s="503"/>
      <c r="Y368" s="503"/>
      <c r="Z368" s="503"/>
      <c r="AA368" s="503"/>
      <c r="AB368" s="503"/>
      <c r="AC368" s="503"/>
      <c r="AD368" s="503"/>
      <c r="AE368" s="503"/>
    </row>
    <row r="369" spans="1:31" ht="12.75">
      <c r="A369" s="503"/>
      <c r="B369" s="503"/>
      <c r="C369" s="503"/>
      <c r="D369" s="503"/>
      <c r="E369" s="503"/>
      <c r="F369" s="503"/>
      <c r="G369" s="503"/>
      <c r="H369" s="503"/>
      <c r="I369" s="503"/>
      <c r="J369" s="503"/>
      <c r="K369" s="503"/>
      <c r="L369" s="503"/>
      <c r="M369" s="503"/>
      <c r="N369" s="503"/>
      <c r="O369" s="503"/>
      <c r="P369" s="503"/>
      <c r="Q369" s="503"/>
      <c r="R369" s="503"/>
      <c r="S369" s="503"/>
      <c r="T369" s="503"/>
      <c r="U369" s="503"/>
      <c r="V369" s="503"/>
      <c r="W369" s="503"/>
      <c r="X369" s="503"/>
      <c r="Y369" s="503"/>
      <c r="Z369" s="503"/>
      <c r="AA369" s="503"/>
      <c r="AB369" s="503"/>
      <c r="AC369" s="503"/>
      <c r="AD369" s="503"/>
      <c r="AE369" s="503"/>
    </row>
    <row r="370" spans="1:31" ht="12.75">
      <c r="A370" s="503"/>
      <c r="B370" s="503"/>
      <c r="C370" s="503"/>
      <c r="D370" s="503"/>
      <c r="E370" s="503"/>
      <c r="F370" s="503"/>
      <c r="G370" s="503"/>
      <c r="H370" s="503"/>
      <c r="I370" s="503"/>
      <c r="J370" s="503"/>
      <c r="K370" s="503"/>
      <c r="L370" s="503"/>
      <c r="M370" s="503"/>
      <c r="N370" s="503"/>
      <c r="O370" s="503"/>
      <c r="P370" s="503"/>
      <c r="Q370" s="503"/>
      <c r="R370" s="503"/>
      <c r="S370" s="503"/>
      <c r="T370" s="503"/>
      <c r="U370" s="503"/>
      <c r="V370" s="503"/>
      <c r="W370" s="503"/>
      <c r="X370" s="503"/>
      <c r="Y370" s="503"/>
      <c r="Z370" s="503"/>
      <c r="AA370" s="503"/>
      <c r="AB370" s="503"/>
      <c r="AC370" s="503"/>
      <c r="AD370" s="503"/>
      <c r="AE370" s="503"/>
    </row>
    <row r="371" spans="1:31" ht="12.75">
      <c r="A371" s="503"/>
      <c r="B371" s="503"/>
      <c r="C371" s="503"/>
      <c r="D371" s="503"/>
      <c r="E371" s="503"/>
      <c r="F371" s="503"/>
      <c r="G371" s="503"/>
      <c r="H371" s="503"/>
      <c r="I371" s="503"/>
      <c r="J371" s="503"/>
      <c r="K371" s="503"/>
      <c r="L371" s="503"/>
      <c r="M371" s="503"/>
      <c r="N371" s="503"/>
      <c r="O371" s="503"/>
      <c r="P371" s="503"/>
      <c r="Q371" s="503"/>
      <c r="R371" s="503"/>
      <c r="S371" s="503"/>
      <c r="T371" s="503"/>
      <c r="U371" s="503"/>
      <c r="V371" s="503"/>
      <c r="W371" s="503"/>
      <c r="X371" s="503"/>
      <c r="Y371" s="503"/>
      <c r="Z371" s="503"/>
      <c r="AA371" s="503"/>
      <c r="AB371" s="503"/>
      <c r="AC371" s="503"/>
      <c r="AD371" s="503"/>
      <c r="AE371" s="503"/>
    </row>
    <row r="372" spans="1:31" ht="12.75">
      <c r="A372" s="503"/>
      <c r="B372" s="503"/>
      <c r="C372" s="503"/>
      <c r="D372" s="503"/>
      <c r="E372" s="503"/>
      <c r="F372" s="503"/>
      <c r="G372" s="503"/>
      <c r="H372" s="503"/>
      <c r="I372" s="503"/>
      <c r="J372" s="503"/>
      <c r="K372" s="503"/>
      <c r="L372" s="503"/>
      <c r="M372" s="503"/>
      <c r="N372" s="503"/>
      <c r="O372" s="503"/>
      <c r="P372" s="503"/>
      <c r="Q372" s="503"/>
      <c r="R372" s="503"/>
      <c r="S372" s="503"/>
      <c r="T372" s="503"/>
      <c r="U372" s="503"/>
      <c r="V372" s="503"/>
      <c r="W372" s="503"/>
      <c r="X372" s="503"/>
      <c r="Y372" s="503"/>
      <c r="Z372" s="503"/>
      <c r="AA372" s="503"/>
      <c r="AB372" s="503"/>
      <c r="AC372" s="503"/>
      <c r="AD372" s="503"/>
      <c r="AE372" s="503"/>
    </row>
    <row r="373" spans="1:31" ht="12.75">
      <c r="A373" s="503"/>
      <c r="B373" s="503"/>
      <c r="C373" s="503"/>
      <c r="D373" s="503"/>
      <c r="E373" s="503"/>
      <c r="F373" s="503"/>
      <c r="G373" s="503"/>
      <c r="H373" s="503"/>
      <c r="I373" s="503"/>
      <c r="J373" s="503"/>
      <c r="K373" s="503"/>
      <c r="L373" s="503"/>
      <c r="M373" s="503"/>
      <c r="N373" s="503"/>
      <c r="O373" s="503"/>
      <c r="P373" s="503"/>
      <c r="Q373" s="503"/>
      <c r="R373" s="503"/>
      <c r="S373" s="503"/>
      <c r="T373" s="503"/>
      <c r="U373" s="503"/>
      <c r="V373" s="503"/>
      <c r="W373" s="503"/>
      <c r="X373" s="503"/>
      <c r="Y373" s="503"/>
      <c r="Z373" s="503"/>
      <c r="AA373" s="503"/>
      <c r="AB373" s="503"/>
      <c r="AC373" s="503"/>
      <c r="AD373" s="503"/>
      <c r="AE373" s="503"/>
    </row>
    <row r="374" spans="1:31" ht="12.75">
      <c r="A374" s="503"/>
      <c r="B374" s="503"/>
      <c r="C374" s="503"/>
      <c r="D374" s="503"/>
      <c r="E374" s="503"/>
      <c r="F374" s="503"/>
      <c r="G374" s="503"/>
      <c r="H374" s="503"/>
      <c r="I374" s="503"/>
      <c r="J374" s="503"/>
      <c r="K374" s="503"/>
      <c r="L374" s="503"/>
      <c r="M374" s="503"/>
      <c r="N374" s="503"/>
      <c r="O374" s="503"/>
      <c r="P374" s="503"/>
      <c r="Q374" s="503"/>
      <c r="R374" s="503"/>
      <c r="S374" s="503"/>
      <c r="T374" s="503"/>
      <c r="U374" s="503"/>
      <c r="V374" s="503"/>
      <c r="W374" s="503"/>
      <c r="X374" s="503"/>
      <c r="Y374" s="503"/>
      <c r="Z374" s="503"/>
      <c r="AA374" s="503"/>
      <c r="AB374" s="503"/>
      <c r="AC374" s="503"/>
      <c r="AD374" s="503"/>
      <c r="AE374" s="503"/>
    </row>
    <row r="375" spans="1:31" ht="12.75">
      <c r="A375" s="503"/>
      <c r="B375" s="503"/>
      <c r="C375" s="503"/>
      <c r="D375" s="503"/>
      <c r="E375" s="503"/>
      <c r="F375" s="503"/>
      <c r="G375" s="503"/>
      <c r="H375" s="503"/>
      <c r="I375" s="503"/>
      <c r="J375" s="503"/>
      <c r="K375" s="503"/>
      <c r="L375" s="503"/>
      <c r="M375" s="503"/>
      <c r="N375" s="503"/>
      <c r="O375" s="503"/>
      <c r="P375" s="503"/>
      <c r="Q375" s="503"/>
      <c r="R375" s="503"/>
      <c r="S375" s="503"/>
      <c r="T375" s="503"/>
      <c r="U375" s="503"/>
      <c r="V375" s="503"/>
      <c r="W375" s="503"/>
      <c r="X375" s="503"/>
      <c r="Y375" s="503"/>
      <c r="Z375" s="503"/>
      <c r="AA375" s="503"/>
      <c r="AB375" s="503"/>
      <c r="AC375" s="503"/>
      <c r="AD375" s="503"/>
      <c r="AE375" s="503"/>
    </row>
    <row r="376" spans="1:31" ht="12.75">
      <c r="A376" s="503"/>
      <c r="B376" s="503"/>
      <c r="C376" s="503"/>
      <c r="D376" s="503"/>
      <c r="E376" s="503"/>
      <c r="F376" s="503"/>
      <c r="G376" s="503"/>
      <c r="H376" s="503"/>
      <c r="I376" s="503"/>
      <c r="J376" s="503"/>
      <c r="K376" s="503"/>
      <c r="L376" s="503"/>
      <c r="M376" s="503"/>
      <c r="N376" s="503"/>
      <c r="O376" s="503"/>
      <c r="P376" s="503"/>
      <c r="Q376" s="503"/>
      <c r="R376" s="503"/>
      <c r="S376" s="503"/>
      <c r="T376" s="503"/>
      <c r="U376" s="503"/>
      <c r="V376" s="503"/>
      <c r="W376" s="503"/>
      <c r="X376" s="503"/>
      <c r="Y376" s="503"/>
      <c r="Z376" s="503"/>
      <c r="AA376" s="503"/>
      <c r="AB376" s="503"/>
      <c r="AC376" s="503"/>
      <c r="AD376" s="503"/>
      <c r="AE376" s="503"/>
    </row>
    <row r="377" spans="1:31" ht="12.75">
      <c r="A377" s="503"/>
      <c r="B377" s="503"/>
      <c r="C377" s="503"/>
      <c r="D377" s="503"/>
      <c r="E377" s="503"/>
      <c r="F377" s="503"/>
      <c r="G377" s="503"/>
      <c r="H377" s="503"/>
      <c r="I377" s="503"/>
      <c r="J377" s="503"/>
      <c r="K377" s="503"/>
      <c r="L377" s="503"/>
      <c r="M377" s="503"/>
      <c r="N377" s="503"/>
      <c r="O377" s="503"/>
      <c r="P377" s="503"/>
      <c r="Q377" s="503"/>
      <c r="R377" s="503"/>
      <c r="S377" s="503"/>
      <c r="T377" s="503"/>
      <c r="U377" s="503"/>
      <c r="V377" s="503"/>
      <c r="W377" s="503"/>
      <c r="X377" s="503"/>
      <c r="Y377" s="503"/>
      <c r="Z377" s="503"/>
      <c r="AA377" s="503"/>
      <c r="AB377" s="503"/>
      <c r="AC377" s="503"/>
      <c r="AD377" s="503"/>
      <c r="AE377" s="503"/>
    </row>
    <row r="378" spans="1:31" ht="12.75">
      <c r="A378" s="503"/>
      <c r="B378" s="503"/>
      <c r="C378" s="503"/>
      <c r="D378" s="503"/>
      <c r="E378" s="503"/>
      <c r="F378" s="503"/>
      <c r="G378" s="503"/>
      <c r="H378" s="503"/>
      <c r="I378" s="503"/>
      <c r="J378" s="503"/>
      <c r="K378" s="503"/>
      <c r="L378" s="503"/>
      <c r="M378" s="503"/>
      <c r="N378" s="503"/>
      <c r="O378" s="503"/>
      <c r="P378" s="503"/>
      <c r="Q378" s="503"/>
      <c r="R378" s="503"/>
      <c r="S378" s="503"/>
      <c r="T378" s="503"/>
      <c r="U378" s="503"/>
      <c r="V378" s="503"/>
      <c r="W378" s="503"/>
      <c r="X378" s="503"/>
      <c r="Y378" s="503"/>
      <c r="Z378" s="503"/>
      <c r="AA378" s="503"/>
      <c r="AB378" s="503"/>
      <c r="AC378" s="503"/>
      <c r="AD378" s="503"/>
      <c r="AE378" s="503"/>
    </row>
    <row r="379" spans="1:31" ht="12.75">
      <c r="A379" s="503"/>
      <c r="B379" s="503"/>
      <c r="C379" s="503"/>
      <c r="D379" s="503"/>
      <c r="E379" s="503"/>
      <c r="F379" s="503"/>
      <c r="G379" s="503"/>
      <c r="H379" s="503"/>
      <c r="I379" s="503"/>
      <c r="J379" s="503"/>
      <c r="K379" s="503"/>
      <c r="L379" s="503"/>
      <c r="M379" s="503"/>
      <c r="N379" s="503"/>
      <c r="O379" s="503"/>
      <c r="P379" s="503"/>
      <c r="Q379" s="503"/>
      <c r="R379" s="503"/>
      <c r="S379" s="503"/>
      <c r="T379" s="503"/>
      <c r="U379" s="503"/>
      <c r="V379" s="503"/>
      <c r="W379" s="503"/>
      <c r="X379" s="503"/>
      <c r="Y379" s="503"/>
      <c r="Z379" s="503"/>
      <c r="AA379" s="503"/>
      <c r="AB379" s="503"/>
      <c r="AC379" s="503"/>
      <c r="AD379" s="503"/>
      <c r="AE379" s="503"/>
    </row>
    <row r="380" spans="1:31" ht="12.75">
      <c r="A380" s="503"/>
      <c r="B380" s="503"/>
      <c r="C380" s="503"/>
      <c r="D380" s="503"/>
      <c r="E380" s="503"/>
      <c r="F380" s="503"/>
      <c r="G380" s="503"/>
      <c r="H380" s="503"/>
      <c r="I380" s="503"/>
      <c r="J380" s="503"/>
      <c r="K380" s="503"/>
      <c r="L380" s="503"/>
      <c r="M380" s="503"/>
      <c r="N380" s="503"/>
      <c r="O380" s="503"/>
      <c r="P380" s="503"/>
      <c r="Q380" s="503"/>
      <c r="R380" s="503"/>
      <c r="S380" s="503"/>
      <c r="T380" s="503"/>
      <c r="U380" s="503"/>
      <c r="V380" s="503"/>
      <c r="W380" s="503"/>
      <c r="X380" s="503"/>
      <c r="Y380" s="503"/>
      <c r="Z380" s="503"/>
      <c r="AA380" s="503"/>
      <c r="AB380" s="503"/>
      <c r="AC380" s="503"/>
      <c r="AD380" s="503"/>
      <c r="AE380" s="503"/>
    </row>
    <row r="381" spans="1:31" ht="12.75">
      <c r="A381" s="503"/>
      <c r="B381" s="503"/>
      <c r="C381" s="503"/>
      <c r="D381" s="503"/>
      <c r="E381" s="503"/>
      <c r="F381" s="503"/>
      <c r="G381" s="503"/>
      <c r="H381" s="503"/>
      <c r="I381" s="503"/>
      <c r="J381" s="503"/>
      <c r="K381" s="503"/>
      <c r="L381" s="503"/>
      <c r="M381" s="503"/>
      <c r="N381" s="503"/>
      <c r="O381" s="503"/>
      <c r="P381" s="503"/>
      <c r="Q381" s="503"/>
      <c r="R381" s="503"/>
      <c r="S381" s="503"/>
      <c r="T381" s="503"/>
      <c r="U381" s="503"/>
      <c r="V381" s="503"/>
      <c r="W381" s="503"/>
      <c r="X381" s="503"/>
      <c r="Y381" s="503"/>
      <c r="Z381" s="503"/>
      <c r="AA381" s="503"/>
      <c r="AB381" s="503"/>
      <c r="AC381" s="503"/>
      <c r="AD381" s="503"/>
      <c r="AE381" s="503"/>
    </row>
    <row r="382" spans="1:31" ht="12.75">
      <c r="A382" s="503"/>
      <c r="B382" s="503"/>
      <c r="C382" s="503"/>
      <c r="D382" s="503"/>
      <c r="E382" s="503"/>
      <c r="F382" s="503"/>
      <c r="G382" s="503"/>
      <c r="H382" s="503"/>
      <c r="I382" s="503"/>
      <c r="J382" s="503"/>
      <c r="K382" s="503"/>
      <c r="L382" s="503"/>
      <c r="M382" s="503"/>
      <c r="N382" s="503"/>
      <c r="O382" s="503"/>
      <c r="P382" s="503"/>
      <c r="Q382" s="503"/>
      <c r="R382" s="503"/>
      <c r="S382" s="503"/>
      <c r="T382" s="503"/>
      <c r="U382" s="503"/>
      <c r="V382" s="503"/>
      <c r="W382" s="503"/>
      <c r="X382" s="503"/>
      <c r="Y382" s="503"/>
      <c r="Z382" s="503"/>
      <c r="AA382" s="503"/>
      <c r="AB382" s="503"/>
      <c r="AC382" s="503"/>
      <c r="AD382" s="503"/>
      <c r="AE382" s="503"/>
    </row>
    <row r="383" spans="1:31" ht="12.75">
      <c r="A383" s="503"/>
      <c r="B383" s="503"/>
      <c r="C383" s="503"/>
      <c r="D383" s="503"/>
      <c r="E383" s="503"/>
      <c r="F383" s="503"/>
      <c r="G383" s="503"/>
      <c r="H383" s="503"/>
      <c r="I383" s="503"/>
      <c r="J383" s="503"/>
      <c r="K383" s="503"/>
      <c r="L383" s="503"/>
      <c r="M383" s="503"/>
      <c r="N383" s="503"/>
      <c r="O383" s="503"/>
      <c r="P383" s="503"/>
      <c r="Q383" s="503"/>
      <c r="R383" s="503"/>
      <c r="S383" s="503"/>
      <c r="T383" s="503"/>
      <c r="U383" s="503"/>
      <c r="V383" s="503"/>
      <c r="W383" s="503"/>
      <c r="X383" s="503"/>
      <c r="Y383" s="503"/>
      <c r="Z383" s="503"/>
      <c r="AA383" s="503"/>
      <c r="AB383" s="503"/>
      <c r="AC383" s="503"/>
      <c r="AD383" s="503"/>
      <c r="AE383" s="503"/>
    </row>
    <row r="384" spans="1:31" ht="12.75">
      <c r="A384" s="503"/>
      <c r="B384" s="503"/>
      <c r="C384" s="503"/>
      <c r="D384" s="503"/>
      <c r="E384" s="503"/>
      <c r="F384" s="503"/>
      <c r="G384" s="503"/>
      <c r="H384" s="503"/>
      <c r="I384" s="503"/>
      <c r="J384" s="503"/>
      <c r="K384" s="503"/>
      <c r="L384" s="503"/>
      <c r="M384" s="503"/>
      <c r="N384" s="503"/>
      <c r="O384" s="503"/>
      <c r="P384" s="503"/>
      <c r="Q384" s="503"/>
      <c r="R384" s="503"/>
      <c r="S384" s="503"/>
      <c r="T384" s="503"/>
      <c r="U384" s="503"/>
      <c r="V384" s="503"/>
      <c r="W384" s="503"/>
      <c r="X384" s="503"/>
      <c r="Y384" s="503"/>
      <c r="Z384" s="503"/>
      <c r="AA384" s="503"/>
      <c r="AB384" s="503"/>
      <c r="AC384" s="503"/>
      <c r="AD384" s="503"/>
      <c r="AE384" s="503"/>
    </row>
    <row r="385" spans="1:31" ht="12.75">
      <c r="A385" s="503"/>
      <c r="B385" s="503"/>
      <c r="C385" s="503"/>
      <c r="D385" s="503"/>
      <c r="E385" s="503"/>
      <c r="F385" s="503"/>
      <c r="G385" s="503"/>
      <c r="H385" s="503"/>
      <c r="I385" s="503"/>
      <c r="J385" s="503"/>
      <c r="K385" s="503"/>
      <c r="L385" s="503"/>
      <c r="M385" s="503"/>
      <c r="N385" s="503"/>
      <c r="O385" s="503"/>
      <c r="P385" s="503"/>
      <c r="Q385" s="503"/>
      <c r="R385" s="503"/>
      <c r="S385" s="503"/>
      <c r="T385" s="503"/>
      <c r="U385" s="503"/>
      <c r="V385" s="503"/>
      <c r="W385" s="503"/>
      <c r="X385" s="503"/>
      <c r="Y385" s="503"/>
      <c r="Z385" s="503"/>
      <c r="AA385" s="503"/>
      <c r="AB385" s="503"/>
      <c r="AC385" s="503"/>
      <c r="AD385" s="503"/>
      <c r="AE385" s="503"/>
    </row>
    <row r="386" spans="1:31" ht="12.75">
      <c r="A386" s="503"/>
      <c r="B386" s="503"/>
      <c r="C386" s="503"/>
      <c r="D386" s="503"/>
      <c r="E386" s="503"/>
      <c r="F386" s="503"/>
      <c r="G386" s="503"/>
      <c r="H386" s="503"/>
      <c r="I386" s="503"/>
      <c r="J386" s="503"/>
      <c r="K386" s="503"/>
      <c r="L386" s="503"/>
      <c r="M386" s="503"/>
      <c r="N386" s="503"/>
      <c r="O386" s="503"/>
      <c r="P386" s="503"/>
      <c r="Q386" s="503"/>
      <c r="R386" s="503"/>
      <c r="S386" s="503"/>
      <c r="T386" s="503"/>
      <c r="U386" s="503"/>
      <c r="V386" s="503"/>
      <c r="W386" s="503"/>
      <c r="X386" s="503"/>
      <c r="Y386" s="503"/>
      <c r="Z386" s="503"/>
      <c r="AA386" s="503"/>
      <c r="AB386" s="503"/>
      <c r="AC386" s="503"/>
      <c r="AD386" s="503"/>
      <c r="AE386" s="503"/>
    </row>
    <row r="387" spans="1:31" ht="12.75">
      <c r="A387" s="503"/>
      <c r="B387" s="503"/>
      <c r="C387" s="503"/>
      <c r="D387" s="503"/>
      <c r="E387" s="503"/>
      <c r="F387" s="503"/>
      <c r="G387" s="503"/>
      <c r="H387" s="503"/>
      <c r="I387" s="503"/>
      <c r="J387" s="503"/>
      <c r="K387" s="503"/>
      <c r="L387" s="503"/>
      <c r="M387" s="503"/>
      <c r="N387" s="503"/>
      <c r="O387" s="503"/>
      <c r="P387" s="503"/>
      <c r="Q387" s="503"/>
      <c r="R387" s="503"/>
      <c r="S387" s="503"/>
      <c r="T387" s="503"/>
      <c r="U387" s="503"/>
      <c r="V387" s="503"/>
      <c r="W387" s="503"/>
      <c r="X387" s="503"/>
      <c r="Y387" s="503"/>
      <c r="Z387" s="503"/>
      <c r="AA387" s="503"/>
      <c r="AB387" s="503"/>
      <c r="AC387" s="503"/>
      <c r="AD387" s="503"/>
      <c r="AE387" s="503"/>
    </row>
    <row r="388" spans="1:31" ht="12.75">
      <c r="A388" s="503"/>
      <c r="B388" s="503"/>
      <c r="C388" s="503"/>
      <c r="D388" s="503"/>
      <c r="E388" s="503"/>
      <c r="F388" s="503"/>
      <c r="G388" s="503"/>
      <c r="H388" s="503"/>
      <c r="I388" s="503"/>
      <c r="J388" s="503"/>
      <c r="K388" s="503"/>
      <c r="L388" s="503"/>
      <c r="M388" s="503"/>
      <c r="N388" s="503"/>
      <c r="O388" s="503"/>
      <c r="P388" s="503"/>
      <c r="Q388" s="503"/>
      <c r="R388" s="503"/>
      <c r="S388" s="503"/>
      <c r="T388" s="503"/>
      <c r="U388" s="503"/>
      <c r="V388" s="503"/>
      <c r="W388" s="503"/>
      <c r="X388" s="503"/>
      <c r="Y388" s="503"/>
      <c r="Z388" s="503"/>
      <c r="AA388" s="503"/>
      <c r="AB388" s="503"/>
      <c r="AC388" s="503"/>
      <c r="AD388" s="503"/>
      <c r="AE388" s="503"/>
    </row>
    <row r="389" spans="1:31" ht="12.75">
      <c r="A389" s="503"/>
      <c r="B389" s="503"/>
      <c r="C389" s="503"/>
      <c r="D389" s="503"/>
      <c r="E389" s="503"/>
      <c r="F389" s="503"/>
      <c r="G389" s="503"/>
      <c r="H389" s="503"/>
      <c r="I389" s="503"/>
      <c r="J389" s="503"/>
      <c r="K389" s="503"/>
      <c r="L389" s="503"/>
      <c r="M389" s="503"/>
      <c r="N389" s="503"/>
      <c r="O389" s="503"/>
      <c r="P389" s="503"/>
      <c r="Q389" s="503"/>
      <c r="R389" s="503"/>
      <c r="S389" s="503"/>
      <c r="T389" s="503"/>
      <c r="U389" s="503"/>
      <c r="V389" s="503"/>
      <c r="W389" s="503"/>
      <c r="X389" s="503"/>
      <c r="Y389" s="503"/>
      <c r="Z389" s="503"/>
      <c r="AA389" s="503"/>
      <c r="AB389" s="503"/>
      <c r="AC389" s="503"/>
      <c r="AD389" s="503"/>
      <c r="AE389" s="503"/>
    </row>
    <row r="390" spans="1:31" ht="12.75">
      <c r="A390" s="503"/>
      <c r="B390" s="503"/>
      <c r="C390" s="503"/>
      <c r="D390" s="503"/>
      <c r="E390" s="503"/>
      <c r="F390" s="503"/>
      <c r="G390" s="503"/>
      <c r="H390" s="503"/>
      <c r="I390" s="503"/>
      <c r="J390" s="503"/>
      <c r="K390" s="503"/>
      <c r="L390" s="503"/>
      <c r="M390" s="503"/>
      <c r="N390" s="503"/>
      <c r="O390" s="503"/>
      <c r="P390" s="503"/>
      <c r="Q390" s="503"/>
      <c r="R390" s="503"/>
      <c r="S390" s="503"/>
      <c r="T390" s="503"/>
      <c r="U390" s="503"/>
      <c r="V390" s="503"/>
      <c r="W390" s="503"/>
      <c r="X390" s="503"/>
      <c r="Y390" s="503"/>
      <c r="Z390" s="503"/>
      <c r="AA390" s="503"/>
      <c r="AB390" s="503"/>
      <c r="AC390" s="503"/>
      <c r="AD390" s="503"/>
      <c r="AE390" s="503"/>
    </row>
    <row r="391" spans="1:31" ht="12.75">
      <c r="A391" s="503"/>
      <c r="B391" s="503"/>
      <c r="C391" s="503"/>
      <c r="D391" s="503"/>
      <c r="E391" s="503"/>
      <c r="F391" s="503"/>
      <c r="G391" s="503"/>
      <c r="H391" s="503"/>
      <c r="I391" s="503"/>
      <c r="J391" s="503"/>
      <c r="K391" s="503"/>
      <c r="L391" s="503"/>
      <c r="M391" s="503"/>
      <c r="N391" s="503"/>
      <c r="O391" s="503"/>
      <c r="P391" s="503"/>
      <c r="Q391" s="503"/>
      <c r="R391" s="503"/>
      <c r="S391" s="503"/>
      <c r="T391" s="503"/>
      <c r="U391" s="503"/>
      <c r="V391" s="503"/>
      <c r="W391" s="503"/>
      <c r="X391" s="503"/>
      <c r="Y391" s="503"/>
      <c r="Z391" s="503"/>
      <c r="AA391" s="503"/>
      <c r="AB391" s="503"/>
      <c r="AC391" s="503"/>
      <c r="AD391" s="503"/>
      <c r="AE391" s="503"/>
    </row>
    <row r="392" spans="1:31" ht="12.75">
      <c r="A392" s="503"/>
      <c r="B392" s="503"/>
      <c r="C392" s="503"/>
      <c r="D392" s="503"/>
      <c r="E392" s="503"/>
      <c r="F392" s="503"/>
      <c r="G392" s="503"/>
      <c r="H392" s="503"/>
      <c r="I392" s="503"/>
      <c r="J392" s="503"/>
      <c r="K392" s="503"/>
      <c r="L392" s="503"/>
      <c r="M392" s="503"/>
      <c r="N392" s="503"/>
      <c r="O392" s="503"/>
      <c r="P392" s="503"/>
      <c r="Q392" s="503"/>
      <c r="R392" s="503"/>
      <c r="S392" s="503"/>
      <c r="T392" s="503"/>
      <c r="U392" s="503"/>
      <c r="V392" s="503"/>
      <c r="W392" s="503"/>
      <c r="X392" s="503"/>
      <c r="Y392" s="503"/>
      <c r="Z392" s="503"/>
      <c r="AA392" s="503"/>
      <c r="AB392" s="503"/>
      <c r="AC392" s="503"/>
      <c r="AD392" s="503"/>
      <c r="AE392" s="503"/>
    </row>
    <row r="393" spans="1:31" ht="12.75">
      <c r="A393" s="503"/>
      <c r="B393" s="503"/>
      <c r="C393" s="503"/>
      <c r="D393" s="503"/>
      <c r="E393" s="503"/>
      <c r="F393" s="503"/>
      <c r="G393" s="503"/>
      <c r="H393" s="503"/>
      <c r="I393" s="503"/>
      <c r="J393" s="503"/>
      <c r="K393" s="503"/>
      <c r="L393" s="503"/>
      <c r="M393" s="503"/>
      <c r="N393" s="503"/>
      <c r="O393" s="503"/>
      <c r="P393" s="503"/>
      <c r="Q393" s="503"/>
      <c r="R393" s="503"/>
      <c r="S393" s="503"/>
      <c r="T393" s="503"/>
      <c r="U393" s="503"/>
      <c r="V393" s="503"/>
      <c r="W393" s="503"/>
      <c r="X393" s="503"/>
      <c r="Y393" s="503"/>
      <c r="Z393" s="503"/>
      <c r="AA393" s="503"/>
      <c r="AB393" s="503"/>
      <c r="AC393" s="503"/>
      <c r="AD393" s="503"/>
      <c r="AE393" s="503"/>
    </row>
    <row r="394" spans="1:31" ht="12.75">
      <c r="A394" s="503"/>
      <c r="B394" s="503"/>
      <c r="C394" s="503"/>
      <c r="D394" s="503"/>
      <c r="E394" s="503"/>
      <c r="F394" s="503"/>
      <c r="G394" s="503"/>
      <c r="H394" s="503"/>
      <c r="I394" s="503"/>
      <c r="J394" s="503"/>
      <c r="K394" s="503"/>
      <c r="L394" s="503"/>
      <c r="M394" s="503"/>
      <c r="N394" s="503"/>
      <c r="O394" s="503"/>
      <c r="P394" s="503"/>
      <c r="Q394" s="503"/>
      <c r="R394" s="503"/>
      <c r="S394" s="503"/>
      <c r="T394" s="503"/>
      <c r="U394" s="503"/>
      <c r="V394" s="503"/>
      <c r="W394" s="503"/>
      <c r="X394" s="503"/>
      <c r="Y394" s="503"/>
      <c r="Z394" s="503"/>
      <c r="AA394" s="503"/>
      <c r="AB394" s="503"/>
      <c r="AC394" s="503"/>
      <c r="AD394" s="503"/>
      <c r="AE394" s="503"/>
    </row>
    <row r="395" spans="1:31" ht="12.75">
      <c r="A395" s="503"/>
      <c r="B395" s="503"/>
      <c r="C395" s="503"/>
      <c r="D395" s="503"/>
      <c r="E395" s="503"/>
      <c r="F395" s="503"/>
      <c r="G395" s="503"/>
      <c r="H395" s="503"/>
      <c r="I395" s="503"/>
      <c r="J395" s="503"/>
      <c r="K395" s="503"/>
      <c r="L395" s="503"/>
      <c r="M395" s="503"/>
      <c r="N395" s="503"/>
      <c r="O395" s="503"/>
      <c r="P395" s="503"/>
      <c r="Q395" s="503"/>
      <c r="R395" s="503"/>
      <c r="S395" s="503"/>
      <c r="T395" s="503"/>
      <c r="U395" s="503"/>
      <c r="V395" s="503"/>
      <c r="W395" s="503"/>
      <c r="X395" s="503"/>
      <c r="Y395" s="503"/>
      <c r="Z395" s="503"/>
      <c r="AA395" s="503"/>
      <c r="AB395" s="503"/>
      <c r="AC395" s="503"/>
      <c r="AD395" s="503"/>
      <c r="AE395" s="503"/>
    </row>
    <row r="396" spans="1:31" ht="12.75">
      <c r="A396" s="503"/>
      <c r="B396" s="503"/>
      <c r="C396" s="503"/>
      <c r="D396" s="503"/>
      <c r="E396" s="503"/>
      <c r="F396" s="503"/>
      <c r="G396" s="503"/>
      <c r="H396" s="503"/>
      <c r="I396" s="503"/>
      <c r="J396" s="503"/>
      <c r="K396" s="503"/>
      <c r="L396" s="503"/>
      <c r="M396" s="503"/>
      <c r="N396" s="503"/>
      <c r="O396" s="503"/>
      <c r="P396" s="503"/>
      <c r="Q396" s="503"/>
      <c r="R396" s="503"/>
      <c r="S396" s="503"/>
      <c r="T396" s="503"/>
      <c r="U396" s="503"/>
      <c r="V396" s="503"/>
      <c r="W396" s="503"/>
      <c r="X396" s="503"/>
      <c r="Y396" s="503"/>
      <c r="Z396" s="503"/>
      <c r="AA396" s="503"/>
      <c r="AB396" s="503"/>
      <c r="AC396" s="503"/>
      <c r="AD396" s="503"/>
      <c r="AE396" s="503"/>
    </row>
    <row r="397" spans="1:31" ht="12.75">
      <c r="A397" s="503"/>
      <c r="B397" s="503"/>
      <c r="C397" s="503"/>
      <c r="D397" s="503"/>
      <c r="E397" s="503"/>
      <c r="F397" s="503"/>
      <c r="G397" s="503"/>
      <c r="H397" s="503"/>
      <c r="I397" s="503"/>
      <c r="J397" s="503"/>
      <c r="K397" s="503"/>
      <c r="L397" s="503"/>
      <c r="M397" s="503"/>
      <c r="N397" s="503"/>
      <c r="O397" s="503"/>
      <c r="P397" s="503"/>
      <c r="Q397" s="503"/>
      <c r="R397" s="503"/>
      <c r="S397" s="503"/>
      <c r="T397" s="503"/>
      <c r="U397" s="503"/>
      <c r="V397" s="503"/>
      <c r="W397" s="503"/>
      <c r="X397" s="503"/>
      <c r="Y397" s="503"/>
      <c r="Z397" s="503"/>
      <c r="AA397" s="503"/>
      <c r="AB397" s="503"/>
      <c r="AC397" s="503"/>
      <c r="AD397" s="503"/>
      <c r="AE397" s="503"/>
    </row>
    <row r="398" spans="1:31" ht="12.75">
      <c r="A398" s="503"/>
      <c r="B398" s="503"/>
      <c r="C398" s="503"/>
      <c r="D398" s="503"/>
      <c r="E398" s="503"/>
      <c r="F398" s="503"/>
      <c r="G398" s="503"/>
      <c r="H398" s="503"/>
      <c r="I398" s="503"/>
      <c r="J398" s="503"/>
      <c r="K398" s="503"/>
      <c r="L398" s="503"/>
      <c r="M398" s="503"/>
      <c r="N398" s="503"/>
      <c r="O398" s="503"/>
      <c r="P398" s="503"/>
      <c r="Q398" s="503"/>
      <c r="R398" s="503"/>
      <c r="S398" s="503"/>
      <c r="T398" s="503"/>
      <c r="U398" s="503"/>
      <c r="V398" s="503"/>
      <c r="W398" s="503"/>
      <c r="X398" s="503"/>
      <c r="Y398" s="503"/>
      <c r="Z398" s="503"/>
      <c r="AA398" s="503"/>
      <c r="AB398" s="503"/>
      <c r="AC398" s="503"/>
      <c r="AD398" s="503"/>
      <c r="AE398" s="503"/>
    </row>
    <row r="399" spans="1:31" ht="12.75">
      <c r="A399" s="503"/>
      <c r="B399" s="503"/>
      <c r="C399" s="503"/>
      <c r="D399" s="503"/>
      <c r="E399" s="503"/>
      <c r="F399" s="503"/>
      <c r="G399" s="503"/>
      <c r="H399" s="503"/>
      <c r="I399" s="503"/>
      <c r="J399" s="503"/>
      <c r="K399" s="503"/>
      <c r="L399" s="503"/>
      <c r="M399" s="503"/>
      <c r="N399" s="503"/>
      <c r="O399" s="503"/>
      <c r="P399" s="503"/>
      <c r="Q399" s="503"/>
      <c r="R399" s="503"/>
      <c r="S399" s="503"/>
      <c r="T399" s="503"/>
      <c r="U399" s="503"/>
      <c r="V399" s="503"/>
      <c r="W399" s="503"/>
      <c r="X399" s="503"/>
      <c r="Y399" s="503"/>
      <c r="Z399" s="503"/>
      <c r="AA399" s="503"/>
      <c r="AB399" s="503"/>
      <c r="AC399" s="503"/>
      <c r="AD399" s="503"/>
      <c r="AE399" s="503"/>
    </row>
    <row r="400" spans="1:31" ht="12.75">
      <c r="A400" s="503"/>
      <c r="B400" s="503"/>
      <c r="C400" s="503"/>
      <c r="D400" s="503"/>
      <c r="E400" s="503"/>
      <c r="F400" s="503"/>
      <c r="G400" s="503"/>
      <c r="H400" s="503"/>
      <c r="I400" s="503"/>
      <c r="J400" s="503"/>
      <c r="K400" s="503"/>
      <c r="L400" s="503"/>
      <c r="M400" s="503"/>
      <c r="N400" s="503"/>
      <c r="O400" s="503"/>
      <c r="P400" s="503"/>
      <c r="Q400" s="503"/>
      <c r="R400" s="503"/>
      <c r="S400" s="503"/>
      <c r="T400" s="503"/>
      <c r="U400" s="503"/>
      <c r="V400" s="503"/>
      <c r="W400" s="503"/>
      <c r="X400" s="503"/>
      <c r="Y400" s="503"/>
      <c r="Z400" s="503"/>
      <c r="AA400" s="503"/>
      <c r="AB400" s="503"/>
      <c r="AC400" s="503"/>
      <c r="AD400" s="503"/>
      <c r="AE400" s="503"/>
    </row>
    <row r="401" spans="1:31" ht="12.75">
      <c r="A401" s="503"/>
      <c r="B401" s="503"/>
      <c r="C401" s="503"/>
      <c r="D401" s="503"/>
      <c r="E401" s="503"/>
      <c r="F401" s="503"/>
      <c r="G401" s="503"/>
      <c r="H401" s="503"/>
      <c r="I401" s="503"/>
      <c r="J401" s="503"/>
      <c r="K401" s="503"/>
      <c r="L401" s="503"/>
      <c r="M401" s="503"/>
      <c r="N401" s="503"/>
      <c r="O401" s="503"/>
      <c r="P401" s="503"/>
      <c r="Q401" s="503"/>
      <c r="R401" s="503"/>
      <c r="S401" s="503"/>
      <c r="T401" s="503"/>
      <c r="U401" s="503"/>
      <c r="V401" s="503"/>
      <c r="W401" s="503"/>
      <c r="X401" s="503"/>
      <c r="Y401" s="503"/>
      <c r="Z401" s="503"/>
      <c r="AA401" s="503"/>
      <c r="AB401" s="503"/>
      <c r="AC401" s="503"/>
      <c r="AD401" s="503"/>
      <c r="AE401" s="503"/>
    </row>
    <row r="402" spans="1:31" ht="12.75">
      <c r="A402" s="503"/>
      <c r="B402" s="503"/>
      <c r="C402" s="503"/>
      <c r="D402" s="503"/>
      <c r="E402" s="503"/>
      <c r="F402" s="503"/>
      <c r="G402" s="503"/>
      <c r="H402" s="503"/>
      <c r="I402" s="503"/>
      <c r="J402" s="503"/>
      <c r="K402" s="503"/>
      <c r="L402" s="503"/>
      <c r="M402" s="503"/>
      <c r="N402" s="503"/>
      <c r="O402" s="503"/>
      <c r="P402" s="503"/>
      <c r="Q402" s="503"/>
      <c r="R402" s="503"/>
      <c r="S402" s="503"/>
      <c r="T402" s="503"/>
      <c r="U402" s="503"/>
      <c r="V402" s="503"/>
      <c r="W402" s="503"/>
      <c r="X402" s="503"/>
      <c r="Y402" s="503"/>
      <c r="Z402" s="503"/>
      <c r="AA402" s="503"/>
      <c r="AB402" s="503"/>
      <c r="AC402" s="503"/>
      <c r="AD402" s="503"/>
      <c r="AE402" s="503"/>
    </row>
    <row r="403" spans="1:31" ht="12.75">
      <c r="A403" s="503"/>
      <c r="B403" s="503"/>
      <c r="C403" s="503"/>
      <c r="D403" s="503"/>
      <c r="E403" s="503"/>
      <c r="F403" s="503"/>
      <c r="G403" s="503"/>
      <c r="H403" s="503"/>
      <c r="I403" s="503"/>
      <c r="J403" s="503"/>
      <c r="K403" s="503"/>
      <c r="L403" s="503"/>
      <c r="M403" s="503"/>
      <c r="N403" s="503"/>
      <c r="O403" s="503"/>
      <c r="P403" s="503"/>
      <c r="Q403" s="503"/>
      <c r="R403" s="503"/>
      <c r="S403" s="503"/>
      <c r="T403" s="503"/>
      <c r="U403" s="503"/>
      <c r="V403" s="503"/>
      <c r="W403" s="503"/>
      <c r="X403" s="503"/>
      <c r="Y403" s="503"/>
      <c r="Z403" s="503"/>
      <c r="AA403" s="503"/>
      <c r="AB403" s="503"/>
      <c r="AC403" s="503"/>
      <c r="AD403" s="503"/>
      <c r="AE403" s="503"/>
    </row>
    <row r="404" spans="1:31" ht="12.75">
      <c r="A404" s="503"/>
      <c r="B404" s="503"/>
      <c r="C404" s="503"/>
      <c r="D404" s="503"/>
      <c r="E404" s="503"/>
      <c r="F404" s="503"/>
      <c r="G404" s="503"/>
      <c r="H404" s="503"/>
      <c r="I404" s="503"/>
      <c r="J404" s="503"/>
      <c r="K404" s="503"/>
      <c r="L404" s="503"/>
      <c r="M404" s="503"/>
      <c r="N404" s="503"/>
      <c r="O404" s="503"/>
      <c r="P404" s="503"/>
      <c r="Q404" s="503"/>
      <c r="R404" s="503"/>
      <c r="S404" s="503"/>
      <c r="T404" s="503"/>
      <c r="U404" s="503"/>
      <c r="V404" s="503"/>
      <c r="W404" s="503"/>
      <c r="X404" s="503"/>
      <c r="Y404" s="503"/>
      <c r="Z404" s="503"/>
      <c r="AA404" s="503"/>
      <c r="AB404" s="503"/>
      <c r="AC404" s="503"/>
      <c r="AD404" s="503"/>
      <c r="AE404" s="503"/>
    </row>
    <row r="405" spans="1:31" ht="12.75">
      <c r="A405" s="503"/>
      <c r="B405" s="503"/>
      <c r="C405" s="503"/>
      <c r="D405" s="503"/>
      <c r="E405" s="503"/>
      <c r="F405" s="503"/>
      <c r="G405" s="503"/>
      <c r="H405" s="503"/>
      <c r="I405" s="503"/>
      <c r="J405" s="503"/>
      <c r="K405" s="503"/>
      <c r="L405" s="503"/>
      <c r="M405" s="503"/>
      <c r="N405" s="503"/>
      <c r="O405" s="503"/>
      <c r="P405" s="503"/>
      <c r="Q405" s="503"/>
      <c r="R405" s="503"/>
      <c r="S405" s="503"/>
      <c r="T405" s="503"/>
      <c r="U405" s="503"/>
      <c r="V405" s="503"/>
      <c r="W405" s="503"/>
      <c r="X405" s="503"/>
      <c r="Y405" s="503"/>
      <c r="Z405" s="503"/>
      <c r="AA405" s="503"/>
      <c r="AB405" s="503"/>
      <c r="AC405" s="503"/>
      <c r="AD405" s="503"/>
      <c r="AE405" s="503"/>
    </row>
    <row r="406" spans="1:31" ht="12.75">
      <c r="A406" s="503"/>
      <c r="B406" s="503"/>
      <c r="C406" s="503"/>
      <c r="D406" s="503"/>
      <c r="E406" s="503"/>
      <c r="F406" s="503"/>
      <c r="G406" s="503"/>
      <c r="H406" s="503"/>
      <c r="I406" s="503"/>
      <c r="J406" s="503"/>
      <c r="K406" s="503"/>
      <c r="L406" s="503"/>
      <c r="M406" s="503"/>
      <c r="N406" s="503"/>
      <c r="O406" s="503"/>
      <c r="P406" s="503"/>
      <c r="Q406" s="503"/>
      <c r="R406" s="503"/>
      <c r="S406" s="503"/>
      <c r="T406" s="503"/>
      <c r="U406" s="503"/>
      <c r="V406" s="503"/>
      <c r="W406" s="503"/>
      <c r="X406" s="503"/>
      <c r="Y406" s="503"/>
      <c r="Z406" s="503"/>
      <c r="AA406" s="503"/>
      <c r="AB406" s="503"/>
      <c r="AC406" s="503"/>
      <c r="AD406" s="503"/>
      <c r="AE406" s="503"/>
    </row>
    <row r="407" spans="1:31" ht="12.75">
      <c r="A407" s="503"/>
      <c r="B407" s="503"/>
      <c r="C407" s="503"/>
      <c r="D407" s="503"/>
      <c r="E407" s="503"/>
      <c r="F407" s="503"/>
      <c r="G407" s="503"/>
      <c r="H407" s="503"/>
      <c r="I407" s="503"/>
      <c r="J407" s="503"/>
      <c r="K407" s="503"/>
      <c r="L407" s="503"/>
      <c r="M407" s="503"/>
      <c r="N407" s="503"/>
      <c r="O407" s="503"/>
      <c r="P407" s="503"/>
      <c r="Q407" s="503"/>
      <c r="R407" s="503"/>
      <c r="S407" s="503"/>
      <c r="T407" s="503"/>
      <c r="U407" s="503"/>
      <c r="V407" s="503"/>
      <c r="W407" s="503"/>
      <c r="X407" s="503"/>
      <c r="Y407" s="503"/>
      <c r="Z407" s="503"/>
      <c r="AA407" s="503"/>
      <c r="AB407" s="503"/>
      <c r="AC407" s="503"/>
      <c r="AD407" s="503"/>
      <c r="AE407" s="503"/>
    </row>
    <row r="408" spans="1:31" ht="12.75">
      <c r="A408" s="503"/>
      <c r="B408" s="503"/>
      <c r="C408" s="503"/>
      <c r="D408" s="503"/>
      <c r="E408" s="503"/>
      <c r="F408" s="503"/>
      <c r="G408" s="503"/>
      <c r="H408" s="503"/>
      <c r="I408" s="503"/>
      <c r="J408" s="503"/>
      <c r="K408" s="503"/>
      <c r="L408" s="503"/>
      <c r="M408" s="503"/>
      <c r="N408" s="503"/>
      <c r="O408" s="503"/>
      <c r="P408" s="503"/>
      <c r="Q408" s="503"/>
      <c r="R408" s="503"/>
      <c r="S408" s="503"/>
      <c r="T408" s="503"/>
      <c r="U408" s="503"/>
      <c r="V408" s="503"/>
      <c r="W408" s="503"/>
      <c r="X408" s="503"/>
      <c r="Y408" s="503"/>
      <c r="Z408" s="503"/>
      <c r="AA408" s="503"/>
      <c r="AB408" s="503"/>
      <c r="AC408" s="503"/>
      <c r="AD408" s="503"/>
      <c r="AE408" s="503"/>
    </row>
    <row r="409" spans="1:31" ht="12.75">
      <c r="A409" s="503"/>
      <c r="B409" s="503"/>
      <c r="C409" s="503"/>
      <c r="D409" s="503"/>
      <c r="E409" s="503"/>
      <c r="F409" s="503"/>
      <c r="G409" s="503"/>
      <c r="H409" s="503"/>
      <c r="I409" s="503"/>
      <c r="J409" s="503"/>
      <c r="K409" s="503"/>
      <c r="L409" s="503"/>
      <c r="M409" s="503"/>
      <c r="N409" s="503"/>
      <c r="O409" s="503"/>
      <c r="P409" s="503"/>
      <c r="Q409" s="503"/>
      <c r="R409" s="503"/>
      <c r="S409" s="503"/>
      <c r="T409" s="503"/>
      <c r="U409" s="503"/>
      <c r="V409" s="503"/>
      <c r="W409" s="503"/>
      <c r="X409" s="503"/>
      <c r="Y409" s="503"/>
      <c r="Z409" s="503"/>
      <c r="AA409" s="503"/>
      <c r="AB409" s="503"/>
      <c r="AC409" s="503"/>
      <c r="AD409" s="503"/>
      <c r="AE409" s="503"/>
    </row>
    <row r="410" spans="1:31" ht="12.75">
      <c r="A410" s="503"/>
      <c r="B410" s="503"/>
      <c r="C410" s="503"/>
      <c r="D410" s="503"/>
      <c r="E410" s="503"/>
      <c r="F410" s="503"/>
      <c r="G410" s="503"/>
      <c r="H410" s="503"/>
      <c r="I410" s="503"/>
      <c r="J410" s="503"/>
      <c r="K410" s="503"/>
      <c r="L410" s="503"/>
      <c r="M410" s="503"/>
      <c r="N410" s="503"/>
      <c r="O410" s="503"/>
      <c r="P410" s="503"/>
      <c r="Q410" s="503"/>
      <c r="R410" s="503"/>
      <c r="S410" s="503"/>
      <c r="T410" s="503"/>
      <c r="U410" s="503"/>
      <c r="V410" s="503"/>
      <c r="W410" s="503"/>
      <c r="X410" s="503"/>
      <c r="Y410" s="503"/>
      <c r="Z410" s="503"/>
      <c r="AA410" s="503"/>
      <c r="AB410" s="503"/>
      <c r="AC410" s="503"/>
      <c r="AD410" s="503"/>
      <c r="AE410" s="503"/>
    </row>
    <row r="411" spans="1:31" ht="12.75">
      <c r="A411" s="503"/>
      <c r="B411" s="503"/>
      <c r="C411" s="503"/>
      <c r="D411" s="503"/>
      <c r="E411" s="503"/>
      <c r="F411" s="503"/>
      <c r="G411" s="503"/>
      <c r="H411" s="503"/>
      <c r="I411" s="503"/>
      <c r="J411" s="503"/>
      <c r="K411" s="503"/>
      <c r="L411" s="503"/>
      <c r="M411" s="503"/>
      <c r="N411" s="503"/>
      <c r="O411" s="503"/>
      <c r="P411" s="503"/>
      <c r="Q411" s="503"/>
      <c r="R411" s="503"/>
      <c r="S411" s="503"/>
      <c r="T411" s="503"/>
      <c r="U411" s="503"/>
      <c r="V411" s="503"/>
      <c r="W411" s="503"/>
      <c r="X411" s="503"/>
      <c r="Y411" s="503"/>
      <c r="Z411" s="503"/>
      <c r="AA411" s="503"/>
      <c r="AB411" s="503"/>
      <c r="AC411" s="503"/>
      <c r="AD411" s="503"/>
      <c r="AE411" s="503"/>
    </row>
    <row r="412" spans="1:31" ht="12.75">
      <c r="A412" s="503"/>
      <c r="B412" s="503"/>
      <c r="C412" s="503"/>
      <c r="D412" s="503"/>
      <c r="E412" s="503"/>
      <c r="F412" s="503"/>
      <c r="G412" s="503"/>
      <c r="H412" s="503"/>
      <c r="I412" s="503"/>
      <c r="J412" s="503"/>
      <c r="K412" s="503"/>
      <c r="L412" s="503"/>
      <c r="M412" s="503"/>
      <c r="N412" s="503"/>
      <c r="O412" s="503"/>
      <c r="P412" s="503"/>
      <c r="Q412" s="503"/>
      <c r="R412" s="503"/>
      <c r="S412" s="503"/>
      <c r="T412" s="503"/>
      <c r="U412" s="503"/>
      <c r="V412" s="503"/>
      <c r="W412" s="503"/>
      <c r="X412" s="503"/>
      <c r="Y412" s="503"/>
      <c r="Z412" s="503"/>
      <c r="AA412" s="503"/>
      <c r="AB412" s="503"/>
      <c r="AC412" s="503"/>
      <c r="AD412" s="503"/>
      <c r="AE412" s="503"/>
    </row>
    <row r="413" spans="1:31" ht="12.75">
      <c r="A413" s="503"/>
      <c r="B413" s="503"/>
      <c r="C413" s="503"/>
      <c r="D413" s="503"/>
      <c r="E413" s="503"/>
      <c r="F413" s="503"/>
      <c r="G413" s="503"/>
      <c r="H413" s="503"/>
      <c r="I413" s="503"/>
      <c r="J413" s="503"/>
      <c r="K413" s="503"/>
      <c r="L413" s="503"/>
      <c r="M413" s="503"/>
      <c r="N413" s="503"/>
      <c r="O413" s="503"/>
      <c r="P413" s="503"/>
      <c r="Q413" s="503"/>
      <c r="R413" s="503"/>
      <c r="S413" s="503"/>
      <c r="T413" s="503"/>
      <c r="U413" s="503"/>
      <c r="V413" s="503"/>
      <c r="W413" s="503"/>
      <c r="X413" s="503"/>
      <c r="Y413" s="503"/>
      <c r="Z413" s="503"/>
      <c r="AA413" s="503"/>
      <c r="AB413" s="503"/>
      <c r="AC413" s="503"/>
      <c r="AD413" s="503"/>
      <c r="AE413" s="503"/>
    </row>
    <row r="414" spans="1:31" ht="12.75">
      <c r="A414" s="503"/>
      <c r="B414" s="503"/>
      <c r="C414" s="503"/>
      <c r="D414" s="503"/>
      <c r="E414" s="503"/>
      <c r="F414" s="503"/>
      <c r="G414" s="503"/>
      <c r="H414" s="503"/>
      <c r="I414" s="503"/>
      <c r="J414" s="503"/>
      <c r="K414" s="503"/>
      <c r="L414" s="503"/>
      <c r="M414" s="503"/>
      <c r="N414" s="503"/>
      <c r="O414" s="503"/>
      <c r="P414" s="503"/>
      <c r="Q414" s="503"/>
      <c r="R414" s="503"/>
      <c r="S414" s="503"/>
      <c r="T414" s="503"/>
      <c r="U414" s="503"/>
      <c r="V414" s="503"/>
      <c r="W414" s="503"/>
      <c r="X414" s="503"/>
      <c r="Y414" s="503"/>
      <c r="Z414" s="503"/>
      <c r="AA414" s="503"/>
      <c r="AB414" s="503"/>
      <c r="AC414" s="503"/>
      <c r="AD414" s="503"/>
      <c r="AE414" s="503"/>
    </row>
    <row r="415" spans="1:31" ht="12.75">
      <c r="A415" s="503"/>
      <c r="B415" s="503"/>
      <c r="C415" s="503"/>
      <c r="D415" s="503"/>
      <c r="E415" s="503"/>
      <c r="F415" s="503"/>
      <c r="G415" s="503"/>
      <c r="H415" s="503"/>
      <c r="I415" s="503"/>
      <c r="J415" s="503"/>
      <c r="K415" s="503"/>
      <c r="L415" s="503"/>
      <c r="M415" s="503"/>
      <c r="N415" s="503"/>
      <c r="O415" s="503"/>
      <c r="P415" s="503"/>
      <c r="Q415" s="503"/>
      <c r="R415" s="503"/>
      <c r="S415" s="503"/>
      <c r="T415" s="503"/>
      <c r="U415" s="503"/>
      <c r="V415" s="503"/>
      <c r="W415" s="503"/>
      <c r="X415" s="503"/>
      <c r="Y415" s="503"/>
      <c r="Z415" s="503"/>
      <c r="AA415" s="503"/>
      <c r="AB415" s="503"/>
      <c r="AC415" s="503"/>
      <c r="AD415" s="503"/>
      <c r="AE415" s="503"/>
    </row>
    <row r="416" spans="1:31" ht="12.75">
      <c r="A416" s="503"/>
      <c r="B416" s="503"/>
      <c r="C416" s="503"/>
      <c r="D416" s="503"/>
      <c r="E416" s="503"/>
      <c r="F416" s="503"/>
      <c r="G416" s="503"/>
      <c r="H416" s="503"/>
      <c r="I416" s="503"/>
      <c r="J416" s="503"/>
      <c r="K416" s="503"/>
      <c r="L416" s="503"/>
      <c r="M416" s="503"/>
      <c r="N416" s="503"/>
      <c r="O416" s="503"/>
      <c r="P416" s="503"/>
      <c r="Q416" s="503"/>
      <c r="R416" s="503"/>
      <c r="S416" s="503"/>
      <c r="T416" s="503"/>
      <c r="U416" s="503"/>
      <c r="V416" s="503"/>
      <c r="W416" s="503"/>
      <c r="X416" s="503"/>
      <c r="Y416" s="503"/>
      <c r="Z416" s="503"/>
      <c r="AA416" s="503"/>
      <c r="AB416" s="503"/>
      <c r="AC416" s="503"/>
      <c r="AD416" s="503"/>
      <c r="AE416" s="503"/>
    </row>
    <row r="417" spans="1:31" ht="12.75">
      <c r="A417" s="503"/>
      <c r="B417" s="503"/>
      <c r="C417" s="503"/>
      <c r="D417" s="503"/>
      <c r="E417" s="503"/>
      <c r="F417" s="503"/>
      <c r="G417" s="503"/>
      <c r="H417" s="503"/>
      <c r="I417" s="503"/>
      <c r="J417" s="503"/>
      <c r="K417" s="503"/>
      <c r="L417" s="503"/>
      <c r="M417" s="503"/>
      <c r="N417" s="503"/>
      <c r="O417" s="503"/>
      <c r="P417" s="503"/>
      <c r="Q417" s="503"/>
      <c r="R417" s="503"/>
      <c r="S417" s="503"/>
      <c r="T417" s="503"/>
      <c r="U417" s="503"/>
      <c r="V417" s="503"/>
      <c r="W417" s="503"/>
      <c r="X417" s="503"/>
      <c r="Y417" s="503"/>
      <c r="Z417" s="503"/>
      <c r="AA417" s="503"/>
      <c r="AB417" s="503"/>
      <c r="AC417" s="503"/>
      <c r="AD417" s="503"/>
      <c r="AE417" s="503"/>
    </row>
    <row r="418" spans="1:31" ht="12.75">
      <c r="A418" s="503"/>
      <c r="B418" s="503"/>
      <c r="C418" s="503"/>
      <c r="D418" s="503"/>
      <c r="E418" s="503"/>
      <c r="F418" s="503"/>
      <c r="G418" s="503"/>
      <c r="H418" s="503"/>
      <c r="I418" s="503"/>
      <c r="J418" s="503"/>
      <c r="K418" s="503"/>
      <c r="L418" s="503"/>
      <c r="M418" s="503"/>
      <c r="N418" s="503"/>
      <c r="O418" s="503"/>
      <c r="P418" s="503"/>
      <c r="Q418" s="503"/>
      <c r="R418" s="503"/>
      <c r="S418" s="503"/>
      <c r="T418" s="503"/>
      <c r="U418" s="503"/>
      <c r="V418" s="503"/>
      <c r="W418" s="503"/>
      <c r="X418" s="503"/>
      <c r="Y418" s="503"/>
      <c r="Z418" s="503"/>
      <c r="AA418" s="503"/>
      <c r="AB418" s="503"/>
      <c r="AC418" s="503"/>
      <c r="AD418" s="503"/>
      <c r="AE418" s="503"/>
    </row>
    <row r="419" spans="1:31" ht="12.75">
      <c r="A419" s="503"/>
      <c r="B419" s="503"/>
      <c r="C419" s="503"/>
      <c r="D419" s="503"/>
      <c r="E419" s="503"/>
      <c r="F419" s="503"/>
      <c r="G419" s="503"/>
      <c r="H419" s="503"/>
      <c r="I419" s="503"/>
      <c r="J419" s="503"/>
      <c r="K419" s="503"/>
      <c r="L419" s="503"/>
      <c r="M419" s="503"/>
      <c r="N419" s="503"/>
      <c r="O419" s="503"/>
      <c r="P419" s="503"/>
      <c r="Q419" s="503"/>
      <c r="R419" s="503"/>
      <c r="S419" s="503"/>
      <c r="T419" s="503"/>
      <c r="U419" s="503"/>
      <c r="V419" s="503"/>
      <c r="W419" s="503"/>
      <c r="X419" s="503"/>
      <c r="Y419" s="503"/>
      <c r="Z419" s="503"/>
      <c r="AA419" s="503"/>
      <c r="AB419" s="503"/>
      <c r="AC419" s="503"/>
      <c r="AD419" s="503"/>
      <c r="AE419" s="503"/>
    </row>
    <row r="420" spans="1:31" ht="12.75">
      <c r="A420" s="503"/>
      <c r="B420" s="503"/>
      <c r="C420" s="503"/>
      <c r="D420" s="503"/>
      <c r="E420" s="503"/>
      <c r="F420" s="503"/>
      <c r="G420" s="503"/>
      <c r="H420" s="503"/>
      <c r="I420" s="503"/>
      <c r="J420" s="503"/>
      <c r="K420" s="503"/>
      <c r="L420" s="503"/>
      <c r="M420" s="503"/>
      <c r="N420" s="503"/>
      <c r="O420" s="503"/>
      <c r="P420" s="503"/>
      <c r="Q420" s="503"/>
      <c r="R420" s="503"/>
      <c r="S420" s="503"/>
      <c r="T420" s="503"/>
      <c r="U420" s="503"/>
      <c r="V420" s="503"/>
      <c r="W420" s="503"/>
      <c r="X420" s="503"/>
      <c r="Y420" s="503"/>
      <c r="Z420" s="503"/>
      <c r="AA420" s="503"/>
      <c r="AB420" s="503"/>
      <c r="AC420" s="503"/>
      <c r="AD420" s="503"/>
      <c r="AE420" s="503"/>
    </row>
    <row r="421" spans="1:31" ht="12.75">
      <c r="A421" s="503"/>
      <c r="B421" s="503"/>
      <c r="C421" s="503"/>
      <c r="D421" s="503"/>
      <c r="E421" s="503"/>
      <c r="F421" s="503"/>
      <c r="G421" s="503"/>
      <c r="H421" s="503"/>
      <c r="I421" s="503"/>
      <c r="J421" s="503"/>
      <c r="K421" s="503"/>
      <c r="L421" s="503"/>
      <c r="M421" s="503"/>
      <c r="N421" s="503"/>
      <c r="O421" s="503"/>
      <c r="P421" s="503"/>
      <c r="Q421" s="503"/>
      <c r="R421" s="503"/>
      <c r="S421" s="503"/>
      <c r="T421" s="503"/>
      <c r="U421" s="503"/>
      <c r="V421" s="503"/>
      <c r="W421" s="503"/>
      <c r="X421" s="503"/>
      <c r="Y421" s="503"/>
      <c r="Z421" s="503"/>
      <c r="AA421" s="503"/>
      <c r="AB421" s="503"/>
      <c r="AC421" s="503"/>
      <c r="AD421" s="503"/>
      <c r="AE421" s="503"/>
    </row>
    <row r="422" spans="1:31" ht="12.75">
      <c r="A422" s="503"/>
      <c r="B422" s="503"/>
      <c r="C422" s="503"/>
      <c r="D422" s="503"/>
      <c r="E422" s="503"/>
      <c r="F422" s="503"/>
      <c r="G422" s="503"/>
      <c r="H422" s="503"/>
      <c r="I422" s="503"/>
      <c r="J422" s="503"/>
      <c r="K422" s="503"/>
      <c r="L422" s="503"/>
      <c r="M422" s="503"/>
      <c r="N422" s="503"/>
      <c r="O422" s="503"/>
      <c r="P422" s="503"/>
      <c r="Q422" s="503"/>
      <c r="R422" s="503"/>
      <c r="S422" s="503"/>
      <c r="T422" s="503"/>
      <c r="U422" s="503"/>
      <c r="V422" s="503"/>
      <c r="W422" s="503"/>
      <c r="X422" s="503"/>
      <c r="Y422" s="503"/>
      <c r="Z422" s="503"/>
      <c r="AA422" s="503"/>
      <c r="AB422" s="503"/>
      <c r="AC422" s="503"/>
      <c r="AD422" s="503"/>
      <c r="AE422" s="503"/>
    </row>
    <row r="423" spans="1:31" ht="12.75">
      <c r="A423" s="503"/>
      <c r="B423" s="503"/>
      <c r="C423" s="503"/>
      <c r="D423" s="503"/>
      <c r="E423" s="503"/>
      <c r="F423" s="503"/>
      <c r="G423" s="503"/>
      <c r="H423" s="503"/>
      <c r="I423" s="503"/>
      <c r="J423" s="503"/>
      <c r="K423" s="503"/>
      <c r="L423" s="503"/>
      <c r="M423" s="503"/>
      <c r="N423" s="503"/>
      <c r="O423" s="503"/>
      <c r="P423" s="503"/>
      <c r="Q423" s="503"/>
      <c r="R423" s="503"/>
      <c r="S423" s="503"/>
      <c r="T423" s="503"/>
      <c r="U423" s="503"/>
      <c r="V423" s="503"/>
      <c r="W423" s="503"/>
      <c r="X423" s="503"/>
      <c r="Y423" s="503"/>
      <c r="Z423" s="503"/>
      <c r="AA423" s="503"/>
      <c r="AB423" s="503"/>
      <c r="AC423" s="503"/>
      <c r="AD423" s="503"/>
      <c r="AE423" s="503"/>
    </row>
    <row r="424" spans="1:31" ht="12.75">
      <c r="A424" s="503"/>
      <c r="B424" s="503"/>
      <c r="C424" s="503"/>
      <c r="D424" s="503"/>
      <c r="E424" s="503"/>
      <c r="F424" s="503"/>
      <c r="G424" s="503"/>
      <c r="H424" s="503"/>
      <c r="I424" s="503"/>
      <c r="J424" s="503"/>
      <c r="K424" s="503"/>
      <c r="L424" s="503"/>
      <c r="M424" s="503"/>
      <c r="N424" s="503"/>
      <c r="O424" s="503"/>
      <c r="P424" s="503"/>
      <c r="Q424" s="503"/>
      <c r="R424" s="503"/>
      <c r="S424" s="503"/>
      <c r="T424" s="503"/>
      <c r="U424" s="503"/>
      <c r="V424" s="503"/>
      <c r="W424" s="503"/>
      <c r="X424" s="503"/>
      <c r="Y424" s="503"/>
      <c r="Z424" s="503"/>
      <c r="AA424" s="503"/>
      <c r="AB424" s="503"/>
      <c r="AC424" s="503"/>
      <c r="AD424" s="503"/>
      <c r="AE424" s="503"/>
    </row>
    <row r="425" spans="1:31" ht="12.75">
      <c r="A425" s="503"/>
      <c r="B425" s="503"/>
      <c r="C425" s="503"/>
      <c r="D425" s="503"/>
      <c r="E425" s="503"/>
      <c r="F425" s="503"/>
      <c r="G425" s="503"/>
      <c r="H425" s="503"/>
      <c r="I425" s="503"/>
      <c r="J425" s="503"/>
      <c r="K425" s="503"/>
      <c r="L425" s="503"/>
      <c r="M425" s="503"/>
      <c r="N425" s="503"/>
      <c r="O425" s="503"/>
      <c r="P425" s="503"/>
      <c r="Q425" s="503"/>
      <c r="R425" s="503"/>
      <c r="S425" s="503"/>
      <c r="T425" s="503"/>
      <c r="U425" s="503"/>
      <c r="V425" s="503"/>
      <c r="W425" s="503"/>
      <c r="X425" s="503"/>
      <c r="Y425" s="503"/>
      <c r="Z425" s="503"/>
      <c r="AA425" s="503"/>
      <c r="AB425" s="503"/>
      <c r="AC425" s="503"/>
      <c r="AD425" s="503"/>
      <c r="AE425" s="503"/>
    </row>
    <row r="426" spans="1:31" ht="12.75">
      <c r="A426" s="503"/>
      <c r="B426" s="503"/>
      <c r="C426" s="503"/>
      <c r="D426" s="503"/>
      <c r="E426" s="503"/>
      <c r="F426" s="503"/>
      <c r="G426" s="503"/>
      <c r="H426" s="503"/>
      <c r="I426" s="503"/>
      <c r="J426" s="503"/>
      <c r="K426" s="503"/>
      <c r="L426" s="503"/>
      <c r="M426" s="503"/>
      <c r="N426" s="503"/>
      <c r="O426" s="503"/>
      <c r="P426" s="503"/>
      <c r="Q426" s="503"/>
      <c r="R426" s="503"/>
      <c r="S426" s="503"/>
      <c r="T426" s="503"/>
      <c r="U426" s="503"/>
      <c r="V426" s="503"/>
      <c r="W426" s="503"/>
      <c r="X426" s="503"/>
      <c r="Y426" s="503"/>
      <c r="Z426" s="503"/>
      <c r="AA426" s="503"/>
      <c r="AB426" s="503"/>
      <c r="AC426" s="503"/>
      <c r="AD426" s="503"/>
      <c r="AE426" s="503"/>
    </row>
    <row r="427" spans="1:31" ht="12.75">
      <c r="A427" s="503"/>
      <c r="B427" s="503"/>
      <c r="C427" s="503"/>
      <c r="D427" s="503"/>
      <c r="E427" s="503"/>
      <c r="F427" s="503"/>
      <c r="G427" s="503"/>
      <c r="H427" s="503"/>
      <c r="I427" s="503"/>
      <c r="J427" s="503"/>
      <c r="K427" s="503"/>
      <c r="L427" s="503"/>
      <c r="M427" s="503"/>
      <c r="N427" s="503"/>
      <c r="O427" s="503"/>
      <c r="P427" s="503"/>
      <c r="Q427" s="503"/>
      <c r="R427" s="503"/>
      <c r="S427" s="503"/>
      <c r="T427" s="503"/>
      <c r="U427" s="503"/>
      <c r="V427" s="503"/>
      <c r="W427" s="503"/>
      <c r="X427" s="503"/>
      <c r="Y427" s="503"/>
      <c r="Z427" s="503"/>
      <c r="AA427" s="503"/>
      <c r="AB427" s="503"/>
      <c r="AC427" s="503"/>
      <c r="AD427" s="503"/>
      <c r="AE427" s="503"/>
    </row>
    <row r="428" spans="1:31" ht="12.75">
      <c r="A428" s="503"/>
      <c r="B428" s="503"/>
      <c r="C428" s="503"/>
      <c r="D428" s="503"/>
      <c r="E428" s="503"/>
      <c r="F428" s="503"/>
      <c r="G428" s="503"/>
      <c r="H428" s="503"/>
      <c r="I428" s="503"/>
      <c r="J428" s="503"/>
      <c r="K428" s="503"/>
      <c r="L428" s="503"/>
      <c r="M428" s="503"/>
      <c r="N428" s="503"/>
      <c r="O428" s="503"/>
      <c r="P428" s="503"/>
      <c r="Q428" s="503"/>
      <c r="R428" s="503"/>
      <c r="S428" s="503"/>
      <c r="T428" s="503"/>
      <c r="U428" s="503"/>
      <c r="V428" s="503"/>
      <c r="W428" s="503"/>
      <c r="X428" s="503"/>
      <c r="Y428" s="503"/>
      <c r="Z428" s="503"/>
      <c r="AA428" s="503"/>
      <c r="AB428" s="503"/>
      <c r="AC428" s="503"/>
      <c r="AD428" s="503"/>
      <c r="AE428" s="503"/>
    </row>
    <row r="429" spans="1:31" ht="12.75">
      <c r="A429" s="503"/>
      <c r="B429" s="503"/>
      <c r="C429" s="503"/>
      <c r="D429" s="503"/>
      <c r="E429" s="503"/>
      <c r="F429" s="503"/>
      <c r="G429" s="503"/>
      <c r="H429" s="503"/>
      <c r="I429" s="503"/>
      <c r="J429" s="503"/>
      <c r="K429" s="503"/>
      <c r="L429" s="503"/>
      <c r="M429" s="503"/>
      <c r="N429" s="503"/>
      <c r="O429" s="503"/>
      <c r="P429" s="503"/>
      <c r="Q429" s="503"/>
      <c r="R429" s="503"/>
      <c r="S429" s="503"/>
      <c r="T429" s="503"/>
      <c r="U429" s="503"/>
      <c r="V429" s="503"/>
      <c r="W429" s="503"/>
      <c r="X429" s="503"/>
      <c r="Y429" s="503"/>
      <c r="Z429" s="503"/>
      <c r="AA429" s="503"/>
      <c r="AB429" s="503"/>
      <c r="AC429" s="503"/>
      <c r="AD429" s="503"/>
      <c r="AE429" s="503"/>
    </row>
    <row r="430" spans="1:31" ht="12.75">
      <c r="A430" s="503"/>
      <c r="B430" s="503"/>
      <c r="C430" s="503"/>
      <c r="D430" s="503"/>
      <c r="E430" s="503"/>
      <c r="F430" s="503"/>
      <c r="G430" s="503"/>
      <c r="H430" s="503"/>
      <c r="I430" s="503"/>
      <c r="J430" s="503"/>
      <c r="K430" s="503"/>
      <c r="L430" s="503"/>
      <c r="M430" s="503"/>
      <c r="N430" s="503"/>
      <c r="O430" s="503"/>
      <c r="P430" s="503"/>
      <c r="Q430" s="503"/>
      <c r="R430" s="503"/>
      <c r="S430" s="503"/>
      <c r="T430" s="503"/>
      <c r="U430" s="503"/>
      <c r="V430" s="503"/>
      <c r="W430" s="503"/>
      <c r="X430" s="503"/>
      <c r="Y430" s="503"/>
      <c r="Z430" s="503"/>
      <c r="AA430" s="503"/>
      <c r="AB430" s="503"/>
      <c r="AC430" s="503"/>
      <c r="AD430" s="503"/>
      <c r="AE430" s="503"/>
    </row>
    <row r="431" spans="1:31" ht="12.75">
      <c r="A431" s="503"/>
      <c r="B431" s="503"/>
      <c r="C431" s="503"/>
      <c r="D431" s="503"/>
      <c r="E431" s="503"/>
      <c r="F431" s="503"/>
      <c r="G431" s="503"/>
      <c r="H431" s="503"/>
      <c r="I431" s="503"/>
      <c r="J431" s="503"/>
      <c r="K431" s="503"/>
      <c r="L431" s="503"/>
      <c r="M431" s="503"/>
      <c r="N431" s="503"/>
      <c r="O431" s="503"/>
      <c r="P431" s="503"/>
      <c r="Q431" s="503"/>
      <c r="R431" s="503"/>
      <c r="S431" s="503"/>
      <c r="T431" s="503"/>
      <c r="U431" s="503"/>
      <c r="V431" s="503"/>
      <c r="W431" s="503"/>
      <c r="X431" s="503"/>
      <c r="Y431" s="503"/>
      <c r="Z431" s="503"/>
      <c r="AA431" s="503"/>
      <c r="AB431" s="503"/>
      <c r="AC431" s="503"/>
      <c r="AD431" s="503"/>
      <c r="AE431" s="503"/>
    </row>
    <row r="432" spans="1:31" ht="12.75">
      <c r="A432" s="503"/>
      <c r="B432" s="503"/>
      <c r="C432" s="503"/>
      <c r="D432" s="503"/>
      <c r="E432" s="503"/>
      <c r="F432" s="503"/>
      <c r="G432" s="503"/>
      <c r="H432" s="503"/>
      <c r="I432" s="503"/>
      <c r="J432" s="503"/>
      <c r="K432" s="503"/>
      <c r="L432" s="503"/>
      <c r="M432" s="503"/>
      <c r="N432" s="503"/>
      <c r="O432" s="503"/>
      <c r="P432" s="503"/>
      <c r="Q432" s="503"/>
      <c r="R432" s="503"/>
      <c r="S432" s="503"/>
      <c r="T432" s="503"/>
      <c r="U432" s="503"/>
      <c r="V432" s="503"/>
      <c r="W432" s="503"/>
      <c r="X432" s="503"/>
      <c r="Y432" s="503"/>
      <c r="Z432" s="503"/>
      <c r="AA432" s="503"/>
      <c r="AB432" s="503"/>
      <c r="AC432" s="503"/>
      <c r="AD432" s="503"/>
      <c r="AE432" s="503"/>
    </row>
    <row r="433" spans="1:31" ht="12.75">
      <c r="A433" s="503"/>
      <c r="B433" s="503"/>
      <c r="C433" s="503"/>
      <c r="D433" s="503"/>
      <c r="E433" s="503"/>
      <c r="F433" s="503"/>
      <c r="G433" s="503"/>
      <c r="H433" s="503"/>
      <c r="I433" s="503"/>
      <c r="J433" s="503"/>
      <c r="K433" s="503"/>
      <c r="L433" s="503"/>
      <c r="M433" s="503"/>
      <c r="N433" s="503"/>
      <c r="O433" s="503"/>
      <c r="P433" s="503"/>
      <c r="Q433" s="503"/>
      <c r="R433" s="503"/>
      <c r="S433" s="503"/>
      <c r="T433" s="503"/>
      <c r="U433" s="503"/>
      <c r="V433" s="503"/>
      <c r="W433" s="503"/>
      <c r="X433" s="503"/>
      <c r="Y433" s="503"/>
      <c r="Z433" s="503"/>
      <c r="AA433" s="503"/>
      <c r="AB433" s="503"/>
      <c r="AC433" s="503"/>
      <c r="AD433" s="503"/>
      <c r="AE433" s="503"/>
    </row>
    <row r="434" spans="1:31" ht="12.75">
      <c r="A434" s="503"/>
      <c r="B434" s="503"/>
      <c r="C434" s="503"/>
      <c r="D434" s="503"/>
      <c r="E434" s="503"/>
      <c r="F434" s="503"/>
      <c r="G434" s="503"/>
      <c r="H434" s="503"/>
      <c r="I434" s="503"/>
      <c r="J434" s="503"/>
      <c r="K434" s="503"/>
      <c r="L434" s="503"/>
      <c r="M434" s="503"/>
      <c r="N434" s="503"/>
      <c r="O434" s="503"/>
      <c r="P434" s="503"/>
      <c r="Q434" s="503"/>
      <c r="R434" s="503"/>
      <c r="S434" s="503"/>
      <c r="T434" s="503"/>
      <c r="U434" s="503"/>
      <c r="V434" s="503"/>
      <c r="W434" s="503"/>
      <c r="X434" s="503"/>
      <c r="Y434" s="503"/>
      <c r="Z434" s="503"/>
      <c r="AA434" s="503"/>
      <c r="AB434" s="503"/>
      <c r="AC434" s="503"/>
      <c r="AD434" s="503"/>
      <c r="AE434" s="503"/>
    </row>
    <row r="435" spans="1:31" ht="12.75">
      <c r="A435" s="503"/>
      <c r="B435" s="503"/>
      <c r="C435" s="503"/>
      <c r="D435" s="503"/>
      <c r="E435" s="503"/>
      <c r="F435" s="503"/>
      <c r="G435" s="503"/>
      <c r="H435" s="503"/>
      <c r="I435" s="503"/>
      <c r="J435" s="503"/>
      <c r="K435" s="503"/>
      <c r="L435" s="503"/>
      <c r="M435" s="503"/>
      <c r="N435" s="503"/>
      <c r="O435" s="503"/>
      <c r="P435" s="503"/>
      <c r="Q435" s="503"/>
      <c r="R435" s="503"/>
      <c r="S435" s="503"/>
      <c r="T435" s="503"/>
      <c r="U435" s="503"/>
      <c r="V435" s="503"/>
      <c r="W435" s="503"/>
      <c r="X435" s="503"/>
      <c r="Y435" s="503"/>
      <c r="Z435" s="503"/>
      <c r="AA435" s="503"/>
      <c r="AB435" s="503"/>
      <c r="AC435" s="503"/>
      <c r="AD435" s="503"/>
      <c r="AE435" s="503"/>
    </row>
    <row r="436" spans="1:31" ht="12.75">
      <c r="A436" s="503"/>
      <c r="B436" s="503"/>
      <c r="C436" s="503"/>
      <c r="D436" s="503"/>
      <c r="E436" s="503"/>
      <c r="F436" s="503"/>
      <c r="G436" s="503"/>
      <c r="H436" s="503"/>
      <c r="I436" s="503"/>
      <c r="J436" s="503"/>
      <c r="K436" s="503"/>
      <c r="L436" s="503"/>
      <c r="M436" s="503"/>
      <c r="N436" s="503"/>
      <c r="O436" s="503"/>
      <c r="P436" s="503"/>
      <c r="Q436" s="503"/>
      <c r="R436" s="503"/>
      <c r="S436" s="503"/>
      <c r="T436" s="503"/>
      <c r="U436" s="503"/>
      <c r="V436" s="503"/>
      <c r="W436" s="503"/>
      <c r="X436" s="503"/>
      <c r="Y436" s="503"/>
      <c r="Z436" s="503"/>
      <c r="AA436" s="503"/>
      <c r="AB436" s="503"/>
      <c r="AC436" s="503"/>
      <c r="AD436" s="503"/>
      <c r="AE436" s="503"/>
    </row>
    <row r="437" spans="1:31" ht="12.75">
      <c r="A437" s="503"/>
      <c r="B437" s="503"/>
      <c r="C437" s="503"/>
      <c r="D437" s="503"/>
      <c r="E437" s="503"/>
      <c r="F437" s="503"/>
      <c r="G437" s="503"/>
      <c r="H437" s="503"/>
      <c r="I437" s="503"/>
      <c r="J437" s="503"/>
      <c r="K437" s="503"/>
      <c r="L437" s="503"/>
      <c r="M437" s="503"/>
      <c r="N437" s="503"/>
      <c r="O437" s="503"/>
      <c r="P437" s="503"/>
      <c r="Q437" s="503"/>
      <c r="R437" s="503"/>
      <c r="S437" s="503"/>
      <c r="T437" s="503"/>
      <c r="U437" s="503"/>
      <c r="V437" s="503"/>
      <c r="W437" s="503"/>
      <c r="X437" s="503"/>
      <c r="Y437" s="503"/>
      <c r="Z437" s="503"/>
      <c r="AA437" s="503"/>
      <c r="AB437" s="503"/>
      <c r="AC437" s="503"/>
      <c r="AD437" s="503"/>
      <c r="AE437" s="503"/>
    </row>
    <row r="438" spans="1:31" ht="12.75">
      <c r="A438" s="503"/>
      <c r="B438" s="503"/>
      <c r="C438" s="503"/>
      <c r="D438" s="503"/>
      <c r="E438" s="503"/>
      <c r="F438" s="503"/>
      <c r="G438" s="503"/>
      <c r="H438" s="503"/>
      <c r="I438" s="503"/>
      <c r="J438" s="503"/>
      <c r="K438" s="503"/>
      <c r="L438" s="503"/>
      <c r="M438" s="503"/>
      <c r="N438" s="503"/>
      <c r="O438" s="503"/>
      <c r="P438" s="503"/>
      <c r="Q438" s="503"/>
      <c r="R438" s="503"/>
      <c r="S438" s="503"/>
      <c r="T438" s="503"/>
      <c r="U438" s="503"/>
      <c r="V438" s="503"/>
      <c r="W438" s="503"/>
      <c r="X438" s="503"/>
      <c r="Y438" s="503"/>
      <c r="Z438" s="503"/>
      <c r="AA438" s="503"/>
      <c r="AB438" s="503"/>
      <c r="AC438" s="503"/>
      <c r="AD438" s="503"/>
      <c r="AE438" s="503"/>
    </row>
    <row r="439" spans="1:31" ht="12.75">
      <c r="A439" s="503"/>
      <c r="B439" s="503"/>
      <c r="C439" s="503"/>
      <c r="D439" s="503"/>
      <c r="E439" s="503"/>
      <c r="F439" s="503"/>
      <c r="G439" s="503"/>
      <c r="H439" s="503"/>
      <c r="I439" s="503"/>
      <c r="J439" s="503"/>
      <c r="K439" s="503"/>
      <c r="L439" s="503"/>
      <c r="M439" s="503"/>
      <c r="N439" s="503"/>
      <c r="O439" s="503"/>
      <c r="P439" s="503"/>
      <c r="Q439" s="503"/>
      <c r="R439" s="503"/>
      <c r="S439" s="503"/>
      <c r="T439" s="503"/>
      <c r="U439" s="503"/>
      <c r="V439" s="503"/>
      <c r="W439" s="503"/>
      <c r="X439" s="503"/>
      <c r="Y439" s="503"/>
      <c r="Z439" s="503"/>
      <c r="AA439" s="503"/>
      <c r="AB439" s="503"/>
      <c r="AC439" s="503"/>
      <c r="AD439" s="503"/>
      <c r="AE439" s="503"/>
    </row>
    <row r="440" spans="1:31" ht="12.75">
      <c r="A440" s="503"/>
      <c r="B440" s="503"/>
      <c r="C440" s="503"/>
      <c r="D440" s="503"/>
      <c r="E440" s="503"/>
      <c r="F440" s="503"/>
      <c r="G440" s="503"/>
      <c r="H440" s="503"/>
      <c r="I440" s="503"/>
      <c r="J440" s="503"/>
      <c r="K440" s="503"/>
      <c r="L440" s="503"/>
      <c r="M440" s="503"/>
      <c r="N440" s="503"/>
      <c r="O440" s="503"/>
      <c r="P440" s="503"/>
      <c r="Q440" s="503"/>
      <c r="R440" s="503"/>
      <c r="S440" s="503"/>
      <c r="T440" s="503"/>
      <c r="U440" s="503"/>
      <c r="V440" s="503"/>
      <c r="W440" s="503"/>
      <c r="X440" s="503"/>
      <c r="Y440" s="503"/>
      <c r="Z440" s="503"/>
      <c r="AA440" s="503"/>
      <c r="AB440" s="503"/>
      <c r="AC440" s="503"/>
      <c r="AD440" s="503"/>
      <c r="AE440" s="503"/>
    </row>
    <row r="441" spans="1:31" ht="12.75">
      <c r="A441" s="503"/>
      <c r="B441" s="503"/>
      <c r="C441" s="503"/>
      <c r="D441" s="503"/>
      <c r="E441" s="503"/>
      <c r="F441" s="503"/>
      <c r="G441" s="503"/>
      <c r="H441" s="503"/>
      <c r="I441" s="503"/>
      <c r="J441" s="503"/>
      <c r="K441" s="503"/>
      <c r="L441" s="503"/>
      <c r="M441" s="503"/>
      <c r="N441" s="503"/>
      <c r="O441" s="503"/>
      <c r="P441" s="503"/>
      <c r="Q441" s="503"/>
      <c r="R441" s="503"/>
      <c r="S441" s="503"/>
      <c r="T441" s="503"/>
      <c r="U441" s="503"/>
      <c r="V441" s="503"/>
      <c r="W441" s="503"/>
      <c r="X441" s="503"/>
      <c r="Y441" s="503"/>
      <c r="Z441" s="503"/>
      <c r="AA441" s="503"/>
      <c r="AB441" s="503"/>
      <c r="AC441" s="503"/>
      <c r="AD441" s="503"/>
      <c r="AE441" s="503"/>
    </row>
    <row r="442" spans="1:31" ht="12.75">
      <c r="A442" s="503"/>
      <c r="B442" s="503"/>
      <c r="C442" s="503"/>
      <c r="D442" s="503"/>
      <c r="E442" s="503"/>
      <c r="F442" s="503"/>
      <c r="G442" s="503"/>
      <c r="H442" s="503"/>
      <c r="I442" s="503"/>
      <c r="J442" s="503"/>
      <c r="K442" s="503"/>
      <c r="L442" s="503"/>
      <c r="M442" s="503"/>
      <c r="N442" s="503"/>
      <c r="O442" s="503"/>
      <c r="P442" s="503"/>
      <c r="Q442" s="503"/>
      <c r="R442" s="503"/>
      <c r="S442" s="503"/>
      <c r="T442" s="503"/>
      <c r="U442" s="503"/>
      <c r="V442" s="503"/>
      <c r="W442" s="503"/>
      <c r="X442" s="503"/>
      <c r="Y442" s="503"/>
      <c r="Z442" s="503"/>
      <c r="AA442" s="503"/>
      <c r="AB442" s="503"/>
      <c r="AC442" s="503"/>
      <c r="AD442" s="503"/>
      <c r="AE442" s="503"/>
    </row>
    <row r="443" spans="1:31" ht="12.75">
      <c r="A443" s="503"/>
      <c r="B443" s="503"/>
      <c r="C443" s="503"/>
      <c r="D443" s="503"/>
      <c r="E443" s="503"/>
      <c r="F443" s="503"/>
      <c r="G443" s="503"/>
      <c r="H443" s="503"/>
      <c r="I443" s="503"/>
      <c r="J443" s="503"/>
      <c r="K443" s="503"/>
      <c r="L443" s="503"/>
      <c r="M443" s="503"/>
      <c r="N443" s="503"/>
      <c r="O443" s="503"/>
      <c r="P443" s="503"/>
      <c r="Q443" s="503"/>
      <c r="R443" s="503"/>
      <c r="S443" s="503"/>
      <c r="T443" s="503"/>
      <c r="U443" s="503"/>
      <c r="V443" s="503"/>
      <c r="W443" s="503"/>
      <c r="X443" s="503"/>
      <c r="Y443" s="503"/>
      <c r="Z443" s="503"/>
      <c r="AA443" s="503"/>
      <c r="AB443" s="503"/>
      <c r="AC443" s="503"/>
      <c r="AD443" s="503"/>
      <c r="AE443" s="503"/>
    </row>
    <row r="444" spans="1:31" ht="12.75">
      <c r="A444" s="503"/>
      <c r="B444" s="503"/>
      <c r="C444" s="503"/>
      <c r="D444" s="503"/>
      <c r="E444" s="503"/>
      <c r="F444" s="503"/>
      <c r="G444" s="503"/>
      <c r="H444" s="503"/>
      <c r="I444" s="503"/>
      <c r="J444" s="503"/>
      <c r="K444" s="503"/>
      <c r="L444" s="503"/>
      <c r="M444" s="503"/>
      <c r="N444" s="503"/>
      <c r="O444" s="503"/>
      <c r="P444" s="503"/>
      <c r="Q444" s="503"/>
      <c r="R444" s="503"/>
      <c r="S444" s="503"/>
      <c r="T444" s="503"/>
      <c r="U444" s="503"/>
      <c r="V444" s="503"/>
      <c r="W444" s="503"/>
      <c r="X444" s="503"/>
      <c r="Y444" s="503"/>
      <c r="Z444" s="503"/>
      <c r="AA444" s="503"/>
      <c r="AB444" s="503"/>
      <c r="AC444" s="503"/>
      <c r="AD444" s="503"/>
      <c r="AE444" s="503"/>
    </row>
    <row r="445" spans="1:31" ht="12.75">
      <c r="A445" s="503"/>
      <c r="B445" s="503"/>
      <c r="C445" s="503"/>
      <c r="D445" s="503"/>
      <c r="E445" s="503"/>
      <c r="F445" s="503"/>
      <c r="G445" s="503"/>
      <c r="H445" s="503"/>
      <c r="I445" s="503"/>
      <c r="J445" s="503"/>
      <c r="K445" s="503"/>
      <c r="L445" s="503"/>
      <c r="M445" s="503"/>
      <c r="N445" s="503"/>
      <c r="O445" s="503"/>
      <c r="P445" s="503"/>
      <c r="Q445" s="503"/>
      <c r="R445" s="503"/>
      <c r="S445" s="503"/>
      <c r="T445" s="503"/>
      <c r="U445" s="503"/>
      <c r="V445" s="503"/>
      <c r="W445" s="503"/>
      <c r="X445" s="503"/>
      <c r="Y445" s="503"/>
      <c r="Z445" s="503"/>
      <c r="AA445" s="503"/>
      <c r="AB445" s="503"/>
      <c r="AC445" s="503"/>
      <c r="AD445" s="503"/>
      <c r="AE445" s="503"/>
    </row>
    <row r="446" spans="1:31" ht="12.75">
      <c r="A446" s="503"/>
      <c r="B446" s="503"/>
      <c r="C446" s="503"/>
      <c r="D446" s="503"/>
      <c r="E446" s="503"/>
      <c r="F446" s="503"/>
      <c r="G446" s="503"/>
      <c r="H446" s="503"/>
      <c r="I446" s="503"/>
      <c r="J446" s="503"/>
      <c r="K446" s="503"/>
      <c r="L446" s="503"/>
      <c r="M446" s="503"/>
      <c r="N446" s="503"/>
      <c r="O446" s="503"/>
      <c r="P446" s="503"/>
      <c r="Q446" s="503"/>
      <c r="R446" s="503"/>
      <c r="S446" s="503"/>
      <c r="T446" s="503"/>
      <c r="U446" s="503"/>
      <c r="V446" s="503"/>
      <c r="W446" s="503"/>
      <c r="X446" s="503"/>
      <c r="Y446" s="503"/>
      <c r="Z446" s="503"/>
      <c r="AA446" s="503"/>
      <c r="AB446" s="503"/>
      <c r="AC446" s="503"/>
      <c r="AD446" s="503"/>
      <c r="AE446" s="503"/>
    </row>
    <row r="447" spans="1:31" ht="12.75">
      <c r="A447" s="503"/>
      <c r="B447" s="503"/>
      <c r="C447" s="503"/>
      <c r="D447" s="503"/>
      <c r="E447" s="503"/>
      <c r="F447" s="503"/>
      <c r="G447" s="503"/>
      <c r="H447" s="503"/>
      <c r="I447" s="503"/>
      <c r="J447" s="503"/>
      <c r="K447" s="503"/>
      <c r="L447" s="503"/>
      <c r="M447" s="503"/>
      <c r="N447" s="503"/>
      <c r="O447" s="503"/>
      <c r="P447" s="503"/>
      <c r="Q447" s="503"/>
      <c r="R447" s="503"/>
      <c r="S447" s="503"/>
      <c r="T447" s="503"/>
      <c r="U447" s="503"/>
      <c r="V447" s="503"/>
      <c r="W447" s="503"/>
      <c r="X447" s="503"/>
      <c r="Y447" s="503"/>
      <c r="Z447" s="503"/>
      <c r="AA447" s="503"/>
      <c r="AB447" s="503"/>
      <c r="AC447" s="503"/>
      <c r="AD447" s="503"/>
      <c r="AE447" s="503"/>
    </row>
    <row r="448" spans="1:31" ht="12.75">
      <c r="A448" s="503"/>
      <c r="B448" s="503"/>
      <c r="C448" s="503"/>
      <c r="D448" s="503"/>
      <c r="E448" s="503"/>
      <c r="F448" s="503"/>
      <c r="G448" s="503"/>
      <c r="H448" s="503"/>
      <c r="I448" s="503"/>
      <c r="J448" s="503"/>
      <c r="K448" s="503"/>
      <c r="L448" s="503"/>
      <c r="M448" s="503"/>
      <c r="N448" s="503"/>
      <c r="O448" s="503"/>
      <c r="P448" s="503"/>
      <c r="Q448" s="503"/>
      <c r="R448" s="503"/>
      <c r="S448" s="503"/>
      <c r="T448" s="503"/>
      <c r="U448" s="503"/>
      <c r="V448" s="503"/>
      <c r="W448" s="503"/>
      <c r="X448" s="503"/>
      <c r="Y448" s="503"/>
      <c r="Z448" s="503"/>
      <c r="AA448" s="503"/>
      <c r="AB448" s="503"/>
      <c r="AC448" s="503"/>
      <c r="AD448" s="503"/>
      <c r="AE448" s="503"/>
    </row>
    <row r="449" spans="1:31" ht="12.75">
      <c r="A449" s="503"/>
      <c r="B449" s="503"/>
      <c r="C449" s="503"/>
      <c r="D449" s="503"/>
      <c r="E449" s="503"/>
      <c r="F449" s="503"/>
      <c r="G449" s="503"/>
      <c r="H449" s="503"/>
      <c r="I449" s="503"/>
      <c r="J449" s="503"/>
      <c r="K449" s="503"/>
      <c r="L449" s="503"/>
      <c r="M449" s="503"/>
      <c r="N449" s="503"/>
      <c r="O449" s="503"/>
      <c r="P449" s="503"/>
      <c r="Q449" s="503"/>
      <c r="R449" s="503"/>
      <c r="S449" s="503"/>
      <c r="T449" s="503"/>
      <c r="U449" s="503"/>
      <c r="V449" s="503"/>
      <c r="W449" s="503"/>
      <c r="X449" s="503"/>
      <c r="Y449" s="503"/>
      <c r="Z449" s="503"/>
      <c r="AA449" s="503"/>
      <c r="AB449" s="503"/>
      <c r="AC449" s="503"/>
      <c r="AD449" s="503"/>
      <c r="AE449" s="503"/>
    </row>
    <row r="450" spans="1:31" ht="12.75">
      <c r="A450" s="503"/>
      <c r="B450" s="503"/>
      <c r="C450" s="503"/>
      <c r="D450" s="503"/>
      <c r="E450" s="503"/>
      <c r="F450" s="503"/>
      <c r="G450" s="503"/>
      <c r="H450" s="503"/>
      <c r="I450" s="503"/>
      <c r="J450" s="503"/>
      <c r="K450" s="503"/>
      <c r="L450" s="503"/>
      <c r="M450" s="503"/>
      <c r="N450" s="503"/>
      <c r="O450" s="503"/>
      <c r="P450" s="503"/>
      <c r="Q450" s="503"/>
      <c r="R450" s="503"/>
      <c r="S450" s="503"/>
      <c r="T450" s="503"/>
      <c r="U450" s="503"/>
      <c r="V450" s="503"/>
      <c r="W450" s="503"/>
      <c r="X450" s="503"/>
      <c r="Y450" s="503"/>
      <c r="Z450" s="503"/>
      <c r="AA450" s="503"/>
      <c r="AB450" s="503"/>
      <c r="AC450" s="503"/>
      <c r="AD450" s="503"/>
      <c r="AE450" s="503"/>
    </row>
    <row r="451" spans="1:31" ht="12.75">
      <c r="A451" s="503"/>
      <c r="B451" s="503"/>
      <c r="C451" s="503"/>
      <c r="D451" s="503"/>
      <c r="E451" s="503"/>
      <c r="F451" s="503"/>
      <c r="G451" s="503"/>
      <c r="H451" s="503"/>
      <c r="I451" s="503"/>
      <c r="J451" s="503"/>
      <c r="K451" s="503"/>
      <c r="L451" s="503"/>
      <c r="M451" s="503"/>
      <c r="N451" s="503"/>
      <c r="O451" s="503"/>
      <c r="P451" s="503"/>
      <c r="Q451" s="503"/>
      <c r="R451" s="503"/>
      <c r="S451" s="503"/>
      <c r="T451" s="503"/>
      <c r="U451" s="503"/>
      <c r="V451" s="503"/>
      <c r="W451" s="503"/>
      <c r="X451" s="503"/>
      <c r="Y451" s="503"/>
      <c r="Z451" s="503"/>
      <c r="AA451" s="503"/>
      <c r="AB451" s="503"/>
      <c r="AC451" s="503"/>
      <c r="AD451" s="503"/>
      <c r="AE451" s="503"/>
    </row>
    <row r="452" spans="1:31" ht="12.75">
      <c r="A452" s="503"/>
      <c r="B452" s="503"/>
      <c r="C452" s="503"/>
      <c r="D452" s="503"/>
      <c r="E452" s="503"/>
      <c r="F452" s="503"/>
      <c r="G452" s="503"/>
      <c r="H452" s="503"/>
      <c r="I452" s="503"/>
      <c r="J452" s="503"/>
      <c r="K452" s="503"/>
      <c r="L452" s="503"/>
      <c r="M452" s="503"/>
      <c r="N452" s="503"/>
      <c r="O452" s="503"/>
      <c r="P452" s="503"/>
      <c r="Q452" s="503"/>
      <c r="R452" s="503"/>
      <c r="S452" s="503"/>
      <c r="T452" s="503"/>
      <c r="U452" s="503"/>
      <c r="V452" s="503"/>
      <c r="W452" s="503"/>
      <c r="X452" s="503"/>
      <c r="Y452" s="503"/>
      <c r="Z452" s="503"/>
      <c r="AA452" s="503"/>
      <c r="AB452" s="503"/>
      <c r="AC452" s="503"/>
      <c r="AD452" s="503"/>
      <c r="AE452" s="503"/>
    </row>
    <row r="453" spans="1:31" ht="12.75">
      <c r="A453" s="503"/>
      <c r="B453" s="503"/>
      <c r="C453" s="503"/>
      <c r="D453" s="503"/>
      <c r="E453" s="503"/>
      <c r="F453" s="503"/>
      <c r="G453" s="503"/>
      <c r="H453" s="503"/>
      <c r="I453" s="503"/>
      <c r="J453" s="503"/>
      <c r="K453" s="503"/>
      <c r="L453" s="503"/>
      <c r="M453" s="503"/>
      <c r="N453" s="503"/>
      <c r="O453" s="503"/>
      <c r="P453" s="503"/>
      <c r="Q453" s="503"/>
      <c r="R453" s="503"/>
      <c r="S453" s="503"/>
      <c r="T453" s="503"/>
      <c r="U453" s="503"/>
      <c r="V453" s="503"/>
      <c r="W453" s="503"/>
      <c r="X453" s="503"/>
      <c r="Y453" s="503"/>
      <c r="Z453" s="503"/>
      <c r="AA453" s="503"/>
      <c r="AB453" s="503"/>
      <c r="AC453" s="503"/>
      <c r="AD453" s="503"/>
      <c r="AE453" s="503"/>
    </row>
    <row r="454" spans="1:31" ht="12.75">
      <c r="A454" s="503"/>
      <c r="B454" s="503"/>
      <c r="C454" s="503"/>
      <c r="D454" s="503"/>
      <c r="E454" s="503"/>
      <c r="F454" s="503"/>
      <c r="G454" s="503"/>
      <c r="H454" s="503"/>
      <c r="I454" s="503"/>
      <c r="J454" s="503"/>
      <c r="K454" s="503"/>
      <c r="L454" s="503"/>
      <c r="M454" s="503"/>
      <c r="N454" s="503"/>
      <c r="O454" s="503"/>
      <c r="P454" s="503"/>
      <c r="Q454" s="503"/>
      <c r="R454" s="503"/>
      <c r="S454" s="503"/>
      <c r="T454" s="503"/>
      <c r="U454" s="503"/>
      <c r="V454" s="503"/>
      <c r="W454" s="503"/>
      <c r="X454" s="503"/>
      <c r="Y454" s="503"/>
      <c r="Z454" s="503"/>
      <c r="AA454" s="503"/>
      <c r="AB454" s="503"/>
      <c r="AC454" s="503"/>
      <c r="AD454" s="503"/>
      <c r="AE454" s="503"/>
    </row>
    <row r="455" spans="1:31" ht="12.75">
      <c r="A455" s="503"/>
      <c r="B455" s="503"/>
      <c r="C455" s="503"/>
      <c r="D455" s="503"/>
      <c r="E455" s="503"/>
      <c r="F455" s="503"/>
      <c r="G455" s="503"/>
      <c r="H455" s="503"/>
      <c r="I455" s="503"/>
      <c r="J455" s="503"/>
      <c r="K455" s="503"/>
      <c r="L455" s="503"/>
      <c r="M455" s="503"/>
      <c r="N455" s="503"/>
      <c r="O455" s="503"/>
      <c r="P455" s="503"/>
      <c r="Q455" s="503"/>
      <c r="R455" s="503"/>
      <c r="S455" s="503"/>
      <c r="T455" s="503"/>
      <c r="U455" s="503"/>
      <c r="V455" s="503"/>
      <c r="W455" s="503"/>
      <c r="X455" s="503"/>
      <c r="Y455" s="503"/>
      <c r="Z455" s="503"/>
      <c r="AA455" s="503"/>
      <c r="AB455" s="503"/>
      <c r="AC455" s="503"/>
      <c r="AD455" s="503"/>
      <c r="AE455" s="503"/>
    </row>
    <row r="456" spans="1:31" ht="12.75">
      <c r="A456" s="503"/>
      <c r="B456" s="503"/>
      <c r="C456" s="503"/>
      <c r="D456" s="503"/>
      <c r="E456" s="503"/>
      <c r="F456" s="503"/>
      <c r="G456" s="503"/>
      <c r="H456" s="503"/>
      <c r="I456" s="503"/>
      <c r="J456" s="503"/>
      <c r="K456" s="503"/>
      <c r="L456" s="503"/>
      <c r="M456" s="503"/>
      <c r="N456" s="503"/>
      <c r="O456" s="503"/>
      <c r="P456" s="503"/>
      <c r="Q456" s="503"/>
      <c r="R456" s="503"/>
      <c r="S456" s="503"/>
      <c r="T456" s="503"/>
      <c r="U456" s="503"/>
      <c r="V456" s="503"/>
      <c r="W456" s="503"/>
      <c r="X456" s="503"/>
      <c r="Y456" s="503"/>
      <c r="Z456" s="503"/>
      <c r="AA456" s="503"/>
      <c r="AB456" s="503"/>
      <c r="AC456" s="503"/>
      <c r="AD456" s="503"/>
      <c r="AE456" s="503"/>
    </row>
    <row r="457" spans="1:31" ht="12.75">
      <c r="A457" s="503"/>
      <c r="B457" s="503"/>
      <c r="C457" s="503"/>
      <c r="D457" s="503"/>
      <c r="E457" s="503"/>
      <c r="F457" s="503"/>
      <c r="G457" s="503"/>
      <c r="H457" s="503"/>
      <c r="I457" s="503"/>
      <c r="J457" s="503"/>
      <c r="K457" s="503"/>
      <c r="L457" s="503"/>
      <c r="M457" s="503"/>
      <c r="N457" s="503"/>
      <c r="O457" s="503"/>
      <c r="P457" s="503"/>
      <c r="Q457" s="503"/>
      <c r="R457" s="503"/>
      <c r="S457" s="503"/>
      <c r="T457" s="503"/>
      <c r="U457" s="503"/>
      <c r="V457" s="503"/>
      <c r="W457" s="503"/>
      <c r="X457" s="503"/>
      <c r="Y457" s="503"/>
      <c r="Z457" s="503"/>
      <c r="AA457" s="503"/>
      <c r="AB457" s="503"/>
      <c r="AC457" s="503"/>
      <c r="AD457" s="503"/>
      <c r="AE457" s="503"/>
    </row>
    <row r="458" spans="1:31" ht="12.75">
      <c r="A458" s="503"/>
      <c r="B458" s="503"/>
      <c r="C458" s="503"/>
      <c r="D458" s="503"/>
      <c r="E458" s="503"/>
      <c r="F458" s="503"/>
      <c r="G458" s="503"/>
      <c r="H458" s="503"/>
      <c r="I458" s="503"/>
      <c r="J458" s="503"/>
      <c r="K458" s="503"/>
      <c r="L458" s="503"/>
      <c r="M458" s="503"/>
      <c r="N458" s="503"/>
      <c r="O458" s="503"/>
      <c r="P458" s="503"/>
      <c r="Q458" s="503"/>
      <c r="R458" s="503"/>
      <c r="S458" s="503"/>
      <c r="T458" s="503"/>
      <c r="U458" s="503"/>
      <c r="V458" s="503"/>
      <c r="W458" s="503"/>
      <c r="X458" s="503"/>
      <c r="Y458" s="503"/>
      <c r="Z458" s="503"/>
      <c r="AA458" s="503"/>
      <c r="AB458" s="503"/>
      <c r="AC458" s="503"/>
      <c r="AD458" s="503"/>
      <c r="AE458" s="503"/>
    </row>
    <row r="459" spans="1:31" ht="12.75">
      <c r="A459" s="503"/>
      <c r="B459" s="503"/>
      <c r="C459" s="503"/>
      <c r="D459" s="503"/>
      <c r="E459" s="503"/>
      <c r="F459" s="503"/>
      <c r="G459" s="503"/>
      <c r="H459" s="503"/>
      <c r="I459" s="503"/>
      <c r="J459" s="503"/>
      <c r="K459" s="503"/>
      <c r="L459" s="503"/>
      <c r="M459" s="503"/>
      <c r="N459" s="503"/>
      <c r="O459" s="503"/>
      <c r="P459" s="503"/>
      <c r="Q459" s="503"/>
      <c r="R459" s="503"/>
      <c r="S459" s="503"/>
      <c r="T459" s="503"/>
      <c r="U459" s="503"/>
      <c r="V459" s="503"/>
      <c r="W459" s="503"/>
      <c r="X459" s="503"/>
      <c r="Y459" s="503"/>
      <c r="Z459" s="503"/>
      <c r="AA459" s="503"/>
      <c r="AB459" s="503"/>
      <c r="AC459" s="503"/>
      <c r="AD459" s="503"/>
      <c r="AE459" s="503"/>
    </row>
    <row r="460" spans="1:31" ht="12.75">
      <c r="A460" s="503"/>
      <c r="B460" s="503"/>
      <c r="C460" s="503"/>
      <c r="D460" s="503"/>
      <c r="E460" s="503"/>
      <c r="F460" s="503"/>
      <c r="G460" s="503"/>
      <c r="H460" s="503"/>
      <c r="I460" s="503"/>
      <c r="J460" s="503"/>
      <c r="K460" s="503"/>
      <c r="L460" s="503"/>
      <c r="M460" s="503"/>
      <c r="N460" s="503"/>
      <c r="O460" s="503"/>
      <c r="P460" s="503"/>
      <c r="Q460" s="503"/>
      <c r="R460" s="503"/>
      <c r="S460" s="503"/>
      <c r="T460" s="503"/>
      <c r="U460" s="503"/>
      <c r="V460" s="503"/>
      <c r="W460" s="503"/>
      <c r="X460" s="503"/>
      <c r="Y460" s="503"/>
      <c r="Z460" s="503"/>
      <c r="AA460" s="503"/>
      <c r="AB460" s="503"/>
      <c r="AC460" s="503"/>
      <c r="AD460" s="503"/>
      <c r="AE460" s="503"/>
    </row>
    <row r="461" spans="1:31" ht="12.75">
      <c r="A461" s="503"/>
      <c r="B461" s="503"/>
      <c r="C461" s="503"/>
      <c r="D461" s="503"/>
      <c r="E461" s="503"/>
      <c r="F461" s="503"/>
      <c r="G461" s="503"/>
      <c r="H461" s="503"/>
      <c r="I461" s="503"/>
      <c r="J461" s="503"/>
      <c r="K461" s="503"/>
      <c r="L461" s="503"/>
      <c r="M461" s="503"/>
      <c r="N461" s="503"/>
      <c r="O461" s="503"/>
      <c r="P461" s="503"/>
      <c r="Q461" s="503"/>
      <c r="R461" s="503"/>
      <c r="S461" s="503"/>
      <c r="T461" s="503"/>
      <c r="U461" s="503"/>
      <c r="V461" s="503"/>
      <c r="W461" s="503"/>
      <c r="X461" s="503"/>
      <c r="Y461" s="503"/>
      <c r="Z461" s="503"/>
      <c r="AA461" s="503"/>
      <c r="AB461" s="503"/>
      <c r="AC461" s="503"/>
      <c r="AD461" s="503"/>
      <c r="AE461" s="503"/>
    </row>
    <row r="462" spans="1:31" ht="12.75">
      <c r="A462" s="503"/>
      <c r="B462" s="503"/>
      <c r="C462" s="503"/>
      <c r="D462" s="503"/>
      <c r="E462" s="503"/>
      <c r="F462" s="503"/>
      <c r="G462" s="503"/>
      <c r="H462" s="503"/>
      <c r="I462" s="503"/>
      <c r="J462" s="503"/>
      <c r="K462" s="503"/>
      <c r="L462" s="503"/>
      <c r="M462" s="503"/>
      <c r="N462" s="503"/>
      <c r="O462" s="503"/>
      <c r="P462" s="503"/>
      <c r="Q462" s="503"/>
      <c r="R462" s="503"/>
      <c r="S462" s="503"/>
      <c r="T462" s="503"/>
      <c r="U462" s="503"/>
      <c r="V462" s="503"/>
      <c r="W462" s="503"/>
      <c r="X462" s="503"/>
      <c r="Y462" s="503"/>
      <c r="Z462" s="503"/>
      <c r="AA462" s="503"/>
      <c r="AB462" s="503"/>
      <c r="AC462" s="503"/>
      <c r="AD462" s="503"/>
      <c r="AE462" s="503"/>
    </row>
    <row r="463" spans="1:31" ht="12.75">
      <c r="A463" s="503"/>
      <c r="B463" s="503"/>
      <c r="C463" s="503"/>
      <c r="D463" s="503"/>
      <c r="E463" s="503"/>
      <c r="F463" s="503"/>
      <c r="G463" s="503"/>
      <c r="H463" s="503"/>
      <c r="I463" s="503"/>
      <c r="J463" s="503"/>
      <c r="K463" s="503"/>
      <c r="L463" s="503"/>
      <c r="M463" s="503"/>
      <c r="N463" s="503"/>
      <c r="O463" s="503"/>
      <c r="P463" s="503"/>
      <c r="Q463" s="503"/>
      <c r="R463" s="503"/>
      <c r="S463" s="503"/>
      <c r="T463" s="503"/>
      <c r="U463" s="503"/>
      <c r="V463" s="503"/>
      <c r="W463" s="503"/>
      <c r="X463" s="503"/>
      <c r="Y463" s="503"/>
      <c r="Z463" s="503"/>
      <c r="AA463" s="503"/>
      <c r="AB463" s="503"/>
      <c r="AC463" s="503"/>
      <c r="AD463" s="503"/>
      <c r="AE463" s="503"/>
    </row>
    <row r="464" spans="1:31" ht="12.75">
      <c r="A464" s="503"/>
      <c r="B464" s="503"/>
      <c r="C464" s="503"/>
      <c r="D464" s="503"/>
      <c r="E464" s="503"/>
      <c r="F464" s="503"/>
      <c r="G464" s="503"/>
      <c r="H464" s="503"/>
      <c r="I464" s="503"/>
      <c r="J464" s="503"/>
      <c r="K464" s="503"/>
      <c r="L464" s="503"/>
      <c r="M464" s="503"/>
      <c r="N464" s="503"/>
      <c r="O464" s="503"/>
      <c r="P464" s="503"/>
      <c r="Q464" s="503"/>
      <c r="R464" s="503"/>
      <c r="S464" s="503"/>
      <c r="T464" s="503"/>
      <c r="U464" s="503"/>
      <c r="V464" s="503"/>
      <c r="W464" s="503"/>
      <c r="X464" s="503"/>
      <c r="Y464" s="503"/>
      <c r="Z464" s="503"/>
      <c r="AA464" s="503"/>
      <c r="AB464" s="503"/>
      <c r="AC464" s="503"/>
      <c r="AD464" s="503"/>
      <c r="AE464" s="503"/>
    </row>
    <row r="465" spans="1:31" ht="12.75">
      <c r="A465" s="503"/>
      <c r="B465" s="503"/>
      <c r="C465" s="503"/>
      <c r="D465" s="503"/>
      <c r="E465" s="503"/>
      <c r="F465" s="503"/>
      <c r="G465" s="503"/>
      <c r="H465" s="503"/>
      <c r="I465" s="503"/>
      <c r="J465" s="503"/>
      <c r="K465" s="503"/>
      <c r="L465" s="503"/>
      <c r="M465" s="503"/>
      <c r="N465" s="503"/>
      <c r="O465" s="503"/>
      <c r="P465" s="503"/>
      <c r="Q465" s="503"/>
      <c r="R465" s="503"/>
      <c r="S465" s="503"/>
      <c r="T465" s="503"/>
      <c r="U465" s="503"/>
      <c r="V465" s="503"/>
      <c r="W465" s="503"/>
      <c r="X465" s="503"/>
      <c r="Y465" s="503"/>
      <c r="Z465" s="503"/>
      <c r="AA465" s="503"/>
      <c r="AB465" s="503"/>
      <c r="AC465" s="503"/>
      <c r="AD465" s="503"/>
      <c r="AE465" s="503"/>
    </row>
    <row r="466" spans="1:31" ht="12.75">
      <c r="A466" s="503"/>
      <c r="B466" s="503"/>
      <c r="C466" s="503"/>
      <c r="D466" s="503"/>
      <c r="E466" s="503"/>
      <c r="F466" s="503"/>
      <c r="G466" s="503"/>
      <c r="H466" s="503"/>
      <c r="I466" s="503"/>
      <c r="J466" s="503"/>
      <c r="K466" s="503"/>
      <c r="L466" s="503"/>
      <c r="M466" s="503"/>
      <c r="N466" s="503"/>
      <c r="O466" s="503"/>
      <c r="P466" s="503"/>
      <c r="Q466" s="503"/>
      <c r="R466" s="503"/>
      <c r="S466" s="503"/>
      <c r="T466" s="503"/>
      <c r="U466" s="503"/>
      <c r="V466" s="503"/>
      <c r="W466" s="503"/>
      <c r="X466" s="503"/>
      <c r="Y466" s="503"/>
      <c r="Z466" s="503"/>
      <c r="AA466" s="503"/>
      <c r="AB466" s="503"/>
      <c r="AC466" s="503"/>
      <c r="AD466" s="503"/>
      <c r="AE466" s="503"/>
    </row>
    <row r="467" spans="1:31" ht="12.75">
      <c r="A467" s="503"/>
      <c r="B467" s="503"/>
      <c r="C467" s="503"/>
      <c r="D467" s="503"/>
      <c r="E467" s="503"/>
      <c r="F467" s="503"/>
      <c r="G467" s="503"/>
      <c r="H467" s="503"/>
      <c r="I467" s="503"/>
      <c r="J467" s="503"/>
      <c r="K467" s="503"/>
      <c r="L467" s="503"/>
      <c r="M467" s="503"/>
      <c r="N467" s="503"/>
      <c r="O467" s="503"/>
      <c r="P467" s="503"/>
      <c r="Q467" s="503"/>
      <c r="R467" s="503"/>
      <c r="S467" s="503"/>
      <c r="T467" s="503"/>
      <c r="U467" s="503"/>
      <c r="V467" s="503"/>
      <c r="W467" s="503"/>
      <c r="X467" s="503"/>
      <c r="Y467" s="503"/>
      <c r="Z467" s="503"/>
      <c r="AA467" s="503"/>
      <c r="AB467" s="503"/>
      <c r="AC467" s="503"/>
      <c r="AD467" s="503"/>
      <c r="AE467" s="503"/>
    </row>
    <row r="468" spans="1:31" ht="12.75">
      <c r="A468" s="503"/>
      <c r="B468" s="503"/>
      <c r="C468" s="503"/>
      <c r="D468" s="503"/>
      <c r="E468" s="503"/>
      <c r="F468" s="503"/>
      <c r="G468" s="503"/>
      <c r="H468" s="503"/>
      <c r="I468" s="503"/>
      <c r="J468" s="503"/>
      <c r="K468" s="503"/>
      <c r="L468" s="503"/>
      <c r="M468" s="503"/>
      <c r="N468" s="503"/>
      <c r="O468" s="503"/>
      <c r="P468" s="503"/>
      <c r="Q468" s="503"/>
      <c r="R468" s="503"/>
      <c r="S468" s="503"/>
      <c r="T468" s="503"/>
      <c r="U468" s="503"/>
      <c r="V468" s="503"/>
      <c r="W468" s="503"/>
      <c r="X468" s="503"/>
      <c r="Y468" s="503"/>
      <c r="Z468" s="503"/>
      <c r="AA468" s="503"/>
      <c r="AB468" s="503"/>
      <c r="AC468" s="503"/>
      <c r="AD468" s="503"/>
      <c r="AE468" s="503"/>
    </row>
    <row r="469" spans="1:31" ht="12.75">
      <c r="A469" s="503"/>
      <c r="B469" s="503"/>
      <c r="C469" s="503"/>
      <c r="D469" s="503"/>
      <c r="E469" s="503"/>
      <c r="F469" s="503"/>
      <c r="G469" s="503"/>
      <c r="H469" s="503"/>
      <c r="I469" s="503"/>
      <c r="J469" s="503"/>
      <c r="K469" s="503"/>
      <c r="L469" s="503"/>
      <c r="M469" s="503"/>
      <c r="N469" s="503"/>
      <c r="O469" s="503"/>
      <c r="P469" s="503"/>
      <c r="Q469" s="503"/>
      <c r="R469" s="503"/>
      <c r="S469" s="503"/>
      <c r="T469" s="503"/>
      <c r="U469" s="503"/>
      <c r="V469" s="503"/>
      <c r="W469" s="503"/>
      <c r="X469" s="503"/>
      <c r="Y469" s="503"/>
      <c r="Z469" s="503"/>
      <c r="AA469" s="503"/>
      <c r="AB469" s="503"/>
      <c r="AC469" s="503"/>
      <c r="AD469" s="503"/>
      <c r="AE469" s="503"/>
    </row>
    <row r="470" spans="1:31" ht="12.75">
      <c r="A470" s="503"/>
      <c r="B470" s="503"/>
      <c r="C470" s="503"/>
      <c r="D470" s="503"/>
      <c r="E470" s="503"/>
      <c r="F470" s="503"/>
      <c r="G470" s="503"/>
      <c r="H470" s="503"/>
      <c r="I470" s="503"/>
      <c r="J470" s="503"/>
      <c r="K470" s="503"/>
      <c r="L470" s="503"/>
      <c r="M470" s="503"/>
      <c r="N470" s="503"/>
      <c r="O470" s="503"/>
      <c r="P470" s="503"/>
      <c r="Q470" s="503"/>
      <c r="R470" s="503"/>
      <c r="S470" s="503"/>
      <c r="T470" s="503"/>
      <c r="U470" s="503"/>
      <c r="V470" s="503"/>
      <c r="W470" s="503"/>
      <c r="X470" s="503"/>
      <c r="Y470" s="503"/>
      <c r="Z470" s="503"/>
      <c r="AA470" s="503"/>
      <c r="AB470" s="503"/>
      <c r="AC470" s="503"/>
      <c r="AD470" s="503"/>
      <c r="AE470" s="503"/>
    </row>
    <row r="471" spans="1:31" ht="12.75">
      <c r="A471" s="503"/>
      <c r="B471" s="503"/>
      <c r="C471" s="503"/>
      <c r="D471" s="503"/>
      <c r="E471" s="503"/>
      <c r="F471" s="503"/>
      <c r="G471" s="503"/>
      <c r="H471" s="503"/>
      <c r="I471" s="503"/>
      <c r="J471" s="503"/>
      <c r="K471" s="503"/>
      <c r="L471" s="503"/>
      <c r="M471" s="503"/>
      <c r="N471" s="503"/>
      <c r="O471" s="503"/>
      <c r="P471" s="503"/>
      <c r="Q471" s="503"/>
      <c r="R471" s="503"/>
      <c r="S471" s="503"/>
      <c r="T471" s="503"/>
      <c r="U471" s="503"/>
      <c r="V471" s="503"/>
      <c r="W471" s="503"/>
      <c r="X471" s="503"/>
      <c r="Y471" s="503"/>
      <c r="Z471" s="503"/>
      <c r="AA471" s="503"/>
      <c r="AB471" s="503"/>
      <c r="AC471" s="503"/>
      <c r="AD471" s="503"/>
      <c r="AE471" s="503"/>
    </row>
    <row r="472" spans="1:31" ht="12.75">
      <c r="A472" s="503"/>
      <c r="B472" s="503"/>
      <c r="C472" s="503"/>
      <c r="D472" s="503"/>
      <c r="E472" s="503"/>
      <c r="F472" s="503"/>
      <c r="G472" s="503"/>
      <c r="H472" s="503"/>
      <c r="I472" s="503"/>
      <c r="J472" s="503"/>
      <c r="K472" s="503"/>
      <c r="L472" s="503"/>
      <c r="M472" s="503"/>
      <c r="N472" s="503"/>
      <c r="O472" s="503"/>
      <c r="P472" s="503"/>
      <c r="Q472" s="503"/>
      <c r="R472" s="503"/>
      <c r="S472" s="503"/>
      <c r="T472" s="503"/>
      <c r="U472" s="503"/>
      <c r="V472" s="503"/>
      <c r="W472" s="503"/>
      <c r="X472" s="503"/>
      <c r="Y472" s="503"/>
      <c r="Z472" s="503"/>
      <c r="AA472" s="503"/>
      <c r="AB472" s="503"/>
      <c r="AC472" s="503"/>
      <c r="AD472" s="503"/>
      <c r="AE472" s="503"/>
    </row>
    <row r="473" spans="1:31" ht="12.75">
      <c r="A473" s="503"/>
      <c r="B473" s="503"/>
      <c r="C473" s="503"/>
      <c r="D473" s="503"/>
      <c r="E473" s="503"/>
      <c r="F473" s="503"/>
      <c r="G473" s="503"/>
      <c r="H473" s="503"/>
      <c r="I473" s="503"/>
      <c r="J473" s="503"/>
      <c r="K473" s="503"/>
      <c r="L473" s="503"/>
      <c r="M473" s="503"/>
      <c r="N473" s="503"/>
      <c r="O473" s="503"/>
      <c r="P473" s="503"/>
      <c r="Q473" s="503"/>
      <c r="R473" s="503"/>
      <c r="S473" s="503"/>
      <c r="T473" s="503"/>
      <c r="U473" s="503"/>
      <c r="V473" s="503"/>
      <c r="W473" s="503"/>
      <c r="X473" s="503"/>
      <c r="Y473" s="503"/>
      <c r="Z473" s="503"/>
      <c r="AA473" s="503"/>
      <c r="AB473" s="503"/>
      <c r="AC473" s="503"/>
      <c r="AD473" s="503"/>
      <c r="AE473" s="503"/>
    </row>
    <row r="474" spans="1:31" ht="12.75">
      <c r="A474" s="503"/>
      <c r="B474" s="503"/>
      <c r="C474" s="503"/>
      <c r="D474" s="503"/>
      <c r="E474" s="503"/>
      <c r="F474" s="503"/>
      <c r="G474" s="503"/>
      <c r="H474" s="503"/>
      <c r="I474" s="503"/>
      <c r="J474" s="503"/>
      <c r="K474" s="503"/>
      <c r="L474" s="503"/>
      <c r="M474" s="503"/>
      <c r="N474" s="503"/>
      <c r="O474" s="503"/>
      <c r="P474" s="503"/>
      <c r="Q474" s="503"/>
      <c r="R474" s="503"/>
      <c r="S474" s="503"/>
      <c r="T474" s="503"/>
      <c r="U474" s="503"/>
      <c r="V474" s="503"/>
      <c r="W474" s="503"/>
      <c r="X474" s="503"/>
      <c r="Y474" s="503"/>
      <c r="Z474" s="503"/>
      <c r="AA474" s="503"/>
      <c r="AB474" s="503"/>
      <c r="AC474" s="503"/>
      <c r="AD474" s="503"/>
      <c r="AE474" s="503"/>
    </row>
    <row r="475" spans="1:31" ht="12.75">
      <c r="A475" s="503"/>
      <c r="B475" s="503"/>
      <c r="C475" s="503"/>
      <c r="D475" s="503"/>
      <c r="E475" s="503"/>
      <c r="F475" s="503"/>
      <c r="G475" s="503"/>
      <c r="H475" s="503"/>
      <c r="I475" s="503"/>
      <c r="J475" s="503"/>
      <c r="K475" s="503"/>
      <c r="L475" s="503"/>
      <c r="M475" s="503"/>
      <c r="N475" s="503"/>
      <c r="O475" s="503"/>
      <c r="P475" s="503"/>
      <c r="Q475" s="503"/>
      <c r="R475" s="503"/>
      <c r="S475" s="503"/>
      <c r="T475" s="503"/>
      <c r="U475" s="503"/>
      <c r="V475" s="503"/>
      <c r="W475" s="503"/>
      <c r="X475" s="503"/>
      <c r="Y475" s="503"/>
      <c r="Z475" s="503"/>
      <c r="AA475" s="503"/>
      <c r="AB475" s="503"/>
      <c r="AC475" s="503"/>
      <c r="AD475" s="503"/>
      <c r="AE475" s="503"/>
    </row>
    <row r="476" spans="1:31" ht="12.75">
      <c r="A476" s="503"/>
      <c r="B476" s="503"/>
      <c r="C476" s="503"/>
      <c r="D476" s="503"/>
      <c r="E476" s="503"/>
      <c r="F476" s="503"/>
      <c r="G476" s="503"/>
      <c r="H476" s="503"/>
      <c r="I476" s="503"/>
      <c r="J476" s="503"/>
      <c r="K476" s="503"/>
      <c r="L476" s="503"/>
      <c r="M476" s="503"/>
      <c r="N476" s="503"/>
      <c r="O476" s="503"/>
      <c r="P476" s="503"/>
      <c r="Q476" s="503"/>
      <c r="R476" s="503"/>
      <c r="S476" s="503"/>
      <c r="T476" s="503"/>
      <c r="U476" s="503"/>
      <c r="V476" s="503"/>
      <c r="W476" s="503"/>
      <c r="X476" s="503"/>
      <c r="Y476" s="503"/>
      <c r="Z476" s="503"/>
      <c r="AA476" s="503"/>
      <c r="AB476" s="503"/>
      <c r="AC476" s="503"/>
      <c r="AD476" s="503"/>
      <c r="AE476" s="503"/>
    </row>
    <row r="477" spans="1:31" ht="12.75">
      <c r="A477" s="503"/>
      <c r="B477" s="503"/>
      <c r="C477" s="503"/>
      <c r="D477" s="503"/>
      <c r="E477" s="503"/>
      <c r="F477" s="503"/>
      <c r="G477" s="503"/>
      <c r="H477" s="503"/>
      <c r="I477" s="503"/>
      <c r="J477" s="503"/>
      <c r="K477" s="503"/>
      <c r="L477" s="503"/>
      <c r="M477" s="503"/>
      <c r="N477" s="503"/>
      <c r="O477" s="503"/>
      <c r="P477" s="503"/>
      <c r="Q477" s="503"/>
      <c r="R477" s="503"/>
      <c r="S477" s="503"/>
      <c r="T477" s="503"/>
      <c r="U477" s="503"/>
      <c r="V477" s="503"/>
      <c r="W477" s="503"/>
      <c r="X477" s="503"/>
      <c r="Y477" s="503"/>
      <c r="Z477" s="503"/>
      <c r="AA477" s="503"/>
      <c r="AB477" s="503"/>
      <c r="AC477" s="503"/>
      <c r="AD477" s="503"/>
      <c r="AE477" s="503"/>
    </row>
    <row r="478" spans="1:31" ht="12.75">
      <c r="A478" s="503"/>
      <c r="B478" s="503"/>
      <c r="C478" s="503"/>
      <c r="D478" s="503"/>
      <c r="E478" s="503"/>
      <c r="F478" s="503"/>
      <c r="G478" s="503"/>
      <c r="H478" s="503"/>
      <c r="I478" s="503"/>
      <c r="J478" s="503"/>
      <c r="K478" s="503"/>
      <c r="L478" s="503"/>
      <c r="M478" s="503"/>
      <c r="N478" s="503"/>
      <c r="O478" s="503"/>
      <c r="P478" s="503"/>
      <c r="Q478" s="503"/>
      <c r="R478" s="503"/>
      <c r="S478" s="503"/>
      <c r="T478" s="503"/>
      <c r="U478" s="503"/>
      <c r="V478" s="503"/>
      <c r="W478" s="503"/>
      <c r="X478" s="503"/>
      <c r="Y478" s="503"/>
      <c r="Z478" s="503"/>
      <c r="AA478" s="503"/>
      <c r="AB478" s="503"/>
      <c r="AC478" s="503"/>
      <c r="AD478" s="503"/>
      <c r="AE478" s="503"/>
    </row>
    <row r="479" spans="1:31" ht="12.75">
      <c r="A479" s="503"/>
      <c r="B479" s="503"/>
      <c r="C479" s="503"/>
      <c r="D479" s="503"/>
      <c r="E479" s="503"/>
      <c r="F479" s="503"/>
      <c r="G479" s="503"/>
      <c r="H479" s="503"/>
      <c r="I479" s="503"/>
      <c r="J479" s="503"/>
      <c r="K479" s="503"/>
      <c r="L479" s="503"/>
      <c r="M479" s="503"/>
      <c r="N479" s="503"/>
      <c r="O479" s="503"/>
      <c r="P479" s="503"/>
      <c r="Q479" s="503"/>
      <c r="R479" s="503"/>
      <c r="S479" s="503"/>
      <c r="T479" s="503"/>
      <c r="U479" s="503"/>
      <c r="V479" s="503"/>
      <c r="W479" s="503"/>
      <c r="X479" s="503"/>
      <c r="Y479" s="503"/>
      <c r="Z479" s="503"/>
      <c r="AA479" s="503"/>
      <c r="AB479" s="503"/>
      <c r="AC479" s="503"/>
      <c r="AD479" s="503"/>
      <c r="AE479" s="503"/>
    </row>
    <row r="480" spans="1:31" ht="12.75">
      <c r="A480" s="503"/>
      <c r="B480" s="503"/>
      <c r="C480" s="503"/>
      <c r="D480" s="503"/>
      <c r="E480" s="503"/>
      <c r="F480" s="503"/>
      <c r="G480" s="503"/>
      <c r="H480" s="503"/>
      <c r="I480" s="503"/>
      <c r="J480" s="503"/>
      <c r="K480" s="503"/>
      <c r="L480" s="503"/>
      <c r="M480" s="503"/>
      <c r="N480" s="503"/>
      <c r="O480" s="503"/>
      <c r="P480" s="503"/>
      <c r="Q480" s="503"/>
      <c r="R480" s="503"/>
      <c r="S480" s="503"/>
      <c r="T480" s="503"/>
      <c r="U480" s="503"/>
      <c r="V480" s="503"/>
      <c r="W480" s="503"/>
      <c r="X480" s="503"/>
      <c r="Y480" s="503"/>
      <c r="Z480" s="503"/>
      <c r="AA480" s="503"/>
      <c r="AB480" s="503"/>
      <c r="AC480" s="503"/>
      <c r="AD480" s="503"/>
      <c r="AE480" s="503"/>
    </row>
    <row r="481" spans="1:31" ht="12.75">
      <c r="A481" s="503"/>
      <c r="B481" s="503"/>
      <c r="C481" s="503"/>
      <c r="D481" s="503"/>
      <c r="E481" s="503"/>
      <c r="F481" s="503"/>
      <c r="G481" s="503"/>
      <c r="H481" s="503"/>
      <c r="I481" s="503"/>
      <c r="J481" s="503"/>
      <c r="K481" s="503"/>
      <c r="L481" s="503"/>
      <c r="M481" s="503"/>
      <c r="N481" s="503"/>
      <c r="O481" s="503"/>
      <c r="P481" s="503"/>
      <c r="Q481" s="503"/>
      <c r="R481" s="503"/>
      <c r="S481" s="503"/>
      <c r="T481" s="503"/>
      <c r="U481" s="503"/>
      <c r="V481" s="503"/>
      <c r="W481" s="503"/>
      <c r="X481" s="503"/>
      <c r="Y481" s="503"/>
      <c r="Z481" s="503"/>
      <c r="AA481" s="503"/>
      <c r="AB481" s="503"/>
      <c r="AC481" s="503"/>
      <c r="AD481" s="503"/>
      <c r="AE481" s="503"/>
    </row>
    <row r="482" spans="1:31" ht="12.75">
      <c r="A482" s="503"/>
      <c r="B482" s="503"/>
      <c r="C482" s="503"/>
      <c r="D482" s="503"/>
      <c r="E482" s="503"/>
      <c r="F482" s="503"/>
      <c r="G482" s="503"/>
      <c r="H482" s="503"/>
      <c r="I482" s="503"/>
      <c r="J482" s="503"/>
      <c r="K482" s="503"/>
      <c r="L482" s="503"/>
      <c r="M482" s="503"/>
      <c r="N482" s="503"/>
      <c r="O482" s="503"/>
      <c r="P482" s="503"/>
      <c r="Q482" s="503"/>
      <c r="R482" s="503"/>
      <c r="S482" s="503"/>
      <c r="T482" s="503"/>
      <c r="U482" s="503"/>
      <c r="V482" s="503"/>
      <c r="W482" s="503"/>
      <c r="X482" s="503"/>
      <c r="Y482" s="503"/>
      <c r="Z482" s="503"/>
      <c r="AA482" s="503"/>
      <c r="AB482" s="503"/>
      <c r="AC482" s="503"/>
      <c r="AD482" s="503"/>
      <c r="AE482" s="503"/>
    </row>
    <row r="483" spans="1:31" ht="12.75">
      <c r="A483" s="503"/>
      <c r="B483" s="503"/>
      <c r="C483" s="503"/>
      <c r="D483" s="503"/>
      <c r="E483" s="503"/>
      <c r="F483" s="503"/>
      <c r="G483" s="503"/>
      <c r="H483" s="503"/>
      <c r="I483" s="503"/>
      <c r="J483" s="503"/>
      <c r="K483" s="503"/>
      <c r="L483" s="503"/>
      <c r="M483" s="503"/>
      <c r="N483" s="503"/>
      <c r="O483" s="503"/>
      <c r="P483" s="503"/>
      <c r="Q483" s="503"/>
      <c r="R483" s="503"/>
      <c r="S483" s="503"/>
      <c r="T483" s="503"/>
      <c r="U483" s="503"/>
      <c r="V483" s="503"/>
      <c r="W483" s="503"/>
      <c r="X483" s="503"/>
      <c r="Y483" s="503"/>
      <c r="Z483" s="503"/>
      <c r="AA483" s="503"/>
      <c r="AB483" s="503"/>
      <c r="AC483" s="503"/>
      <c r="AD483" s="503"/>
      <c r="AE483" s="503"/>
    </row>
    <row r="484" spans="1:31" ht="12.75">
      <c r="A484" s="503"/>
      <c r="B484" s="503"/>
      <c r="C484" s="503"/>
      <c r="D484" s="503"/>
      <c r="E484" s="503"/>
      <c r="F484" s="503"/>
      <c r="G484" s="503"/>
      <c r="H484" s="503"/>
      <c r="I484" s="503"/>
      <c r="J484" s="503"/>
      <c r="K484" s="503"/>
      <c r="L484" s="503"/>
      <c r="M484" s="503"/>
      <c r="N484" s="503"/>
      <c r="O484" s="503"/>
      <c r="P484" s="503"/>
      <c r="Q484" s="503"/>
      <c r="R484" s="503"/>
      <c r="S484" s="503"/>
      <c r="T484" s="503"/>
      <c r="U484" s="503"/>
      <c r="V484" s="503"/>
      <c r="W484" s="503"/>
      <c r="X484" s="503"/>
      <c r="Y484" s="503"/>
      <c r="Z484" s="503"/>
      <c r="AA484" s="503"/>
      <c r="AB484" s="503"/>
      <c r="AC484" s="503"/>
      <c r="AD484" s="503"/>
      <c r="AE484" s="503"/>
    </row>
    <row r="485" spans="1:31" ht="12.75">
      <c r="A485" s="503"/>
      <c r="B485" s="503"/>
      <c r="C485" s="503"/>
      <c r="D485" s="503"/>
      <c r="E485" s="503"/>
      <c r="F485" s="503"/>
      <c r="G485" s="503"/>
      <c r="H485" s="503"/>
      <c r="I485" s="503"/>
      <c r="J485" s="503"/>
      <c r="K485" s="503"/>
      <c r="L485" s="503"/>
      <c r="M485" s="503"/>
      <c r="N485" s="503"/>
      <c r="O485" s="503"/>
      <c r="P485" s="503"/>
      <c r="Q485" s="503"/>
      <c r="R485" s="503"/>
      <c r="S485" s="503"/>
      <c r="T485" s="503"/>
      <c r="U485" s="503"/>
      <c r="V485" s="503"/>
      <c r="W485" s="503"/>
      <c r="X485" s="503"/>
      <c r="Y485" s="503"/>
      <c r="Z485" s="503"/>
      <c r="AA485" s="503"/>
      <c r="AB485" s="503"/>
      <c r="AC485" s="503"/>
      <c r="AD485" s="503"/>
      <c r="AE485" s="503"/>
    </row>
    <row r="486" spans="1:31" ht="12.75">
      <c r="A486" s="503"/>
      <c r="B486" s="503"/>
      <c r="C486" s="503"/>
      <c r="D486" s="503"/>
      <c r="E486" s="503"/>
      <c r="F486" s="503"/>
      <c r="G486" s="503"/>
      <c r="H486" s="503"/>
      <c r="I486" s="503"/>
      <c r="J486" s="503"/>
      <c r="K486" s="503"/>
      <c r="L486" s="503"/>
      <c r="M486" s="503"/>
      <c r="N486" s="503"/>
      <c r="O486" s="503"/>
      <c r="P486" s="503"/>
      <c r="Q486" s="503"/>
      <c r="R486" s="503"/>
      <c r="S486" s="503"/>
      <c r="T486" s="503"/>
      <c r="U486" s="503"/>
      <c r="V486" s="503"/>
      <c r="W486" s="503"/>
      <c r="X486" s="503"/>
      <c r="Y486" s="503"/>
      <c r="Z486" s="503"/>
      <c r="AA486" s="503"/>
      <c r="AB486" s="503"/>
      <c r="AC486" s="503"/>
      <c r="AD486" s="503"/>
      <c r="AE486" s="503"/>
    </row>
    <row r="487" spans="1:31" ht="12.75">
      <c r="A487" s="503"/>
      <c r="B487" s="503"/>
      <c r="C487" s="503"/>
      <c r="D487" s="503"/>
      <c r="E487" s="503"/>
      <c r="F487" s="503"/>
      <c r="G487" s="503"/>
      <c r="H487" s="503"/>
      <c r="I487" s="503"/>
      <c r="J487" s="503"/>
      <c r="K487" s="503"/>
      <c r="L487" s="503"/>
      <c r="M487" s="503"/>
      <c r="N487" s="503"/>
      <c r="O487" s="503"/>
      <c r="P487" s="503"/>
      <c r="Q487" s="503"/>
      <c r="R487" s="503"/>
      <c r="S487" s="503"/>
      <c r="T487" s="503"/>
      <c r="U487" s="503"/>
      <c r="V487" s="503"/>
      <c r="W487" s="503"/>
      <c r="X487" s="503"/>
      <c r="Y487" s="503"/>
      <c r="Z487" s="503"/>
      <c r="AA487" s="503"/>
      <c r="AB487" s="503"/>
      <c r="AC487" s="503"/>
      <c r="AD487" s="503"/>
      <c r="AE487" s="503"/>
    </row>
    <row r="488" spans="1:31" ht="12.75">
      <c r="A488" s="503"/>
      <c r="B488" s="503"/>
      <c r="C488" s="503"/>
      <c r="D488" s="503"/>
      <c r="E488" s="503"/>
      <c r="F488" s="503"/>
      <c r="G488" s="503"/>
      <c r="H488" s="503"/>
      <c r="I488" s="503"/>
      <c r="J488" s="503"/>
      <c r="K488" s="503"/>
      <c r="L488" s="503"/>
      <c r="M488" s="503"/>
      <c r="N488" s="503"/>
      <c r="O488" s="503"/>
      <c r="P488" s="503"/>
      <c r="Q488" s="503"/>
      <c r="R488" s="503"/>
      <c r="S488" s="503"/>
      <c r="T488" s="503"/>
      <c r="U488" s="503"/>
      <c r="V488" s="503"/>
      <c r="W488" s="503"/>
      <c r="X488" s="503"/>
      <c r="Y488" s="503"/>
      <c r="Z488" s="503"/>
      <c r="AA488" s="503"/>
      <c r="AB488" s="503"/>
      <c r="AC488" s="503"/>
      <c r="AD488" s="503"/>
      <c r="AE488" s="503"/>
    </row>
    <row r="489" spans="1:31" ht="12.75">
      <c r="A489" s="503"/>
      <c r="B489" s="503"/>
      <c r="C489" s="503"/>
      <c r="D489" s="503"/>
      <c r="E489" s="503"/>
      <c r="F489" s="503"/>
      <c r="G489" s="503"/>
      <c r="H489" s="503"/>
      <c r="I489" s="503"/>
      <c r="J489" s="503"/>
      <c r="K489" s="503"/>
      <c r="L489" s="503"/>
      <c r="M489" s="503"/>
      <c r="N489" s="503"/>
      <c r="O489" s="503"/>
      <c r="P489" s="503"/>
      <c r="Q489" s="503"/>
      <c r="R489" s="503"/>
      <c r="S489" s="503"/>
      <c r="T489" s="503"/>
      <c r="U489" s="503"/>
      <c r="V489" s="503"/>
      <c r="W489" s="503"/>
      <c r="X489" s="503"/>
      <c r="Y489" s="503"/>
      <c r="Z489" s="503"/>
      <c r="AA489" s="503"/>
      <c r="AB489" s="503"/>
      <c r="AC489" s="503"/>
      <c r="AD489" s="503"/>
      <c r="AE489" s="503"/>
    </row>
    <row r="490" spans="1:31" ht="12.75">
      <c r="A490" s="503"/>
      <c r="B490" s="503"/>
      <c r="C490" s="503"/>
      <c r="D490" s="503"/>
      <c r="E490" s="503"/>
      <c r="F490" s="503"/>
      <c r="G490" s="503"/>
      <c r="H490" s="503"/>
      <c r="I490" s="503"/>
      <c r="J490" s="503"/>
      <c r="K490" s="503"/>
      <c r="L490" s="503"/>
      <c r="M490" s="503"/>
      <c r="N490" s="503"/>
      <c r="O490" s="503"/>
      <c r="P490" s="503"/>
      <c r="Q490" s="503"/>
      <c r="R490" s="503"/>
      <c r="S490" s="503"/>
      <c r="T490" s="503"/>
      <c r="U490" s="503"/>
      <c r="V490" s="503"/>
      <c r="W490" s="503"/>
      <c r="X490" s="503"/>
      <c r="Y490" s="503"/>
      <c r="Z490" s="503"/>
      <c r="AA490" s="503"/>
      <c r="AB490" s="503"/>
      <c r="AC490" s="503"/>
      <c r="AD490" s="503"/>
      <c r="AE490" s="503"/>
    </row>
    <row r="491" spans="1:31" ht="12.75">
      <c r="A491" s="503"/>
      <c r="B491" s="503"/>
      <c r="C491" s="503"/>
      <c r="D491" s="503"/>
      <c r="E491" s="503"/>
      <c r="F491" s="503"/>
      <c r="G491" s="503"/>
      <c r="H491" s="503"/>
      <c r="I491" s="503"/>
      <c r="J491" s="503"/>
      <c r="K491" s="503"/>
      <c r="L491" s="503"/>
      <c r="M491" s="503"/>
      <c r="N491" s="503"/>
      <c r="O491" s="503"/>
      <c r="P491" s="503"/>
      <c r="Q491" s="503"/>
      <c r="R491" s="503"/>
      <c r="S491" s="503"/>
      <c r="T491" s="503"/>
      <c r="U491" s="503"/>
      <c r="V491" s="503"/>
      <c r="W491" s="503"/>
      <c r="X491" s="503"/>
      <c r="Y491" s="503"/>
      <c r="Z491" s="503"/>
      <c r="AA491" s="503"/>
      <c r="AB491" s="503"/>
      <c r="AC491" s="503"/>
      <c r="AD491" s="503"/>
      <c r="AE491" s="503"/>
    </row>
    <row r="492" spans="1:31" ht="12.75">
      <c r="A492" s="503"/>
      <c r="B492" s="503"/>
      <c r="C492" s="503"/>
      <c r="D492" s="503"/>
      <c r="E492" s="503"/>
      <c r="F492" s="503"/>
      <c r="G492" s="503"/>
      <c r="H492" s="503"/>
      <c r="I492" s="503"/>
      <c r="J492" s="503"/>
      <c r="K492" s="503"/>
      <c r="L492" s="503"/>
      <c r="M492" s="503"/>
      <c r="N492" s="503"/>
      <c r="O492" s="503"/>
      <c r="P492" s="503"/>
      <c r="Q492" s="503"/>
      <c r="R492" s="503"/>
      <c r="S492" s="503"/>
      <c r="T492" s="503"/>
      <c r="U492" s="503"/>
      <c r="V492" s="503"/>
      <c r="W492" s="503"/>
      <c r="X492" s="503"/>
      <c r="Y492" s="503"/>
      <c r="Z492" s="503"/>
      <c r="AA492" s="503"/>
      <c r="AB492" s="503"/>
      <c r="AC492" s="503"/>
      <c r="AD492" s="503"/>
      <c r="AE492" s="503"/>
    </row>
    <row r="493" spans="1:31" ht="12.75">
      <c r="A493" s="503"/>
      <c r="B493" s="503"/>
      <c r="C493" s="503"/>
      <c r="D493" s="503"/>
      <c r="E493" s="503"/>
      <c r="F493" s="503"/>
      <c r="G493" s="503"/>
      <c r="H493" s="503"/>
      <c r="I493" s="503"/>
      <c r="J493" s="503"/>
      <c r="K493" s="503"/>
      <c r="L493" s="503"/>
      <c r="M493" s="503"/>
      <c r="N493" s="503"/>
      <c r="O493" s="503"/>
      <c r="P493" s="503"/>
      <c r="Q493" s="503"/>
      <c r="R493" s="503"/>
      <c r="S493" s="503"/>
      <c r="T493" s="503"/>
      <c r="U493" s="503"/>
      <c r="V493" s="503"/>
      <c r="W493" s="503"/>
      <c r="X493" s="503"/>
      <c r="Y493" s="503"/>
      <c r="Z493" s="503"/>
      <c r="AA493" s="503"/>
      <c r="AB493" s="503"/>
      <c r="AC493" s="503"/>
      <c r="AD493" s="503"/>
      <c r="AE493" s="503"/>
    </row>
    <row r="494" spans="1:31" ht="12.75">
      <c r="A494" s="503"/>
      <c r="B494" s="503"/>
      <c r="C494" s="503"/>
      <c r="D494" s="503"/>
      <c r="E494" s="503"/>
      <c r="F494" s="503"/>
      <c r="G494" s="503"/>
      <c r="H494" s="503"/>
      <c r="I494" s="503"/>
      <c r="J494" s="503"/>
      <c r="K494" s="503"/>
      <c r="L494" s="503"/>
      <c r="M494" s="503"/>
      <c r="N494" s="503"/>
      <c r="O494" s="503"/>
      <c r="P494" s="503"/>
      <c r="Q494" s="503"/>
      <c r="R494" s="503"/>
      <c r="S494" s="503"/>
      <c r="T494" s="503"/>
      <c r="U494" s="503"/>
      <c r="V494" s="503"/>
      <c r="W494" s="503"/>
      <c r="X494" s="503"/>
      <c r="Y494" s="503"/>
      <c r="Z494" s="503"/>
      <c r="AA494" s="503"/>
      <c r="AB494" s="503"/>
      <c r="AC494" s="503"/>
      <c r="AD494" s="503"/>
      <c r="AE494" s="503"/>
    </row>
    <row r="495" spans="1:31" ht="12.75">
      <c r="A495" s="503"/>
      <c r="B495" s="503"/>
      <c r="C495" s="503"/>
      <c r="D495" s="503"/>
      <c r="E495" s="503"/>
      <c r="F495" s="503"/>
      <c r="G495" s="503"/>
      <c r="H495" s="503"/>
      <c r="I495" s="503"/>
      <c r="J495" s="503"/>
      <c r="K495" s="503"/>
      <c r="L495" s="503"/>
      <c r="M495" s="503"/>
      <c r="N495" s="503"/>
      <c r="O495" s="503"/>
      <c r="P495" s="503"/>
      <c r="Q495" s="503"/>
      <c r="R495" s="503"/>
      <c r="S495" s="503"/>
      <c r="T495" s="503"/>
      <c r="U495" s="503"/>
      <c r="V495" s="503"/>
      <c r="W495" s="503"/>
      <c r="X495" s="503"/>
      <c r="Y495" s="503"/>
      <c r="Z495" s="503"/>
      <c r="AA495" s="503"/>
      <c r="AB495" s="503"/>
      <c r="AC495" s="503"/>
      <c r="AD495" s="503"/>
      <c r="AE495" s="503"/>
    </row>
    <row r="496" spans="1:31" ht="12.75">
      <c r="A496" s="503"/>
      <c r="B496" s="503"/>
      <c r="C496" s="503"/>
      <c r="D496" s="503"/>
      <c r="E496" s="503"/>
      <c r="F496" s="503"/>
      <c r="G496" s="503"/>
      <c r="H496" s="503"/>
      <c r="I496" s="503"/>
      <c r="J496" s="503"/>
      <c r="K496" s="503"/>
      <c r="L496" s="503"/>
      <c r="M496" s="503"/>
      <c r="N496" s="503"/>
      <c r="O496" s="503"/>
      <c r="P496" s="503"/>
      <c r="Q496" s="503"/>
      <c r="R496" s="503"/>
      <c r="S496" s="503"/>
      <c r="T496" s="503"/>
      <c r="U496" s="503"/>
      <c r="V496" s="503"/>
      <c r="W496" s="503"/>
      <c r="X496" s="503"/>
      <c r="Y496" s="503"/>
      <c r="Z496" s="503"/>
      <c r="AA496" s="503"/>
      <c r="AB496" s="503"/>
      <c r="AC496" s="503"/>
      <c r="AD496" s="503"/>
      <c r="AE496" s="503"/>
    </row>
    <row r="497" spans="1:31" ht="12.75">
      <c r="A497" s="503"/>
      <c r="B497" s="503"/>
      <c r="C497" s="503"/>
      <c r="D497" s="503"/>
      <c r="E497" s="503"/>
      <c r="F497" s="503"/>
      <c r="G497" s="503"/>
      <c r="H497" s="503"/>
      <c r="I497" s="503"/>
      <c r="J497" s="503"/>
      <c r="K497" s="503"/>
      <c r="L497" s="503"/>
      <c r="M497" s="503"/>
      <c r="N497" s="503"/>
      <c r="O497" s="503"/>
      <c r="P497" s="503"/>
      <c r="Q497" s="503"/>
      <c r="R497" s="503"/>
      <c r="S497" s="503"/>
      <c r="T497" s="503"/>
      <c r="U497" s="503"/>
      <c r="V497" s="503"/>
      <c r="W497" s="503"/>
      <c r="X497" s="503"/>
      <c r="Y497" s="503"/>
      <c r="Z497" s="503"/>
      <c r="AA497" s="503"/>
      <c r="AB497" s="503"/>
      <c r="AC497" s="503"/>
      <c r="AD497" s="503"/>
      <c r="AE497" s="503"/>
    </row>
    <row r="498" spans="1:31" ht="12.75">
      <c r="A498" s="503"/>
      <c r="B498" s="503"/>
      <c r="C498" s="503"/>
      <c r="D498" s="503"/>
      <c r="E498" s="503"/>
      <c r="F498" s="503"/>
      <c r="G498" s="503"/>
      <c r="H498" s="503"/>
      <c r="I498" s="503"/>
      <c r="J498" s="503"/>
      <c r="K498" s="503"/>
      <c r="L498" s="503"/>
      <c r="M498" s="503"/>
      <c r="N498" s="503"/>
      <c r="O498" s="503"/>
      <c r="P498" s="503"/>
      <c r="Q498" s="503"/>
      <c r="R498" s="503"/>
      <c r="S498" s="503"/>
      <c r="T498" s="503"/>
      <c r="U498" s="503"/>
      <c r="V498" s="503"/>
      <c r="W498" s="503"/>
      <c r="X498" s="503"/>
      <c r="Y498" s="503"/>
      <c r="Z498" s="503"/>
      <c r="AA498" s="503"/>
      <c r="AB498" s="503"/>
      <c r="AC498" s="503"/>
      <c r="AD498" s="503"/>
      <c r="AE498" s="503"/>
    </row>
    <row r="499" spans="1:31" ht="12.75">
      <c r="A499" s="503"/>
      <c r="B499" s="503"/>
      <c r="C499" s="503"/>
      <c r="D499" s="503"/>
      <c r="E499" s="503"/>
      <c r="F499" s="503"/>
      <c r="G499" s="503"/>
      <c r="H499" s="503"/>
      <c r="I499" s="503"/>
      <c r="J499" s="503"/>
      <c r="K499" s="503"/>
      <c r="L499" s="503"/>
      <c r="M499" s="503"/>
      <c r="N499" s="503"/>
      <c r="O499" s="503"/>
      <c r="P499" s="503"/>
      <c r="Q499" s="503"/>
      <c r="R499" s="503"/>
      <c r="S499" s="503"/>
      <c r="T499" s="503"/>
      <c r="U499" s="503"/>
      <c r="V499" s="503"/>
      <c r="W499" s="503"/>
      <c r="X499" s="503"/>
      <c r="Y499" s="503"/>
      <c r="Z499" s="503"/>
      <c r="AA499" s="503"/>
      <c r="AB499" s="503"/>
      <c r="AC499" s="503"/>
      <c r="AD499" s="503"/>
      <c r="AE499" s="503"/>
    </row>
    <row r="500" spans="1:31" ht="12.75">
      <c r="A500" s="503"/>
      <c r="B500" s="503"/>
      <c r="C500" s="503"/>
      <c r="D500" s="503"/>
      <c r="E500" s="503"/>
      <c r="F500" s="503"/>
      <c r="G500" s="503"/>
      <c r="H500" s="503"/>
      <c r="I500" s="503"/>
      <c r="J500" s="503"/>
      <c r="K500" s="503"/>
      <c r="L500" s="503"/>
      <c r="M500" s="503"/>
      <c r="N500" s="503"/>
      <c r="O500" s="503"/>
      <c r="P500" s="503"/>
      <c r="Q500" s="503"/>
      <c r="R500" s="503"/>
      <c r="S500" s="503"/>
      <c r="T500" s="503"/>
      <c r="U500" s="503"/>
      <c r="V500" s="503"/>
      <c r="W500" s="503"/>
      <c r="X500" s="503"/>
      <c r="Y500" s="503"/>
      <c r="Z500" s="503"/>
      <c r="AA500" s="503"/>
      <c r="AB500" s="503"/>
      <c r="AC500" s="503"/>
      <c r="AD500" s="503"/>
      <c r="AE500" s="503"/>
    </row>
    <row r="501" spans="1:31" ht="12.75">
      <c r="A501" s="503"/>
      <c r="B501" s="503"/>
      <c r="C501" s="503"/>
      <c r="D501" s="503"/>
      <c r="E501" s="503"/>
      <c r="F501" s="503"/>
      <c r="G501" s="503"/>
      <c r="H501" s="503"/>
      <c r="I501" s="503"/>
      <c r="J501" s="503"/>
      <c r="K501" s="503"/>
      <c r="L501" s="503"/>
      <c r="M501" s="503"/>
      <c r="N501" s="503"/>
      <c r="O501" s="503"/>
      <c r="P501" s="503"/>
      <c r="Q501" s="503"/>
      <c r="R501" s="503"/>
      <c r="S501" s="503"/>
      <c r="T501" s="503"/>
      <c r="U501" s="503"/>
      <c r="V501" s="503"/>
      <c r="W501" s="503"/>
      <c r="X501" s="503"/>
      <c r="Y501" s="503"/>
      <c r="Z501" s="503"/>
      <c r="AA501" s="503"/>
      <c r="AB501" s="503"/>
      <c r="AC501" s="503"/>
      <c r="AD501" s="503"/>
      <c r="AE501" s="503"/>
    </row>
    <row r="502" spans="1:31" ht="12.75">
      <c r="A502" s="503"/>
      <c r="B502" s="503"/>
      <c r="C502" s="503"/>
      <c r="D502" s="503"/>
      <c r="E502" s="503"/>
      <c r="F502" s="503"/>
      <c r="G502" s="503"/>
      <c r="H502" s="503"/>
      <c r="I502" s="503"/>
      <c r="J502" s="503"/>
      <c r="K502" s="503"/>
      <c r="L502" s="503"/>
      <c r="M502" s="503"/>
      <c r="N502" s="503"/>
      <c r="O502" s="503"/>
      <c r="P502" s="503"/>
      <c r="Q502" s="503"/>
      <c r="R502" s="503"/>
      <c r="S502" s="503"/>
      <c r="T502" s="503"/>
      <c r="U502" s="503"/>
      <c r="V502" s="503"/>
      <c r="W502" s="503"/>
      <c r="X502" s="503"/>
      <c r="Y502" s="503"/>
      <c r="Z502" s="503"/>
      <c r="AA502" s="503"/>
      <c r="AB502" s="503"/>
      <c r="AC502" s="503"/>
      <c r="AD502" s="503"/>
      <c r="AE502" s="503"/>
    </row>
    <row r="503" spans="1:31" ht="12.75">
      <c r="A503" s="503"/>
      <c r="B503" s="503"/>
      <c r="C503" s="503"/>
      <c r="D503" s="503"/>
      <c r="E503" s="503"/>
      <c r="F503" s="503"/>
      <c r="G503" s="503"/>
      <c r="H503" s="503"/>
      <c r="I503" s="503"/>
      <c r="J503" s="503"/>
      <c r="K503" s="503"/>
      <c r="L503" s="503"/>
      <c r="M503" s="503"/>
      <c r="N503" s="503"/>
      <c r="O503" s="503"/>
      <c r="P503" s="503"/>
      <c r="Q503" s="503"/>
      <c r="R503" s="503"/>
      <c r="S503" s="503"/>
      <c r="T503" s="503"/>
      <c r="U503" s="503"/>
      <c r="V503" s="503"/>
      <c r="W503" s="503"/>
      <c r="X503" s="503"/>
      <c r="Y503" s="503"/>
      <c r="Z503" s="503"/>
      <c r="AA503" s="503"/>
      <c r="AB503" s="503"/>
      <c r="AC503" s="503"/>
      <c r="AD503" s="503"/>
      <c r="AE503" s="503"/>
    </row>
    <row r="504" spans="1:31" ht="12.75">
      <c r="A504" s="503"/>
      <c r="B504" s="503"/>
      <c r="C504" s="503"/>
      <c r="D504" s="503"/>
      <c r="E504" s="503"/>
      <c r="F504" s="503"/>
      <c r="G504" s="503"/>
      <c r="H504" s="503"/>
      <c r="I504" s="503"/>
      <c r="J504" s="503"/>
      <c r="K504" s="503"/>
      <c r="L504" s="503"/>
      <c r="M504" s="503"/>
      <c r="N504" s="503"/>
      <c r="O504" s="503"/>
      <c r="P504" s="503"/>
      <c r="Q504" s="503"/>
      <c r="R504" s="503"/>
      <c r="S504" s="503"/>
      <c r="T504" s="503"/>
      <c r="U504" s="503"/>
      <c r="V504" s="503"/>
      <c r="W504" s="503"/>
      <c r="X504" s="503"/>
      <c r="Y504" s="503"/>
      <c r="Z504" s="503"/>
      <c r="AA504" s="503"/>
      <c r="AB504" s="503"/>
      <c r="AC504" s="503"/>
      <c r="AD504" s="503"/>
      <c r="AE504" s="503"/>
    </row>
    <row r="505" spans="1:31" ht="12.75">
      <c r="A505" s="503"/>
      <c r="B505" s="503"/>
      <c r="C505" s="503"/>
      <c r="D505" s="503"/>
      <c r="E505" s="503"/>
      <c r="F505" s="503"/>
      <c r="G505" s="503"/>
      <c r="H505" s="503"/>
      <c r="I505" s="503"/>
      <c r="J505" s="503"/>
      <c r="K505" s="503"/>
      <c r="L505" s="503"/>
      <c r="M505" s="503"/>
      <c r="N505" s="503"/>
      <c r="O505" s="503"/>
      <c r="P505" s="503"/>
      <c r="Q505" s="503"/>
      <c r="R505" s="503"/>
      <c r="S505" s="503"/>
      <c r="T505" s="503"/>
      <c r="U505" s="503"/>
      <c r="V505" s="503"/>
      <c r="W505" s="503"/>
      <c r="X505" s="503"/>
      <c r="Y505" s="503"/>
      <c r="Z505" s="503"/>
      <c r="AA505" s="503"/>
      <c r="AB505" s="503"/>
      <c r="AC505" s="503"/>
      <c r="AD505" s="503"/>
      <c r="AE505" s="503"/>
    </row>
    <row r="506" spans="1:31" ht="12.75">
      <c r="A506" s="503"/>
      <c r="B506" s="503"/>
      <c r="C506" s="503"/>
      <c r="D506" s="503"/>
      <c r="E506" s="503"/>
      <c r="F506" s="503"/>
      <c r="G506" s="503"/>
      <c r="H506" s="503"/>
      <c r="I506" s="503"/>
      <c r="J506" s="503"/>
      <c r="K506" s="503"/>
      <c r="L506" s="503"/>
      <c r="M506" s="503"/>
      <c r="N506" s="503"/>
      <c r="O506" s="503"/>
      <c r="P506" s="503"/>
      <c r="Q506" s="503"/>
      <c r="R506" s="503"/>
      <c r="S506" s="503"/>
      <c r="T506" s="503"/>
      <c r="U506" s="503"/>
      <c r="V506" s="503"/>
      <c r="W506" s="503"/>
      <c r="X506" s="503"/>
      <c r="Y506" s="503"/>
      <c r="Z506" s="503"/>
      <c r="AA506" s="503"/>
      <c r="AB506" s="503"/>
      <c r="AC506" s="503"/>
      <c r="AD506" s="503"/>
      <c r="AE506" s="503"/>
    </row>
    <row r="507" spans="1:31" ht="12.75">
      <c r="A507" s="503"/>
      <c r="B507" s="503"/>
      <c r="C507" s="503"/>
      <c r="D507" s="503"/>
      <c r="E507" s="503"/>
      <c r="F507" s="503"/>
      <c r="G507" s="503"/>
      <c r="H507" s="503"/>
      <c r="I507" s="503"/>
      <c r="J507" s="503"/>
      <c r="K507" s="503"/>
      <c r="L507" s="503"/>
      <c r="M507" s="503"/>
      <c r="N507" s="503"/>
      <c r="O507" s="503"/>
      <c r="P507" s="503"/>
      <c r="Q507" s="503"/>
      <c r="R507" s="503"/>
      <c r="S507" s="503"/>
      <c r="T507" s="503"/>
      <c r="U507" s="503"/>
      <c r="V507" s="503"/>
      <c r="W507" s="503"/>
      <c r="X507" s="503"/>
      <c r="Y507" s="503"/>
      <c r="Z507" s="503"/>
      <c r="AA507" s="503"/>
      <c r="AB507" s="503"/>
      <c r="AC507" s="503"/>
      <c r="AD507" s="503"/>
      <c r="AE507" s="503"/>
    </row>
    <row r="508" spans="1:31" ht="12.75">
      <c r="A508" s="503"/>
      <c r="B508" s="503"/>
      <c r="C508" s="503"/>
      <c r="D508" s="503"/>
      <c r="E508" s="503"/>
      <c r="F508" s="503"/>
      <c r="G508" s="503"/>
      <c r="H508" s="503"/>
      <c r="I508" s="503"/>
      <c r="J508" s="503"/>
      <c r="K508" s="503"/>
      <c r="L508" s="503"/>
      <c r="M508" s="503"/>
      <c r="N508" s="503"/>
      <c r="O508" s="503"/>
      <c r="P508" s="503"/>
      <c r="Q508" s="503"/>
      <c r="R508" s="503"/>
      <c r="S508" s="503"/>
      <c r="T508" s="503"/>
      <c r="U508" s="503"/>
      <c r="V508" s="503"/>
      <c r="W508" s="503"/>
      <c r="X508" s="503"/>
      <c r="Y508" s="503"/>
      <c r="Z508" s="503"/>
      <c r="AA508" s="503"/>
      <c r="AB508" s="503"/>
      <c r="AC508" s="503"/>
      <c r="AD508" s="503"/>
      <c r="AE508" s="503"/>
    </row>
    <row r="509" spans="1:31" ht="12.75">
      <c r="A509" s="503"/>
      <c r="B509" s="503"/>
      <c r="C509" s="503"/>
      <c r="D509" s="503"/>
      <c r="E509" s="503"/>
      <c r="F509" s="503"/>
      <c r="G509" s="503"/>
      <c r="H509" s="503"/>
      <c r="I509" s="503"/>
      <c r="J509" s="503"/>
      <c r="K509" s="503"/>
      <c r="L509" s="503"/>
      <c r="M509" s="503"/>
      <c r="N509" s="503"/>
      <c r="O509" s="503"/>
      <c r="P509" s="503"/>
      <c r="Q509" s="503"/>
      <c r="R509" s="503"/>
      <c r="S509" s="503"/>
      <c r="T509" s="503"/>
      <c r="U509" s="503"/>
      <c r="V509" s="503"/>
      <c r="W509" s="503"/>
      <c r="X509" s="503"/>
      <c r="Y509" s="503"/>
      <c r="Z509" s="503"/>
      <c r="AA509" s="503"/>
      <c r="AB509" s="503"/>
      <c r="AC509" s="503"/>
      <c r="AD509" s="503"/>
      <c r="AE509" s="503"/>
    </row>
    <row r="510" spans="1:31" ht="12.75">
      <c r="A510" s="503"/>
      <c r="B510" s="503"/>
      <c r="C510" s="503"/>
      <c r="D510" s="503"/>
      <c r="E510" s="503"/>
      <c r="F510" s="503"/>
      <c r="G510" s="503"/>
      <c r="H510" s="503"/>
      <c r="I510" s="503"/>
      <c r="J510" s="503"/>
      <c r="K510" s="503"/>
      <c r="L510" s="503"/>
      <c r="M510" s="503"/>
      <c r="N510" s="503"/>
      <c r="O510" s="503"/>
      <c r="P510" s="503"/>
      <c r="Q510" s="503"/>
      <c r="R510" s="503"/>
      <c r="S510" s="503"/>
      <c r="T510" s="503"/>
      <c r="U510" s="503"/>
      <c r="V510" s="503"/>
      <c r="W510" s="503"/>
      <c r="X510" s="503"/>
      <c r="Y510" s="503"/>
      <c r="Z510" s="503"/>
      <c r="AA510" s="503"/>
      <c r="AB510" s="503"/>
      <c r="AC510" s="503"/>
      <c r="AD510" s="503"/>
      <c r="AE510" s="503"/>
    </row>
    <row r="511" spans="1:31" ht="12.75">
      <c r="A511" s="503"/>
      <c r="B511" s="503"/>
      <c r="C511" s="503"/>
      <c r="D511" s="503"/>
      <c r="E511" s="503"/>
      <c r="F511" s="503"/>
      <c r="G511" s="503"/>
      <c r="H511" s="503"/>
      <c r="I511" s="503"/>
      <c r="J511" s="503"/>
      <c r="K511" s="503"/>
      <c r="L511" s="503"/>
      <c r="M511" s="503"/>
      <c r="N511" s="503"/>
      <c r="O511" s="503"/>
      <c r="P511" s="503"/>
      <c r="Q511" s="503"/>
      <c r="R511" s="503"/>
      <c r="S511" s="503"/>
      <c r="T511" s="503"/>
      <c r="U511" s="503"/>
      <c r="V511" s="503"/>
      <c r="W511" s="503"/>
      <c r="X511" s="503"/>
      <c r="Y511" s="503"/>
      <c r="Z511" s="503"/>
      <c r="AA511" s="503"/>
      <c r="AB511" s="503"/>
      <c r="AC511" s="503"/>
      <c r="AD511" s="503"/>
      <c r="AE511" s="503"/>
    </row>
    <row r="512" spans="1:31" ht="12.75">
      <c r="A512" s="503"/>
      <c r="B512" s="503"/>
      <c r="C512" s="503"/>
      <c r="D512" s="503"/>
      <c r="E512" s="503"/>
      <c r="F512" s="503"/>
      <c r="G512" s="503"/>
      <c r="H512" s="503"/>
      <c r="I512" s="503"/>
      <c r="J512" s="503"/>
      <c r="K512" s="503"/>
      <c r="L512" s="503"/>
      <c r="M512" s="503"/>
      <c r="N512" s="503"/>
      <c r="O512" s="503"/>
      <c r="P512" s="503"/>
      <c r="Q512" s="503"/>
      <c r="R512" s="503"/>
      <c r="S512" s="503"/>
      <c r="T512" s="503"/>
      <c r="U512" s="503"/>
      <c r="V512" s="503"/>
      <c r="W512" s="503"/>
      <c r="X512" s="503"/>
      <c r="Y512" s="503"/>
      <c r="Z512" s="503"/>
      <c r="AA512" s="503"/>
      <c r="AB512" s="503"/>
      <c r="AC512" s="503"/>
      <c r="AD512" s="503"/>
      <c r="AE512" s="503"/>
    </row>
    <row r="513" spans="1:31" ht="12.75">
      <c r="A513" s="503"/>
      <c r="B513" s="503"/>
      <c r="C513" s="503"/>
      <c r="D513" s="503"/>
      <c r="E513" s="503"/>
      <c r="F513" s="503"/>
      <c r="G513" s="503"/>
      <c r="H513" s="503"/>
      <c r="I513" s="503"/>
      <c r="J513" s="503"/>
      <c r="K513" s="503"/>
      <c r="L513" s="503"/>
      <c r="M513" s="503"/>
      <c r="N513" s="503"/>
      <c r="O513" s="503"/>
      <c r="P513" s="503"/>
      <c r="Q513" s="503"/>
      <c r="R513" s="503"/>
      <c r="S513" s="503"/>
      <c r="T513" s="503"/>
      <c r="U513" s="503"/>
      <c r="V513" s="503"/>
      <c r="W513" s="503"/>
      <c r="X513" s="503"/>
      <c r="Y513" s="503"/>
      <c r="Z513" s="503"/>
      <c r="AA513" s="503"/>
      <c r="AB513" s="503"/>
      <c r="AC513" s="503"/>
      <c r="AD513" s="503"/>
      <c r="AE513" s="503"/>
    </row>
    <row r="514" spans="1:31" ht="12.75">
      <c r="A514" s="503"/>
      <c r="B514" s="503"/>
      <c r="C514" s="503"/>
      <c r="D514" s="503"/>
      <c r="E514" s="503"/>
      <c r="F514" s="503"/>
      <c r="G514" s="503"/>
      <c r="H514" s="503"/>
      <c r="I514" s="503"/>
      <c r="J514" s="503"/>
      <c r="K514" s="503"/>
      <c r="L514" s="503"/>
      <c r="M514" s="503"/>
      <c r="N514" s="503"/>
      <c r="O514" s="503"/>
      <c r="P514" s="503"/>
      <c r="Q514" s="503"/>
      <c r="R514" s="503"/>
      <c r="S514" s="503"/>
      <c r="T514" s="503"/>
      <c r="U514" s="503"/>
      <c r="V514" s="503"/>
      <c r="W514" s="503"/>
      <c r="X514" s="503"/>
      <c r="Y514" s="503"/>
      <c r="Z514" s="503"/>
      <c r="AA514" s="503"/>
      <c r="AB514" s="503"/>
      <c r="AC514" s="503"/>
      <c r="AD514" s="503"/>
      <c r="AE514" s="503"/>
    </row>
    <row r="515" spans="1:31" ht="12.75">
      <c r="A515" s="503"/>
      <c r="B515" s="503"/>
      <c r="C515" s="503"/>
      <c r="D515" s="503"/>
      <c r="E515" s="503"/>
      <c r="F515" s="503"/>
      <c r="G515" s="503"/>
      <c r="H515" s="503"/>
      <c r="I515" s="503"/>
      <c r="J515" s="503"/>
      <c r="K515" s="503"/>
      <c r="L515" s="503"/>
      <c r="M515" s="503"/>
      <c r="N515" s="503"/>
      <c r="O515" s="503"/>
      <c r="P515" s="503"/>
      <c r="Q515" s="503"/>
      <c r="R515" s="503"/>
      <c r="S515" s="503"/>
      <c r="T515" s="503"/>
      <c r="U515" s="503"/>
      <c r="V515" s="503"/>
      <c r="W515" s="503"/>
      <c r="X515" s="503"/>
      <c r="Y515" s="503"/>
      <c r="Z515" s="503"/>
      <c r="AA515" s="503"/>
      <c r="AB515" s="503"/>
      <c r="AC515" s="503"/>
      <c r="AD515" s="503"/>
      <c r="AE515" s="503"/>
    </row>
    <row r="516" spans="1:31" ht="12.75">
      <c r="A516" s="503"/>
      <c r="B516" s="503"/>
      <c r="C516" s="503"/>
      <c r="D516" s="503"/>
      <c r="E516" s="503"/>
      <c r="F516" s="503"/>
      <c r="G516" s="503"/>
      <c r="H516" s="503"/>
      <c r="I516" s="503"/>
      <c r="J516" s="503"/>
      <c r="K516" s="503"/>
      <c r="L516" s="503"/>
      <c r="M516" s="503"/>
      <c r="N516" s="503"/>
      <c r="O516" s="503"/>
      <c r="P516" s="503"/>
      <c r="Q516" s="503"/>
      <c r="R516" s="503"/>
      <c r="S516" s="503"/>
      <c r="T516" s="503"/>
      <c r="U516" s="503"/>
      <c r="V516" s="503"/>
      <c r="W516" s="503"/>
      <c r="X516" s="503"/>
      <c r="Y516" s="503"/>
      <c r="Z516" s="503"/>
      <c r="AA516" s="503"/>
      <c r="AB516" s="503"/>
      <c r="AC516" s="503"/>
      <c r="AD516" s="503"/>
      <c r="AE516" s="503"/>
    </row>
    <row r="517" spans="1:31" ht="12.75">
      <c r="A517" s="503"/>
      <c r="B517" s="503"/>
      <c r="C517" s="503"/>
      <c r="D517" s="503"/>
      <c r="E517" s="503"/>
      <c r="F517" s="503"/>
      <c r="G517" s="503"/>
      <c r="H517" s="503"/>
      <c r="I517" s="503"/>
      <c r="J517" s="503"/>
      <c r="K517" s="503"/>
      <c r="L517" s="503"/>
      <c r="M517" s="503"/>
      <c r="N517" s="503"/>
      <c r="O517" s="503"/>
      <c r="P517" s="503"/>
      <c r="Q517" s="503"/>
      <c r="R517" s="503"/>
      <c r="S517" s="503"/>
      <c r="T517" s="503"/>
      <c r="U517" s="503"/>
      <c r="V517" s="503"/>
      <c r="W517" s="503"/>
      <c r="X517" s="503"/>
      <c r="Y517" s="503"/>
      <c r="Z517" s="503"/>
      <c r="AA517" s="503"/>
      <c r="AB517" s="503"/>
      <c r="AC517" s="503"/>
      <c r="AD517" s="503"/>
      <c r="AE517" s="503"/>
    </row>
    <row r="518" spans="1:31" ht="12.75">
      <c r="A518" s="503"/>
      <c r="B518" s="503"/>
      <c r="C518" s="503"/>
      <c r="D518" s="503"/>
      <c r="E518" s="503"/>
      <c r="F518" s="503"/>
      <c r="G518" s="503"/>
      <c r="H518" s="503"/>
      <c r="I518" s="503"/>
      <c r="J518" s="503"/>
      <c r="K518" s="503"/>
      <c r="L518" s="503"/>
      <c r="M518" s="503"/>
      <c r="N518" s="503"/>
      <c r="O518" s="503"/>
      <c r="P518" s="503"/>
      <c r="Q518" s="503"/>
      <c r="R518" s="503"/>
      <c r="S518" s="503"/>
      <c r="T518" s="503"/>
      <c r="U518" s="503"/>
      <c r="V518" s="503"/>
      <c r="W518" s="503"/>
      <c r="X518" s="503"/>
      <c r="Y518" s="503"/>
      <c r="Z518" s="503"/>
      <c r="AA518" s="503"/>
      <c r="AB518" s="503"/>
      <c r="AC518" s="503"/>
      <c r="AD518" s="503"/>
      <c r="AE518" s="503"/>
    </row>
    <row r="519" spans="1:31" ht="12.75">
      <c r="A519" s="503"/>
      <c r="B519" s="503"/>
      <c r="C519" s="503"/>
      <c r="D519" s="503"/>
      <c r="E519" s="503"/>
      <c r="F519" s="503"/>
      <c r="G519" s="503"/>
      <c r="H519" s="503"/>
      <c r="I519" s="503"/>
      <c r="J519" s="503"/>
      <c r="K519" s="503"/>
      <c r="L519" s="503"/>
      <c r="M519" s="503"/>
      <c r="N519" s="503"/>
      <c r="O519" s="503"/>
      <c r="P519" s="503"/>
      <c r="Q519" s="503"/>
      <c r="R519" s="503"/>
      <c r="S519" s="503"/>
      <c r="T519" s="503"/>
      <c r="U519" s="503"/>
      <c r="V519" s="503"/>
      <c r="W519" s="503"/>
      <c r="X519" s="503"/>
      <c r="Y519" s="503"/>
      <c r="Z519" s="503"/>
      <c r="AA519" s="503"/>
      <c r="AB519" s="503"/>
      <c r="AC519" s="503"/>
      <c r="AD519" s="503"/>
      <c r="AE519" s="503"/>
    </row>
    <row r="520" spans="1:31" ht="12.75">
      <c r="A520" s="503"/>
      <c r="B520" s="503"/>
      <c r="C520" s="503"/>
      <c r="D520" s="503"/>
      <c r="E520" s="503"/>
      <c r="F520" s="503"/>
      <c r="G520" s="503"/>
      <c r="H520" s="503"/>
      <c r="I520" s="503"/>
      <c r="J520" s="503"/>
      <c r="K520" s="503"/>
      <c r="L520" s="503"/>
      <c r="M520" s="503"/>
      <c r="N520" s="503"/>
      <c r="O520" s="503"/>
      <c r="P520" s="503"/>
      <c r="Q520" s="503"/>
      <c r="R520" s="503"/>
      <c r="S520" s="503"/>
      <c r="T520" s="503"/>
      <c r="U520" s="503"/>
      <c r="V520" s="503"/>
      <c r="W520" s="503"/>
      <c r="X520" s="503"/>
      <c r="Y520" s="503"/>
      <c r="Z520" s="503"/>
      <c r="AA520" s="503"/>
      <c r="AB520" s="503"/>
      <c r="AC520" s="503"/>
      <c r="AD520" s="503"/>
      <c r="AE520" s="503"/>
    </row>
    <row r="521" spans="1:31" ht="12.75">
      <c r="A521" s="503"/>
      <c r="B521" s="503"/>
      <c r="C521" s="503"/>
      <c r="D521" s="503"/>
      <c r="E521" s="503"/>
      <c r="F521" s="503"/>
      <c r="G521" s="503"/>
      <c r="H521" s="503"/>
      <c r="I521" s="503"/>
      <c r="J521" s="503"/>
      <c r="K521" s="503"/>
      <c r="L521" s="503"/>
      <c r="M521" s="503"/>
      <c r="N521" s="503"/>
      <c r="O521" s="503"/>
      <c r="P521" s="503"/>
      <c r="Q521" s="503"/>
      <c r="R521" s="503"/>
      <c r="S521" s="503"/>
      <c r="T521" s="503"/>
      <c r="U521" s="503"/>
      <c r="V521" s="503"/>
      <c r="W521" s="503"/>
      <c r="X521" s="503"/>
      <c r="Y521" s="503"/>
      <c r="Z521" s="503"/>
      <c r="AA521" s="503"/>
      <c r="AB521" s="503"/>
      <c r="AC521" s="503"/>
      <c r="AD521" s="503"/>
      <c r="AE521" s="503"/>
    </row>
    <row r="522" spans="1:31" ht="12.75">
      <c r="A522" s="503"/>
      <c r="B522" s="503"/>
      <c r="C522" s="503"/>
      <c r="D522" s="503"/>
      <c r="E522" s="503"/>
      <c r="F522" s="503"/>
      <c r="G522" s="503"/>
      <c r="H522" s="503"/>
      <c r="I522" s="503"/>
      <c r="J522" s="503"/>
      <c r="K522" s="503"/>
      <c r="L522" s="503"/>
      <c r="M522" s="503"/>
      <c r="N522" s="503"/>
      <c r="O522" s="503"/>
      <c r="P522" s="503"/>
      <c r="Q522" s="503"/>
      <c r="R522" s="503"/>
      <c r="S522" s="503"/>
      <c r="T522" s="503"/>
      <c r="U522" s="503"/>
      <c r="V522" s="503"/>
      <c r="W522" s="503"/>
      <c r="X522" s="503"/>
      <c r="Y522" s="503"/>
      <c r="Z522" s="503"/>
      <c r="AA522" s="503"/>
      <c r="AB522" s="503"/>
      <c r="AC522" s="503"/>
      <c r="AD522" s="503"/>
      <c r="AE522" s="503"/>
    </row>
    <row r="523" spans="1:31" ht="12.75">
      <c r="A523" s="503"/>
      <c r="B523" s="503"/>
      <c r="C523" s="503"/>
      <c r="D523" s="503"/>
      <c r="E523" s="503"/>
      <c r="F523" s="503"/>
      <c r="G523" s="503"/>
      <c r="H523" s="503"/>
      <c r="I523" s="503"/>
      <c r="J523" s="503"/>
      <c r="K523" s="503"/>
      <c r="L523" s="503"/>
      <c r="M523" s="503"/>
      <c r="N523" s="503"/>
      <c r="O523" s="503"/>
      <c r="P523" s="503"/>
      <c r="Q523" s="503"/>
      <c r="R523" s="503"/>
      <c r="S523" s="503"/>
      <c r="T523" s="503"/>
      <c r="U523" s="503"/>
      <c r="V523" s="503"/>
      <c r="W523" s="503"/>
      <c r="X523" s="503"/>
      <c r="Y523" s="503"/>
      <c r="Z523" s="503"/>
      <c r="AA523" s="503"/>
      <c r="AB523" s="503"/>
      <c r="AC523" s="503"/>
      <c r="AD523" s="503"/>
      <c r="AE523" s="503"/>
    </row>
    <row r="524" spans="1:31" ht="12.75">
      <c r="A524" s="503"/>
      <c r="B524" s="503"/>
      <c r="C524" s="503"/>
      <c r="D524" s="503"/>
      <c r="E524" s="503"/>
      <c r="F524" s="503"/>
      <c r="G524" s="503"/>
      <c r="H524" s="503"/>
      <c r="I524" s="503"/>
      <c r="J524" s="503"/>
      <c r="K524" s="503"/>
      <c r="L524" s="503"/>
      <c r="M524" s="503"/>
      <c r="N524" s="503"/>
      <c r="O524" s="503"/>
      <c r="P524" s="503"/>
      <c r="Q524" s="503"/>
      <c r="R524" s="503"/>
      <c r="S524" s="503"/>
      <c r="T524" s="503"/>
      <c r="U524" s="503"/>
      <c r="V524" s="503"/>
      <c r="W524" s="503"/>
      <c r="X524" s="503"/>
      <c r="Y524" s="503"/>
      <c r="Z524" s="503"/>
      <c r="AA524" s="503"/>
      <c r="AB524" s="503"/>
      <c r="AC524" s="503"/>
      <c r="AD524" s="503"/>
      <c r="AE524" s="503"/>
    </row>
    <row r="525" spans="1:31" ht="12.75">
      <c r="A525" s="503"/>
      <c r="B525" s="503"/>
      <c r="C525" s="503"/>
      <c r="D525" s="503"/>
      <c r="E525" s="503"/>
      <c r="F525" s="503"/>
      <c r="G525" s="503"/>
      <c r="H525" s="503"/>
      <c r="I525" s="503"/>
      <c r="J525" s="503"/>
      <c r="K525" s="503"/>
      <c r="L525" s="503"/>
      <c r="M525" s="503"/>
      <c r="N525" s="503"/>
      <c r="O525" s="503"/>
      <c r="P525" s="503"/>
      <c r="Q525" s="503"/>
      <c r="R525" s="503"/>
      <c r="S525" s="503"/>
      <c r="T525" s="503"/>
      <c r="U525" s="503"/>
      <c r="V525" s="503"/>
      <c r="W525" s="503"/>
      <c r="X525" s="503"/>
      <c r="Y525" s="503"/>
      <c r="Z525" s="503"/>
      <c r="AA525" s="503"/>
      <c r="AB525" s="503"/>
      <c r="AC525" s="503"/>
      <c r="AD525" s="503"/>
      <c r="AE525" s="503"/>
    </row>
    <row r="526" spans="1:31" ht="12.75">
      <c r="A526" s="503"/>
      <c r="B526" s="503"/>
      <c r="C526" s="503"/>
      <c r="D526" s="503"/>
      <c r="E526" s="503"/>
      <c r="F526" s="503"/>
      <c r="G526" s="503"/>
      <c r="H526" s="503"/>
      <c r="I526" s="503"/>
      <c r="J526" s="503"/>
      <c r="K526" s="503"/>
      <c r="L526" s="503"/>
      <c r="M526" s="503"/>
      <c r="N526" s="503"/>
      <c r="O526" s="503"/>
      <c r="P526" s="503"/>
      <c r="Q526" s="503"/>
      <c r="R526" s="503"/>
      <c r="S526" s="503"/>
      <c r="T526" s="503"/>
      <c r="U526" s="503"/>
      <c r="V526" s="503"/>
      <c r="W526" s="503"/>
      <c r="X526" s="503"/>
      <c r="Y526" s="503"/>
      <c r="Z526" s="503"/>
      <c r="AA526" s="503"/>
      <c r="AB526" s="503"/>
      <c r="AC526" s="503"/>
      <c r="AD526" s="503"/>
      <c r="AE526" s="503"/>
    </row>
    <row r="527" spans="1:31" ht="12.75">
      <c r="A527" s="503"/>
      <c r="B527" s="503"/>
      <c r="C527" s="503"/>
      <c r="D527" s="503"/>
      <c r="E527" s="503"/>
      <c r="F527" s="503"/>
      <c r="G527" s="503"/>
      <c r="H527" s="503"/>
      <c r="I527" s="503"/>
      <c r="J527" s="503"/>
      <c r="K527" s="503"/>
      <c r="L527" s="503"/>
      <c r="M527" s="503"/>
      <c r="N527" s="503"/>
      <c r="O527" s="503"/>
      <c r="P527" s="503"/>
      <c r="Q527" s="503"/>
      <c r="R527" s="503"/>
      <c r="S527" s="503"/>
      <c r="T527" s="503"/>
      <c r="U527" s="503"/>
      <c r="V527" s="503"/>
      <c r="W527" s="503"/>
      <c r="X527" s="503"/>
      <c r="Y527" s="503"/>
      <c r="Z527" s="503"/>
      <c r="AA527" s="503"/>
      <c r="AB527" s="503"/>
      <c r="AC527" s="503"/>
      <c r="AD527" s="503"/>
      <c r="AE527" s="503"/>
    </row>
    <row r="528" spans="1:31" ht="12.75">
      <c r="A528" s="503"/>
      <c r="B528" s="503"/>
      <c r="C528" s="503"/>
      <c r="D528" s="503"/>
      <c r="E528" s="503"/>
      <c r="F528" s="503"/>
      <c r="G528" s="503"/>
      <c r="H528" s="503"/>
      <c r="I528" s="503"/>
      <c r="J528" s="503"/>
      <c r="K528" s="503"/>
      <c r="L528" s="503"/>
      <c r="M528" s="503"/>
      <c r="N528" s="503"/>
      <c r="O528" s="503"/>
      <c r="P528" s="503"/>
      <c r="Q528" s="503"/>
      <c r="R528" s="503"/>
      <c r="S528" s="503"/>
      <c r="T528" s="503"/>
      <c r="U528" s="503"/>
      <c r="V528" s="503"/>
      <c r="W528" s="503"/>
      <c r="X528" s="503"/>
      <c r="Y528" s="503"/>
      <c r="Z528" s="503"/>
      <c r="AA528" s="503"/>
      <c r="AB528" s="503"/>
      <c r="AC528" s="503"/>
      <c r="AD528" s="503"/>
      <c r="AE528" s="503"/>
    </row>
    <row r="529" spans="1:31" ht="12.75">
      <c r="A529" s="503"/>
      <c r="B529" s="503"/>
      <c r="C529" s="503"/>
      <c r="D529" s="503"/>
      <c r="E529" s="503"/>
      <c r="F529" s="503"/>
      <c r="G529" s="503"/>
      <c r="H529" s="503"/>
      <c r="I529" s="503"/>
      <c r="J529" s="503"/>
      <c r="K529" s="503"/>
      <c r="L529" s="503"/>
      <c r="M529" s="503"/>
      <c r="N529" s="503"/>
      <c r="O529" s="503"/>
      <c r="P529" s="503"/>
      <c r="Q529" s="503"/>
      <c r="R529" s="503"/>
      <c r="S529" s="503"/>
      <c r="T529" s="503"/>
      <c r="U529" s="503"/>
      <c r="V529" s="503"/>
      <c r="W529" s="503"/>
      <c r="X529" s="503"/>
      <c r="Y529" s="503"/>
      <c r="Z529" s="503"/>
      <c r="AA529" s="503"/>
      <c r="AB529" s="503"/>
      <c r="AC529" s="503"/>
      <c r="AD529" s="503"/>
      <c r="AE529" s="503"/>
    </row>
    <row r="530" spans="1:31" ht="12.75">
      <c r="A530" s="503"/>
      <c r="B530" s="503"/>
      <c r="C530" s="503"/>
      <c r="D530" s="503"/>
      <c r="E530" s="503"/>
      <c r="F530" s="503"/>
      <c r="G530" s="503"/>
      <c r="H530" s="503"/>
      <c r="I530" s="503"/>
      <c r="J530" s="503"/>
      <c r="K530" s="503"/>
      <c r="L530" s="503"/>
      <c r="M530" s="503"/>
      <c r="N530" s="503"/>
      <c r="O530" s="503"/>
      <c r="P530" s="503"/>
      <c r="Q530" s="503"/>
      <c r="R530" s="503"/>
      <c r="S530" s="503"/>
      <c r="T530" s="503"/>
      <c r="U530" s="503"/>
      <c r="V530" s="503"/>
      <c r="W530" s="503"/>
      <c r="X530" s="503"/>
      <c r="Y530" s="503"/>
      <c r="Z530" s="503"/>
      <c r="AA530" s="503"/>
      <c r="AB530" s="503"/>
      <c r="AC530" s="503"/>
      <c r="AD530" s="503"/>
      <c r="AE530" s="503"/>
    </row>
    <row r="531" spans="1:31" ht="12.75">
      <c r="A531" s="503"/>
      <c r="B531" s="503"/>
      <c r="C531" s="503"/>
      <c r="D531" s="503"/>
      <c r="E531" s="503"/>
      <c r="F531" s="503"/>
      <c r="G531" s="503"/>
      <c r="H531" s="503"/>
      <c r="I531" s="503"/>
      <c r="J531" s="503"/>
      <c r="K531" s="503"/>
      <c r="L531" s="503"/>
      <c r="M531" s="503"/>
      <c r="N531" s="503"/>
      <c r="O531" s="503"/>
      <c r="P531" s="503"/>
      <c r="Q531" s="503"/>
      <c r="R531" s="503"/>
      <c r="S531" s="503"/>
      <c r="T531" s="503"/>
      <c r="U531" s="503"/>
      <c r="V531" s="503"/>
      <c r="W531" s="503"/>
      <c r="X531" s="503"/>
      <c r="Y531" s="503"/>
      <c r="Z531" s="503"/>
      <c r="AA531" s="503"/>
      <c r="AB531" s="503"/>
      <c r="AC531" s="503"/>
      <c r="AD531" s="503"/>
      <c r="AE531" s="503"/>
    </row>
    <row r="532" spans="1:31" ht="12.75">
      <c r="A532" s="503"/>
      <c r="B532" s="503"/>
      <c r="C532" s="503"/>
      <c r="D532" s="503"/>
      <c r="E532" s="503"/>
      <c r="F532" s="503"/>
      <c r="G532" s="503"/>
      <c r="H532" s="503"/>
      <c r="I532" s="503"/>
      <c r="J532" s="503"/>
      <c r="K532" s="503"/>
      <c r="L532" s="503"/>
      <c r="M532" s="503"/>
      <c r="N532" s="503"/>
      <c r="O532" s="503"/>
      <c r="P532" s="503"/>
      <c r="Q532" s="503"/>
      <c r="R532" s="503"/>
      <c r="S532" s="503"/>
      <c r="T532" s="503"/>
      <c r="U532" s="503"/>
      <c r="V532" s="503"/>
      <c r="W532" s="503"/>
      <c r="X532" s="503"/>
      <c r="Y532" s="503"/>
      <c r="Z532" s="503"/>
      <c r="AA532" s="503"/>
      <c r="AB532" s="503"/>
      <c r="AC532" s="503"/>
      <c r="AD532" s="503"/>
      <c r="AE532" s="503"/>
    </row>
    <row r="533" spans="1:31" ht="12.75">
      <c r="A533" s="503"/>
      <c r="B533" s="503"/>
      <c r="C533" s="503"/>
      <c r="D533" s="503"/>
      <c r="E533" s="503"/>
      <c r="F533" s="503"/>
      <c r="G533" s="503"/>
      <c r="H533" s="503"/>
      <c r="I533" s="503"/>
      <c r="J533" s="503"/>
      <c r="K533" s="503"/>
      <c r="L533" s="503"/>
      <c r="M533" s="503"/>
      <c r="N533" s="503"/>
      <c r="O533" s="503"/>
      <c r="P533" s="503"/>
      <c r="Q533" s="503"/>
      <c r="R533" s="503"/>
      <c r="S533" s="503"/>
      <c r="T533" s="503"/>
      <c r="U533" s="503"/>
      <c r="V533" s="503"/>
      <c r="W533" s="503"/>
      <c r="X533" s="503"/>
      <c r="Y533" s="503"/>
      <c r="Z533" s="503"/>
      <c r="AA533" s="503"/>
      <c r="AB533" s="503"/>
      <c r="AC533" s="503"/>
      <c r="AD533" s="503"/>
      <c r="AE533" s="503"/>
    </row>
    <row r="534" spans="1:31" ht="12.75">
      <c r="A534" s="503"/>
      <c r="B534" s="503"/>
      <c r="C534" s="503"/>
      <c r="D534" s="503"/>
      <c r="E534" s="503"/>
      <c r="F534" s="503"/>
      <c r="G534" s="503"/>
      <c r="H534" s="503"/>
      <c r="I534" s="503"/>
      <c r="J534" s="503"/>
      <c r="K534" s="503"/>
      <c r="L534" s="503"/>
      <c r="M534" s="503"/>
      <c r="N534" s="503"/>
      <c r="O534" s="503"/>
      <c r="P534" s="503"/>
      <c r="Q534" s="503"/>
      <c r="R534" s="503"/>
      <c r="S534" s="503"/>
      <c r="T534" s="503"/>
      <c r="U534" s="503"/>
      <c r="V534" s="503"/>
      <c r="W534" s="503"/>
      <c r="X534" s="503"/>
      <c r="Y534" s="503"/>
      <c r="Z534" s="503"/>
      <c r="AA534" s="503"/>
      <c r="AB534" s="503"/>
      <c r="AC534" s="503"/>
      <c r="AD534" s="503"/>
      <c r="AE534" s="503"/>
    </row>
    <row r="535" spans="1:31" ht="12.75">
      <c r="A535" s="503"/>
      <c r="B535" s="503"/>
      <c r="C535" s="503"/>
      <c r="D535" s="503"/>
      <c r="E535" s="503"/>
      <c r="F535" s="503"/>
      <c r="G535" s="503"/>
      <c r="H535" s="503"/>
      <c r="I535" s="503"/>
      <c r="J535" s="503"/>
      <c r="K535" s="503"/>
      <c r="L535" s="503"/>
      <c r="M535" s="503"/>
      <c r="N535" s="503"/>
      <c r="O535" s="503"/>
      <c r="P535" s="503"/>
      <c r="Q535" s="503"/>
      <c r="R535" s="503"/>
      <c r="S535" s="503"/>
      <c r="T535" s="503"/>
      <c r="U535" s="503"/>
      <c r="V535" s="503"/>
      <c r="W535" s="503"/>
      <c r="X535" s="503"/>
      <c r="Y535" s="503"/>
      <c r="Z535" s="503"/>
      <c r="AA535" s="503"/>
      <c r="AB535" s="503"/>
      <c r="AC535" s="503"/>
      <c r="AD535" s="503"/>
      <c r="AE535" s="503"/>
    </row>
    <row r="536" spans="1:31" ht="12.75">
      <c r="A536" s="503"/>
      <c r="B536" s="503"/>
      <c r="C536" s="503"/>
      <c r="D536" s="503"/>
      <c r="E536" s="503"/>
      <c r="F536" s="503"/>
      <c r="G536" s="503"/>
      <c r="H536" s="503"/>
      <c r="I536" s="503"/>
      <c r="J536" s="503"/>
      <c r="K536" s="503"/>
      <c r="L536" s="503"/>
      <c r="M536" s="503"/>
      <c r="N536" s="503"/>
      <c r="O536" s="503"/>
      <c r="P536" s="503"/>
      <c r="Q536" s="503"/>
      <c r="R536" s="503"/>
      <c r="S536" s="503"/>
      <c r="T536" s="503"/>
      <c r="U536" s="503"/>
      <c r="V536" s="503"/>
      <c r="W536" s="503"/>
      <c r="X536" s="503"/>
      <c r="Y536" s="503"/>
      <c r="Z536" s="503"/>
      <c r="AA536" s="503"/>
      <c r="AB536" s="503"/>
      <c r="AC536" s="503"/>
      <c r="AD536" s="503"/>
      <c r="AE536" s="503"/>
    </row>
    <row r="537" spans="1:31" ht="12.75">
      <c r="A537" s="503"/>
      <c r="B537" s="503"/>
      <c r="C537" s="503"/>
      <c r="D537" s="503"/>
      <c r="E537" s="503"/>
      <c r="F537" s="503"/>
      <c r="G537" s="503"/>
      <c r="H537" s="503"/>
      <c r="I537" s="503"/>
      <c r="J537" s="503"/>
      <c r="K537" s="503"/>
      <c r="L537" s="503"/>
      <c r="M537" s="503"/>
      <c r="N537" s="503"/>
      <c r="O537" s="503"/>
      <c r="P537" s="503"/>
      <c r="Q537" s="503"/>
      <c r="R537" s="503"/>
      <c r="S537" s="503"/>
      <c r="T537" s="503"/>
      <c r="U537" s="503"/>
      <c r="V537" s="503"/>
      <c r="W537" s="503"/>
      <c r="X537" s="503"/>
      <c r="Y537" s="503"/>
      <c r="Z537" s="503"/>
      <c r="AA537" s="503"/>
      <c r="AB537" s="503"/>
      <c r="AC537" s="503"/>
      <c r="AD537" s="503"/>
      <c r="AE537" s="503"/>
    </row>
    <row r="538" spans="1:31" ht="12.75">
      <c r="A538" s="503"/>
      <c r="B538" s="503"/>
      <c r="C538" s="503"/>
      <c r="D538" s="503"/>
      <c r="E538" s="503"/>
      <c r="F538" s="503"/>
      <c r="G538" s="503"/>
      <c r="H538" s="503"/>
      <c r="I538" s="503"/>
      <c r="J538" s="503"/>
      <c r="K538" s="503"/>
      <c r="L538" s="503"/>
      <c r="M538" s="503"/>
      <c r="N538" s="503"/>
      <c r="O538" s="503"/>
      <c r="P538" s="503"/>
      <c r="Q538" s="503"/>
      <c r="R538" s="503"/>
      <c r="S538" s="503"/>
      <c r="T538" s="503"/>
      <c r="U538" s="503"/>
      <c r="V538" s="503"/>
      <c r="W538" s="503"/>
      <c r="X538" s="503"/>
      <c r="Y538" s="503"/>
      <c r="Z538" s="503"/>
      <c r="AA538" s="503"/>
      <c r="AB538" s="503"/>
      <c r="AC538" s="503"/>
      <c r="AD538" s="503"/>
      <c r="AE538" s="503"/>
    </row>
    <row r="539" spans="1:31" ht="12.75">
      <c r="A539" s="503"/>
      <c r="B539" s="503"/>
      <c r="C539" s="503"/>
      <c r="D539" s="503"/>
      <c r="E539" s="503"/>
      <c r="F539" s="503"/>
      <c r="G539" s="503"/>
      <c r="H539" s="503"/>
      <c r="I539" s="503"/>
      <c r="J539" s="503"/>
      <c r="K539" s="503"/>
      <c r="L539" s="503"/>
      <c r="M539" s="503"/>
      <c r="N539" s="503"/>
      <c r="O539" s="503"/>
      <c r="P539" s="503"/>
      <c r="Q539" s="503"/>
      <c r="R539" s="503"/>
      <c r="S539" s="503"/>
      <c r="T539" s="503"/>
      <c r="U539" s="503"/>
      <c r="V539" s="503"/>
      <c r="W539" s="503"/>
      <c r="X539" s="503"/>
      <c r="Y539" s="503"/>
      <c r="Z539" s="503"/>
      <c r="AA539" s="503"/>
      <c r="AB539" s="503"/>
      <c r="AC539" s="503"/>
      <c r="AD539" s="503"/>
      <c r="AE539" s="503"/>
    </row>
    <row r="540" spans="1:31" ht="12.75">
      <c r="A540" s="503"/>
      <c r="B540" s="503"/>
      <c r="C540" s="503"/>
      <c r="D540" s="503"/>
      <c r="E540" s="503"/>
      <c r="F540" s="503"/>
      <c r="G540" s="503"/>
      <c r="H540" s="503"/>
      <c r="I540" s="503"/>
      <c r="J540" s="503"/>
      <c r="K540" s="503"/>
      <c r="L540" s="503"/>
      <c r="M540" s="503"/>
      <c r="N540" s="503"/>
      <c r="O540" s="503"/>
      <c r="P540" s="503"/>
      <c r="Q540" s="503"/>
      <c r="R540" s="503"/>
      <c r="S540" s="503"/>
      <c r="T540" s="503"/>
      <c r="U540" s="503"/>
      <c r="V540" s="503"/>
      <c r="W540" s="503"/>
      <c r="X540" s="503"/>
      <c r="Y540" s="503"/>
      <c r="Z540" s="503"/>
      <c r="AA540" s="503"/>
      <c r="AB540" s="503"/>
      <c r="AC540" s="503"/>
      <c r="AD540" s="503"/>
      <c r="AE540" s="503"/>
    </row>
    <row r="541" spans="1:31" ht="12.75">
      <c r="A541" s="503"/>
      <c r="B541" s="503"/>
      <c r="C541" s="503"/>
      <c r="D541" s="503"/>
      <c r="E541" s="503"/>
      <c r="F541" s="503"/>
      <c r="G541" s="503"/>
      <c r="H541" s="503"/>
      <c r="I541" s="503"/>
      <c r="J541" s="503"/>
      <c r="K541" s="503"/>
      <c r="L541" s="503"/>
      <c r="M541" s="503"/>
      <c r="N541" s="503"/>
      <c r="O541" s="503"/>
      <c r="P541" s="503"/>
      <c r="Q541" s="503"/>
      <c r="R541" s="503"/>
      <c r="S541" s="503"/>
      <c r="T541" s="503"/>
      <c r="U541" s="503"/>
      <c r="V541" s="503"/>
      <c r="W541" s="503"/>
      <c r="X541" s="503"/>
      <c r="Y541" s="503"/>
      <c r="Z541" s="503"/>
      <c r="AA541" s="503"/>
      <c r="AB541" s="503"/>
      <c r="AC541" s="503"/>
      <c r="AD541" s="503"/>
      <c r="AE541" s="503"/>
    </row>
    <row r="542" spans="1:31" ht="12.75">
      <c r="A542" s="503"/>
      <c r="B542" s="503"/>
      <c r="C542" s="503"/>
      <c r="D542" s="503"/>
      <c r="E542" s="503"/>
      <c r="F542" s="503"/>
      <c r="G542" s="503"/>
      <c r="H542" s="503"/>
      <c r="I542" s="503"/>
      <c r="J542" s="503"/>
      <c r="K542" s="503"/>
      <c r="L542" s="503"/>
      <c r="M542" s="503"/>
      <c r="N542" s="503"/>
      <c r="O542" s="503"/>
      <c r="P542" s="503"/>
      <c r="Q542" s="503"/>
      <c r="R542" s="503"/>
      <c r="S542" s="503"/>
      <c r="T542" s="503"/>
      <c r="U542" s="503"/>
      <c r="V542" s="503"/>
      <c r="W542" s="503"/>
      <c r="X542" s="503"/>
      <c r="Y542" s="503"/>
      <c r="Z542" s="503"/>
      <c r="AA542" s="503"/>
      <c r="AB542" s="503"/>
      <c r="AC542" s="503"/>
      <c r="AD542" s="503"/>
      <c r="AE542" s="503"/>
    </row>
    <row r="543" spans="1:31" ht="12.75">
      <c r="A543" s="503"/>
      <c r="B543" s="503"/>
      <c r="C543" s="503"/>
      <c r="D543" s="503"/>
      <c r="E543" s="503"/>
      <c r="F543" s="503"/>
      <c r="G543" s="503"/>
      <c r="H543" s="503"/>
      <c r="I543" s="503"/>
      <c r="J543" s="503"/>
      <c r="K543" s="503"/>
      <c r="L543" s="503"/>
      <c r="M543" s="503"/>
      <c r="N543" s="503"/>
      <c r="O543" s="503"/>
      <c r="P543" s="503"/>
      <c r="Q543" s="503"/>
      <c r="R543" s="503"/>
      <c r="S543" s="503"/>
      <c r="T543" s="503"/>
      <c r="U543" s="503"/>
      <c r="V543" s="503"/>
      <c r="W543" s="503"/>
      <c r="X543" s="503"/>
      <c r="Y543" s="503"/>
      <c r="Z543" s="503"/>
      <c r="AA543" s="503"/>
      <c r="AB543" s="503"/>
      <c r="AC543" s="503"/>
      <c r="AD543" s="503"/>
      <c r="AE543" s="503"/>
    </row>
    <row r="544" spans="1:31" ht="12.75">
      <c r="A544" s="503"/>
      <c r="B544" s="503"/>
      <c r="C544" s="503"/>
      <c r="D544" s="503"/>
      <c r="E544" s="503"/>
      <c r="F544" s="503"/>
      <c r="G544" s="503"/>
      <c r="H544" s="503"/>
      <c r="I544" s="503"/>
      <c r="J544" s="503"/>
      <c r="K544" s="503"/>
      <c r="L544" s="503"/>
      <c r="M544" s="503"/>
      <c r="N544" s="503"/>
      <c r="O544" s="503"/>
      <c r="P544" s="503"/>
      <c r="Q544" s="503"/>
      <c r="R544" s="503"/>
      <c r="S544" s="503"/>
      <c r="T544" s="503"/>
      <c r="U544" s="503"/>
      <c r="V544" s="503"/>
      <c r="W544" s="503"/>
      <c r="X544" s="503"/>
      <c r="Y544" s="503"/>
      <c r="Z544" s="503"/>
      <c r="AA544" s="503"/>
      <c r="AB544" s="503"/>
      <c r="AC544" s="503"/>
      <c r="AD544" s="503"/>
      <c r="AE544" s="503"/>
    </row>
    <row r="545" spans="1:31" ht="12.75">
      <c r="A545" s="503"/>
      <c r="B545" s="503"/>
      <c r="C545" s="503"/>
      <c r="D545" s="503"/>
      <c r="E545" s="503"/>
      <c r="F545" s="503"/>
      <c r="G545" s="503"/>
      <c r="H545" s="503"/>
      <c r="I545" s="503"/>
      <c r="J545" s="503"/>
      <c r="K545" s="503"/>
      <c r="L545" s="503"/>
      <c r="M545" s="503"/>
      <c r="N545" s="503"/>
      <c r="O545" s="503"/>
      <c r="P545" s="503"/>
      <c r="Q545" s="503"/>
      <c r="R545" s="503"/>
      <c r="S545" s="503"/>
      <c r="T545" s="503"/>
      <c r="U545" s="503"/>
      <c r="V545" s="503"/>
      <c r="W545" s="503"/>
      <c r="X545" s="503"/>
      <c r="Y545" s="503"/>
      <c r="Z545" s="503"/>
      <c r="AA545" s="503"/>
      <c r="AB545" s="503"/>
      <c r="AC545" s="503"/>
      <c r="AD545" s="503"/>
      <c r="AE545" s="503"/>
    </row>
    <row r="546" spans="1:31" ht="12.75">
      <c r="A546" s="503"/>
      <c r="B546" s="503"/>
      <c r="C546" s="503"/>
      <c r="D546" s="503"/>
      <c r="E546" s="503"/>
      <c r="F546" s="503"/>
      <c r="G546" s="503"/>
      <c r="H546" s="503"/>
      <c r="I546" s="503"/>
      <c r="J546" s="503"/>
      <c r="K546" s="503"/>
      <c r="L546" s="503"/>
      <c r="M546" s="503"/>
      <c r="N546" s="503"/>
      <c r="O546" s="503"/>
      <c r="P546" s="503"/>
      <c r="Q546" s="503"/>
      <c r="R546" s="503"/>
      <c r="S546" s="503"/>
      <c r="T546" s="503"/>
      <c r="U546" s="503"/>
      <c r="V546" s="503"/>
      <c r="W546" s="503"/>
      <c r="X546" s="503"/>
      <c r="Y546" s="503"/>
      <c r="Z546" s="503"/>
      <c r="AA546" s="503"/>
      <c r="AB546" s="503"/>
      <c r="AC546" s="503"/>
      <c r="AD546" s="503"/>
      <c r="AE546" s="503"/>
    </row>
    <row r="547" spans="1:31" ht="12.75">
      <c r="A547" s="503"/>
      <c r="B547" s="503"/>
      <c r="C547" s="503"/>
      <c r="D547" s="503"/>
      <c r="E547" s="503"/>
      <c r="F547" s="503"/>
      <c r="G547" s="503"/>
      <c r="H547" s="503"/>
      <c r="I547" s="503"/>
      <c r="J547" s="503"/>
      <c r="K547" s="503"/>
      <c r="L547" s="503"/>
      <c r="M547" s="503"/>
      <c r="N547" s="503"/>
      <c r="O547" s="503"/>
      <c r="P547" s="503"/>
      <c r="Q547" s="503"/>
      <c r="R547" s="503"/>
      <c r="S547" s="503"/>
      <c r="T547" s="503"/>
      <c r="U547" s="503"/>
      <c r="V547" s="503"/>
      <c r="W547" s="503"/>
      <c r="X547" s="503"/>
      <c r="Y547" s="503"/>
      <c r="Z547" s="503"/>
      <c r="AA547" s="503"/>
      <c r="AB547" s="503"/>
      <c r="AC547" s="503"/>
      <c r="AD547" s="503"/>
      <c r="AE547" s="503"/>
    </row>
    <row r="548" spans="1:31" ht="12.75">
      <c r="A548" s="503"/>
      <c r="B548" s="503"/>
      <c r="C548" s="503"/>
      <c r="D548" s="503"/>
      <c r="E548" s="503"/>
      <c r="F548" s="503"/>
      <c r="G548" s="503"/>
      <c r="H548" s="503"/>
      <c r="I548" s="503"/>
      <c r="J548" s="503"/>
      <c r="K548" s="503"/>
      <c r="L548" s="503"/>
      <c r="M548" s="503"/>
      <c r="N548" s="503"/>
      <c r="O548" s="503"/>
      <c r="P548" s="503"/>
      <c r="Q548" s="503"/>
      <c r="R548" s="503"/>
      <c r="S548" s="503"/>
      <c r="T548" s="503"/>
      <c r="U548" s="503"/>
      <c r="V548" s="503"/>
      <c r="W548" s="503"/>
      <c r="X548" s="503"/>
      <c r="Y548" s="503"/>
      <c r="Z548" s="503"/>
      <c r="AA548" s="503"/>
      <c r="AB548" s="503"/>
      <c r="AC548" s="503"/>
      <c r="AD548" s="503"/>
      <c r="AE548" s="503"/>
    </row>
    <row r="549" spans="1:31" ht="12.75">
      <c r="A549" s="503"/>
      <c r="B549" s="503"/>
      <c r="C549" s="503"/>
      <c r="D549" s="503"/>
      <c r="E549" s="503"/>
      <c r="F549" s="503"/>
      <c r="G549" s="503"/>
      <c r="H549" s="503"/>
      <c r="I549" s="503"/>
      <c r="J549" s="503"/>
      <c r="K549" s="503"/>
      <c r="L549" s="503"/>
      <c r="M549" s="503"/>
      <c r="N549" s="503"/>
      <c r="O549" s="503"/>
      <c r="P549" s="503"/>
      <c r="Q549" s="503"/>
      <c r="R549" s="503"/>
      <c r="S549" s="503"/>
      <c r="T549" s="503"/>
      <c r="U549" s="503"/>
      <c r="V549" s="503"/>
      <c r="W549" s="503"/>
      <c r="X549" s="503"/>
      <c r="Y549" s="503"/>
      <c r="Z549" s="503"/>
      <c r="AA549" s="503"/>
      <c r="AB549" s="503"/>
      <c r="AC549" s="503"/>
      <c r="AD549" s="503"/>
      <c r="AE549" s="503"/>
    </row>
    <row r="550" spans="1:31" ht="12.75">
      <c r="A550" s="503"/>
      <c r="B550" s="503"/>
      <c r="C550" s="503"/>
      <c r="D550" s="503"/>
      <c r="E550" s="503"/>
      <c r="F550" s="503"/>
      <c r="G550" s="503"/>
      <c r="H550" s="503"/>
      <c r="I550" s="503"/>
      <c r="J550" s="503"/>
      <c r="K550" s="503"/>
      <c r="L550" s="503"/>
      <c r="M550" s="503"/>
      <c r="N550" s="503"/>
      <c r="O550" s="503"/>
      <c r="P550" s="503"/>
      <c r="Q550" s="503"/>
      <c r="R550" s="503"/>
      <c r="S550" s="503"/>
      <c r="T550" s="503"/>
      <c r="U550" s="503"/>
      <c r="V550" s="503"/>
      <c r="W550" s="503"/>
      <c r="X550" s="503"/>
      <c r="Y550" s="503"/>
      <c r="Z550" s="503"/>
      <c r="AA550" s="503"/>
      <c r="AB550" s="503"/>
      <c r="AC550" s="503"/>
      <c r="AD550" s="503"/>
      <c r="AE550" s="503"/>
    </row>
    <row r="551" spans="1:31" ht="12.75">
      <c r="A551" s="503"/>
      <c r="B551" s="503"/>
      <c r="C551" s="503"/>
      <c r="D551" s="503"/>
      <c r="E551" s="503"/>
      <c r="F551" s="503"/>
      <c r="G551" s="503"/>
      <c r="H551" s="503"/>
      <c r="I551" s="503"/>
      <c r="J551" s="503"/>
      <c r="K551" s="503"/>
      <c r="L551" s="503"/>
      <c r="M551" s="503"/>
      <c r="N551" s="503"/>
      <c r="O551" s="503"/>
      <c r="P551" s="503"/>
      <c r="Q551" s="503"/>
      <c r="R551" s="503"/>
      <c r="S551" s="503"/>
      <c r="T551" s="503"/>
      <c r="U551" s="503"/>
      <c r="V551" s="503"/>
      <c r="W551" s="503"/>
      <c r="X551" s="503"/>
      <c r="Y551" s="503"/>
      <c r="Z551" s="503"/>
      <c r="AA551" s="503"/>
      <c r="AB551" s="503"/>
      <c r="AC551" s="503"/>
      <c r="AD551" s="503"/>
      <c r="AE551" s="503"/>
    </row>
    <row r="552" spans="1:31" ht="12.75">
      <c r="A552" s="503"/>
      <c r="B552" s="503"/>
      <c r="C552" s="503"/>
      <c r="D552" s="503"/>
      <c r="E552" s="503"/>
      <c r="F552" s="503"/>
      <c r="G552" s="503"/>
      <c r="H552" s="503"/>
      <c r="I552" s="503"/>
      <c r="J552" s="503"/>
      <c r="K552" s="503"/>
      <c r="L552" s="503"/>
      <c r="M552" s="503"/>
      <c r="N552" s="503"/>
      <c r="O552" s="503"/>
      <c r="P552" s="503"/>
      <c r="Q552" s="503"/>
      <c r="R552" s="503"/>
      <c r="S552" s="503"/>
      <c r="T552" s="503"/>
      <c r="U552" s="503"/>
      <c r="V552" s="503"/>
      <c r="W552" s="503"/>
      <c r="X552" s="503"/>
      <c r="Y552" s="503"/>
      <c r="Z552" s="503"/>
      <c r="AA552" s="503"/>
      <c r="AB552" s="503"/>
      <c r="AC552" s="503"/>
      <c r="AD552" s="503"/>
      <c r="AE552" s="503"/>
    </row>
    <row r="553" spans="1:31" ht="12.75">
      <c r="A553" s="503"/>
      <c r="B553" s="503"/>
      <c r="C553" s="503"/>
      <c r="D553" s="503"/>
      <c r="E553" s="503"/>
      <c r="F553" s="503"/>
      <c r="G553" s="503"/>
      <c r="H553" s="503"/>
      <c r="I553" s="503"/>
      <c r="J553" s="503"/>
      <c r="K553" s="503"/>
      <c r="L553" s="503"/>
      <c r="M553" s="503"/>
      <c r="N553" s="503"/>
      <c r="O553" s="503"/>
      <c r="P553" s="503"/>
      <c r="Q553" s="503"/>
      <c r="R553" s="503"/>
      <c r="S553" s="503"/>
      <c r="T553" s="503"/>
      <c r="U553" s="503"/>
      <c r="V553" s="503"/>
      <c r="W553" s="503"/>
      <c r="X553" s="503"/>
      <c r="Y553" s="503"/>
      <c r="Z553" s="503"/>
      <c r="AA553" s="503"/>
      <c r="AB553" s="503"/>
      <c r="AC553" s="503"/>
      <c r="AD553" s="503"/>
      <c r="AE553" s="503"/>
    </row>
    <row r="554" spans="1:31" ht="12.75">
      <c r="A554" s="503"/>
      <c r="B554" s="503"/>
      <c r="C554" s="503"/>
      <c r="D554" s="503"/>
      <c r="E554" s="503"/>
      <c r="F554" s="503"/>
      <c r="G554" s="503"/>
      <c r="H554" s="503"/>
      <c r="I554" s="503"/>
      <c r="J554" s="503"/>
      <c r="K554" s="503"/>
      <c r="L554" s="503"/>
      <c r="M554" s="503"/>
      <c r="N554" s="503"/>
      <c r="O554" s="503"/>
      <c r="P554" s="503"/>
      <c r="Q554" s="503"/>
      <c r="R554" s="503"/>
      <c r="S554" s="503"/>
      <c r="T554" s="503"/>
      <c r="U554" s="503"/>
      <c r="V554" s="503"/>
      <c r="W554" s="503"/>
      <c r="X554" s="503"/>
      <c r="Y554" s="503"/>
      <c r="Z554" s="503"/>
      <c r="AA554" s="503"/>
      <c r="AB554" s="503"/>
      <c r="AC554" s="503"/>
      <c r="AD554" s="503"/>
      <c r="AE554" s="503"/>
    </row>
    <row r="555" spans="1:31" ht="12.75">
      <c r="A555" s="503"/>
      <c r="B555" s="503"/>
      <c r="C555" s="503"/>
      <c r="D555" s="503"/>
      <c r="E555" s="503"/>
      <c r="F555" s="503"/>
      <c r="G555" s="503"/>
      <c r="H555" s="503"/>
      <c r="I555" s="503"/>
      <c r="J555" s="503"/>
      <c r="K555" s="503"/>
      <c r="L555" s="503"/>
      <c r="M555" s="503"/>
      <c r="N555" s="503"/>
      <c r="O555" s="503"/>
      <c r="P555" s="503"/>
      <c r="Q555" s="503"/>
      <c r="R555" s="503"/>
      <c r="S555" s="503"/>
      <c r="T555" s="503"/>
      <c r="U555" s="503"/>
      <c r="V555" s="503"/>
      <c r="W555" s="503"/>
      <c r="X555" s="503"/>
      <c r="Y555" s="503"/>
      <c r="Z555" s="503"/>
      <c r="AA555" s="503"/>
      <c r="AB555" s="503"/>
      <c r="AC555" s="503"/>
      <c r="AD555" s="503"/>
      <c r="AE555" s="503"/>
    </row>
    <row r="556" spans="1:31" ht="12.75">
      <c r="A556" s="503"/>
      <c r="B556" s="503"/>
      <c r="C556" s="503"/>
      <c r="D556" s="503"/>
      <c r="E556" s="503"/>
      <c r="F556" s="503"/>
      <c r="G556" s="503"/>
      <c r="H556" s="503"/>
      <c r="I556" s="503"/>
      <c r="J556" s="503"/>
      <c r="K556" s="503"/>
      <c r="L556" s="503"/>
      <c r="M556" s="503"/>
      <c r="N556" s="503"/>
      <c r="O556" s="503"/>
      <c r="P556" s="503"/>
      <c r="Q556" s="503"/>
      <c r="R556" s="503"/>
      <c r="S556" s="503"/>
      <c r="T556" s="503"/>
      <c r="U556" s="503"/>
      <c r="V556" s="503"/>
      <c r="W556" s="503"/>
      <c r="X556" s="503"/>
      <c r="Y556" s="503"/>
      <c r="Z556" s="503"/>
      <c r="AA556" s="503"/>
      <c r="AB556" s="503"/>
      <c r="AC556" s="503"/>
      <c r="AD556" s="503"/>
      <c r="AE556" s="503"/>
    </row>
    <row r="557" spans="1:31" ht="12.75">
      <c r="A557" s="503"/>
      <c r="B557" s="503"/>
      <c r="C557" s="503"/>
      <c r="D557" s="503"/>
      <c r="E557" s="503"/>
      <c r="F557" s="503"/>
      <c r="G557" s="503"/>
      <c r="H557" s="503"/>
      <c r="I557" s="503"/>
      <c r="J557" s="503"/>
      <c r="K557" s="503"/>
      <c r="L557" s="503"/>
      <c r="M557" s="503"/>
      <c r="N557" s="503"/>
      <c r="O557" s="503"/>
      <c r="P557" s="503"/>
      <c r="Q557" s="503"/>
      <c r="R557" s="503"/>
      <c r="S557" s="503"/>
      <c r="T557" s="503"/>
      <c r="U557" s="503"/>
      <c r="V557" s="503"/>
      <c r="W557" s="503"/>
      <c r="X557" s="503"/>
      <c r="Y557" s="503"/>
      <c r="Z557" s="503"/>
      <c r="AA557" s="503"/>
      <c r="AB557" s="503"/>
      <c r="AC557" s="503"/>
      <c r="AD557" s="503"/>
      <c r="AE557" s="503"/>
    </row>
    <row r="558" spans="1:31" ht="12.75">
      <c r="A558" s="503"/>
      <c r="B558" s="503"/>
      <c r="C558" s="503"/>
      <c r="D558" s="503"/>
      <c r="E558" s="503"/>
      <c r="F558" s="503"/>
      <c r="G558" s="503"/>
      <c r="H558" s="503"/>
      <c r="I558" s="503"/>
      <c r="J558" s="503"/>
      <c r="K558" s="503"/>
      <c r="L558" s="503"/>
      <c r="M558" s="503"/>
      <c r="N558" s="503"/>
      <c r="O558" s="503"/>
      <c r="P558" s="503"/>
      <c r="Q558" s="503"/>
      <c r="R558" s="503"/>
      <c r="S558" s="503"/>
      <c r="T558" s="503"/>
      <c r="U558" s="503"/>
      <c r="V558" s="503"/>
      <c r="W558" s="503"/>
      <c r="X558" s="503"/>
      <c r="Y558" s="503"/>
      <c r="Z558" s="503"/>
      <c r="AA558" s="503"/>
      <c r="AB558" s="503"/>
      <c r="AC558" s="503"/>
      <c r="AD558" s="503"/>
      <c r="AE558" s="503"/>
    </row>
    <row r="559" spans="1:31" ht="12.75">
      <c r="A559" s="503"/>
      <c r="B559" s="503"/>
      <c r="C559" s="503"/>
      <c r="D559" s="503"/>
      <c r="E559" s="503"/>
      <c r="F559" s="503"/>
      <c r="G559" s="503"/>
      <c r="H559" s="503"/>
      <c r="I559" s="503"/>
      <c r="J559" s="503"/>
      <c r="K559" s="503"/>
      <c r="L559" s="503"/>
      <c r="M559" s="503"/>
      <c r="N559" s="503"/>
      <c r="O559" s="503"/>
      <c r="P559" s="503"/>
      <c r="Q559" s="503"/>
      <c r="R559" s="503"/>
      <c r="S559" s="503"/>
      <c r="T559" s="503"/>
      <c r="U559" s="503"/>
      <c r="V559" s="503"/>
      <c r="W559" s="503"/>
      <c r="X559" s="503"/>
      <c r="Y559" s="503"/>
      <c r="Z559" s="503"/>
      <c r="AA559" s="503"/>
      <c r="AB559" s="503"/>
      <c r="AC559" s="503"/>
      <c r="AD559" s="503"/>
      <c r="AE559" s="503"/>
    </row>
    <row r="560" spans="1:31" ht="12.75">
      <c r="A560" s="503"/>
      <c r="B560" s="503"/>
      <c r="C560" s="503"/>
      <c r="D560" s="503"/>
      <c r="E560" s="503"/>
      <c r="F560" s="503"/>
      <c r="G560" s="503"/>
      <c r="H560" s="503"/>
      <c r="I560" s="503"/>
      <c r="J560" s="503"/>
      <c r="K560" s="503"/>
      <c r="L560" s="503"/>
      <c r="M560" s="503"/>
      <c r="N560" s="503"/>
      <c r="O560" s="503"/>
      <c r="P560" s="503"/>
      <c r="Q560" s="503"/>
      <c r="R560" s="503"/>
      <c r="S560" s="503"/>
      <c r="T560" s="503"/>
      <c r="U560" s="503"/>
      <c r="V560" s="503"/>
      <c r="W560" s="503"/>
      <c r="X560" s="503"/>
      <c r="Y560" s="503"/>
      <c r="Z560" s="503"/>
      <c r="AA560" s="503"/>
      <c r="AB560" s="503"/>
      <c r="AC560" s="503"/>
      <c r="AD560" s="503"/>
      <c r="AE560" s="503"/>
    </row>
    <row r="561" spans="1:31" ht="12.75">
      <c r="A561" s="503"/>
      <c r="B561" s="503"/>
      <c r="C561" s="503"/>
      <c r="D561" s="503"/>
      <c r="E561" s="503"/>
      <c r="F561" s="503"/>
      <c r="G561" s="503"/>
      <c r="H561" s="503"/>
      <c r="I561" s="503"/>
      <c r="J561" s="503"/>
      <c r="K561" s="503"/>
      <c r="L561" s="503"/>
      <c r="M561" s="503"/>
      <c r="N561" s="503"/>
      <c r="O561" s="503"/>
      <c r="P561" s="503"/>
      <c r="Q561" s="503"/>
      <c r="R561" s="503"/>
      <c r="S561" s="503"/>
      <c r="T561" s="503"/>
      <c r="U561" s="503"/>
      <c r="V561" s="503"/>
      <c r="W561" s="503"/>
      <c r="X561" s="503"/>
      <c r="Y561" s="503"/>
      <c r="Z561" s="503"/>
      <c r="AA561" s="503"/>
      <c r="AB561" s="503"/>
      <c r="AC561" s="503"/>
      <c r="AD561" s="503"/>
      <c r="AE561" s="503"/>
    </row>
    <row r="562" spans="1:31" ht="12.75">
      <c r="A562" s="503"/>
      <c r="B562" s="503"/>
      <c r="C562" s="503"/>
      <c r="D562" s="503"/>
      <c r="E562" s="503"/>
      <c r="F562" s="503"/>
      <c r="G562" s="503"/>
      <c r="H562" s="503"/>
      <c r="I562" s="503"/>
      <c r="J562" s="503"/>
      <c r="K562" s="503"/>
      <c r="L562" s="503"/>
      <c r="M562" s="503"/>
      <c r="N562" s="503"/>
      <c r="O562" s="503"/>
      <c r="P562" s="503"/>
      <c r="Q562" s="503"/>
      <c r="R562" s="503"/>
      <c r="S562" s="503"/>
      <c r="T562" s="503"/>
      <c r="U562" s="503"/>
      <c r="V562" s="503"/>
      <c r="W562" s="503"/>
      <c r="X562" s="503"/>
      <c r="Y562" s="503"/>
      <c r="Z562" s="503"/>
      <c r="AA562" s="503"/>
      <c r="AB562" s="503"/>
      <c r="AC562" s="503"/>
      <c r="AD562" s="503"/>
      <c r="AE562" s="503"/>
    </row>
    <row r="563" spans="1:31" ht="12.75">
      <c r="A563" s="503"/>
      <c r="B563" s="503"/>
      <c r="C563" s="503"/>
      <c r="D563" s="503"/>
      <c r="E563" s="503"/>
      <c r="F563" s="503"/>
      <c r="G563" s="503"/>
      <c r="H563" s="503"/>
      <c r="I563" s="503"/>
      <c r="J563" s="503"/>
      <c r="K563" s="503"/>
      <c r="L563" s="503"/>
      <c r="M563" s="503"/>
      <c r="N563" s="503"/>
      <c r="O563" s="503"/>
      <c r="P563" s="503"/>
      <c r="Q563" s="503"/>
      <c r="R563" s="503"/>
      <c r="S563" s="503"/>
      <c r="T563" s="503"/>
      <c r="U563" s="503"/>
      <c r="V563" s="503"/>
      <c r="W563" s="503"/>
      <c r="X563" s="503"/>
      <c r="Y563" s="503"/>
      <c r="Z563" s="503"/>
      <c r="AA563" s="503"/>
      <c r="AB563" s="503"/>
      <c r="AC563" s="503"/>
      <c r="AD563" s="503"/>
      <c r="AE563" s="503"/>
    </row>
    <row r="564" spans="1:31" ht="12.75">
      <c r="A564" s="503"/>
      <c r="B564" s="503"/>
      <c r="C564" s="503"/>
      <c r="D564" s="503"/>
      <c r="E564" s="503"/>
      <c r="F564" s="503"/>
      <c r="G564" s="503"/>
      <c r="H564" s="503"/>
      <c r="I564" s="503"/>
      <c r="J564" s="503"/>
      <c r="K564" s="503"/>
      <c r="L564" s="503"/>
      <c r="M564" s="503"/>
      <c r="N564" s="503"/>
      <c r="O564" s="503"/>
      <c r="P564" s="503"/>
      <c r="Q564" s="503"/>
      <c r="R564" s="503"/>
      <c r="S564" s="503"/>
      <c r="T564" s="503"/>
      <c r="U564" s="503"/>
      <c r="V564" s="503"/>
      <c r="W564" s="503"/>
      <c r="X564" s="503"/>
      <c r="Y564" s="503"/>
      <c r="Z564" s="503"/>
      <c r="AA564" s="503"/>
      <c r="AB564" s="503"/>
      <c r="AC564" s="503"/>
      <c r="AD564" s="503"/>
      <c r="AE564" s="503"/>
    </row>
    <row r="565" spans="1:31" ht="12.75">
      <c r="A565" s="503"/>
      <c r="B565" s="503"/>
      <c r="C565" s="503"/>
      <c r="D565" s="503"/>
      <c r="E565" s="503"/>
      <c r="F565" s="503"/>
      <c r="G565" s="503"/>
      <c r="H565" s="503"/>
      <c r="I565" s="503"/>
      <c r="J565" s="503"/>
      <c r="K565" s="503"/>
      <c r="L565" s="503"/>
      <c r="M565" s="503"/>
      <c r="N565" s="503"/>
      <c r="O565" s="503"/>
      <c r="P565" s="503"/>
      <c r="Q565" s="503"/>
      <c r="R565" s="503"/>
      <c r="S565" s="503"/>
      <c r="T565" s="503"/>
      <c r="U565" s="503"/>
      <c r="V565" s="503"/>
      <c r="W565" s="503"/>
      <c r="X565" s="503"/>
      <c r="Y565" s="503"/>
      <c r="Z565" s="503"/>
      <c r="AA565" s="503"/>
      <c r="AB565" s="503"/>
      <c r="AC565" s="503"/>
      <c r="AD565" s="503"/>
      <c r="AE565" s="503"/>
    </row>
    <row r="566" spans="1:31" ht="12.75">
      <c r="A566" s="503"/>
      <c r="B566" s="503"/>
      <c r="C566" s="503"/>
      <c r="D566" s="503"/>
      <c r="E566" s="503"/>
      <c r="F566" s="503"/>
      <c r="G566" s="503"/>
      <c r="H566" s="503"/>
      <c r="I566" s="503"/>
      <c r="J566" s="503"/>
      <c r="K566" s="503"/>
      <c r="L566" s="503"/>
      <c r="M566" s="503"/>
      <c r="N566" s="503"/>
      <c r="O566" s="503"/>
      <c r="P566" s="503"/>
      <c r="Q566" s="503"/>
      <c r="R566" s="503"/>
      <c r="S566" s="503"/>
      <c r="T566" s="503"/>
      <c r="U566" s="503"/>
      <c r="V566" s="503"/>
      <c r="W566" s="503"/>
      <c r="X566" s="503"/>
      <c r="Y566" s="503"/>
      <c r="Z566" s="503"/>
      <c r="AA566" s="503"/>
      <c r="AB566" s="503"/>
      <c r="AC566" s="503"/>
      <c r="AD566" s="503"/>
      <c r="AE566" s="503"/>
    </row>
    <row r="567" spans="1:31" ht="12.75">
      <c r="A567" s="503"/>
      <c r="B567" s="503"/>
      <c r="C567" s="503"/>
      <c r="D567" s="503"/>
      <c r="E567" s="503"/>
      <c r="F567" s="503"/>
      <c r="G567" s="503"/>
      <c r="H567" s="503"/>
      <c r="I567" s="503"/>
      <c r="J567" s="503"/>
      <c r="K567" s="503"/>
      <c r="L567" s="503"/>
      <c r="M567" s="503"/>
      <c r="N567" s="503"/>
      <c r="O567" s="503"/>
      <c r="P567" s="503"/>
      <c r="Q567" s="503"/>
      <c r="R567" s="503"/>
      <c r="S567" s="503"/>
      <c r="T567" s="503"/>
      <c r="U567" s="503"/>
      <c r="V567" s="503"/>
      <c r="W567" s="503"/>
      <c r="X567" s="503"/>
      <c r="Y567" s="503"/>
      <c r="Z567" s="503"/>
      <c r="AA567" s="503"/>
      <c r="AB567" s="503"/>
      <c r="AC567" s="503"/>
      <c r="AD567" s="503"/>
      <c r="AE567" s="503"/>
    </row>
    <row r="568" spans="1:31" ht="12.75">
      <c r="A568" s="503"/>
      <c r="B568" s="503"/>
      <c r="C568" s="503"/>
      <c r="D568" s="503"/>
      <c r="E568" s="503"/>
      <c r="F568" s="503"/>
      <c r="G568" s="503"/>
      <c r="H568" s="503"/>
      <c r="I568" s="503"/>
      <c r="J568" s="503"/>
      <c r="K568" s="503"/>
      <c r="L568" s="503"/>
      <c r="M568" s="503"/>
      <c r="N568" s="503"/>
      <c r="O568" s="503"/>
      <c r="P568" s="503"/>
      <c r="Q568" s="503"/>
      <c r="R568" s="503"/>
      <c r="S568" s="503"/>
      <c r="T568" s="503"/>
      <c r="U568" s="503"/>
      <c r="V568" s="503"/>
      <c r="W568" s="503"/>
      <c r="X568" s="503"/>
      <c r="Y568" s="503"/>
      <c r="Z568" s="503"/>
      <c r="AA568" s="503"/>
      <c r="AB568" s="503"/>
      <c r="AC568" s="503"/>
      <c r="AD568" s="503"/>
      <c r="AE568" s="503"/>
    </row>
    <row r="569" spans="1:31" ht="12.75">
      <c r="A569" s="503"/>
      <c r="B569" s="503"/>
      <c r="C569" s="503"/>
      <c r="D569" s="503"/>
      <c r="E569" s="503"/>
      <c r="F569" s="503"/>
      <c r="G569" s="503"/>
      <c r="H569" s="503"/>
      <c r="I569" s="503"/>
      <c r="J569" s="503"/>
      <c r="K569" s="503"/>
      <c r="L569" s="503"/>
      <c r="M569" s="503"/>
      <c r="N569" s="503"/>
      <c r="O569" s="503"/>
      <c r="P569" s="503"/>
      <c r="Q569" s="503"/>
      <c r="R569" s="503"/>
      <c r="S569" s="503"/>
      <c r="T569" s="503"/>
      <c r="U569" s="503"/>
      <c r="V569" s="503"/>
      <c r="W569" s="503"/>
      <c r="X569" s="503"/>
      <c r="Y569" s="503"/>
      <c r="Z569" s="503"/>
      <c r="AA569" s="503"/>
      <c r="AB569" s="503"/>
      <c r="AC569" s="503"/>
      <c r="AD569" s="503"/>
      <c r="AE569" s="503"/>
    </row>
    <row r="570" spans="1:31" ht="12.75">
      <c r="A570" s="503"/>
      <c r="B570" s="503"/>
      <c r="C570" s="503"/>
      <c r="D570" s="503"/>
      <c r="E570" s="503"/>
      <c r="F570" s="503"/>
      <c r="G570" s="503"/>
      <c r="H570" s="503"/>
      <c r="I570" s="503"/>
      <c r="J570" s="503"/>
      <c r="K570" s="503"/>
      <c r="L570" s="503"/>
      <c r="M570" s="503"/>
      <c r="N570" s="503"/>
      <c r="O570" s="503"/>
      <c r="P570" s="503"/>
      <c r="Q570" s="503"/>
      <c r="R570" s="503"/>
      <c r="S570" s="503"/>
      <c r="T570" s="503"/>
      <c r="U570" s="503"/>
      <c r="V570" s="503"/>
      <c r="W570" s="503"/>
      <c r="X570" s="503"/>
      <c r="Y570" s="503"/>
      <c r="Z570" s="503"/>
      <c r="AA570" s="503"/>
      <c r="AB570" s="503"/>
      <c r="AC570" s="503"/>
      <c r="AD570" s="503"/>
      <c r="AE570" s="503"/>
    </row>
    <row r="571" spans="1:31" ht="12.75">
      <c r="A571" s="503"/>
      <c r="B571" s="503"/>
      <c r="C571" s="503"/>
      <c r="D571" s="503"/>
      <c r="E571" s="503"/>
      <c r="F571" s="503"/>
      <c r="G571" s="503"/>
      <c r="H571" s="503"/>
      <c r="I571" s="503"/>
      <c r="J571" s="503"/>
      <c r="K571" s="503"/>
      <c r="L571" s="503"/>
      <c r="M571" s="503"/>
      <c r="N571" s="503"/>
      <c r="O571" s="503"/>
      <c r="P571" s="503"/>
      <c r="Q571" s="503"/>
      <c r="R571" s="503"/>
      <c r="S571" s="503"/>
      <c r="T571" s="503"/>
      <c r="U571" s="503"/>
      <c r="V571" s="503"/>
      <c r="W571" s="503"/>
      <c r="X571" s="503"/>
      <c r="Y571" s="503"/>
      <c r="Z571" s="503"/>
      <c r="AA571" s="503"/>
      <c r="AB571" s="503"/>
      <c r="AC571" s="503"/>
      <c r="AD571" s="503"/>
      <c r="AE571" s="503"/>
    </row>
    <row r="572" spans="1:31" ht="12.75">
      <c r="A572" s="503"/>
      <c r="B572" s="503"/>
      <c r="C572" s="503"/>
      <c r="D572" s="503"/>
      <c r="E572" s="503"/>
      <c r="F572" s="503"/>
      <c r="G572" s="503"/>
      <c r="H572" s="503"/>
      <c r="I572" s="503"/>
      <c r="J572" s="503"/>
      <c r="K572" s="503"/>
      <c r="L572" s="503"/>
      <c r="M572" s="503"/>
      <c r="N572" s="503"/>
      <c r="O572" s="503"/>
      <c r="P572" s="503"/>
      <c r="Q572" s="503"/>
      <c r="R572" s="503"/>
      <c r="S572" s="503"/>
      <c r="T572" s="503"/>
      <c r="U572" s="503"/>
      <c r="V572" s="503"/>
      <c r="W572" s="503"/>
      <c r="X572" s="503"/>
      <c r="Y572" s="503"/>
      <c r="Z572" s="503"/>
      <c r="AA572" s="503"/>
      <c r="AB572" s="503"/>
      <c r="AC572" s="503"/>
      <c r="AD572" s="503"/>
      <c r="AE572" s="503"/>
    </row>
    <row r="573" spans="1:31" ht="12.75">
      <c r="A573" s="503"/>
      <c r="B573" s="503"/>
      <c r="C573" s="503"/>
      <c r="D573" s="503"/>
      <c r="E573" s="503"/>
      <c r="F573" s="503"/>
      <c r="G573" s="503"/>
      <c r="H573" s="503"/>
      <c r="I573" s="503"/>
      <c r="J573" s="503"/>
      <c r="K573" s="503"/>
      <c r="L573" s="503"/>
      <c r="M573" s="503"/>
      <c r="N573" s="503"/>
      <c r="O573" s="503"/>
      <c r="P573" s="503"/>
      <c r="Q573" s="503"/>
      <c r="R573" s="503"/>
      <c r="S573" s="503"/>
      <c r="T573" s="503"/>
      <c r="U573" s="503"/>
      <c r="V573" s="503"/>
      <c r="W573" s="503"/>
      <c r="X573" s="503"/>
      <c r="Y573" s="503"/>
      <c r="Z573" s="503"/>
      <c r="AA573" s="503"/>
      <c r="AB573" s="503"/>
      <c r="AC573" s="503"/>
      <c r="AD573" s="503"/>
      <c r="AE573" s="503"/>
    </row>
    <row r="574" spans="1:31" ht="12.75">
      <c r="A574" s="503"/>
      <c r="B574" s="503"/>
      <c r="C574" s="503"/>
      <c r="D574" s="503"/>
      <c r="E574" s="503"/>
      <c r="F574" s="503"/>
      <c r="G574" s="503"/>
      <c r="H574" s="503"/>
      <c r="I574" s="503"/>
      <c r="J574" s="503"/>
      <c r="K574" s="503"/>
      <c r="L574" s="503"/>
      <c r="M574" s="503"/>
      <c r="N574" s="503"/>
      <c r="O574" s="503"/>
      <c r="P574" s="503"/>
      <c r="Q574" s="503"/>
      <c r="R574" s="503"/>
      <c r="S574" s="503"/>
      <c r="T574" s="503"/>
      <c r="U574" s="503"/>
      <c r="V574" s="503"/>
      <c r="W574" s="503"/>
      <c r="X574" s="503"/>
      <c r="Y574" s="503"/>
      <c r="Z574" s="503"/>
      <c r="AA574" s="503"/>
      <c r="AB574" s="503"/>
      <c r="AC574" s="503"/>
      <c r="AD574" s="503"/>
      <c r="AE574" s="503"/>
    </row>
    <row r="575" spans="1:31" ht="12.75">
      <c r="A575" s="503"/>
      <c r="B575" s="503"/>
      <c r="C575" s="503"/>
      <c r="D575" s="503"/>
      <c r="E575" s="503"/>
      <c r="F575" s="503"/>
      <c r="G575" s="503"/>
      <c r="H575" s="503"/>
      <c r="I575" s="503"/>
      <c r="J575" s="503"/>
      <c r="K575" s="503"/>
      <c r="L575" s="503"/>
      <c r="M575" s="503"/>
      <c r="N575" s="503"/>
      <c r="O575" s="503"/>
      <c r="P575" s="503"/>
      <c r="Q575" s="503"/>
      <c r="R575" s="503"/>
      <c r="S575" s="503"/>
      <c r="T575" s="503"/>
      <c r="U575" s="503"/>
      <c r="V575" s="503"/>
      <c r="W575" s="503"/>
      <c r="X575" s="503"/>
      <c r="Y575" s="503"/>
      <c r="Z575" s="503"/>
      <c r="AA575" s="503"/>
      <c r="AB575" s="503"/>
      <c r="AC575" s="503"/>
      <c r="AD575" s="503"/>
      <c r="AE575" s="503"/>
    </row>
    <row r="576" spans="1:31" ht="12.75">
      <c r="A576" s="503"/>
      <c r="B576" s="503"/>
      <c r="C576" s="503"/>
      <c r="D576" s="503"/>
      <c r="E576" s="503"/>
      <c r="F576" s="503"/>
      <c r="G576" s="503"/>
      <c r="H576" s="503"/>
      <c r="I576" s="503"/>
      <c r="J576" s="503"/>
      <c r="K576" s="503"/>
      <c r="L576" s="503"/>
      <c r="M576" s="503"/>
      <c r="N576" s="503"/>
      <c r="O576" s="503"/>
      <c r="P576" s="503"/>
      <c r="Q576" s="503"/>
      <c r="R576" s="503"/>
      <c r="S576" s="503"/>
      <c r="T576" s="503"/>
      <c r="U576" s="503"/>
      <c r="V576" s="503"/>
      <c r="W576" s="503"/>
      <c r="X576" s="503"/>
      <c r="Y576" s="503"/>
      <c r="Z576" s="503"/>
      <c r="AA576" s="503"/>
      <c r="AB576" s="503"/>
      <c r="AC576" s="503"/>
      <c r="AD576" s="503"/>
      <c r="AE576" s="503"/>
    </row>
    <row r="577" spans="1:31" ht="12.75">
      <c r="A577" s="503"/>
      <c r="B577" s="503"/>
      <c r="C577" s="503"/>
      <c r="D577" s="503"/>
      <c r="E577" s="503"/>
      <c r="F577" s="503"/>
      <c r="G577" s="503"/>
      <c r="H577" s="503"/>
      <c r="I577" s="503"/>
      <c r="J577" s="503"/>
      <c r="K577" s="503"/>
      <c r="L577" s="503"/>
      <c r="M577" s="503"/>
      <c r="N577" s="503"/>
      <c r="O577" s="503"/>
      <c r="P577" s="503"/>
      <c r="Q577" s="503"/>
      <c r="R577" s="503"/>
      <c r="S577" s="503"/>
      <c r="T577" s="503"/>
      <c r="U577" s="503"/>
      <c r="V577" s="503"/>
      <c r="W577" s="503"/>
      <c r="X577" s="503"/>
      <c r="Y577" s="503"/>
      <c r="Z577" s="503"/>
      <c r="AA577" s="503"/>
      <c r="AB577" s="503"/>
      <c r="AC577" s="503"/>
      <c r="AD577" s="503"/>
      <c r="AE577" s="503"/>
    </row>
    <row r="578" spans="1:31" ht="12.75">
      <c r="A578" s="503"/>
      <c r="B578" s="503"/>
      <c r="C578" s="503"/>
      <c r="D578" s="503"/>
      <c r="E578" s="503"/>
      <c r="F578" s="503"/>
      <c r="G578" s="503"/>
      <c r="H578" s="503"/>
      <c r="I578" s="503"/>
      <c r="J578" s="503"/>
      <c r="K578" s="503"/>
      <c r="L578" s="503"/>
      <c r="M578" s="503"/>
      <c r="N578" s="503"/>
      <c r="O578" s="503"/>
      <c r="P578" s="503"/>
      <c r="Q578" s="503"/>
      <c r="R578" s="503"/>
      <c r="S578" s="503"/>
      <c r="T578" s="503"/>
      <c r="U578" s="503"/>
      <c r="V578" s="503"/>
      <c r="W578" s="503"/>
      <c r="X578" s="503"/>
      <c r="Y578" s="503"/>
      <c r="Z578" s="503"/>
      <c r="AA578" s="503"/>
      <c r="AB578" s="503"/>
      <c r="AC578" s="503"/>
      <c r="AD578" s="503"/>
      <c r="AE578" s="503"/>
    </row>
    <row r="579" spans="1:31" ht="12.75">
      <c r="A579" s="503"/>
      <c r="B579" s="503"/>
      <c r="C579" s="503"/>
      <c r="D579" s="503"/>
      <c r="E579" s="503"/>
      <c r="F579" s="503"/>
      <c r="G579" s="503"/>
      <c r="H579" s="503"/>
      <c r="I579" s="503"/>
      <c r="J579" s="503"/>
      <c r="K579" s="503"/>
      <c r="L579" s="503"/>
      <c r="M579" s="503"/>
      <c r="N579" s="503"/>
      <c r="O579" s="503"/>
      <c r="P579" s="503"/>
      <c r="Q579" s="503"/>
      <c r="R579" s="503"/>
      <c r="S579" s="503"/>
      <c r="T579" s="503"/>
      <c r="U579" s="503"/>
      <c r="V579" s="503"/>
      <c r="W579" s="503"/>
      <c r="X579" s="503"/>
      <c r="Y579" s="503"/>
      <c r="Z579" s="503"/>
      <c r="AA579" s="503"/>
      <c r="AB579" s="503"/>
      <c r="AC579" s="503"/>
      <c r="AD579" s="503"/>
      <c r="AE579" s="503"/>
    </row>
    <row r="580" spans="1:31" ht="12.75">
      <c r="A580" s="503"/>
      <c r="B580" s="503"/>
      <c r="C580" s="503"/>
      <c r="D580" s="503"/>
      <c r="E580" s="503"/>
      <c r="F580" s="503"/>
      <c r="G580" s="503"/>
      <c r="H580" s="503"/>
      <c r="I580" s="503"/>
      <c r="J580" s="503"/>
      <c r="K580" s="503"/>
      <c r="L580" s="503"/>
      <c r="M580" s="503"/>
      <c r="N580" s="503"/>
      <c r="O580" s="503"/>
      <c r="P580" s="503"/>
      <c r="Q580" s="503"/>
      <c r="R580" s="503"/>
      <c r="S580" s="503"/>
      <c r="T580" s="503"/>
      <c r="U580" s="503"/>
      <c r="V580" s="503"/>
      <c r="W580" s="503"/>
      <c r="X580" s="503"/>
      <c r="Y580" s="503"/>
      <c r="Z580" s="503"/>
      <c r="AA580" s="503"/>
      <c r="AB580" s="503"/>
      <c r="AC580" s="503"/>
      <c r="AD580" s="503"/>
      <c r="AE580" s="503"/>
    </row>
    <row r="581" spans="1:31" ht="12.75">
      <c r="A581" s="503"/>
      <c r="B581" s="503"/>
      <c r="C581" s="503"/>
      <c r="D581" s="503"/>
      <c r="E581" s="503"/>
      <c r="F581" s="503"/>
      <c r="G581" s="503"/>
      <c r="H581" s="503"/>
      <c r="I581" s="503"/>
      <c r="J581" s="503"/>
      <c r="K581" s="503"/>
      <c r="L581" s="503"/>
      <c r="M581" s="503"/>
      <c r="N581" s="503"/>
      <c r="O581" s="503"/>
      <c r="P581" s="503"/>
      <c r="Q581" s="503"/>
      <c r="R581" s="503"/>
      <c r="S581" s="503"/>
      <c r="T581" s="503"/>
      <c r="U581" s="503"/>
      <c r="V581" s="503"/>
      <c r="W581" s="503"/>
      <c r="X581" s="503"/>
      <c r="Y581" s="503"/>
      <c r="Z581" s="503"/>
      <c r="AA581" s="503"/>
      <c r="AB581" s="503"/>
      <c r="AC581" s="503"/>
      <c r="AD581" s="503"/>
      <c r="AE581" s="503"/>
    </row>
    <row r="582" spans="1:31" ht="12.75">
      <c r="A582" s="503"/>
      <c r="B582" s="503"/>
      <c r="C582" s="503"/>
      <c r="D582" s="503"/>
      <c r="E582" s="503"/>
      <c r="F582" s="503"/>
      <c r="G582" s="503"/>
      <c r="H582" s="503"/>
      <c r="I582" s="503"/>
      <c r="J582" s="503"/>
      <c r="K582" s="503"/>
      <c r="L582" s="503"/>
      <c r="M582" s="503"/>
      <c r="N582" s="503"/>
      <c r="O582" s="503"/>
      <c r="P582" s="503"/>
      <c r="Q582" s="503"/>
      <c r="R582" s="503"/>
      <c r="S582" s="503"/>
      <c r="T582" s="503"/>
      <c r="U582" s="503"/>
      <c r="V582" s="503"/>
      <c r="W582" s="503"/>
      <c r="X582" s="503"/>
      <c r="Y582" s="503"/>
      <c r="Z582" s="503"/>
      <c r="AA582" s="503"/>
      <c r="AB582" s="503"/>
      <c r="AC582" s="503"/>
      <c r="AD582" s="503"/>
      <c r="AE582" s="503"/>
    </row>
    <row r="583" spans="1:31" ht="12.75">
      <c r="A583" s="503"/>
      <c r="B583" s="503"/>
      <c r="C583" s="503"/>
      <c r="D583" s="503"/>
      <c r="E583" s="503"/>
      <c r="F583" s="503"/>
      <c r="G583" s="503"/>
      <c r="H583" s="503"/>
      <c r="I583" s="503"/>
      <c r="J583" s="503"/>
      <c r="K583" s="503"/>
      <c r="L583" s="503"/>
      <c r="M583" s="503"/>
      <c r="N583" s="503"/>
      <c r="O583" s="503"/>
      <c r="P583" s="503"/>
      <c r="Q583" s="503"/>
      <c r="R583" s="503"/>
      <c r="S583" s="503"/>
      <c r="T583" s="503"/>
      <c r="U583" s="503"/>
      <c r="V583" s="503"/>
      <c r="W583" s="503"/>
      <c r="X583" s="503"/>
      <c r="Y583" s="503"/>
      <c r="Z583" s="503"/>
      <c r="AA583" s="503"/>
      <c r="AB583" s="503"/>
      <c r="AC583" s="503"/>
      <c r="AD583" s="503"/>
      <c r="AE583" s="503"/>
    </row>
    <row r="584" spans="1:31" ht="12.75">
      <c r="A584" s="503"/>
      <c r="B584" s="503"/>
      <c r="C584" s="503"/>
      <c r="D584" s="503"/>
      <c r="E584" s="503"/>
      <c r="F584" s="503"/>
      <c r="G584" s="503"/>
      <c r="H584" s="503"/>
      <c r="I584" s="503"/>
      <c r="J584" s="503"/>
      <c r="K584" s="503"/>
      <c r="L584" s="503"/>
      <c r="M584" s="503"/>
      <c r="N584" s="503"/>
      <c r="O584" s="503"/>
      <c r="P584" s="503"/>
      <c r="Q584" s="503"/>
      <c r="R584" s="503"/>
      <c r="S584" s="503"/>
      <c r="T584" s="503"/>
      <c r="U584" s="503"/>
      <c r="V584" s="503"/>
      <c r="W584" s="503"/>
      <c r="X584" s="503"/>
      <c r="Y584" s="503"/>
      <c r="Z584" s="503"/>
      <c r="AA584" s="503"/>
      <c r="AB584" s="503"/>
      <c r="AC584" s="503"/>
      <c r="AD584" s="503"/>
      <c r="AE584" s="503"/>
    </row>
    <row r="585" spans="1:31" ht="12.75">
      <c r="A585" s="503"/>
      <c r="B585" s="503"/>
      <c r="C585" s="503"/>
      <c r="D585" s="503"/>
      <c r="E585" s="503"/>
      <c r="F585" s="503"/>
      <c r="G585" s="503"/>
      <c r="H585" s="503"/>
      <c r="I585" s="503"/>
      <c r="J585" s="503"/>
      <c r="K585" s="503"/>
      <c r="L585" s="503"/>
      <c r="M585" s="503"/>
      <c r="N585" s="503"/>
      <c r="O585" s="503"/>
      <c r="P585" s="503"/>
      <c r="Q585" s="503"/>
      <c r="R585" s="503"/>
      <c r="S585" s="503"/>
      <c r="T585" s="503"/>
      <c r="U585" s="503"/>
      <c r="V585" s="503"/>
      <c r="W585" s="503"/>
      <c r="X585" s="503"/>
      <c r="Y585" s="503"/>
      <c r="Z585" s="503"/>
      <c r="AA585" s="503"/>
      <c r="AB585" s="503"/>
      <c r="AC585" s="503"/>
      <c r="AD585" s="503"/>
      <c r="AE585" s="503"/>
    </row>
    <row r="586" spans="1:31" ht="12.75">
      <c r="A586" s="503"/>
      <c r="B586" s="503"/>
      <c r="C586" s="503"/>
      <c r="D586" s="503"/>
      <c r="E586" s="503"/>
      <c r="F586" s="503"/>
      <c r="G586" s="503"/>
      <c r="H586" s="503"/>
      <c r="I586" s="503"/>
      <c r="J586" s="503"/>
      <c r="K586" s="503"/>
      <c r="L586" s="503"/>
      <c r="M586" s="503"/>
      <c r="N586" s="503"/>
      <c r="O586" s="503"/>
      <c r="P586" s="503"/>
      <c r="Q586" s="503"/>
      <c r="R586" s="503"/>
      <c r="S586" s="503"/>
      <c r="T586" s="503"/>
      <c r="U586" s="503"/>
      <c r="V586" s="503"/>
      <c r="W586" s="503"/>
      <c r="X586" s="503"/>
      <c r="Y586" s="503"/>
      <c r="Z586" s="503"/>
      <c r="AA586" s="503"/>
      <c r="AB586" s="503"/>
      <c r="AC586" s="503"/>
      <c r="AD586" s="503"/>
      <c r="AE586" s="503"/>
    </row>
    <row r="587" spans="1:31" ht="12.75">
      <c r="A587" s="503"/>
      <c r="B587" s="503"/>
      <c r="C587" s="503"/>
      <c r="D587" s="503"/>
      <c r="E587" s="503"/>
      <c r="F587" s="503"/>
      <c r="G587" s="503"/>
      <c r="H587" s="503"/>
      <c r="I587" s="503"/>
      <c r="J587" s="503"/>
      <c r="K587" s="503"/>
      <c r="L587" s="503"/>
      <c r="M587" s="503"/>
      <c r="N587" s="503"/>
      <c r="O587" s="503"/>
      <c r="P587" s="503"/>
      <c r="Q587" s="503"/>
      <c r="R587" s="503"/>
      <c r="S587" s="503"/>
      <c r="T587" s="503"/>
      <c r="U587" s="503"/>
      <c r="V587" s="503"/>
      <c r="W587" s="503"/>
      <c r="X587" s="503"/>
      <c r="Y587" s="503"/>
      <c r="Z587" s="503"/>
      <c r="AA587" s="503"/>
      <c r="AB587" s="503"/>
      <c r="AC587" s="503"/>
      <c r="AD587" s="503"/>
      <c r="AE587" s="503"/>
    </row>
    <row r="588" spans="1:31" ht="12.75">
      <c r="A588" s="503"/>
      <c r="B588" s="503"/>
      <c r="C588" s="503"/>
      <c r="D588" s="503"/>
      <c r="E588" s="503"/>
      <c r="F588" s="503"/>
      <c r="G588" s="503"/>
      <c r="H588" s="503"/>
      <c r="I588" s="503"/>
      <c r="J588" s="503"/>
      <c r="K588" s="503"/>
      <c r="L588" s="503"/>
      <c r="M588" s="503"/>
      <c r="N588" s="503"/>
      <c r="O588" s="503"/>
      <c r="P588" s="503"/>
      <c r="Q588" s="503"/>
      <c r="R588" s="503"/>
      <c r="S588" s="503"/>
      <c r="T588" s="503"/>
      <c r="U588" s="503"/>
      <c r="V588" s="503"/>
      <c r="W588" s="503"/>
      <c r="X588" s="503"/>
      <c r="Y588" s="503"/>
      <c r="Z588" s="503"/>
      <c r="AA588" s="503"/>
      <c r="AB588" s="503"/>
      <c r="AC588" s="503"/>
      <c r="AD588" s="503"/>
      <c r="AE588" s="503"/>
    </row>
    <row r="589" spans="1:31" ht="12.75">
      <c r="A589" s="503"/>
      <c r="B589" s="503"/>
      <c r="C589" s="503"/>
      <c r="D589" s="503"/>
      <c r="E589" s="503"/>
      <c r="F589" s="503"/>
      <c r="G589" s="503"/>
      <c r="H589" s="503"/>
      <c r="I589" s="503"/>
      <c r="J589" s="503"/>
      <c r="K589" s="503"/>
      <c r="L589" s="503"/>
      <c r="M589" s="503"/>
      <c r="N589" s="503"/>
      <c r="O589" s="503"/>
      <c r="P589" s="503"/>
      <c r="Q589" s="503"/>
      <c r="R589" s="503"/>
      <c r="S589" s="503"/>
      <c r="T589" s="503"/>
      <c r="U589" s="503"/>
      <c r="V589" s="503"/>
      <c r="W589" s="503"/>
      <c r="X589" s="503"/>
      <c r="Y589" s="503"/>
      <c r="Z589" s="503"/>
      <c r="AA589" s="503"/>
      <c r="AB589" s="503"/>
      <c r="AC589" s="503"/>
      <c r="AD589" s="503"/>
      <c r="AE589" s="503"/>
    </row>
    <row r="590" spans="1:31" ht="12.75">
      <c r="A590" s="503"/>
      <c r="B590" s="503"/>
      <c r="C590" s="503"/>
      <c r="D590" s="503"/>
      <c r="E590" s="503"/>
      <c r="F590" s="503"/>
      <c r="G590" s="503"/>
      <c r="H590" s="503"/>
      <c r="I590" s="503"/>
      <c r="J590" s="503"/>
      <c r="K590" s="503"/>
      <c r="L590" s="503"/>
      <c r="M590" s="503"/>
      <c r="N590" s="503"/>
      <c r="O590" s="503"/>
      <c r="P590" s="503"/>
      <c r="Q590" s="503"/>
      <c r="R590" s="503"/>
      <c r="S590" s="503"/>
      <c r="T590" s="503"/>
      <c r="U590" s="503"/>
      <c r="V590" s="503"/>
      <c r="W590" s="503"/>
      <c r="X590" s="503"/>
      <c r="Y590" s="503"/>
      <c r="Z590" s="503"/>
      <c r="AA590" s="503"/>
      <c r="AB590" s="503"/>
      <c r="AC590" s="503"/>
      <c r="AD590" s="503"/>
      <c r="AE590" s="503"/>
    </row>
    <row r="591" spans="1:31" ht="12.75">
      <c r="A591" s="503"/>
      <c r="B591" s="503"/>
      <c r="C591" s="503"/>
      <c r="D591" s="503"/>
      <c r="E591" s="503"/>
      <c r="F591" s="503"/>
      <c r="G591" s="503"/>
      <c r="H591" s="503"/>
      <c r="I591" s="503"/>
      <c r="J591" s="503"/>
      <c r="K591" s="503"/>
      <c r="L591" s="503"/>
      <c r="M591" s="503"/>
      <c r="N591" s="503"/>
      <c r="O591" s="503"/>
      <c r="P591" s="503"/>
      <c r="Q591" s="503"/>
      <c r="R591" s="503"/>
      <c r="S591" s="503"/>
      <c r="T591" s="503"/>
      <c r="U591" s="503"/>
      <c r="V591" s="503"/>
      <c r="W591" s="503"/>
      <c r="X591" s="503"/>
      <c r="Y591" s="503"/>
      <c r="Z591" s="503"/>
      <c r="AA591" s="503"/>
      <c r="AB591" s="503"/>
      <c r="AC591" s="503"/>
      <c r="AD591" s="503"/>
      <c r="AE591" s="503"/>
    </row>
    <row r="592" spans="1:31" ht="12.75">
      <c r="A592" s="503"/>
      <c r="B592" s="503"/>
      <c r="C592" s="503"/>
      <c r="D592" s="503"/>
      <c r="E592" s="503"/>
      <c r="F592" s="503"/>
      <c r="G592" s="503"/>
      <c r="H592" s="503"/>
      <c r="I592" s="503"/>
      <c r="J592" s="503"/>
      <c r="K592" s="503"/>
      <c r="L592" s="503"/>
      <c r="M592" s="503"/>
      <c r="N592" s="503"/>
      <c r="O592" s="503"/>
      <c r="P592" s="503"/>
      <c r="Q592" s="503"/>
      <c r="R592" s="503"/>
      <c r="S592" s="503"/>
      <c r="T592" s="503"/>
      <c r="U592" s="503"/>
      <c r="V592" s="503"/>
      <c r="W592" s="503"/>
      <c r="X592" s="503"/>
      <c r="Y592" s="503"/>
      <c r="Z592" s="503"/>
      <c r="AA592" s="503"/>
      <c r="AB592" s="503"/>
      <c r="AC592" s="503"/>
      <c r="AD592" s="503"/>
      <c r="AE592" s="503"/>
    </row>
    <row r="593" spans="1:31" ht="12.75">
      <c r="A593" s="503"/>
      <c r="B593" s="503"/>
      <c r="C593" s="503"/>
      <c r="D593" s="503"/>
      <c r="E593" s="503"/>
      <c r="F593" s="503"/>
      <c r="G593" s="503"/>
      <c r="H593" s="503"/>
      <c r="I593" s="503"/>
      <c r="J593" s="503"/>
      <c r="K593" s="503"/>
      <c r="L593" s="503"/>
      <c r="M593" s="503"/>
      <c r="N593" s="503"/>
      <c r="O593" s="503"/>
      <c r="P593" s="503"/>
      <c r="Q593" s="503"/>
      <c r="R593" s="503"/>
      <c r="S593" s="503"/>
      <c r="T593" s="503"/>
      <c r="U593" s="503"/>
      <c r="V593" s="503"/>
      <c r="W593" s="503"/>
      <c r="X593" s="503"/>
      <c r="Y593" s="503"/>
      <c r="Z593" s="503"/>
      <c r="AA593" s="503"/>
      <c r="AB593" s="503"/>
      <c r="AC593" s="503"/>
      <c r="AD593" s="503"/>
      <c r="AE593" s="503"/>
    </row>
    <row r="594" spans="1:31" ht="12.75">
      <c r="A594" s="503"/>
      <c r="B594" s="503"/>
      <c r="C594" s="503"/>
      <c r="D594" s="503"/>
      <c r="E594" s="503"/>
      <c r="F594" s="503"/>
      <c r="G594" s="503"/>
      <c r="H594" s="503"/>
      <c r="I594" s="503"/>
      <c r="J594" s="503"/>
      <c r="K594" s="503"/>
      <c r="L594" s="503"/>
      <c r="M594" s="503"/>
      <c r="N594" s="503"/>
      <c r="O594" s="503"/>
      <c r="P594" s="503"/>
      <c r="Q594" s="503"/>
      <c r="R594" s="503"/>
      <c r="S594" s="503"/>
      <c r="T594" s="503"/>
      <c r="U594" s="503"/>
      <c r="V594" s="503"/>
      <c r="W594" s="503"/>
      <c r="X594" s="503"/>
      <c r="Y594" s="503"/>
      <c r="Z594" s="503"/>
      <c r="AA594" s="503"/>
      <c r="AB594" s="503"/>
      <c r="AC594" s="503"/>
      <c r="AD594" s="503"/>
      <c r="AE594" s="503"/>
    </row>
    <row r="595" spans="1:31" ht="12.75">
      <c r="A595" s="503"/>
      <c r="B595" s="503"/>
      <c r="C595" s="503"/>
      <c r="D595" s="503"/>
      <c r="E595" s="503"/>
      <c r="F595" s="503"/>
      <c r="G595" s="503"/>
      <c r="H595" s="503"/>
      <c r="I595" s="503"/>
      <c r="J595" s="503"/>
      <c r="K595" s="503"/>
      <c r="L595" s="503"/>
      <c r="M595" s="503"/>
      <c r="N595" s="503"/>
      <c r="O595" s="503"/>
      <c r="P595" s="503"/>
      <c r="Q595" s="503"/>
      <c r="R595" s="503"/>
      <c r="S595" s="503"/>
      <c r="T595" s="503"/>
      <c r="U595" s="503"/>
      <c r="V595" s="503"/>
      <c r="W595" s="503"/>
      <c r="X595" s="503"/>
      <c r="Y595" s="503"/>
      <c r="Z595" s="503"/>
      <c r="AA595" s="503"/>
      <c r="AB595" s="503"/>
      <c r="AC595" s="503"/>
      <c r="AD595" s="503"/>
      <c r="AE595" s="503"/>
    </row>
    <row r="596" spans="1:31" ht="12.75">
      <c r="A596" s="503"/>
      <c r="B596" s="503"/>
      <c r="C596" s="503"/>
      <c r="D596" s="503"/>
      <c r="E596" s="503"/>
      <c r="F596" s="503"/>
      <c r="G596" s="503"/>
      <c r="H596" s="503"/>
      <c r="I596" s="503"/>
      <c r="J596" s="503"/>
      <c r="K596" s="503"/>
      <c r="L596" s="503"/>
      <c r="M596" s="503"/>
      <c r="N596" s="503"/>
      <c r="O596" s="503"/>
      <c r="P596" s="503"/>
      <c r="Q596" s="503"/>
      <c r="R596" s="503"/>
      <c r="S596" s="503"/>
      <c r="T596" s="503"/>
      <c r="U596" s="503"/>
      <c r="V596" s="503"/>
      <c r="W596" s="503"/>
      <c r="X596" s="503"/>
      <c r="Y596" s="503"/>
      <c r="Z596" s="503"/>
      <c r="AA596" s="503"/>
      <c r="AB596" s="503"/>
      <c r="AC596" s="503"/>
      <c r="AD596" s="503"/>
      <c r="AE596" s="503"/>
    </row>
    <row r="597" spans="1:31" ht="12.75">
      <c r="A597" s="503"/>
      <c r="B597" s="503"/>
      <c r="C597" s="503"/>
      <c r="D597" s="503"/>
      <c r="E597" s="503"/>
      <c r="F597" s="503"/>
      <c r="G597" s="503"/>
      <c r="H597" s="503"/>
      <c r="I597" s="503"/>
      <c r="J597" s="503"/>
      <c r="K597" s="503"/>
      <c r="L597" s="503"/>
      <c r="M597" s="503"/>
      <c r="N597" s="503"/>
      <c r="O597" s="503"/>
      <c r="P597" s="503"/>
      <c r="Q597" s="503"/>
      <c r="R597" s="503"/>
      <c r="S597" s="503"/>
      <c r="T597" s="503"/>
      <c r="U597" s="503"/>
      <c r="V597" s="503"/>
      <c r="W597" s="503"/>
      <c r="X597" s="503"/>
      <c r="Y597" s="503"/>
      <c r="Z597" s="503"/>
      <c r="AA597" s="503"/>
      <c r="AB597" s="503"/>
      <c r="AC597" s="503"/>
      <c r="AD597" s="503"/>
      <c r="AE597" s="503"/>
    </row>
    <row r="598" spans="1:31" ht="12.75">
      <c r="A598" s="503"/>
      <c r="B598" s="503"/>
      <c r="C598" s="503"/>
      <c r="D598" s="503"/>
      <c r="E598" s="503"/>
      <c r="F598" s="503"/>
      <c r="G598" s="503"/>
      <c r="H598" s="503"/>
      <c r="I598" s="503"/>
      <c r="J598" s="503"/>
      <c r="K598" s="503"/>
      <c r="L598" s="503"/>
      <c r="M598" s="503"/>
      <c r="N598" s="503"/>
      <c r="O598" s="503"/>
      <c r="P598" s="503"/>
      <c r="Q598" s="503"/>
      <c r="R598" s="503"/>
      <c r="S598" s="503"/>
      <c r="T598" s="503"/>
      <c r="U598" s="503"/>
      <c r="V598" s="503"/>
      <c r="W598" s="503"/>
      <c r="X598" s="503"/>
      <c r="Y598" s="503"/>
      <c r="Z598" s="503"/>
      <c r="AA598" s="503"/>
      <c r="AB598" s="503"/>
      <c r="AC598" s="503"/>
      <c r="AD598" s="503"/>
      <c r="AE598" s="503"/>
    </row>
    <row r="599" spans="1:31" ht="12.75">
      <c r="A599" s="503"/>
      <c r="B599" s="503"/>
      <c r="C599" s="503"/>
      <c r="D599" s="503"/>
      <c r="E599" s="503"/>
      <c r="F599" s="503"/>
      <c r="G599" s="503"/>
      <c r="H599" s="503"/>
      <c r="I599" s="503"/>
      <c r="J599" s="503"/>
      <c r="K599" s="503"/>
      <c r="L599" s="503"/>
      <c r="M599" s="503"/>
      <c r="N599" s="503"/>
      <c r="O599" s="503"/>
      <c r="P599" s="503"/>
      <c r="Q599" s="503"/>
      <c r="R599" s="503"/>
      <c r="S599" s="503"/>
      <c r="T599" s="503"/>
      <c r="U599" s="503"/>
      <c r="V599" s="503"/>
      <c r="W599" s="503"/>
      <c r="X599" s="503"/>
      <c r="Y599" s="503"/>
      <c r="Z599" s="503"/>
      <c r="AA599" s="503"/>
      <c r="AB599" s="503"/>
      <c r="AC599" s="503"/>
      <c r="AD599" s="503"/>
      <c r="AE599" s="503"/>
    </row>
    <row r="600" spans="1:31" ht="12.75">
      <c r="A600" s="503"/>
      <c r="B600" s="503"/>
      <c r="C600" s="503"/>
      <c r="D600" s="503"/>
      <c r="E600" s="503"/>
      <c r="F600" s="503"/>
      <c r="G600" s="503"/>
      <c r="H600" s="503"/>
      <c r="I600" s="503"/>
      <c r="J600" s="503"/>
      <c r="K600" s="503"/>
      <c r="L600" s="503"/>
      <c r="M600" s="503"/>
      <c r="N600" s="503"/>
      <c r="O600" s="503"/>
      <c r="P600" s="503"/>
      <c r="Q600" s="503"/>
      <c r="R600" s="503"/>
      <c r="S600" s="503"/>
      <c r="T600" s="503"/>
      <c r="U600" s="503"/>
      <c r="V600" s="503"/>
      <c r="W600" s="503"/>
      <c r="X600" s="503"/>
      <c r="Y600" s="503"/>
      <c r="Z600" s="503"/>
      <c r="AA600" s="503"/>
      <c r="AB600" s="503"/>
      <c r="AC600" s="503"/>
      <c r="AD600" s="503"/>
      <c r="AE600" s="503"/>
    </row>
    <row r="601" spans="1:31" ht="12.75">
      <c r="A601" s="503"/>
      <c r="B601" s="503"/>
      <c r="C601" s="503"/>
      <c r="D601" s="503"/>
      <c r="E601" s="503"/>
      <c r="F601" s="503"/>
      <c r="G601" s="503"/>
      <c r="H601" s="503"/>
      <c r="I601" s="503"/>
      <c r="J601" s="503"/>
      <c r="K601" s="503"/>
      <c r="L601" s="503"/>
      <c r="M601" s="503"/>
      <c r="N601" s="503"/>
      <c r="O601" s="503"/>
      <c r="P601" s="503"/>
      <c r="Q601" s="503"/>
      <c r="R601" s="503"/>
      <c r="S601" s="503"/>
      <c r="T601" s="503"/>
      <c r="U601" s="503"/>
      <c r="V601" s="503"/>
      <c r="W601" s="503"/>
      <c r="X601" s="503"/>
      <c r="Y601" s="503"/>
      <c r="Z601" s="503"/>
      <c r="AA601" s="503"/>
      <c r="AB601" s="503"/>
      <c r="AC601" s="503"/>
      <c r="AD601" s="503"/>
      <c r="AE601" s="503"/>
    </row>
    <row r="602" spans="1:31" ht="12.75">
      <c r="A602" s="503"/>
      <c r="B602" s="503"/>
      <c r="C602" s="503"/>
      <c r="D602" s="503"/>
      <c r="E602" s="503"/>
      <c r="F602" s="503"/>
      <c r="G602" s="503"/>
      <c r="H602" s="503"/>
      <c r="I602" s="503"/>
      <c r="J602" s="503"/>
      <c r="K602" s="503"/>
      <c r="L602" s="503"/>
      <c r="M602" s="503"/>
      <c r="N602" s="503"/>
      <c r="O602" s="503"/>
      <c r="P602" s="503"/>
      <c r="Q602" s="503"/>
      <c r="R602" s="503"/>
      <c r="S602" s="503"/>
      <c r="T602" s="503"/>
      <c r="U602" s="503"/>
      <c r="V602" s="503"/>
      <c r="W602" s="503"/>
      <c r="X602" s="503"/>
      <c r="Y602" s="503"/>
      <c r="Z602" s="503"/>
      <c r="AA602" s="503"/>
      <c r="AB602" s="503"/>
      <c r="AC602" s="503"/>
      <c r="AD602" s="503"/>
      <c r="AE602" s="503"/>
    </row>
    <row r="603" spans="1:31" ht="12.75">
      <c r="A603" s="503"/>
      <c r="B603" s="503"/>
      <c r="C603" s="503"/>
      <c r="D603" s="503"/>
      <c r="E603" s="503"/>
      <c r="F603" s="503"/>
      <c r="G603" s="503"/>
      <c r="H603" s="503"/>
      <c r="I603" s="503"/>
      <c r="J603" s="503"/>
      <c r="K603" s="503"/>
      <c r="L603" s="503"/>
      <c r="M603" s="503"/>
      <c r="N603" s="503"/>
      <c r="O603" s="503"/>
      <c r="P603" s="503"/>
      <c r="Q603" s="503"/>
      <c r="R603" s="503"/>
      <c r="S603" s="503"/>
      <c r="T603" s="503"/>
      <c r="U603" s="503"/>
      <c r="V603" s="503"/>
      <c r="W603" s="503"/>
      <c r="X603" s="503"/>
      <c r="Y603" s="503"/>
      <c r="Z603" s="503"/>
      <c r="AA603" s="503"/>
      <c r="AB603" s="503"/>
      <c r="AC603" s="503"/>
      <c r="AD603" s="503"/>
      <c r="AE603" s="503"/>
    </row>
    <row r="604" spans="1:31" ht="12.75">
      <c r="A604" s="503"/>
      <c r="B604" s="503"/>
      <c r="C604" s="503"/>
      <c r="D604" s="503"/>
      <c r="E604" s="503"/>
      <c r="F604" s="503"/>
      <c r="G604" s="503"/>
      <c r="H604" s="503"/>
      <c r="I604" s="503"/>
      <c r="J604" s="503"/>
      <c r="K604" s="503"/>
      <c r="L604" s="503"/>
      <c r="M604" s="503"/>
      <c r="N604" s="503"/>
      <c r="O604" s="503"/>
      <c r="P604" s="503"/>
      <c r="Q604" s="503"/>
      <c r="R604" s="503"/>
      <c r="S604" s="503"/>
      <c r="T604" s="503"/>
      <c r="U604" s="503"/>
      <c r="V604" s="503"/>
      <c r="W604" s="503"/>
      <c r="X604" s="503"/>
      <c r="Y604" s="503"/>
      <c r="Z604" s="503"/>
      <c r="AA604" s="503"/>
      <c r="AB604" s="503"/>
      <c r="AC604" s="503"/>
      <c r="AD604" s="503"/>
      <c r="AE604" s="503"/>
    </row>
    <row r="605" spans="1:31" ht="12.75">
      <c r="A605" s="503"/>
      <c r="B605" s="503"/>
      <c r="C605" s="503"/>
      <c r="D605" s="503"/>
      <c r="E605" s="503"/>
      <c r="F605" s="503"/>
      <c r="G605" s="503"/>
      <c r="H605" s="503"/>
      <c r="I605" s="503"/>
      <c r="J605" s="503"/>
      <c r="K605" s="503"/>
      <c r="L605" s="503"/>
      <c r="M605" s="503"/>
      <c r="N605" s="503"/>
      <c r="O605" s="503"/>
      <c r="P605" s="503"/>
      <c r="Q605" s="503"/>
      <c r="R605" s="503"/>
      <c r="S605" s="503"/>
      <c r="T605" s="503"/>
      <c r="U605" s="503"/>
      <c r="V605" s="503"/>
      <c r="W605" s="503"/>
      <c r="X605" s="503"/>
      <c r="Y605" s="503"/>
      <c r="Z605" s="503"/>
      <c r="AA605" s="503"/>
      <c r="AB605" s="503"/>
      <c r="AC605" s="503"/>
      <c r="AD605" s="503"/>
      <c r="AE605" s="503"/>
    </row>
    <row r="606" spans="1:31" ht="12.75">
      <c r="A606" s="503"/>
      <c r="B606" s="503"/>
      <c r="C606" s="503"/>
      <c r="D606" s="503"/>
      <c r="E606" s="503"/>
      <c r="F606" s="503"/>
      <c r="G606" s="503"/>
      <c r="H606" s="503"/>
      <c r="I606" s="503"/>
      <c r="J606" s="503"/>
      <c r="K606" s="503"/>
      <c r="L606" s="503"/>
      <c r="M606" s="503"/>
      <c r="N606" s="503"/>
      <c r="O606" s="503"/>
      <c r="P606" s="503"/>
      <c r="Q606" s="503"/>
      <c r="R606" s="503"/>
      <c r="S606" s="503"/>
      <c r="T606" s="503"/>
      <c r="U606" s="503"/>
      <c r="V606" s="503"/>
      <c r="W606" s="503"/>
      <c r="X606" s="503"/>
      <c r="Y606" s="503"/>
      <c r="Z606" s="503"/>
      <c r="AA606" s="503"/>
      <c r="AB606" s="503"/>
      <c r="AC606" s="503"/>
      <c r="AD606" s="503"/>
      <c r="AE606" s="503"/>
    </row>
    <row r="607" spans="1:31" ht="12.75">
      <c r="A607" s="503"/>
      <c r="B607" s="503"/>
      <c r="C607" s="503"/>
      <c r="D607" s="503"/>
      <c r="E607" s="503"/>
      <c r="F607" s="503"/>
      <c r="G607" s="503"/>
      <c r="H607" s="503"/>
      <c r="I607" s="503"/>
      <c r="J607" s="503"/>
      <c r="K607" s="503"/>
      <c r="L607" s="503"/>
      <c r="M607" s="503"/>
      <c r="N607" s="503"/>
      <c r="O607" s="503"/>
      <c r="P607" s="503"/>
      <c r="Q607" s="503"/>
      <c r="R607" s="503"/>
      <c r="S607" s="503"/>
      <c r="T607" s="503"/>
      <c r="U607" s="503"/>
      <c r="V607" s="503"/>
      <c r="W607" s="503"/>
      <c r="X607" s="503"/>
      <c r="Y607" s="503"/>
      <c r="Z607" s="503"/>
      <c r="AA607" s="503"/>
      <c r="AB607" s="503"/>
      <c r="AC607" s="503"/>
      <c r="AD607" s="503"/>
      <c r="AE607" s="503"/>
    </row>
    <row r="608" spans="1:31" ht="12.75">
      <c r="A608" s="503"/>
      <c r="B608" s="503"/>
      <c r="C608" s="503"/>
      <c r="D608" s="503"/>
      <c r="E608" s="503"/>
      <c r="F608" s="503"/>
      <c r="G608" s="503"/>
      <c r="H608" s="503"/>
      <c r="I608" s="503"/>
      <c r="J608" s="503"/>
      <c r="K608" s="503"/>
      <c r="L608" s="503"/>
      <c r="M608" s="503"/>
      <c r="N608" s="503"/>
      <c r="O608" s="503"/>
      <c r="P608" s="503"/>
      <c r="Q608" s="503"/>
      <c r="R608" s="503"/>
      <c r="S608" s="503"/>
      <c r="T608" s="503"/>
      <c r="U608" s="503"/>
      <c r="V608" s="503"/>
      <c r="W608" s="503"/>
      <c r="X608" s="503"/>
      <c r="Y608" s="503"/>
      <c r="Z608" s="503"/>
      <c r="AA608" s="503"/>
      <c r="AB608" s="503"/>
      <c r="AC608" s="503"/>
      <c r="AD608" s="503"/>
      <c r="AE608" s="503"/>
    </row>
    <row r="609" spans="1:31" ht="12.75">
      <c r="A609" s="503"/>
      <c r="B609" s="503"/>
      <c r="C609" s="503"/>
      <c r="D609" s="503"/>
      <c r="E609" s="503"/>
      <c r="F609" s="503"/>
      <c r="G609" s="503"/>
      <c r="H609" s="503"/>
      <c r="I609" s="503"/>
      <c r="J609" s="503"/>
      <c r="K609" s="503"/>
      <c r="L609" s="503"/>
      <c r="M609" s="503"/>
      <c r="N609" s="503"/>
      <c r="O609" s="503"/>
      <c r="P609" s="503"/>
      <c r="Q609" s="503"/>
      <c r="R609" s="503"/>
      <c r="S609" s="503"/>
      <c r="T609" s="503"/>
      <c r="U609" s="503"/>
      <c r="V609" s="503"/>
      <c r="W609" s="503"/>
      <c r="X609" s="503"/>
      <c r="Y609" s="503"/>
      <c r="Z609" s="503"/>
      <c r="AA609" s="503"/>
      <c r="AB609" s="503"/>
      <c r="AC609" s="503"/>
      <c r="AD609" s="503"/>
      <c r="AE609" s="503"/>
    </row>
    <row r="610" spans="1:31" ht="12.75">
      <c r="A610" s="503"/>
      <c r="B610" s="503"/>
      <c r="C610" s="503"/>
      <c r="D610" s="503"/>
      <c r="E610" s="503"/>
      <c r="F610" s="503"/>
      <c r="G610" s="503"/>
      <c r="H610" s="503"/>
      <c r="I610" s="503"/>
      <c r="J610" s="503"/>
      <c r="K610" s="503"/>
      <c r="L610" s="503"/>
      <c r="M610" s="503"/>
      <c r="N610" s="503"/>
      <c r="O610" s="503"/>
      <c r="P610" s="503"/>
      <c r="Q610" s="503"/>
      <c r="R610" s="503"/>
      <c r="S610" s="503"/>
      <c r="T610" s="503"/>
      <c r="U610" s="503"/>
      <c r="V610" s="503"/>
      <c r="W610" s="503"/>
      <c r="X610" s="503"/>
      <c r="Y610" s="503"/>
      <c r="Z610" s="503"/>
      <c r="AA610" s="503"/>
      <c r="AB610" s="503"/>
      <c r="AC610" s="503"/>
      <c r="AD610" s="503"/>
      <c r="AE610" s="503"/>
    </row>
    <row r="611" spans="1:31" ht="12.75">
      <c r="A611" s="503"/>
      <c r="B611" s="503"/>
      <c r="C611" s="503"/>
      <c r="D611" s="503"/>
      <c r="E611" s="503"/>
      <c r="F611" s="503"/>
      <c r="G611" s="503"/>
      <c r="H611" s="503"/>
      <c r="I611" s="503"/>
      <c r="J611" s="503"/>
      <c r="K611" s="503"/>
      <c r="L611" s="503"/>
      <c r="M611" s="503"/>
      <c r="N611" s="503"/>
      <c r="O611" s="503"/>
      <c r="P611" s="503"/>
      <c r="Q611" s="503"/>
      <c r="R611" s="503"/>
      <c r="S611" s="503"/>
      <c r="T611" s="503"/>
      <c r="U611" s="503"/>
      <c r="V611" s="503"/>
      <c r="W611" s="503"/>
      <c r="X611" s="503"/>
      <c r="Y611" s="503"/>
      <c r="Z611" s="503"/>
      <c r="AA611" s="503"/>
      <c r="AB611" s="503"/>
      <c r="AC611" s="503"/>
      <c r="AD611" s="503"/>
      <c r="AE611" s="503"/>
    </row>
    <row r="612" spans="1:31" ht="12.75">
      <c r="A612" s="503"/>
      <c r="B612" s="503"/>
      <c r="C612" s="503"/>
      <c r="D612" s="503"/>
      <c r="E612" s="503"/>
      <c r="F612" s="503"/>
      <c r="G612" s="503"/>
      <c r="H612" s="503"/>
      <c r="I612" s="503"/>
      <c r="J612" s="503"/>
      <c r="K612" s="503"/>
      <c r="L612" s="503"/>
      <c r="M612" s="503"/>
      <c r="N612" s="503"/>
      <c r="O612" s="503"/>
      <c r="P612" s="503"/>
      <c r="Q612" s="503"/>
      <c r="R612" s="503"/>
      <c r="S612" s="503"/>
      <c r="T612" s="503"/>
      <c r="U612" s="503"/>
      <c r="V612" s="503"/>
      <c r="W612" s="503"/>
      <c r="X612" s="503"/>
      <c r="Y612" s="503"/>
      <c r="Z612" s="503"/>
      <c r="AA612" s="503"/>
      <c r="AB612" s="503"/>
      <c r="AC612" s="503"/>
      <c r="AD612" s="503"/>
      <c r="AE612" s="503"/>
    </row>
    <row r="613" spans="1:31" ht="12.75">
      <c r="A613" s="503"/>
      <c r="B613" s="503"/>
      <c r="C613" s="503"/>
      <c r="D613" s="503"/>
      <c r="E613" s="503"/>
      <c r="F613" s="503"/>
      <c r="G613" s="503"/>
      <c r="H613" s="503"/>
      <c r="I613" s="503"/>
      <c r="J613" s="503"/>
      <c r="K613" s="503"/>
      <c r="L613" s="503"/>
      <c r="M613" s="503"/>
      <c r="N613" s="503"/>
      <c r="O613" s="503"/>
      <c r="P613" s="503"/>
      <c r="Q613" s="503"/>
      <c r="R613" s="503"/>
      <c r="S613" s="503"/>
      <c r="T613" s="503"/>
      <c r="U613" s="503"/>
      <c r="V613" s="503"/>
      <c r="W613" s="503"/>
      <c r="X613" s="503"/>
      <c r="Y613" s="503"/>
      <c r="Z613" s="503"/>
      <c r="AA613" s="503"/>
      <c r="AB613" s="503"/>
      <c r="AC613" s="503"/>
      <c r="AD613" s="503"/>
      <c r="AE613" s="503"/>
    </row>
    <row r="614" spans="1:31" ht="12.75">
      <c r="A614" s="503"/>
      <c r="B614" s="503"/>
      <c r="C614" s="503"/>
      <c r="D614" s="503"/>
      <c r="E614" s="503"/>
      <c r="F614" s="503"/>
      <c r="G614" s="503"/>
      <c r="H614" s="503"/>
      <c r="I614" s="503"/>
      <c r="J614" s="503"/>
      <c r="K614" s="503"/>
      <c r="L614" s="503"/>
      <c r="M614" s="503"/>
      <c r="N614" s="503"/>
      <c r="O614" s="503"/>
      <c r="P614" s="503"/>
      <c r="Q614" s="503"/>
      <c r="R614" s="503"/>
      <c r="S614" s="503"/>
      <c r="T614" s="503"/>
      <c r="U614" s="503"/>
      <c r="V614" s="503"/>
      <c r="W614" s="503"/>
      <c r="X614" s="503"/>
      <c r="Y614" s="503"/>
      <c r="Z614" s="503"/>
      <c r="AA614" s="503"/>
      <c r="AB614" s="503"/>
      <c r="AC614" s="503"/>
      <c r="AD614" s="503"/>
      <c r="AE614" s="503"/>
    </row>
    <row r="615" spans="1:31" ht="12.75">
      <c r="A615" s="503"/>
      <c r="B615" s="503"/>
      <c r="C615" s="503"/>
      <c r="D615" s="503"/>
      <c r="E615" s="503"/>
      <c r="F615" s="503"/>
      <c r="G615" s="503"/>
      <c r="H615" s="503"/>
      <c r="I615" s="503"/>
      <c r="J615" s="503"/>
      <c r="K615" s="503"/>
      <c r="L615" s="503"/>
      <c r="M615" s="503"/>
      <c r="N615" s="503"/>
      <c r="O615" s="503"/>
      <c r="P615" s="503"/>
      <c r="Q615" s="503"/>
      <c r="R615" s="503"/>
      <c r="S615" s="503"/>
      <c r="T615" s="503"/>
      <c r="U615" s="503"/>
      <c r="V615" s="503"/>
      <c r="W615" s="503"/>
      <c r="X615" s="503"/>
      <c r="Y615" s="503"/>
      <c r="Z615" s="503"/>
      <c r="AA615" s="503"/>
      <c r="AB615" s="503"/>
      <c r="AC615" s="503"/>
      <c r="AD615" s="503"/>
      <c r="AE615" s="503"/>
    </row>
    <row r="616" spans="1:31" ht="12.75">
      <c r="A616" s="503"/>
      <c r="B616" s="503"/>
      <c r="C616" s="503"/>
      <c r="D616" s="503"/>
      <c r="E616" s="503"/>
      <c r="F616" s="503"/>
      <c r="G616" s="503"/>
      <c r="H616" s="503"/>
      <c r="I616" s="503"/>
      <c r="J616" s="503"/>
      <c r="K616" s="503"/>
      <c r="L616" s="503"/>
      <c r="M616" s="503"/>
      <c r="N616" s="503"/>
      <c r="O616" s="503"/>
      <c r="P616" s="503"/>
      <c r="Q616" s="503"/>
      <c r="R616" s="503"/>
      <c r="S616" s="503"/>
      <c r="T616" s="503"/>
      <c r="U616" s="503"/>
      <c r="V616" s="503"/>
      <c r="W616" s="503"/>
      <c r="X616" s="503"/>
      <c r="Y616" s="503"/>
      <c r="Z616" s="503"/>
      <c r="AA616" s="503"/>
      <c r="AB616" s="503"/>
      <c r="AC616" s="503"/>
      <c r="AD616" s="503"/>
      <c r="AE616" s="503"/>
    </row>
    <row r="617" spans="1:31" ht="12.75">
      <c r="A617" s="503"/>
      <c r="B617" s="503"/>
      <c r="C617" s="503"/>
      <c r="D617" s="503"/>
      <c r="E617" s="503"/>
      <c r="F617" s="503"/>
      <c r="G617" s="503"/>
      <c r="H617" s="503"/>
      <c r="I617" s="503"/>
      <c r="J617" s="503"/>
      <c r="K617" s="503"/>
      <c r="L617" s="503"/>
      <c r="M617" s="503"/>
      <c r="N617" s="503"/>
      <c r="O617" s="503"/>
      <c r="P617" s="503"/>
      <c r="Q617" s="503"/>
      <c r="R617" s="503"/>
      <c r="S617" s="503"/>
      <c r="T617" s="503"/>
      <c r="U617" s="503"/>
      <c r="V617" s="503"/>
      <c r="W617" s="503"/>
      <c r="X617" s="503"/>
      <c r="Y617" s="503"/>
      <c r="Z617" s="503"/>
      <c r="AA617" s="503"/>
      <c r="AB617" s="503"/>
      <c r="AC617" s="503"/>
      <c r="AD617" s="503"/>
      <c r="AE617" s="503"/>
    </row>
    <row r="618" spans="1:31" ht="12.75">
      <c r="A618" s="503"/>
      <c r="B618" s="503"/>
      <c r="C618" s="503"/>
      <c r="D618" s="503"/>
      <c r="E618" s="503"/>
      <c r="F618" s="503"/>
      <c r="G618" s="503"/>
      <c r="H618" s="503"/>
      <c r="I618" s="503"/>
      <c r="J618" s="503"/>
      <c r="K618" s="503"/>
      <c r="L618" s="503"/>
      <c r="M618" s="503"/>
      <c r="N618" s="503"/>
      <c r="O618" s="503"/>
      <c r="P618" s="503"/>
      <c r="Q618" s="503"/>
      <c r="R618" s="503"/>
      <c r="S618" s="503"/>
      <c r="T618" s="503"/>
      <c r="U618" s="503"/>
      <c r="V618" s="503"/>
      <c r="W618" s="503"/>
      <c r="X618" s="503"/>
      <c r="Y618" s="503"/>
      <c r="Z618" s="503"/>
      <c r="AA618" s="503"/>
      <c r="AB618" s="503"/>
      <c r="AC618" s="503"/>
      <c r="AD618" s="503"/>
      <c r="AE618" s="503"/>
    </row>
    <row r="619" spans="1:31" ht="12.75">
      <c r="A619" s="503"/>
      <c r="B619" s="503"/>
      <c r="C619" s="503"/>
      <c r="D619" s="503"/>
      <c r="E619" s="503"/>
      <c r="F619" s="503"/>
      <c r="G619" s="503"/>
      <c r="H619" s="503"/>
      <c r="I619" s="503"/>
      <c r="J619" s="503"/>
      <c r="K619" s="503"/>
      <c r="L619" s="503"/>
      <c r="M619" s="503"/>
      <c r="N619" s="503"/>
      <c r="O619" s="503"/>
      <c r="P619" s="503"/>
      <c r="Q619" s="503"/>
      <c r="R619" s="503"/>
      <c r="S619" s="503"/>
      <c r="T619" s="503"/>
      <c r="U619" s="503"/>
      <c r="V619" s="503"/>
      <c r="W619" s="503"/>
      <c r="X619" s="503"/>
      <c r="Y619" s="503"/>
      <c r="Z619" s="503"/>
      <c r="AA619" s="503"/>
      <c r="AB619" s="503"/>
      <c r="AC619" s="503"/>
      <c r="AD619" s="503"/>
      <c r="AE619" s="503"/>
    </row>
    <row r="620" spans="1:31" ht="12.75">
      <c r="A620" s="503"/>
      <c r="B620" s="503"/>
      <c r="C620" s="503"/>
      <c r="D620" s="503"/>
      <c r="E620" s="503"/>
      <c r="F620" s="503"/>
      <c r="G620" s="503"/>
      <c r="H620" s="503"/>
      <c r="I620" s="503"/>
      <c r="J620" s="503"/>
      <c r="K620" s="503"/>
      <c r="L620" s="503"/>
      <c r="M620" s="503"/>
      <c r="N620" s="503"/>
      <c r="O620" s="503"/>
      <c r="P620" s="503"/>
      <c r="Q620" s="503"/>
      <c r="R620" s="503"/>
      <c r="S620" s="503"/>
      <c r="T620" s="503"/>
      <c r="U620" s="503"/>
      <c r="V620" s="503"/>
      <c r="W620" s="503"/>
      <c r="X620" s="503"/>
      <c r="Y620" s="503"/>
      <c r="Z620" s="503"/>
      <c r="AA620" s="503"/>
      <c r="AB620" s="503"/>
      <c r="AC620" s="503"/>
      <c r="AD620" s="503"/>
      <c r="AE620" s="503"/>
    </row>
    <row r="621" spans="1:31" ht="12.75">
      <c r="A621" s="503"/>
      <c r="B621" s="503"/>
      <c r="C621" s="503"/>
      <c r="D621" s="503"/>
      <c r="E621" s="503"/>
      <c r="F621" s="503"/>
      <c r="G621" s="503"/>
      <c r="H621" s="503"/>
      <c r="I621" s="503"/>
      <c r="J621" s="503"/>
      <c r="K621" s="503"/>
      <c r="L621" s="503"/>
      <c r="M621" s="503"/>
      <c r="N621" s="503"/>
      <c r="O621" s="503"/>
      <c r="P621" s="503"/>
      <c r="Q621" s="503"/>
      <c r="R621" s="503"/>
      <c r="S621" s="503"/>
      <c r="T621" s="503"/>
      <c r="U621" s="503"/>
      <c r="V621" s="503"/>
      <c r="W621" s="503"/>
      <c r="X621" s="503"/>
      <c r="Y621" s="503"/>
      <c r="Z621" s="503"/>
      <c r="AA621" s="503"/>
      <c r="AB621" s="503"/>
      <c r="AC621" s="503"/>
      <c r="AD621" s="503"/>
      <c r="AE621" s="503"/>
    </row>
    <row r="622" spans="1:31" ht="12.75">
      <c r="A622" s="503"/>
      <c r="B622" s="503"/>
      <c r="C622" s="503"/>
      <c r="D622" s="503"/>
      <c r="E622" s="503"/>
      <c r="F622" s="503"/>
      <c r="G622" s="503"/>
      <c r="H622" s="503"/>
      <c r="I622" s="503"/>
      <c r="J622" s="503"/>
      <c r="K622" s="503"/>
      <c r="L622" s="503"/>
      <c r="M622" s="503"/>
      <c r="N622" s="503"/>
      <c r="O622" s="503"/>
      <c r="P622" s="503"/>
      <c r="Q622" s="503"/>
      <c r="R622" s="503"/>
      <c r="S622" s="503"/>
      <c r="T622" s="503"/>
      <c r="U622" s="503"/>
      <c r="V622" s="503"/>
      <c r="W622" s="503"/>
      <c r="X622" s="503"/>
      <c r="Y622" s="503"/>
      <c r="Z622" s="503"/>
      <c r="AA622" s="503"/>
      <c r="AB622" s="503"/>
      <c r="AC622" s="503"/>
      <c r="AD622" s="503"/>
      <c r="AE622" s="503"/>
    </row>
    <row r="623" spans="1:31" ht="12.75">
      <c r="A623" s="503"/>
      <c r="B623" s="503"/>
      <c r="C623" s="503"/>
      <c r="D623" s="503"/>
      <c r="E623" s="503"/>
      <c r="F623" s="503"/>
      <c r="G623" s="503"/>
      <c r="H623" s="503"/>
      <c r="I623" s="503"/>
      <c r="J623" s="503"/>
      <c r="K623" s="503"/>
      <c r="L623" s="503"/>
      <c r="M623" s="503"/>
      <c r="N623" s="503"/>
      <c r="O623" s="503"/>
      <c r="P623" s="503"/>
      <c r="Q623" s="503"/>
      <c r="R623" s="503"/>
      <c r="S623" s="503"/>
      <c r="T623" s="503"/>
      <c r="U623" s="503"/>
      <c r="V623" s="503"/>
      <c r="W623" s="503"/>
      <c r="X623" s="503"/>
      <c r="Y623" s="503"/>
      <c r="Z623" s="503"/>
      <c r="AA623" s="503"/>
      <c r="AB623" s="503"/>
      <c r="AC623" s="503"/>
      <c r="AD623" s="503"/>
      <c r="AE623" s="503"/>
    </row>
    <row r="624" spans="1:31" ht="12.75">
      <c r="A624" s="503"/>
      <c r="B624" s="503"/>
      <c r="C624" s="503"/>
      <c r="D624" s="503"/>
      <c r="E624" s="503"/>
      <c r="F624" s="503"/>
      <c r="G624" s="503"/>
      <c r="H624" s="503"/>
      <c r="I624" s="503"/>
      <c r="J624" s="503"/>
      <c r="K624" s="503"/>
      <c r="L624" s="503"/>
      <c r="M624" s="503"/>
      <c r="N624" s="503"/>
      <c r="O624" s="503"/>
      <c r="P624" s="503"/>
      <c r="Q624" s="503"/>
      <c r="R624" s="503"/>
      <c r="S624" s="503"/>
      <c r="T624" s="503"/>
      <c r="U624" s="503"/>
      <c r="V624" s="503"/>
      <c r="W624" s="503"/>
      <c r="X624" s="503"/>
      <c r="Y624" s="503"/>
      <c r="Z624" s="503"/>
      <c r="AA624" s="503"/>
      <c r="AB624" s="503"/>
      <c r="AC624" s="503"/>
      <c r="AD624" s="503"/>
      <c r="AE624" s="503"/>
    </row>
    <row r="625" spans="1:31" ht="12.75">
      <c r="A625" s="503"/>
      <c r="B625" s="503"/>
      <c r="C625" s="503"/>
      <c r="D625" s="503"/>
      <c r="E625" s="503"/>
      <c r="F625" s="503"/>
      <c r="G625" s="503"/>
      <c r="H625" s="503"/>
      <c r="I625" s="503"/>
      <c r="J625" s="503"/>
      <c r="K625" s="503"/>
      <c r="L625" s="503"/>
      <c r="M625" s="503"/>
      <c r="N625" s="503"/>
      <c r="O625" s="503"/>
      <c r="P625" s="503"/>
      <c r="Q625" s="503"/>
      <c r="R625" s="503"/>
      <c r="S625" s="503"/>
      <c r="T625" s="503"/>
      <c r="U625" s="503"/>
      <c r="V625" s="503"/>
      <c r="W625" s="503"/>
      <c r="X625" s="503"/>
      <c r="Y625" s="503"/>
      <c r="Z625" s="503"/>
      <c r="AA625" s="503"/>
      <c r="AB625" s="503"/>
      <c r="AC625" s="503"/>
      <c r="AD625" s="503"/>
      <c r="AE625" s="503"/>
    </row>
    <row r="626" spans="1:31" ht="12.75">
      <c r="A626" s="503"/>
      <c r="B626" s="503"/>
      <c r="C626" s="503"/>
      <c r="D626" s="503"/>
      <c r="E626" s="503"/>
      <c r="F626" s="503"/>
      <c r="G626" s="503"/>
      <c r="H626" s="503"/>
      <c r="I626" s="503"/>
      <c r="J626" s="503"/>
      <c r="K626" s="503"/>
      <c r="L626" s="503"/>
      <c r="M626" s="503"/>
      <c r="N626" s="503"/>
      <c r="O626" s="503"/>
      <c r="P626" s="503"/>
      <c r="Q626" s="503"/>
      <c r="R626" s="503"/>
      <c r="S626" s="503"/>
      <c r="T626" s="503"/>
      <c r="U626" s="503"/>
      <c r="V626" s="503"/>
      <c r="W626" s="503"/>
      <c r="X626" s="503"/>
      <c r="Y626" s="503"/>
      <c r="Z626" s="503"/>
      <c r="AA626" s="503"/>
      <c r="AB626" s="503"/>
      <c r="AC626" s="503"/>
      <c r="AD626" s="503"/>
      <c r="AE626" s="503"/>
    </row>
    <row r="627" spans="1:31" ht="12.75">
      <c r="A627" s="503"/>
      <c r="B627" s="503"/>
      <c r="C627" s="503"/>
      <c r="D627" s="503"/>
      <c r="E627" s="503"/>
      <c r="F627" s="503"/>
      <c r="G627" s="503"/>
      <c r="H627" s="503"/>
      <c r="I627" s="503"/>
      <c r="J627" s="503"/>
      <c r="K627" s="503"/>
      <c r="L627" s="503"/>
      <c r="M627" s="503"/>
      <c r="N627" s="503"/>
      <c r="O627" s="503"/>
      <c r="P627" s="503"/>
      <c r="Q627" s="503"/>
      <c r="R627" s="503"/>
      <c r="S627" s="503"/>
      <c r="T627" s="503"/>
      <c r="U627" s="503"/>
      <c r="V627" s="503"/>
      <c r="W627" s="503"/>
      <c r="X627" s="503"/>
      <c r="Y627" s="503"/>
      <c r="Z627" s="503"/>
      <c r="AA627" s="503"/>
      <c r="AB627" s="503"/>
      <c r="AC627" s="503"/>
      <c r="AD627" s="503"/>
      <c r="AE627" s="503"/>
    </row>
    <row r="628" spans="1:31" ht="12.75">
      <c r="A628" s="503"/>
      <c r="B628" s="503"/>
      <c r="C628" s="503"/>
      <c r="D628" s="503"/>
      <c r="E628" s="503"/>
      <c r="F628" s="503"/>
      <c r="G628" s="503"/>
      <c r="H628" s="503"/>
      <c r="I628" s="503"/>
      <c r="J628" s="503"/>
      <c r="K628" s="503"/>
      <c r="L628" s="503"/>
      <c r="M628" s="503"/>
      <c r="N628" s="503"/>
      <c r="O628" s="503"/>
      <c r="P628" s="503"/>
      <c r="Q628" s="503"/>
      <c r="R628" s="503"/>
      <c r="S628" s="503"/>
      <c r="T628" s="503"/>
      <c r="U628" s="503"/>
      <c r="V628" s="503"/>
      <c r="W628" s="503"/>
      <c r="X628" s="503"/>
      <c r="Y628" s="503"/>
      <c r="Z628" s="503"/>
      <c r="AA628" s="503"/>
      <c r="AB628" s="503"/>
      <c r="AC628" s="503"/>
      <c r="AD628" s="503"/>
      <c r="AE628" s="503"/>
    </row>
    <row r="629" spans="1:31" ht="12.75">
      <c r="A629" s="503"/>
      <c r="B629" s="503"/>
      <c r="C629" s="503"/>
      <c r="D629" s="503"/>
      <c r="E629" s="503"/>
      <c r="F629" s="503"/>
      <c r="G629" s="503"/>
      <c r="H629" s="503"/>
      <c r="I629" s="503"/>
      <c r="J629" s="503"/>
      <c r="K629" s="503"/>
      <c r="L629" s="503"/>
      <c r="M629" s="503"/>
      <c r="N629" s="503"/>
      <c r="O629" s="503"/>
      <c r="P629" s="503"/>
      <c r="Q629" s="503"/>
      <c r="R629" s="503"/>
      <c r="S629" s="503"/>
      <c r="T629" s="503"/>
      <c r="U629" s="503"/>
      <c r="V629" s="503"/>
      <c r="W629" s="503"/>
      <c r="X629" s="503"/>
      <c r="Y629" s="503"/>
      <c r="Z629" s="503"/>
      <c r="AA629" s="503"/>
      <c r="AB629" s="503"/>
      <c r="AC629" s="503"/>
      <c r="AD629" s="503"/>
      <c r="AE629" s="503"/>
    </row>
    <row r="630" spans="1:31" ht="12.75">
      <c r="A630" s="503"/>
      <c r="B630" s="503"/>
      <c r="C630" s="503"/>
      <c r="D630" s="503"/>
      <c r="E630" s="503"/>
      <c r="F630" s="503"/>
      <c r="G630" s="503"/>
      <c r="H630" s="503"/>
      <c r="I630" s="503"/>
      <c r="J630" s="503"/>
      <c r="K630" s="503"/>
      <c r="L630" s="503"/>
      <c r="M630" s="503"/>
      <c r="N630" s="503"/>
      <c r="O630" s="503"/>
      <c r="P630" s="503"/>
      <c r="Q630" s="503"/>
      <c r="R630" s="503"/>
      <c r="S630" s="503"/>
      <c r="T630" s="503"/>
      <c r="U630" s="503"/>
      <c r="V630" s="503"/>
      <c r="W630" s="503"/>
      <c r="X630" s="503"/>
      <c r="Y630" s="503"/>
      <c r="Z630" s="503"/>
      <c r="AA630" s="503"/>
      <c r="AB630" s="503"/>
      <c r="AC630" s="503"/>
      <c r="AD630" s="503"/>
      <c r="AE630" s="503"/>
    </row>
    <row r="631" spans="1:31" ht="12.75">
      <c r="A631" s="503"/>
      <c r="B631" s="503"/>
      <c r="C631" s="503"/>
      <c r="D631" s="503"/>
      <c r="E631" s="503"/>
      <c r="F631" s="503"/>
      <c r="G631" s="503"/>
      <c r="H631" s="503"/>
      <c r="I631" s="503"/>
      <c r="J631" s="503"/>
      <c r="K631" s="503"/>
      <c r="L631" s="503"/>
      <c r="M631" s="503"/>
      <c r="N631" s="503"/>
      <c r="O631" s="503"/>
      <c r="P631" s="503"/>
      <c r="Q631" s="503"/>
      <c r="R631" s="503"/>
      <c r="S631" s="503"/>
      <c r="T631" s="503"/>
      <c r="U631" s="503"/>
      <c r="V631" s="503"/>
      <c r="W631" s="503"/>
      <c r="X631" s="503"/>
      <c r="Y631" s="503"/>
      <c r="Z631" s="503"/>
      <c r="AA631" s="503"/>
      <c r="AB631" s="503"/>
      <c r="AC631" s="503"/>
      <c r="AD631" s="503"/>
      <c r="AE631" s="503"/>
    </row>
    <row r="632" spans="1:31" ht="12.75">
      <c r="A632" s="503"/>
      <c r="B632" s="503"/>
      <c r="C632" s="503"/>
      <c r="D632" s="503"/>
      <c r="E632" s="503"/>
      <c r="F632" s="503"/>
      <c r="G632" s="503"/>
      <c r="H632" s="503"/>
      <c r="I632" s="503"/>
      <c r="J632" s="503"/>
      <c r="K632" s="503"/>
      <c r="L632" s="503"/>
      <c r="M632" s="503"/>
      <c r="N632" s="503"/>
      <c r="O632" s="503"/>
      <c r="P632" s="503"/>
      <c r="Q632" s="503"/>
      <c r="R632" s="503"/>
      <c r="S632" s="503"/>
      <c r="T632" s="503"/>
      <c r="U632" s="503"/>
      <c r="V632" s="503"/>
      <c r="W632" s="503"/>
      <c r="X632" s="503"/>
      <c r="Y632" s="503"/>
      <c r="Z632" s="503"/>
      <c r="AA632" s="503"/>
      <c r="AB632" s="503"/>
      <c r="AC632" s="503"/>
      <c r="AD632" s="503"/>
      <c r="AE632" s="503"/>
    </row>
    <row r="633" spans="1:31" ht="12.75">
      <c r="A633" s="503"/>
      <c r="B633" s="503"/>
      <c r="C633" s="503"/>
      <c r="D633" s="503"/>
      <c r="E633" s="503"/>
      <c r="F633" s="503"/>
      <c r="G633" s="503"/>
      <c r="H633" s="503"/>
      <c r="I633" s="503"/>
      <c r="J633" s="503"/>
      <c r="K633" s="503"/>
      <c r="L633" s="503"/>
      <c r="M633" s="503"/>
      <c r="N633" s="503"/>
      <c r="O633" s="503"/>
      <c r="P633" s="503"/>
      <c r="Q633" s="503"/>
      <c r="R633" s="503"/>
      <c r="S633" s="503"/>
      <c r="T633" s="503"/>
      <c r="U633" s="503"/>
      <c r="V633" s="503"/>
      <c r="W633" s="503"/>
      <c r="X633" s="503"/>
      <c r="Y633" s="503"/>
      <c r="Z633" s="503"/>
      <c r="AA633" s="503"/>
      <c r="AB633" s="503"/>
      <c r="AC633" s="503"/>
      <c r="AD633" s="503"/>
      <c r="AE633" s="503"/>
    </row>
    <row r="634" spans="1:31" ht="12.75">
      <c r="A634" s="503"/>
      <c r="B634" s="503"/>
      <c r="C634" s="503"/>
      <c r="D634" s="503"/>
      <c r="E634" s="503"/>
      <c r="F634" s="503"/>
      <c r="G634" s="503"/>
      <c r="H634" s="503"/>
      <c r="I634" s="503"/>
      <c r="J634" s="503"/>
      <c r="K634" s="503"/>
      <c r="L634" s="503"/>
      <c r="M634" s="503"/>
      <c r="N634" s="503"/>
      <c r="O634" s="503"/>
      <c r="P634" s="503"/>
      <c r="Q634" s="503"/>
      <c r="R634" s="503"/>
      <c r="S634" s="503"/>
      <c r="T634" s="503"/>
      <c r="U634" s="503"/>
      <c r="V634" s="503"/>
      <c r="W634" s="503"/>
      <c r="X634" s="503"/>
      <c r="Y634" s="503"/>
      <c r="Z634" s="503"/>
      <c r="AA634" s="503"/>
      <c r="AB634" s="503"/>
      <c r="AC634" s="503"/>
      <c r="AD634" s="503"/>
      <c r="AE634" s="503"/>
    </row>
    <row r="635" spans="1:31" ht="12.75">
      <c r="A635" s="503"/>
      <c r="B635" s="503"/>
      <c r="C635" s="503"/>
      <c r="D635" s="503"/>
      <c r="E635" s="503"/>
      <c r="F635" s="503"/>
      <c r="G635" s="503"/>
      <c r="H635" s="503"/>
      <c r="I635" s="503"/>
      <c r="J635" s="503"/>
      <c r="K635" s="503"/>
      <c r="L635" s="503"/>
      <c r="M635" s="503"/>
      <c r="N635" s="503"/>
      <c r="O635" s="503"/>
      <c r="P635" s="503"/>
      <c r="Q635" s="503"/>
      <c r="R635" s="503"/>
      <c r="S635" s="503"/>
      <c r="T635" s="503"/>
      <c r="U635" s="503"/>
      <c r="V635" s="503"/>
      <c r="W635" s="503"/>
      <c r="X635" s="503"/>
      <c r="Y635" s="503"/>
      <c r="Z635" s="503"/>
      <c r="AA635" s="503"/>
      <c r="AB635" s="503"/>
      <c r="AC635" s="503"/>
      <c r="AD635" s="503"/>
      <c r="AE635" s="503"/>
    </row>
    <row r="636" spans="1:31" ht="12.75">
      <c r="A636" s="503"/>
      <c r="B636" s="503"/>
      <c r="C636" s="503"/>
      <c r="D636" s="503"/>
      <c r="E636" s="503"/>
      <c r="F636" s="503"/>
      <c r="G636" s="503"/>
      <c r="H636" s="503"/>
      <c r="I636" s="503"/>
      <c r="J636" s="503"/>
      <c r="K636" s="503"/>
      <c r="L636" s="503"/>
      <c r="M636" s="503"/>
      <c r="N636" s="503"/>
      <c r="O636" s="503"/>
      <c r="P636" s="503"/>
      <c r="Q636" s="503"/>
      <c r="R636" s="503"/>
      <c r="S636" s="503"/>
      <c r="T636" s="503"/>
      <c r="U636" s="503"/>
      <c r="V636" s="503"/>
      <c r="W636" s="503"/>
      <c r="X636" s="503"/>
      <c r="Y636" s="503"/>
      <c r="Z636" s="503"/>
      <c r="AA636" s="503"/>
      <c r="AB636" s="503"/>
      <c r="AC636" s="503"/>
      <c r="AD636" s="503"/>
      <c r="AE636" s="503"/>
    </row>
    <row r="637" spans="1:31" ht="12.75">
      <c r="A637" s="503"/>
      <c r="B637" s="503"/>
      <c r="C637" s="503"/>
      <c r="D637" s="503"/>
      <c r="E637" s="503"/>
      <c r="F637" s="503"/>
      <c r="G637" s="503"/>
      <c r="H637" s="503"/>
      <c r="I637" s="503"/>
      <c r="J637" s="503"/>
      <c r="K637" s="503"/>
      <c r="L637" s="503"/>
      <c r="M637" s="503"/>
      <c r="N637" s="503"/>
      <c r="O637" s="503"/>
      <c r="P637" s="503"/>
      <c r="Q637" s="503"/>
      <c r="R637" s="503"/>
      <c r="S637" s="503"/>
      <c r="T637" s="503"/>
      <c r="U637" s="503"/>
      <c r="V637" s="503"/>
      <c r="W637" s="503"/>
      <c r="X637" s="503"/>
      <c r="Y637" s="503"/>
      <c r="Z637" s="503"/>
      <c r="AA637" s="503"/>
      <c r="AB637" s="503"/>
      <c r="AC637" s="503"/>
      <c r="AD637" s="503"/>
      <c r="AE637" s="503"/>
    </row>
    <row r="638" spans="1:31" ht="12.75">
      <c r="A638" s="503"/>
      <c r="B638" s="503"/>
      <c r="C638" s="503"/>
      <c r="D638" s="503"/>
      <c r="E638" s="503"/>
      <c r="F638" s="503"/>
      <c r="G638" s="503"/>
      <c r="H638" s="503"/>
      <c r="I638" s="503"/>
      <c r="J638" s="503"/>
      <c r="K638" s="503"/>
      <c r="L638" s="503"/>
      <c r="M638" s="503"/>
      <c r="N638" s="503"/>
      <c r="O638" s="503"/>
      <c r="P638" s="503"/>
      <c r="Q638" s="503"/>
      <c r="R638" s="503"/>
      <c r="S638" s="503"/>
      <c r="T638" s="503"/>
      <c r="U638" s="503"/>
      <c r="V638" s="503"/>
      <c r="W638" s="503"/>
      <c r="X638" s="503"/>
      <c r="Y638" s="503"/>
      <c r="Z638" s="503"/>
      <c r="AA638" s="503"/>
      <c r="AB638" s="503"/>
      <c r="AC638" s="503"/>
      <c r="AD638" s="503"/>
      <c r="AE638" s="503"/>
    </row>
    <row r="639" spans="1:31" ht="12.75">
      <c r="A639" s="503"/>
      <c r="B639" s="503"/>
      <c r="C639" s="503"/>
      <c r="D639" s="503"/>
      <c r="E639" s="503"/>
      <c r="F639" s="503"/>
      <c r="G639" s="503"/>
      <c r="H639" s="503"/>
      <c r="I639" s="503"/>
      <c r="J639" s="503"/>
      <c r="K639" s="503"/>
      <c r="L639" s="503"/>
      <c r="M639" s="503"/>
      <c r="N639" s="503"/>
      <c r="O639" s="503"/>
      <c r="P639" s="503"/>
      <c r="Q639" s="503"/>
      <c r="R639" s="503"/>
      <c r="S639" s="503"/>
      <c r="T639" s="503"/>
      <c r="U639" s="503"/>
      <c r="V639" s="503"/>
      <c r="W639" s="503"/>
      <c r="X639" s="503"/>
      <c r="Y639" s="503"/>
      <c r="Z639" s="503"/>
      <c r="AA639" s="503"/>
      <c r="AB639" s="503"/>
      <c r="AC639" s="503"/>
      <c r="AD639" s="503"/>
      <c r="AE639" s="503"/>
    </row>
    <row r="640" spans="1:31" ht="12.75">
      <c r="A640" s="503"/>
      <c r="B640" s="503"/>
      <c r="C640" s="503"/>
      <c r="D640" s="503"/>
      <c r="E640" s="503"/>
      <c r="F640" s="503"/>
      <c r="G640" s="503"/>
      <c r="H640" s="503"/>
      <c r="I640" s="503"/>
      <c r="J640" s="503"/>
      <c r="K640" s="503"/>
      <c r="L640" s="503"/>
      <c r="M640" s="503"/>
      <c r="N640" s="503"/>
      <c r="O640" s="503"/>
      <c r="P640" s="503"/>
      <c r="Q640" s="503"/>
      <c r="R640" s="503"/>
      <c r="S640" s="503"/>
      <c r="T640" s="503"/>
      <c r="U640" s="503"/>
      <c r="V640" s="503"/>
      <c r="W640" s="503"/>
      <c r="X640" s="503"/>
      <c r="Y640" s="503"/>
      <c r="Z640" s="503"/>
      <c r="AA640" s="503"/>
      <c r="AB640" s="503"/>
      <c r="AC640" s="503"/>
      <c r="AD640" s="503"/>
      <c r="AE640" s="503"/>
    </row>
    <row r="641" spans="1:31" ht="12.75">
      <c r="A641" s="503"/>
      <c r="B641" s="503"/>
      <c r="C641" s="503"/>
      <c r="D641" s="503"/>
      <c r="E641" s="503"/>
      <c r="F641" s="503"/>
      <c r="G641" s="503"/>
      <c r="H641" s="503"/>
      <c r="I641" s="503"/>
      <c r="J641" s="503"/>
      <c r="K641" s="503"/>
      <c r="L641" s="503"/>
      <c r="M641" s="503"/>
      <c r="N641" s="503"/>
      <c r="O641" s="503"/>
      <c r="P641" s="503"/>
      <c r="Q641" s="503"/>
      <c r="R641" s="503"/>
      <c r="S641" s="503"/>
      <c r="T641" s="503"/>
      <c r="U641" s="503"/>
      <c r="V641" s="503"/>
      <c r="W641" s="503"/>
      <c r="X641" s="503"/>
      <c r="Y641" s="503"/>
      <c r="Z641" s="503"/>
      <c r="AA641" s="503"/>
      <c r="AB641" s="503"/>
      <c r="AC641" s="503"/>
      <c r="AD641" s="503"/>
      <c r="AE641" s="503"/>
    </row>
    <row r="642" spans="1:31" ht="12.75">
      <c r="A642" s="503"/>
      <c r="B642" s="503"/>
      <c r="C642" s="503"/>
      <c r="D642" s="503"/>
      <c r="E642" s="503"/>
      <c r="F642" s="503"/>
      <c r="G642" s="503"/>
      <c r="H642" s="503"/>
      <c r="I642" s="503"/>
      <c r="J642" s="503"/>
      <c r="K642" s="503"/>
      <c r="L642" s="503"/>
      <c r="M642" s="503"/>
      <c r="N642" s="503"/>
      <c r="O642" s="503"/>
      <c r="P642" s="503"/>
      <c r="Q642" s="503"/>
      <c r="R642" s="503"/>
      <c r="S642" s="503"/>
      <c r="T642" s="503"/>
      <c r="U642" s="503"/>
      <c r="V642" s="503"/>
      <c r="W642" s="503"/>
      <c r="X642" s="503"/>
      <c r="Y642" s="503"/>
      <c r="Z642" s="503"/>
      <c r="AA642" s="503"/>
      <c r="AB642" s="503"/>
      <c r="AC642" s="503"/>
      <c r="AD642" s="503"/>
      <c r="AE642" s="503"/>
    </row>
    <row r="643" spans="1:31" ht="12.75">
      <c r="A643" s="503"/>
      <c r="B643" s="503"/>
      <c r="C643" s="503"/>
      <c r="D643" s="503"/>
      <c r="E643" s="503"/>
      <c r="F643" s="503"/>
      <c r="G643" s="503"/>
      <c r="H643" s="503"/>
      <c r="I643" s="503"/>
      <c r="J643" s="503"/>
      <c r="K643" s="503"/>
      <c r="L643" s="503"/>
      <c r="M643" s="503"/>
      <c r="N643" s="503"/>
      <c r="O643" s="503"/>
      <c r="P643" s="503"/>
      <c r="Q643" s="503"/>
      <c r="R643" s="503"/>
      <c r="S643" s="503"/>
      <c r="T643" s="503"/>
      <c r="U643" s="503"/>
      <c r="V643" s="503"/>
      <c r="W643" s="503"/>
      <c r="X643" s="503"/>
      <c r="Y643" s="503"/>
      <c r="Z643" s="503"/>
      <c r="AA643" s="503"/>
      <c r="AB643" s="503"/>
      <c r="AC643" s="503"/>
      <c r="AD643" s="503"/>
      <c r="AE643" s="503"/>
    </row>
    <row r="644" spans="1:31" ht="12.75">
      <c r="A644" s="503"/>
      <c r="B644" s="503"/>
      <c r="C644" s="503"/>
      <c r="D644" s="503"/>
      <c r="E644" s="503"/>
      <c r="F644" s="503"/>
      <c r="G644" s="503"/>
      <c r="H644" s="503"/>
      <c r="I644" s="503"/>
      <c r="J644" s="503"/>
      <c r="K644" s="503"/>
      <c r="L644" s="503"/>
      <c r="M644" s="503"/>
      <c r="N644" s="503"/>
      <c r="O644" s="503"/>
      <c r="P644" s="503"/>
      <c r="Q644" s="503"/>
      <c r="R644" s="503"/>
      <c r="S644" s="503"/>
      <c r="T644" s="503"/>
      <c r="U644" s="503"/>
      <c r="V644" s="503"/>
      <c r="W644" s="503"/>
      <c r="X644" s="503"/>
      <c r="Y644" s="503"/>
      <c r="Z644" s="503"/>
      <c r="AA644" s="503"/>
      <c r="AB644" s="503"/>
      <c r="AC644" s="503"/>
      <c r="AD644" s="503"/>
      <c r="AE644" s="503"/>
    </row>
    <row r="645" spans="1:31" ht="12.75">
      <c r="A645" s="503"/>
      <c r="B645" s="503"/>
      <c r="C645" s="503"/>
      <c r="D645" s="503"/>
      <c r="E645" s="503"/>
      <c r="F645" s="503"/>
      <c r="G645" s="503"/>
      <c r="H645" s="503"/>
      <c r="I645" s="503"/>
      <c r="J645" s="503"/>
      <c r="K645" s="503"/>
      <c r="L645" s="503"/>
      <c r="M645" s="503"/>
      <c r="N645" s="503"/>
      <c r="O645" s="503"/>
      <c r="P645" s="503"/>
      <c r="Q645" s="503"/>
      <c r="R645" s="503"/>
      <c r="S645" s="503"/>
      <c r="T645" s="503"/>
      <c r="U645" s="503"/>
      <c r="V645" s="503"/>
      <c r="W645" s="503"/>
      <c r="X645" s="503"/>
      <c r="Y645" s="503"/>
      <c r="Z645" s="503"/>
      <c r="AA645" s="503"/>
      <c r="AB645" s="503"/>
      <c r="AC645" s="503"/>
      <c r="AD645" s="503"/>
      <c r="AE645" s="503"/>
    </row>
    <row r="646" spans="1:31" ht="12.75">
      <c r="A646" s="503"/>
      <c r="B646" s="503"/>
      <c r="C646" s="503"/>
      <c r="D646" s="503"/>
      <c r="E646" s="503"/>
      <c r="F646" s="503"/>
      <c r="G646" s="503"/>
      <c r="H646" s="503"/>
      <c r="I646" s="503"/>
      <c r="J646" s="503"/>
      <c r="K646" s="503"/>
      <c r="L646" s="503"/>
      <c r="M646" s="503"/>
      <c r="N646" s="503"/>
      <c r="O646" s="503"/>
      <c r="P646" s="503"/>
      <c r="Q646" s="503"/>
      <c r="R646" s="503"/>
      <c r="S646" s="503"/>
      <c r="T646" s="503"/>
      <c r="U646" s="503"/>
      <c r="V646" s="503"/>
      <c r="W646" s="503"/>
      <c r="X646" s="503"/>
      <c r="Y646" s="503"/>
      <c r="Z646" s="503"/>
      <c r="AA646" s="503"/>
      <c r="AB646" s="503"/>
      <c r="AC646" s="503"/>
      <c r="AD646" s="503"/>
      <c r="AE646" s="503"/>
    </row>
    <row r="647" spans="1:31" ht="12.75">
      <c r="A647" s="503"/>
      <c r="B647" s="503"/>
      <c r="C647" s="503"/>
      <c r="D647" s="503"/>
      <c r="E647" s="503"/>
      <c r="F647" s="503"/>
      <c r="G647" s="503"/>
      <c r="H647" s="503"/>
      <c r="I647" s="503"/>
      <c r="J647" s="503"/>
      <c r="K647" s="503"/>
      <c r="L647" s="503"/>
      <c r="M647" s="503"/>
      <c r="N647" s="503"/>
      <c r="O647" s="503"/>
      <c r="P647" s="503"/>
      <c r="Q647" s="503"/>
      <c r="R647" s="503"/>
      <c r="S647" s="503"/>
      <c r="T647" s="503"/>
      <c r="U647" s="503"/>
      <c r="V647" s="503"/>
      <c r="W647" s="503"/>
      <c r="X647" s="503"/>
      <c r="Y647" s="503"/>
      <c r="Z647" s="503"/>
      <c r="AA647" s="503"/>
      <c r="AB647" s="503"/>
      <c r="AC647" s="503"/>
      <c r="AD647" s="503"/>
      <c r="AE647" s="503"/>
    </row>
    <row r="648" spans="1:31" ht="12.75">
      <c r="A648" s="503"/>
      <c r="B648" s="503"/>
      <c r="C648" s="503"/>
      <c r="D648" s="503"/>
      <c r="E648" s="503"/>
      <c r="F648" s="503"/>
      <c r="G648" s="503"/>
      <c r="H648" s="503"/>
      <c r="I648" s="503"/>
      <c r="J648" s="503"/>
      <c r="K648" s="503"/>
      <c r="L648" s="503"/>
      <c r="M648" s="503"/>
      <c r="N648" s="503"/>
      <c r="O648" s="503"/>
      <c r="P648" s="503"/>
      <c r="Q648" s="503"/>
      <c r="R648" s="503"/>
      <c r="S648" s="503"/>
      <c r="T648" s="503"/>
      <c r="U648" s="503"/>
      <c r="V648" s="503"/>
      <c r="W648" s="503"/>
      <c r="X648" s="503"/>
      <c r="Y648" s="503"/>
      <c r="Z648" s="503"/>
      <c r="AA648" s="503"/>
      <c r="AB648" s="503"/>
      <c r="AC648" s="503"/>
      <c r="AD648" s="503"/>
      <c r="AE648" s="503"/>
    </row>
    <row r="649" spans="1:31" ht="12.75">
      <c r="A649" s="503"/>
      <c r="B649" s="503"/>
      <c r="C649" s="503"/>
      <c r="D649" s="503"/>
      <c r="E649" s="503"/>
      <c r="F649" s="503"/>
      <c r="G649" s="503"/>
      <c r="H649" s="503"/>
      <c r="I649" s="503"/>
      <c r="J649" s="503"/>
      <c r="K649" s="503"/>
      <c r="L649" s="503"/>
      <c r="M649" s="503"/>
      <c r="N649" s="503"/>
      <c r="O649" s="503"/>
      <c r="P649" s="503"/>
      <c r="Q649" s="503"/>
      <c r="R649" s="503"/>
      <c r="S649" s="503"/>
      <c r="T649" s="503"/>
      <c r="U649" s="503"/>
      <c r="V649" s="503"/>
      <c r="W649" s="503"/>
      <c r="X649" s="503"/>
      <c r="Y649" s="503"/>
      <c r="Z649" s="503"/>
      <c r="AA649" s="503"/>
      <c r="AB649" s="503"/>
      <c r="AC649" s="503"/>
      <c r="AD649" s="503"/>
      <c r="AE649" s="503"/>
    </row>
    <row r="650" spans="1:31" ht="12.75">
      <c r="A650" s="503"/>
      <c r="B650" s="503"/>
      <c r="C650" s="503"/>
      <c r="D650" s="503"/>
      <c r="E650" s="503"/>
      <c r="F650" s="503"/>
      <c r="G650" s="503"/>
      <c r="H650" s="503"/>
      <c r="I650" s="503"/>
      <c r="J650" s="503"/>
      <c r="K650" s="503"/>
      <c r="L650" s="503"/>
      <c r="M650" s="503"/>
      <c r="N650" s="503"/>
      <c r="O650" s="503"/>
      <c r="P650" s="503"/>
      <c r="Q650" s="503"/>
      <c r="R650" s="503"/>
      <c r="S650" s="503"/>
      <c r="T650" s="503"/>
      <c r="U650" s="503"/>
      <c r="V650" s="503"/>
      <c r="W650" s="503"/>
      <c r="X650" s="503"/>
      <c r="Y650" s="503"/>
      <c r="Z650" s="503"/>
      <c r="AA650" s="503"/>
      <c r="AB650" s="503"/>
      <c r="AC650" s="503"/>
      <c r="AD650" s="503"/>
      <c r="AE650" s="503"/>
    </row>
    <row r="651" spans="1:31" ht="12.75">
      <c r="A651" s="503"/>
      <c r="B651" s="503"/>
      <c r="C651" s="503"/>
      <c r="D651" s="503"/>
      <c r="E651" s="503"/>
      <c r="F651" s="503"/>
      <c r="G651" s="503"/>
      <c r="H651" s="503"/>
      <c r="I651" s="503"/>
      <c r="J651" s="503"/>
      <c r="K651" s="503"/>
      <c r="L651" s="503"/>
      <c r="M651" s="503"/>
      <c r="N651" s="503"/>
      <c r="O651" s="503"/>
      <c r="P651" s="503"/>
      <c r="Q651" s="503"/>
      <c r="R651" s="503"/>
      <c r="S651" s="503"/>
      <c r="T651" s="503"/>
      <c r="U651" s="503"/>
      <c r="V651" s="503"/>
      <c r="W651" s="503"/>
      <c r="X651" s="503"/>
      <c r="Y651" s="503"/>
      <c r="Z651" s="503"/>
      <c r="AA651" s="503"/>
      <c r="AB651" s="503"/>
      <c r="AC651" s="503"/>
      <c r="AD651" s="503"/>
      <c r="AE651" s="503"/>
    </row>
    <row r="652" spans="1:31" ht="12.75">
      <c r="A652" s="503"/>
      <c r="B652" s="503"/>
      <c r="C652" s="503"/>
      <c r="D652" s="503"/>
      <c r="E652" s="503"/>
      <c r="F652" s="503"/>
      <c r="G652" s="503"/>
      <c r="H652" s="503"/>
      <c r="I652" s="503"/>
      <c r="J652" s="503"/>
      <c r="K652" s="503"/>
      <c r="L652" s="503"/>
      <c r="M652" s="503"/>
      <c r="N652" s="503"/>
      <c r="O652" s="503"/>
      <c r="P652" s="503"/>
      <c r="Q652" s="503"/>
      <c r="R652" s="503"/>
      <c r="S652" s="503"/>
      <c r="T652" s="503"/>
      <c r="U652" s="503"/>
      <c r="V652" s="503"/>
      <c r="W652" s="503"/>
      <c r="X652" s="503"/>
      <c r="Y652" s="503"/>
      <c r="Z652" s="503"/>
      <c r="AA652" s="503"/>
      <c r="AB652" s="503"/>
      <c r="AC652" s="503"/>
      <c r="AD652" s="503"/>
      <c r="AE652" s="503"/>
    </row>
    <row r="653" spans="1:31" ht="12.75">
      <c r="A653" s="503"/>
      <c r="B653" s="503"/>
      <c r="C653" s="503"/>
      <c r="D653" s="503"/>
      <c r="E653" s="503"/>
      <c r="F653" s="503"/>
      <c r="G653" s="503"/>
      <c r="H653" s="503"/>
      <c r="I653" s="503"/>
      <c r="J653" s="503"/>
      <c r="K653" s="503"/>
      <c r="L653" s="503"/>
      <c r="M653" s="503"/>
      <c r="N653" s="503"/>
      <c r="O653" s="503"/>
      <c r="P653" s="503"/>
      <c r="Q653" s="503"/>
      <c r="R653" s="503"/>
      <c r="S653" s="503"/>
      <c r="T653" s="503"/>
      <c r="U653" s="503"/>
      <c r="V653" s="503"/>
      <c r="W653" s="503"/>
      <c r="X653" s="503"/>
      <c r="Y653" s="503"/>
      <c r="Z653" s="503"/>
      <c r="AA653" s="503"/>
      <c r="AB653" s="503"/>
      <c r="AC653" s="503"/>
      <c r="AD653" s="503"/>
      <c r="AE653" s="503"/>
    </row>
    <row r="654" spans="1:31" ht="12.75">
      <c r="A654" s="503"/>
      <c r="B654" s="503"/>
      <c r="C654" s="503"/>
      <c r="D654" s="503"/>
      <c r="E654" s="503"/>
      <c r="F654" s="503"/>
      <c r="G654" s="503"/>
      <c r="H654" s="503"/>
      <c r="I654" s="503"/>
      <c r="J654" s="503"/>
      <c r="K654" s="503"/>
      <c r="L654" s="503"/>
      <c r="M654" s="503"/>
      <c r="N654" s="503"/>
      <c r="O654" s="503"/>
      <c r="P654" s="503"/>
      <c r="Q654" s="503"/>
      <c r="R654" s="503"/>
      <c r="S654" s="503"/>
      <c r="T654" s="503"/>
      <c r="U654" s="503"/>
      <c r="V654" s="503"/>
      <c r="W654" s="503"/>
      <c r="X654" s="503"/>
      <c r="Y654" s="503"/>
      <c r="Z654" s="503"/>
      <c r="AA654" s="503"/>
      <c r="AB654" s="503"/>
      <c r="AC654" s="503"/>
      <c r="AD654" s="503"/>
      <c r="AE654" s="503"/>
    </row>
    <row r="655" spans="1:31" ht="12.75">
      <c r="A655" s="503"/>
      <c r="B655" s="503"/>
      <c r="C655" s="503"/>
      <c r="D655" s="503"/>
      <c r="E655" s="503"/>
      <c r="F655" s="503"/>
      <c r="G655" s="503"/>
      <c r="H655" s="503"/>
      <c r="I655" s="503"/>
      <c r="J655" s="503"/>
      <c r="K655" s="503"/>
      <c r="L655" s="503"/>
      <c r="M655" s="503"/>
      <c r="N655" s="503"/>
      <c r="O655" s="503"/>
      <c r="P655" s="503"/>
      <c r="Q655" s="503"/>
      <c r="R655" s="503"/>
      <c r="S655" s="503"/>
      <c r="T655" s="503"/>
      <c r="U655" s="503"/>
      <c r="V655" s="503"/>
      <c r="W655" s="503"/>
      <c r="X655" s="503"/>
      <c r="Y655" s="503"/>
      <c r="Z655" s="503"/>
      <c r="AA655" s="503"/>
      <c r="AB655" s="503"/>
      <c r="AC655" s="503"/>
      <c r="AD655" s="503"/>
      <c r="AE655" s="503"/>
    </row>
    <row r="656" spans="1:31" ht="12.75">
      <c r="A656" s="503"/>
      <c r="B656" s="503"/>
      <c r="C656" s="503"/>
      <c r="D656" s="503"/>
      <c r="E656" s="503"/>
      <c r="F656" s="503"/>
      <c r="G656" s="503"/>
      <c r="H656" s="503"/>
      <c r="I656" s="503"/>
      <c r="J656" s="503"/>
      <c r="K656" s="503"/>
      <c r="L656" s="503"/>
      <c r="M656" s="503"/>
      <c r="N656" s="503"/>
      <c r="O656" s="503"/>
      <c r="P656" s="503"/>
      <c r="Q656" s="503"/>
      <c r="R656" s="503"/>
      <c r="S656" s="503"/>
      <c r="T656" s="503"/>
      <c r="U656" s="503"/>
      <c r="V656" s="503"/>
      <c r="W656" s="503"/>
      <c r="X656" s="503"/>
      <c r="Y656" s="503"/>
      <c r="Z656" s="503"/>
      <c r="AA656" s="503"/>
      <c r="AB656" s="503"/>
      <c r="AC656" s="503"/>
      <c r="AD656" s="503"/>
      <c r="AE656" s="503"/>
    </row>
    <row r="657" spans="1:31" ht="12.75">
      <c r="A657" s="503"/>
      <c r="B657" s="503"/>
      <c r="C657" s="503"/>
      <c r="D657" s="503"/>
      <c r="E657" s="503"/>
      <c r="F657" s="503"/>
      <c r="G657" s="503"/>
      <c r="H657" s="503"/>
      <c r="I657" s="503"/>
      <c r="J657" s="503"/>
      <c r="K657" s="503"/>
      <c r="L657" s="503"/>
      <c r="M657" s="503"/>
      <c r="N657" s="503"/>
      <c r="O657" s="503"/>
      <c r="P657" s="503"/>
      <c r="Q657" s="503"/>
      <c r="R657" s="503"/>
      <c r="S657" s="503"/>
      <c r="T657" s="503"/>
      <c r="U657" s="503"/>
      <c r="V657" s="503"/>
      <c r="W657" s="503"/>
      <c r="X657" s="503"/>
      <c r="Y657" s="503"/>
      <c r="Z657" s="503"/>
      <c r="AA657" s="503"/>
      <c r="AB657" s="503"/>
      <c r="AC657" s="503"/>
      <c r="AD657" s="503"/>
      <c r="AE657" s="503"/>
    </row>
    <row r="658" spans="1:31" ht="12.75">
      <c r="A658" s="503"/>
      <c r="B658" s="503"/>
      <c r="C658" s="503"/>
      <c r="D658" s="503"/>
      <c r="E658" s="503"/>
      <c r="F658" s="503"/>
      <c r="G658" s="503"/>
      <c r="H658" s="503"/>
      <c r="I658" s="503"/>
      <c r="J658" s="503"/>
      <c r="K658" s="503"/>
      <c r="L658" s="503"/>
      <c r="M658" s="503"/>
      <c r="N658" s="503"/>
      <c r="O658" s="503"/>
      <c r="P658" s="503"/>
      <c r="Q658" s="503"/>
      <c r="R658" s="503"/>
      <c r="S658" s="503"/>
      <c r="T658" s="503"/>
      <c r="U658" s="503"/>
      <c r="V658" s="503"/>
      <c r="W658" s="503"/>
      <c r="X658" s="503"/>
      <c r="Y658" s="503"/>
      <c r="Z658" s="503"/>
      <c r="AA658" s="503"/>
      <c r="AB658" s="503"/>
      <c r="AC658" s="503"/>
      <c r="AD658" s="503"/>
      <c r="AE658" s="503"/>
    </row>
    <row r="659" spans="1:31" ht="12.75">
      <c r="A659" s="503"/>
      <c r="B659" s="503"/>
      <c r="C659" s="503"/>
      <c r="D659" s="503"/>
      <c r="E659" s="503"/>
      <c r="F659" s="503"/>
      <c r="G659" s="503"/>
      <c r="H659" s="503"/>
      <c r="I659" s="503"/>
      <c r="J659" s="503"/>
      <c r="K659" s="503"/>
      <c r="L659" s="503"/>
      <c r="M659" s="503"/>
      <c r="N659" s="503"/>
      <c r="O659" s="503"/>
      <c r="P659" s="503"/>
      <c r="Q659" s="503"/>
      <c r="R659" s="503"/>
      <c r="S659" s="503"/>
      <c r="T659" s="503"/>
      <c r="U659" s="503"/>
      <c r="V659" s="503"/>
      <c r="W659" s="503"/>
      <c r="X659" s="503"/>
      <c r="Y659" s="503"/>
      <c r="Z659" s="503"/>
      <c r="AA659" s="503"/>
      <c r="AB659" s="503"/>
      <c r="AC659" s="503"/>
      <c r="AD659" s="503"/>
      <c r="AE659" s="503"/>
    </row>
    <row r="660" spans="1:31" ht="12.75">
      <c r="A660" s="503"/>
      <c r="B660" s="503"/>
      <c r="C660" s="503"/>
      <c r="D660" s="503"/>
      <c r="E660" s="503"/>
      <c r="F660" s="503"/>
      <c r="G660" s="503"/>
      <c r="H660" s="503"/>
      <c r="I660" s="503"/>
      <c r="J660" s="503"/>
      <c r="K660" s="503"/>
      <c r="L660" s="503"/>
      <c r="M660" s="503"/>
      <c r="N660" s="503"/>
      <c r="O660" s="503"/>
      <c r="P660" s="503"/>
      <c r="Q660" s="503"/>
      <c r="R660" s="503"/>
      <c r="S660" s="503"/>
      <c r="T660" s="503"/>
      <c r="U660" s="503"/>
      <c r="V660" s="503"/>
      <c r="W660" s="503"/>
      <c r="X660" s="503"/>
      <c r="Y660" s="503"/>
      <c r="Z660" s="503"/>
      <c r="AA660" s="503"/>
      <c r="AB660" s="503"/>
      <c r="AC660" s="503"/>
      <c r="AD660" s="503"/>
      <c r="AE660" s="503"/>
    </row>
    <row r="661" spans="1:31" ht="12.75">
      <c r="A661" s="503"/>
      <c r="B661" s="503"/>
      <c r="C661" s="503"/>
      <c r="D661" s="503"/>
      <c r="E661" s="503"/>
      <c r="F661" s="503"/>
      <c r="G661" s="503"/>
      <c r="H661" s="503"/>
      <c r="I661" s="503"/>
      <c r="J661" s="503"/>
      <c r="K661" s="503"/>
      <c r="L661" s="503"/>
      <c r="M661" s="503"/>
      <c r="N661" s="503"/>
      <c r="O661" s="503"/>
      <c r="P661" s="503"/>
      <c r="Q661" s="503"/>
      <c r="R661" s="503"/>
      <c r="S661" s="503"/>
      <c r="T661" s="503"/>
      <c r="U661" s="503"/>
      <c r="V661" s="503"/>
      <c r="W661" s="503"/>
      <c r="X661" s="503"/>
      <c r="Y661" s="503"/>
      <c r="Z661" s="503"/>
      <c r="AA661" s="503"/>
      <c r="AB661" s="503"/>
      <c r="AC661" s="503"/>
      <c r="AD661" s="503"/>
      <c r="AE661" s="503"/>
    </row>
    <row r="662" spans="1:31" ht="12.75">
      <c r="A662" s="503"/>
      <c r="B662" s="503"/>
      <c r="C662" s="503"/>
      <c r="D662" s="503"/>
      <c r="E662" s="503"/>
      <c r="F662" s="503"/>
      <c r="G662" s="503"/>
      <c r="H662" s="503"/>
      <c r="I662" s="503"/>
      <c r="J662" s="503"/>
      <c r="K662" s="503"/>
      <c r="L662" s="503"/>
      <c r="M662" s="503"/>
      <c r="N662" s="503"/>
      <c r="O662" s="503"/>
      <c r="P662" s="503"/>
      <c r="Q662" s="503"/>
      <c r="R662" s="503"/>
      <c r="S662" s="503"/>
      <c r="T662" s="503"/>
      <c r="U662" s="503"/>
      <c r="V662" s="503"/>
      <c r="W662" s="503"/>
      <c r="X662" s="503"/>
      <c r="Y662" s="503"/>
      <c r="Z662" s="503"/>
      <c r="AA662" s="503"/>
      <c r="AB662" s="503"/>
      <c r="AC662" s="503"/>
      <c r="AD662" s="503"/>
      <c r="AE662" s="503"/>
    </row>
    <row r="663" spans="1:31" ht="12.75">
      <c r="A663" s="503"/>
      <c r="B663" s="503"/>
      <c r="C663" s="503"/>
      <c r="D663" s="503"/>
      <c r="E663" s="503"/>
      <c r="F663" s="503"/>
      <c r="G663" s="503"/>
      <c r="H663" s="503"/>
      <c r="I663" s="503"/>
      <c r="J663" s="503"/>
      <c r="K663" s="503"/>
      <c r="L663" s="503"/>
      <c r="M663" s="503"/>
      <c r="N663" s="503"/>
      <c r="O663" s="503"/>
      <c r="P663" s="503"/>
      <c r="Q663" s="503"/>
      <c r="R663" s="503"/>
      <c r="S663" s="503"/>
      <c r="T663" s="503"/>
      <c r="U663" s="503"/>
      <c r="V663" s="503"/>
      <c r="W663" s="503"/>
      <c r="X663" s="503"/>
      <c r="Y663" s="503"/>
      <c r="Z663" s="503"/>
      <c r="AA663" s="503"/>
      <c r="AB663" s="503"/>
      <c r="AC663" s="503"/>
      <c r="AD663" s="503"/>
      <c r="AE663" s="503"/>
    </row>
    <row r="664" spans="1:31" ht="12.75">
      <c r="A664" s="503"/>
      <c r="B664" s="503"/>
      <c r="C664" s="503"/>
      <c r="D664" s="503"/>
      <c r="E664" s="503"/>
      <c r="F664" s="503"/>
      <c r="G664" s="503"/>
      <c r="H664" s="503"/>
      <c r="I664" s="503"/>
      <c r="J664" s="503"/>
      <c r="K664" s="503"/>
      <c r="L664" s="503"/>
      <c r="M664" s="503"/>
      <c r="N664" s="503"/>
      <c r="O664" s="503"/>
      <c r="P664" s="503"/>
      <c r="Q664" s="503"/>
      <c r="R664" s="503"/>
      <c r="S664" s="503"/>
      <c r="T664" s="503"/>
      <c r="U664" s="503"/>
      <c r="V664" s="503"/>
      <c r="W664" s="503"/>
      <c r="X664" s="503"/>
      <c r="Y664" s="503"/>
      <c r="Z664" s="503"/>
      <c r="AA664" s="503"/>
      <c r="AB664" s="503"/>
      <c r="AC664" s="503"/>
      <c r="AD664" s="503"/>
      <c r="AE664" s="503"/>
    </row>
    <row r="665" spans="1:31" ht="12.75">
      <c r="A665" s="503"/>
      <c r="B665" s="503"/>
      <c r="C665" s="503"/>
      <c r="D665" s="503"/>
      <c r="E665" s="503"/>
      <c r="F665" s="503"/>
      <c r="G665" s="503"/>
      <c r="H665" s="503"/>
      <c r="I665" s="503"/>
      <c r="J665" s="503"/>
      <c r="K665" s="503"/>
      <c r="L665" s="503"/>
      <c r="M665" s="503"/>
      <c r="N665" s="503"/>
      <c r="O665" s="503"/>
      <c r="P665" s="503"/>
      <c r="Q665" s="503"/>
      <c r="R665" s="503"/>
      <c r="S665" s="503"/>
      <c r="T665" s="503"/>
      <c r="U665" s="503"/>
      <c r="V665" s="503"/>
      <c r="W665" s="503"/>
      <c r="X665" s="503"/>
      <c r="Y665" s="503"/>
      <c r="Z665" s="503"/>
      <c r="AA665" s="503"/>
      <c r="AB665" s="503"/>
      <c r="AC665" s="503"/>
      <c r="AD665" s="503"/>
      <c r="AE665" s="503"/>
    </row>
    <row r="666" spans="1:31" ht="12.75">
      <c r="A666" s="503"/>
      <c r="B666" s="503"/>
      <c r="C666" s="503"/>
      <c r="D666" s="503"/>
      <c r="E666" s="503"/>
      <c r="F666" s="503"/>
      <c r="G666" s="503"/>
      <c r="H666" s="503"/>
      <c r="I666" s="503"/>
      <c r="J666" s="503"/>
      <c r="K666" s="503"/>
      <c r="L666" s="503"/>
      <c r="M666" s="503"/>
      <c r="N666" s="503"/>
      <c r="O666" s="503"/>
      <c r="P666" s="503"/>
      <c r="Q666" s="503"/>
      <c r="R666" s="503"/>
      <c r="S666" s="503"/>
      <c r="T666" s="503"/>
      <c r="U666" s="503"/>
      <c r="V666" s="503"/>
      <c r="W666" s="503"/>
      <c r="X666" s="503"/>
      <c r="Y666" s="503"/>
      <c r="Z666" s="503"/>
      <c r="AA666" s="503"/>
      <c r="AB666" s="503"/>
      <c r="AC666" s="503"/>
      <c r="AD666" s="503"/>
      <c r="AE666" s="503"/>
    </row>
    <row r="667" spans="1:31" ht="12.75">
      <c r="A667" s="503"/>
      <c r="B667" s="503"/>
      <c r="C667" s="503"/>
      <c r="D667" s="503"/>
      <c r="E667" s="503"/>
      <c r="F667" s="503"/>
      <c r="G667" s="503"/>
      <c r="H667" s="503"/>
      <c r="I667" s="503"/>
      <c r="J667" s="503"/>
      <c r="K667" s="503"/>
      <c r="L667" s="503"/>
      <c r="M667" s="503"/>
      <c r="N667" s="503"/>
      <c r="O667" s="503"/>
      <c r="P667" s="503"/>
      <c r="Q667" s="503"/>
      <c r="R667" s="503"/>
      <c r="S667" s="503"/>
      <c r="T667" s="503"/>
      <c r="U667" s="503"/>
      <c r="V667" s="503"/>
      <c r="W667" s="503"/>
      <c r="X667" s="503"/>
      <c r="Y667" s="503"/>
      <c r="Z667" s="503"/>
      <c r="AA667" s="503"/>
      <c r="AB667" s="503"/>
      <c r="AC667" s="503"/>
      <c r="AD667" s="503"/>
      <c r="AE667" s="503"/>
    </row>
    <row r="668" spans="1:31" ht="12.75">
      <c r="A668" s="503"/>
      <c r="B668" s="503"/>
      <c r="C668" s="503"/>
      <c r="D668" s="503"/>
      <c r="E668" s="503"/>
      <c r="F668" s="503"/>
      <c r="G668" s="503"/>
      <c r="H668" s="503"/>
      <c r="I668" s="503"/>
      <c r="J668" s="503"/>
      <c r="K668" s="503"/>
      <c r="L668" s="503"/>
      <c r="M668" s="503"/>
      <c r="N668" s="503"/>
      <c r="O668" s="503"/>
      <c r="P668" s="503"/>
      <c r="Q668" s="503"/>
      <c r="R668" s="503"/>
      <c r="S668" s="503"/>
      <c r="T668" s="503"/>
      <c r="U668" s="503"/>
      <c r="V668" s="503"/>
      <c r="W668" s="503"/>
      <c r="X668" s="503"/>
      <c r="Y668" s="503"/>
      <c r="Z668" s="503"/>
      <c r="AA668" s="503"/>
      <c r="AB668" s="503"/>
      <c r="AC668" s="503"/>
      <c r="AD668" s="503"/>
      <c r="AE668" s="503"/>
    </row>
    <row r="669" spans="1:31" ht="12.75">
      <c r="A669" s="503"/>
      <c r="B669" s="503"/>
      <c r="C669" s="503"/>
      <c r="D669" s="503"/>
      <c r="E669" s="503"/>
      <c r="F669" s="503"/>
      <c r="G669" s="503"/>
      <c r="H669" s="503"/>
      <c r="I669" s="503"/>
      <c r="J669" s="503"/>
      <c r="K669" s="503"/>
      <c r="L669" s="503"/>
      <c r="M669" s="503"/>
      <c r="N669" s="503"/>
      <c r="O669" s="503"/>
      <c r="P669" s="503"/>
      <c r="Q669" s="503"/>
      <c r="R669" s="503"/>
      <c r="S669" s="503"/>
      <c r="T669" s="503"/>
      <c r="U669" s="503"/>
      <c r="V669" s="503"/>
      <c r="W669" s="503"/>
      <c r="X669" s="503"/>
      <c r="Y669" s="503"/>
      <c r="Z669" s="503"/>
      <c r="AA669" s="503"/>
      <c r="AB669" s="503"/>
      <c r="AC669" s="503"/>
      <c r="AD669" s="503"/>
      <c r="AE669" s="503"/>
    </row>
    <row r="670" spans="1:31" ht="12.75">
      <c r="A670" s="503"/>
      <c r="B670" s="503"/>
      <c r="C670" s="503"/>
      <c r="D670" s="503"/>
      <c r="E670" s="503"/>
      <c r="F670" s="503"/>
      <c r="G670" s="503"/>
      <c r="H670" s="503"/>
      <c r="I670" s="503"/>
      <c r="J670" s="503"/>
      <c r="K670" s="503"/>
      <c r="L670" s="503"/>
      <c r="M670" s="503"/>
      <c r="N670" s="503"/>
      <c r="O670" s="503"/>
      <c r="P670" s="503"/>
      <c r="Q670" s="503"/>
      <c r="R670" s="503"/>
      <c r="S670" s="503"/>
      <c r="T670" s="503"/>
      <c r="U670" s="503"/>
      <c r="V670" s="503"/>
      <c r="W670" s="503"/>
      <c r="X670" s="503"/>
      <c r="Y670" s="503"/>
      <c r="Z670" s="503"/>
      <c r="AA670" s="503"/>
      <c r="AB670" s="503"/>
      <c r="AC670" s="503"/>
      <c r="AD670" s="503"/>
      <c r="AE670" s="503"/>
    </row>
    <row r="671" spans="1:31" ht="12.75">
      <c r="A671" s="503"/>
      <c r="B671" s="503"/>
      <c r="C671" s="503"/>
      <c r="D671" s="503"/>
      <c r="E671" s="503"/>
      <c r="F671" s="503"/>
      <c r="G671" s="503"/>
      <c r="H671" s="503"/>
      <c r="I671" s="503"/>
      <c r="J671" s="503"/>
      <c r="K671" s="503"/>
      <c r="L671" s="503"/>
      <c r="M671" s="503"/>
      <c r="N671" s="503"/>
      <c r="O671" s="503"/>
      <c r="P671" s="503"/>
      <c r="Q671" s="503"/>
      <c r="R671" s="503"/>
      <c r="S671" s="503"/>
      <c r="T671" s="503"/>
      <c r="U671" s="503"/>
      <c r="V671" s="503"/>
      <c r="W671" s="503"/>
      <c r="X671" s="503"/>
      <c r="Y671" s="503"/>
      <c r="Z671" s="503"/>
      <c r="AA671" s="503"/>
      <c r="AB671" s="503"/>
      <c r="AC671" s="503"/>
      <c r="AD671" s="503"/>
      <c r="AE671" s="503"/>
    </row>
    <row r="672" spans="1:31" ht="12.75">
      <c r="A672" s="503"/>
      <c r="B672" s="503"/>
      <c r="C672" s="503"/>
      <c r="D672" s="503"/>
      <c r="E672" s="503"/>
      <c r="F672" s="503"/>
      <c r="G672" s="503"/>
      <c r="H672" s="503"/>
      <c r="I672" s="503"/>
      <c r="J672" s="503"/>
      <c r="K672" s="503"/>
      <c r="L672" s="503"/>
      <c r="M672" s="503"/>
      <c r="N672" s="503"/>
      <c r="O672" s="503"/>
      <c r="P672" s="503"/>
      <c r="Q672" s="503"/>
      <c r="R672" s="503"/>
      <c r="S672" s="503"/>
      <c r="T672" s="503"/>
      <c r="U672" s="503"/>
      <c r="V672" s="503"/>
      <c r="W672" s="503"/>
      <c r="X672" s="503"/>
      <c r="Y672" s="503"/>
      <c r="Z672" s="503"/>
      <c r="AA672" s="503"/>
      <c r="AB672" s="503"/>
      <c r="AC672" s="503"/>
      <c r="AD672" s="503"/>
      <c r="AE672" s="503"/>
    </row>
    <row r="673" spans="1:31" ht="12.75">
      <c r="A673" s="503"/>
      <c r="B673" s="503"/>
      <c r="C673" s="503"/>
      <c r="D673" s="503"/>
      <c r="E673" s="503"/>
      <c r="F673" s="503"/>
      <c r="G673" s="503"/>
      <c r="H673" s="503"/>
      <c r="I673" s="503"/>
      <c r="J673" s="503"/>
      <c r="K673" s="503"/>
      <c r="L673" s="503"/>
      <c r="M673" s="503"/>
      <c r="N673" s="503"/>
      <c r="O673" s="503"/>
      <c r="P673" s="503"/>
      <c r="Q673" s="503"/>
      <c r="R673" s="503"/>
      <c r="S673" s="503"/>
      <c r="T673" s="503"/>
      <c r="U673" s="503"/>
      <c r="V673" s="503"/>
      <c r="W673" s="503"/>
      <c r="X673" s="503"/>
      <c r="Y673" s="503"/>
      <c r="Z673" s="503"/>
      <c r="AA673" s="503"/>
      <c r="AB673" s="503"/>
      <c r="AC673" s="503"/>
      <c r="AD673" s="503"/>
      <c r="AE673" s="503"/>
    </row>
    <row r="674" spans="1:31" ht="12.75">
      <c r="A674" s="503"/>
      <c r="B674" s="503"/>
      <c r="C674" s="503"/>
      <c r="D674" s="503"/>
      <c r="E674" s="503"/>
      <c r="F674" s="503"/>
      <c r="G674" s="503"/>
      <c r="H674" s="503"/>
      <c r="I674" s="503"/>
      <c r="J674" s="503"/>
      <c r="K674" s="503"/>
      <c r="L674" s="503"/>
      <c r="M674" s="503"/>
      <c r="N674" s="503"/>
      <c r="O674" s="503"/>
      <c r="P674" s="503"/>
      <c r="Q674" s="503"/>
      <c r="R674" s="503"/>
      <c r="S674" s="503"/>
      <c r="T674" s="503"/>
      <c r="U674" s="503"/>
      <c r="V674" s="503"/>
      <c r="W674" s="503"/>
      <c r="X674" s="503"/>
      <c r="Y674" s="503"/>
      <c r="Z674" s="503"/>
      <c r="AA674" s="503"/>
      <c r="AB674" s="503"/>
      <c r="AC674" s="503"/>
      <c r="AD674" s="503"/>
      <c r="AE674" s="503"/>
    </row>
    <row r="675" spans="1:31" ht="12.75">
      <c r="A675" s="503"/>
      <c r="B675" s="503"/>
      <c r="C675" s="503"/>
      <c r="D675" s="503"/>
      <c r="E675" s="503"/>
      <c r="F675" s="503"/>
      <c r="G675" s="503"/>
      <c r="H675" s="503"/>
      <c r="I675" s="503"/>
      <c r="J675" s="503"/>
      <c r="K675" s="503"/>
      <c r="L675" s="503"/>
      <c r="M675" s="503"/>
      <c r="N675" s="503"/>
      <c r="O675" s="503"/>
      <c r="P675" s="503"/>
      <c r="Q675" s="503"/>
      <c r="R675" s="503"/>
      <c r="S675" s="503"/>
      <c r="T675" s="503"/>
      <c r="U675" s="503"/>
      <c r="V675" s="503"/>
      <c r="W675" s="503"/>
      <c r="X675" s="503"/>
      <c r="Y675" s="503"/>
      <c r="Z675" s="503"/>
      <c r="AA675" s="503"/>
      <c r="AB675" s="503"/>
      <c r="AC675" s="503"/>
      <c r="AD675" s="503"/>
      <c r="AE675" s="503"/>
    </row>
    <row r="676" spans="1:31" ht="12.75">
      <c r="A676" s="503"/>
      <c r="B676" s="503"/>
      <c r="C676" s="503"/>
      <c r="D676" s="503"/>
      <c r="E676" s="503"/>
      <c r="F676" s="503"/>
      <c r="G676" s="503"/>
      <c r="H676" s="503"/>
      <c r="I676" s="503"/>
      <c r="J676" s="503"/>
      <c r="K676" s="503"/>
      <c r="L676" s="503"/>
      <c r="M676" s="503"/>
      <c r="N676" s="503"/>
      <c r="O676" s="503"/>
      <c r="P676" s="503"/>
      <c r="Q676" s="503"/>
      <c r="R676" s="503"/>
      <c r="S676" s="503"/>
      <c r="T676" s="503"/>
      <c r="U676" s="503"/>
      <c r="V676" s="503"/>
      <c r="W676" s="503"/>
      <c r="X676" s="503"/>
      <c r="Y676" s="503"/>
      <c r="Z676" s="503"/>
      <c r="AA676" s="503"/>
      <c r="AB676" s="503"/>
      <c r="AC676" s="503"/>
      <c r="AD676" s="503"/>
      <c r="AE676" s="503"/>
    </row>
    <row r="677" spans="1:31" ht="12.75">
      <c r="A677" s="503"/>
      <c r="B677" s="503"/>
      <c r="C677" s="503"/>
      <c r="D677" s="503"/>
      <c r="E677" s="503"/>
      <c r="F677" s="503"/>
      <c r="G677" s="503"/>
      <c r="H677" s="503"/>
      <c r="I677" s="503"/>
      <c r="J677" s="503"/>
      <c r="K677" s="503"/>
      <c r="L677" s="503"/>
      <c r="M677" s="503"/>
      <c r="N677" s="503"/>
      <c r="O677" s="503"/>
      <c r="P677" s="503"/>
      <c r="Q677" s="503"/>
      <c r="R677" s="503"/>
      <c r="S677" s="503"/>
      <c r="T677" s="503"/>
      <c r="U677" s="503"/>
      <c r="V677" s="503"/>
      <c r="W677" s="503"/>
      <c r="X677" s="503"/>
      <c r="Y677" s="503"/>
      <c r="Z677" s="503"/>
      <c r="AA677" s="503"/>
      <c r="AB677" s="503"/>
      <c r="AC677" s="503"/>
      <c r="AD677" s="503"/>
      <c r="AE677" s="503"/>
    </row>
    <row r="678" spans="1:31" ht="12.75">
      <c r="A678" s="503"/>
      <c r="B678" s="503"/>
      <c r="C678" s="503"/>
      <c r="D678" s="503"/>
      <c r="E678" s="503"/>
      <c r="F678" s="503"/>
      <c r="G678" s="503"/>
      <c r="H678" s="503"/>
      <c r="I678" s="503"/>
      <c r="J678" s="503"/>
      <c r="K678" s="503"/>
      <c r="L678" s="503"/>
      <c r="M678" s="503"/>
      <c r="N678" s="503"/>
      <c r="O678" s="503"/>
      <c r="P678" s="503"/>
      <c r="Q678" s="503"/>
      <c r="R678" s="503"/>
      <c r="S678" s="503"/>
      <c r="T678" s="503"/>
      <c r="U678" s="503"/>
      <c r="V678" s="503"/>
      <c r="W678" s="503"/>
      <c r="X678" s="503"/>
      <c r="Y678" s="503"/>
      <c r="Z678" s="503"/>
      <c r="AA678" s="503"/>
      <c r="AB678" s="503"/>
      <c r="AC678" s="503"/>
      <c r="AD678" s="503"/>
      <c r="AE678" s="503"/>
    </row>
    <row r="679" spans="1:31" ht="12.75">
      <c r="A679" s="503"/>
      <c r="B679" s="503"/>
      <c r="C679" s="503"/>
      <c r="D679" s="503"/>
      <c r="E679" s="503"/>
      <c r="F679" s="503"/>
      <c r="G679" s="503"/>
      <c r="H679" s="503"/>
      <c r="I679" s="503"/>
      <c r="J679" s="503"/>
      <c r="K679" s="503"/>
      <c r="L679" s="503"/>
      <c r="M679" s="503"/>
      <c r="N679" s="503"/>
      <c r="O679" s="503"/>
      <c r="P679" s="503"/>
      <c r="Q679" s="503"/>
      <c r="R679" s="503"/>
      <c r="S679" s="503"/>
      <c r="T679" s="503"/>
      <c r="U679" s="503"/>
      <c r="V679" s="503"/>
      <c r="W679" s="503"/>
      <c r="X679" s="503"/>
      <c r="Y679" s="503"/>
      <c r="Z679" s="503"/>
      <c r="AA679" s="503"/>
      <c r="AB679" s="503"/>
      <c r="AC679" s="503"/>
      <c r="AD679" s="503"/>
      <c r="AE679" s="503"/>
    </row>
    <row r="680" spans="1:31" ht="12.75">
      <c r="A680" s="503"/>
      <c r="B680" s="503"/>
      <c r="C680" s="503"/>
      <c r="D680" s="503"/>
      <c r="E680" s="503"/>
      <c r="F680" s="503"/>
      <c r="G680" s="503"/>
      <c r="H680" s="503"/>
      <c r="I680" s="503"/>
      <c r="J680" s="503"/>
      <c r="K680" s="503"/>
      <c r="L680" s="503"/>
      <c r="M680" s="503"/>
      <c r="N680" s="503"/>
      <c r="O680" s="503"/>
      <c r="P680" s="503"/>
      <c r="Q680" s="503"/>
      <c r="R680" s="503"/>
      <c r="S680" s="503"/>
      <c r="T680" s="503"/>
      <c r="U680" s="503"/>
      <c r="V680" s="503"/>
      <c r="W680" s="503"/>
      <c r="X680" s="503"/>
      <c r="Y680" s="503"/>
      <c r="Z680" s="503"/>
      <c r="AA680" s="503"/>
      <c r="AB680" s="503"/>
      <c r="AC680" s="503"/>
      <c r="AD680" s="503"/>
      <c r="AE680" s="503"/>
    </row>
    <row r="681" spans="1:31" ht="12.75">
      <c r="A681" s="503"/>
      <c r="B681" s="503"/>
      <c r="C681" s="503"/>
      <c r="D681" s="503"/>
      <c r="E681" s="503"/>
      <c r="F681" s="503"/>
      <c r="G681" s="503"/>
      <c r="H681" s="503"/>
      <c r="I681" s="503"/>
      <c r="J681" s="503"/>
      <c r="K681" s="503"/>
      <c r="L681" s="503"/>
      <c r="M681" s="503"/>
      <c r="N681" s="503"/>
      <c r="O681" s="503"/>
      <c r="P681" s="503"/>
      <c r="Q681" s="503"/>
      <c r="R681" s="503"/>
      <c r="S681" s="503"/>
      <c r="T681" s="503"/>
      <c r="U681" s="503"/>
      <c r="V681" s="503"/>
      <c r="W681" s="503"/>
      <c r="X681" s="503"/>
      <c r="Y681" s="503"/>
      <c r="Z681" s="503"/>
      <c r="AA681" s="503"/>
      <c r="AB681" s="503"/>
      <c r="AC681" s="503"/>
      <c r="AD681" s="503"/>
      <c r="AE681" s="503"/>
    </row>
    <row r="682" spans="1:31" ht="12.75">
      <c r="A682" s="503"/>
      <c r="B682" s="503"/>
      <c r="C682" s="503"/>
      <c r="D682" s="503"/>
      <c r="E682" s="503"/>
      <c r="F682" s="503"/>
      <c r="G682" s="503"/>
      <c r="H682" s="503"/>
      <c r="I682" s="503"/>
      <c r="J682" s="503"/>
      <c r="K682" s="503"/>
      <c r="L682" s="503"/>
      <c r="M682" s="503"/>
      <c r="N682" s="503"/>
      <c r="O682" s="503"/>
      <c r="P682" s="503"/>
      <c r="Q682" s="503"/>
      <c r="R682" s="503"/>
      <c r="S682" s="503"/>
      <c r="T682" s="503"/>
      <c r="U682" s="503"/>
      <c r="V682" s="503"/>
      <c r="W682" s="503"/>
      <c r="X682" s="503"/>
      <c r="Y682" s="503"/>
      <c r="Z682" s="503"/>
      <c r="AA682" s="503"/>
      <c r="AB682" s="503"/>
      <c r="AC682" s="503"/>
      <c r="AD682" s="503"/>
      <c r="AE682" s="503"/>
    </row>
    <row r="683" spans="1:31" ht="12.75">
      <c r="A683" s="503"/>
      <c r="B683" s="503"/>
      <c r="C683" s="503"/>
      <c r="D683" s="503"/>
      <c r="E683" s="503"/>
      <c r="F683" s="503"/>
      <c r="G683" s="503"/>
      <c r="H683" s="503"/>
      <c r="I683" s="503"/>
      <c r="J683" s="503"/>
      <c r="K683" s="503"/>
      <c r="L683" s="503"/>
      <c r="M683" s="503"/>
      <c r="N683" s="503"/>
      <c r="O683" s="503"/>
      <c r="P683" s="503"/>
      <c r="Q683" s="503"/>
      <c r="R683" s="503"/>
      <c r="S683" s="503"/>
      <c r="T683" s="503"/>
      <c r="U683" s="503"/>
      <c r="V683" s="503"/>
      <c r="W683" s="503"/>
      <c r="X683" s="503"/>
      <c r="Y683" s="503"/>
      <c r="Z683" s="503"/>
      <c r="AA683" s="503"/>
      <c r="AB683" s="503"/>
      <c r="AC683" s="503"/>
      <c r="AD683" s="503"/>
      <c r="AE683" s="503"/>
    </row>
    <row r="684" spans="1:31" ht="12.75">
      <c r="A684" s="503"/>
      <c r="B684" s="503"/>
      <c r="C684" s="503"/>
      <c r="D684" s="503"/>
      <c r="E684" s="503"/>
      <c r="F684" s="503"/>
      <c r="G684" s="503"/>
      <c r="H684" s="503"/>
      <c r="I684" s="503"/>
      <c r="J684" s="503"/>
      <c r="K684" s="503"/>
      <c r="L684" s="503"/>
      <c r="M684" s="503"/>
      <c r="N684" s="503"/>
      <c r="O684" s="503"/>
      <c r="P684" s="503"/>
      <c r="Q684" s="503"/>
      <c r="R684" s="503"/>
      <c r="S684" s="503"/>
      <c r="T684" s="503"/>
      <c r="U684" s="503"/>
      <c r="V684" s="503"/>
      <c r="W684" s="503"/>
      <c r="X684" s="503"/>
      <c r="Y684" s="503"/>
      <c r="Z684" s="503"/>
      <c r="AA684" s="503"/>
      <c r="AB684" s="503"/>
      <c r="AC684" s="503"/>
      <c r="AD684" s="503"/>
      <c r="AE684" s="503"/>
    </row>
    <row r="685" spans="1:31" ht="12.75">
      <c r="A685" s="503"/>
      <c r="B685" s="503"/>
      <c r="C685" s="503"/>
      <c r="D685" s="503"/>
      <c r="E685" s="503"/>
      <c r="F685" s="503"/>
      <c r="G685" s="503"/>
      <c r="H685" s="503"/>
      <c r="I685" s="503"/>
      <c r="J685" s="503"/>
      <c r="K685" s="503"/>
      <c r="L685" s="503"/>
      <c r="M685" s="503"/>
      <c r="N685" s="503"/>
      <c r="O685" s="503"/>
      <c r="P685" s="503"/>
      <c r="Q685" s="503"/>
      <c r="R685" s="503"/>
      <c r="S685" s="503"/>
      <c r="T685" s="503"/>
      <c r="U685" s="503"/>
      <c r="V685" s="503"/>
      <c r="W685" s="503"/>
      <c r="X685" s="503"/>
      <c r="Y685" s="503"/>
      <c r="Z685" s="503"/>
      <c r="AA685" s="503"/>
      <c r="AB685" s="503"/>
      <c r="AC685" s="503"/>
      <c r="AD685" s="503"/>
      <c r="AE685" s="503"/>
    </row>
    <row r="686" spans="1:31" ht="12.75">
      <c r="A686" s="503"/>
      <c r="B686" s="503"/>
      <c r="C686" s="503"/>
      <c r="D686" s="503"/>
      <c r="E686" s="503"/>
      <c r="F686" s="503"/>
      <c r="G686" s="503"/>
      <c r="H686" s="503"/>
      <c r="I686" s="503"/>
      <c r="J686" s="503"/>
      <c r="K686" s="503"/>
      <c r="L686" s="503"/>
      <c r="M686" s="503"/>
      <c r="N686" s="503"/>
      <c r="O686" s="503"/>
      <c r="P686" s="503"/>
      <c r="Q686" s="503"/>
      <c r="R686" s="503"/>
      <c r="S686" s="503"/>
      <c r="T686" s="503"/>
      <c r="U686" s="503"/>
      <c r="V686" s="503"/>
      <c r="W686" s="503"/>
      <c r="X686" s="503"/>
      <c r="Y686" s="503"/>
      <c r="Z686" s="503"/>
      <c r="AA686" s="503"/>
      <c r="AB686" s="503"/>
      <c r="AC686" s="503"/>
      <c r="AD686" s="503"/>
      <c r="AE686" s="503"/>
    </row>
    <row r="687" spans="1:31" ht="12.75">
      <c r="A687" s="503"/>
      <c r="B687" s="503"/>
      <c r="C687" s="503"/>
      <c r="D687" s="503"/>
      <c r="E687" s="503"/>
      <c r="F687" s="503"/>
      <c r="G687" s="503"/>
      <c r="H687" s="503"/>
      <c r="I687" s="503"/>
      <c r="J687" s="503"/>
      <c r="K687" s="503"/>
      <c r="L687" s="503"/>
      <c r="M687" s="503"/>
      <c r="N687" s="503"/>
      <c r="O687" s="503"/>
      <c r="P687" s="503"/>
      <c r="Q687" s="503"/>
      <c r="R687" s="503"/>
      <c r="S687" s="503"/>
      <c r="T687" s="503"/>
      <c r="U687" s="503"/>
      <c r="V687" s="503"/>
      <c r="W687" s="503"/>
      <c r="X687" s="503"/>
      <c r="Y687" s="503"/>
      <c r="Z687" s="503"/>
      <c r="AA687" s="503"/>
      <c r="AB687" s="503"/>
      <c r="AC687" s="503"/>
      <c r="AD687" s="503"/>
      <c r="AE687" s="503"/>
    </row>
    <row r="688" spans="1:31" ht="12.75">
      <c r="A688" s="503"/>
      <c r="B688" s="503"/>
      <c r="C688" s="503"/>
      <c r="D688" s="503"/>
      <c r="E688" s="503"/>
      <c r="F688" s="503"/>
      <c r="G688" s="503"/>
      <c r="H688" s="503"/>
      <c r="I688" s="503"/>
      <c r="J688" s="503"/>
      <c r="K688" s="503"/>
      <c r="L688" s="503"/>
      <c r="M688" s="503"/>
      <c r="N688" s="503"/>
      <c r="O688" s="503"/>
      <c r="P688" s="503"/>
      <c r="Q688" s="503"/>
      <c r="R688" s="503"/>
      <c r="S688" s="503"/>
      <c r="T688" s="503"/>
      <c r="U688" s="503"/>
      <c r="V688" s="503"/>
      <c r="W688" s="503"/>
      <c r="X688" s="503"/>
      <c r="Y688" s="503"/>
      <c r="Z688" s="503"/>
      <c r="AA688" s="503"/>
      <c r="AB688" s="503"/>
      <c r="AC688" s="503"/>
      <c r="AD688" s="503"/>
      <c r="AE688" s="503"/>
    </row>
    <row r="689" spans="1:31" ht="12.75">
      <c r="A689" s="503"/>
      <c r="B689" s="503"/>
      <c r="C689" s="503"/>
      <c r="D689" s="503"/>
      <c r="E689" s="503"/>
      <c r="F689" s="503"/>
      <c r="G689" s="503"/>
      <c r="H689" s="503"/>
      <c r="I689" s="503"/>
      <c r="J689" s="503"/>
      <c r="K689" s="503"/>
      <c r="L689" s="503"/>
      <c r="M689" s="503"/>
      <c r="N689" s="503"/>
      <c r="O689" s="503"/>
      <c r="P689" s="503"/>
      <c r="Q689" s="503"/>
      <c r="R689" s="503"/>
      <c r="S689" s="503"/>
      <c r="T689" s="503"/>
      <c r="U689" s="503"/>
      <c r="V689" s="503"/>
      <c r="W689" s="503"/>
      <c r="X689" s="503"/>
      <c r="Y689" s="503"/>
      <c r="Z689" s="503"/>
      <c r="AA689" s="503"/>
      <c r="AB689" s="503"/>
      <c r="AC689" s="503"/>
      <c r="AD689" s="503"/>
      <c r="AE689" s="503"/>
    </row>
    <row r="690" spans="1:31" ht="12.75">
      <c r="A690" s="503"/>
      <c r="B690" s="503"/>
      <c r="C690" s="503"/>
      <c r="D690" s="503"/>
      <c r="E690" s="503"/>
      <c r="F690" s="503"/>
      <c r="G690" s="503"/>
      <c r="H690" s="503"/>
      <c r="I690" s="503"/>
      <c r="J690" s="503"/>
      <c r="K690" s="503"/>
      <c r="L690" s="503"/>
      <c r="M690" s="503"/>
      <c r="N690" s="503"/>
      <c r="O690" s="503"/>
      <c r="P690" s="503"/>
      <c r="Q690" s="503"/>
      <c r="R690" s="503"/>
      <c r="S690" s="503"/>
      <c r="T690" s="503"/>
      <c r="U690" s="503"/>
      <c r="V690" s="503"/>
      <c r="W690" s="503"/>
      <c r="X690" s="503"/>
      <c r="Y690" s="503"/>
      <c r="Z690" s="503"/>
      <c r="AA690" s="503"/>
      <c r="AB690" s="503"/>
      <c r="AC690" s="503"/>
      <c r="AD690" s="503"/>
      <c r="AE690" s="503"/>
    </row>
    <row r="691" spans="1:31" ht="12.75">
      <c r="A691" s="503"/>
      <c r="B691" s="503"/>
      <c r="C691" s="503"/>
      <c r="D691" s="503"/>
      <c r="E691" s="503"/>
      <c r="F691" s="503"/>
      <c r="G691" s="503"/>
      <c r="H691" s="503"/>
      <c r="I691" s="503"/>
      <c r="J691" s="503"/>
      <c r="K691" s="503"/>
      <c r="L691" s="503"/>
      <c r="M691" s="503"/>
      <c r="N691" s="503"/>
      <c r="O691" s="503"/>
      <c r="P691" s="503"/>
      <c r="Q691" s="503"/>
      <c r="R691" s="503"/>
      <c r="S691" s="503"/>
      <c r="T691" s="503"/>
      <c r="U691" s="503"/>
      <c r="V691" s="503"/>
      <c r="W691" s="503"/>
      <c r="X691" s="503"/>
      <c r="Y691" s="503"/>
      <c r="Z691" s="503"/>
      <c r="AA691" s="503"/>
      <c r="AB691" s="503"/>
      <c r="AC691" s="503"/>
      <c r="AD691" s="503"/>
      <c r="AE691" s="503"/>
    </row>
    <row r="692" spans="1:31" ht="12.75">
      <c r="A692" s="503"/>
      <c r="B692" s="503"/>
      <c r="C692" s="503"/>
      <c r="D692" s="503"/>
      <c r="E692" s="503"/>
      <c r="F692" s="503"/>
      <c r="G692" s="503"/>
      <c r="H692" s="503"/>
      <c r="I692" s="503"/>
      <c r="J692" s="503"/>
      <c r="K692" s="503"/>
      <c r="L692" s="503"/>
      <c r="M692" s="503"/>
      <c r="N692" s="503"/>
      <c r="O692" s="503"/>
      <c r="P692" s="503"/>
      <c r="Q692" s="503"/>
      <c r="R692" s="503"/>
      <c r="S692" s="503"/>
      <c r="T692" s="503"/>
      <c r="U692" s="503"/>
      <c r="V692" s="503"/>
      <c r="W692" s="503"/>
      <c r="X692" s="503"/>
      <c r="Y692" s="503"/>
      <c r="Z692" s="503"/>
      <c r="AA692" s="503"/>
      <c r="AB692" s="503"/>
      <c r="AC692" s="503"/>
      <c r="AD692" s="503"/>
      <c r="AE692" s="503"/>
    </row>
    <row r="693" spans="1:31" ht="12.75">
      <c r="A693" s="503"/>
      <c r="B693" s="503"/>
      <c r="C693" s="503"/>
      <c r="D693" s="503"/>
      <c r="E693" s="503"/>
      <c r="F693" s="503"/>
      <c r="G693" s="503"/>
      <c r="H693" s="503"/>
      <c r="I693" s="503"/>
      <c r="J693" s="503"/>
      <c r="K693" s="503"/>
      <c r="L693" s="503"/>
      <c r="M693" s="503"/>
      <c r="N693" s="503"/>
      <c r="O693" s="503"/>
      <c r="P693" s="503"/>
      <c r="Q693" s="503"/>
      <c r="R693" s="503"/>
      <c r="S693" s="503"/>
      <c r="T693" s="503"/>
      <c r="U693" s="503"/>
      <c r="V693" s="503"/>
      <c r="W693" s="503"/>
      <c r="X693" s="503"/>
      <c r="Y693" s="503"/>
      <c r="Z693" s="503"/>
      <c r="AA693" s="503"/>
      <c r="AB693" s="503"/>
      <c r="AC693" s="503"/>
      <c r="AD693" s="503"/>
      <c r="AE693" s="503"/>
    </row>
    <row r="694" spans="1:31" ht="12.75">
      <c r="A694" s="503"/>
      <c r="B694" s="503"/>
      <c r="C694" s="503"/>
      <c r="D694" s="503"/>
      <c r="E694" s="503"/>
      <c r="F694" s="503"/>
      <c r="G694" s="503"/>
      <c r="H694" s="503"/>
      <c r="I694" s="503"/>
      <c r="J694" s="503"/>
      <c r="K694" s="503"/>
      <c r="L694" s="503"/>
      <c r="M694" s="503"/>
      <c r="N694" s="503"/>
      <c r="O694" s="503"/>
      <c r="P694" s="503"/>
      <c r="Q694" s="503"/>
      <c r="R694" s="503"/>
      <c r="S694" s="503"/>
      <c r="T694" s="503"/>
      <c r="U694" s="503"/>
      <c r="V694" s="503"/>
      <c r="W694" s="503"/>
      <c r="X694" s="503"/>
      <c r="Y694" s="503"/>
      <c r="Z694" s="503"/>
      <c r="AA694" s="503"/>
      <c r="AB694" s="503"/>
      <c r="AC694" s="503"/>
      <c r="AD694" s="503"/>
      <c r="AE694" s="503"/>
    </row>
    <row r="695" spans="1:31" ht="12.75">
      <c r="A695" s="503"/>
      <c r="B695" s="503"/>
      <c r="C695" s="503"/>
      <c r="D695" s="503"/>
      <c r="E695" s="503"/>
      <c r="F695" s="503"/>
      <c r="G695" s="503"/>
      <c r="H695" s="503"/>
      <c r="I695" s="503"/>
      <c r="J695" s="503"/>
      <c r="K695" s="503"/>
      <c r="L695" s="503"/>
      <c r="M695" s="503"/>
      <c r="N695" s="503"/>
      <c r="O695" s="503"/>
      <c r="P695" s="503"/>
      <c r="Q695" s="503"/>
      <c r="R695" s="503"/>
      <c r="S695" s="503"/>
      <c r="T695" s="503"/>
      <c r="U695" s="503"/>
      <c r="V695" s="503"/>
      <c r="W695" s="503"/>
      <c r="X695" s="503"/>
      <c r="Y695" s="503"/>
      <c r="Z695" s="503"/>
      <c r="AA695" s="503"/>
      <c r="AB695" s="503"/>
      <c r="AC695" s="503"/>
      <c r="AD695" s="503"/>
      <c r="AE695" s="503"/>
    </row>
    <row r="696" spans="1:31" ht="12.75">
      <c r="A696" s="503"/>
      <c r="B696" s="503"/>
      <c r="C696" s="503"/>
      <c r="D696" s="503"/>
      <c r="E696" s="503"/>
      <c r="F696" s="503"/>
      <c r="G696" s="503"/>
      <c r="H696" s="503"/>
      <c r="I696" s="503"/>
      <c r="J696" s="503"/>
      <c r="K696" s="503"/>
      <c r="L696" s="503"/>
      <c r="M696" s="503"/>
      <c r="N696" s="503"/>
      <c r="O696" s="503"/>
      <c r="P696" s="503"/>
      <c r="Q696" s="503"/>
      <c r="R696" s="503"/>
      <c r="S696" s="503"/>
      <c r="T696" s="503"/>
      <c r="U696" s="503"/>
      <c r="V696" s="503"/>
      <c r="W696" s="503"/>
      <c r="X696" s="503"/>
      <c r="Y696" s="503"/>
      <c r="Z696" s="503"/>
      <c r="AA696" s="503"/>
      <c r="AB696" s="503"/>
      <c r="AC696" s="503"/>
      <c r="AD696" s="503"/>
      <c r="AE696" s="503"/>
    </row>
    <row r="697" spans="1:31" ht="12.75">
      <c r="A697" s="503"/>
      <c r="B697" s="503"/>
      <c r="C697" s="503"/>
      <c r="D697" s="503"/>
      <c r="E697" s="503"/>
      <c r="F697" s="503"/>
      <c r="G697" s="503"/>
      <c r="H697" s="503"/>
      <c r="I697" s="503"/>
      <c r="J697" s="503"/>
      <c r="K697" s="503"/>
      <c r="L697" s="503"/>
      <c r="M697" s="503"/>
      <c r="N697" s="503"/>
      <c r="O697" s="503"/>
      <c r="P697" s="503"/>
      <c r="Q697" s="503"/>
      <c r="R697" s="503"/>
      <c r="S697" s="503"/>
      <c r="T697" s="503"/>
      <c r="U697" s="503"/>
      <c r="V697" s="503"/>
      <c r="W697" s="503"/>
      <c r="X697" s="503"/>
      <c r="Y697" s="503"/>
      <c r="Z697" s="503"/>
      <c r="AA697" s="503"/>
      <c r="AB697" s="503"/>
      <c r="AC697" s="503"/>
      <c r="AD697" s="503"/>
      <c r="AE697" s="503"/>
    </row>
    <row r="698" spans="1:31" ht="12.75">
      <c r="A698" s="503"/>
      <c r="B698" s="503"/>
      <c r="C698" s="503"/>
      <c r="D698" s="503"/>
      <c r="E698" s="503"/>
      <c r="F698" s="503"/>
      <c r="G698" s="503"/>
      <c r="H698" s="503"/>
      <c r="I698" s="503"/>
      <c r="J698" s="503"/>
      <c r="K698" s="503"/>
      <c r="L698" s="503"/>
      <c r="M698" s="503"/>
      <c r="N698" s="503"/>
      <c r="O698" s="503"/>
      <c r="P698" s="503"/>
      <c r="Q698" s="503"/>
      <c r="R698" s="503"/>
      <c r="S698" s="503"/>
      <c r="T698" s="503"/>
      <c r="U698" s="503"/>
      <c r="V698" s="503"/>
      <c r="W698" s="503"/>
      <c r="X698" s="503"/>
      <c r="Y698" s="503"/>
      <c r="Z698" s="503"/>
      <c r="AA698" s="503"/>
      <c r="AB698" s="503"/>
      <c r="AC698" s="503"/>
      <c r="AD698" s="503"/>
      <c r="AE698" s="503"/>
    </row>
    <row r="699" spans="1:31" ht="12.75">
      <c r="A699" s="503"/>
      <c r="B699" s="503"/>
      <c r="C699" s="503"/>
      <c r="D699" s="503"/>
      <c r="E699" s="503"/>
      <c r="F699" s="503"/>
      <c r="G699" s="503"/>
      <c r="H699" s="503"/>
      <c r="I699" s="503"/>
      <c r="J699" s="503"/>
      <c r="K699" s="503"/>
      <c r="L699" s="503"/>
      <c r="M699" s="503"/>
      <c r="N699" s="503"/>
      <c r="O699" s="503"/>
      <c r="P699" s="503"/>
      <c r="Q699" s="503"/>
      <c r="R699" s="503"/>
      <c r="S699" s="503"/>
      <c r="T699" s="503"/>
      <c r="U699" s="503"/>
      <c r="V699" s="503"/>
      <c r="W699" s="503"/>
      <c r="X699" s="503"/>
      <c r="Y699" s="503"/>
      <c r="Z699" s="503"/>
      <c r="AA699" s="503"/>
      <c r="AB699" s="503"/>
      <c r="AC699" s="503"/>
      <c r="AD699" s="503"/>
      <c r="AE699" s="503"/>
    </row>
    <row r="700" spans="1:31" ht="12.75">
      <c r="A700" s="503"/>
      <c r="B700" s="503"/>
      <c r="C700" s="503"/>
      <c r="D700" s="503"/>
      <c r="E700" s="503"/>
      <c r="F700" s="503"/>
      <c r="G700" s="503"/>
      <c r="H700" s="503"/>
      <c r="I700" s="503"/>
      <c r="J700" s="503"/>
      <c r="K700" s="503"/>
      <c r="L700" s="503"/>
      <c r="M700" s="503"/>
      <c r="N700" s="503"/>
      <c r="O700" s="503"/>
      <c r="P700" s="503"/>
      <c r="Q700" s="503"/>
      <c r="R700" s="503"/>
      <c r="S700" s="503"/>
      <c r="T700" s="503"/>
      <c r="U700" s="503"/>
      <c r="V700" s="503"/>
      <c r="W700" s="503"/>
      <c r="X700" s="503"/>
      <c r="Y700" s="503"/>
      <c r="Z700" s="503"/>
      <c r="AA700" s="503"/>
      <c r="AB700" s="503"/>
      <c r="AC700" s="503"/>
      <c r="AD700" s="503"/>
      <c r="AE700" s="503"/>
    </row>
    <row r="701" spans="1:31" ht="12.75">
      <c r="A701" s="503"/>
      <c r="B701" s="503"/>
      <c r="C701" s="503"/>
      <c r="D701" s="503"/>
      <c r="E701" s="503"/>
      <c r="F701" s="503"/>
      <c r="G701" s="503"/>
      <c r="H701" s="503"/>
      <c r="I701" s="503"/>
      <c r="J701" s="503"/>
      <c r="K701" s="503"/>
      <c r="L701" s="503"/>
      <c r="M701" s="503"/>
      <c r="N701" s="503"/>
      <c r="O701" s="503"/>
      <c r="P701" s="503"/>
      <c r="Q701" s="503"/>
      <c r="R701" s="503"/>
      <c r="S701" s="503"/>
      <c r="T701" s="503"/>
      <c r="U701" s="503"/>
      <c r="V701" s="503"/>
      <c r="W701" s="503"/>
      <c r="X701" s="503"/>
      <c r="Y701" s="503"/>
      <c r="Z701" s="503"/>
      <c r="AA701" s="503"/>
      <c r="AB701" s="503"/>
      <c r="AC701" s="503"/>
      <c r="AD701" s="503"/>
      <c r="AE701" s="503"/>
    </row>
    <row r="702" spans="1:31" ht="12.75">
      <c r="A702" s="503"/>
      <c r="B702" s="503"/>
      <c r="C702" s="503"/>
      <c r="D702" s="503"/>
      <c r="E702" s="503"/>
      <c r="F702" s="503"/>
      <c r="G702" s="503"/>
      <c r="H702" s="503"/>
      <c r="I702" s="503"/>
      <c r="J702" s="503"/>
      <c r="K702" s="503"/>
      <c r="L702" s="503"/>
      <c r="M702" s="503"/>
      <c r="N702" s="503"/>
      <c r="O702" s="503"/>
      <c r="P702" s="503"/>
      <c r="Q702" s="503"/>
      <c r="R702" s="503"/>
      <c r="S702" s="503"/>
      <c r="T702" s="503"/>
      <c r="U702" s="503"/>
      <c r="V702" s="503"/>
      <c r="W702" s="503"/>
      <c r="X702" s="503"/>
      <c r="Y702" s="503"/>
      <c r="Z702" s="503"/>
      <c r="AA702" s="503"/>
      <c r="AB702" s="503"/>
      <c r="AC702" s="503"/>
      <c r="AD702" s="503"/>
      <c r="AE702" s="503"/>
    </row>
    <row r="703" spans="1:31" ht="12.75">
      <c r="A703" s="503"/>
      <c r="B703" s="503"/>
      <c r="C703" s="503"/>
      <c r="D703" s="503"/>
      <c r="E703" s="503"/>
      <c r="F703" s="503"/>
      <c r="G703" s="503"/>
      <c r="H703" s="503"/>
      <c r="I703" s="503"/>
      <c r="J703" s="503"/>
      <c r="K703" s="503"/>
      <c r="L703" s="503"/>
      <c r="M703" s="503"/>
      <c r="N703" s="503"/>
      <c r="O703" s="503"/>
      <c r="P703" s="503"/>
      <c r="Q703" s="503"/>
      <c r="R703" s="503"/>
      <c r="S703" s="503"/>
      <c r="T703" s="503"/>
      <c r="U703" s="503"/>
      <c r="V703" s="503"/>
      <c r="W703" s="503"/>
      <c r="X703" s="503"/>
      <c r="Y703" s="503"/>
      <c r="Z703" s="503"/>
      <c r="AA703" s="503"/>
      <c r="AB703" s="503"/>
      <c r="AC703" s="503"/>
      <c r="AD703" s="503"/>
      <c r="AE703" s="503"/>
    </row>
    <row r="704" spans="1:31" ht="12.75">
      <c r="A704" s="503"/>
      <c r="B704" s="503"/>
      <c r="C704" s="503"/>
      <c r="D704" s="503"/>
      <c r="E704" s="503"/>
      <c r="F704" s="503"/>
      <c r="G704" s="503"/>
      <c r="H704" s="503"/>
      <c r="I704" s="503"/>
      <c r="J704" s="503"/>
      <c r="K704" s="503"/>
      <c r="L704" s="503"/>
      <c r="M704" s="503"/>
      <c r="N704" s="503"/>
      <c r="O704" s="503"/>
      <c r="P704" s="503"/>
      <c r="Q704" s="503"/>
      <c r="R704" s="503"/>
      <c r="S704" s="503"/>
      <c r="T704" s="503"/>
      <c r="U704" s="503"/>
      <c r="V704" s="503"/>
      <c r="W704" s="503"/>
      <c r="X704" s="503"/>
      <c r="Y704" s="503"/>
      <c r="Z704" s="503"/>
      <c r="AA704" s="503"/>
      <c r="AB704" s="503"/>
      <c r="AC704" s="503"/>
      <c r="AD704" s="503"/>
      <c r="AE704" s="503"/>
    </row>
    <row r="705" spans="1:31" ht="12.75">
      <c r="A705" s="503"/>
      <c r="B705" s="503"/>
      <c r="C705" s="503"/>
      <c r="D705" s="503"/>
      <c r="E705" s="503"/>
      <c r="F705" s="503"/>
      <c r="G705" s="503"/>
      <c r="H705" s="503"/>
      <c r="I705" s="503"/>
      <c r="J705" s="503"/>
      <c r="K705" s="503"/>
      <c r="L705" s="503"/>
      <c r="M705" s="503"/>
      <c r="N705" s="503"/>
      <c r="O705" s="503"/>
      <c r="P705" s="503"/>
      <c r="Q705" s="503"/>
      <c r="R705" s="503"/>
      <c r="S705" s="503"/>
      <c r="T705" s="503"/>
      <c r="U705" s="503"/>
      <c r="V705" s="503"/>
      <c r="W705" s="503"/>
      <c r="X705" s="503"/>
      <c r="Y705" s="503"/>
      <c r="Z705" s="503"/>
      <c r="AA705" s="503"/>
      <c r="AB705" s="503"/>
      <c r="AC705" s="503"/>
      <c r="AD705" s="503"/>
      <c r="AE705" s="503"/>
    </row>
    <row r="706" spans="1:31" ht="12.75">
      <c r="A706" s="503"/>
      <c r="B706" s="503"/>
      <c r="C706" s="503"/>
      <c r="D706" s="503"/>
      <c r="E706" s="503"/>
      <c r="F706" s="503"/>
      <c r="G706" s="503"/>
      <c r="H706" s="503"/>
      <c r="I706" s="503"/>
      <c r="J706" s="503"/>
      <c r="K706" s="503"/>
      <c r="L706" s="503"/>
      <c r="M706" s="503"/>
      <c r="N706" s="503"/>
      <c r="O706" s="503"/>
      <c r="P706" s="503"/>
      <c r="Q706" s="503"/>
      <c r="R706" s="503"/>
      <c r="S706" s="503"/>
      <c r="T706" s="503"/>
      <c r="U706" s="503"/>
      <c r="V706" s="503"/>
      <c r="W706" s="503"/>
      <c r="X706" s="503"/>
      <c r="Y706" s="503"/>
      <c r="Z706" s="503"/>
      <c r="AA706" s="503"/>
      <c r="AB706" s="503"/>
      <c r="AC706" s="503"/>
      <c r="AD706" s="503"/>
      <c r="AE706" s="503"/>
    </row>
    <row r="707" spans="1:31" ht="12.75">
      <c r="A707" s="503"/>
      <c r="B707" s="503"/>
      <c r="C707" s="503"/>
      <c r="D707" s="503"/>
      <c r="E707" s="503"/>
      <c r="F707" s="503"/>
      <c r="G707" s="503"/>
      <c r="H707" s="503"/>
      <c r="I707" s="503"/>
      <c r="J707" s="503"/>
      <c r="K707" s="503"/>
      <c r="L707" s="503"/>
      <c r="M707" s="503"/>
      <c r="N707" s="503"/>
      <c r="O707" s="503"/>
      <c r="P707" s="503"/>
      <c r="Q707" s="503"/>
      <c r="R707" s="503"/>
      <c r="S707" s="503"/>
      <c r="T707" s="503"/>
      <c r="U707" s="503"/>
      <c r="V707" s="503"/>
      <c r="W707" s="503"/>
      <c r="X707" s="503"/>
      <c r="Y707" s="503"/>
      <c r="Z707" s="503"/>
      <c r="AA707" s="503"/>
      <c r="AB707" s="503"/>
      <c r="AC707" s="503"/>
      <c r="AD707" s="503"/>
      <c r="AE707" s="503"/>
    </row>
    <row r="708" spans="1:31" ht="12.75">
      <c r="A708" s="503"/>
      <c r="B708" s="503"/>
      <c r="C708" s="503"/>
      <c r="D708" s="503"/>
      <c r="E708" s="503"/>
      <c r="F708" s="503"/>
      <c r="G708" s="503"/>
      <c r="H708" s="503"/>
      <c r="I708" s="503"/>
      <c r="J708" s="503"/>
      <c r="K708" s="503"/>
      <c r="L708" s="503"/>
      <c r="M708" s="503"/>
      <c r="N708" s="503"/>
      <c r="O708" s="503"/>
      <c r="P708" s="503"/>
      <c r="Q708" s="503"/>
      <c r="R708" s="503"/>
      <c r="S708" s="503"/>
      <c r="T708" s="503"/>
      <c r="U708" s="503"/>
      <c r="V708" s="503"/>
      <c r="W708" s="503"/>
      <c r="X708" s="503"/>
      <c r="Y708" s="503"/>
      <c r="Z708" s="503"/>
      <c r="AA708" s="503"/>
      <c r="AB708" s="503"/>
      <c r="AC708" s="503"/>
      <c r="AD708" s="503"/>
      <c r="AE708" s="503"/>
    </row>
    <row r="709" spans="1:31" ht="12.75">
      <c r="A709" s="503"/>
      <c r="B709" s="503"/>
      <c r="C709" s="503"/>
      <c r="D709" s="503"/>
      <c r="E709" s="503"/>
      <c r="F709" s="503"/>
      <c r="G709" s="503"/>
      <c r="H709" s="503"/>
      <c r="I709" s="503"/>
      <c r="J709" s="503"/>
      <c r="K709" s="503"/>
      <c r="L709" s="503"/>
      <c r="M709" s="503"/>
      <c r="N709" s="503"/>
      <c r="O709" s="503"/>
      <c r="P709" s="503"/>
      <c r="Q709" s="503"/>
      <c r="R709" s="503"/>
      <c r="S709" s="503"/>
      <c r="T709" s="503"/>
      <c r="U709" s="503"/>
      <c r="V709" s="503"/>
      <c r="W709" s="503"/>
      <c r="X709" s="503"/>
      <c r="Y709" s="503"/>
      <c r="Z709" s="503"/>
      <c r="AA709" s="503"/>
      <c r="AB709" s="503"/>
      <c r="AC709" s="503"/>
      <c r="AD709" s="503"/>
      <c r="AE709" s="503"/>
    </row>
    <row r="710" spans="1:31" ht="12.75">
      <c r="A710" s="503"/>
      <c r="B710" s="503"/>
      <c r="C710" s="503"/>
      <c r="D710" s="503"/>
      <c r="E710" s="503"/>
      <c r="F710" s="503"/>
      <c r="G710" s="503"/>
      <c r="H710" s="503"/>
      <c r="I710" s="503"/>
      <c r="J710" s="503"/>
      <c r="K710" s="503"/>
      <c r="L710" s="503"/>
      <c r="M710" s="503"/>
      <c r="N710" s="503"/>
      <c r="O710" s="503"/>
      <c r="P710" s="503"/>
      <c r="Q710" s="503"/>
      <c r="R710" s="503"/>
      <c r="S710" s="503"/>
      <c r="T710" s="503"/>
      <c r="U710" s="503"/>
      <c r="V710" s="503"/>
      <c r="W710" s="503"/>
      <c r="X710" s="503"/>
      <c r="Y710" s="503"/>
      <c r="Z710" s="503"/>
      <c r="AA710" s="503"/>
      <c r="AB710" s="503"/>
      <c r="AC710" s="503"/>
      <c r="AD710" s="503"/>
      <c r="AE710" s="503"/>
    </row>
    <row r="711" spans="1:31" ht="12.75">
      <c r="A711" s="503"/>
      <c r="B711" s="503"/>
      <c r="C711" s="503"/>
      <c r="D711" s="503"/>
      <c r="E711" s="503"/>
      <c r="F711" s="503"/>
      <c r="G711" s="503"/>
      <c r="H711" s="503"/>
      <c r="I711" s="503"/>
      <c r="J711" s="503"/>
      <c r="K711" s="503"/>
      <c r="L711" s="503"/>
      <c r="M711" s="503"/>
      <c r="N711" s="503"/>
      <c r="O711" s="503"/>
      <c r="P711" s="503"/>
      <c r="Q711" s="503"/>
      <c r="R711" s="503"/>
      <c r="S711" s="503"/>
      <c r="T711" s="503"/>
      <c r="U711" s="503"/>
      <c r="V711" s="503"/>
      <c r="W711" s="503"/>
      <c r="X711" s="503"/>
      <c r="Y711" s="503"/>
      <c r="Z711" s="503"/>
      <c r="AA711" s="503"/>
      <c r="AB711" s="503"/>
      <c r="AC711" s="503"/>
      <c r="AD711" s="503"/>
      <c r="AE711" s="503"/>
    </row>
    <row r="712" spans="1:31" ht="12.75">
      <c r="A712" s="503"/>
      <c r="B712" s="503"/>
      <c r="C712" s="503"/>
      <c r="D712" s="503"/>
      <c r="E712" s="503"/>
      <c r="F712" s="503"/>
      <c r="G712" s="503"/>
      <c r="H712" s="503"/>
      <c r="I712" s="503"/>
      <c r="J712" s="503"/>
      <c r="K712" s="503"/>
      <c r="L712" s="503"/>
      <c r="M712" s="503"/>
      <c r="N712" s="503"/>
      <c r="O712" s="503"/>
      <c r="P712" s="503"/>
      <c r="Q712" s="503"/>
      <c r="R712" s="503"/>
      <c r="S712" s="503"/>
      <c r="T712" s="503"/>
      <c r="U712" s="503"/>
      <c r="V712" s="503"/>
      <c r="W712" s="503"/>
      <c r="X712" s="503"/>
      <c r="Y712" s="503"/>
      <c r="Z712" s="503"/>
      <c r="AA712" s="503"/>
      <c r="AB712" s="503"/>
      <c r="AC712" s="503"/>
      <c r="AD712" s="503"/>
      <c r="AE712" s="503"/>
    </row>
    <row r="713" spans="1:31" ht="12.75">
      <c r="A713" s="503"/>
      <c r="B713" s="503"/>
      <c r="C713" s="503"/>
      <c r="D713" s="503"/>
      <c r="E713" s="503"/>
      <c r="F713" s="503"/>
      <c r="G713" s="503"/>
      <c r="H713" s="503"/>
      <c r="I713" s="503"/>
      <c r="J713" s="503"/>
      <c r="K713" s="503"/>
      <c r="L713" s="503"/>
      <c r="M713" s="503"/>
      <c r="N713" s="503"/>
      <c r="O713" s="503"/>
      <c r="P713" s="503"/>
      <c r="Q713" s="503"/>
      <c r="R713" s="503"/>
      <c r="S713" s="503"/>
      <c r="T713" s="503"/>
      <c r="U713" s="503"/>
      <c r="V713" s="503"/>
      <c r="W713" s="503"/>
      <c r="X713" s="503"/>
      <c r="Y713" s="503"/>
      <c r="Z713" s="503"/>
      <c r="AA713" s="503"/>
      <c r="AB713" s="503"/>
      <c r="AC713" s="503"/>
      <c r="AD713" s="503"/>
      <c r="AE713" s="503"/>
    </row>
    <row r="714" spans="1:31" ht="12.75">
      <c r="A714" s="503"/>
      <c r="B714" s="503"/>
      <c r="C714" s="503"/>
      <c r="D714" s="503"/>
      <c r="E714" s="503"/>
      <c r="F714" s="503"/>
      <c r="G714" s="503"/>
      <c r="H714" s="503"/>
      <c r="I714" s="503"/>
      <c r="J714" s="503"/>
      <c r="K714" s="503"/>
      <c r="L714" s="503"/>
      <c r="M714" s="503"/>
      <c r="N714" s="503"/>
      <c r="O714" s="503"/>
      <c r="P714" s="503"/>
      <c r="Q714" s="503"/>
      <c r="R714" s="503"/>
      <c r="S714" s="503"/>
      <c r="T714" s="503"/>
      <c r="U714" s="503"/>
      <c r="V714" s="503"/>
      <c r="W714" s="503"/>
      <c r="X714" s="503"/>
      <c r="Y714" s="503"/>
      <c r="Z714" s="503"/>
      <c r="AA714" s="503"/>
      <c r="AB714" s="503"/>
      <c r="AC714" s="503"/>
      <c r="AD714" s="503"/>
      <c r="AE714" s="503"/>
    </row>
    <row r="715" spans="1:31" ht="12.75">
      <c r="A715" s="503"/>
      <c r="B715" s="503"/>
      <c r="C715" s="503"/>
      <c r="D715" s="503"/>
      <c r="E715" s="503"/>
      <c r="F715" s="503"/>
      <c r="G715" s="503"/>
      <c r="H715" s="503"/>
      <c r="I715" s="503"/>
      <c r="J715" s="503"/>
      <c r="K715" s="503"/>
      <c r="L715" s="503"/>
      <c r="M715" s="503"/>
      <c r="N715" s="503"/>
      <c r="O715" s="503"/>
      <c r="P715" s="503"/>
      <c r="Q715" s="503"/>
      <c r="R715" s="503"/>
      <c r="S715" s="503"/>
      <c r="T715" s="503"/>
      <c r="U715" s="503"/>
      <c r="V715" s="503"/>
      <c r="W715" s="503"/>
      <c r="X715" s="503"/>
      <c r="Y715" s="503"/>
      <c r="Z715" s="503"/>
      <c r="AA715" s="503"/>
      <c r="AB715" s="503"/>
      <c r="AC715" s="503"/>
      <c r="AD715" s="503"/>
      <c r="AE715" s="503"/>
    </row>
    <row r="716" spans="1:31" ht="12.75">
      <c r="A716" s="503"/>
      <c r="B716" s="503"/>
      <c r="C716" s="503"/>
      <c r="D716" s="503"/>
      <c r="E716" s="503"/>
      <c r="F716" s="503"/>
      <c r="G716" s="503"/>
      <c r="H716" s="503"/>
      <c r="I716" s="503"/>
      <c r="J716" s="503"/>
      <c r="K716" s="503"/>
      <c r="L716" s="503"/>
      <c r="M716" s="503"/>
      <c r="N716" s="503"/>
      <c r="O716" s="503"/>
      <c r="P716" s="503"/>
      <c r="Q716" s="503"/>
      <c r="R716" s="503"/>
      <c r="S716" s="503"/>
      <c r="T716" s="503"/>
      <c r="U716" s="503"/>
      <c r="V716" s="503"/>
      <c r="W716" s="503"/>
      <c r="X716" s="503"/>
      <c r="Y716" s="503"/>
      <c r="Z716" s="503"/>
      <c r="AA716" s="503"/>
      <c r="AB716" s="503"/>
      <c r="AC716" s="503"/>
      <c r="AD716" s="503"/>
      <c r="AE716" s="503"/>
    </row>
    <row r="717" spans="1:31" ht="12.75">
      <c r="A717" s="503"/>
      <c r="B717" s="503"/>
      <c r="C717" s="503"/>
      <c r="D717" s="503"/>
      <c r="E717" s="503"/>
      <c r="F717" s="503"/>
      <c r="G717" s="503"/>
      <c r="H717" s="503"/>
      <c r="I717" s="503"/>
      <c r="J717" s="503"/>
      <c r="K717" s="503"/>
      <c r="L717" s="503"/>
      <c r="M717" s="503"/>
      <c r="N717" s="503"/>
      <c r="O717" s="503"/>
      <c r="P717" s="503"/>
      <c r="Q717" s="503"/>
      <c r="R717" s="503"/>
      <c r="S717" s="503"/>
      <c r="T717" s="503"/>
      <c r="U717" s="503"/>
      <c r="V717" s="503"/>
      <c r="W717" s="503"/>
      <c r="X717" s="503"/>
      <c r="Y717" s="503"/>
      <c r="Z717" s="503"/>
      <c r="AA717" s="503"/>
      <c r="AB717" s="503"/>
      <c r="AC717" s="503"/>
      <c r="AD717" s="503"/>
      <c r="AE717" s="503"/>
    </row>
    <row r="718" spans="1:31" ht="12.75">
      <c r="A718" s="503"/>
      <c r="B718" s="503"/>
      <c r="C718" s="503"/>
      <c r="D718" s="503"/>
      <c r="E718" s="503"/>
      <c r="F718" s="503"/>
      <c r="G718" s="503"/>
      <c r="H718" s="503"/>
      <c r="I718" s="503"/>
      <c r="J718" s="503"/>
      <c r="K718" s="503"/>
      <c r="L718" s="503"/>
      <c r="M718" s="503"/>
      <c r="N718" s="503"/>
      <c r="O718" s="503"/>
      <c r="P718" s="503"/>
      <c r="Q718" s="503"/>
      <c r="R718" s="503"/>
      <c r="S718" s="503"/>
      <c r="T718" s="503"/>
      <c r="U718" s="503"/>
      <c r="V718" s="503"/>
      <c r="W718" s="503"/>
      <c r="X718" s="503"/>
      <c r="Y718" s="503"/>
      <c r="Z718" s="503"/>
      <c r="AA718" s="503"/>
      <c r="AB718" s="503"/>
      <c r="AC718" s="503"/>
      <c r="AD718" s="503"/>
      <c r="AE718" s="503"/>
    </row>
    <row r="719" spans="1:31" ht="12.75">
      <c r="A719" s="503"/>
      <c r="B719" s="503"/>
      <c r="C719" s="503"/>
      <c r="D719" s="503"/>
      <c r="E719" s="503"/>
      <c r="F719" s="503"/>
      <c r="G719" s="503"/>
      <c r="H719" s="503"/>
      <c r="I719" s="503"/>
      <c r="J719" s="503"/>
      <c r="K719" s="503"/>
      <c r="L719" s="503"/>
      <c r="M719" s="503"/>
      <c r="N719" s="503"/>
      <c r="O719" s="503"/>
      <c r="P719" s="503"/>
      <c r="Q719" s="503"/>
      <c r="R719" s="503"/>
      <c r="S719" s="503"/>
      <c r="T719" s="503"/>
      <c r="U719" s="503"/>
      <c r="V719" s="503"/>
      <c r="W719" s="503"/>
      <c r="X719" s="503"/>
      <c r="Y719" s="503"/>
      <c r="Z719" s="503"/>
      <c r="AA719" s="503"/>
      <c r="AB719" s="503"/>
      <c r="AC719" s="503"/>
      <c r="AD719" s="503"/>
      <c r="AE719" s="503"/>
    </row>
    <row r="720" spans="1:31" ht="12.75">
      <c r="A720" s="503"/>
      <c r="B720" s="503"/>
      <c r="C720" s="503"/>
      <c r="D720" s="503"/>
      <c r="E720" s="503"/>
      <c r="F720" s="503"/>
      <c r="G720" s="503"/>
      <c r="H720" s="503"/>
      <c r="I720" s="503"/>
      <c r="J720" s="503"/>
      <c r="K720" s="503"/>
      <c r="L720" s="503"/>
      <c r="M720" s="503"/>
      <c r="N720" s="503"/>
      <c r="O720" s="503"/>
      <c r="P720" s="503"/>
      <c r="Q720" s="503"/>
      <c r="R720" s="503"/>
      <c r="S720" s="503"/>
      <c r="T720" s="503"/>
      <c r="U720" s="503"/>
      <c r="V720" s="503"/>
      <c r="W720" s="503"/>
      <c r="X720" s="503"/>
      <c r="Y720" s="503"/>
      <c r="Z720" s="503"/>
      <c r="AA720" s="503"/>
      <c r="AB720" s="503"/>
      <c r="AC720" s="503"/>
      <c r="AD720" s="503"/>
      <c r="AE720" s="503"/>
    </row>
    <row r="721" spans="1:31" ht="12.75">
      <c r="A721" s="503"/>
      <c r="B721" s="503"/>
      <c r="C721" s="503"/>
      <c r="D721" s="503"/>
      <c r="E721" s="503"/>
      <c r="F721" s="503"/>
      <c r="G721" s="503"/>
      <c r="H721" s="503"/>
      <c r="I721" s="503"/>
      <c r="J721" s="503"/>
      <c r="K721" s="503"/>
      <c r="L721" s="503"/>
      <c r="M721" s="503"/>
      <c r="N721" s="503"/>
      <c r="O721" s="503"/>
      <c r="P721" s="503"/>
      <c r="Q721" s="503"/>
      <c r="R721" s="503"/>
      <c r="S721" s="503"/>
      <c r="T721" s="503"/>
      <c r="U721" s="503"/>
      <c r="V721" s="503"/>
      <c r="W721" s="503"/>
      <c r="X721" s="503"/>
      <c r="Y721" s="503"/>
      <c r="Z721" s="503"/>
      <c r="AA721" s="503"/>
      <c r="AB721" s="503"/>
      <c r="AC721" s="503"/>
      <c r="AD721" s="503"/>
      <c r="AE721" s="503"/>
    </row>
    <row r="722" spans="1:31" ht="12.75">
      <c r="A722" s="503"/>
      <c r="B722" s="503"/>
      <c r="C722" s="503"/>
      <c r="D722" s="503"/>
      <c r="E722" s="503"/>
      <c r="F722" s="503"/>
      <c r="G722" s="503"/>
      <c r="H722" s="503"/>
      <c r="I722" s="503"/>
      <c r="J722" s="503"/>
      <c r="K722" s="503"/>
      <c r="L722" s="503"/>
      <c r="M722" s="503"/>
      <c r="N722" s="503"/>
      <c r="O722" s="503"/>
      <c r="P722" s="503"/>
      <c r="Q722" s="503"/>
      <c r="R722" s="503"/>
      <c r="S722" s="503"/>
      <c r="T722" s="503"/>
      <c r="U722" s="503"/>
      <c r="V722" s="503"/>
      <c r="W722" s="503"/>
      <c r="X722" s="503"/>
      <c r="Y722" s="503"/>
      <c r="Z722" s="503"/>
      <c r="AA722" s="503"/>
      <c r="AB722" s="503"/>
      <c r="AC722" s="503"/>
      <c r="AD722" s="503"/>
      <c r="AE722" s="503"/>
    </row>
    <row r="723" spans="1:31" ht="12.75">
      <c r="A723" s="503"/>
      <c r="B723" s="503"/>
      <c r="C723" s="503"/>
      <c r="D723" s="503"/>
      <c r="E723" s="503"/>
      <c r="F723" s="503"/>
      <c r="G723" s="503"/>
      <c r="H723" s="503"/>
      <c r="I723" s="503"/>
      <c r="J723" s="503"/>
      <c r="K723" s="503"/>
      <c r="L723" s="503"/>
      <c r="M723" s="503"/>
      <c r="N723" s="503"/>
      <c r="O723" s="503"/>
      <c r="P723" s="503"/>
      <c r="Q723" s="503"/>
      <c r="R723" s="503"/>
      <c r="S723" s="503"/>
      <c r="T723" s="503"/>
      <c r="U723" s="503"/>
      <c r="V723" s="503"/>
      <c r="W723" s="503"/>
      <c r="X723" s="503"/>
      <c r="Y723" s="503"/>
      <c r="Z723" s="503"/>
      <c r="AA723" s="503"/>
      <c r="AB723" s="503"/>
      <c r="AC723" s="503"/>
      <c r="AD723" s="503"/>
      <c r="AE723" s="503"/>
    </row>
    <row r="724" spans="1:31" ht="12.75">
      <c r="A724" s="503"/>
      <c r="B724" s="503"/>
      <c r="C724" s="503"/>
      <c r="D724" s="503"/>
      <c r="E724" s="503"/>
      <c r="F724" s="503"/>
      <c r="G724" s="503"/>
      <c r="H724" s="503"/>
      <c r="I724" s="503"/>
      <c r="J724" s="503"/>
      <c r="K724" s="503"/>
      <c r="L724" s="503"/>
      <c r="M724" s="503"/>
      <c r="N724" s="503"/>
      <c r="O724" s="503"/>
      <c r="P724" s="503"/>
      <c r="Q724" s="503"/>
      <c r="R724" s="503"/>
      <c r="S724" s="503"/>
      <c r="T724" s="503"/>
      <c r="U724" s="503"/>
      <c r="V724" s="503"/>
      <c r="W724" s="503"/>
      <c r="X724" s="503"/>
      <c r="Y724" s="503"/>
      <c r="Z724" s="503"/>
      <c r="AA724" s="503"/>
      <c r="AB724" s="503"/>
      <c r="AC724" s="503"/>
      <c r="AD724" s="503"/>
      <c r="AE724" s="503"/>
    </row>
    <row r="725" spans="1:31" ht="12.75">
      <c r="A725" s="503"/>
      <c r="B725" s="503"/>
      <c r="C725" s="503"/>
      <c r="D725" s="503"/>
      <c r="E725" s="503"/>
      <c r="F725" s="503"/>
      <c r="G725" s="503"/>
      <c r="H725" s="503"/>
      <c r="I725" s="503"/>
      <c r="J725" s="503"/>
      <c r="K725" s="503"/>
      <c r="L725" s="503"/>
      <c r="M725" s="503"/>
      <c r="N725" s="503"/>
      <c r="O725" s="503"/>
      <c r="P725" s="503"/>
      <c r="Q725" s="503"/>
      <c r="R725" s="503"/>
      <c r="S725" s="503"/>
      <c r="T725" s="503"/>
      <c r="U725" s="503"/>
      <c r="V725" s="503"/>
      <c r="W725" s="503"/>
      <c r="X725" s="503"/>
      <c r="Y725" s="503"/>
      <c r="Z725" s="503"/>
      <c r="AA725" s="503"/>
      <c r="AB725" s="503"/>
      <c r="AC725" s="503"/>
      <c r="AD725" s="503"/>
      <c r="AE725" s="503"/>
    </row>
    <row r="726" spans="1:31" ht="12.75">
      <c r="A726" s="503"/>
      <c r="B726" s="503"/>
      <c r="C726" s="503"/>
      <c r="D726" s="503"/>
      <c r="E726" s="503"/>
      <c r="F726" s="503"/>
      <c r="G726" s="503"/>
      <c r="H726" s="503"/>
      <c r="I726" s="503"/>
      <c r="J726" s="503"/>
      <c r="K726" s="503"/>
      <c r="L726" s="503"/>
      <c r="M726" s="503"/>
      <c r="N726" s="503"/>
      <c r="O726" s="503"/>
      <c r="P726" s="503"/>
      <c r="Q726" s="503"/>
      <c r="R726" s="503"/>
      <c r="S726" s="503"/>
      <c r="T726" s="503"/>
      <c r="U726" s="503"/>
      <c r="V726" s="503"/>
      <c r="W726" s="503"/>
      <c r="X726" s="503"/>
      <c r="Y726" s="503"/>
      <c r="Z726" s="503"/>
      <c r="AA726" s="503"/>
      <c r="AB726" s="503"/>
      <c r="AC726" s="503"/>
      <c r="AD726" s="503"/>
      <c r="AE726" s="503"/>
    </row>
    <row r="727" spans="1:31" ht="12.75">
      <c r="A727" s="503"/>
      <c r="B727" s="503"/>
      <c r="C727" s="503"/>
      <c r="D727" s="503"/>
      <c r="E727" s="503"/>
      <c r="F727" s="503"/>
      <c r="G727" s="503"/>
      <c r="H727" s="503"/>
      <c r="I727" s="503"/>
      <c r="J727" s="503"/>
      <c r="K727" s="503"/>
      <c r="L727" s="503"/>
      <c r="M727" s="503"/>
      <c r="N727" s="503"/>
      <c r="O727" s="503"/>
      <c r="P727" s="503"/>
      <c r="Q727" s="503"/>
      <c r="R727" s="503"/>
      <c r="S727" s="503"/>
      <c r="T727" s="503"/>
      <c r="U727" s="503"/>
      <c r="V727" s="503"/>
      <c r="W727" s="503"/>
      <c r="X727" s="503"/>
      <c r="Y727" s="503"/>
      <c r="Z727" s="503"/>
      <c r="AA727" s="503"/>
      <c r="AB727" s="503"/>
      <c r="AC727" s="503"/>
      <c r="AD727" s="503"/>
      <c r="AE727" s="503"/>
    </row>
    <row r="728" spans="1:31" ht="12.75">
      <c r="A728" s="503"/>
      <c r="B728" s="503"/>
      <c r="C728" s="503"/>
      <c r="D728" s="503"/>
      <c r="E728" s="503"/>
      <c r="F728" s="503"/>
      <c r="G728" s="503"/>
      <c r="H728" s="503"/>
      <c r="I728" s="503"/>
      <c r="J728" s="503"/>
      <c r="K728" s="503"/>
      <c r="L728" s="503"/>
      <c r="M728" s="503"/>
      <c r="N728" s="503"/>
      <c r="O728" s="503"/>
      <c r="P728" s="503"/>
      <c r="Q728" s="503"/>
      <c r="R728" s="503"/>
      <c r="S728" s="503"/>
      <c r="T728" s="503"/>
      <c r="U728" s="503"/>
      <c r="V728" s="503"/>
      <c r="W728" s="503"/>
      <c r="X728" s="503"/>
      <c r="Y728" s="503"/>
      <c r="Z728" s="503"/>
      <c r="AA728" s="503"/>
      <c r="AB728" s="503"/>
      <c r="AC728" s="503"/>
      <c r="AD728" s="503"/>
      <c r="AE728" s="503"/>
    </row>
    <row r="729" spans="1:31" ht="12.75">
      <c r="A729" s="503"/>
      <c r="B729" s="503"/>
      <c r="C729" s="503"/>
      <c r="D729" s="503"/>
      <c r="E729" s="503"/>
      <c r="F729" s="503"/>
      <c r="G729" s="503"/>
      <c r="H729" s="503"/>
      <c r="I729" s="503"/>
      <c r="J729" s="503"/>
      <c r="K729" s="503"/>
      <c r="L729" s="503"/>
      <c r="M729" s="503"/>
      <c r="N729" s="503"/>
      <c r="O729" s="503"/>
      <c r="P729" s="503"/>
      <c r="Q729" s="503"/>
      <c r="R729" s="503"/>
      <c r="S729" s="503"/>
      <c r="T729" s="503"/>
      <c r="U729" s="503"/>
      <c r="V729" s="503"/>
      <c r="W729" s="503"/>
      <c r="X729" s="503"/>
      <c r="Y729" s="503"/>
      <c r="Z729" s="503"/>
      <c r="AA729" s="503"/>
      <c r="AB729" s="503"/>
      <c r="AC729" s="503"/>
      <c r="AD729" s="503"/>
      <c r="AE729" s="503"/>
    </row>
    <row r="730" spans="1:31" ht="12.75">
      <c r="A730" s="503"/>
      <c r="B730" s="503"/>
      <c r="C730" s="503"/>
      <c r="D730" s="503"/>
      <c r="E730" s="503"/>
      <c r="F730" s="503"/>
      <c r="G730" s="503"/>
      <c r="H730" s="503"/>
      <c r="I730" s="503"/>
      <c r="J730" s="503"/>
      <c r="K730" s="503"/>
      <c r="L730" s="503"/>
      <c r="M730" s="503"/>
      <c r="N730" s="503"/>
      <c r="O730" s="503"/>
      <c r="P730" s="503"/>
      <c r="Q730" s="503"/>
      <c r="R730" s="503"/>
      <c r="S730" s="503"/>
      <c r="T730" s="503"/>
      <c r="U730" s="503"/>
      <c r="V730" s="503"/>
      <c r="W730" s="503"/>
      <c r="X730" s="503"/>
      <c r="Y730" s="503"/>
      <c r="Z730" s="503"/>
      <c r="AA730" s="503"/>
      <c r="AB730" s="503"/>
      <c r="AC730" s="503"/>
      <c r="AD730" s="503"/>
      <c r="AE730" s="503"/>
    </row>
    <row r="731" spans="1:31" ht="12.75">
      <c r="A731" s="503"/>
      <c r="B731" s="503"/>
      <c r="C731" s="503"/>
      <c r="D731" s="503"/>
      <c r="E731" s="503"/>
      <c r="F731" s="503"/>
      <c r="G731" s="503"/>
      <c r="H731" s="503"/>
      <c r="I731" s="503"/>
      <c r="J731" s="503"/>
      <c r="K731" s="503"/>
      <c r="L731" s="503"/>
      <c r="M731" s="503"/>
      <c r="N731" s="503"/>
      <c r="O731" s="503"/>
      <c r="P731" s="503"/>
      <c r="Q731" s="503"/>
      <c r="R731" s="503"/>
      <c r="S731" s="503"/>
      <c r="T731" s="503"/>
      <c r="U731" s="503"/>
      <c r="V731" s="503"/>
      <c r="W731" s="503"/>
      <c r="X731" s="503"/>
      <c r="Y731" s="503"/>
      <c r="Z731" s="503"/>
      <c r="AA731" s="503"/>
      <c r="AB731" s="503"/>
      <c r="AC731" s="503"/>
      <c r="AD731" s="503"/>
      <c r="AE731" s="503"/>
    </row>
    <row r="732" spans="1:31" ht="12.75">
      <c r="A732" s="503"/>
      <c r="B732" s="503"/>
      <c r="C732" s="503"/>
      <c r="D732" s="503"/>
      <c r="E732" s="503"/>
      <c r="F732" s="503"/>
      <c r="G732" s="503"/>
      <c r="H732" s="503"/>
      <c r="I732" s="503"/>
      <c r="J732" s="503"/>
      <c r="K732" s="503"/>
      <c r="L732" s="503"/>
      <c r="M732" s="503"/>
      <c r="N732" s="503"/>
      <c r="O732" s="503"/>
      <c r="P732" s="503"/>
      <c r="Q732" s="503"/>
      <c r="R732" s="503"/>
      <c r="S732" s="503"/>
      <c r="T732" s="503"/>
      <c r="U732" s="503"/>
      <c r="V732" s="503"/>
      <c r="W732" s="503"/>
      <c r="X732" s="503"/>
      <c r="Y732" s="503"/>
      <c r="Z732" s="503"/>
      <c r="AA732" s="503"/>
      <c r="AB732" s="503"/>
      <c r="AC732" s="503"/>
      <c r="AD732" s="503"/>
      <c r="AE732" s="503"/>
    </row>
    <row r="733" spans="1:31" ht="12.75">
      <c r="A733" s="503"/>
      <c r="B733" s="503"/>
      <c r="C733" s="503"/>
      <c r="D733" s="503"/>
      <c r="E733" s="503"/>
      <c r="F733" s="503"/>
      <c r="G733" s="503"/>
      <c r="H733" s="503"/>
      <c r="I733" s="503"/>
      <c r="J733" s="503"/>
      <c r="K733" s="503"/>
      <c r="L733" s="503"/>
      <c r="M733" s="503"/>
      <c r="N733" s="503"/>
      <c r="O733" s="503"/>
      <c r="P733" s="503"/>
      <c r="Q733" s="503"/>
      <c r="R733" s="503"/>
      <c r="S733" s="503"/>
      <c r="T733" s="503"/>
      <c r="U733" s="503"/>
      <c r="V733" s="503"/>
      <c r="W733" s="503"/>
      <c r="X733" s="503"/>
      <c r="Y733" s="503"/>
      <c r="Z733" s="503"/>
      <c r="AA733" s="503"/>
      <c r="AB733" s="503"/>
      <c r="AC733" s="503"/>
      <c r="AD733" s="503"/>
      <c r="AE733" s="503"/>
    </row>
    <row r="734" spans="1:31" ht="12.75">
      <c r="A734" s="503"/>
      <c r="B734" s="503"/>
      <c r="C734" s="503"/>
      <c r="D734" s="503"/>
      <c r="E734" s="503"/>
      <c r="F734" s="503"/>
      <c r="G734" s="503"/>
      <c r="H734" s="503"/>
      <c r="I734" s="503"/>
      <c r="J734" s="503"/>
      <c r="K734" s="503"/>
      <c r="L734" s="503"/>
      <c r="M734" s="503"/>
      <c r="N734" s="503"/>
      <c r="O734" s="503"/>
      <c r="P734" s="503"/>
      <c r="Q734" s="503"/>
      <c r="R734" s="503"/>
      <c r="S734" s="503"/>
      <c r="T734" s="503"/>
      <c r="U734" s="503"/>
      <c r="V734" s="503"/>
      <c r="W734" s="503"/>
      <c r="X734" s="503"/>
      <c r="Y734" s="503"/>
      <c r="Z734" s="503"/>
      <c r="AA734" s="503"/>
      <c r="AB734" s="503"/>
      <c r="AC734" s="503"/>
      <c r="AD734" s="503"/>
      <c r="AE734" s="503"/>
    </row>
    <row r="735" spans="1:31" ht="12.75">
      <c r="A735" s="503"/>
      <c r="B735" s="503"/>
      <c r="C735" s="503"/>
      <c r="D735" s="503"/>
      <c r="E735" s="503"/>
      <c r="F735" s="503"/>
      <c r="G735" s="503"/>
      <c r="H735" s="503"/>
      <c r="I735" s="503"/>
      <c r="J735" s="503"/>
      <c r="K735" s="503"/>
      <c r="L735" s="503"/>
      <c r="M735" s="503"/>
      <c r="N735" s="503"/>
      <c r="O735" s="503"/>
      <c r="P735" s="503"/>
      <c r="Q735" s="503"/>
      <c r="R735" s="503"/>
      <c r="S735" s="503"/>
      <c r="T735" s="503"/>
      <c r="U735" s="503"/>
      <c r="V735" s="503"/>
      <c r="W735" s="503"/>
      <c r="X735" s="503"/>
      <c r="Y735" s="503"/>
      <c r="Z735" s="503"/>
      <c r="AA735" s="503"/>
      <c r="AB735" s="503"/>
      <c r="AC735" s="503"/>
      <c r="AD735" s="503"/>
      <c r="AE735" s="503"/>
    </row>
    <row r="736" spans="1:31" ht="12.75">
      <c r="A736" s="503"/>
      <c r="B736" s="503"/>
      <c r="C736" s="503"/>
      <c r="D736" s="503"/>
      <c r="E736" s="503"/>
      <c r="F736" s="503"/>
      <c r="G736" s="503"/>
      <c r="H736" s="503"/>
      <c r="I736" s="503"/>
      <c r="J736" s="503"/>
      <c r="K736" s="503"/>
      <c r="L736" s="503"/>
      <c r="M736" s="503"/>
      <c r="N736" s="503"/>
      <c r="O736" s="503"/>
      <c r="P736" s="503"/>
      <c r="Q736" s="503"/>
      <c r="R736" s="503"/>
      <c r="S736" s="503"/>
      <c r="T736" s="503"/>
      <c r="U736" s="503"/>
      <c r="V736" s="503"/>
      <c r="W736" s="503"/>
      <c r="X736" s="503"/>
      <c r="Y736" s="503"/>
      <c r="Z736" s="503"/>
      <c r="AA736" s="503"/>
      <c r="AB736" s="503"/>
      <c r="AC736" s="503"/>
      <c r="AD736" s="503"/>
      <c r="AE736" s="503"/>
    </row>
    <row r="737" spans="1:31" ht="12.75">
      <c r="A737" s="503"/>
      <c r="B737" s="503"/>
      <c r="C737" s="503"/>
      <c r="D737" s="503"/>
      <c r="E737" s="503"/>
      <c r="F737" s="503"/>
      <c r="G737" s="503"/>
      <c r="H737" s="503"/>
      <c r="I737" s="503"/>
      <c r="J737" s="503"/>
      <c r="K737" s="503"/>
      <c r="L737" s="503"/>
      <c r="M737" s="503"/>
      <c r="N737" s="503"/>
      <c r="O737" s="503"/>
      <c r="P737" s="503"/>
      <c r="Q737" s="503"/>
      <c r="R737" s="503"/>
      <c r="S737" s="503"/>
      <c r="T737" s="503"/>
      <c r="U737" s="503"/>
      <c r="V737" s="503"/>
      <c r="W737" s="503"/>
      <c r="X737" s="503"/>
      <c r="Y737" s="503"/>
      <c r="Z737" s="503"/>
      <c r="AA737" s="503"/>
      <c r="AB737" s="503"/>
      <c r="AC737" s="503"/>
      <c r="AD737" s="503"/>
      <c r="AE737" s="503"/>
    </row>
    <row r="738" spans="1:31" ht="12.75">
      <c r="A738" s="503"/>
      <c r="B738" s="503"/>
      <c r="C738" s="503"/>
      <c r="D738" s="503"/>
      <c r="E738" s="503"/>
      <c r="F738" s="503"/>
      <c r="G738" s="503"/>
      <c r="H738" s="503"/>
      <c r="I738" s="503"/>
      <c r="J738" s="503"/>
      <c r="K738" s="503"/>
      <c r="L738" s="503"/>
      <c r="M738" s="503"/>
      <c r="N738" s="503"/>
      <c r="O738" s="503"/>
      <c r="P738" s="503"/>
      <c r="Q738" s="503"/>
      <c r="R738" s="503"/>
      <c r="S738" s="503"/>
      <c r="T738" s="503"/>
      <c r="U738" s="503"/>
      <c r="V738" s="503"/>
      <c r="W738" s="503"/>
      <c r="X738" s="503"/>
      <c r="Y738" s="503"/>
      <c r="Z738" s="503"/>
      <c r="AA738" s="503"/>
      <c r="AB738" s="503"/>
      <c r="AC738" s="503"/>
      <c r="AD738" s="503"/>
      <c r="AE738" s="503"/>
    </row>
    <row r="739" spans="1:31" ht="12.75">
      <c r="A739" s="503"/>
      <c r="B739" s="503"/>
      <c r="C739" s="503"/>
      <c r="D739" s="503"/>
      <c r="E739" s="503"/>
      <c r="F739" s="503"/>
      <c r="G739" s="503"/>
      <c r="H739" s="503"/>
      <c r="I739" s="503"/>
      <c r="J739" s="503"/>
      <c r="K739" s="503"/>
      <c r="L739" s="503"/>
      <c r="M739" s="503"/>
      <c r="N739" s="503"/>
      <c r="O739" s="503"/>
      <c r="P739" s="503"/>
      <c r="Q739" s="503"/>
      <c r="R739" s="503"/>
      <c r="S739" s="503"/>
      <c r="T739" s="503"/>
      <c r="U739" s="503"/>
      <c r="V739" s="503"/>
      <c r="W739" s="503"/>
      <c r="X739" s="503"/>
      <c r="Y739" s="503"/>
      <c r="Z739" s="503"/>
      <c r="AA739" s="503"/>
      <c r="AB739" s="503"/>
      <c r="AC739" s="503"/>
      <c r="AD739" s="503"/>
      <c r="AE739" s="503"/>
    </row>
    <row r="740" spans="1:31" ht="12.75">
      <c r="A740" s="503"/>
      <c r="B740" s="503"/>
      <c r="C740" s="503"/>
      <c r="D740" s="503"/>
      <c r="E740" s="503"/>
      <c r="F740" s="503"/>
      <c r="G740" s="503"/>
      <c r="H740" s="503"/>
      <c r="I740" s="503"/>
      <c r="J740" s="503"/>
      <c r="K740" s="503"/>
      <c r="L740" s="503"/>
      <c r="M740" s="503"/>
      <c r="N740" s="503"/>
      <c r="O740" s="503"/>
      <c r="P740" s="503"/>
      <c r="Q740" s="503"/>
      <c r="R740" s="503"/>
      <c r="S740" s="503"/>
      <c r="T740" s="503"/>
      <c r="U740" s="503"/>
      <c r="V740" s="503"/>
      <c r="W740" s="503"/>
      <c r="X740" s="503"/>
      <c r="Y740" s="503"/>
      <c r="Z740" s="503"/>
      <c r="AA740" s="503"/>
      <c r="AB740" s="503"/>
      <c r="AC740" s="503"/>
      <c r="AD740" s="503"/>
      <c r="AE740" s="503"/>
    </row>
    <row r="741" spans="1:31" ht="12.75">
      <c r="A741" s="503"/>
      <c r="B741" s="503"/>
      <c r="C741" s="503"/>
      <c r="D741" s="503"/>
      <c r="E741" s="503"/>
      <c r="F741" s="503"/>
      <c r="G741" s="503"/>
      <c r="H741" s="503"/>
      <c r="I741" s="503"/>
      <c r="J741" s="503"/>
      <c r="K741" s="503"/>
      <c r="L741" s="503"/>
      <c r="M741" s="503"/>
      <c r="N741" s="503"/>
      <c r="O741" s="503"/>
      <c r="P741" s="503"/>
      <c r="Q741" s="503"/>
      <c r="R741" s="503"/>
      <c r="S741" s="503"/>
      <c r="T741" s="503"/>
      <c r="U741" s="503"/>
      <c r="V741" s="503"/>
      <c r="W741" s="503"/>
      <c r="X741" s="503"/>
      <c r="Y741" s="503"/>
      <c r="Z741" s="503"/>
      <c r="AA741" s="503"/>
      <c r="AB741" s="503"/>
      <c r="AC741" s="503"/>
      <c r="AD741" s="503"/>
      <c r="AE741" s="503"/>
    </row>
    <row r="742" spans="1:31" ht="12.75">
      <c r="A742" s="503"/>
      <c r="B742" s="503"/>
      <c r="C742" s="503"/>
      <c r="D742" s="503"/>
      <c r="E742" s="503"/>
      <c r="F742" s="503"/>
      <c r="G742" s="503"/>
      <c r="H742" s="503"/>
      <c r="I742" s="503"/>
      <c r="J742" s="503"/>
      <c r="K742" s="503"/>
      <c r="L742" s="503"/>
      <c r="M742" s="503"/>
      <c r="N742" s="503"/>
      <c r="O742" s="503"/>
      <c r="P742" s="503"/>
      <c r="Q742" s="503"/>
      <c r="R742" s="503"/>
      <c r="S742" s="503"/>
      <c r="T742" s="503"/>
      <c r="U742" s="503"/>
      <c r="V742" s="503"/>
      <c r="W742" s="503"/>
      <c r="X742" s="503"/>
      <c r="Y742" s="503"/>
      <c r="Z742" s="503"/>
      <c r="AA742" s="503"/>
      <c r="AB742" s="503"/>
      <c r="AC742" s="503"/>
      <c r="AD742" s="503"/>
      <c r="AE742" s="503"/>
    </row>
    <row r="743" spans="1:31" ht="12.75">
      <c r="A743" s="503"/>
      <c r="B743" s="503"/>
      <c r="C743" s="503"/>
      <c r="D743" s="503"/>
      <c r="E743" s="503"/>
      <c r="F743" s="503"/>
      <c r="G743" s="503"/>
      <c r="H743" s="503"/>
      <c r="I743" s="503"/>
      <c r="J743" s="503"/>
      <c r="K743" s="503"/>
      <c r="L743" s="503"/>
      <c r="M743" s="503"/>
      <c r="N743" s="503"/>
      <c r="O743" s="503"/>
      <c r="P743" s="503"/>
      <c r="Q743" s="503"/>
      <c r="R743" s="503"/>
      <c r="S743" s="503"/>
      <c r="T743" s="503"/>
      <c r="U743" s="503"/>
      <c r="V743" s="503"/>
      <c r="W743" s="503"/>
      <c r="X743" s="503"/>
      <c r="Y743" s="503"/>
      <c r="Z743" s="503"/>
      <c r="AA743" s="503"/>
      <c r="AB743" s="503"/>
      <c r="AC743" s="503"/>
      <c r="AD743" s="503"/>
      <c r="AE743" s="503"/>
    </row>
    <row r="744" spans="1:31" ht="12.75">
      <c r="A744" s="503"/>
      <c r="B744" s="503"/>
      <c r="C744" s="503"/>
      <c r="D744" s="503"/>
      <c r="E744" s="503"/>
      <c r="F744" s="503"/>
      <c r="G744" s="503"/>
      <c r="H744" s="503"/>
      <c r="I744" s="503"/>
      <c r="J744" s="503"/>
      <c r="K744" s="503"/>
      <c r="L744" s="503"/>
      <c r="M744" s="503"/>
      <c r="N744" s="503"/>
      <c r="O744" s="503"/>
      <c r="P744" s="503"/>
      <c r="Q744" s="503"/>
      <c r="R744" s="503"/>
      <c r="S744" s="503"/>
      <c r="T744" s="503"/>
      <c r="U744" s="503"/>
      <c r="V744" s="503"/>
      <c r="W744" s="503"/>
      <c r="X744" s="503"/>
      <c r="Y744" s="503"/>
      <c r="Z744" s="503"/>
      <c r="AA744" s="503"/>
      <c r="AB744" s="503"/>
      <c r="AC744" s="503"/>
      <c r="AD744" s="503"/>
      <c r="AE744" s="503"/>
    </row>
    <row r="745" spans="1:31" ht="12.75">
      <c r="A745" s="503"/>
      <c r="B745" s="503"/>
      <c r="C745" s="503"/>
      <c r="D745" s="503"/>
      <c r="E745" s="503"/>
      <c r="F745" s="503"/>
      <c r="G745" s="503"/>
      <c r="H745" s="503"/>
      <c r="I745" s="503"/>
      <c r="J745" s="503"/>
      <c r="K745" s="503"/>
      <c r="L745" s="503"/>
      <c r="M745" s="503"/>
      <c r="N745" s="503"/>
      <c r="O745" s="503"/>
      <c r="P745" s="503"/>
      <c r="Q745" s="503"/>
      <c r="R745" s="503"/>
      <c r="S745" s="503"/>
      <c r="T745" s="503"/>
      <c r="U745" s="503"/>
      <c r="V745" s="503"/>
      <c r="W745" s="503"/>
      <c r="X745" s="503"/>
      <c r="Y745" s="503"/>
      <c r="Z745" s="503"/>
      <c r="AA745" s="503"/>
      <c r="AB745" s="503"/>
      <c r="AC745" s="503"/>
      <c r="AD745" s="503"/>
      <c r="AE745" s="503"/>
    </row>
    <row r="746" spans="1:31" ht="12.75">
      <c r="A746" s="503"/>
      <c r="B746" s="503"/>
      <c r="C746" s="503"/>
      <c r="D746" s="503"/>
      <c r="E746" s="503"/>
      <c r="F746" s="503"/>
      <c r="G746" s="503"/>
      <c r="H746" s="503"/>
      <c r="I746" s="503"/>
      <c r="J746" s="503"/>
      <c r="K746" s="503"/>
      <c r="L746" s="503"/>
      <c r="M746" s="503"/>
      <c r="N746" s="503"/>
      <c r="O746" s="503"/>
      <c r="P746" s="503"/>
      <c r="Q746" s="503"/>
      <c r="R746" s="503"/>
      <c r="S746" s="503"/>
      <c r="T746" s="503"/>
      <c r="U746" s="503"/>
      <c r="V746" s="503"/>
      <c r="W746" s="503"/>
      <c r="X746" s="503"/>
      <c r="Y746" s="503"/>
      <c r="Z746" s="503"/>
      <c r="AA746" s="503"/>
      <c r="AB746" s="503"/>
      <c r="AC746" s="503"/>
      <c r="AD746" s="503"/>
      <c r="AE746" s="503"/>
    </row>
    <row r="747" spans="1:31" ht="12.75">
      <c r="A747" s="503"/>
      <c r="B747" s="503"/>
      <c r="C747" s="503"/>
      <c r="D747" s="503"/>
      <c r="E747" s="503"/>
      <c r="F747" s="503"/>
      <c r="G747" s="503"/>
      <c r="H747" s="503"/>
      <c r="I747" s="503"/>
      <c r="J747" s="503"/>
      <c r="K747" s="503"/>
      <c r="L747" s="503"/>
      <c r="M747" s="503"/>
      <c r="N747" s="503"/>
      <c r="O747" s="503"/>
      <c r="P747" s="503"/>
      <c r="Q747" s="503"/>
      <c r="R747" s="503"/>
      <c r="S747" s="503"/>
      <c r="T747" s="503"/>
      <c r="U747" s="503"/>
      <c r="V747" s="503"/>
      <c r="W747" s="503"/>
      <c r="X747" s="503"/>
      <c r="Y747" s="503"/>
      <c r="Z747" s="503"/>
      <c r="AA747" s="503"/>
      <c r="AB747" s="503"/>
      <c r="AC747" s="503"/>
      <c r="AD747" s="503"/>
      <c r="AE747" s="503"/>
    </row>
    <row r="748" spans="1:31" ht="12.75">
      <c r="A748" s="503"/>
      <c r="B748" s="503"/>
      <c r="C748" s="503"/>
      <c r="D748" s="503"/>
      <c r="E748" s="503"/>
      <c r="F748" s="503"/>
      <c r="G748" s="503"/>
      <c r="H748" s="503"/>
      <c r="I748" s="503"/>
      <c r="J748" s="503"/>
      <c r="K748" s="503"/>
      <c r="L748" s="503"/>
      <c r="M748" s="503"/>
      <c r="N748" s="503"/>
      <c r="O748" s="503"/>
      <c r="P748" s="503"/>
      <c r="Q748" s="503"/>
      <c r="R748" s="503"/>
      <c r="S748" s="503"/>
      <c r="T748" s="503"/>
      <c r="U748" s="503"/>
      <c r="V748" s="503"/>
      <c r="W748" s="503"/>
      <c r="X748" s="503"/>
      <c r="Y748" s="503"/>
      <c r="Z748" s="503"/>
      <c r="AA748" s="503"/>
      <c r="AB748" s="503"/>
      <c r="AC748" s="503"/>
      <c r="AD748" s="503"/>
      <c r="AE748" s="503"/>
    </row>
    <row r="749" spans="1:31" ht="12.75">
      <c r="A749" s="503"/>
      <c r="B749" s="503"/>
      <c r="C749" s="503"/>
      <c r="D749" s="503"/>
      <c r="E749" s="503"/>
      <c r="F749" s="503"/>
      <c r="G749" s="503"/>
      <c r="H749" s="503"/>
      <c r="I749" s="503"/>
      <c r="J749" s="503"/>
      <c r="K749" s="503"/>
      <c r="L749" s="503"/>
      <c r="M749" s="503"/>
      <c r="N749" s="503"/>
      <c r="O749" s="503"/>
      <c r="P749" s="503"/>
      <c r="Q749" s="503"/>
      <c r="R749" s="503"/>
      <c r="S749" s="503"/>
      <c r="T749" s="503"/>
      <c r="U749" s="503"/>
      <c r="V749" s="503"/>
      <c r="W749" s="503"/>
      <c r="X749" s="503"/>
      <c r="Y749" s="503"/>
      <c r="Z749" s="503"/>
      <c r="AA749" s="503"/>
      <c r="AB749" s="503"/>
      <c r="AC749" s="503"/>
      <c r="AD749" s="503"/>
      <c r="AE749" s="503"/>
    </row>
    <row r="750" spans="1:31" ht="12.75">
      <c r="A750" s="503"/>
      <c r="B750" s="503"/>
      <c r="C750" s="503"/>
      <c r="D750" s="503"/>
      <c r="E750" s="503"/>
      <c r="F750" s="503"/>
      <c r="G750" s="503"/>
      <c r="H750" s="503"/>
      <c r="I750" s="503"/>
      <c r="J750" s="503"/>
      <c r="K750" s="503"/>
      <c r="L750" s="503"/>
      <c r="M750" s="503"/>
      <c r="N750" s="503"/>
      <c r="O750" s="503"/>
      <c r="P750" s="503"/>
      <c r="Q750" s="503"/>
      <c r="R750" s="503"/>
      <c r="S750" s="503"/>
      <c r="T750" s="503"/>
      <c r="U750" s="503"/>
      <c r="V750" s="503"/>
      <c r="W750" s="503"/>
      <c r="X750" s="503"/>
      <c r="Y750" s="503"/>
      <c r="Z750" s="503"/>
      <c r="AA750" s="503"/>
      <c r="AB750" s="503"/>
      <c r="AC750" s="503"/>
      <c r="AD750" s="503"/>
      <c r="AE750" s="503"/>
    </row>
    <row r="751" spans="1:31" ht="12.75">
      <c r="A751" s="503"/>
      <c r="B751" s="503"/>
      <c r="C751" s="503"/>
      <c r="D751" s="503"/>
      <c r="E751" s="503"/>
      <c r="F751" s="503"/>
      <c r="G751" s="503"/>
      <c r="H751" s="503"/>
      <c r="I751" s="503"/>
      <c r="J751" s="503"/>
      <c r="K751" s="503"/>
      <c r="L751" s="503"/>
      <c r="M751" s="503"/>
      <c r="N751" s="503"/>
      <c r="O751" s="503"/>
      <c r="P751" s="503"/>
      <c r="Q751" s="503"/>
      <c r="R751" s="503"/>
      <c r="S751" s="503"/>
      <c r="T751" s="503"/>
      <c r="U751" s="503"/>
      <c r="V751" s="503"/>
      <c r="W751" s="503"/>
      <c r="X751" s="503"/>
      <c r="Y751" s="503"/>
      <c r="Z751" s="503"/>
      <c r="AA751" s="503"/>
      <c r="AB751" s="503"/>
      <c r="AC751" s="503"/>
      <c r="AD751" s="503"/>
      <c r="AE751" s="503"/>
    </row>
    <row r="752" spans="1:31" ht="12.75">
      <c r="A752" s="503"/>
      <c r="B752" s="503"/>
      <c r="C752" s="503"/>
      <c r="D752" s="503"/>
      <c r="E752" s="503"/>
      <c r="F752" s="503"/>
      <c r="G752" s="503"/>
      <c r="H752" s="503"/>
      <c r="I752" s="503"/>
      <c r="J752" s="503"/>
      <c r="K752" s="503"/>
      <c r="L752" s="503"/>
      <c r="M752" s="503"/>
      <c r="N752" s="503"/>
      <c r="O752" s="503"/>
      <c r="P752" s="503"/>
      <c r="Q752" s="503"/>
      <c r="R752" s="503"/>
      <c r="S752" s="503"/>
      <c r="T752" s="503"/>
      <c r="U752" s="503"/>
      <c r="V752" s="503"/>
      <c r="W752" s="503"/>
      <c r="X752" s="503"/>
      <c r="Y752" s="503"/>
      <c r="Z752" s="503"/>
      <c r="AA752" s="503"/>
      <c r="AB752" s="503"/>
      <c r="AC752" s="503"/>
      <c r="AD752" s="503"/>
      <c r="AE752" s="503"/>
    </row>
    <row r="753" spans="1:31" ht="12.75">
      <c r="A753" s="503"/>
      <c r="B753" s="503"/>
      <c r="C753" s="503"/>
      <c r="D753" s="503"/>
      <c r="E753" s="503"/>
      <c r="F753" s="503"/>
      <c r="G753" s="503"/>
      <c r="H753" s="503"/>
      <c r="I753" s="503"/>
      <c r="J753" s="503"/>
      <c r="K753" s="503"/>
      <c r="L753" s="503"/>
      <c r="M753" s="503"/>
      <c r="N753" s="503"/>
      <c r="O753" s="503"/>
      <c r="P753" s="503"/>
      <c r="Q753" s="503"/>
      <c r="R753" s="503"/>
      <c r="S753" s="503"/>
      <c r="T753" s="503"/>
      <c r="U753" s="503"/>
      <c r="V753" s="503"/>
      <c r="W753" s="503"/>
      <c r="X753" s="503"/>
      <c r="Y753" s="503"/>
      <c r="Z753" s="503"/>
      <c r="AA753" s="503"/>
      <c r="AB753" s="503"/>
      <c r="AC753" s="503"/>
      <c r="AD753" s="503"/>
      <c r="AE753" s="503"/>
    </row>
    <row r="754" spans="1:31" ht="12.75">
      <c r="A754" s="503"/>
      <c r="B754" s="503"/>
      <c r="C754" s="503"/>
      <c r="D754" s="503"/>
      <c r="E754" s="503"/>
      <c r="F754" s="503"/>
      <c r="G754" s="503"/>
      <c r="H754" s="503"/>
      <c r="I754" s="503"/>
      <c r="J754" s="503"/>
      <c r="K754" s="503"/>
      <c r="L754" s="503"/>
      <c r="M754" s="503"/>
      <c r="N754" s="503"/>
      <c r="O754" s="503"/>
      <c r="P754" s="503"/>
      <c r="Q754" s="503"/>
      <c r="R754" s="503"/>
      <c r="S754" s="503"/>
      <c r="T754" s="503"/>
      <c r="U754" s="503"/>
      <c r="V754" s="503"/>
      <c r="W754" s="503"/>
      <c r="X754" s="503"/>
      <c r="Y754" s="503"/>
      <c r="Z754" s="503"/>
      <c r="AA754" s="503"/>
      <c r="AB754" s="503"/>
      <c r="AC754" s="503"/>
      <c r="AD754" s="503"/>
      <c r="AE754" s="503"/>
    </row>
    <row r="755" spans="1:31" ht="12.75">
      <c r="A755" s="503"/>
      <c r="B755" s="503"/>
      <c r="C755" s="503"/>
      <c r="D755" s="503"/>
      <c r="E755" s="503"/>
      <c r="F755" s="503"/>
      <c r="G755" s="503"/>
      <c r="H755" s="503"/>
      <c r="I755" s="503"/>
      <c r="J755" s="503"/>
      <c r="K755" s="503"/>
      <c r="L755" s="503"/>
      <c r="M755" s="503"/>
      <c r="N755" s="503"/>
      <c r="O755" s="503"/>
      <c r="P755" s="503"/>
      <c r="Q755" s="503"/>
      <c r="R755" s="503"/>
      <c r="S755" s="503"/>
      <c r="T755" s="503"/>
      <c r="U755" s="503"/>
      <c r="V755" s="503"/>
      <c r="W755" s="503"/>
      <c r="X755" s="503"/>
      <c r="Y755" s="503"/>
      <c r="Z755" s="503"/>
      <c r="AA755" s="503"/>
      <c r="AB755" s="503"/>
      <c r="AC755" s="503"/>
      <c r="AD755" s="503"/>
      <c r="AE755" s="503"/>
    </row>
    <row r="756" spans="1:31" ht="12.75">
      <c r="A756" s="503"/>
      <c r="B756" s="503"/>
      <c r="C756" s="503"/>
      <c r="D756" s="503"/>
      <c r="E756" s="503"/>
      <c r="F756" s="503"/>
      <c r="G756" s="503"/>
      <c r="H756" s="503"/>
      <c r="I756" s="503"/>
      <c r="J756" s="503"/>
      <c r="K756" s="503"/>
      <c r="L756" s="503"/>
      <c r="M756" s="503"/>
      <c r="N756" s="503"/>
      <c r="O756" s="503"/>
      <c r="P756" s="503"/>
      <c r="Q756" s="503"/>
      <c r="R756" s="503"/>
      <c r="S756" s="503"/>
      <c r="T756" s="503"/>
      <c r="U756" s="503"/>
      <c r="V756" s="503"/>
      <c r="W756" s="503"/>
      <c r="X756" s="503"/>
      <c r="Y756" s="503"/>
      <c r="Z756" s="503"/>
      <c r="AA756" s="503"/>
      <c r="AB756" s="503"/>
      <c r="AC756" s="503"/>
      <c r="AD756" s="503"/>
      <c r="AE756" s="503"/>
    </row>
    <row r="757" spans="1:31" ht="12.75">
      <c r="A757" s="503"/>
      <c r="B757" s="503"/>
      <c r="C757" s="503"/>
      <c r="D757" s="503"/>
      <c r="E757" s="503"/>
      <c r="F757" s="503"/>
      <c r="G757" s="503"/>
      <c r="H757" s="503"/>
      <c r="I757" s="503"/>
      <c r="J757" s="503"/>
      <c r="K757" s="503"/>
      <c r="L757" s="503"/>
      <c r="M757" s="503"/>
      <c r="N757" s="503"/>
      <c r="O757" s="503"/>
      <c r="P757" s="503"/>
      <c r="Q757" s="503"/>
      <c r="R757" s="503"/>
      <c r="S757" s="503"/>
      <c r="T757" s="503"/>
      <c r="U757" s="503"/>
      <c r="V757" s="503"/>
      <c r="W757" s="503"/>
      <c r="X757" s="503"/>
      <c r="Y757" s="503"/>
      <c r="Z757" s="503"/>
      <c r="AA757" s="503"/>
      <c r="AB757" s="503"/>
      <c r="AC757" s="503"/>
      <c r="AD757" s="503"/>
      <c r="AE757" s="503"/>
    </row>
    <row r="758" spans="1:31" ht="12.75">
      <c r="A758" s="503"/>
      <c r="B758" s="503"/>
      <c r="C758" s="503"/>
      <c r="D758" s="503"/>
      <c r="E758" s="503"/>
      <c r="F758" s="503"/>
      <c r="G758" s="503"/>
      <c r="H758" s="503"/>
      <c r="I758" s="503"/>
      <c r="J758" s="503"/>
      <c r="K758" s="503"/>
      <c r="L758" s="503"/>
      <c r="M758" s="503"/>
      <c r="N758" s="503"/>
      <c r="O758" s="503"/>
      <c r="P758" s="503"/>
      <c r="Q758" s="503"/>
      <c r="R758" s="503"/>
      <c r="S758" s="503"/>
      <c r="T758" s="503"/>
      <c r="U758" s="503"/>
      <c r="V758" s="503"/>
      <c r="W758" s="503"/>
      <c r="X758" s="503"/>
      <c r="Y758" s="503"/>
      <c r="Z758" s="503"/>
      <c r="AA758" s="503"/>
      <c r="AB758" s="503"/>
      <c r="AC758" s="503"/>
      <c r="AD758" s="503"/>
      <c r="AE758" s="503"/>
    </row>
    <row r="759" spans="1:31" ht="12.75">
      <c r="A759" s="503"/>
      <c r="B759" s="503"/>
      <c r="C759" s="503"/>
      <c r="D759" s="503"/>
      <c r="E759" s="503"/>
      <c r="F759" s="503"/>
      <c r="G759" s="503"/>
      <c r="H759" s="503"/>
      <c r="I759" s="503"/>
      <c r="J759" s="503"/>
      <c r="K759" s="503"/>
      <c r="L759" s="503"/>
      <c r="M759" s="503"/>
      <c r="N759" s="503"/>
      <c r="O759" s="503"/>
      <c r="P759" s="503"/>
      <c r="Q759" s="503"/>
      <c r="R759" s="503"/>
      <c r="S759" s="503"/>
      <c r="T759" s="503"/>
      <c r="U759" s="503"/>
      <c r="V759" s="503"/>
      <c r="W759" s="503"/>
      <c r="X759" s="503"/>
      <c r="Y759" s="503"/>
      <c r="Z759" s="503"/>
      <c r="AA759" s="503"/>
      <c r="AB759" s="503"/>
      <c r="AC759" s="503"/>
      <c r="AD759" s="503"/>
      <c r="AE759" s="503"/>
    </row>
    <row r="760" spans="1:31" ht="12.75">
      <c r="A760" s="503"/>
      <c r="B760" s="503"/>
      <c r="C760" s="503"/>
      <c r="D760" s="503"/>
      <c r="E760" s="503"/>
      <c r="F760" s="503"/>
      <c r="G760" s="503"/>
      <c r="H760" s="503"/>
      <c r="I760" s="503"/>
      <c r="J760" s="503"/>
      <c r="K760" s="503"/>
      <c r="L760" s="503"/>
      <c r="M760" s="503"/>
      <c r="N760" s="503"/>
      <c r="O760" s="503"/>
      <c r="P760" s="503"/>
      <c r="Q760" s="503"/>
      <c r="R760" s="503"/>
      <c r="S760" s="503"/>
      <c r="T760" s="503"/>
      <c r="U760" s="503"/>
      <c r="V760" s="503"/>
      <c r="W760" s="503"/>
      <c r="X760" s="503"/>
      <c r="Y760" s="503"/>
      <c r="Z760" s="503"/>
      <c r="AA760" s="503"/>
      <c r="AB760" s="503"/>
      <c r="AC760" s="503"/>
      <c r="AD760" s="503"/>
      <c r="AE760" s="503"/>
    </row>
    <row r="761" spans="1:31" ht="12.75">
      <c r="A761" s="503"/>
      <c r="B761" s="503"/>
      <c r="C761" s="503"/>
      <c r="D761" s="503"/>
      <c r="E761" s="503"/>
      <c r="F761" s="503"/>
      <c r="G761" s="503"/>
      <c r="H761" s="503"/>
      <c r="I761" s="503"/>
      <c r="J761" s="503"/>
      <c r="K761" s="503"/>
      <c r="L761" s="503"/>
      <c r="M761" s="503"/>
      <c r="N761" s="503"/>
      <c r="O761" s="503"/>
      <c r="P761" s="503"/>
      <c r="Q761" s="503"/>
      <c r="R761" s="503"/>
      <c r="S761" s="503"/>
      <c r="T761" s="503"/>
      <c r="U761" s="503"/>
      <c r="V761" s="503"/>
      <c r="W761" s="503"/>
      <c r="X761" s="503"/>
      <c r="Y761" s="503"/>
      <c r="Z761" s="503"/>
      <c r="AA761" s="503"/>
      <c r="AB761" s="503"/>
      <c r="AC761" s="503"/>
      <c r="AD761" s="503"/>
      <c r="AE761" s="503"/>
    </row>
    <row r="762" spans="1:31" ht="12.75">
      <c r="A762" s="503"/>
      <c r="B762" s="503"/>
      <c r="C762" s="503"/>
      <c r="D762" s="503"/>
      <c r="E762" s="503"/>
      <c r="F762" s="503"/>
      <c r="G762" s="503"/>
      <c r="H762" s="503"/>
      <c r="I762" s="503"/>
      <c r="J762" s="503"/>
      <c r="K762" s="503"/>
      <c r="L762" s="503"/>
      <c r="M762" s="503"/>
      <c r="N762" s="503"/>
      <c r="O762" s="503"/>
      <c r="P762" s="503"/>
      <c r="Q762" s="503"/>
      <c r="R762" s="503"/>
      <c r="S762" s="503"/>
      <c r="T762" s="503"/>
      <c r="U762" s="503"/>
      <c r="V762" s="503"/>
      <c r="W762" s="503"/>
      <c r="X762" s="503"/>
      <c r="Y762" s="503"/>
      <c r="Z762" s="503"/>
      <c r="AA762" s="503"/>
      <c r="AB762" s="503"/>
      <c r="AC762" s="503"/>
      <c r="AD762" s="503"/>
      <c r="AE762" s="503"/>
    </row>
    <row r="763" spans="1:31" ht="12.75">
      <c r="A763" s="503"/>
      <c r="B763" s="503"/>
      <c r="C763" s="503"/>
      <c r="D763" s="503"/>
      <c r="E763" s="503"/>
      <c r="F763" s="503"/>
      <c r="G763" s="503"/>
      <c r="H763" s="503"/>
      <c r="I763" s="503"/>
      <c r="J763" s="503"/>
      <c r="K763" s="503"/>
      <c r="L763" s="503"/>
      <c r="M763" s="503"/>
      <c r="N763" s="503"/>
      <c r="O763" s="503"/>
      <c r="P763" s="503"/>
      <c r="Q763" s="503"/>
      <c r="R763" s="503"/>
      <c r="S763" s="503"/>
      <c r="T763" s="503"/>
      <c r="U763" s="503"/>
      <c r="V763" s="503"/>
      <c r="W763" s="503"/>
      <c r="X763" s="503"/>
      <c r="Y763" s="503"/>
      <c r="Z763" s="503"/>
      <c r="AA763" s="503"/>
      <c r="AB763" s="503"/>
      <c r="AC763" s="503"/>
      <c r="AD763" s="503"/>
      <c r="AE763" s="503"/>
    </row>
    <row r="764" spans="1:31" ht="12.75">
      <c r="A764" s="503"/>
      <c r="B764" s="503"/>
      <c r="C764" s="503"/>
      <c r="D764" s="503"/>
      <c r="E764" s="503"/>
      <c r="F764" s="503"/>
      <c r="G764" s="503"/>
      <c r="H764" s="503"/>
      <c r="I764" s="503"/>
      <c r="J764" s="503"/>
      <c r="K764" s="503"/>
      <c r="L764" s="503"/>
      <c r="M764" s="503"/>
      <c r="N764" s="503"/>
      <c r="O764" s="503"/>
      <c r="P764" s="503"/>
      <c r="Q764" s="503"/>
      <c r="R764" s="503"/>
      <c r="S764" s="503"/>
      <c r="T764" s="503"/>
      <c r="U764" s="503"/>
      <c r="V764" s="503"/>
      <c r="W764" s="503"/>
      <c r="X764" s="503"/>
      <c r="Y764" s="503"/>
      <c r="Z764" s="503"/>
      <c r="AA764" s="503"/>
      <c r="AB764" s="503"/>
      <c r="AC764" s="503"/>
      <c r="AD764" s="503"/>
      <c r="AE764" s="503"/>
    </row>
    <row r="765" spans="1:31" ht="12.75">
      <c r="A765" s="503"/>
      <c r="B765" s="503"/>
      <c r="C765" s="503"/>
      <c r="D765" s="503"/>
      <c r="E765" s="503"/>
      <c r="F765" s="503"/>
      <c r="G765" s="503"/>
      <c r="H765" s="503"/>
      <c r="I765" s="503"/>
      <c r="J765" s="503"/>
      <c r="K765" s="503"/>
      <c r="L765" s="503"/>
      <c r="M765" s="503"/>
      <c r="N765" s="503"/>
      <c r="O765" s="503"/>
      <c r="P765" s="503"/>
      <c r="Q765" s="503"/>
      <c r="R765" s="503"/>
      <c r="S765" s="503"/>
      <c r="T765" s="503"/>
      <c r="U765" s="503"/>
      <c r="V765" s="503"/>
      <c r="W765" s="503"/>
      <c r="X765" s="503"/>
      <c r="Y765" s="503"/>
      <c r="Z765" s="503"/>
      <c r="AA765" s="503"/>
      <c r="AB765" s="503"/>
      <c r="AC765" s="503"/>
      <c r="AD765" s="503"/>
      <c r="AE765" s="503"/>
    </row>
    <row r="766" spans="1:31" ht="12.75">
      <c r="A766" s="503"/>
      <c r="B766" s="503"/>
      <c r="C766" s="503"/>
      <c r="D766" s="503"/>
      <c r="E766" s="503"/>
      <c r="F766" s="503"/>
      <c r="G766" s="503"/>
      <c r="H766" s="503"/>
      <c r="I766" s="503"/>
      <c r="J766" s="503"/>
      <c r="K766" s="503"/>
      <c r="L766" s="503"/>
      <c r="M766" s="503"/>
      <c r="N766" s="503"/>
      <c r="O766" s="503"/>
      <c r="P766" s="503"/>
      <c r="Q766" s="503"/>
      <c r="R766" s="503"/>
      <c r="S766" s="503"/>
      <c r="T766" s="503"/>
      <c r="U766" s="503"/>
      <c r="V766" s="503"/>
      <c r="W766" s="503"/>
      <c r="X766" s="503"/>
      <c r="Y766" s="503"/>
      <c r="Z766" s="503"/>
      <c r="AA766" s="503"/>
      <c r="AB766" s="503"/>
      <c r="AC766" s="503"/>
      <c r="AD766" s="503"/>
      <c r="AE766" s="503"/>
    </row>
    <row r="767" spans="1:31" ht="12.75">
      <c r="A767" s="503"/>
      <c r="B767" s="503"/>
      <c r="C767" s="503"/>
      <c r="D767" s="503"/>
      <c r="E767" s="503"/>
      <c r="F767" s="503"/>
      <c r="G767" s="503"/>
      <c r="H767" s="503"/>
      <c r="I767" s="503"/>
      <c r="J767" s="503"/>
      <c r="K767" s="503"/>
      <c r="L767" s="503"/>
      <c r="M767" s="503"/>
      <c r="N767" s="503"/>
      <c r="O767" s="503"/>
      <c r="P767" s="503"/>
      <c r="Q767" s="503"/>
      <c r="R767" s="503"/>
      <c r="S767" s="503"/>
      <c r="T767" s="503"/>
      <c r="U767" s="503"/>
      <c r="V767" s="503"/>
      <c r="W767" s="503"/>
      <c r="X767" s="503"/>
      <c r="Y767" s="503"/>
      <c r="Z767" s="503"/>
      <c r="AA767" s="503"/>
      <c r="AB767" s="503"/>
      <c r="AC767" s="503"/>
      <c r="AD767" s="503"/>
      <c r="AE767" s="503"/>
    </row>
    <row r="768" spans="1:31" ht="12.75">
      <c r="A768" s="503"/>
      <c r="B768" s="503"/>
      <c r="C768" s="503"/>
      <c r="D768" s="503"/>
      <c r="E768" s="503"/>
      <c r="F768" s="503"/>
      <c r="G768" s="503"/>
      <c r="H768" s="503"/>
      <c r="I768" s="503"/>
      <c r="J768" s="503"/>
      <c r="K768" s="503"/>
      <c r="L768" s="503"/>
      <c r="M768" s="503"/>
      <c r="N768" s="503"/>
      <c r="O768" s="503"/>
      <c r="P768" s="503"/>
      <c r="Q768" s="503"/>
      <c r="R768" s="503"/>
      <c r="S768" s="503"/>
      <c r="T768" s="503"/>
      <c r="U768" s="503"/>
      <c r="V768" s="503"/>
      <c r="W768" s="503"/>
      <c r="X768" s="503"/>
      <c r="Y768" s="503"/>
      <c r="Z768" s="503"/>
      <c r="AA768" s="503"/>
      <c r="AB768" s="503"/>
      <c r="AC768" s="503"/>
      <c r="AD768" s="503"/>
      <c r="AE768" s="503"/>
    </row>
    <row r="769" spans="1:31" ht="12.75">
      <c r="A769" s="503"/>
      <c r="B769" s="503"/>
      <c r="C769" s="503"/>
      <c r="D769" s="503"/>
      <c r="E769" s="503"/>
      <c r="F769" s="503"/>
      <c r="G769" s="503"/>
      <c r="H769" s="503"/>
      <c r="I769" s="503"/>
      <c r="J769" s="503"/>
      <c r="K769" s="503"/>
      <c r="L769" s="503"/>
      <c r="M769" s="503"/>
      <c r="N769" s="503"/>
      <c r="O769" s="503"/>
      <c r="P769" s="503"/>
      <c r="Q769" s="503"/>
      <c r="R769" s="503"/>
      <c r="S769" s="503"/>
      <c r="T769" s="503"/>
      <c r="U769" s="503"/>
      <c r="V769" s="503"/>
      <c r="W769" s="503"/>
      <c r="X769" s="503"/>
      <c r="Y769" s="503"/>
      <c r="Z769" s="503"/>
      <c r="AA769" s="503"/>
      <c r="AB769" s="503"/>
      <c r="AC769" s="503"/>
      <c r="AD769" s="503"/>
      <c r="AE769" s="503"/>
    </row>
    <row r="770" spans="1:31" ht="12.75">
      <c r="A770" s="503"/>
      <c r="B770" s="503"/>
      <c r="C770" s="503"/>
      <c r="D770" s="503"/>
      <c r="E770" s="503"/>
      <c r="F770" s="503"/>
      <c r="G770" s="503"/>
      <c r="H770" s="503"/>
      <c r="I770" s="503"/>
      <c r="J770" s="503"/>
      <c r="K770" s="503"/>
      <c r="L770" s="503"/>
      <c r="M770" s="503"/>
      <c r="N770" s="503"/>
      <c r="O770" s="503"/>
      <c r="P770" s="503"/>
      <c r="Q770" s="503"/>
      <c r="R770" s="503"/>
      <c r="S770" s="503"/>
      <c r="T770" s="503"/>
      <c r="U770" s="503"/>
      <c r="V770" s="503"/>
      <c r="W770" s="503"/>
      <c r="X770" s="503"/>
      <c r="Y770" s="503"/>
      <c r="Z770" s="503"/>
      <c r="AA770" s="503"/>
      <c r="AB770" s="503"/>
      <c r="AC770" s="503"/>
      <c r="AD770" s="503"/>
      <c r="AE770" s="503"/>
    </row>
    <row r="771" spans="1:31" ht="12.75">
      <c r="A771" s="503"/>
      <c r="B771" s="503"/>
      <c r="C771" s="503"/>
      <c r="D771" s="503"/>
      <c r="E771" s="503"/>
      <c r="F771" s="503"/>
      <c r="G771" s="503"/>
      <c r="H771" s="503"/>
      <c r="I771" s="503"/>
      <c r="J771" s="503"/>
      <c r="K771" s="503"/>
      <c r="L771" s="503"/>
      <c r="M771" s="503"/>
      <c r="N771" s="503"/>
      <c r="O771" s="503"/>
      <c r="P771" s="503"/>
      <c r="Q771" s="503"/>
      <c r="R771" s="503"/>
      <c r="S771" s="503"/>
      <c r="T771" s="503"/>
      <c r="U771" s="503"/>
      <c r="V771" s="503"/>
      <c r="W771" s="503"/>
      <c r="X771" s="503"/>
      <c r="Y771" s="503"/>
      <c r="Z771" s="503"/>
      <c r="AA771" s="503"/>
      <c r="AB771" s="503"/>
      <c r="AC771" s="503"/>
      <c r="AD771" s="503"/>
      <c r="AE771" s="503"/>
    </row>
    <row r="772" spans="1:31" ht="12.75">
      <c r="A772" s="503"/>
      <c r="B772" s="503"/>
      <c r="C772" s="503"/>
      <c r="D772" s="503"/>
      <c r="E772" s="503"/>
      <c r="F772" s="503"/>
      <c r="G772" s="503"/>
      <c r="H772" s="503"/>
      <c r="I772" s="503"/>
      <c r="J772" s="503"/>
      <c r="K772" s="503"/>
      <c r="L772" s="503"/>
      <c r="M772" s="503"/>
      <c r="N772" s="503"/>
      <c r="O772" s="503"/>
      <c r="P772" s="503"/>
      <c r="Q772" s="503"/>
      <c r="R772" s="503"/>
      <c r="S772" s="503"/>
      <c r="T772" s="503"/>
      <c r="U772" s="503"/>
      <c r="V772" s="503"/>
      <c r="W772" s="503"/>
      <c r="X772" s="503"/>
      <c r="Y772" s="503"/>
      <c r="Z772" s="503"/>
      <c r="AA772" s="503"/>
      <c r="AB772" s="503"/>
      <c r="AC772" s="503"/>
      <c r="AD772" s="503"/>
      <c r="AE772" s="503"/>
    </row>
    <row r="773" spans="1:31" ht="12.75">
      <c r="A773" s="503"/>
      <c r="B773" s="503"/>
      <c r="C773" s="503"/>
      <c r="D773" s="503"/>
      <c r="E773" s="503"/>
      <c r="F773" s="503"/>
      <c r="G773" s="503"/>
      <c r="H773" s="503"/>
      <c r="I773" s="503"/>
      <c r="J773" s="503"/>
      <c r="K773" s="503"/>
      <c r="L773" s="503"/>
      <c r="M773" s="503"/>
      <c r="N773" s="503"/>
      <c r="O773" s="503"/>
      <c r="P773" s="503"/>
      <c r="Q773" s="503"/>
      <c r="R773" s="503"/>
      <c r="S773" s="503"/>
      <c r="T773" s="503"/>
      <c r="U773" s="503"/>
      <c r="V773" s="503"/>
      <c r="W773" s="503"/>
      <c r="X773" s="503"/>
      <c r="Y773" s="503"/>
      <c r="Z773" s="503"/>
      <c r="AA773" s="503"/>
      <c r="AB773" s="503"/>
      <c r="AC773" s="503"/>
      <c r="AD773" s="503"/>
      <c r="AE773" s="503"/>
    </row>
    <row r="774" spans="1:31" ht="12.75">
      <c r="A774" s="503"/>
      <c r="B774" s="503"/>
      <c r="C774" s="503"/>
      <c r="D774" s="503"/>
      <c r="E774" s="503"/>
      <c r="F774" s="503"/>
      <c r="G774" s="503"/>
      <c r="H774" s="503"/>
      <c r="I774" s="503"/>
      <c r="J774" s="503"/>
      <c r="K774" s="503"/>
      <c r="L774" s="503"/>
      <c r="M774" s="503"/>
      <c r="N774" s="503"/>
      <c r="O774" s="503"/>
      <c r="P774" s="503"/>
      <c r="Q774" s="503"/>
      <c r="R774" s="503"/>
      <c r="S774" s="503"/>
      <c r="T774" s="503"/>
      <c r="U774" s="503"/>
      <c r="V774" s="503"/>
      <c r="W774" s="503"/>
      <c r="X774" s="503"/>
      <c r="Y774" s="503"/>
      <c r="Z774" s="503"/>
      <c r="AA774" s="503"/>
      <c r="AB774" s="503"/>
      <c r="AC774" s="503"/>
      <c r="AD774" s="503"/>
      <c r="AE774" s="503"/>
    </row>
    <row r="775" spans="1:31" ht="12.75">
      <c r="A775" s="503"/>
      <c r="B775" s="503"/>
      <c r="C775" s="503"/>
      <c r="D775" s="503"/>
      <c r="E775" s="503"/>
      <c r="F775" s="503"/>
      <c r="G775" s="503"/>
      <c r="H775" s="503"/>
      <c r="I775" s="503"/>
      <c r="J775" s="503"/>
      <c r="K775" s="503"/>
      <c r="L775" s="503"/>
      <c r="M775" s="503"/>
      <c r="N775" s="503"/>
      <c r="O775" s="503"/>
      <c r="P775" s="503"/>
      <c r="Q775" s="503"/>
      <c r="R775" s="503"/>
      <c r="S775" s="503"/>
      <c r="T775" s="503"/>
      <c r="U775" s="503"/>
      <c r="V775" s="503"/>
      <c r="W775" s="503"/>
      <c r="X775" s="503"/>
      <c r="Y775" s="503"/>
      <c r="Z775" s="503"/>
      <c r="AA775" s="503"/>
      <c r="AB775" s="503"/>
      <c r="AC775" s="503"/>
      <c r="AD775" s="503"/>
      <c r="AE775" s="503"/>
    </row>
    <row r="776" spans="1:31" ht="12.75">
      <c r="A776" s="503"/>
      <c r="B776" s="503"/>
      <c r="C776" s="503"/>
      <c r="D776" s="503"/>
      <c r="E776" s="503"/>
      <c r="F776" s="503"/>
      <c r="G776" s="503"/>
      <c r="H776" s="503"/>
      <c r="I776" s="503"/>
      <c r="J776" s="503"/>
      <c r="K776" s="503"/>
      <c r="L776" s="503"/>
      <c r="M776" s="503"/>
      <c r="N776" s="503"/>
      <c r="O776" s="503"/>
      <c r="P776" s="503"/>
      <c r="Q776" s="503"/>
      <c r="R776" s="503"/>
      <c r="S776" s="503"/>
      <c r="T776" s="503"/>
      <c r="U776" s="503"/>
      <c r="V776" s="503"/>
      <c r="W776" s="503"/>
      <c r="X776" s="503"/>
      <c r="Y776" s="503"/>
      <c r="Z776" s="503"/>
      <c r="AA776" s="503"/>
      <c r="AB776" s="503"/>
      <c r="AC776" s="503"/>
      <c r="AD776" s="503"/>
      <c r="AE776" s="503"/>
    </row>
    <row r="777" spans="1:31" ht="12.75">
      <c r="A777" s="503"/>
      <c r="B777" s="503"/>
      <c r="C777" s="503"/>
      <c r="D777" s="503"/>
      <c r="E777" s="503"/>
      <c r="F777" s="503"/>
      <c r="G777" s="503"/>
      <c r="H777" s="503"/>
      <c r="I777" s="503"/>
      <c r="J777" s="503"/>
      <c r="K777" s="503"/>
      <c r="L777" s="503"/>
      <c r="M777" s="503"/>
      <c r="N777" s="503"/>
      <c r="O777" s="503"/>
      <c r="P777" s="503"/>
      <c r="Q777" s="503"/>
      <c r="R777" s="503"/>
      <c r="S777" s="503"/>
      <c r="T777" s="503"/>
      <c r="U777" s="503"/>
      <c r="V777" s="503"/>
      <c r="W777" s="503"/>
      <c r="X777" s="503"/>
      <c r="Y777" s="503"/>
      <c r="Z777" s="503"/>
      <c r="AA777" s="503"/>
      <c r="AB777" s="503"/>
      <c r="AC777" s="503"/>
      <c r="AD777" s="503"/>
      <c r="AE777" s="503"/>
    </row>
    <row r="778" spans="1:31" ht="12.75">
      <c r="A778" s="503"/>
      <c r="B778" s="503"/>
      <c r="C778" s="503"/>
      <c r="D778" s="503"/>
      <c r="E778" s="503"/>
      <c r="F778" s="503"/>
      <c r="G778" s="503"/>
      <c r="H778" s="503"/>
      <c r="I778" s="503"/>
      <c r="J778" s="503"/>
      <c r="K778" s="503"/>
      <c r="L778" s="503"/>
      <c r="M778" s="503"/>
      <c r="N778" s="503"/>
      <c r="O778" s="503"/>
      <c r="P778" s="503"/>
      <c r="Q778" s="503"/>
      <c r="R778" s="503"/>
      <c r="S778" s="503"/>
      <c r="T778" s="503"/>
      <c r="U778" s="503"/>
      <c r="V778" s="503"/>
      <c r="W778" s="503"/>
      <c r="X778" s="503"/>
      <c r="Y778" s="503"/>
      <c r="Z778" s="503"/>
      <c r="AA778" s="503"/>
      <c r="AB778" s="503"/>
      <c r="AC778" s="503"/>
      <c r="AD778" s="503"/>
      <c r="AE778" s="503"/>
    </row>
    <row r="779" spans="1:31" ht="12.75">
      <c r="A779" s="503"/>
      <c r="B779" s="503"/>
      <c r="C779" s="503"/>
      <c r="D779" s="503"/>
      <c r="E779" s="503"/>
      <c r="F779" s="503"/>
      <c r="G779" s="503"/>
      <c r="H779" s="503"/>
      <c r="I779" s="503"/>
      <c r="J779" s="503"/>
      <c r="K779" s="503"/>
      <c r="L779" s="503"/>
      <c r="M779" s="503"/>
      <c r="N779" s="503"/>
      <c r="O779" s="503"/>
      <c r="P779" s="503"/>
      <c r="Q779" s="503"/>
      <c r="R779" s="503"/>
      <c r="S779" s="503"/>
      <c r="T779" s="503"/>
      <c r="U779" s="503"/>
      <c r="V779" s="503"/>
      <c r="W779" s="503"/>
      <c r="X779" s="503"/>
      <c r="Y779" s="503"/>
      <c r="Z779" s="503"/>
      <c r="AA779" s="503"/>
      <c r="AB779" s="503"/>
      <c r="AC779" s="503"/>
      <c r="AD779" s="503"/>
      <c r="AE779" s="503"/>
    </row>
    <row r="780" spans="1:31" ht="12.75">
      <c r="A780" s="503"/>
      <c r="B780" s="503"/>
      <c r="C780" s="503"/>
      <c r="D780" s="503"/>
      <c r="E780" s="503"/>
      <c r="F780" s="503"/>
      <c r="G780" s="503"/>
      <c r="H780" s="503"/>
      <c r="I780" s="503"/>
      <c r="J780" s="503"/>
      <c r="K780" s="503"/>
      <c r="L780" s="503"/>
      <c r="M780" s="503"/>
      <c r="N780" s="503"/>
      <c r="O780" s="503"/>
      <c r="P780" s="503"/>
      <c r="Q780" s="503"/>
      <c r="R780" s="503"/>
      <c r="S780" s="503"/>
      <c r="T780" s="503"/>
      <c r="U780" s="503"/>
      <c r="V780" s="503"/>
      <c r="W780" s="503"/>
      <c r="X780" s="503"/>
      <c r="Y780" s="503"/>
      <c r="Z780" s="503"/>
      <c r="AA780" s="503"/>
      <c r="AB780" s="503"/>
      <c r="AC780" s="503"/>
      <c r="AD780" s="503"/>
      <c r="AE780" s="503"/>
    </row>
    <row r="781" spans="1:31" ht="12.75">
      <c r="A781" s="503"/>
      <c r="B781" s="503"/>
      <c r="C781" s="503"/>
      <c r="D781" s="503"/>
      <c r="E781" s="503"/>
      <c r="F781" s="503"/>
      <c r="G781" s="503"/>
      <c r="H781" s="503"/>
      <c r="I781" s="503"/>
      <c r="J781" s="503"/>
      <c r="K781" s="503"/>
      <c r="L781" s="503"/>
      <c r="M781" s="503"/>
      <c r="N781" s="503"/>
      <c r="O781" s="503"/>
      <c r="P781" s="503"/>
      <c r="Q781" s="503"/>
      <c r="R781" s="503"/>
      <c r="S781" s="503"/>
      <c r="T781" s="503"/>
      <c r="U781" s="503"/>
      <c r="V781" s="503"/>
      <c r="W781" s="503"/>
      <c r="X781" s="503"/>
      <c r="Y781" s="503"/>
      <c r="Z781" s="503"/>
      <c r="AA781" s="503"/>
      <c r="AB781" s="503"/>
      <c r="AC781" s="503"/>
      <c r="AD781" s="503"/>
      <c r="AE781" s="503"/>
    </row>
    <row r="782" spans="1:31" ht="12.75">
      <c r="A782" s="503"/>
      <c r="B782" s="503"/>
      <c r="C782" s="503"/>
      <c r="D782" s="503"/>
      <c r="E782" s="503"/>
      <c r="F782" s="503"/>
      <c r="G782" s="503"/>
      <c r="H782" s="503"/>
      <c r="I782" s="503"/>
      <c r="J782" s="503"/>
      <c r="K782" s="503"/>
      <c r="L782" s="503"/>
      <c r="M782" s="503"/>
      <c r="N782" s="503"/>
      <c r="O782" s="503"/>
      <c r="P782" s="503"/>
      <c r="Q782" s="503"/>
      <c r="R782" s="503"/>
      <c r="S782" s="503"/>
      <c r="T782" s="503"/>
      <c r="U782" s="503"/>
      <c r="V782" s="503"/>
      <c r="W782" s="503"/>
      <c r="X782" s="503"/>
      <c r="Y782" s="503"/>
      <c r="Z782" s="503"/>
      <c r="AA782" s="503"/>
      <c r="AB782" s="503"/>
      <c r="AC782" s="503"/>
      <c r="AD782" s="503"/>
      <c r="AE782" s="503"/>
    </row>
    <row r="783" spans="1:31" ht="12.75">
      <c r="A783" s="503"/>
      <c r="B783" s="503"/>
      <c r="C783" s="503"/>
      <c r="D783" s="503"/>
      <c r="E783" s="503"/>
      <c r="F783" s="503"/>
      <c r="G783" s="503"/>
      <c r="H783" s="503"/>
      <c r="I783" s="503"/>
      <c r="J783" s="503"/>
      <c r="K783" s="503"/>
      <c r="L783" s="503"/>
      <c r="M783" s="503"/>
      <c r="N783" s="503"/>
      <c r="O783" s="503"/>
      <c r="P783" s="503"/>
      <c r="Q783" s="503"/>
      <c r="R783" s="503"/>
      <c r="S783" s="503"/>
      <c r="T783" s="503"/>
      <c r="U783" s="503"/>
      <c r="V783" s="503"/>
      <c r="W783" s="503"/>
      <c r="X783" s="503"/>
      <c r="Y783" s="503"/>
      <c r="Z783" s="503"/>
      <c r="AA783" s="503"/>
      <c r="AB783" s="503"/>
      <c r="AC783" s="503"/>
      <c r="AD783" s="503"/>
      <c r="AE783" s="503"/>
    </row>
    <row r="784" spans="1:31" ht="12.75">
      <c r="A784" s="503"/>
      <c r="B784" s="503"/>
      <c r="C784" s="503"/>
      <c r="D784" s="503"/>
      <c r="E784" s="503"/>
      <c r="F784" s="503"/>
      <c r="G784" s="503"/>
      <c r="H784" s="503"/>
      <c r="I784" s="503"/>
      <c r="J784" s="503"/>
      <c r="K784" s="503"/>
      <c r="L784" s="503"/>
      <c r="M784" s="503"/>
      <c r="N784" s="503"/>
      <c r="O784" s="503"/>
      <c r="P784" s="503"/>
      <c r="Q784" s="503"/>
      <c r="R784" s="503"/>
      <c r="S784" s="503"/>
      <c r="T784" s="503"/>
      <c r="U784" s="503"/>
      <c r="V784" s="503"/>
      <c r="W784" s="503"/>
      <c r="X784" s="503"/>
      <c r="Y784" s="503"/>
      <c r="Z784" s="503"/>
      <c r="AA784" s="503"/>
      <c r="AB784" s="503"/>
      <c r="AC784" s="503"/>
      <c r="AD784" s="503"/>
      <c r="AE784" s="503"/>
    </row>
    <row r="785" spans="1:31" ht="12.75">
      <c r="A785" s="503"/>
      <c r="B785" s="503"/>
      <c r="C785" s="503"/>
      <c r="D785" s="503"/>
      <c r="E785" s="503"/>
      <c r="F785" s="503"/>
      <c r="G785" s="503"/>
      <c r="H785" s="503"/>
      <c r="I785" s="503"/>
      <c r="J785" s="503"/>
      <c r="K785" s="503"/>
      <c r="L785" s="503"/>
      <c r="M785" s="503"/>
      <c r="N785" s="503"/>
      <c r="O785" s="503"/>
      <c r="P785" s="503"/>
      <c r="Q785" s="503"/>
      <c r="R785" s="503"/>
      <c r="S785" s="503"/>
      <c r="T785" s="503"/>
      <c r="U785" s="503"/>
      <c r="V785" s="503"/>
      <c r="W785" s="503"/>
      <c r="X785" s="503"/>
      <c r="Y785" s="503"/>
      <c r="Z785" s="503"/>
      <c r="AA785" s="503"/>
      <c r="AB785" s="503"/>
      <c r="AC785" s="503"/>
      <c r="AD785" s="503"/>
      <c r="AE785" s="503"/>
    </row>
    <row r="786" spans="1:31" ht="12.75">
      <c r="A786" s="503"/>
      <c r="B786" s="503"/>
      <c r="C786" s="503"/>
      <c r="D786" s="503"/>
      <c r="E786" s="503"/>
      <c r="F786" s="503"/>
      <c r="G786" s="503"/>
      <c r="H786" s="503"/>
      <c r="I786" s="503"/>
      <c r="J786" s="503"/>
      <c r="K786" s="503"/>
      <c r="L786" s="503"/>
      <c r="M786" s="503"/>
      <c r="N786" s="503"/>
      <c r="O786" s="503"/>
      <c r="P786" s="503"/>
      <c r="Q786" s="503"/>
      <c r="R786" s="503"/>
      <c r="S786" s="503"/>
      <c r="T786" s="503"/>
      <c r="U786" s="503"/>
      <c r="V786" s="503"/>
      <c r="W786" s="503"/>
      <c r="X786" s="503"/>
      <c r="Y786" s="503"/>
      <c r="Z786" s="503"/>
      <c r="AA786" s="503"/>
      <c r="AB786" s="503"/>
      <c r="AC786" s="503"/>
      <c r="AD786" s="503"/>
      <c r="AE786" s="503"/>
    </row>
    <row r="787" spans="1:31" ht="12.75">
      <c r="A787" s="503"/>
      <c r="B787" s="503"/>
      <c r="C787" s="503"/>
      <c r="D787" s="503"/>
      <c r="E787" s="503"/>
      <c r="F787" s="503"/>
      <c r="G787" s="503"/>
      <c r="H787" s="503"/>
      <c r="I787" s="503"/>
      <c r="J787" s="503"/>
      <c r="K787" s="503"/>
      <c r="L787" s="503"/>
      <c r="M787" s="503"/>
      <c r="N787" s="503"/>
      <c r="O787" s="503"/>
      <c r="P787" s="503"/>
      <c r="Q787" s="503"/>
      <c r="R787" s="503"/>
      <c r="S787" s="503"/>
      <c r="T787" s="503"/>
      <c r="U787" s="503"/>
      <c r="V787" s="503"/>
      <c r="W787" s="503"/>
      <c r="X787" s="503"/>
      <c r="Y787" s="503"/>
      <c r="Z787" s="503"/>
      <c r="AA787" s="503"/>
      <c r="AB787" s="503"/>
      <c r="AC787" s="503"/>
      <c r="AD787" s="503"/>
      <c r="AE787" s="503"/>
    </row>
    <row r="788" spans="1:31" ht="12.75">
      <c r="A788" s="503"/>
      <c r="B788" s="503"/>
      <c r="C788" s="503"/>
      <c r="D788" s="503"/>
      <c r="E788" s="503"/>
      <c r="F788" s="503"/>
      <c r="G788" s="503"/>
      <c r="H788" s="503"/>
      <c r="I788" s="503"/>
      <c r="J788" s="503"/>
      <c r="K788" s="503"/>
      <c r="L788" s="503"/>
      <c r="M788" s="503"/>
      <c r="N788" s="503"/>
      <c r="O788" s="503"/>
      <c r="P788" s="503"/>
      <c r="Q788" s="503"/>
      <c r="R788" s="503"/>
      <c r="S788" s="503"/>
      <c r="T788" s="503"/>
      <c r="U788" s="503"/>
      <c r="V788" s="503"/>
      <c r="W788" s="503"/>
      <c r="X788" s="503"/>
      <c r="Y788" s="503"/>
      <c r="Z788" s="503"/>
      <c r="AA788" s="503"/>
      <c r="AB788" s="503"/>
      <c r="AC788" s="503"/>
      <c r="AD788" s="503"/>
      <c r="AE788" s="503"/>
    </row>
    <row r="789" spans="1:31" ht="12.75">
      <c r="A789" s="503"/>
      <c r="B789" s="503"/>
      <c r="C789" s="503"/>
      <c r="D789" s="503"/>
      <c r="E789" s="503"/>
      <c r="F789" s="503"/>
      <c r="G789" s="503"/>
      <c r="H789" s="503"/>
      <c r="I789" s="503"/>
      <c r="J789" s="503"/>
      <c r="K789" s="503"/>
      <c r="L789" s="503"/>
      <c r="M789" s="503"/>
      <c r="N789" s="503"/>
      <c r="O789" s="503"/>
      <c r="P789" s="503"/>
      <c r="Q789" s="503"/>
      <c r="R789" s="503"/>
      <c r="S789" s="503"/>
      <c r="T789" s="503"/>
      <c r="U789" s="503"/>
      <c r="V789" s="503"/>
      <c r="W789" s="503"/>
      <c r="X789" s="503"/>
      <c r="Y789" s="503"/>
      <c r="Z789" s="503"/>
      <c r="AA789" s="503"/>
      <c r="AB789" s="503"/>
      <c r="AC789" s="503"/>
      <c r="AD789" s="503"/>
      <c r="AE789" s="503"/>
    </row>
    <row r="790" spans="1:31" ht="12.75">
      <c r="A790" s="503"/>
      <c r="B790" s="503"/>
      <c r="C790" s="503"/>
      <c r="D790" s="503"/>
      <c r="E790" s="503"/>
      <c r="F790" s="503"/>
      <c r="G790" s="503"/>
      <c r="H790" s="503"/>
      <c r="I790" s="503"/>
      <c r="J790" s="503"/>
      <c r="K790" s="503"/>
      <c r="L790" s="503"/>
      <c r="M790" s="503"/>
      <c r="N790" s="503"/>
      <c r="O790" s="503"/>
      <c r="P790" s="503"/>
      <c r="Q790" s="503"/>
      <c r="R790" s="503"/>
      <c r="S790" s="503"/>
      <c r="T790" s="503"/>
      <c r="U790" s="503"/>
      <c r="V790" s="503"/>
      <c r="W790" s="503"/>
      <c r="X790" s="503"/>
      <c r="Y790" s="503"/>
      <c r="Z790" s="503"/>
      <c r="AA790" s="503"/>
      <c r="AB790" s="503"/>
      <c r="AC790" s="503"/>
      <c r="AD790" s="503"/>
      <c r="AE790" s="503"/>
    </row>
    <row r="791" spans="1:31" ht="12.75">
      <c r="A791" s="503"/>
      <c r="B791" s="503"/>
      <c r="C791" s="503"/>
      <c r="D791" s="503"/>
      <c r="E791" s="503"/>
      <c r="F791" s="503"/>
      <c r="G791" s="503"/>
      <c r="H791" s="503"/>
      <c r="I791" s="503"/>
      <c r="J791" s="503"/>
      <c r="K791" s="503"/>
      <c r="L791" s="503"/>
      <c r="M791" s="503"/>
      <c r="N791" s="503"/>
      <c r="O791" s="503"/>
      <c r="P791" s="503"/>
      <c r="Q791" s="503"/>
      <c r="R791" s="503"/>
      <c r="S791" s="503"/>
      <c r="T791" s="503"/>
      <c r="U791" s="503"/>
      <c r="V791" s="503"/>
      <c r="W791" s="503"/>
      <c r="X791" s="503"/>
      <c r="Y791" s="503"/>
      <c r="Z791" s="503"/>
      <c r="AA791" s="503"/>
      <c r="AB791" s="503"/>
      <c r="AC791" s="503"/>
      <c r="AD791" s="503"/>
      <c r="AE791" s="503"/>
    </row>
    <row r="792" spans="1:31" ht="12.75">
      <c r="A792" s="503"/>
      <c r="B792" s="503"/>
      <c r="C792" s="503"/>
      <c r="D792" s="503"/>
      <c r="E792" s="503"/>
      <c r="F792" s="503"/>
      <c r="G792" s="503"/>
      <c r="H792" s="503"/>
      <c r="I792" s="503"/>
      <c r="J792" s="503"/>
      <c r="K792" s="503"/>
      <c r="L792" s="503"/>
      <c r="M792" s="503"/>
      <c r="N792" s="503"/>
      <c r="O792" s="503"/>
      <c r="P792" s="503"/>
      <c r="Q792" s="503"/>
      <c r="R792" s="503"/>
      <c r="S792" s="503"/>
      <c r="T792" s="503"/>
      <c r="U792" s="503"/>
      <c r="V792" s="503"/>
      <c r="W792" s="503"/>
      <c r="X792" s="503"/>
      <c r="Y792" s="503"/>
      <c r="Z792" s="503"/>
      <c r="AA792" s="503"/>
      <c r="AB792" s="503"/>
      <c r="AC792" s="503"/>
      <c r="AD792" s="503"/>
      <c r="AE792" s="503"/>
    </row>
    <row r="793" spans="1:31" ht="12.75">
      <c r="A793" s="503"/>
      <c r="B793" s="503"/>
      <c r="C793" s="503"/>
      <c r="D793" s="503"/>
      <c r="E793" s="503"/>
      <c r="F793" s="503"/>
      <c r="G793" s="503"/>
      <c r="H793" s="503"/>
      <c r="I793" s="503"/>
      <c r="J793" s="503"/>
      <c r="K793" s="503"/>
      <c r="L793" s="503"/>
      <c r="M793" s="503"/>
      <c r="N793" s="503"/>
      <c r="O793" s="503"/>
      <c r="P793" s="503"/>
      <c r="Q793" s="503"/>
      <c r="R793" s="503"/>
      <c r="S793" s="503"/>
      <c r="T793" s="503"/>
      <c r="U793" s="503"/>
      <c r="V793" s="503"/>
      <c r="W793" s="503"/>
      <c r="X793" s="503"/>
      <c r="Y793" s="503"/>
      <c r="Z793" s="503"/>
      <c r="AA793" s="503"/>
      <c r="AB793" s="503"/>
      <c r="AC793" s="503"/>
      <c r="AD793" s="503"/>
      <c r="AE793" s="503"/>
    </row>
    <row r="794" spans="1:31" ht="12.75">
      <c r="A794" s="503"/>
      <c r="B794" s="503"/>
      <c r="C794" s="503"/>
      <c r="D794" s="503"/>
      <c r="E794" s="503"/>
      <c r="F794" s="503"/>
      <c r="G794" s="503"/>
      <c r="H794" s="503"/>
      <c r="I794" s="503"/>
      <c r="J794" s="503"/>
      <c r="K794" s="503"/>
      <c r="L794" s="503"/>
      <c r="M794" s="503"/>
      <c r="N794" s="503"/>
      <c r="O794" s="503"/>
      <c r="P794" s="503"/>
      <c r="Q794" s="503"/>
      <c r="R794" s="503"/>
      <c r="S794" s="503"/>
      <c r="T794" s="503"/>
      <c r="U794" s="503"/>
      <c r="V794" s="503"/>
      <c r="W794" s="503"/>
      <c r="X794" s="503"/>
      <c r="Y794" s="503"/>
      <c r="Z794" s="503"/>
      <c r="AA794" s="503"/>
      <c r="AB794" s="503"/>
      <c r="AC794" s="503"/>
      <c r="AD794" s="503"/>
      <c r="AE794" s="503"/>
    </row>
    <row r="795" spans="1:31" ht="12.75">
      <c r="A795" s="503"/>
      <c r="B795" s="503"/>
      <c r="C795" s="503"/>
      <c r="D795" s="503"/>
      <c r="E795" s="503"/>
      <c r="F795" s="503"/>
      <c r="G795" s="503"/>
      <c r="H795" s="503"/>
      <c r="I795" s="503"/>
      <c r="J795" s="503"/>
      <c r="K795" s="503"/>
      <c r="L795" s="503"/>
      <c r="M795" s="503"/>
      <c r="N795" s="503"/>
      <c r="O795" s="503"/>
      <c r="P795" s="503"/>
      <c r="Q795" s="503"/>
      <c r="R795" s="503"/>
      <c r="S795" s="503"/>
      <c r="T795" s="503"/>
      <c r="U795" s="503"/>
      <c r="V795" s="503"/>
      <c r="W795" s="503"/>
      <c r="X795" s="503"/>
      <c r="Y795" s="503"/>
      <c r="Z795" s="503"/>
      <c r="AA795" s="503"/>
      <c r="AB795" s="503"/>
      <c r="AC795" s="503"/>
      <c r="AD795" s="503"/>
      <c r="AE795" s="503"/>
    </row>
    <row r="796" spans="1:31" ht="12.75">
      <c r="A796" s="503"/>
      <c r="B796" s="503"/>
      <c r="C796" s="503"/>
      <c r="D796" s="503"/>
      <c r="E796" s="503"/>
      <c r="F796" s="503"/>
      <c r="G796" s="503"/>
      <c r="H796" s="503"/>
      <c r="I796" s="503"/>
      <c r="J796" s="503"/>
      <c r="K796" s="503"/>
      <c r="L796" s="503"/>
      <c r="M796" s="503"/>
      <c r="N796" s="503"/>
      <c r="O796" s="503"/>
      <c r="P796" s="503"/>
      <c r="Q796" s="503"/>
      <c r="R796" s="503"/>
      <c r="S796" s="503"/>
      <c r="T796" s="503"/>
      <c r="U796" s="503"/>
      <c r="V796" s="503"/>
      <c r="W796" s="503"/>
      <c r="X796" s="503"/>
      <c r="Y796" s="503"/>
      <c r="Z796" s="503"/>
      <c r="AA796" s="503"/>
      <c r="AB796" s="503"/>
      <c r="AC796" s="503"/>
      <c r="AD796" s="503"/>
      <c r="AE796" s="503"/>
    </row>
    <row r="797" spans="1:31" ht="12.75">
      <c r="A797" s="503"/>
      <c r="B797" s="503"/>
      <c r="C797" s="503"/>
      <c r="D797" s="503"/>
      <c r="E797" s="503"/>
      <c r="F797" s="503"/>
      <c r="G797" s="503"/>
      <c r="H797" s="503"/>
      <c r="I797" s="503"/>
      <c r="J797" s="503"/>
      <c r="K797" s="503"/>
      <c r="L797" s="503"/>
      <c r="M797" s="503"/>
      <c r="N797" s="503"/>
      <c r="O797" s="503"/>
      <c r="P797" s="503"/>
      <c r="Q797" s="503"/>
      <c r="R797" s="503"/>
      <c r="S797" s="503"/>
      <c r="T797" s="503"/>
      <c r="U797" s="503"/>
      <c r="V797" s="503"/>
      <c r="W797" s="503"/>
      <c r="X797" s="503"/>
      <c r="Y797" s="503"/>
      <c r="Z797" s="503"/>
      <c r="AA797" s="503"/>
      <c r="AB797" s="503"/>
      <c r="AC797" s="503"/>
      <c r="AD797" s="503"/>
      <c r="AE797" s="503"/>
    </row>
    <row r="798" spans="1:31" ht="12.75">
      <c r="A798" s="503"/>
      <c r="B798" s="503"/>
      <c r="C798" s="503"/>
      <c r="D798" s="503"/>
      <c r="E798" s="503"/>
      <c r="F798" s="503"/>
      <c r="G798" s="503"/>
      <c r="H798" s="503"/>
      <c r="I798" s="503"/>
      <c r="J798" s="503"/>
      <c r="K798" s="503"/>
      <c r="L798" s="503"/>
      <c r="M798" s="503"/>
      <c r="N798" s="503"/>
      <c r="O798" s="503"/>
      <c r="P798" s="503"/>
      <c r="Q798" s="503"/>
      <c r="R798" s="503"/>
      <c r="S798" s="503"/>
      <c r="T798" s="503"/>
      <c r="U798" s="503"/>
      <c r="V798" s="503"/>
      <c r="W798" s="503"/>
      <c r="X798" s="503"/>
      <c r="Y798" s="503"/>
      <c r="Z798" s="503"/>
      <c r="AA798" s="503"/>
      <c r="AB798" s="503"/>
      <c r="AC798" s="503"/>
      <c r="AD798" s="503"/>
      <c r="AE798" s="503"/>
    </row>
    <row r="799" spans="1:31" ht="12.75">
      <c r="A799" s="503"/>
      <c r="B799" s="503"/>
      <c r="C799" s="503"/>
      <c r="D799" s="503"/>
      <c r="E799" s="503"/>
      <c r="F799" s="503"/>
      <c r="G799" s="503"/>
      <c r="H799" s="503"/>
      <c r="I799" s="503"/>
      <c r="J799" s="503"/>
      <c r="K799" s="503"/>
      <c r="L799" s="503"/>
      <c r="M799" s="503"/>
      <c r="N799" s="503"/>
      <c r="O799" s="503"/>
      <c r="P799" s="503"/>
      <c r="Q799" s="503"/>
      <c r="R799" s="503"/>
      <c r="S799" s="503"/>
      <c r="T799" s="503"/>
      <c r="U799" s="503"/>
      <c r="V799" s="503"/>
      <c r="W799" s="503"/>
      <c r="X799" s="503"/>
      <c r="Y799" s="503"/>
      <c r="Z799" s="503"/>
      <c r="AA799" s="503"/>
      <c r="AB799" s="503"/>
      <c r="AC799" s="503"/>
      <c r="AD799" s="503"/>
      <c r="AE799" s="503"/>
    </row>
    <row r="800" spans="1:31" ht="12.75">
      <c r="A800" s="503"/>
      <c r="B800" s="503"/>
      <c r="C800" s="503"/>
      <c r="D800" s="503"/>
      <c r="E800" s="503"/>
      <c r="F800" s="503"/>
      <c r="G800" s="503"/>
      <c r="H800" s="503"/>
      <c r="I800" s="503"/>
      <c r="J800" s="503"/>
      <c r="K800" s="503"/>
      <c r="L800" s="503"/>
      <c r="M800" s="503"/>
      <c r="N800" s="503"/>
      <c r="O800" s="503"/>
      <c r="P800" s="503"/>
      <c r="Q800" s="503"/>
      <c r="R800" s="503"/>
      <c r="S800" s="503"/>
      <c r="T800" s="503"/>
      <c r="U800" s="503"/>
      <c r="V800" s="503"/>
      <c r="W800" s="503"/>
      <c r="X800" s="503"/>
      <c r="Y800" s="503"/>
      <c r="Z800" s="503"/>
      <c r="AA800" s="503"/>
      <c r="AB800" s="503"/>
      <c r="AC800" s="503"/>
      <c r="AD800" s="503"/>
      <c r="AE800" s="503"/>
    </row>
    <row r="801" spans="1:31" ht="12.75">
      <c r="A801" s="503"/>
      <c r="B801" s="503"/>
      <c r="C801" s="503"/>
      <c r="D801" s="503"/>
      <c r="E801" s="503"/>
      <c r="F801" s="503"/>
      <c r="G801" s="503"/>
      <c r="H801" s="503"/>
      <c r="I801" s="503"/>
      <c r="J801" s="503"/>
      <c r="K801" s="503"/>
      <c r="L801" s="503"/>
      <c r="M801" s="503"/>
      <c r="N801" s="503"/>
      <c r="O801" s="503"/>
      <c r="P801" s="503"/>
      <c r="Q801" s="503"/>
      <c r="R801" s="503"/>
      <c r="S801" s="503"/>
      <c r="T801" s="503"/>
      <c r="U801" s="503"/>
      <c r="V801" s="503"/>
      <c r="W801" s="503"/>
      <c r="X801" s="503"/>
      <c r="Y801" s="503"/>
      <c r="Z801" s="503"/>
      <c r="AA801" s="503"/>
      <c r="AB801" s="503"/>
      <c r="AC801" s="503"/>
      <c r="AD801" s="503"/>
      <c r="AE801" s="503"/>
    </row>
    <row r="802" spans="1:31" ht="12.75">
      <c r="A802" s="503"/>
      <c r="B802" s="503"/>
      <c r="C802" s="503"/>
      <c r="D802" s="503"/>
      <c r="E802" s="503"/>
      <c r="F802" s="503"/>
      <c r="G802" s="503"/>
      <c r="H802" s="503"/>
      <c r="I802" s="503"/>
      <c r="J802" s="503"/>
      <c r="K802" s="503"/>
      <c r="L802" s="503"/>
      <c r="M802" s="503"/>
      <c r="N802" s="503"/>
      <c r="O802" s="503"/>
      <c r="P802" s="503"/>
      <c r="Q802" s="503"/>
      <c r="R802" s="503"/>
      <c r="S802" s="503"/>
      <c r="T802" s="503"/>
      <c r="U802" s="503"/>
      <c r="V802" s="503"/>
      <c r="W802" s="503"/>
      <c r="X802" s="503"/>
      <c r="Y802" s="503"/>
      <c r="Z802" s="503"/>
      <c r="AA802" s="503"/>
      <c r="AB802" s="503"/>
      <c r="AC802" s="503"/>
      <c r="AD802" s="503"/>
      <c r="AE802" s="503"/>
    </row>
    <row r="803" spans="1:31" ht="12.75">
      <c r="A803" s="503"/>
      <c r="B803" s="503"/>
      <c r="C803" s="503"/>
      <c r="D803" s="503"/>
      <c r="E803" s="503"/>
      <c r="F803" s="503"/>
      <c r="G803" s="503"/>
      <c r="H803" s="503"/>
      <c r="I803" s="503"/>
      <c r="J803" s="503"/>
      <c r="K803" s="503"/>
      <c r="L803" s="503"/>
      <c r="M803" s="503"/>
      <c r="N803" s="503"/>
      <c r="O803" s="503"/>
      <c r="P803" s="503"/>
      <c r="Q803" s="503"/>
      <c r="R803" s="503"/>
      <c r="S803" s="503"/>
      <c r="T803" s="503"/>
      <c r="U803" s="503"/>
      <c r="V803" s="503"/>
      <c r="W803" s="503"/>
      <c r="X803" s="503"/>
      <c r="Y803" s="503"/>
      <c r="Z803" s="503"/>
      <c r="AA803" s="503"/>
      <c r="AB803" s="503"/>
      <c r="AC803" s="503"/>
      <c r="AD803" s="503"/>
      <c r="AE803" s="503"/>
    </row>
    <row r="804" spans="1:31" ht="12.75">
      <c r="A804" s="503"/>
      <c r="B804" s="503"/>
      <c r="C804" s="503"/>
      <c r="D804" s="503"/>
      <c r="E804" s="503"/>
      <c r="F804" s="503"/>
      <c r="G804" s="503"/>
      <c r="H804" s="503"/>
      <c r="I804" s="503"/>
      <c r="J804" s="503"/>
      <c r="K804" s="503"/>
      <c r="L804" s="503"/>
      <c r="M804" s="503"/>
      <c r="N804" s="503"/>
      <c r="O804" s="503"/>
      <c r="P804" s="503"/>
      <c r="Q804" s="503"/>
      <c r="R804" s="503"/>
      <c r="S804" s="503"/>
      <c r="T804" s="503"/>
      <c r="U804" s="503"/>
      <c r="V804" s="503"/>
      <c r="W804" s="503"/>
      <c r="X804" s="503"/>
      <c r="Y804" s="503"/>
      <c r="Z804" s="503"/>
      <c r="AA804" s="503"/>
      <c r="AB804" s="503"/>
      <c r="AC804" s="503"/>
      <c r="AD804" s="503"/>
      <c r="AE804" s="503"/>
    </row>
    <row r="805" spans="1:31" ht="12.75">
      <c r="A805" s="503"/>
      <c r="B805" s="503"/>
      <c r="C805" s="503"/>
      <c r="D805" s="503"/>
      <c r="E805" s="503"/>
      <c r="F805" s="503"/>
      <c r="G805" s="503"/>
      <c r="H805" s="503"/>
      <c r="I805" s="503"/>
      <c r="J805" s="503"/>
      <c r="K805" s="503"/>
      <c r="L805" s="503"/>
      <c r="M805" s="503"/>
      <c r="N805" s="503"/>
      <c r="O805" s="503"/>
      <c r="P805" s="503"/>
      <c r="Q805" s="503"/>
      <c r="R805" s="503"/>
      <c r="S805" s="503"/>
      <c r="T805" s="503"/>
      <c r="U805" s="503"/>
      <c r="V805" s="503"/>
      <c r="W805" s="503"/>
      <c r="X805" s="503"/>
      <c r="Y805" s="503"/>
      <c r="Z805" s="503"/>
      <c r="AA805" s="503"/>
      <c r="AB805" s="503"/>
      <c r="AC805" s="503"/>
      <c r="AD805" s="503"/>
      <c r="AE805" s="503"/>
    </row>
    <row r="806" spans="1:31" ht="12.75">
      <c r="A806" s="503"/>
      <c r="B806" s="503"/>
      <c r="C806" s="503"/>
      <c r="D806" s="503"/>
      <c r="E806" s="503"/>
      <c r="F806" s="503"/>
      <c r="G806" s="503"/>
      <c r="H806" s="503"/>
      <c r="I806" s="503"/>
      <c r="J806" s="503"/>
      <c r="K806" s="503"/>
      <c r="L806" s="503"/>
      <c r="M806" s="503"/>
      <c r="N806" s="503"/>
      <c r="O806" s="503"/>
      <c r="P806" s="503"/>
      <c r="Q806" s="503"/>
      <c r="R806" s="503"/>
      <c r="S806" s="503"/>
      <c r="T806" s="503"/>
      <c r="U806" s="503"/>
      <c r="V806" s="503"/>
      <c r="W806" s="503"/>
      <c r="X806" s="503"/>
      <c r="Y806" s="503"/>
      <c r="Z806" s="503"/>
      <c r="AA806" s="503"/>
      <c r="AB806" s="503"/>
      <c r="AC806" s="503"/>
      <c r="AD806" s="503"/>
      <c r="AE806" s="503"/>
    </row>
    <row r="807" spans="1:31" ht="12.75">
      <c r="A807" s="503"/>
      <c r="B807" s="503"/>
      <c r="C807" s="503"/>
      <c r="D807" s="503"/>
      <c r="E807" s="503"/>
      <c r="F807" s="503"/>
      <c r="G807" s="503"/>
      <c r="H807" s="503"/>
      <c r="I807" s="503"/>
      <c r="J807" s="503"/>
      <c r="K807" s="503"/>
      <c r="L807" s="503"/>
      <c r="M807" s="503"/>
      <c r="N807" s="503"/>
      <c r="O807" s="503"/>
      <c r="P807" s="503"/>
      <c r="Q807" s="503"/>
      <c r="R807" s="503"/>
      <c r="S807" s="503"/>
      <c r="T807" s="503"/>
      <c r="U807" s="503"/>
      <c r="V807" s="503"/>
      <c r="W807" s="503"/>
      <c r="X807" s="503"/>
      <c r="Y807" s="503"/>
      <c r="Z807" s="503"/>
      <c r="AA807" s="503"/>
      <c r="AB807" s="503"/>
      <c r="AC807" s="503"/>
      <c r="AD807" s="503"/>
      <c r="AE807" s="503"/>
    </row>
    <row r="808" spans="1:31" ht="12.75">
      <c r="A808" s="503"/>
      <c r="B808" s="503"/>
      <c r="C808" s="503"/>
      <c r="D808" s="503"/>
      <c r="E808" s="503"/>
      <c r="F808" s="503"/>
      <c r="G808" s="503"/>
      <c r="H808" s="503"/>
      <c r="I808" s="503"/>
      <c r="J808" s="503"/>
      <c r="K808" s="503"/>
      <c r="L808" s="503"/>
      <c r="M808" s="503"/>
      <c r="N808" s="503"/>
      <c r="O808" s="503"/>
      <c r="P808" s="503"/>
      <c r="Q808" s="503"/>
      <c r="R808" s="503"/>
      <c r="S808" s="503"/>
      <c r="T808" s="503"/>
      <c r="U808" s="503"/>
      <c r="V808" s="503"/>
      <c r="W808" s="503"/>
      <c r="X808" s="503"/>
      <c r="Y808" s="503"/>
      <c r="Z808" s="503"/>
      <c r="AA808" s="503"/>
      <c r="AB808" s="503"/>
      <c r="AC808" s="503"/>
      <c r="AD808" s="503"/>
      <c r="AE808" s="503"/>
    </row>
    <row r="809" spans="1:31" ht="12.75">
      <c r="A809" s="503"/>
      <c r="B809" s="503"/>
      <c r="C809" s="503"/>
      <c r="D809" s="503"/>
      <c r="E809" s="503"/>
      <c r="F809" s="503"/>
      <c r="G809" s="503"/>
      <c r="H809" s="503"/>
      <c r="I809" s="503"/>
      <c r="J809" s="503"/>
      <c r="K809" s="503"/>
      <c r="L809" s="503"/>
      <c r="M809" s="503"/>
      <c r="N809" s="503"/>
      <c r="O809" s="503"/>
      <c r="P809" s="503"/>
      <c r="Q809" s="503"/>
      <c r="R809" s="503"/>
      <c r="S809" s="503"/>
      <c r="T809" s="503"/>
      <c r="U809" s="503"/>
      <c r="V809" s="503"/>
      <c r="W809" s="503"/>
      <c r="X809" s="503"/>
      <c r="Y809" s="503"/>
      <c r="Z809" s="503"/>
      <c r="AA809" s="503"/>
      <c r="AB809" s="503"/>
      <c r="AC809" s="503"/>
      <c r="AD809" s="503"/>
      <c r="AE809" s="503"/>
    </row>
    <row r="810" spans="1:31" ht="12.75">
      <c r="A810" s="503"/>
      <c r="B810" s="503"/>
      <c r="C810" s="503"/>
      <c r="D810" s="503"/>
      <c r="E810" s="503"/>
      <c r="F810" s="503"/>
      <c r="G810" s="503"/>
      <c r="H810" s="503"/>
      <c r="I810" s="503"/>
      <c r="J810" s="503"/>
      <c r="K810" s="503"/>
      <c r="L810" s="503"/>
      <c r="M810" s="503"/>
      <c r="N810" s="503"/>
      <c r="O810" s="503"/>
      <c r="P810" s="503"/>
      <c r="Q810" s="503"/>
      <c r="R810" s="503"/>
      <c r="S810" s="503"/>
      <c r="T810" s="503"/>
      <c r="U810" s="503"/>
      <c r="V810" s="503"/>
      <c r="W810" s="503"/>
      <c r="X810" s="503"/>
      <c r="Y810" s="503"/>
      <c r="Z810" s="503"/>
      <c r="AA810" s="503"/>
      <c r="AB810" s="503"/>
      <c r="AC810" s="503"/>
      <c r="AD810" s="503"/>
      <c r="AE810" s="503"/>
    </row>
    <row r="811" spans="1:31" ht="12.75">
      <c r="A811" s="503"/>
      <c r="B811" s="503"/>
      <c r="C811" s="503"/>
      <c r="D811" s="503"/>
      <c r="E811" s="503"/>
      <c r="F811" s="503"/>
      <c r="G811" s="503"/>
      <c r="H811" s="503"/>
      <c r="I811" s="503"/>
      <c r="J811" s="503"/>
      <c r="K811" s="503"/>
      <c r="L811" s="503"/>
      <c r="M811" s="503"/>
      <c r="N811" s="503"/>
      <c r="O811" s="503"/>
      <c r="P811" s="503"/>
      <c r="Q811" s="503"/>
      <c r="R811" s="503"/>
      <c r="S811" s="503"/>
      <c r="T811" s="503"/>
      <c r="U811" s="503"/>
      <c r="V811" s="503"/>
      <c r="W811" s="503"/>
      <c r="X811" s="503"/>
      <c r="Y811" s="503"/>
      <c r="Z811" s="503"/>
      <c r="AA811" s="503"/>
      <c r="AB811" s="503"/>
      <c r="AC811" s="503"/>
      <c r="AD811" s="503"/>
      <c r="AE811" s="503"/>
    </row>
    <row r="812" spans="1:31" ht="12.75">
      <c r="A812" s="503"/>
      <c r="B812" s="503"/>
      <c r="C812" s="503"/>
      <c r="D812" s="503"/>
      <c r="E812" s="503"/>
      <c r="F812" s="503"/>
      <c r="G812" s="503"/>
      <c r="H812" s="503"/>
      <c r="I812" s="503"/>
      <c r="J812" s="503"/>
      <c r="K812" s="503"/>
      <c r="L812" s="503"/>
      <c r="M812" s="503"/>
      <c r="N812" s="503"/>
      <c r="O812" s="503"/>
      <c r="P812" s="503"/>
      <c r="Q812" s="503"/>
      <c r="R812" s="503"/>
      <c r="S812" s="503"/>
      <c r="T812" s="503"/>
      <c r="U812" s="503"/>
      <c r="V812" s="503"/>
      <c r="W812" s="503"/>
      <c r="X812" s="503"/>
      <c r="Y812" s="503"/>
      <c r="Z812" s="503"/>
      <c r="AA812" s="503"/>
      <c r="AB812" s="503"/>
      <c r="AC812" s="503"/>
      <c r="AD812" s="503"/>
      <c r="AE812" s="503"/>
    </row>
    <row r="813" spans="1:31" ht="12.75">
      <c r="A813" s="503"/>
      <c r="B813" s="503"/>
      <c r="C813" s="503"/>
      <c r="D813" s="503"/>
      <c r="E813" s="503"/>
      <c r="F813" s="503"/>
      <c r="G813" s="503"/>
      <c r="H813" s="503"/>
      <c r="I813" s="503"/>
      <c r="J813" s="503"/>
      <c r="K813" s="503"/>
      <c r="L813" s="503"/>
      <c r="M813" s="503"/>
      <c r="N813" s="503"/>
      <c r="O813" s="503"/>
      <c r="P813" s="503"/>
      <c r="Q813" s="503"/>
      <c r="R813" s="503"/>
      <c r="S813" s="503"/>
      <c r="T813" s="503"/>
      <c r="U813" s="503"/>
      <c r="V813" s="503"/>
      <c r="W813" s="503"/>
      <c r="X813" s="503"/>
      <c r="Y813" s="503"/>
      <c r="Z813" s="503"/>
      <c r="AA813" s="503"/>
      <c r="AB813" s="503"/>
      <c r="AC813" s="503"/>
      <c r="AD813" s="503"/>
      <c r="AE813" s="503"/>
    </row>
    <row r="814" spans="1:31" ht="12.75">
      <c r="A814" s="503"/>
      <c r="B814" s="503"/>
      <c r="C814" s="503"/>
      <c r="D814" s="503"/>
      <c r="E814" s="503"/>
      <c r="F814" s="503"/>
      <c r="G814" s="503"/>
      <c r="H814" s="503"/>
      <c r="I814" s="503"/>
      <c r="J814" s="503"/>
      <c r="K814" s="503"/>
      <c r="L814" s="503"/>
      <c r="M814" s="503"/>
      <c r="N814" s="503"/>
      <c r="O814" s="503"/>
      <c r="P814" s="503"/>
      <c r="Q814" s="503"/>
      <c r="R814" s="503"/>
      <c r="S814" s="503"/>
      <c r="T814" s="503"/>
      <c r="U814" s="503"/>
      <c r="V814" s="503"/>
      <c r="W814" s="503"/>
      <c r="X814" s="503"/>
      <c r="Y814" s="503"/>
      <c r="Z814" s="503"/>
      <c r="AA814" s="503"/>
      <c r="AB814" s="503"/>
      <c r="AC814" s="503"/>
      <c r="AD814" s="503"/>
      <c r="AE814" s="503"/>
    </row>
    <row r="815" spans="1:31" ht="12.75">
      <c r="A815" s="503"/>
      <c r="B815" s="503"/>
      <c r="C815" s="503"/>
      <c r="D815" s="503"/>
      <c r="E815" s="503"/>
      <c r="F815" s="503"/>
      <c r="G815" s="503"/>
      <c r="H815" s="503"/>
      <c r="I815" s="503"/>
      <c r="J815" s="503"/>
      <c r="K815" s="503"/>
      <c r="L815" s="503"/>
      <c r="M815" s="503"/>
      <c r="N815" s="503"/>
      <c r="O815" s="503"/>
      <c r="P815" s="503"/>
      <c r="Q815" s="503"/>
      <c r="R815" s="503"/>
      <c r="S815" s="503"/>
      <c r="T815" s="503"/>
      <c r="U815" s="503"/>
      <c r="V815" s="503"/>
      <c r="W815" s="503"/>
      <c r="X815" s="503"/>
      <c r="Y815" s="503"/>
      <c r="Z815" s="503"/>
      <c r="AA815" s="503"/>
      <c r="AB815" s="503"/>
      <c r="AC815" s="503"/>
      <c r="AD815" s="503"/>
      <c r="AE815" s="503"/>
    </row>
    <row r="816" spans="1:31" ht="12.75">
      <c r="A816" s="503"/>
      <c r="B816" s="503"/>
      <c r="C816" s="503"/>
      <c r="D816" s="503"/>
      <c r="E816" s="503"/>
      <c r="F816" s="503"/>
      <c r="G816" s="503"/>
      <c r="H816" s="503"/>
      <c r="I816" s="503"/>
      <c r="J816" s="503"/>
      <c r="K816" s="503"/>
      <c r="L816" s="503"/>
      <c r="M816" s="503"/>
      <c r="N816" s="503"/>
      <c r="O816" s="503"/>
      <c r="P816" s="503"/>
      <c r="Q816" s="503"/>
      <c r="R816" s="503"/>
      <c r="S816" s="503"/>
      <c r="T816" s="503"/>
      <c r="U816" s="503"/>
      <c r="V816" s="503"/>
      <c r="W816" s="503"/>
      <c r="X816" s="503"/>
      <c r="Y816" s="503"/>
      <c r="Z816" s="503"/>
      <c r="AA816" s="503"/>
      <c r="AB816" s="503"/>
      <c r="AC816" s="503"/>
      <c r="AD816" s="503"/>
      <c r="AE816" s="503"/>
    </row>
    <row r="817" spans="1:31" ht="12.75">
      <c r="A817" s="503"/>
      <c r="B817" s="503"/>
      <c r="C817" s="503"/>
      <c r="D817" s="503"/>
      <c r="E817" s="503"/>
      <c r="F817" s="503"/>
      <c r="G817" s="503"/>
      <c r="H817" s="503"/>
      <c r="I817" s="503"/>
      <c r="J817" s="503"/>
      <c r="K817" s="503"/>
      <c r="L817" s="503"/>
      <c r="M817" s="503"/>
      <c r="N817" s="503"/>
      <c r="O817" s="503"/>
      <c r="P817" s="503"/>
      <c r="Q817" s="503"/>
      <c r="R817" s="503"/>
      <c r="S817" s="503"/>
      <c r="T817" s="503"/>
      <c r="U817" s="503"/>
      <c r="V817" s="503"/>
      <c r="W817" s="503"/>
      <c r="X817" s="503"/>
      <c r="Y817" s="503"/>
      <c r="Z817" s="503"/>
      <c r="AA817" s="503"/>
      <c r="AB817" s="503"/>
      <c r="AC817" s="503"/>
      <c r="AD817" s="503"/>
      <c r="AE817" s="503"/>
    </row>
    <row r="818" spans="1:31" ht="12.75">
      <c r="A818" s="503"/>
      <c r="B818" s="503"/>
      <c r="C818" s="503"/>
      <c r="D818" s="503"/>
      <c r="E818" s="503"/>
      <c r="F818" s="503"/>
      <c r="G818" s="503"/>
      <c r="H818" s="503"/>
      <c r="I818" s="503"/>
      <c r="J818" s="503"/>
      <c r="K818" s="503"/>
      <c r="L818" s="503"/>
      <c r="M818" s="503"/>
      <c r="N818" s="503"/>
      <c r="O818" s="503"/>
      <c r="P818" s="503"/>
      <c r="Q818" s="503"/>
      <c r="R818" s="503"/>
      <c r="S818" s="503"/>
      <c r="T818" s="503"/>
      <c r="U818" s="503"/>
      <c r="V818" s="503"/>
      <c r="W818" s="503"/>
      <c r="X818" s="503"/>
      <c r="Y818" s="503"/>
      <c r="Z818" s="503"/>
      <c r="AA818" s="503"/>
      <c r="AB818" s="503"/>
      <c r="AC818" s="503"/>
      <c r="AD818" s="503"/>
      <c r="AE818" s="503"/>
    </row>
    <row r="819" spans="1:31" ht="12.75">
      <c r="A819" s="503"/>
      <c r="B819" s="503"/>
      <c r="C819" s="503"/>
      <c r="D819" s="503"/>
      <c r="E819" s="503"/>
      <c r="F819" s="503"/>
      <c r="G819" s="503"/>
      <c r="H819" s="503"/>
      <c r="I819" s="503"/>
      <c r="J819" s="503"/>
      <c r="K819" s="503"/>
      <c r="L819" s="503"/>
      <c r="M819" s="503"/>
      <c r="N819" s="503"/>
      <c r="O819" s="503"/>
      <c r="P819" s="503"/>
      <c r="Q819" s="503"/>
      <c r="R819" s="503"/>
      <c r="S819" s="503"/>
      <c r="T819" s="503"/>
      <c r="U819" s="503"/>
      <c r="V819" s="503"/>
      <c r="W819" s="503"/>
      <c r="X819" s="503"/>
      <c r="Y819" s="503"/>
      <c r="Z819" s="503"/>
      <c r="AA819" s="503"/>
      <c r="AB819" s="503"/>
      <c r="AC819" s="503"/>
      <c r="AD819" s="503"/>
      <c r="AE819" s="503"/>
    </row>
    <row r="820" spans="1:31" ht="12.75">
      <c r="A820" s="503"/>
      <c r="B820" s="503"/>
      <c r="C820" s="503"/>
      <c r="D820" s="503"/>
      <c r="E820" s="503"/>
      <c r="F820" s="503"/>
      <c r="G820" s="503"/>
      <c r="H820" s="503"/>
      <c r="I820" s="503"/>
      <c r="J820" s="503"/>
      <c r="K820" s="503"/>
      <c r="L820" s="503"/>
      <c r="M820" s="503"/>
      <c r="N820" s="503"/>
      <c r="O820" s="503"/>
      <c r="P820" s="503"/>
      <c r="Q820" s="503"/>
      <c r="R820" s="503"/>
      <c r="S820" s="503"/>
      <c r="T820" s="503"/>
      <c r="U820" s="503"/>
      <c r="V820" s="503"/>
      <c r="W820" s="503"/>
      <c r="X820" s="503"/>
      <c r="Y820" s="503"/>
      <c r="Z820" s="503"/>
      <c r="AA820" s="503"/>
      <c r="AB820" s="503"/>
      <c r="AC820" s="503"/>
      <c r="AD820" s="503"/>
      <c r="AE820" s="503"/>
    </row>
    <row r="821" spans="1:31" ht="12.75">
      <c r="A821" s="503"/>
      <c r="B821" s="503"/>
      <c r="C821" s="503"/>
      <c r="D821" s="503"/>
      <c r="E821" s="503"/>
      <c r="F821" s="503"/>
      <c r="G821" s="503"/>
      <c r="H821" s="503"/>
      <c r="I821" s="503"/>
      <c r="J821" s="503"/>
      <c r="K821" s="503"/>
      <c r="L821" s="503"/>
      <c r="M821" s="503"/>
      <c r="N821" s="503"/>
      <c r="O821" s="503"/>
      <c r="P821" s="503"/>
      <c r="Q821" s="503"/>
      <c r="R821" s="503"/>
      <c r="S821" s="503"/>
      <c r="T821" s="503"/>
      <c r="U821" s="503"/>
      <c r="V821" s="503"/>
      <c r="W821" s="503"/>
      <c r="X821" s="503"/>
      <c r="Y821" s="503"/>
      <c r="Z821" s="503"/>
      <c r="AA821" s="503"/>
      <c r="AB821" s="503"/>
      <c r="AC821" s="503"/>
      <c r="AD821" s="503"/>
      <c r="AE821" s="503"/>
    </row>
    <row r="822" spans="1:31" ht="12.75">
      <c r="A822" s="503"/>
      <c r="B822" s="503"/>
      <c r="C822" s="503"/>
      <c r="D822" s="503"/>
      <c r="E822" s="503"/>
      <c r="F822" s="503"/>
      <c r="G822" s="503"/>
      <c r="H822" s="503"/>
      <c r="I822" s="503"/>
      <c r="J822" s="503"/>
      <c r="K822" s="503"/>
      <c r="L822" s="503"/>
      <c r="M822" s="503"/>
      <c r="N822" s="503"/>
      <c r="O822" s="503"/>
      <c r="P822" s="503"/>
      <c r="Q822" s="503"/>
      <c r="R822" s="503"/>
      <c r="S822" s="503"/>
      <c r="T822" s="503"/>
      <c r="U822" s="503"/>
      <c r="V822" s="503"/>
      <c r="W822" s="503"/>
      <c r="X822" s="503"/>
      <c r="Y822" s="503"/>
      <c r="Z822" s="503"/>
      <c r="AA822" s="503"/>
      <c r="AB822" s="503"/>
      <c r="AC822" s="503"/>
      <c r="AD822" s="503"/>
      <c r="AE822" s="503"/>
    </row>
    <row r="823" spans="1:31" ht="12.75">
      <c r="A823" s="503"/>
      <c r="B823" s="503"/>
      <c r="C823" s="503"/>
      <c r="D823" s="503"/>
      <c r="E823" s="503"/>
      <c r="F823" s="503"/>
      <c r="G823" s="503"/>
      <c r="H823" s="503"/>
      <c r="I823" s="503"/>
      <c r="J823" s="503"/>
      <c r="K823" s="503"/>
      <c r="L823" s="503"/>
      <c r="M823" s="503"/>
      <c r="N823" s="503"/>
      <c r="O823" s="503"/>
      <c r="P823" s="503"/>
      <c r="Q823" s="503"/>
      <c r="R823" s="503"/>
      <c r="S823" s="503"/>
      <c r="T823" s="503"/>
      <c r="U823" s="503"/>
      <c r="V823" s="503"/>
      <c r="W823" s="503"/>
      <c r="X823" s="503"/>
      <c r="Y823" s="503"/>
      <c r="Z823" s="503"/>
      <c r="AA823" s="503"/>
      <c r="AB823" s="503"/>
      <c r="AC823" s="503"/>
      <c r="AD823" s="503"/>
      <c r="AE823" s="503"/>
    </row>
    <row r="824" spans="1:31" ht="12.75">
      <c r="A824" s="503"/>
      <c r="B824" s="503"/>
      <c r="C824" s="503"/>
      <c r="D824" s="503"/>
      <c r="E824" s="503"/>
      <c r="F824" s="503"/>
      <c r="G824" s="503"/>
      <c r="H824" s="503"/>
      <c r="I824" s="503"/>
      <c r="J824" s="503"/>
      <c r="K824" s="503"/>
      <c r="L824" s="503"/>
      <c r="M824" s="503"/>
      <c r="N824" s="503"/>
      <c r="O824" s="503"/>
      <c r="P824" s="503"/>
      <c r="Q824" s="503"/>
      <c r="R824" s="503"/>
      <c r="S824" s="503"/>
      <c r="T824" s="503"/>
      <c r="U824" s="503"/>
      <c r="V824" s="503"/>
      <c r="W824" s="503"/>
      <c r="X824" s="503"/>
      <c r="Y824" s="503"/>
      <c r="Z824" s="503"/>
      <c r="AA824" s="503"/>
      <c r="AB824" s="503"/>
      <c r="AC824" s="503"/>
      <c r="AD824" s="503"/>
      <c r="AE824" s="503"/>
    </row>
    <row r="825" spans="1:31" ht="12.75">
      <c r="A825" s="503"/>
      <c r="B825" s="503"/>
      <c r="C825" s="503"/>
      <c r="D825" s="503"/>
      <c r="E825" s="503"/>
      <c r="F825" s="503"/>
      <c r="G825" s="503"/>
      <c r="H825" s="503"/>
      <c r="I825" s="503"/>
      <c r="J825" s="503"/>
      <c r="K825" s="503"/>
      <c r="L825" s="503"/>
      <c r="M825" s="503"/>
      <c r="N825" s="503"/>
      <c r="O825" s="503"/>
      <c r="P825" s="503"/>
      <c r="Q825" s="503"/>
      <c r="R825" s="503"/>
      <c r="S825" s="503"/>
      <c r="T825" s="503"/>
      <c r="U825" s="503"/>
      <c r="V825" s="503"/>
      <c r="W825" s="503"/>
      <c r="X825" s="503"/>
      <c r="Y825" s="503"/>
      <c r="Z825" s="503"/>
      <c r="AA825" s="503"/>
      <c r="AB825" s="503"/>
      <c r="AC825" s="503"/>
      <c r="AD825" s="503"/>
      <c r="AE825" s="503"/>
    </row>
    <row r="826" spans="1:31" ht="12.75">
      <c r="A826" s="503"/>
      <c r="B826" s="503"/>
      <c r="C826" s="503"/>
      <c r="D826" s="503"/>
      <c r="E826" s="503"/>
      <c r="F826" s="503"/>
      <c r="G826" s="503"/>
      <c r="H826" s="503"/>
      <c r="I826" s="503"/>
      <c r="J826" s="503"/>
      <c r="K826" s="503"/>
      <c r="L826" s="503"/>
      <c r="M826" s="503"/>
      <c r="N826" s="503"/>
      <c r="O826" s="503"/>
      <c r="P826" s="503"/>
      <c r="Q826" s="503"/>
      <c r="R826" s="503"/>
      <c r="S826" s="503"/>
      <c r="T826" s="503"/>
      <c r="U826" s="503"/>
      <c r="V826" s="503"/>
      <c r="W826" s="503"/>
      <c r="X826" s="503"/>
      <c r="Y826" s="503"/>
      <c r="Z826" s="503"/>
      <c r="AA826" s="503"/>
      <c r="AB826" s="503"/>
      <c r="AC826" s="503"/>
      <c r="AD826" s="503"/>
      <c r="AE826" s="503"/>
    </row>
    <row r="827" spans="1:31" ht="12.75">
      <c r="A827" s="503"/>
      <c r="B827" s="503"/>
      <c r="C827" s="503"/>
      <c r="D827" s="503"/>
      <c r="E827" s="503"/>
      <c r="F827" s="503"/>
      <c r="G827" s="503"/>
      <c r="H827" s="503"/>
      <c r="I827" s="503"/>
      <c r="J827" s="503"/>
      <c r="K827" s="503"/>
      <c r="L827" s="503"/>
      <c r="M827" s="503"/>
      <c r="N827" s="503"/>
      <c r="O827" s="503"/>
      <c r="P827" s="503"/>
      <c r="Q827" s="503"/>
      <c r="R827" s="503"/>
      <c r="S827" s="503"/>
      <c r="T827" s="503"/>
      <c r="U827" s="503"/>
      <c r="V827" s="503"/>
      <c r="W827" s="503"/>
      <c r="X827" s="503"/>
      <c r="Y827" s="503"/>
      <c r="Z827" s="503"/>
      <c r="AA827" s="503"/>
      <c r="AB827" s="503"/>
      <c r="AC827" s="503"/>
      <c r="AD827" s="503"/>
      <c r="AE827" s="503"/>
    </row>
    <row r="828" spans="1:31" ht="12.75">
      <c r="A828" s="503"/>
      <c r="B828" s="503"/>
      <c r="C828" s="503"/>
      <c r="D828" s="503"/>
      <c r="E828" s="503"/>
      <c r="F828" s="503"/>
      <c r="G828" s="503"/>
      <c r="H828" s="503"/>
      <c r="I828" s="503"/>
      <c r="J828" s="503"/>
      <c r="K828" s="503"/>
      <c r="L828" s="503"/>
      <c r="M828" s="503"/>
      <c r="N828" s="503"/>
      <c r="O828" s="503"/>
      <c r="P828" s="503"/>
      <c r="Q828" s="503"/>
      <c r="R828" s="503"/>
      <c r="S828" s="503"/>
      <c r="T828" s="503"/>
      <c r="U828" s="503"/>
      <c r="V828" s="503"/>
      <c r="W828" s="503"/>
      <c r="X828" s="503"/>
      <c r="Y828" s="503"/>
      <c r="Z828" s="503"/>
      <c r="AA828" s="503"/>
      <c r="AB828" s="503"/>
      <c r="AC828" s="503"/>
      <c r="AD828" s="503"/>
      <c r="AE828" s="503"/>
    </row>
    <row r="829" spans="1:31" ht="12.75">
      <c r="A829" s="503"/>
      <c r="B829" s="503"/>
      <c r="C829" s="503"/>
      <c r="D829" s="503"/>
      <c r="E829" s="503"/>
      <c r="F829" s="503"/>
      <c r="G829" s="503"/>
      <c r="H829" s="503"/>
      <c r="I829" s="503"/>
      <c r="J829" s="503"/>
      <c r="K829" s="503"/>
      <c r="L829" s="503"/>
      <c r="M829" s="503"/>
      <c r="N829" s="503"/>
      <c r="O829" s="503"/>
      <c r="P829" s="503"/>
      <c r="Q829" s="503"/>
      <c r="R829" s="503"/>
      <c r="S829" s="503"/>
      <c r="T829" s="503"/>
      <c r="U829" s="503"/>
      <c r="V829" s="503"/>
      <c r="W829" s="503"/>
      <c r="X829" s="503"/>
      <c r="Y829" s="503"/>
      <c r="Z829" s="503"/>
      <c r="AA829" s="503"/>
      <c r="AB829" s="503"/>
      <c r="AC829" s="503"/>
      <c r="AD829" s="503"/>
      <c r="AE829" s="503"/>
    </row>
    <row r="830" spans="1:31" ht="12.75">
      <c r="A830" s="503"/>
      <c r="B830" s="503"/>
      <c r="C830" s="503"/>
      <c r="D830" s="503"/>
      <c r="E830" s="503"/>
      <c r="F830" s="503"/>
      <c r="G830" s="503"/>
      <c r="H830" s="503"/>
      <c r="I830" s="503"/>
      <c r="J830" s="503"/>
      <c r="K830" s="503"/>
      <c r="L830" s="503"/>
      <c r="M830" s="503"/>
      <c r="N830" s="503"/>
      <c r="O830" s="503"/>
      <c r="P830" s="503"/>
      <c r="Q830" s="503"/>
      <c r="R830" s="503"/>
      <c r="S830" s="503"/>
      <c r="T830" s="503"/>
      <c r="U830" s="503"/>
      <c r="V830" s="503"/>
      <c r="W830" s="503"/>
      <c r="X830" s="503"/>
      <c r="Y830" s="503"/>
      <c r="Z830" s="503"/>
      <c r="AA830" s="503"/>
      <c r="AB830" s="503"/>
      <c r="AC830" s="503"/>
      <c r="AD830" s="503"/>
      <c r="AE830" s="503"/>
    </row>
    <row r="831" spans="1:31" ht="12.75">
      <c r="A831" s="503"/>
      <c r="B831" s="503"/>
      <c r="C831" s="503"/>
      <c r="D831" s="503"/>
      <c r="E831" s="503"/>
      <c r="F831" s="503"/>
      <c r="G831" s="503"/>
      <c r="H831" s="503"/>
      <c r="I831" s="503"/>
      <c r="J831" s="503"/>
      <c r="K831" s="503"/>
      <c r="L831" s="503"/>
      <c r="M831" s="503"/>
      <c r="N831" s="503"/>
      <c r="O831" s="503"/>
      <c r="P831" s="503"/>
      <c r="Q831" s="503"/>
      <c r="R831" s="503"/>
      <c r="S831" s="503"/>
      <c r="T831" s="503"/>
      <c r="U831" s="503"/>
      <c r="V831" s="503"/>
      <c r="W831" s="503"/>
      <c r="X831" s="503"/>
      <c r="Y831" s="503"/>
      <c r="Z831" s="503"/>
      <c r="AA831" s="503"/>
      <c r="AB831" s="503"/>
      <c r="AC831" s="503"/>
      <c r="AD831" s="503"/>
      <c r="AE831" s="503"/>
    </row>
    <row r="832" spans="1:31" ht="12.75">
      <c r="A832" s="503"/>
      <c r="B832" s="503"/>
      <c r="C832" s="503"/>
      <c r="D832" s="503"/>
      <c r="E832" s="503"/>
      <c r="F832" s="503"/>
      <c r="G832" s="503"/>
      <c r="H832" s="503"/>
      <c r="I832" s="503"/>
      <c r="J832" s="503"/>
      <c r="K832" s="503"/>
      <c r="L832" s="503"/>
      <c r="M832" s="503"/>
      <c r="N832" s="503"/>
      <c r="O832" s="503"/>
      <c r="P832" s="503"/>
      <c r="Q832" s="503"/>
      <c r="R832" s="503"/>
      <c r="S832" s="503"/>
      <c r="T832" s="503"/>
      <c r="U832" s="503"/>
      <c r="V832" s="503"/>
      <c r="W832" s="503"/>
      <c r="X832" s="503"/>
      <c r="Y832" s="503"/>
      <c r="Z832" s="503"/>
      <c r="AA832" s="503"/>
      <c r="AB832" s="503"/>
      <c r="AC832" s="503"/>
      <c r="AD832" s="503"/>
      <c r="AE832" s="503"/>
    </row>
    <row r="833" spans="1:31" ht="12.75">
      <c r="A833" s="503"/>
      <c r="B833" s="503"/>
      <c r="C833" s="503"/>
      <c r="D833" s="503"/>
      <c r="E833" s="503"/>
      <c r="F833" s="503"/>
      <c r="G833" s="503"/>
      <c r="H833" s="503"/>
      <c r="I833" s="503"/>
      <c r="J833" s="503"/>
      <c r="K833" s="503"/>
      <c r="L833" s="503"/>
      <c r="M833" s="503"/>
      <c r="N833" s="503"/>
      <c r="O833" s="503"/>
      <c r="P833" s="503"/>
      <c r="Q833" s="503"/>
      <c r="R833" s="503"/>
      <c r="S833" s="503"/>
      <c r="T833" s="503"/>
      <c r="U833" s="503"/>
      <c r="V833" s="503"/>
      <c r="W833" s="503"/>
      <c r="X833" s="503"/>
      <c r="Y833" s="503"/>
      <c r="Z833" s="503"/>
      <c r="AA833" s="503"/>
      <c r="AB833" s="503"/>
      <c r="AC833" s="503"/>
      <c r="AD833" s="503"/>
      <c r="AE833" s="503"/>
    </row>
    <row r="834" spans="1:31" ht="12.75">
      <c r="A834" s="503"/>
      <c r="B834" s="503"/>
      <c r="C834" s="503"/>
      <c r="D834" s="503"/>
      <c r="E834" s="503"/>
      <c r="F834" s="503"/>
      <c r="G834" s="503"/>
      <c r="H834" s="503"/>
      <c r="I834" s="503"/>
      <c r="J834" s="503"/>
      <c r="K834" s="503"/>
      <c r="L834" s="503"/>
      <c r="M834" s="503"/>
      <c r="N834" s="503"/>
      <c r="O834" s="503"/>
      <c r="P834" s="503"/>
      <c r="Q834" s="503"/>
      <c r="R834" s="503"/>
      <c r="S834" s="503"/>
      <c r="T834" s="503"/>
      <c r="U834" s="503"/>
      <c r="V834" s="503"/>
      <c r="W834" s="503"/>
      <c r="X834" s="503"/>
      <c r="Y834" s="503"/>
      <c r="Z834" s="503"/>
      <c r="AA834" s="503"/>
      <c r="AB834" s="503"/>
      <c r="AC834" s="503"/>
      <c r="AD834" s="503"/>
      <c r="AE834" s="503"/>
    </row>
    <row r="835" spans="1:31" ht="12.75">
      <c r="A835" s="503"/>
      <c r="B835" s="503"/>
      <c r="C835" s="503"/>
      <c r="D835" s="503"/>
      <c r="E835" s="503"/>
      <c r="F835" s="503"/>
      <c r="G835" s="503"/>
      <c r="H835" s="503"/>
      <c r="I835" s="503"/>
      <c r="J835" s="503"/>
      <c r="K835" s="503"/>
      <c r="L835" s="503"/>
      <c r="M835" s="503"/>
      <c r="N835" s="503"/>
      <c r="O835" s="503"/>
      <c r="P835" s="503"/>
      <c r="Q835" s="503"/>
      <c r="R835" s="503"/>
      <c r="S835" s="503"/>
      <c r="T835" s="503"/>
      <c r="U835" s="503"/>
      <c r="V835" s="503"/>
      <c r="W835" s="503"/>
      <c r="X835" s="503"/>
      <c r="Y835" s="503"/>
      <c r="Z835" s="503"/>
      <c r="AA835" s="503"/>
      <c r="AB835" s="503"/>
      <c r="AC835" s="503"/>
      <c r="AD835" s="503"/>
      <c r="AE835" s="503"/>
    </row>
    <row r="836" spans="1:31" ht="12.75">
      <c r="A836" s="503"/>
      <c r="B836" s="503"/>
      <c r="C836" s="503"/>
      <c r="D836" s="503"/>
      <c r="E836" s="503"/>
      <c r="F836" s="503"/>
      <c r="G836" s="503"/>
      <c r="H836" s="503"/>
      <c r="I836" s="503"/>
      <c r="J836" s="503"/>
      <c r="K836" s="503"/>
      <c r="L836" s="503"/>
      <c r="M836" s="503"/>
      <c r="N836" s="503"/>
      <c r="O836" s="503"/>
      <c r="P836" s="503"/>
      <c r="Q836" s="503"/>
      <c r="R836" s="503"/>
      <c r="S836" s="503"/>
      <c r="T836" s="503"/>
      <c r="U836" s="503"/>
      <c r="V836" s="503"/>
      <c r="W836" s="503"/>
      <c r="X836" s="503"/>
      <c r="Y836" s="503"/>
      <c r="Z836" s="503"/>
      <c r="AA836" s="503"/>
      <c r="AB836" s="503"/>
      <c r="AC836" s="503"/>
      <c r="AD836" s="503"/>
      <c r="AE836" s="503"/>
    </row>
    <row r="837" spans="1:31" ht="12.75">
      <c r="A837" s="503"/>
      <c r="B837" s="503"/>
      <c r="C837" s="503"/>
      <c r="D837" s="503"/>
      <c r="E837" s="503"/>
      <c r="F837" s="503"/>
      <c r="G837" s="503"/>
      <c r="H837" s="503"/>
      <c r="I837" s="503"/>
      <c r="J837" s="503"/>
      <c r="K837" s="503"/>
      <c r="L837" s="503"/>
      <c r="M837" s="503"/>
      <c r="N837" s="503"/>
      <c r="O837" s="503"/>
      <c r="P837" s="503"/>
      <c r="Q837" s="503"/>
      <c r="R837" s="503"/>
      <c r="S837" s="503"/>
      <c r="T837" s="503"/>
      <c r="U837" s="503"/>
      <c r="V837" s="503"/>
      <c r="W837" s="503"/>
      <c r="X837" s="503"/>
      <c r="Y837" s="503"/>
      <c r="Z837" s="503"/>
      <c r="AA837" s="503"/>
      <c r="AB837" s="503"/>
      <c r="AC837" s="503"/>
      <c r="AD837" s="503"/>
      <c r="AE837" s="503"/>
    </row>
    <row r="838" spans="1:31" ht="12.75">
      <c r="A838" s="503"/>
      <c r="B838" s="503"/>
      <c r="C838" s="503"/>
      <c r="D838" s="503"/>
      <c r="E838" s="503"/>
      <c r="F838" s="503"/>
      <c r="G838" s="503"/>
      <c r="H838" s="503"/>
      <c r="I838" s="503"/>
      <c r="J838" s="503"/>
      <c r="K838" s="503"/>
      <c r="L838" s="503"/>
      <c r="M838" s="503"/>
      <c r="N838" s="503"/>
      <c r="O838" s="503"/>
      <c r="P838" s="503"/>
      <c r="Q838" s="503"/>
      <c r="R838" s="503"/>
      <c r="S838" s="503"/>
      <c r="T838" s="503"/>
      <c r="U838" s="503"/>
      <c r="V838" s="503"/>
      <c r="W838" s="503"/>
      <c r="X838" s="503"/>
      <c r="Y838" s="503"/>
      <c r="Z838" s="503"/>
      <c r="AA838" s="503"/>
      <c r="AB838" s="503"/>
      <c r="AC838" s="503"/>
      <c r="AD838" s="503"/>
      <c r="AE838" s="503"/>
    </row>
    <row r="839" spans="1:31" ht="12.75">
      <c r="A839" s="503"/>
      <c r="B839" s="503"/>
      <c r="C839" s="503"/>
      <c r="D839" s="503"/>
      <c r="E839" s="503"/>
      <c r="F839" s="503"/>
      <c r="G839" s="503"/>
      <c r="H839" s="503"/>
      <c r="I839" s="503"/>
      <c r="J839" s="503"/>
      <c r="K839" s="503"/>
      <c r="L839" s="503"/>
      <c r="M839" s="503"/>
      <c r="N839" s="503"/>
      <c r="O839" s="503"/>
      <c r="P839" s="503"/>
      <c r="Q839" s="503"/>
      <c r="R839" s="503"/>
      <c r="S839" s="503"/>
      <c r="T839" s="503"/>
      <c r="U839" s="503"/>
      <c r="V839" s="503"/>
      <c r="W839" s="503"/>
      <c r="X839" s="503"/>
      <c r="Y839" s="503"/>
      <c r="Z839" s="503"/>
      <c r="AA839" s="503"/>
      <c r="AB839" s="503"/>
      <c r="AC839" s="503"/>
      <c r="AD839" s="503"/>
      <c r="AE839" s="503"/>
    </row>
    <row r="840" spans="1:31" ht="12.75">
      <c r="A840" s="503"/>
      <c r="B840" s="503"/>
      <c r="C840" s="503"/>
      <c r="D840" s="503"/>
      <c r="E840" s="503"/>
      <c r="F840" s="503"/>
      <c r="G840" s="503"/>
      <c r="H840" s="503"/>
      <c r="I840" s="503"/>
      <c r="J840" s="503"/>
      <c r="K840" s="503"/>
      <c r="L840" s="503"/>
      <c r="M840" s="503"/>
      <c r="N840" s="503"/>
      <c r="O840" s="503"/>
      <c r="P840" s="503"/>
      <c r="Q840" s="503"/>
      <c r="R840" s="503"/>
      <c r="S840" s="503"/>
      <c r="T840" s="503"/>
      <c r="U840" s="503"/>
      <c r="V840" s="503"/>
      <c r="W840" s="503"/>
      <c r="X840" s="503"/>
      <c r="Y840" s="503"/>
      <c r="Z840" s="503"/>
      <c r="AA840" s="503"/>
      <c r="AB840" s="503"/>
      <c r="AC840" s="503"/>
      <c r="AD840" s="503"/>
      <c r="AE840" s="503"/>
    </row>
    <row r="841" spans="1:31" ht="12.75">
      <c r="A841" s="503"/>
      <c r="B841" s="503"/>
      <c r="C841" s="503"/>
      <c r="D841" s="503"/>
      <c r="E841" s="503"/>
      <c r="F841" s="503"/>
      <c r="G841" s="503"/>
      <c r="H841" s="503"/>
      <c r="I841" s="503"/>
      <c r="J841" s="503"/>
      <c r="K841" s="503"/>
      <c r="L841" s="503"/>
      <c r="M841" s="503"/>
      <c r="N841" s="503"/>
      <c r="O841" s="503"/>
      <c r="P841" s="503"/>
      <c r="Q841" s="503"/>
      <c r="R841" s="503"/>
      <c r="S841" s="503"/>
      <c r="T841" s="503"/>
      <c r="U841" s="503"/>
      <c r="V841" s="503"/>
      <c r="W841" s="503"/>
      <c r="X841" s="503"/>
      <c r="Y841" s="503"/>
      <c r="Z841" s="503"/>
      <c r="AA841" s="503"/>
      <c r="AB841" s="503"/>
      <c r="AC841" s="503"/>
      <c r="AD841" s="503"/>
      <c r="AE841" s="503"/>
    </row>
    <row r="842" spans="1:31" ht="12.75">
      <c r="A842" s="503"/>
      <c r="B842" s="503"/>
      <c r="C842" s="503"/>
      <c r="D842" s="503"/>
      <c r="E842" s="503"/>
      <c r="F842" s="503"/>
      <c r="G842" s="503"/>
      <c r="H842" s="503"/>
      <c r="I842" s="503"/>
      <c r="J842" s="503"/>
      <c r="K842" s="503"/>
      <c r="L842" s="503"/>
      <c r="M842" s="503"/>
      <c r="N842" s="503"/>
      <c r="O842" s="503"/>
      <c r="P842" s="503"/>
      <c r="Q842" s="503"/>
      <c r="R842" s="503"/>
      <c r="S842" s="503"/>
      <c r="T842" s="503"/>
      <c r="U842" s="503"/>
      <c r="V842" s="503"/>
      <c r="W842" s="503"/>
      <c r="X842" s="503"/>
      <c r="Y842" s="503"/>
      <c r="Z842" s="503"/>
      <c r="AA842" s="503"/>
      <c r="AB842" s="503"/>
      <c r="AC842" s="503"/>
      <c r="AD842" s="503"/>
      <c r="AE842" s="503"/>
    </row>
    <row r="843" spans="1:31" ht="12.75">
      <c r="A843" s="503"/>
      <c r="B843" s="503"/>
      <c r="C843" s="503"/>
      <c r="D843" s="503"/>
      <c r="E843" s="503"/>
      <c r="F843" s="503"/>
      <c r="G843" s="503"/>
      <c r="H843" s="503"/>
      <c r="I843" s="503"/>
      <c r="J843" s="503"/>
      <c r="K843" s="503"/>
      <c r="L843" s="503"/>
      <c r="M843" s="503"/>
      <c r="N843" s="503"/>
      <c r="O843" s="503"/>
      <c r="P843" s="503"/>
      <c r="Q843" s="503"/>
      <c r="R843" s="503"/>
      <c r="S843" s="503"/>
      <c r="T843" s="503"/>
      <c r="U843" s="503"/>
      <c r="V843" s="503"/>
      <c r="W843" s="503"/>
      <c r="X843" s="503"/>
      <c r="Y843" s="503"/>
      <c r="Z843" s="503"/>
      <c r="AA843" s="503"/>
      <c r="AB843" s="503"/>
      <c r="AC843" s="503"/>
      <c r="AD843" s="503"/>
      <c r="AE843" s="503"/>
    </row>
    <row r="844" spans="1:31" ht="12.75">
      <c r="A844" s="503"/>
      <c r="B844" s="503"/>
      <c r="C844" s="503"/>
      <c r="D844" s="503"/>
      <c r="E844" s="503"/>
      <c r="F844" s="503"/>
      <c r="G844" s="503"/>
      <c r="H844" s="503"/>
      <c r="I844" s="503"/>
      <c r="J844" s="503"/>
      <c r="K844" s="503"/>
      <c r="L844" s="503"/>
      <c r="M844" s="503"/>
      <c r="N844" s="503"/>
      <c r="O844" s="503"/>
      <c r="P844" s="503"/>
      <c r="Q844" s="503"/>
      <c r="R844" s="503"/>
      <c r="S844" s="503"/>
      <c r="T844" s="503"/>
      <c r="U844" s="503"/>
      <c r="V844" s="503"/>
      <c r="W844" s="503"/>
      <c r="X844" s="503"/>
      <c r="Y844" s="503"/>
      <c r="Z844" s="503"/>
      <c r="AA844" s="503"/>
      <c r="AB844" s="503"/>
      <c r="AC844" s="503"/>
      <c r="AD844" s="503"/>
      <c r="AE844" s="503"/>
    </row>
    <row r="845" spans="1:31" ht="12.75">
      <c r="A845" s="503"/>
      <c r="B845" s="503"/>
      <c r="C845" s="503"/>
      <c r="D845" s="503"/>
      <c r="E845" s="503"/>
      <c r="F845" s="503"/>
      <c r="G845" s="503"/>
      <c r="H845" s="503"/>
      <c r="I845" s="503"/>
      <c r="J845" s="503"/>
      <c r="K845" s="503"/>
      <c r="L845" s="503"/>
      <c r="M845" s="503"/>
      <c r="N845" s="503"/>
      <c r="O845" s="503"/>
      <c r="P845" s="503"/>
      <c r="Q845" s="503"/>
      <c r="R845" s="503"/>
      <c r="S845" s="503"/>
      <c r="T845" s="503"/>
      <c r="U845" s="503"/>
      <c r="V845" s="503"/>
      <c r="W845" s="503"/>
      <c r="X845" s="503"/>
      <c r="Y845" s="503"/>
      <c r="Z845" s="503"/>
      <c r="AA845" s="503"/>
      <c r="AB845" s="503"/>
      <c r="AC845" s="503"/>
      <c r="AD845" s="503"/>
      <c r="AE845" s="503"/>
    </row>
    <row r="846" spans="1:31" ht="12.75">
      <c r="A846" s="503"/>
      <c r="B846" s="503"/>
      <c r="C846" s="503"/>
      <c r="D846" s="503"/>
      <c r="E846" s="503"/>
      <c r="F846" s="503"/>
      <c r="G846" s="503"/>
      <c r="H846" s="503"/>
      <c r="I846" s="503"/>
      <c r="J846" s="503"/>
      <c r="K846" s="503"/>
      <c r="L846" s="503"/>
      <c r="M846" s="503"/>
      <c r="N846" s="503"/>
      <c r="O846" s="503"/>
      <c r="P846" s="503"/>
      <c r="Q846" s="503"/>
      <c r="R846" s="503"/>
      <c r="S846" s="503"/>
      <c r="T846" s="503"/>
      <c r="U846" s="503"/>
      <c r="V846" s="503"/>
      <c r="W846" s="503"/>
      <c r="X846" s="503"/>
      <c r="Y846" s="503"/>
      <c r="Z846" s="503"/>
      <c r="AA846" s="503"/>
      <c r="AB846" s="503"/>
      <c r="AC846" s="503"/>
      <c r="AD846" s="503"/>
      <c r="AE846" s="503"/>
    </row>
    <row r="847" spans="1:31" ht="12.75">
      <c r="A847" s="503"/>
      <c r="B847" s="503"/>
      <c r="C847" s="503"/>
      <c r="D847" s="503"/>
      <c r="E847" s="503"/>
      <c r="F847" s="503"/>
      <c r="G847" s="503"/>
      <c r="H847" s="503"/>
      <c r="I847" s="503"/>
      <c r="J847" s="503"/>
      <c r="K847" s="503"/>
      <c r="L847" s="503"/>
      <c r="M847" s="503"/>
      <c r="N847" s="503"/>
      <c r="O847" s="503"/>
      <c r="P847" s="503"/>
      <c r="Q847" s="503"/>
      <c r="R847" s="503"/>
      <c r="S847" s="503"/>
      <c r="T847" s="503"/>
      <c r="U847" s="503"/>
      <c r="V847" s="503"/>
      <c r="W847" s="503"/>
      <c r="X847" s="503"/>
      <c r="Y847" s="503"/>
      <c r="Z847" s="503"/>
      <c r="AA847" s="503"/>
      <c r="AB847" s="503"/>
      <c r="AC847" s="503"/>
      <c r="AD847" s="503"/>
      <c r="AE847" s="503"/>
    </row>
    <row r="848" spans="1:31" ht="12.75">
      <c r="A848" s="503"/>
      <c r="B848" s="503"/>
      <c r="C848" s="503"/>
      <c r="D848" s="503"/>
      <c r="E848" s="503"/>
      <c r="F848" s="503"/>
      <c r="G848" s="503"/>
      <c r="H848" s="503"/>
      <c r="I848" s="503"/>
      <c r="J848" s="503"/>
      <c r="K848" s="503"/>
      <c r="L848" s="503"/>
      <c r="M848" s="503"/>
      <c r="N848" s="503"/>
      <c r="O848" s="503"/>
      <c r="P848" s="503"/>
      <c r="Q848" s="503"/>
      <c r="R848" s="503"/>
      <c r="S848" s="503"/>
      <c r="T848" s="503"/>
      <c r="U848" s="503"/>
      <c r="V848" s="503"/>
      <c r="W848" s="503"/>
      <c r="X848" s="503"/>
      <c r="Y848" s="503"/>
      <c r="Z848" s="503"/>
      <c r="AA848" s="503"/>
      <c r="AB848" s="503"/>
      <c r="AC848" s="503"/>
      <c r="AD848" s="503"/>
      <c r="AE848" s="503"/>
    </row>
    <row r="849" spans="1:31" ht="12.75">
      <c r="A849" s="503"/>
      <c r="B849" s="503"/>
      <c r="C849" s="503"/>
      <c r="D849" s="503"/>
      <c r="E849" s="503"/>
      <c r="F849" s="503"/>
      <c r="G849" s="503"/>
      <c r="H849" s="503"/>
      <c r="I849" s="503"/>
      <c r="J849" s="503"/>
      <c r="K849" s="503"/>
      <c r="L849" s="503"/>
      <c r="M849" s="503"/>
      <c r="N849" s="503"/>
      <c r="O849" s="503"/>
      <c r="P849" s="503"/>
      <c r="Q849" s="503"/>
      <c r="R849" s="503"/>
      <c r="S849" s="503"/>
      <c r="T849" s="503"/>
      <c r="U849" s="503"/>
      <c r="V849" s="503"/>
      <c r="W849" s="503"/>
      <c r="X849" s="503"/>
      <c r="Y849" s="503"/>
      <c r="Z849" s="503"/>
      <c r="AA849" s="503"/>
      <c r="AB849" s="503"/>
      <c r="AC849" s="503"/>
      <c r="AD849" s="503"/>
      <c r="AE849" s="503"/>
    </row>
    <row r="850" spans="1:31" ht="12.75">
      <c r="A850" s="503"/>
      <c r="B850" s="503"/>
      <c r="C850" s="503"/>
      <c r="D850" s="503"/>
      <c r="E850" s="503"/>
      <c r="F850" s="503"/>
      <c r="G850" s="503"/>
      <c r="H850" s="503"/>
      <c r="I850" s="503"/>
      <c r="J850" s="503"/>
      <c r="K850" s="503"/>
      <c r="L850" s="503"/>
      <c r="M850" s="503"/>
      <c r="N850" s="503"/>
      <c r="O850" s="503"/>
      <c r="P850" s="503"/>
      <c r="Q850" s="503"/>
      <c r="R850" s="503"/>
      <c r="S850" s="503"/>
      <c r="T850" s="503"/>
      <c r="U850" s="503"/>
      <c r="V850" s="503"/>
      <c r="W850" s="503"/>
      <c r="X850" s="503"/>
      <c r="Y850" s="503"/>
      <c r="Z850" s="503"/>
      <c r="AA850" s="503"/>
      <c r="AB850" s="503"/>
      <c r="AC850" s="503"/>
      <c r="AD850" s="503"/>
      <c r="AE850" s="503"/>
    </row>
    <row r="851" spans="1:31" ht="12.75">
      <c r="A851" s="503"/>
      <c r="B851" s="503"/>
      <c r="C851" s="503"/>
      <c r="D851" s="503"/>
      <c r="E851" s="503"/>
      <c r="F851" s="503"/>
      <c r="G851" s="503"/>
      <c r="H851" s="503"/>
      <c r="I851" s="503"/>
      <c r="J851" s="503"/>
      <c r="K851" s="503"/>
      <c r="L851" s="503"/>
      <c r="M851" s="503"/>
      <c r="N851" s="503"/>
      <c r="O851" s="503"/>
      <c r="P851" s="503"/>
      <c r="Q851" s="503"/>
      <c r="R851" s="503"/>
      <c r="S851" s="503"/>
      <c r="T851" s="503"/>
      <c r="U851" s="503"/>
      <c r="V851" s="503"/>
      <c r="W851" s="503"/>
      <c r="X851" s="503"/>
      <c r="Y851" s="503"/>
      <c r="Z851" s="503"/>
      <c r="AA851" s="503"/>
      <c r="AB851" s="503"/>
      <c r="AC851" s="503"/>
      <c r="AD851" s="503"/>
      <c r="AE851" s="503"/>
    </row>
    <row r="852" spans="1:31" ht="12.75">
      <c r="A852" s="503"/>
      <c r="B852" s="503"/>
      <c r="C852" s="503"/>
      <c r="D852" s="503"/>
      <c r="E852" s="503"/>
      <c r="F852" s="503"/>
      <c r="G852" s="503"/>
      <c r="H852" s="503"/>
      <c r="I852" s="503"/>
      <c r="J852" s="503"/>
      <c r="K852" s="503"/>
      <c r="L852" s="503"/>
      <c r="M852" s="503"/>
      <c r="N852" s="503"/>
      <c r="O852" s="503"/>
      <c r="P852" s="503"/>
      <c r="Q852" s="503"/>
      <c r="R852" s="503"/>
      <c r="S852" s="503"/>
      <c r="T852" s="503"/>
      <c r="U852" s="503"/>
      <c r="V852" s="503"/>
      <c r="W852" s="503"/>
      <c r="X852" s="503"/>
      <c r="Y852" s="503"/>
      <c r="Z852" s="503"/>
      <c r="AA852" s="503"/>
      <c r="AB852" s="503"/>
      <c r="AC852" s="503"/>
      <c r="AD852" s="503"/>
      <c r="AE852" s="503"/>
    </row>
    <row r="853" spans="1:31" ht="12.75">
      <c r="A853" s="503"/>
      <c r="B853" s="503"/>
      <c r="C853" s="503"/>
      <c r="D853" s="503"/>
      <c r="E853" s="503"/>
      <c r="F853" s="503"/>
      <c r="G853" s="503"/>
      <c r="H853" s="503"/>
      <c r="I853" s="503"/>
      <c r="J853" s="503"/>
      <c r="K853" s="503"/>
      <c r="L853" s="503"/>
      <c r="M853" s="503"/>
      <c r="N853" s="503"/>
      <c r="O853" s="503"/>
      <c r="P853" s="503"/>
      <c r="Q853" s="503"/>
      <c r="R853" s="503"/>
      <c r="S853" s="503"/>
      <c r="T853" s="503"/>
      <c r="U853" s="503"/>
      <c r="V853" s="503"/>
      <c r="W853" s="503"/>
      <c r="X853" s="503"/>
      <c r="Y853" s="503"/>
      <c r="Z853" s="503"/>
      <c r="AA853" s="503"/>
      <c r="AB853" s="503"/>
      <c r="AC853" s="503"/>
      <c r="AD853" s="503"/>
      <c r="AE853" s="503"/>
    </row>
    <row r="854" spans="1:31" ht="12.75">
      <c r="A854" s="503"/>
      <c r="B854" s="503"/>
      <c r="C854" s="503"/>
      <c r="D854" s="503"/>
      <c r="E854" s="503"/>
      <c r="F854" s="503"/>
      <c r="G854" s="503"/>
      <c r="H854" s="503"/>
      <c r="I854" s="503"/>
      <c r="J854" s="503"/>
      <c r="K854" s="503"/>
      <c r="L854" s="503"/>
      <c r="M854" s="503"/>
      <c r="N854" s="503"/>
      <c r="O854" s="503"/>
      <c r="P854" s="503"/>
      <c r="Q854" s="503"/>
      <c r="R854" s="503"/>
      <c r="S854" s="503"/>
      <c r="T854" s="503"/>
      <c r="U854" s="503"/>
      <c r="V854" s="503"/>
      <c r="W854" s="503"/>
      <c r="X854" s="503"/>
      <c r="Y854" s="503"/>
      <c r="Z854" s="503"/>
      <c r="AA854" s="503"/>
      <c r="AB854" s="503"/>
      <c r="AC854" s="503"/>
      <c r="AD854" s="503"/>
      <c r="AE854" s="503"/>
    </row>
    <row r="855" spans="1:31" ht="12.75">
      <c r="A855" s="503"/>
      <c r="B855" s="503"/>
      <c r="C855" s="503"/>
      <c r="D855" s="503"/>
      <c r="E855" s="503"/>
      <c r="F855" s="503"/>
      <c r="G855" s="503"/>
      <c r="H855" s="503"/>
      <c r="I855" s="503"/>
      <c r="J855" s="503"/>
      <c r="K855" s="503"/>
      <c r="L855" s="503"/>
      <c r="M855" s="503"/>
      <c r="N855" s="503"/>
      <c r="O855" s="503"/>
      <c r="P855" s="503"/>
      <c r="Q855" s="503"/>
      <c r="R855" s="503"/>
      <c r="S855" s="503"/>
      <c r="T855" s="503"/>
      <c r="U855" s="503"/>
      <c r="V855" s="503"/>
      <c r="W855" s="503"/>
      <c r="X855" s="503"/>
      <c r="Y855" s="503"/>
      <c r="Z855" s="503"/>
      <c r="AA855" s="503"/>
      <c r="AB855" s="503"/>
      <c r="AC855" s="503"/>
      <c r="AD855" s="503"/>
      <c r="AE855" s="503"/>
    </row>
    <row r="856" spans="1:31" ht="12.75">
      <c r="A856" s="503"/>
      <c r="B856" s="503"/>
      <c r="C856" s="503"/>
      <c r="D856" s="503"/>
      <c r="E856" s="503"/>
      <c r="F856" s="503"/>
      <c r="G856" s="503"/>
      <c r="H856" s="503"/>
      <c r="I856" s="503"/>
      <c r="J856" s="503"/>
      <c r="K856" s="503"/>
      <c r="L856" s="503"/>
      <c r="M856" s="503"/>
      <c r="N856" s="503"/>
      <c r="O856" s="503"/>
      <c r="P856" s="503"/>
      <c r="Q856" s="503"/>
      <c r="R856" s="503"/>
      <c r="S856" s="503"/>
      <c r="T856" s="503"/>
      <c r="U856" s="503"/>
      <c r="V856" s="503"/>
      <c r="W856" s="503"/>
      <c r="X856" s="503"/>
      <c r="Y856" s="503"/>
      <c r="Z856" s="503"/>
      <c r="AA856" s="503"/>
      <c r="AB856" s="503"/>
      <c r="AC856" s="503"/>
      <c r="AD856" s="503"/>
      <c r="AE856" s="503"/>
    </row>
    <row r="857" spans="1:31" ht="12.75">
      <c r="A857" s="503"/>
      <c r="B857" s="503"/>
      <c r="C857" s="503"/>
      <c r="D857" s="503"/>
      <c r="E857" s="503"/>
      <c r="F857" s="503"/>
      <c r="G857" s="503"/>
      <c r="H857" s="503"/>
      <c r="I857" s="503"/>
      <c r="J857" s="503"/>
      <c r="K857" s="503"/>
      <c r="L857" s="503"/>
      <c r="M857" s="503"/>
      <c r="N857" s="503"/>
      <c r="O857" s="503"/>
      <c r="P857" s="503"/>
      <c r="Q857" s="503"/>
      <c r="R857" s="503"/>
      <c r="S857" s="503"/>
      <c r="T857" s="503"/>
      <c r="U857" s="503"/>
      <c r="V857" s="503"/>
      <c r="W857" s="503"/>
      <c r="X857" s="503"/>
      <c r="Y857" s="503"/>
      <c r="Z857" s="503"/>
      <c r="AA857" s="503"/>
      <c r="AB857" s="503"/>
      <c r="AC857" s="503"/>
      <c r="AD857" s="503"/>
      <c r="AE857" s="503"/>
    </row>
    <row r="858" spans="1:31" ht="12.75">
      <c r="A858" s="503"/>
      <c r="B858" s="503"/>
      <c r="C858" s="503"/>
      <c r="D858" s="503"/>
      <c r="E858" s="503"/>
      <c r="F858" s="503"/>
      <c r="G858" s="503"/>
      <c r="H858" s="503"/>
      <c r="I858" s="503"/>
      <c r="J858" s="503"/>
      <c r="K858" s="503"/>
      <c r="L858" s="503"/>
      <c r="M858" s="503"/>
      <c r="N858" s="503"/>
      <c r="O858" s="503"/>
      <c r="P858" s="503"/>
      <c r="Q858" s="503"/>
      <c r="R858" s="503"/>
      <c r="S858" s="503"/>
      <c r="T858" s="503"/>
      <c r="U858" s="503"/>
      <c r="V858" s="503"/>
      <c r="W858" s="503"/>
      <c r="X858" s="503"/>
      <c r="Y858" s="503"/>
      <c r="Z858" s="503"/>
      <c r="AA858" s="503"/>
      <c r="AB858" s="503"/>
      <c r="AC858" s="503"/>
      <c r="AD858" s="503"/>
      <c r="AE858" s="503"/>
    </row>
    <row r="859" spans="1:31" ht="12.75">
      <c r="A859" s="503"/>
      <c r="B859" s="503"/>
      <c r="C859" s="503"/>
      <c r="D859" s="503"/>
      <c r="E859" s="503"/>
      <c r="F859" s="503"/>
      <c r="G859" s="503"/>
      <c r="H859" s="503"/>
      <c r="I859" s="503"/>
      <c r="J859" s="503"/>
      <c r="K859" s="503"/>
      <c r="L859" s="503"/>
      <c r="M859" s="503"/>
      <c r="N859" s="503"/>
      <c r="O859" s="503"/>
      <c r="P859" s="503"/>
      <c r="Q859" s="503"/>
      <c r="R859" s="503"/>
      <c r="S859" s="503"/>
      <c r="T859" s="503"/>
      <c r="U859" s="503"/>
      <c r="V859" s="503"/>
      <c r="W859" s="503"/>
      <c r="X859" s="503"/>
      <c r="Y859" s="503"/>
      <c r="Z859" s="503"/>
      <c r="AA859" s="503"/>
      <c r="AB859" s="503"/>
      <c r="AC859" s="503"/>
      <c r="AD859" s="503"/>
      <c r="AE859" s="503"/>
    </row>
    <row r="860" spans="1:31" ht="12.75">
      <c r="A860" s="503"/>
      <c r="B860" s="503"/>
      <c r="C860" s="503"/>
      <c r="D860" s="503"/>
      <c r="E860" s="503"/>
      <c r="F860" s="503"/>
      <c r="G860" s="503"/>
      <c r="H860" s="503"/>
      <c r="I860" s="503"/>
      <c r="J860" s="503"/>
      <c r="K860" s="503"/>
      <c r="L860" s="503"/>
      <c r="M860" s="503"/>
      <c r="N860" s="503"/>
      <c r="O860" s="503"/>
      <c r="P860" s="503"/>
      <c r="Q860" s="503"/>
      <c r="R860" s="503"/>
      <c r="S860" s="503"/>
      <c r="T860" s="503"/>
      <c r="U860" s="503"/>
      <c r="V860" s="503"/>
      <c r="W860" s="503"/>
      <c r="X860" s="503"/>
      <c r="Y860" s="503"/>
      <c r="Z860" s="503"/>
      <c r="AA860" s="503"/>
      <c r="AB860" s="503"/>
      <c r="AC860" s="503"/>
      <c r="AD860" s="503"/>
      <c r="AE860" s="503"/>
    </row>
    <row r="861" spans="1:31" ht="12.75">
      <c r="A861" s="503"/>
      <c r="B861" s="503"/>
      <c r="C861" s="503"/>
      <c r="D861" s="503"/>
      <c r="E861" s="503"/>
      <c r="F861" s="503"/>
      <c r="G861" s="503"/>
      <c r="H861" s="503"/>
      <c r="I861" s="503"/>
      <c r="J861" s="503"/>
      <c r="K861" s="503"/>
      <c r="L861" s="503"/>
      <c r="M861" s="503"/>
      <c r="N861" s="503"/>
      <c r="O861" s="503"/>
      <c r="P861" s="503"/>
      <c r="Q861" s="503"/>
      <c r="R861" s="503"/>
      <c r="S861" s="503"/>
      <c r="T861" s="503"/>
      <c r="U861" s="503"/>
      <c r="V861" s="503"/>
      <c r="W861" s="503"/>
      <c r="X861" s="503"/>
      <c r="Y861" s="503"/>
      <c r="Z861" s="503"/>
      <c r="AA861" s="503"/>
      <c r="AB861" s="503"/>
      <c r="AC861" s="503"/>
      <c r="AD861" s="503"/>
      <c r="AE861" s="503"/>
    </row>
    <row r="862" spans="1:31" ht="12.75">
      <c r="A862" s="503"/>
      <c r="B862" s="503"/>
      <c r="C862" s="503"/>
      <c r="D862" s="503"/>
      <c r="E862" s="503"/>
      <c r="F862" s="503"/>
      <c r="G862" s="503"/>
      <c r="H862" s="503"/>
      <c r="I862" s="503"/>
      <c r="J862" s="503"/>
      <c r="K862" s="503"/>
      <c r="L862" s="503"/>
      <c r="M862" s="503"/>
      <c r="N862" s="503"/>
      <c r="O862" s="503"/>
      <c r="P862" s="503"/>
      <c r="Q862" s="503"/>
      <c r="R862" s="503"/>
      <c r="S862" s="503"/>
      <c r="T862" s="503"/>
      <c r="U862" s="503"/>
      <c r="V862" s="503"/>
      <c r="W862" s="503"/>
      <c r="X862" s="503"/>
      <c r="Y862" s="503"/>
      <c r="Z862" s="503"/>
      <c r="AA862" s="503"/>
      <c r="AB862" s="503"/>
      <c r="AC862" s="503"/>
      <c r="AD862" s="503"/>
      <c r="AE862" s="503"/>
    </row>
    <row r="863" spans="1:31" ht="12.75">
      <c r="A863" s="503"/>
      <c r="B863" s="503"/>
      <c r="C863" s="503"/>
      <c r="D863" s="503"/>
      <c r="E863" s="503"/>
      <c r="F863" s="503"/>
      <c r="G863" s="503"/>
      <c r="H863" s="503"/>
      <c r="I863" s="503"/>
      <c r="J863" s="503"/>
      <c r="K863" s="503"/>
      <c r="L863" s="503"/>
      <c r="M863" s="503"/>
      <c r="N863" s="503"/>
      <c r="O863" s="503"/>
      <c r="P863" s="503"/>
      <c r="Q863" s="503"/>
      <c r="R863" s="503"/>
      <c r="S863" s="503"/>
      <c r="T863" s="503"/>
      <c r="U863" s="503"/>
      <c r="V863" s="503"/>
      <c r="W863" s="503"/>
      <c r="X863" s="503"/>
      <c r="Y863" s="503"/>
      <c r="Z863" s="503"/>
      <c r="AA863" s="503"/>
      <c r="AB863" s="503"/>
      <c r="AC863" s="503"/>
      <c r="AD863" s="503"/>
      <c r="AE863" s="503"/>
    </row>
    <row r="864" spans="1:31" ht="12.75">
      <c r="A864" s="503"/>
      <c r="B864" s="503"/>
      <c r="C864" s="503"/>
      <c r="D864" s="503"/>
      <c r="E864" s="503"/>
      <c r="F864" s="503"/>
      <c r="G864" s="503"/>
      <c r="H864" s="503"/>
      <c r="I864" s="503"/>
      <c r="J864" s="503"/>
      <c r="K864" s="503"/>
      <c r="L864" s="503"/>
      <c r="M864" s="503"/>
      <c r="N864" s="503"/>
      <c r="O864" s="503"/>
      <c r="P864" s="503"/>
      <c r="Q864" s="503"/>
      <c r="R864" s="503"/>
      <c r="S864" s="503"/>
      <c r="T864" s="503"/>
      <c r="U864" s="503"/>
      <c r="V864" s="503"/>
      <c r="W864" s="503"/>
      <c r="X864" s="503"/>
      <c r="Y864" s="503"/>
      <c r="Z864" s="503"/>
      <c r="AA864" s="503"/>
      <c r="AB864" s="503"/>
      <c r="AC864" s="503"/>
      <c r="AD864" s="503"/>
      <c r="AE864" s="503"/>
    </row>
    <row r="865" spans="1:31" ht="12.75">
      <c r="A865" s="503"/>
      <c r="B865" s="503"/>
      <c r="C865" s="503"/>
      <c r="D865" s="503"/>
      <c r="E865" s="503"/>
      <c r="F865" s="503"/>
      <c r="G865" s="503"/>
      <c r="H865" s="503"/>
      <c r="I865" s="503"/>
      <c r="J865" s="503"/>
      <c r="K865" s="503"/>
      <c r="L865" s="503"/>
      <c r="M865" s="503"/>
      <c r="N865" s="503"/>
      <c r="O865" s="503"/>
      <c r="P865" s="503"/>
      <c r="Q865" s="503"/>
      <c r="R865" s="503"/>
      <c r="S865" s="503"/>
      <c r="T865" s="503"/>
      <c r="U865" s="503"/>
      <c r="V865" s="503"/>
      <c r="W865" s="503"/>
      <c r="X865" s="503"/>
      <c r="Y865" s="503"/>
      <c r="Z865" s="503"/>
      <c r="AA865" s="503"/>
      <c r="AB865" s="503"/>
      <c r="AC865" s="503"/>
      <c r="AD865" s="503"/>
      <c r="AE865" s="503"/>
    </row>
    <row r="866" spans="1:31" ht="12.75">
      <c r="A866" s="503"/>
      <c r="B866" s="503"/>
      <c r="C866" s="503"/>
      <c r="D866" s="503"/>
      <c r="E866" s="503"/>
      <c r="F866" s="503"/>
      <c r="G866" s="503"/>
      <c r="H866" s="503"/>
      <c r="I866" s="503"/>
      <c r="J866" s="503"/>
      <c r="K866" s="503"/>
      <c r="L866" s="503"/>
      <c r="M866" s="503"/>
      <c r="N866" s="503"/>
      <c r="O866" s="503"/>
      <c r="P866" s="503"/>
      <c r="Q866" s="503"/>
      <c r="R866" s="503"/>
      <c r="S866" s="503"/>
      <c r="T866" s="503"/>
      <c r="U866" s="503"/>
      <c r="V866" s="503"/>
      <c r="W866" s="503"/>
      <c r="X866" s="503"/>
      <c r="Y866" s="503"/>
      <c r="Z866" s="503"/>
      <c r="AA866" s="503"/>
      <c r="AB866" s="503"/>
      <c r="AC866" s="503"/>
      <c r="AD866" s="503"/>
      <c r="AE866" s="503"/>
    </row>
    <row r="867" spans="1:31" ht="12.75">
      <c r="A867" s="503"/>
      <c r="B867" s="503"/>
      <c r="C867" s="503"/>
      <c r="D867" s="503"/>
      <c r="E867" s="503"/>
      <c r="F867" s="503"/>
      <c r="G867" s="503"/>
      <c r="H867" s="503"/>
      <c r="I867" s="503"/>
      <c r="J867" s="503"/>
      <c r="K867" s="503"/>
      <c r="L867" s="503"/>
      <c r="M867" s="503"/>
      <c r="N867" s="503"/>
      <c r="O867" s="503"/>
      <c r="P867" s="503"/>
      <c r="Q867" s="503"/>
      <c r="R867" s="503"/>
      <c r="S867" s="503"/>
      <c r="T867" s="503"/>
      <c r="U867" s="503"/>
      <c r="V867" s="503"/>
      <c r="W867" s="503"/>
      <c r="X867" s="503"/>
      <c r="Y867" s="503"/>
      <c r="Z867" s="503"/>
      <c r="AA867" s="503"/>
      <c r="AB867" s="503"/>
      <c r="AC867" s="503"/>
      <c r="AD867" s="503"/>
      <c r="AE867" s="503"/>
    </row>
    <row r="868" spans="1:31" ht="12.75">
      <c r="A868" s="503"/>
      <c r="B868" s="503"/>
      <c r="C868" s="503"/>
      <c r="D868" s="503"/>
      <c r="E868" s="503"/>
      <c r="F868" s="503"/>
      <c r="G868" s="503"/>
      <c r="H868" s="503"/>
      <c r="I868" s="503"/>
      <c r="J868" s="503"/>
      <c r="K868" s="503"/>
      <c r="L868" s="503"/>
      <c r="M868" s="503"/>
      <c r="N868" s="503"/>
      <c r="O868" s="503"/>
      <c r="P868" s="503"/>
      <c r="Q868" s="503"/>
      <c r="R868" s="503"/>
      <c r="S868" s="503"/>
      <c r="T868" s="503"/>
      <c r="U868" s="503"/>
      <c r="V868" s="503"/>
      <c r="W868" s="503"/>
      <c r="X868" s="503"/>
      <c r="Y868" s="503"/>
      <c r="Z868" s="503"/>
      <c r="AA868" s="503"/>
      <c r="AB868" s="503"/>
      <c r="AC868" s="503"/>
      <c r="AD868" s="503"/>
      <c r="AE868" s="503"/>
    </row>
    <row r="869" spans="1:31" ht="12.75">
      <c r="A869" s="503"/>
      <c r="B869" s="503"/>
      <c r="C869" s="503"/>
      <c r="D869" s="503"/>
      <c r="E869" s="503"/>
      <c r="F869" s="503"/>
      <c r="G869" s="503"/>
      <c r="H869" s="503"/>
      <c r="I869" s="503"/>
      <c r="J869" s="503"/>
      <c r="K869" s="503"/>
      <c r="L869" s="503"/>
      <c r="M869" s="503"/>
      <c r="N869" s="503"/>
      <c r="O869" s="503"/>
      <c r="P869" s="503"/>
      <c r="Q869" s="503"/>
      <c r="R869" s="503"/>
      <c r="S869" s="503"/>
      <c r="T869" s="503"/>
      <c r="U869" s="503"/>
      <c r="V869" s="503"/>
      <c r="W869" s="503"/>
      <c r="X869" s="503"/>
      <c r="Y869" s="503"/>
      <c r="Z869" s="503"/>
      <c r="AA869" s="503"/>
      <c r="AB869" s="503"/>
      <c r="AC869" s="503"/>
      <c r="AD869" s="503"/>
      <c r="AE869" s="503"/>
    </row>
    <row r="870" spans="1:31" ht="12.75">
      <c r="A870" s="503"/>
      <c r="B870" s="503"/>
      <c r="C870" s="503"/>
      <c r="D870" s="503"/>
      <c r="E870" s="503"/>
      <c r="F870" s="503"/>
      <c r="G870" s="503"/>
      <c r="H870" s="503"/>
      <c r="I870" s="503"/>
      <c r="J870" s="503"/>
      <c r="K870" s="503"/>
      <c r="L870" s="503"/>
      <c r="M870" s="503"/>
      <c r="N870" s="503"/>
      <c r="O870" s="503"/>
      <c r="P870" s="503"/>
      <c r="Q870" s="503"/>
      <c r="R870" s="503"/>
      <c r="S870" s="503"/>
      <c r="T870" s="503"/>
      <c r="U870" s="503"/>
      <c r="V870" s="503"/>
      <c r="W870" s="503"/>
      <c r="X870" s="503"/>
      <c r="Y870" s="503"/>
      <c r="Z870" s="503"/>
      <c r="AA870" s="503"/>
      <c r="AB870" s="503"/>
      <c r="AC870" s="503"/>
      <c r="AD870" s="503"/>
      <c r="AE870" s="503"/>
    </row>
    <row r="871" spans="1:31" ht="12.75">
      <c r="A871" s="503"/>
      <c r="B871" s="503"/>
      <c r="C871" s="503"/>
      <c r="D871" s="503"/>
      <c r="E871" s="503"/>
      <c r="F871" s="503"/>
      <c r="G871" s="503"/>
      <c r="H871" s="503"/>
      <c r="I871" s="503"/>
      <c r="J871" s="503"/>
      <c r="K871" s="503"/>
      <c r="L871" s="503"/>
      <c r="M871" s="503"/>
      <c r="N871" s="503"/>
      <c r="O871" s="503"/>
      <c r="P871" s="503"/>
      <c r="Q871" s="503"/>
      <c r="R871" s="503"/>
      <c r="S871" s="503"/>
      <c r="T871" s="503"/>
      <c r="U871" s="503"/>
      <c r="V871" s="503"/>
      <c r="W871" s="503"/>
      <c r="X871" s="503"/>
      <c r="Y871" s="503"/>
      <c r="Z871" s="503"/>
      <c r="AA871" s="503"/>
      <c r="AB871" s="503"/>
      <c r="AC871" s="503"/>
      <c r="AD871" s="503"/>
      <c r="AE871" s="503"/>
    </row>
    <row r="872" spans="1:31" ht="12.75">
      <c r="A872" s="503"/>
      <c r="B872" s="503"/>
      <c r="C872" s="503"/>
      <c r="D872" s="503"/>
      <c r="E872" s="503"/>
      <c r="F872" s="503"/>
      <c r="G872" s="503"/>
      <c r="H872" s="503"/>
      <c r="I872" s="503"/>
      <c r="J872" s="503"/>
      <c r="K872" s="503"/>
      <c r="L872" s="503"/>
      <c r="M872" s="503"/>
      <c r="N872" s="503"/>
      <c r="O872" s="503"/>
      <c r="P872" s="503"/>
      <c r="Q872" s="503"/>
      <c r="R872" s="503"/>
      <c r="S872" s="503"/>
      <c r="T872" s="503"/>
      <c r="U872" s="503"/>
      <c r="V872" s="503"/>
      <c r="W872" s="503"/>
      <c r="X872" s="503"/>
      <c r="Y872" s="503"/>
      <c r="Z872" s="503"/>
      <c r="AA872" s="503"/>
      <c r="AB872" s="503"/>
      <c r="AC872" s="503"/>
      <c r="AD872" s="503"/>
      <c r="AE872" s="503"/>
    </row>
    <row r="873" spans="1:31" ht="12.75">
      <c r="A873" s="503"/>
      <c r="B873" s="503"/>
      <c r="C873" s="503"/>
      <c r="D873" s="503"/>
      <c r="E873" s="503"/>
      <c r="F873" s="503"/>
      <c r="G873" s="503"/>
      <c r="H873" s="503"/>
      <c r="I873" s="503"/>
      <c r="J873" s="503"/>
      <c r="K873" s="503"/>
      <c r="L873" s="503"/>
      <c r="M873" s="503"/>
      <c r="N873" s="503"/>
      <c r="O873" s="503"/>
      <c r="P873" s="503"/>
      <c r="Q873" s="503"/>
      <c r="R873" s="503"/>
      <c r="S873" s="503"/>
      <c r="T873" s="503"/>
      <c r="U873" s="503"/>
      <c r="V873" s="503"/>
      <c r="W873" s="503"/>
      <c r="X873" s="503"/>
      <c r="Y873" s="503"/>
      <c r="Z873" s="503"/>
      <c r="AA873" s="503"/>
      <c r="AB873" s="503"/>
      <c r="AC873" s="503"/>
      <c r="AD873" s="503"/>
      <c r="AE873" s="503"/>
    </row>
    <row r="874" spans="1:31" ht="12.75">
      <c r="A874" s="503"/>
      <c r="B874" s="503"/>
      <c r="C874" s="503"/>
      <c r="D874" s="503"/>
      <c r="E874" s="503"/>
      <c r="F874" s="503"/>
      <c r="G874" s="503"/>
      <c r="H874" s="503"/>
      <c r="I874" s="503"/>
      <c r="J874" s="503"/>
      <c r="K874" s="503"/>
      <c r="L874" s="503"/>
      <c r="M874" s="503"/>
      <c r="N874" s="503"/>
      <c r="O874" s="503"/>
      <c r="P874" s="503"/>
      <c r="Q874" s="503"/>
      <c r="R874" s="503"/>
      <c r="S874" s="503"/>
      <c r="T874" s="503"/>
      <c r="U874" s="503"/>
      <c r="V874" s="503"/>
      <c r="W874" s="503"/>
      <c r="X874" s="503"/>
      <c r="Y874" s="503"/>
      <c r="Z874" s="503"/>
      <c r="AA874" s="503"/>
      <c r="AB874" s="503"/>
      <c r="AC874" s="503"/>
      <c r="AD874" s="503"/>
      <c r="AE874" s="503"/>
    </row>
    <row r="875" spans="1:31" ht="12.75">
      <c r="A875" s="503"/>
      <c r="B875" s="503"/>
      <c r="C875" s="503"/>
      <c r="D875" s="503"/>
      <c r="E875" s="503"/>
      <c r="F875" s="503"/>
      <c r="G875" s="503"/>
      <c r="H875" s="503"/>
      <c r="I875" s="503"/>
      <c r="J875" s="503"/>
      <c r="K875" s="503"/>
      <c r="L875" s="503"/>
      <c r="M875" s="503"/>
      <c r="N875" s="503"/>
      <c r="O875" s="503"/>
      <c r="P875" s="503"/>
      <c r="Q875" s="503"/>
      <c r="R875" s="503"/>
      <c r="S875" s="503"/>
      <c r="T875" s="503"/>
      <c r="U875" s="503"/>
      <c r="V875" s="503"/>
      <c r="W875" s="503"/>
      <c r="X875" s="503"/>
      <c r="Y875" s="503"/>
      <c r="Z875" s="503"/>
      <c r="AA875" s="503"/>
      <c r="AB875" s="503"/>
      <c r="AC875" s="503"/>
      <c r="AD875" s="503"/>
      <c r="AE875" s="503"/>
    </row>
    <row r="876" spans="1:31" ht="12.75">
      <c r="A876" s="503"/>
      <c r="B876" s="503"/>
      <c r="C876" s="503"/>
      <c r="D876" s="503"/>
      <c r="E876" s="503"/>
      <c r="F876" s="503"/>
      <c r="G876" s="503"/>
      <c r="H876" s="503"/>
      <c r="I876" s="503"/>
      <c r="J876" s="503"/>
      <c r="K876" s="503"/>
      <c r="L876" s="503"/>
      <c r="M876" s="503"/>
      <c r="N876" s="503"/>
      <c r="O876" s="503"/>
      <c r="P876" s="503"/>
      <c r="Q876" s="503"/>
      <c r="R876" s="503"/>
      <c r="S876" s="503"/>
      <c r="T876" s="503"/>
      <c r="U876" s="503"/>
      <c r="V876" s="503"/>
      <c r="W876" s="503"/>
      <c r="X876" s="503"/>
      <c r="Y876" s="503"/>
      <c r="Z876" s="503"/>
      <c r="AA876" s="503"/>
      <c r="AB876" s="503"/>
      <c r="AC876" s="503"/>
      <c r="AD876" s="503"/>
      <c r="AE876" s="503"/>
    </row>
    <row r="877" spans="1:31" ht="12.75">
      <c r="A877" s="503"/>
      <c r="B877" s="503"/>
      <c r="C877" s="503"/>
      <c r="D877" s="503"/>
      <c r="E877" s="503"/>
      <c r="F877" s="503"/>
      <c r="G877" s="503"/>
      <c r="H877" s="503"/>
      <c r="I877" s="503"/>
      <c r="J877" s="503"/>
      <c r="K877" s="503"/>
      <c r="L877" s="503"/>
      <c r="M877" s="503"/>
      <c r="N877" s="503"/>
      <c r="O877" s="503"/>
      <c r="P877" s="503"/>
      <c r="Q877" s="503"/>
      <c r="R877" s="503"/>
      <c r="S877" s="503"/>
      <c r="T877" s="503"/>
      <c r="U877" s="503"/>
      <c r="V877" s="503"/>
      <c r="W877" s="503"/>
      <c r="X877" s="503"/>
      <c r="Y877" s="503"/>
      <c r="Z877" s="503"/>
      <c r="AA877" s="503"/>
      <c r="AB877" s="503"/>
      <c r="AC877" s="503"/>
      <c r="AD877" s="503"/>
      <c r="AE877" s="503"/>
    </row>
    <row r="878" spans="1:31" ht="12.75">
      <c r="A878" s="503"/>
      <c r="B878" s="503"/>
      <c r="C878" s="503"/>
      <c r="D878" s="503"/>
      <c r="E878" s="503"/>
      <c r="F878" s="503"/>
      <c r="G878" s="503"/>
      <c r="H878" s="503"/>
      <c r="I878" s="503"/>
      <c r="J878" s="503"/>
      <c r="K878" s="503"/>
      <c r="L878" s="503"/>
      <c r="M878" s="503"/>
      <c r="N878" s="503"/>
      <c r="O878" s="503"/>
      <c r="P878" s="503"/>
      <c r="Q878" s="503"/>
      <c r="R878" s="503"/>
      <c r="S878" s="503"/>
      <c r="T878" s="503"/>
      <c r="U878" s="503"/>
      <c r="V878" s="503"/>
      <c r="W878" s="503"/>
      <c r="X878" s="503"/>
      <c r="Y878" s="503"/>
      <c r="Z878" s="503"/>
      <c r="AA878" s="503"/>
      <c r="AB878" s="503"/>
      <c r="AC878" s="503"/>
      <c r="AD878" s="503"/>
      <c r="AE878" s="503"/>
    </row>
    <row r="879" spans="1:31" ht="12.75">
      <c r="A879" s="503"/>
      <c r="B879" s="503"/>
      <c r="C879" s="503"/>
      <c r="D879" s="503"/>
      <c r="E879" s="503"/>
      <c r="F879" s="503"/>
      <c r="G879" s="503"/>
      <c r="H879" s="503"/>
      <c r="I879" s="503"/>
      <c r="J879" s="503"/>
      <c r="K879" s="503"/>
      <c r="L879" s="503"/>
      <c r="M879" s="503"/>
      <c r="N879" s="503"/>
      <c r="O879" s="503"/>
      <c r="P879" s="503"/>
      <c r="Q879" s="503"/>
      <c r="R879" s="503"/>
      <c r="S879" s="503"/>
      <c r="T879" s="503"/>
      <c r="U879" s="503"/>
      <c r="V879" s="503"/>
      <c r="W879" s="503"/>
      <c r="X879" s="503"/>
      <c r="Y879" s="503"/>
      <c r="Z879" s="503"/>
      <c r="AA879" s="503"/>
      <c r="AB879" s="503"/>
      <c r="AC879" s="503"/>
      <c r="AD879" s="503"/>
      <c r="AE879" s="503"/>
    </row>
    <row r="880" spans="1:31" ht="12.75">
      <c r="A880" s="503"/>
      <c r="B880" s="503"/>
      <c r="C880" s="503"/>
      <c r="D880" s="503"/>
      <c r="E880" s="503"/>
      <c r="F880" s="503"/>
      <c r="G880" s="503"/>
      <c r="H880" s="503"/>
      <c r="I880" s="503"/>
      <c r="J880" s="503"/>
      <c r="K880" s="503"/>
      <c r="L880" s="503"/>
      <c r="M880" s="503"/>
      <c r="N880" s="503"/>
      <c r="O880" s="503"/>
      <c r="P880" s="503"/>
      <c r="Q880" s="503"/>
      <c r="R880" s="503"/>
      <c r="S880" s="503"/>
      <c r="T880" s="503"/>
      <c r="U880" s="503"/>
      <c r="V880" s="503"/>
      <c r="W880" s="503"/>
      <c r="X880" s="503"/>
      <c r="Y880" s="503"/>
      <c r="Z880" s="503"/>
      <c r="AA880" s="503"/>
      <c r="AB880" s="503"/>
      <c r="AC880" s="503"/>
      <c r="AD880" s="503"/>
      <c r="AE880" s="503"/>
    </row>
    <row r="881" spans="1:31" ht="12.75">
      <c r="A881" s="503"/>
      <c r="B881" s="503"/>
      <c r="C881" s="503"/>
      <c r="D881" s="503"/>
      <c r="E881" s="503"/>
      <c r="F881" s="503"/>
      <c r="G881" s="503"/>
      <c r="H881" s="503"/>
      <c r="I881" s="503"/>
      <c r="J881" s="503"/>
      <c r="K881" s="503"/>
      <c r="L881" s="503"/>
      <c r="M881" s="503"/>
      <c r="N881" s="503"/>
      <c r="O881" s="503"/>
      <c r="P881" s="503"/>
      <c r="Q881" s="503"/>
      <c r="R881" s="503"/>
      <c r="S881" s="503"/>
      <c r="T881" s="503"/>
      <c r="U881" s="503"/>
      <c r="V881" s="503"/>
      <c r="W881" s="503"/>
      <c r="X881" s="503"/>
      <c r="Y881" s="503"/>
      <c r="Z881" s="503"/>
      <c r="AA881" s="503"/>
      <c r="AB881" s="503"/>
      <c r="AC881" s="503"/>
      <c r="AD881" s="503"/>
      <c r="AE881" s="503"/>
    </row>
    <row r="882" spans="1:31" ht="12.75">
      <c r="A882" s="503"/>
      <c r="B882" s="503"/>
      <c r="C882" s="503"/>
      <c r="D882" s="503"/>
      <c r="E882" s="503"/>
      <c r="F882" s="503"/>
      <c r="G882" s="503"/>
      <c r="H882" s="503"/>
      <c r="I882" s="503"/>
      <c r="J882" s="503"/>
      <c r="K882" s="503"/>
      <c r="L882" s="503"/>
      <c r="M882" s="503"/>
      <c r="N882" s="503"/>
      <c r="O882" s="503"/>
      <c r="P882" s="503"/>
      <c r="Q882" s="503"/>
      <c r="R882" s="503"/>
      <c r="S882" s="503"/>
      <c r="T882" s="503"/>
      <c r="U882" s="503"/>
      <c r="V882" s="503"/>
      <c r="W882" s="503"/>
      <c r="X882" s="503"/>
      <c r="Y882" s="503"/>
      <c r="Z882" s="503"/>
      <c r="AA882" s="503"/>
      <c r="AB882" s="503"/>
      <c r="AC882" s="503"/>
      <c r="AD882" s="503"/>
      <c r="AE882" s="503"/>
    </row>
    <row r="883" spans="1:31" ht="12.75">
      <c r="A883" s="503"/>
      <c r="B883" s="503"/>
      <c r="C883" s="503"/>
      <c r="D883" s="503"/>
      <c r="E883" s="503"/>
      <c r="F883" s="503"/>
      <c r="G883" s="503"/>
      <c r="H883" s="503"/>
      <c r="I883" s="503"/>
      <c r="J883" s="503"/>
      <c r="K883" s="503"/>
      <c r="L883" s="503"/>
      <c r="M883" s="503"/>
      <c r="N883" s="503"/>
      <c r="O883" s="503"/>
      <c r="P883" s="503"/>
      <c r="Q883" s="503"/>
      <c r="R883" s="503"/>
      <c r="S883" s="503"/>
      <c r="T883" s="503"/>
      <c r="U883" s="503"/>
      <c r="V883" s="503"/>
      <c r="W883" s="503"/>
      <c r="X883" s="503"/>
      <c r="Y883" s="503"/>
      <c r="Z883" s="503"/>
      <c r="AA883" s="503"/>
      <c r="AB883" s="503"/>
      <c r="AC883" s="503"/>
      <c r="AD883" s="503"/>
      <c r="AE883" s="503"/>
    </row>
    <row r="884" spans="1:31" ht="12.75">
      <c r="A884" s="503"/>
      <c r="B884" s="503"/>
      <c r="C884" s="503"/>
      <c r="D884" s="503"/>
      <c r="E884" s="503"/>
      <c r="F884" s="503"/>
      <c r="G884" s="503"/>
      <c r="H884" s="503"/>
      <c r="I884" s="503"/>
      <c r="J884" s="503"/>
      <c r="K884" s="503"/>
      <c r="L884" s="503"/>
      <c r="M884" s="503"/>
      <c r="N884" s="503"/>
      <c r="O884" s="503"/>
      <c r="P884" s="503"/>
      <c r="Q884" s="503"/>
      <c r="R884" s="503"/>
      <c r="S884" s="503"/>
      <c r="T884" s="503"/>
      <c r="U884" s="503"/>
      <c r="V884" s="503"/>
      <c r="W884" s="503"/>
      <c r="X884" s="503"/>
      <c r="Y884" s="503"/>
      <c r="Z884" s="503"/>
      <c r="AA884" s="503"/>
      <c r="AB884" s="503"/>
      <c r="AC884" s="503"/>
      <c r="AD884" s="503"/>
      <c r="AE884" s="503"/>
    </row>
    <row r="885" spans="1:31" ht="12.75">
      <c r="A885" s="503"/>
      <c r="B885" s="503"/>
      <c r="C885" s="503"/>
      <c r="D885" s="503"/>
      <c r="E885" s="503"/>
      <c r="F885" s="503"/>
      <c r="G885" s="503"/>
      <c r="H885" s="503"/>
      <c r="I885" s="503"/>
      <c r="J885" s="503"/>
      <c r="K885" s="503"/>
      <c r="L885" s="503"/>
      <c r="M885" s="503"/>
      <c r="N885" s="503"/>
      <c r="O885" s="503"/>
      <c r="P885" s="503"/>
      <c r="Q885" s="503"/>
      <c r="R885" s="503"/>
      <c r="S885" s="503"/>
      <c r="T885" s="503"/>
      <c r="U885" s="503"/>
      <c r="V885" s="503"/>
      <c r="W885" s="503"/>
      <c r="X885" s="503"/>
      <c r="Y885" s="503"/>
      <c r="Z885" s="503"/>
      <c r="AA885" s="503"/>
      <c r="AB885" s="503"/>
      <c r="AC885" s="503"/>
      <c r="AD885" s="503"/>
      <c r="AE885" s="503"/>
    </row>
    <row r="886" spans="1:31" ht="12.75">
      <c r="A886" s="503"/>
      <c r="B886" s="503"/>
      <c r="C886" s="503"/>
      <c r="D886" s="503"/>
      <c r="E886" s="503"/>
      <c r="F886" s="503"/>
      <c r="G886" s="503"/>
      <c r="H886" s="503"/>
      <c r="I886" s="503"/>
      <c r="J886" s="503"/>
      <c r="K886" s="503"/>
      <c r="L886" s="503"/>
      <c r="M886" s="503"/>
      <c r="N886" s="503"/>
      <c r="O886" s="503"/>
      <c r="P886" s="503"/>
      <c r="Q886" s="503"/>
      <c r="R886" s="503"/>
      <c r="S886" s="503"/>
      <c r="T886" s="503"/>
      <c r="U886" s="503"/>
      <c r="V886" s="503"/>
      <c r="W886" s="503"/>
      <c r="X886" s="503"/>
      <c r="Y886" s="503"/>
      <c r="Z886" s="503"/>
      <c r="AA886" s="503"/>
      <c r="AB886" s="503"/>
      <c r="AC886" s="503"/>
      <c r="AD886" s="503"/>
      <c r="AE886" s="503"/>
    </row>
    <row r="887" spans="1:31" ht="12.75">
      <c r="A887" s="503"/>
      <c r="B887" s="503"/>
      <c r="C887" s="503"/>
      <c r="D887" s="503"/>
      <c r="E887" s="503"/>
      <c r="F887" s="503"/>
      <c r="G887" s="503"/>
      <c r="H887" s="503"/>
      <c r="I887" s="503"/>
      <c r="J887" s="503"/>
      <c r="K887" s="503"/>
      <c r="L887" s="503"/>
      <c r="M887" s="503"/>
      <c r="N887" s="503"/>
      <c r="O887" s="503"/>
      <c r="P887" s="503"/>
      <c r="Q887" s="503"/>
      <c r="R887" s="503"/>
      <c r="S887" s="503"/>
      <c r="T887" s="503"/>
      <c r="U887" s="503"/>
      <c r="V887" s="503"/>
      <c r="W887" s="503"/>
      <c r="X887" s="503"/>
      <c r="Y887" s="503"/>
      <c r="Z887" s="503"/>
      <c r="AA887" s="503"/>
      <c r="AB887" s="503"/>
      <c r="AC887" s="503"/>
      <c r="AD887" s="503"/>
      <c r="AE887" s="503"/>
    </row>
    <row r="888" spans="1:31" ht="12.75">
      <c r="A888" s="503"/>
      <c r="B888" s="503"/>
      <c r="C888" s="503"/>
      <c r="D888" s="503"/>
      <c r="E888" s="503"/>
      <c r="F888" s="503"/>
      <c r="G888" s="503"/>
      <c r="H888" s="503"/>
      <c r="I888" s="503"/>
      <c r="J888" s="503"/>
      <c r="K888" s="503"/>
      <c r="L888" s="503"/>
      <c r="M888" s="503"/>
      <c r="N888" s="503"/>
      <c r="O888" s="503"/>
      <c r="P888" s="503"/>
      <c r="Q888" s="503"/>
      <c r="R888" s="503"/>
      <c r="S888" s="503"/>
      <c r="T888" s="503"/>
      <c r="U888" s="503"/>
      <c r="V888" s="503"/>
      <c r="W888" s="503"/>
      <c r="X888" s="503"/>
      <c r="Y888" s="503"/>
      <c r="Z888" s="503"/>
      <c r="AA888" s="503"/>
      <c r="AB888" s="503"/>
      <c r="AC888" s="503"/>
      <c r="AD888" s="503"/>
      <c r="AE888" s="503"/>
    </row>
    <row r="889" spans="1:31" ht="12.75">
      <c r="A889" s="503"/>
      <c r="B889" s="503"/>
      <c r="C889" s="503"/>
      <c r="D889" s="503"/>
      <c r="E889" s="503"/>
      <c r="F889" s="503"/>
      <c r="G889" s="503"/>
      <c r="H889" s="503"/>
      <c r="I889" s="503"/>
      <c r="J889" s="503"/>
      <c r="K889" s="503"/>
      <c r="L889" s="503"/>
      <c r="M889" s="503"/>
      <c r="N889" s="503"/>
      <c r="O889" s="503"/>
      <c r="P889" s="503"/>
      <c r="Q889" s="503"/>
      <c r="R889" s="503"/>
      <c r="S889" s="503"/>
      <c r="T889" s="503"/>
      <c r="U889" s="503"/>
      <c r="V889" s="503"/>
      <c r="W889" s="503"/>
      <c r="X889" s="503"/>
      <c r="Y889" s="503"/>
      <c r="Z889" s="503"/>
      <c r="AA889" s="503"/>
      <c r="AB889" s="503"/>
      <c r="AC889" s="503"/>
      <c r="AD889" s="503"/>
      <c r="AE889" s="503"/>
    </row>
    <row r="890" spans="1:31" ht="12.75">
      <c r="A890" s="503"/>
      <c r="B890" s="503"/>
      <c r="C890" s="503"/>
      <c r="D890" s="503"/>
      <c r="E890" s="503"/>
      <c r="F890" s="503"/>
      <c r="G890" s="503"/>
      <c r="H890" s="503"/>
      <c r="I890" s="503"/>
      <c r="J890" s="503"/>
      <c r="K890" s="503"/>
      <c r="L890" s="503"/>
      <c r="M890" s="503"/>
      <c r="N890" s="503"/>
      <c r="O890" s="503"/>
      <c r="P890" s="503"/>
      <c r="Q890" s="503"/>
      <c r="R890" s="503"/>
      <c r="S890" s="503"/>
      <c r="T890" s="503"/>
      <c r="U890" s="503"/>
      <c r="V890" s="503"/>
      <c r="W890" s="503"/>
      <c r="X890" s="503"/>
      <c r="Y890" s="503"/>
      <c r="Z890" s="503"/>
      <c r="AA890" s="503"/>
      <c r="AB890" s="503"/>
      <c r="AC890" s="503"/>
      <c r="AD890" s="503"/>
      <c r="AE890" s="503"/>
    </row>
    <row r="891" spans="1:31" ht="12.75">
      <c r="A891" s="503"/>
      <c r="B891" s="503"/>
      <c r="C891" s="503"/>
      <c r="D891" s="503"/>
      <c r="E891" s="503"/>
      <c r="F891" s="503"/>
      <c r="G891" s="503"/>
      <c r="H891" s="503"/>
      <c r="I891" s="503"/>
      <c r="J891" s="503"/>
      <c r="K891" s="503"/>
      <c r="L891" s="503"/>
      <c r="M891" s="503"/>
      <c r="N891" s="503"/>
      <c r="O891" s="503"/>
      <c r="P891" s="503"/>
      <c r="Q891" s="503"/>
      <c r="R891" s="503"/>
      <c r="S891" s="503"/>
      <c r="T891" s="503"/>
      <c r="U891" s="503"/>
      <c r="V891" s="503"/>
      <c r="W891" s="503"/>
      <c r="X891" s="503"/>
      <c r="Y891" s="503"/>
      <c r="Z891" s="503"/>
      <c r="AA891" s="503"/>
      <c r="AB891" s="503"/>
      <c r="AC891" s="503"/>
      <c r="AD891" s="503"/>
      <c r="AE891" s="503"/>
    </row>
    <row r="892" spans="1:31" ht="12.75">
      <c r="A892" s="503"/>
      <c r="B892" s="503"/>
      <c r="C892" s="503"/>
      <c r="D892" s="503"/>
      <c r="E892" s="503"/>
      <c r="F892" s="503"/>
      <c r="G892" s="503"/>
      <c r="H892" s="503"/>
      <c r="I892" s="503"/>
      <c r="J892" s="503"/>
      <c r="K892" s="503"/>
      <c r="L892" s="503"/>
      <c r="M892" s="503"/>
      <c r="N892" s="503"/>
      <c r="O892" s="503"/>
      <c r="P892" s="503"/>
      <c r="Q892" s="503"/>
      <c r="R892" s="503"/>
      <c r="S892" s="503"/>
      <c r="T892" s="503"/>
      <c r="U892" s="503"/>
      <c r="V892" s="503"/>
      <c r="W892" s="503"/>
      <c r="X892" s="503"/>
      <c r="Y892" s="503"/>
      <c r="Z892" s="503"/>
      <c r="AA892" s="503"/>
      <c r="AB892" s="503"/>
      <c r="AC892" s="503"/>
      <c r="AD892" s="503"/>
      <c r="AE892" s="503"/>
    </row>
    <row r="893" spans="1:31" ht="12.75">
      <c r="A893" s="503"/>
      <c r="B893" s="503"/>
      <c r="C893" s="503"/>
      <c r="D893" s="503"/>
      <c r="E893" s="503"/>
      <c r="F893" s="503"/>
      <c r="G893" s="503"/>
      <c r="H893" s="503"/>
      <c r="I893" s="503"/>
      <c r="J893" s="503"/>
      <c r="K893" s="503"/>
      <c r="L893" s="503"/>
      <c r="M893" s="503"/>
      <c r="N893" s="503"/>
      <c r="O893" s="503"/>
      <c r="P893" s="503"/>
      <c r="Q893" s="503"/>
      <c r="R893" s="503"/>
      <c r="S893" s="503"/>
      <c r="T893" s="503"/>
      <c r="U893" s="503"/>
      <c r="V893" s="503"/>
      <c r="W893" s="503"/>
      <c r="X893" s="503"/>
      <c r="Y893" s="503"/>
      <c r="Z893" s="503"/>
      <c r="AA893" s="503"/>
      <c r="AB893" s="503"/>
      <c r="AC893" s="503"/>
      <c r="AD893" s="503"/>
      <c r="AE893" s="503"/>
    </row>
    <row r="894" spans="1:31" ht="12.75">
      <c r="A894" s="503"/>
      <c r="B894" s="503"/>
      <c r="C894" s="503"/>
      <c r="D894" s="503"/>
      <c r="E894" s="503"/>
      <c r="F894" s="503"/>
      <c r="G894" s="503"/>
      <c r="H894" s="503"/>
      <c r="I894" s="503"/>
      <c r="J894" s="503"/>
      <c r="K894" s="503"/>
      <c r="L894" s="503"/>
      <c r="M894" s="503"/>
      <c r="N894" s="503"/>
      <c r="O894" s="503"/>
      <c r="P894" s="503"/>
      <c r="Q894" s="503"/>
      <c r="R894" s="503"/>
      <c r="S894" s="503"/>
      <c r="T894" s="503"/>
      <c r="U894" s="503"/>
      <c r="V894" s="503"/>
      <c r="W894" s="503"/>
      <c r="X894" s="503"/>
      <c r="Y894" s="503"/>
      <c r="Z894" s="503"/>
      <c r="AA894" s="503"/>
      <c r="AB894" s="503"/>
      <c r="AC894" s="503"/>
      <c r="AD894" s="503"/>
      <c r="AE894" s="503"/>
    </row>
    <row r="895" spans="1:31" ht="12.75">
      <c r="A895" s="503"/>
      <c r="B895" s="503"/>
      <c r="C895" s="503"/>
      <c r="D895" s="503"/>
      <c r="E895" s="503"/>
      <c r="F895" s="503"/>
      <c r="G895" s="503"/>
      <c r="H895" s="503"/>
      <c r="I895" s="503"/>
      <c r="J895" s="503"/>
      <c r="K895" s="503"/>
      <c r="L895" s="503"/>
      <c r="M895" s="503"/>
      <c r="N895" s="503"/>
      <c r="O895" s="503"/>
      <c r="P895" s="503"/>
      <c r="Q895" s="503"/>
      <c r="R895" s="503"/>
      <c r="S895" s="503"/>
      <c r="T895" s="503"/>
      <c r="U895" s="503"/>
      <c r="V895" s="503"/>
      <c r="W895" s="503"/>
      <c r="X895" s="503"/>
      <c r="Y895" s="503"/>
      <c r="Z895" s="503"/>
      <c r="AA895" s="503"/>
      <c r="AB895" s="503"/>
      <c r="AC895" s="503"/>
      <c r="AD895" s="503"/>
      <c r="AE895" s="503"/>
    </row>
    <row r="896" spans="1:31" ht="12.75">
      <c r="A896" s="503"/>
      <c r="B896" s="503"/>
      <c r="C896" s="503"/>
      <c r="D896" s="503"/>
      <c r="E896" s="503"/>
      <c r="F896" s="503"/>
      <c r="G896" s="503"/>
      <c r="H896" s="503"/>
      <c r="I896" s="503"/>
      <c r="J896" s="503"/>
      <c r="K896" s="503"/>
      <c r="L896" s="503"/>
      <c r="M896" s="503"/>
      <c r="N896" s="503"/>
      <c r="O896" s="503"/>
      <c r="P896" s="503"/>
      <c r="Q896" s="503"/>
      <c r="R896" s="503"/>
      <c r="S896" s="503"/>
      <c r="T896" s="503"/>
      <c r="U896" s="503"/>
      <c r="V896" s="503"/>
      <c r="W896" s="503"/>
      <c r="X896" s="503"/>
      <c r="Y896" s="503"/>
      <c r="Z896" s="503"/>
      <c r="AA896" s="503"/>
      <c r="AB896" s="503"/>
      <c r="AC896" s="503"/>
      <c r="AD896" s="503"/>
      <c r="AE896" s="503"/>
    </row>
    <row r="897" spans="1:31" ht="12.75">
      <c r="A897" s="503"/>
      <c r="B897" s="503"/>
      <c r="C897" s="503"/>
      <c r="D897" s="503"/>
      <c r="E897" s="503"/>
      <c r="F897" s="503"/>
      <c r="G897" s="503"/>
      <c r="H897" s="503"/>
      <c r="I897" s="503"/>
      <c r="J897" s="503"/>
      <c r="K897" s="503"/>
      <c r="L897" s="503"/>
      <c r="M897" s="503"/>
      <c r="N897" s="503"/>
      <c r="O897" s="503"/>
      <c r="P897" s="503"/>
      <c r="Q897" s="503"/>
      <c r="R897" s="503"/>
      <c r="S897" s="503"/>
      <c r="T897" s="503"/>
      <c r="U897" s="503"/>
      <c r="V897" s="503"/>
      <c r="W897" s="503"/>
      <c r="X897" s="503"/>
      <c r="Y897" s="503"/>
      <c r="Z897" s="503"/>
      <c r="AA897" s="503"/>
      <c r="AB897" s="503"/>
      <c r="AC897" s="503"/>
      <c r="AD897" s="503"/>
      <c r="AE897" s="503"/>
    </row>
    <row r="898" spans="1:31" ht="12.75">
      <c r="A898" s="503"/>
      <c r="B898" s="503"/>
      <c r="C898" s="503"/>
      <c r="D898" s="503"/>
      <c r="E898" s="503"/>
      <c r="F898" s="503"/>
      <c r="G898" s="503"/>
      <c r="H898" s="503"/>
      <c r="I898" s="503"/>
      <c r="J898" s="503"/>
      <c r="K898" s="503"/>
      <c r="L898" s="503"/>
      <c r="M898" s="503"/>
      <c r="N898" s="503"/>
      <c r="O898" s="503"/>
      <c r="P898" s="503"/>
      <c r="Q898" s="503"/>
      <c r="R898" s="503"/>
      <c r="S898" s="503"/>
      <c r="T898" s="503"/>
      <c r="U898" s="503"/>
      <c r="V898" s="503"/>
      <c r="W898" s="503"/>
      <c r="X898" s="503"/>
      <c r="Y898" s="503"/>
      <c r="Z898" s="503"/>
      <c r="AA898" s="503"/>
      <c r="AB898" s="503"/>
      <c r="AC898" s="503"/>
      <c r="AD898" s="503"/>
      <c r="AE898" s="503"/>
    </row>
    <row r="899" spans="1:31" ht="12.75">
      <c r="A899" s="503"/>
      <c r="B899" s="503"/>
      <c r="C899" s="503"/>
      <c r="D899" s="503"/>
      <c r="E899" s="503"/>
      <c r="F899" s="503"/>
      <c r="G899" s="503"/>
      <c r="H899" s="503"/>
      <c r="I899" s="503"/>
      <c r="J899" s="503"/>
      <c r="K899" s="503"/>
      <c r="L899" s="503"/>
      <c r="M899" s="503"/>
      <c r="N899" s="503"/>
      <c r="O899" s="503"/>
      <c r="P899" s="503"/>
      <c r="Q899" s="503"/>
      <c r="R899" s="503"/>
      <c r="S899" s="503"/>
      <c r="T899" s="503"/>
      <c r="U899" s="503"/>
      <c r="V899" s="503"/>
      <c r="W899" s="503"/>
      <c r="X899" s="503"/>
      <c r="Y899" s="503"/>
      <c r="Z899" s="503"/>
      <c r="AA899" s="503"/>
      <c r="AB899" s="503"/>
      <c r="AC899" s="503"/>
      <c r="AD899" s="503"/>
      <c r="AE899" s="503"/>
    </row>
    <row r="900" spans="1:31" ht="12.75">
      <c r="A900" s="503"/>
      <c r="B900" s="503"/>
      <c r="C900" s="503"/>
      <c r="D900" s="503"/>
      <c r="E900" s="503"/>
      <c r="F900" s="503"/>
      <c r="G900" s="503"/>
      <c r="H900" s="503"/>
      <c r="I900" s="503"/>
      <c r="J900" s="503"/>
      <c r="K900" s="503"/>
      <c r="L900" s="503"/>
      <c r="M900" s="503"/>
      <c r="N900" s="503"/>
      <c r="O900" s="503"/>
      <c r="P900" s="503"/>
      <c r="Q900" s="503"/>
      <c r="R900" s="503"/>
      <c r="S900" s="503"/>
      <c r="T900" s="503"/>
      <c r="U900" s="503"/>
      <c r="V900" s="503"/>
      <c r="W900" s="503"/>
      <c r="X900" s="503"/>
      <c r="Y900" s="503"/>
      <c r="Z900" s="503"/>
      <c r="AA900" s="503"/>
      <c r="AB900" s="503"/>
      <c r="AC900" s="503"/>
      <c r="AD900" s="503"/>
      <c r="AE900" s="503"/>
    </row>
    <row r="901" spans="1:31" ht="12.75">
      <c r="A901" s="503"/>
      <c r="B901" s="503"/>
      <c r="C901" s="503"/>
      <c r="D901" s="503"/>
      <c r="E901" s="503"/>
      <c r="F901" s="503"/>
      <c r="G901" s="503"/>
      <c r="H901" s="503"/>
      <c r="I901" s="503"/>
      <c r="J901" s="503"/>
      <c r="K901" s="503"/>
      <c r="L901" s="503"/>
      <c r="M901" s="503"/>
      <c r="N901" s="503"/>
      <c r="O901" s="503"/>
      <c r="P901" s="503"/>
      <c r="Q901" s="503"/>
      <c r="R901" s="503"/>
      <c r="S901" s="503"/>
      <c r="T901" s="503"/>
      <c r="U901" s="503"/>
      <c r="V901" s="503"/>
      <c r="W901" s="503"/>
      <c r="X901" s="503"/>
      <c r="Y901" s="503"/>
      <c r="Z901" s="503"/>
      <c r="AA901" s="503"/>
      <c r="AB901" s="503"/>
      <c r="AC901" s="503"/>
      <c r="AD901" s="503"/>
      <c r="AE901" s="503"/>
    </row>
    <row r="902" spans="1:31" ht="12.75">
      <c r="A902" s="503"/>
      <c r="B902" s="503"/>
      <c r="C902" s="503"/>
      <c r="D902" s="503"/>
      <c r="E902" s="503"/>
      <c r="F902" s="503"/>
      <c r="G902" s="503"/>
      <c r="H902" s="503"/>
      <c r="I902" s="503"/>
      <c r="J902" s="503"/>
      <c r="K902" s="503"/>
      <c r="L902" s="503"/>
      <c r="M902" s="503"/>
      <c r="N902" s="503"/>
      <c r="O902" s="503"/>
      <c r="P902" s="503"/>
      <c r="Q902" s="503"/>
      <c r="R902" s="503"/>
      <c r="S902" s="503"/>
      <c r="T902" s="503"/>
      <c r="U902" s="503"/>
      <c r="V902" s="503"/>
      <c r="W902" s="503"/>
      <c r="X902" s="503"/>
      <c r="Y902" s="503"/>
      <c r="Z902" s="503"/>
      <c r="AA902" s="503"/>
      <c r="AB902" s="503"/>
      <c r="AC902" s="503"/>
      <c r="AD902" s="503"/>
      <c r="AE902" s="503"/>
    </row>
    <row r="903" spans="1:31" ht="12.75">
      <c r="A903" s="503"/>
      <c r="B903" s="503"/>
      <c r="C903" s="503"/>
      <c r="D903" s="503"/>
      <c r="E903" s="503"/>
      <c r="F903" s="503"/>
      <c r="G903" s="503"/>
      <c r="H903" s="503"/>
      <c r="I903" s="503"/>
      <c r="J903" s="503"/>
      <c r="K903" s="503"/>
      <c r="L903" s="503"/>
      <c r="M903" s="503"/>
      <c r="N903" s="503"/>
      <c r="O903" s="503"/>
      <c r="P903" s="503"/>
      <c r="Q903" s="503"/>
      <c r="R903" s="503"/>
      <c r="S903" s="503"/>
      <c r="T903" s="503"/>
      <c r="U903" s="503"/>
      <c r="V903" s="503"/>
      <c r="W903" s="503"/>
      <c r="X903" s="503"/>
      <c r="Y903" s="503"/>
      <c r="Z903" s="503"/>
      <c r="AA903" s="503"/>
      <c r="AB903" s="503"/>
      <c r="AC903" s="503"/>
      <c r="AD903" s="503"/>
      <c r="AE903" s="503"/>
    </row>
    <row r="904" spans="1:31" ht="12.75">
      <c r="A904" s="503"/>
      <c r="B904" s="503"/>
      <c r="C904" s="503"/>
      <c r="D904" s="503"/>
      <c r="E904" s="503"/>
      <c r="F904" s="503"/>
      <c r="G904" s="503"/>
      <c r="H904" s="503"/>
      <c r="I904" s="503"/>
      <c r="J904" s="503"/>
      <c r="K904" s="503"/>
      <c r="L904" s="503"/>
      <c r="M904" s="503"/>
      <c r="N904" s="503"/>
      <c r="O904" s="503"/>
      <c r="P904" s="503"/>
      <c r="Q904" s="503"/>
      <c r="R904" s="503"/>
      <c r="S904" s="503"/>
      <c r="T904" s="503"/>
      <c r="U904" s="503"/>
      <c r="V904" s="503"/>
      <c r="W904" s="503"/>
      <c r="X904" s="503"/>
      <c r="Y904" s="503"/>
      <c r="Z904" s="503"/>
      <c r="AA904" s="503"/>
      <c r="AB904" s="503"/>
      <c r="AC904" s="503"/>
      <c r="AD904" s="503"/>
      <c r="AE904" s="503"/>
    </row>
    <row r="905" spans="1:31" ht="12.75">
      <c r="A905" s="503"/>
      <c r="B905" s="503"/>
      <c r="C905" s="503"/>
      <c r="D905" s="503"/>
      <c r="E905" s="503"/>
      <c r="F905" s="503"/>
      <c r="G905" s="503"/>
      <c r="H905" s="503"/>
      <c r="I905" s="503"/>
      <c r="J905" s="503"/>
      <c r="K905" s="503"/>
      <c r="L905" s="503"/>
      <c r="M905" s="503"/>
      <c r="N905" s="503"/>
      <c r="O905" s="503"/>
      <c r="P905" s="503"/>
      <c r="Q905" s="503"/>
      <c r="R905" s="503"/>
      <c r="S905" s="503"/>
      <c r="T905" s="503"/>
      <c r="U905" s="503"/>
      <c r="V905" s="503"/>
      <c r="W905" s="503"/>
      <c r="X905" s="503"/>
      <c r="Y905" s="503"/>
      <c r="Z905" s="503"/>
      <c r="AA905" s="503"/>
      <c r="AB905" s="503"/>
      <c r="AC905" s="503"/>
      <c r="AD905" s="503"/>
      <c r="AE905" s="503"/>
    </row>
    <row r="906" spans="1:31" ht="12.75">
      <c r="A906" s="503"/>
      <c r="B906" s="503"/>
      <c r="C906" s="503"/>
      <c r="D906" s="503"/>
      <c r="E906" s="503"/>
      <c r="F906" s="503"/>
      <c r="G906" s="503"/>
      <c r="H906" s="503"/>
      <c r="I906" s="503"/>
      <c r="J906" s="503"/>
      <c r="K906" s="503"/>
      <c r="L906" s="503"/>
      <c r="M906" s="503"/>
      <c r="N906" s="503"/>
      <c r="O906" s="503"/>
      <c r="P906" s="503"/>
      <c r="Q906" s="503"/>
      <c r="R906" s="503"/>
      <c r="S906" s="503"/>
      <c r="T906" s="503"/>
      <c r="U906" s="503"/>
      <c r="V906" s="503"/>
      <c r="W906" s="503"/>
      <c r="X906" s="503"/>
      <c r="Y906" s="503"/>
      <c r="Z906" s="503"/>
      <c r="AA906" s="503"/>
      <c r="AB906" s="503"/>
      <c r="AC906" s="503"/>
      <c r="AD906" s="503"/>
      <c r="AE906" s="503"/>
    </row>
    <row r="907" spans="1:31" ht="12.75">
      <c r="A907" s="503"/>
      <c r="B907" s="503"/>
      <c r="C907" s="503"/>
      <c r="D907" s="503"/>
      <c r="E907" s="503"/>
      <c r="F907" s="503"/>
      <c r="G907" s="503"/>
      <c r="H907" s="503"/>
      <c r="I907" s="503"/>
      <c r="J907" s="503"/>
      <c r="K907" s="503"/>
      <c r="L907" s="503"/>
      <c r="M907" s="503"/>
      <c r="N907" s="503"/>
      <c r="O907" s="503"/>
      <c r="P907" s="503"/>
      <c r="Q907" s="503"/>
      <c r="R907" s="503"/>
      <c r="S907" s="503"/>
      <c r="T907" s="503"/>
      <c r="U907" s="503"/>
      <c r="V907" s="503"/>
      <c r="W907" s="503"/>
      <c r="X907" s="503"/>
      <c r="Y907" s="503"/>
      <c r="Z907" s="503"/>
      <c r="AA907" s="503"/>
      <c r="AB907" s="503"/>
      <c r="AC907" s="503"/>
      <c r="AD907" s="503"/>
      <c r="AE907" s="503"/>
    </row>
    <row r="908" spans="1:31" ht="12.75">
      <c r="A908" s="503"/>
      <c r="B908" s="503"/>
      <c r="C908" s="503"/>
      <c r="D908" s="503"/>
      <c r="E908" s="503"/>
      <c r="F908" s="503"/>
      <c r="G908" s="503"/>
      <c r="H908" s="503"/>
      <c r="I908" s="503"/>
      <c r="J908" s="503"/>
      <c r="K908" s="503"/>
      <c r="L908" s="503"/>
      <c r="M908" s="503"/>
      <c r="N908" s="503"/>
      <c r="O908" s="503"/>
      <c r="P908" s="503"/>
      <c r="Q908" s="503"/>
      <c r="R908" s="503"/>
      <c r="S908" s="503"/>
      <c r="T908" s="503"/>
      <c r="U908" s="503"/>
      <c r="V908" s="503"/>
      <c r="W908" s="503"/>
      <c r="X908" s="503"/>
      <c r="Y908" s="503"/>
      <c r="Z908" s="503"/>
      <c r="AA908" s="503"/>
      <c r="AB908" s="503"/>
      <c r="AC908" s="503"/>
      <c r="AD908" s="503"/>
      <c r="AE908" s="503"/>
    </row>
    <row r="909" spans="1:31" ht="12.75">
      <c r="A909" s="503"/>
      <c r="B909" s="503"/>
      <c r="C909" s="503"/>
      <c r="D909" s="503"/>
      <c r="E909" s="503"/>
      <c r="F909" s="503"/>
      <c r="G909" s="503"/>
      <c r="H909" s="503"/>
      <c r="I909" s="503"/>
      <c r="J909" s="503"/>
      <c r="K909" s="503"/>
      <c r="L909" s="503"/>
      <c r="M909" s="503"/>
      <c r="N909" s="503"/>
      <c r="O909" s="503"/>
      <c r="P909" s="503"/>
      <c r="Q909" s="503"/>
      <c r="R909" s="503"/>
      <c r="S909" s="503"/>
      <c r="T909" s="503"/>
      <c r="U909" s="503"/>
      <c r="V909" s="503"/>
      <c r="W909" s="503"/>
      <c r="X909" s="503"/>
      <c r="Y909" s="503"/>
      <c r="Z909" s="503"/>
      <c r="AA909" s="503"/>
      <c r="AB909" s="503"/>
      <c r="AC909" s="503"/>
      <c r="AD909" s="503"/>
      <c r="AE909" s="503"/>
    </row>
    <row r="910" spans="1:31" ht="12.75">
      <c r="A910" s="503"/>
      <c r="B910" s="503"/>
      <c r="C910" s="503"/>
      <c r="D910" s="503"/>
      <c r="E910" s="503"/>
      <c r="F910" s="503"/>
      <c r="G910" s="503"/>
      <c r="H910" s="503"/>
      <c r="I910" s="503"/>
      <c r="J910" s="503"/>
      <c r="K910" s="503"/>
      <c r="L910" s="503"/>
      <c r="M910" s="503"/>
      <c r="N910" s="503"/>
      <c r="O910" s="503"/>
      <c r="P910" s="503"/>
      <c r="Q910" s="503"/>
      <c r="R910" s="503"/>
      <c r="S910" s="503"/>
      <c r="T910" s="503"/>
      <c r="U910" s="503"/>
      <c r="V910" s="503"/>
      <c r="W910" s="503"/>
      <c r="X910" s="503"/>
      <c r="Y910" s="503"/>
      <c r="Z910" s="503"/>
      <c r="AA910" s="503"/>
      <c r="AB910" s="503"/>
      <c r="AC910" s="503"/>
      <c r="AD910" s="503"/>
      <c r="AE910" s="503"/>
    </row>
    <row r="911" spans="1:31" ht="12.75">
      <c r="A911" s="503"/>
      <c r="B911" s="503"/>
      <c r="C911" s="503"/>
      <c r="D911" s="503"/>
      <c r="E911" s="503"/>
      <c r="F911" s="503"/>
      <c r="G911" s="503"/>
      <c r="H911" s="503"/>
      <c r="I911" s="503"/>
      <c r="J911" s="503"/>
      <c r="K911" s="503"/>
      <c r="L911" s="503"/>
      <c r="M911" s="503"/>
      <c r="N911" s="503"/>
      <c r="O911" s="503"/>
      <c r="P911" s="503"/>
      <c r="Q911" s="503"/>
      <c r="R911" s="503"/>
      <c r="S911" s="503"/>
      <c r="T911" s="503"/>
      <c r="U911" s="503"/>
      <c r="V911" s="503"/>
      <c r="W911" s="503"/>
      <c r="X911" s="503"/>
      <c r="Y911" s="503"/>
      <c r="Z911" s="503"/>
      <c r="AA911" s="503"/>
      <c r="AB911" s="503"/>
      <c r="AC911" s="503"/>
      <c r="AD911" s="503"/>
      <c r="AE911" s="503"/>
    </row>
    <row r="912" spans="1:31" ht="12.75">
      <c r="A912" s="503"/>
      <c r="B912" s="503"/>
      <c r="C912" s="503"/>
      <c r="D912" s="503"/>
      <c r="E912" s="503"/>
      <c r="F912" s="503"/>
      <c r="G912" s="503"/>
      <c r="H912" s="503"/>
      <c r="I912" s="503"/>
      <c r="J912" s="503"/>
      <c r="K912" s="503"/>
      <c r="L912" s="503"/>
      <c r="M912" s="503"/>
      <c r="N912" s="503"/>
      <c r="O912" s="503"/>
      <c r="P912" s="503"/>
      <c r="Q912" s="503"/>
      <c r="R912" s="503"/>
      <c r="S912" s="503"/>
      <c r="T912" s="503"/>
      <c r="U912" s="503"/>
      <c r="V912" s="503"/>
      <c r="W912" s="503"/>
      <c r="X912" s="503"/>
      <c r="Y912" s="503"/>
      <c r="Z912" s="503"/>
      <c r="AA912" s="503"/>
      <c r="AB912" s="503"/>
      <c r="AC912" s="503"/>
      <c r="AD912" s="503"/>
      <c r="AE912" s="503"/>
    </row>
    <row r="913" spans="1:31" ht="12.75">
      <c r="A913" s="503"/>
      <c r="B913" s="503"/>
      <c r="C913" s="503"/>
      <c r="D913" s="503"/>
      <c r="E913" s="503"/>
      <c r="F913" s="503"/>
      <c r="G913" s="503"/>
      <c r="H913" s="503"/>
      <c r="I913" s="503"/>
      <c r="J913" s="503"/>
      <c r="K913" s="503"/>
      <c r="L913" s="503"/>
      <c r="M913" s="503"/>
      <c r="N913" s="503"/>
      <c r="O913" s="503"/>
      <c r="P913" s="503"/>
      <c r="Q913" s="503"/>
      <c r="R913" s="503"/>
      <c r="S913" s="503"/>
      <c r="T913" s="503"/>
      <c r="U913" s="503"/>
      <c r="V913" s="503"/>
      <c r="W913" s="503"/>
      <c r="X913" s="503"/>
      <c r="Y913" s="503"/>
      <c r="Z913" s="503"/>
      <c r="AA913" s="503"/>
      <c r="AB913" s="503"/>
      <c r="AC913" s="503"/>
      <c r="AD913" s="503"/>
      <c r="AE913" s="503"/>
    </row>
    <row r="914" spans="1:31" ht="12.75">
      <c r="A914" s="503"/>
      <c r="B914" s="503"/>
      <c r="C914" s="503"/>
      <c r="D914" s="503"/>
      <c r="E914" s="503"/>
      <c r="F914" s="503"/>
      <c r="G914" s="503"/>
      <c r="H914" s="503"/>
      <c r="I914" s="503"/>
      <c r="J914" s="503"/>
      <c r="K914" s="503"/>
      <c r="L914" s="503"/>
      <c r="M914" s="503"/>
      <c r="N914" s="503"/>
      <c r="O914" s="503"/>
      <c r="P914" s="503"/>
      <c r="Q914" s="503"/>
      <c r="R914" s="503"/>
      <c r="S914" s="503"/>
      <c r="T914" s="503"/>
      <c r="U914" s="503"/>
      <c r="V914" s="503"/>
      <c r="W914" s="503"/>
      <c r="X914" s="503"/>
      <c r="Y914" s="503"/>
      <c r="Z914" s="503"/>
      <c r="AA914" s="503"/>
      <c r="AB914" s="503"/>
      <c r="AC914" s="503"/>
      <c r="AD914" s="503"/>
      <c r="AE914" s="503"/>
    </row>
    <row r="915" spans="1:31" ht="12.75">
      <c r="A915" s="503"/>
      <c r="B915" s="503"/>
      <c r="C915" s="503"/>
      <c r="D915" s="503"/>
      <c r="E915" s="503"/>
      <c r="F915" s="503"/>
      <c r="G915" s="503"/>
      <c r="H915" s="503"/>
      <c r="I915" s="503"/>
      <c r="J915" s="503"/>
      <c r="K915" s="503"/>
      <c r="L915" s="503"/>
      <c r="M915" s="503"/>
      <c r="N915" s="503"/>
      <c r="O915" s="503"/>
      <c r="P915" s="503"/>
      <c r="Q915" s="503"/>
      <c r="R915" s="503"/>
      <c r="S915" s="503"/>
      <c r="T915" s="503"/>
      <c r="U915" s="503"/>
      <c r="V915" s="503"/>
      <c r="W915" s="503"/>
      <c r="X915" s="503"/>
      <c r="Y915" s="503"/>
      <c r="Z915" s="503"/>
      <c r="AA915" s="503"/>
      <c r="AB915" s="503"/>
      <c r="AC915" s="503"/>
      <c r="AD915" s="503"/>
      <c r="AE915" s="503"/>
    </row>
    <row r="916" spans="1:31" ht="12.75">
      <c r="A916" s="503"/>
      <c r="B916" s="503"/>
      <c r="C916" s="503"/>
      <c r="D916" s="503"/>
      <c r="E916" s="503"/>
      <c r="F916" s="503"/>
      <c r="G916" s="503"/>
      <c r="H916" s="503"/>
      <c r="I916" s="503"/>
      <c r="J916" s="503"/>
      <c r="K916" s="503"/>
      <c r="L916" s="503"/>
      <c r="M916" s="503"/>
      <c r="N916" s="503"/>
      <c r="O916" s="503"/>
      <c r="P916" s="503"/>
      <c r="Q916" s="503"/>
      <c r="R916" s="503"/>
      <c r="S916" s="503"/>
      <c r="T916" s="503"/>
      <c r="U916" s="503"/>
      <c r="V916" s="503"/>
      <c r="W916" s="503"/>
      <c r="X916" s="503"/>
      <c r="Y916" s="503"/>
      <c r="Z916" s="503"/>
      <c r="AA916" s="503"/>
      <c r="AB916" s="503"/>
      <c r="AC916" s="503"/>
      <c r="AD916" s="503"/>
      <c r="AE916" s="503"/>
    </row>
    <row r="917" spans="1:31" ht="12.75">
      <c r="A917" s="503"/>
      <c r="B917" s="503"/>
      <c r="C917" s="503"/>
      <c r="D917" s="503"/>
      <c r="E917" s="503"/>
      <c r="F917" s="503"/>
      <c r="G917" s="503"/>
      <c r="H917" s="503"/>
      <c r="I917" s="503"/>
      <c r="J917" s="503"/>
      <c r="K917" s="503"/>
      <c r="L917" s="503"/>
      <c r="M917" s="503"/>
      <c r="N917" s="503"/>
      <c r="O917" s="503"/>
      <c r="P917" s="503"/>
      <c r="Q917" s="503"/>
      <c r="R917" s="503"/>
      <c r="S917" s="503"/>
      <c r="T917" s="503"/>
      <c r="U917" s="503"/>
      <c r="V917" s="503"/>
      <c r="W917" s="503"/>
      <c r="X917" s="503"/>
      <c r="Y917" s="503"/>
      <c r="Z917" s="503"/>
      <c r="AA917" s="503"/>
      <c r="AB917" s="503"/>
      <c r="AC917" s="503"/>
      <c r="AD917" s="503"/>
      <c r="AE917" s="503"/>
    </row>
    <row r="918" spans="1:31" ht="12.75">
      <c r="A918" s="503"/>
      <c r="B918" s="503"/>
      <c r="C918" s="503"/>
      <c r="D918" s="503"/>
      <c r="E918" s="503"/>
      <c r="F918" s="503"/>
      <c r="G918" s="503"/>
      <c r="H918" s="503"/>
      <c r="I918" s="503"/>
      <c r="J918" s="503"/>
      <c r="K918" s="503"/>
      <c r="L918" s="503"/>
      <c r="M918" s="503"/>
      <c r="N918" s="503"/>
      <c r="O918" s="503"/>
      <c r="P918" s="503"/>
      <c r="Q918" s="503"/>
      <c r="R918" s="503"/>
      <c r="S918" s="503"/>
      <c r="T918" s="503"/>
      <c r="U918" s="503"/>
      <c r="V918" s="503"/>
      <c r="W918" s="503"/>
      <c r="X918" s="503"/>
      <c r="Y918" s="503"/>
      <c r="Z918" s="503"/>
      <c r="AA918" s="503"/>
      <c r="AB918" s="503"/>
      <c r="AC918" s="503"/>
      <c r="AD918" s="503"/>
      <c r="AE918" s="503"/>
    </row>
    <row r="919" spans="1:31" ht="12.75">
      <c r="A919" s="503"/>
      <c r="B919" s="503"/>
      <c r="C919" s="503"/>
      <c r="D919" s="503"/>
      <c r="E919" s="503"/>
      <c r="F919" s="503"/>
      <c r="G919" s="503"/>
      <c r="H919" s="503"/>
      <c r="I919" s="503"/>
      <c r="J919" s="503"/>
      <c r="K919" s="503"/>
      <c r="L919" s="503"/>
      <c r="M919" s="503"/>
      <c r="N919" s="503"/>
      <c r="O919" s="503"/>
      <c r="P919" s="503"/>
      <c r="Q919" s="503"/>
      <c r="R919" s="503"/>
      <c r="S919" s="503"/>
      <c r="T919" s="503"/>
      <c r="U919" s="503"/>
      <c r="V919" s="503"/>
      <c r="W919" s="503"/>
      <c r="X919" s="503"/>
      <c r="Y919" s="503"/>
      <c r="Z919" s="503"/>
      <c r="AA919" s="503"/>
      <c r="AB919" s="503"/>
      <c r="AC919" s="503"/>
      <c r="AD919" s="503"/>
      <c r="AE919" s="503"/>
    </row>
    <row r="920" spans="1:31" ht="12.75">
      <c r="A920" s="503"/>
      <c r="B920" s="503"/>
      <c r="C920" s="503"/>
      <c r="D920" s="503"/>
      <c r="E920" s="503"/>
      <c r="F920" s="503"/>
      <c r="G920" s="503"/>
      <c r="H920" s="503"/>
      <c r="I920" s="503"/>
      <c r="J920" s="503"/>
      <c r="K920" s="503"/>
      <c r="L920" s="503"/>
      <c r="M920" s="503"/>
      <c r="N920" s="503"/>
      <c r="O920" s="503"/>
      <c r="P920" s="503"/>
      <c r="Q920" s="503"/>
      <c r="R920" s="503"/>
      <c r="S920" s="503"/>
      <c r="T920" s="503"/>
      <c r="U920" s="503"/>
      <c r="V920" s="503"/>
      <c r="W920" s="503"/>
      <c r="X920" s="503"/>
      <c r="Y920" s="503"/>
      <c r="Z920" s="503"/>
      <c r="AA920" s="503"/>
      <c r="AB920" s="503"/>
      <c r="AC920" s="503"/>
      <c r="AD920" s="503"/>
      <c r="AE920" s="503"/>
    </row>
    <row r="921" spans="1:31" ht="12.75">
      <c r="A921" s="503"/>
      <c r="B921" s="503"/>
      <c r="C921" s="503"/>
      <c r="D921" s="503"/>
      <c r="E921" s="503"/>
      <c r="F921" s="503"/>
      <c r="G921" s="503"/>
      <c r="H921" s="503"/>
      <c r="I921" s="503"/>
      <c r="J921" s="503"/>
      <c r="K921" s="503"/>
      <c r="L921" s="503"/>
      <c r="M921" s="503"/>
      <c r="N921" s="503"/>
      <c r="O921" s="503"/>
      <c r="P921" s="503"/>
      <c r="Q921" s="503"/>
      <c r="R921" s="503"/>
      <c r="S921" s="503"/>
      <c r="T921" s="503"/>
      <c r="U921" s="503"/>
      <c r="V921" s="503"/>
      <c r="W921" s="503"/>
      <c r="X921" s="503"/>
      <c r="Y921" s="503"/>
      <c r="Z921" s="503"/>
      <c r="AA921" s="503"/>
      <c r="AB921" s="503"/>
      <c r="AC921" s="503"/>
      <c r="AD921" s="503"/>
      <c r="AE921" s="503"/>
    </row>
    <row r="922" spans="1:31" ht="12.75">
      <c r="A922" s="503"/>
      <c r="B922" s="503"/>
      <c r="C922" s="503"/>
      <c r="D922" s="503"/>
      <c r="E922" s="503"/>
      <c r="F922" s="503"/>
      <c r="G922" s="503"/>
      <c r="H922" s="503"/>
      <c r="I922" s="503"/>
      <c r="J922" s="503"/>
      <c r="K922" s="503"/>
      <c r="L922" s="503"/>
      <c r="M922" s="503"/>
      <c r="N922" s="503"/>
      <c r="O922" s="503"/>
      <c r="P922" s="503"/>
      <c r="Q922" s="503"/>
      <c r="R922" s="503"/>
      <c r="S922" s="503"/>
      <c r="T922" s="503"/>
      <c r="U922" s="503"/>
      <c r="V922" s="503"/>
      <c r="W922" s="503"/>
      <c r="X922" s="503"/>
      <c r="Y922" s="503"/>
      <c r="Z922" s="503"/>
      <c r="AA922" s="503"/>
      <c r="AB922" s="503"/>
      <c r="AC922" s="503"/>
      <c r="AD922" s="503"/>
      <c r="AE922" s="503"/>
    </row>
    <row r="923" spans="1:31" ht="12.75">
      <c r="A923" s="503"/>
      <c r="B923" s="503"/>
      <c r="C923" s="503"/>
      <c r="D923" s="503"/>
      <c r="E923" s="503"/>
      <c r="F923" s="503"/>
      <c r="G923" s="503"/>
      <c r="H923" s="503"/>
      <c r="I923" s="503"/>
      <c r="J923" s="503"/>
      <c r="K923" s="503"/>
      <c r="L923" s="503"/>
      <c r="M923" s="503"/>
      <c r="N923" s="503"/>
      <c r="O923" s="503"/>
      <c r="P923" s="503"/>
      <c r="Q923" s="503"/>
      <c r="R923" s="503"/>
      <c r="S923" s="503"/>
      <c r="T923" s="503"/>
      <c r="U923" s="503"/>
      <c r="V923" s="503"/>
      <c r="W923" s="503"/>
      <c r="X923" s="503"/>
      <c r="Y923" s="503"/>
      <c r="Z923" s="503"/>
      <c r="AA923" s="503"/>
      <c r="AB923" s="503"/>
      <c r="AC923" s="503"/>
      <c r="AD923" s="503"/>
      <c r="AE923" s="503"/>
    </row>
    <row r="924" spans="1:31" ht="12.75">
      <c r="A924" s="503"/>
      <c r="B924" s="503"/>
      <c r="C924" s="503"/>
      <c r="D924" s="503"/>
      <c r="E924" s="503"/>
      <c r="F924" s="503"/>
      <c r="G924" s="503"/>
      <c r="H924" s="503"/>
      <c r="I924" s="503"/>
      <c r="J924" s="503"/>
      <c r="K924" s="503"/>
      <c r="L924" s="503"/>
      <c r="M924" s="503"/>
      <c r="N924" s="503"/>
      <c r="O924" s="503"/>
      <c r="P924" s="503"/>
      <c r="Q924" s="503"/>
      <c r="R924" s="503"/>
      <c r="S924" s="503"/>
      <c r="T924" s="503"/>
      <c r="U924" s="503"/>
      <c r="V924" s="503"/>
      <c r="W924" s="503"/>
      <c r="X924" s="503"/>
      <c r="Y924" s="503"/>
      <c r="Z924" s="503"/>
      <c r="AA924" s="503"/>
      <c r="AB924" s="503"/>
      <c r="AC924" s="503"/>
      <c r="AD924" s="503"/>
      <c r="AE924" s="503"/>
    </row>
    <row r="925" spans="1:31" ht="12.75">
      <c r="A925" s="503"/>
      <c r="B925" s="503"/>
      <c r="C925" s="503"/>
      <c r="D925" s="503"/>
      <c r="E925" s="503"/>
      <c r="F925" s="503"/>
      <c r="G925" s="503"/>
      <c r="H925" s="503"/>
      <c r="I925" s="503"/>
      <c r="J925" s="503"/>
      <c r="K925" s="503"/>
      <c r="L925" s="503"/>
      <c r="M925" s="503"/>
      <c r="N925" s="503"/>
      <c r="O925" s="503"/>
      <c r="P925" s="503"/>
      <c r="Q925" s="503"/>
      <c r="R925" s="503"/>
      <c r="S925" s="503"/>
      <c r="T925" s="503"/>
      <c r="U925" s="503"/>
      <c r="V925" s="503"/>
      <c r="W925" s="503"/>
      <c r="X925" s="503"/>
      <c r="Y925" s="503"/>
      <c r="Z925" s="503"/>
      <c r="AA925" s="503"/>
      <c r="AB925" s="503"/>
      <c r="AC925" s="503"/>
      <c r="AD925" s="503"/>
      <c r="AE925" s="503"/>
    </row>
    <row r="926" spans="1:31" ht="12.75">
      <c r="A926" s="503"/>
      <c r="B926" s="503"/>
      <c r="C926" s="503"/>
      <c r="D926" s="503"/>
      <c r="E926" s="503"/>
      <c r="F926" s="503"/>
      <c r="G926" s="503"/>
      <c r="H926" s="503"/>
      <c r="I926" s="503"/>
      <c r="J926" s="503"/>
      <c r="K926" s="503"/>
      <c r="L926" s="503"/>
      <c r="M926" s="503"/>
      <c r="N926" s="503"/>
      <c r="O926" s="503"/>
      <c r="P926" s="503"/>
      <c r="Q926" s="503"/>
      <c r="R926" s="503"/>
      <c r="S926" s="503"/>
      <c r="T926" s="503"/>
      <c r="U926" s="503"/>
      <c r="V926" s="503"/>
      <c r="W926" s="503"/>
      <c r="X926" s="503"/>
      <c r="Y926" s="503"/>
      <c r="Z926" s="503"/>
      <c r="AA926" s="503"/>
      <c r="AB926" s="503"/>
      <c r="AC926" s="503"/>
      <c r="AD926" s="503"/>
      <c r="AE926" s="503"/>
    </row>
    <row r="927" spans="1:31" ht="12.75">
      <c r="A927" s="503"/>
      <c r="B927" s="503"/>
      <c r="C927" s="503"/>
      <c r="D927" s="503"/>
      <c r="E927" s="503"/>
      <c r="F927" s="503"/>
      <c r="G927" s="503"/>
      <c r="H927" s="503"/>
      <c r="I927" s="503"/>
      <c r="J927" s="503"/>
      <c r="K927" s="503"/>
      <c r="L927" s="503"/>
      <c r="M927" s="503"/>
      <c r="N927" s="503"/>
      <c r="O927" s="503"/>
      <c r="P927" s="503"/>
      <c r="Q927" s="503"/>
      <c r="R927" s="503"/>
      <c r="S927" s="503"/>
      <c r="T927" s="503"/>
      <c r="U927" s="503"/>
      <c r="V927" s="503"/>
      <c r="W927" s="503"/>
      <c r="X927" s="503"/>
      <c r="Y927" s="503"/>
      <c r="Z927" s="503"/>
      <c r="AA927" s="503"/>
      <c r="AB927" s="503"/>
      <c r="AC927" s="503"/>
      <c r="AD927" s="503"/>
      <c r="AE927" s="503"/>
    </row>
    <row r="928" spans="1:31" ht="12.75">
      <c r="A928" s="503"/>
      <c r="B928" s="503"/>
      <c r="C928" s="503"/>
      <c r="D928" s="503"/>
      <c r="E928" s="503"/>
      <c r="F928" s="503"/>
      <c r="G928" s="503"/>
      <c r="H928" s="503"/>
      <c r="I928" s="503"/>
      <c r="J928" s="503"/>
      <c r="K928" s="503"/>
      <c r="L928" s="503"/>
      <c r="M928" s="503"/>
      <c r="N928" s="503"/>
      <c r="O928" s="503"/>
      <c r="P928" s="503"/>
      <c r="Q928" s="503"/>
      <c r="R928" s="503"/>
      <c r="S928" s="503"/>
      <c r="T928" s="503"/>
      <c r="U928" s="503"/>
      <c r="V928" s="503"/>
      <c r="W928" s="503"/>
      <c r="X928" s="503"/>
      <c r="Y928" s="503"/>
      <c r="Z928" s="503"/>
      <c r="AA928" s="503"/>
      <c r="AB928" s="503"/>
      <c r="AC928" s="503"/>
      <c r="AD928" s="503"/>
      <c r="AE928" s="503"/>
    </row>
    <row r="929" spans="1:31" ht="12.75">
      <c r="A929" s="503"/>
      <c r="B929" s="503"/>
      <c r="C929" s="503"/>
      <c r="D929" s="503"/>
      <c r="E929" s="503"/>
      <c r="F929" s="503"/>
      <c r="G929" s="503"/>
      <c r="H929" s="503"/>
      <c r="I929" s="503"/>
      <c r="J929" s="503"/>
      <c r="K929" s="503"/>
      <c r="L929" s="503"/>
      <c r="M929" s="503"/>
      <c r="N929" s="503"/>
      <c r="O929" s="503"/>
      <c r="P929" s="503"/>
      <c r="Q929" s="503"/>
      <c r="R929" s="503"/>
      <c r="S929" s="503"/>
      <c r="T929" s="503"/>
      <c r="U929" s="503"/>
      <c r="V929" s="503"/>
      <c r="W929" s="503"/>
      <c r="X929" s="503"/>
      <c r="Y929" s="503"/>
      <c r="Z929" s="503"/>
      <c r="AA929" s="503"/>
      <c r="AB929" s="503"/>
      <c r="AC929" s="503"/>
      <c r="AD929" s="503"/>
      <c r="AE929" s="503"/>
    </row>
    <row r="930" spans="1:31" ht="12.75">
      <c r="A930" s="503"/>
      <c r="B930" s="503"/>
      <c r="C930" s="503"/>
      <c r="D930" s="503"/>
      <c r="E930" s="503"/>
      <c r="F930" s="503"/>
      <c r="G930" s="503"/>
      <c r="H930" s="503"/>
      <c r="I930" s="503"/>
      <c r="J930" s="503"/>
      <c r="K930" s="503"/>
      <c r="L930" s="503"/>
      <c r="M930" s="503"/>
      <c r="N930" s="503"/>
      <c r="O930" s="503"/>
      <c r="P930" s="503"/>
      <c r="Q930" s="503"/>
      <c r="R930" s="503"/>
      <c r="S930" s="503"/>
      <c r="T930" s="503"/>
      <c r="U930" s="503"/>
      <c r="V930" s="503"/>
      <c r="W930" s="503"/>
      <c r="X930" s="503"/>
      <c r="Y930" s="503"/>
      <c r="Z930" s="503"/>
      <c r="AA930" s="503"/>
      <c r="AB930" s="503"/>
      <c r="AC930" s="503"/>
      <c r="AD930" s="503"/>
      <c r="AE930" s="503"/>
    </row>
    <row r="931" spans="1:31" ht="12.75">
      <c r="A931" s="503"/>
      <c r="B931" s="503"/>
      <c r="C931" s="503"/>
      <c r="D931" s="503"/>
      <c r="E931" s="503"/>
      <c r="F931" s="503"/>
      <c r="G931" s="503"/>
      <c r="H931" s="503"/>
      <c r="I931" s="503"/>
      <c r="J931" s="503"/>
      <c r="K931" s="503"/>
      <c r="L931" s="503"/>
      <c r="M931" s="503"/>
      <c r="N931" s="503"/>
      <c r="O931" s="503"/>
      <c r="P931" s="503"/>
      <c r="Q931" s="503"/>
      <c r="R931" s="503"/>
      <c r="S931" s="503"/>
      <c r="T931" s="503"/>
      <c r="U931" s="503"/>
      <c r="V931" s="503"/>
      <c r="W931" s="503"/>
      <c r="X931" s="503"/>
      <c r="Y931" s="503"/>
      <c r="Z931" s="503"/>
      <c r="AA931" s="503"/>
      <c r="AB931" s="503"/>
      <c r="AC931" s="503"/>
      <c r="AD931" s="503"/>
      <c r="AE931" s="503"/>
    </row>
    <row r="932" spans="1:31" ht="12.75">
      <c r="A932" s="503"/>
      <c r="B932" s="503"/>
      <c r="C932" s="503"/>
      <c r="D932" s="503"/>
      <c r="E932" s="503"/>
      <c r="F932" s="503"/>
      <c r="G932" s="503"/>
      <c r="H932" s="503"/>
      <c r="I932" s="503"/>
      <c r="J932" s="503"/>
      <c r="K932" s="503"/>
      <c r="L932" s="503"/>
      <c r="M932" s="503"/>
      <c r="N932" s="503"/>
      <c r="O932" s="503"/>
      <c r="P932" s="503"/>
      <c r="Q932" s="503"/>
      <c r="R932" s="503"/>
      <c r="S932" s="503"/>
      <c r="T932" s="503"/>
      <c r="U932" s="503"/>
      <c r="V932" s="503"/>
      <c r="W932" s="503"/>
      <c r="X932" s="503"/>
      <c r="Y932" s="503"/>
      <c r="Z932" s="503"/>
      <c r="AA932" s="503"/>
      <c r="AB932" s="503"/>
      <c r="AC932" s="503"/>
      <c r="AD932" s="503"/>
      <c r="AE932" s="503"/>
    </row>
    <row r="933" spans="1:31" ht="12.75">
      <c r="A933" s="503"/>
      <c r="B933" s="503"/>
      <c r="C933" s="503"/>
      <c r="D933" s="503"/>
      <c r="E933" s="503"/>
      <c r="F933" s="503"/>
      <c r="G933" s="503"/>
      <c r="H933" s="503"/>
      <c r="I933" s="503"/>
      <c r="J933" s="503"/>
      <c r="K933" s="503"/>
      <c r="L933" s="503"/>
      <c r="M933" s="503"/>
      <c r="N933" s="503"/>
      <c r="O933" s="503"/>
      <c r="P933" s="503"/>
      <c r="Q933" s="503"/>
      <c r="R933" s="503"/>
      <c r="S933" s="503"/>
      <c r="T933" s="503"/>
      <c r="U933" s="503"/>
      <c r="V933" s="503"/>
      <c r="W933" s="503"/>
      <c r="X933" s="503"/>
      <c r="Y933" s="503"/>
      <c r="Z933" s="503"/>
      <c r="AA933" s="503"/>
      <c r="AB933" s="503"/>
      <c r="AC933" s="503"/>
      <c r="AD933" s="503"/>
      <c r="AE933" s="503"/>
    </row>
    <row r="934" spans="1:31" ht="12.75">
      <c r="A934" s="503"/>
      <c r="B934" s="503"/>
      <c r="C934" s="503"/>
      <c r="D934" s="503"/>
      <c r="E934" s="503"/>
      <c r="F934" s="503"/>
      <c r="G934" s="503"/>
      <c r="H934" s="503"/>
      <c r="I934" s="503"/>
      <c r="J934" s="503"/>
      <c r="K934" s="503"/>
      <c r="L934" s="503"/>
      <c r="M934" s="503"/>
      <c r="N934" s="503"/>
      <c r="O934" s="503"/>
      <c r="P934" s="503"/>
      <c r="Q934" s="503"/>
      <c r="R934" s="503"/>
      <c r="S934" s="503"/>
      <c r="T934" s="503"/>
      <c r="U934" s="503"/>
      <c r="V934" s="503"/>
      <c r="W934" s="503"/>
      <c r="X934" s="503"/>
      <c r="Y934" s="503"/>
      <c r="Z934" s="503"/>
      <c r="AA934" s="503"/>
      <c r="AB934" s="503"/>
      <c r="AC934" s="503"/>
      <c r="AD934" s="503"/>
      <c r="AE934" s="503"/>
    </row>
    <row r="935" spans="1:31" ht="12.75">
      <c r="A935" s="503"/>
      <c r="B935" s="503"/>
      <c r="C935" s="503"/>
      <c r="D935" s="503"/>
      <c r="E935" s="503"/>
      <c r="F935" s="503"/>
      <c r="G935" s="503"/>
      <c r="H935" s="503"/>
      <c r="I935" s="503"/>
      <c r="J935" s="503"/>
      <c r="K935" s="503"/>
      <c r="L935" s="503"/>
      <c r="M935" s="503"/>
      <c r="N935" s="503"/>
      <c r="O935" s="503"/>
      <c r="P935" s="503"/>
      <c r="Q935" s="503"/>
      <c r="R935" s="503"/>
      <c r="S935" s="503"/>
      <c r="T935" s="503"/>
      <c r="U935" s="503"/>
      <c r="V935" s="503"/>
      <c r="W935" s="503"/>
      <c r="X935" s="503"/>
      <c r="Y935" s="503"/>
      <c r="Z935" s="503"/>
      <c r="AA935" s="503"/>
      <c r="AB935" s="503"/>
      <c r="AC935" s="503"/>
      <c r="AD935" s="503"/>
      <c r="AE935" s="503"/>
    </row>
    <row r="936" spans="1:31" ht="12.75">
      <c r="A936" s="503"/>
      <c r="B936" s="503"/>
      <c r="C936" s="503"/>
      <c r="D936" s="503"/>
      <c r="E936" s="503"/>
      <c r="F936" s="503"/>
      <c r="G936" s="503"/>
      <c r="H936" s="503"/>
      <c r="I936" s="503"/>
      <c r="J936" s="503"/>
      <c r="K936" s="503"/>
      <c r="L936" s="503"/>
      <c r="M936" s="503"/>
      <c r="N936" s="503"/>
      <c r="O936" s="503"/>
      <c r="P936" s="503"/>
      <c r="Q936" s="503"/>
      <c r="R936" s="503"/>
      <c r="S936" s="503"/>
      <c r="T936" s="503"/>
      <c r="U936" s="503"/>
      <c r="V936" s="503"/>
      <c r="W936" s="503"/>
      <c r="X936" s="503"/>
      <c r="Y936" s="503"/>
      <c r="Z936" s="503"/>
      <c r="AA936" s="503"/>
      <c r="AB936" s="503"/>
      <c r="AC936" s="503"/>
      <c r="AD936" s="503"/>
      <c r="AE936" s="503"/>
    </row>
    <row r="937" spans="1:31" ht="12.75">
      <c r="A937" s="503"/>
      <c r="B937" s="503"/>
      <c r="C937" s="503"/>
      <c r="D937" s="503"/>
      <c r="E937" s="503"/>
      <c r="F937" s="503"/>
      <c r="G937" s="503"/>
      <c r="H937" s="503"/>
      <c r="I937" s="503"/>
      <c r="J937" s="503"/>
      <c r="K937" s="503"/>
      <c r="L937" s="503"/>
      <c r="M937" s="503"/>
      <c r="N937" s="503"/>
      <c r="O937" s="503"/>
      <c r="P937" s="503"/>
      <c r="Q937" s="503"/>
      <c r="R937" s="503"/>
      <c r="S937" s="503"/>
      <c r="T937" s="503"/>
      <c r="U937" s="503"/>
      <c r="V937" s="503"/>
      <c r="W937" s="503"/>
      <c r="X937" s="503"/>
      <c r="Y937" s="503"/>
      <c r="Z937" s="503"/>
      <c r="AA937" s="503"/>
      <c r="AB937" s="503"/>
      <c r="AC937" s="503"/>
      <c r="AD937" s="503"/>
      <c r="AE937" s="503"/>
    </row>
    <row r="938" spans="1:31" ht="12.75">
      <c r="A938" s="503"/>
      <c r="B938" s="503"/>
      <c r="C938" s="503"/>
      <c r="D938" s="503"/>
      <c r="E938" s="503"/>
      <c r="F938" s="503"/>
      <c r="G938" s="503"/>
      <c r="H938" s="503"/>
      <c r="I938" s="503"/>
      <c r="J938" s="503"/>
      <c r="K938" s="503"/>
      <c r="L938" s="503"/>
      <c r="M938" s="503"/>
      <c r="N938" s="503"/>
      <c r="O938" s="503"/>
      <c r="P938" s="503"/>
      <c r="Q938" s="503"/>
      <c r="R938" s="503"/>
      <c r="S938" s="503"/>
      <c r="T938" s="503"/>
      <c r="U938" s="503"/>
      <c r="V938" s="503"/>
      <c r="W938" s="503"/>
      <c r="X938" s="503"/>
      <c r="Y938" s="503"/>
      <c r="Z938" s="503"/>
      <c r="AA938" s="503"/>
      <c r="AB938" s="503"/>
      <c r="AC938" s="503"/>
      <c r="AD938" s="503"/>
      <c r="AE938" s="503"/>
    </row>
    <row r="939" spans="1:31" ht="12.75">
      <c r="A939" s="503"/>
      <c r="B939" s="503"/>
      <c r="C939" s="503"/>
      <c r="D939" s="503"/>
      <c r="E939" s="503"/>
      <c r="F939" s="503"/>
      <c r="G939" s="503"/>
      <c r="H939" s="503"/>
      <c r="I939" s="503"/>
      <c r="J939" s="503"/>
      <c r="K939" s="503"/>
      <c r="L939" s="503"/>
      <c r="M939" s="503"/>
      <c r="N939" s="503"/>
      <c r="O939" s="503"/>
      <c r="P939" s="503"/>
      <c r="Q939" s="503"/>
      <c r="R939" s="503"/>
      <c r="S939" s="503"/>
      <c r="T939" s="503"/>
      <c r="U939" s="503"/>
      <c r="V939" s="503"/>
      <c r="W939" s="503"/>
      <c r="X939" s="503"/>
      <c r="Y939" s="503"/>
      <c r="Z939" s="503"/>
      <c r="AA939" s="503"/>
      <c r="AB939" s="503"/>
      <c r="AC939" s="503"/>
      <c r="AD939" s="503"/>
      <c r="AE939" s="503"/>
    </row>
    <row r="940" spans="1:31" ht="12.75">
      <c r="A940" s="503"/>
      <c r="B940" s="503"/>
      <c r="C940" s="503"/>
      <c r="D940" s="503"/>
      <c r="E940" s="503"/>
      <c r="F940" s="503"/>
      <c r="G940" s="503"/>
      <c r="H940" s="503"/>
      <c r="I940" s="503"/>
      <c r="J940" s="503"/>
      <c r="K940" s="503"/>
      <c r="L940" s="503"/>
      <c r="M940" s="503"/>
      <c r="N940" s="503"/>
      <c r="O940" s="503"/>
      <c r="P940" s="503"/>
      <c r="Q940" s="503"/>
      <c r="R940" s="503"/>
      <c r="S940" s="503"/>
      <c r="T940" s="503"/>
      <c r="U940" s="503"/>
      <c r="V940" s="503"/>
      <c r="W940" s="503"/>
      <c r="X940" s="503"/>
      <c r="Y940" s="503"/>
      <c r="Z940" s="503"/>
      <c r="AA940" s="503"/>
      <c r="AB940" s="503"/>
      <c r="AC940" s="503"/>
      <c r="AD940" s="503"/>
      <c r="AE940" s="503"/>
    </row>
    <row r="941" spans="1:31" ht="12.75">
      <c r="A941" s="503"/>
      <c r="B941" s="503"/>
      <c r="C941" s="503"/>
      <c r="D941" s="503"/>
      <c r="E941" s="503"/>
      <c r="F941" s="503"/>
      <c r="G941" s="503"/>
      <c r="H941" s="503"/>
      <c r="I941" s="503"/>
      <c r="J941" s="503"/>
      <c r="K941" s="503"/>
      <c r="L941" s="503"/>
      <c r="M941" s="503"/>
      <c r="N941" s="503"/>
      <c r="O941" s="503"/>
      <c r="P941" s="503"/>
      <c r="Q941" s="503"/>
      <c r="R941" s="503"/>
      <c r="S941" s="503"/>
      <c r="T941" s="503"/>
      <c r="U941" s="503"/>
      <c r="V941" s="503"/>
      <c r="W941" s="503"/>
      <c r="X941" s="503"/>
      <c r="Y941" s="503"/>
      <c r="Z941" s="503"/>
      <c r="AA941" s="503"/>
      <c r="AB941" s="503"/>
      <c r="AC941" s="503"/>
      <c r="AD941" s="503"/>
      <c r="AE941" s="503"/>
    </row>
    <row r="942" spans="1:31" ht="12.75">
      <c r="A942" s="503"/>
      <c r="B942" s="503"/>
      <c r="C942" s="503"/>
      <c r="D942" s="503"/>
      <c r="E942" s="503"/>
      <c r="F942" s="503"/>
      <c r="G942" s="503"/>
      <c r="H942" s="503"/>
      <c r="I942" s="503"/>
      <c r="J942" s="503"/>
      <c r="K942" s="503"/>
      <c r="L942" s="503"/>
      <c r="M942" s="503"/>
      <c r="N942" s="503"/>
      <c r="O942" s="503"/>
      <c r="P942" s="503"/>
      <c r="Q942" s="503"/>
      <c r="R942" s="503"/>
      <c r="S942" s="503"/>
      <c r="T942" s="503"/>
      <c r="U942" s="503"/>
      <c r="V942" s="503"/>
      <c r="W942" s="503"/>
      <c r="X942" s="503"/>
      <c r="Y942" s="503"/>
      <c r="Z942" s="503"/>
      <c r="AA942" s="503"/>
      <c r="AB942" s="503"/>
      <c r="AC942" s="503"/>
      <c r="AD942" s="503"/>
      <c r="AE942" s="503"/>
    </row>
    <row r="943" spans="1:31" ht="12.75">
      <c r="A943" s="503"/>
      <c r="B943" s="503"/>
      <c r="C943" s="503"/>
      <c r="D943" s="503"/>
      <c r="E943" s="503"/>
      <c r="F943" s="503"/>
      <c r="G943" s="503"/>
      <c r="H943" s="503"/>
      <c r="I943" s="503"/>
      <c r="J943" s="503"/>
      <c r="K943" s="503"/>
      <c r="L943" s="503"/>
      <c r="M943" s="503"/>
      <c r="N943" s="503"/>
      <c r="O943" s="503"/>
      <c r="P943" s="503"/>
      <c r="Q943" s="503"/>
      <c r="R943" s="503"/>
      <c r="S943" s="503"/>
      <c r="T943" s="503"/>
      <c r="U943" s="503"/>
      <c r="V943" s="503"/>
      <c r="W943" s="503"/>
      <c r="X943" s="503"/>
      <c r="Y943" s="503"/>
      <c r="Z943" s="503"/>
      <c r="AA943" s="503"/>
      <c r="AB943" s="503"/>
      <c r="AC943" s="503"/>
      <c r="AD943" s="503"/>
      <c r="AE943" s="503"/>
    </row>
    <row r="944" spans="1:31" ht="12.75">
      <c r="A944" s="503"/>
      <c r="B944" s="503"/>
      <c r="C944" s="503"/>
      <c r="D944" s="503"/>
      <c r="E944" s="503"/>
      <c r="F944" s="503"/>
      <c r="G944" s="503"/>
      <c r="H944" s="503"/>
      <c r="I944" s="503"/>
      <c r="J944" s="503"/>
      <c r="K944" s="503"/>
      <c r="L944" s="503"/>
      <c r="M944" s="503"/>
      <c r="N944" s="503"/>
      <c r="O944" s="503"/>
      <c r="P944" s="503"/>
      <c r="Q944" s="503"/>
      <c r="R944" s="503"/>
      <c r="S944" s="503"/>
      <c r="T944" s="503"/>
      <c r="U944" s="503"/>
      <c r="V944" s="503"/>
      <c r="W944" s="503"/>
      <c r="X944" s="503"/>
      <c r="Y944" s="503"/>
      <c r="Z944" s="503"/>
      <c r="AA944" s="503"/>
      <c r="AB944" s="503"/>
      <c r="AC944" s="503"/>
      <c r="AD944" s="503"/>
      <c r="AE944" s="503"/>
    </row>
    <row r="945" spans="1:31" ht="12.75">
      <c r="A945" s="503"/>
      <c r="B945" s="503"/>
      <c r="C945" s="503"/>
      <c r="D945" s="503"/>
      <c r="E945" s="503"/>
      <c r="F945" s="503"/>
      <c r="G945" s="503"/>
      <c r="H945" s="503"/>
      <c r="I945" s="503"/>
      <c r="J945" s="503"/>
      <c r="K945" s="503"/>
      <c r="L945" s="503"/>
      <c r="M945" s="503"/>
      <c r="N945" s="503"/>
      <c r="O945" s="503"/>
      <c r="P945" s="503"/>
      <c r="Q945" s="503"/>
      <c r="R945" s="503"/>
      <c r="S945" s="503"/>
      <c r="T945" s="503"/>
      <c r="U945" s="503"/>
      <c r="V945" s="503"/>
      <c r="W945" s="503"/>
      <c r="X945" s="503"/>
      <c r="Y945" s="503"/>
      <c r="Z945" s="503"/>
      <c r="AA945" s="503"/>
      <c r="AB945" s="503"/>
      <c r="AC945" s="503"/>
      <c r="AD945" s="503"/>
      <c r="AE945" s="503"/>
    </row>
    <row r="946" spans="1:31" ht="12.75">
      <c r="A946" s="503"/>
      <c r="B946" s="503"/>
      <c r="C946" s="503"/>
      <c r="D946" s="503"/>
      <c r="E946" s="503"/>
      <c r="F946" s="503"/>
      <c r="G946" s="503"/>
      <c r="H946" s="503"/>
      <c r="I946" s="503"/>
      <c r="J946" s="503"/>
      <c r="K946" s="503"/>
      <c r="L946" s="503"/>
      <c r="M946" s="503"/>
      <c r="N946" s="503"/>
      <c r="O946" s="503"/>
      <c r="P946" s="503"/>
      <c r="Q946" s="503"/>
      <c r="R946" s="503"/>
      <c r="S946" s="503"/>
      <c r="T946" s="503"/>
      <c r="U946" s="503"/>
      <c r="V946" s="503"/>
      <c r="W946" s="503"/>
      <c r="X946" s="503"/>
      <c r="Y946" s="503"/>
      <c r="Z946" s="503"/>
      <c r="AA946" s="503"/>
      <c r="AB946" s="503"/>
      <c r="AC946" s="503"/>
      <c r="AD946" s="503"/>
      <c r="AE946" s="503"/>
    </row>
    <row r="947" spans="1:31" ht="12.75">
      <c r="A947" s="503"/>
      <c r="B947" s="503"/>
      <c r="C947" s="503"/>
      <c r="D947" s="503"/>
      <c r="E947" s="503"/>
      <c r="F947" s="503"/>
      <c r="G947" s="503"/>
      <c r="H947" s="503"/>
      <c r="I947" s="503"/>
      <c r="J947" s="503"/>
      <c r="K947" s="503"/>
      <c r="L947" s="503"/>
      <c r="M947" s="503"/>
      <c r="N947" s="503"/>
      <c r="O947" s="503"/>
      <c r="P947" s="503"/>
      <c r="Q947" s="503"/>
      <c r="R947" s="503"/>
      <c r="S947" s="503"/>
      <c r="T947" s="503"/>
      <c r="U947" s="503"/>
      <c r="V947" s="503"/>
      <c r="W947" s="503"/>
      <c r="X947" s="503"/>
      <c r="Y947" s="503"/>
      <c r="Z947" s="503"/>
      <c r="AA947" s="503"/>
      <c r="AB947" s="503"/>
      <c r="AC947" s="503"/>
      <c r="AD947" s="503"/>
      <c r="AE947" s="503"/>
    </row>
    <row r="948" spans="1:31" ht="12.75">
      <c r="A948" s="503"/>
      <c r="B948" s="503"/>
      <c r="C948" s="503"/>
      <c r="D948" s="503"/>
      <c r="E948" s="503"/>
      <c r="F948" s="503"/>
      <c r="G948" s="503"/>
      <c r="H948" s="503"/>
      <c r="I948" s="503"/>
      <c r="J948" s="503"/>
      <c r="K948" s="503"/>
      <c r="L948" s="503"/>
      <c r="M948" s="503"/>
      <c r="N948" s="503"/>
      <c r="O948" s="503"/>
      <c r="P948" s="503"/>
      <c r="Q948" s="503"/>
      <c r="R948" s="503"/>
      <c r="S948" s="503"/>
      <c r="T948" s="503"/>
      <c r="U948" s="503"/>
      <c r="V948" s="503"/>
      <c r="W948" s="503"/>
      <c r="X948" s="503"/>
      <c r="Y948" s="503"/>
      <c r="Z948" s="503"/>
      <c r="AA948" s="503"/>
      <c r="AB948" s="503"/>
      <c r="AC948" s="503"/>
      <c r="AD948" s="503"/>
      <c r="AE948" s="503"/>
    </row>
    <row r="949" spans="1:31" ht="12.75">
      <c r="A949" s="503"/>
      <c r="B949" s="503"/>
      <c r="C949" s="503"/>
      <c r="D949" s="503"/>
      <c r="E949" s="503"/>
      <c r="F949" s="503"/>
      <c r="G949" s="503"/>
      <c r="H949" s="503"/>
      <c r="I949" s="503"/>
      <c r="J949" s="503"/>
      <c r="K949" s="503"/>
      <c r="L949" s="503"/>
      <c r="M949" s="503"/>
      <c r="N949" s="503"/>
      <c r="O949" s="503"/>
      <c r="P949" s="503"/>
      <c r="Q949" s="503"/>
      <c r="R949" s="503"/>
      <c r="S949" s="503"/>
      <c r="T949" s="503"/>
      <c r="U949" s="503"/>
      <c r="V949" s="503"/>
      <c r="W949" s="503"/>
      <c r="X949" s="503"/>
      <c r="Y949" s="503"/>
      <c r="Z949" s="503"/>
      <c r="AA949" s="503"/>
      <c r="AB949" s="503"/>
      <c r="AC949" s="503"/>
      <c r="AD949" s="503"/>
      <c r="AE949" s="503"/>
    </row>
    <row r="950" spans="1:31" ht="12.75">
      <c r="A950" s="503"/>
      <c r="B950" s="503"/>
      <c r="C950" s="503"/>
      <c r="D950" s="503"/>
      <c r="E950" s="503"/>
      <c r="F950" s="503"/>
      <c r="G950" s="503"/>
      <c r="H950" s="503"/>
      <c r="I950" s="503"/>
      <c r="J950" s="503"/>
      <c r="K950" s="503"/>
      <c r="L950" s="503"/>
      <c r="M950" s="503"/>
      <c r="N950" s="503"/>
      <c r="O950" s="503"/>
      <c r="P950" s="503"/>
      <c r="Q950" s="503"/>
      <c r="R950" s="503"/>
      <c r="S950" s="503"/>
      <c r="T950" s="503"/>
      <c r="U950" s="503"/>
      <c r="V950" s="503"/>
      <c r="W950" s="503"/>
      <c r="X950" s="503"/>
      <c r="Y950" s="503"/>
      <c r="Z950" s="503"/>
      <c r="AA950" s="503"/>
      <c r="AB950" s="503"/>
      <c r="AC950" s="503"/>
      <c r="AD950" s="503"/>
      <c r="AE950" s="503"/>
    </row>
    <row r="951" spans="1:31" ht="12.75">
      <c r="A951" s="503"/>
      <c r="B951" s="503"/>
      <c r="C951" s="503"/>
      <c r="D951" s="503"/>
      <c r="E951" s="503"/>
      <c r="F951" s="503"/>
      <c r="G951" s="503"/>
      <c r="H951" s="503"/>
      <c r="I951" s="503"/>
      <c r="J951" s="503"/>
      <c r="K951" s="503"/>
      <c r="L951" s="503"/>
      <c r="M951" s="503"/>
      <c r="N951" s="503"/>
      <c r="O951" s="503"/>
      <c r="P951" s="503"/>
      <c r="Q951" s="503"/>
      <c r="R951" s="503"/>
      <c r="S951" s="503"/>
      <c r="T951" s="503"/>
      <c r="U951" s="503"/>
      <c r="V951" s="503"/>
      <c r="W951" s="503"/>
      <c r="X951" s="503"/>
      <c r="Y951" s="503"/>
      <c r="Z951" s="503"/>
      <c r="AA951" s="503"/>
      <c r="AB951" s="503"/>
      <c r="AC951" s="503"/>
      <c r="AD951" s="503"/>
      <c r="AE951" s="503"/>
    </row>
    <row r="952" spans="1:31" ht="12.75">
      <c r="A952" s="503"/>
      <c r="B952" s="503"/>
      <c r="C952" s="503"/>
      <c r="D952" s="503"/>
      <c r="E952" s="503"/>
      <c r="F952" s="503"/>
      <c r="G952" s="503"/>
      <c r="H952" s="503"/>
      <c r="I952" s="503"/>
      <c r="J952" s="503"/>
      <c r="K952" s="503"/>
      <c r="L952" s="503"/>
      <c r="M952" s="503"/>
      <c r="N952" s="503"/>
      <c r="O952" s="503"/>
      <c r="P952" s="503"/>
      <c r="Q952" s="503"/>
      <c r="R952" s="503"/>
      <c r="S952" s="503"/>
      <c r="T952" s="503"/>
      <c r="U952" s="503"/>
      <c r="V952" s="503"/>
      <c r="W952" s="503"/>
      <c r="X952" s="503"/>
      <c r="Y952" s="503"/>
      <c r="Z952" s="503"/>
      <c r="AA952" s="503"/>
      <c r="AB952" s="503"/>
      <c r="AC952" s="503"/>
      <c r="AD952" s="503"/>
      <c r="AE952" s="503"/>
    </row>
    <row r="953" spans="1:31" ht="12.75">
      <c r="A953" s="503"/>
      <c r="B953" s="503"/>
      <c r="C953" s="503"/>
      <c r="D953" s="503"/>
      <c r="E953" s="503"/>
      <c r="F953" s="503"/>
      <c r="G953" s="503"/>
      <c r="H953" s="503"/>
      <c r="I953" s="503"/>
      <c r="J953" s="503"/>
      <c r="K953" s="503"/>
      <c r="L953" s="503"/>
      <c r="M953" s="503"/>
      <c r="N953" s="503"/>
      <c r="O953" s="503"/>
      <c r="P953" s="503"/>
      <c r="Q953" s="503"/>
      <c r="R953" s="503"/>
      <c r="S953" s="503"/>
      <c r="T953" s="503"/>
      <c r="U953" s="503"/>
      <c r="V953" s="503"/>
      <c r="W953" s="503"/>
      <c r="X953" s="503"/>
      <c r="Y953" s="503"/>
      <c r="Z953" s="503"/>
      <c r="AA953" s="503"/>
      <c r="AB953" s="503"/>
      <c r="AC953" s="503"/>
      <c r="AD953" s="503"/>
      <c r="AE953" s="503"/>
    </row>
    <row r="954" spans="1:31" ht="12.75">
      <c r="A954" s="503"/>
      <c r="B954" s="503"/>
      <c r="C954" s="503"/>
      <c r="D954" s="503"/>
      <c r="E954" s="503"/>
      <c r="F954" s="503"/>
      <c r="G954" s="503"/>
      <c r="H954" s="503"/>
      <c r="I954" s="503"/>
      <c r="J954" s="503"/>
      <c r="K954" s="503"/>
      <c r="L954" s="503"/>
      <c r="M954" s="503"/>
      <c r="N954" s="503"/>
      <c r="O954" s="503"/>
      <c r="P954" s="503"/>
      <c r="Q954" s="503"/>
      <c r="R954" s="503"/>
      <c r="S954" s="503"/>
      <c r="T954" s="503"/>
      <c r="U954" s="503"/>
      <c r="V954" s="503"/>
      <c r="W954" s="503"/>
      <c r="X954" s="503"/>
      <c r="Y954" s="503"/>
      <c r="Z954" s="503"/>
      <c r="AA954" s="503"/>
      <c r="AB954" s="503"/>
      <c r="AC954" s="503"/>
      <c r="AD954" s="503"/>
      <c r="AE954" s="503"/>
    </row>
    <row r="955" spans="1:31" ht="12.75">
      <c r="A955" s="503"/>
      <c r="B955" s="503"/>
      <c r="C955" s="503"/>
      <c r="D955" s="503"/>
      <c r="E955" s="503"/>
      <c r="F955" s="503"/>
      <c r="G955" s="503"/>
      <c r="H955" s="503"/>
      <c r="I955" s="503"/>
      <c r="J955" s="503"/>
      <c r="K955" s="503"/>
      <c r="L955" s="503"/>
      <c r="M955" s="503"/>
      <c r="N955" s="503"/>
      <c r="O955" s="503"/>
      <c r="P955" s="503"/>
      <c r="Q955" s="503"/>
      <c r="R955" s="503"/>
      <c r="S955" s="503"/>
      <c r="T955" s="503"/>
      <c r="U955" s="503"/>
      <c r="V955" s="503"/>
      <c r="W955" s="503"/>
      <c r="X955" s="503"/>
      <c r="Y955" s="503"/>
      <c r="Z955" s="503"/>
      <c r="AA955" s="503"/>
      <c r="AB955" s="503"/>
      <c r="AC955" s="503"/>
      <c r="AD955" s="503"/>
      <c r="AE955" s="503"/>
    </row>
    <row r="956" spans="1:31" ht="12.75">
      <c r="A956" s="503"/>
      <c r="B956" s="503"/>
      <c r="C956" s="503"/>
      <c r="D956" s="503"/>
      <c r="E956" s="503"/>
      <c r="F956" s="503"/>
      <c r="G956" s="503"/>
      <c r="H956" s="503"/>
      <c r="I956" s="503"/>
      <c r="J956" s="503"/>
      <c r="K956" s="503"/>
      <c r="L956" s="503"/>
      <c r="M956" s="503"/>
      <c r="N956" s="503"/>
      <c r="O956" s="503"/>
      <c r="P956" s="503"/>
      <c r="Q956" s="503"/>
      <c r="R956" s="503"/>
      <c r="S956" s="503"/>
      <c r="T956" s="503"/>
      <c r="U956" s="503"/>
      <c r="V956" s="503"/>
      <c r="W956" s="503"/>
      <c r="X956" s="503"/>
      <c r="Y956" s="503"/>
      <c r="Z956" s="503"/>
      <c r="AA956" s="503"/>
      <c r="AB956" s="503"/>
      <c r="AC956" s="503"/>
      <c r="AD956" s="503"/>
      <c r="AE956" s="503"/>
    </row>
    <row r="957" spans="1:31" ht="12.75">
      <c r="A957" s="503"/>
      <c r="B957" s="503"/>
      <c r="C957" s="503"/>
      <c r="D957" s="503"/>
      <c r="E957" s="503"/>
      <c r="F957" s="503"/>
      <c r="G957" s="503"/>
      <c r="H957" s="503"/>
      <c r="I957" s="503"/>
      <c r="J957" s="503"/>
      <c r="K957" s="503"/>
      <c r="L957" s="503"/>
      <c r="M957" s="503"/>
      <c r="N957" s="503"/>
      <c r="O957" s="503"/>
      <c r="P957" s="503"/>
      <c r="Q957" s="503"/>
      <c r="R957" s="503"/>
      <c r="S957" s="503"/>
      <c r="T957" s="503"/>
      <c r="U957" s="503"/>
      <c r="V957" s="503"/>
      <c r="W957" s="503"/>
      <c r="X957" s="503"/>
      <c r="Y957" s="503"/>
      <c r="Z957" s="503"/>
      <c r="AA957" s="503"/>
      <c r="AB957" s="503"/>
      <c r="AC957" s="503"/>
      <c r="AD957" s="503"/>
      <c r="AE957" s="503"/>
    </row>
    <row r="958" spans="1:31" ht="12.75">
      <c r="A958" s="503"/>
      <c r="B958" s="503"/>
      <c r="C958" s="503"/>
      <c r="D958" s="503"/>
      <c r="E958" s="503"/>
      <c r="F958" s="503"/>
      <c r="G958" s="503"/>
      <c r="H958" s="503"/>
      <c r="I958" s="503"/>
      <c r="J958" s="503"/>
      <c r="K958" s="503"/>
      <c r="L958" s="503"/>
      <c r="M958" s="503"/>
      <c r="N958" s="503"/>
      <c r="O958" s="503"/>
      <c r="P958" s="503"/>
      <c r="Q958" s="503"/>
      <c r="R958" s="503"/>
      <c r="S958" s="503"/>
      <c r="T958" s="503"/>
      <c r="U958" s="503"/>
      <c r="V958" s="503"/>
      <c r="W958" s="503"/>
      <c r="X958" s="503"/>
      <c r="Y958" s="503"/>
      <c r="Z958" s="503"/>
      <c r="AA958" s="503"/>
      <c r="AB958" s="503"/>
      <c r="AC958" s="503"/>
      <c r="AD958" s="503"/>
      <c r="AE958" s="503"/>
    </row>
    <row r="959" spans="1:31" ht="12.75">
      <c r="A959" s="503"/>
      <c r="B959" s="503"/>
      <c r="C959" s="503"/>
      <c r="D959" s="503"/>
      <c r="E959" s="503"/>
      <c r="F959" s="503"/>
      <c r="G959" s="503"/>
      <c r="H959" s="503"/>
      <c r="I959" s="503"/>
      <c r="J959" s="503"/>
      <c r="K959" s="503"/>
      <c r="L959" s="503"/>
      <c r="M959" s="503"/>
      <c r="N959" s="503"/>
      <c r="O959" s="503"/>
      <c r="P959" s="503"/>
      <c r="Q959" s="503"/>
      <c r="R959" s="503"/>
      <c r="S959" s="503"/>
      <c r="T959" s="503"/>
      <c r="U959" s="503"/>
      <c r="V959" s="503"/>
      <c r="W959" s="503"/>
      <c r="X959" s="503"/>
      <c r="Y959" s="503"/>
      <c r="Z959" s="503"/>
      <c r="AA959" s="503"/>
      <c r="AB959" s="503"/>
      <c r="AC959" s="503"/>
      <c r="AD959" s="503"/>
      <c r="AE959" s="503"/>
    </row>
    <row r="960" spans="1:31" ht="12.75">
      <c r="A960" s="503"/>
      <c r="B960" s="503"/>
      <c r="C960" s="503"/>
      <c r="D960" s="503"/>
      <c r="E960" s="503"/>
      <c r="F960" s="503"/>
      <c r="G960" s="503"/>
      <c r="H960" s="503"/>
      <c r="I960" s="503"/>
      <c r="J960" s="503"/>
      <c r="K960" s="503"/>
      <c r="L960" s="503"/>
      <c r="M960" s="503"/>
      <c r="N960" s="503"/>
      <c r="O960" s="503"/>
      <c r="P960" s="503"/>
      <c r="Q960" s="503"/>
      <c r="R960" s="503"/>
      <c r="S960" s="503"/>
      <c r="T960" s="503"/>
      <c r="U960" s="503"/>
      <c r="V960" s="503"/>
      <c r="W960" s="503"/>
      <c r="X960" s="503"/>
      <c r="Y960" s="503"/>
      <c r="Z960" s="503"/>
      <c r="AA960" s="503"/>
      <c r="AB960" s="503"/>
      <c r="AC960" s="503"/>
      <c r="AD960" s="503"/>
      <c r="AE960" s="503"/>
    </row>
    <row r="961" spans="1:31" ht="12.75">
      <c r="A961" s="503"/>
      <c r="B961" s="503"/>
      <c r="C961" s="503"/>
      <c r="D961" s="503"/>
      <c r="E961" s="503"/>
      <c r="F961" s="503"/>
      <c r="G961" s="503"/>
      <c r="H961" s="503"/>
      <c r="I961" s="503"/>
      <c r="J961" s="503"/>
      <c r="K961" s="503"/>
      <c r="L961" s="503"/>
      <c r="M961" s="503"/>
      <c r="N961" s="503"/>
      <c r="O961" s="503"/>
      <c r="P961" s="503"/>
      <c r="Q961" s="503"/>
      <c r="R961" s="503"/>
      <c r="S961" s="503"/>
      <c r="T961" s="503"/>
      <c r="U961" s="503"/>
      <c r="V961" s="503"/>
      <c r="W961" s="503"/>
      <c r="X961" s="503"/>
      <c r="Y961" s="503"/>
      <c r="Z961" s="503"/>
      <c r="AA961" s="503"/>
      <c r="AB961" s="503"/>
      <c r="AC961" s="503"/>
      <c r="AD961" s="503"/>
      <c r="AE961" s="503"/>
    </row>
    <row r="962" spans="1:31" ht="12.75">
      <c r="A962" s="503"/>
      <c r="B962" s="503"/>
      <c r="C962" s="503"/>
      <c r="D962" s="503"/>
      <c r="E962" s="503"/>
      <c r="F962" s="503"/>
      <c r="G962" s="503"/>
      <c r="H962" s="503"/>
      <c r="I962" s="503"/>
      <c r="J962" s="503"/>
      <c r="K962" s="503"/>
      <c r="L962" s="503"/>
      <c r="M962" s="503"/>
      <c r="N962" s="503"/>
      <c r="O962" s="503"/>
      <c r="P962" s="503"/>
      <c r="Q962" s="503"/>
      <c r="R962" s="503"/>
      <c r="S962" s="503"/>
      <c r="T962" s="503"/>
      <c r="U962" s="503"/>
      <c r="V962" s="503"/>
      <c r="W962" s="503"/>
      <c r="X962" s="503"/>
      <c r="Y962" s="503"/>
      <c r="Z962" s="503"/>
      <c r="AA962" s="503"/>
      <c r="AB962" s="503"/>
      <c r="AC962" s="503"/>
      <c r="AD962" s="503"/>
      <c r="AE962" s="503"/>
    </row>
    <row r="963" spans="1:31" ht="12.75">
      <c r="A963" s="503"/>
      <c r="B963" s="503"/>
      <c r="C963" s="503"/>
      <c r="D963" s="503"/>
      <c r="E963" s="503"/>
      <c r="F963" s="503"/>
      <c r="G963" s="503"/>
      <c r="H963" s="503"/>
      <c r="I963" s="503"/>
      <c r="J963" s="503"/>
      <c r="K963" s="503"/>
      <c r="L963" s="503"/>
      <c r="M963" s="503"/>
      <c r="N963" s="503"/>
      <c r="O963" s="503"/>
      <c r="P963" s="503"/>
      <c r="Q963" s="503"/>
      <c r="R963" s="503"/>
      <c r="S963" s="503"/>
      <c r="T963" s="503"/>
      <c r="U963" s="503"/>
      <c r="V963" s="503"/>
      <c r="W963" s="503"/>
      <c r="X963" s="503"/>
      <c r="Y963" s="503"/>
      <c r="Z963" s="503"/>
      <c r="AA963" s="503"/>
      <c r="AB963" s="503"/>
      <c r="AC963" s="503"/>
      <c r="AD963" s="503"/>
      <c r="AE963" s="503"/>
    </row>
    <row r="964" spans="1:31" ht="12.75">
      <c r="A964" s="503"/>
      <c r="B964" s="503"/>
      <c r="C964" s="503"/>
      <c r="D964" s="503"/>
      <c r="E964" s="503"/>
      <c r="F964" s="503"/>
      <c r="G964" s="503"/>
      <c r="H964" s="503"/>
      <c r="I964" s="503"/>
      <c r="J964" s="503"/>
      <c r="K964" s="503"/>
      <c r="L964" s="503"/>
      <c r="M964" s="503"/>
      <c r="N964" s="503"/>
      <c r="O964" s="503"/>
      <c r="P964" s="503"/>
      <c r="Q964" s="503"/>
      <c r="R964" s="503"/>
      <c r="S964" s="503"/>
      <c r="T964" s="503"/>
      <c r="U964" s="503"/>
      <c r="V964" s="503"/>
      <c r="W964" s="503"/>
      <c r="X964" s="503"/>
      <c r="Y964" s="503"/>
      <c r="Z964" s="503"/>
      <c r="AA964" s="503"/>
      <c r="AB964" s="503"/>
      <c r="AC964" s="503"/>
      <c r="AD964" s="503"/>
      <c r="AE964" s="503"/>
    </row>
    <row r="965" spans="1:31" ht="12.75">
      <c r="A965" s="503"/>
      <c r="B965" s="503"/>
      <c r="C965" s="503"/>
      <c r="D965" s="503"/>
      <c r="E965" s="503"/>
      <c r="F965" s="503"/>
      <c r="G965" s="503"/>
      <c r="H965" s="503"/>
      <c r="I965" s="503"/>
      <c r="J965" s="503"/>
      <c r="K965" s="503"/>
      <c r="L965" s="503"/>
      <c r="M965" s="503"/>
      <c r="N965" s="503"/>
      <c r="O965" s="503"/>
      <c r="P965" s="503"/>
      <c r="Q965" s="503"/>
      <c r="R965" s="503"/>
      <c r="S965" s="503"/>
      <c r="T965" s="503"/>
      <c r="U965" s="503"/>
      <c r="V965" s="503"/>
      <c r="W965" s="503"/>
      <c r="X965" s="503"/>
      <c r="Y965" s="503"/>
      <c r="Z965" s="503"/>
      <c r="AA965" s="503"/>
      <c r="AB965" s="503"/>
      <c r="AC965" s="503"/>
      <c r="AD965" s="503"/>
      <c r="AE965" s="503"/>
    </row>
    <row r="966" spans="1:31" ht="12.75">
      <c r="A966" s="503"/>
      <c r="B966" s="503"/>
      <c r="C966" s="503"/>
      <c r="D966" s="503"/>
      <c r="E966" s="503"/>
      <c r="F966" s="503"/>
      <c r="G966" s="503"/>
      <c r="H966" s="503"/>
      <c r="I966" s="503"/>
      <c r="J966" s="503"/>
      <c r="K966" s="503"/>
      <c r="L966" s="503"/>
      <c r="M966" s="503"/>
      <c r="N966" s="503"/>
      <c r="O966" s="503"/>
      <c r="P966" s="503"/>
      <c r="Q966" s="503"/>
      <c r="R966" s="503"/>
      <c r="S966" s="503"/>
      <c r="T966" s="503"/>
      <c r="U966" s="503"/>
      <c r="V966" s="503"/>
      <c r="W966" s="503"/>
      <c r="X966" s="503"/>
      <c r="Y966" s="503"/>
      <c r="Z966" s="503"/>
      <c r="AA966" s="503"/>
      <c r="AB966" s="503"/>
      <c r="AC966" s="503"/>
      <c r="AD966" s="503"/>
      <c r="AE966" s="503"/>
    </row>
    <row r="967" spans="1:31" ht="12.75">
      <c r="A967" s="503"/>
      <c r="B967" s="503"/>
      <c r="C967" s="503"/>
      <c r="D967" s="503"/>
      <c r="E967" s="503"/>
      <c r="F967" s="503"/>
      <c r="G967" s="503"/>
      <c r="H967" s="503"/>
      <c r="I967" s="503"/>
      <c r="J967" s="503"/>
      <c r="K967" s="503"/>
      <c r="L967" s="503"/>
      <c r="M967" s="503"/>
      <c r="N967" s="503"/>
      <c r="O967" s="503"/>
      <c r="P967" s="503"/>
      <c r="Q967" s="503"/>
      <c r="R967" s="503"/>
      <c r="S967" s="503"/>
      <c r="T967" s="503"/>
      <c r="U967" s="503"/>
      <c r="V967" s="503"/>
      <c r="W967" s="503"/>
      <c r="X967" s="503"/>
      <c r="Y967" s="503"/>
      <c r="Z967" s="503"/>
      <c r="AA967" s="503"/>
      <c r="AB967" s="503"/>
      <c r="AC967" s="503"/>
      <c r="AD967" s="503"/>
      <c r="AE967" s="503"/>
    </row>
    <row r="968" spans="1:31" ht="12.75">
      <c r="A968" s="503"/>
      <c r="B968" s="503"/>
      <c r="C968" s="503"/>
      <c r="D968" s="503"/>
      <c r="E968" s="503"/>
      <c r="F968" s="503"/>
      <c r="G968" s="503"/>
      <c r="H968" s="503"/>
      <c r="I968" s="503"/>
      <c r="J968" s="503"/>
      <c r="K968" s="503"/>
      <c r="L968" s="503"/>
      <c r="M968" s="503"/>
      <c r="N968" s="503"/>
      <c r="O968" s="503"/>
      <c r="P968" s="503"/>
      <c r="Q968" s="503"/>
      <c r="R968" s="503"/>
      <c r="S968" s="503"/>
      <c r="T968" s="503"/>
      <c r="U968" s="503"/>
      <c r="V968" s="503"/>
      <c r="W968" s="503"/>
      <c r="X968" s="503"/>
      <c r="Y968" s="503"/>
      <c r="Z968" s="503"/>
      <c r="AA968" s="503"/>
      <c r="AB968" s="503"/>
      <c r="AC968" s="503"/>
      <c r="AD968" s="503"/>
      <c r="AE968" s="503"/>
    </row>
    <row r="969" spans="1:31" ht="12.75">
      <c r="A969" s="503"/>
      <c r="B969" s="503"/>
      <c r="C969" s="503"/>
      <c r="D969" s="503"/>
      <c r="E969" s="503"/>
      <c r="F969" s="503"/>
      <c r="G969" s="503"/>
      <c r="H969" s="503"/>
      <c r="I969" s="503"/>
      <c r="J969" s="503"/>
      <c r="K969" s="503"/>
      <c r="L969" s="503"/>
      <c r="M969" s="503"/>
      <c r="N969" s="503"/>
      <c r="O969" s="503"/>
      <c r="P969" s="503"/>
      <c r="Q969" s="503"/>
      <c r="R969" s="503"/>
      <c r="S969" s="503"/>
      <c r="T969" s="503"/>
      <c r="U969" s="503"/>
      <c r="V969" s="503"/>
      <c r="W969" s="503"/>
      <c r="X969" s="503"/>
      <c r="Y969" s="503"/>
      <c r="Z969" s="503"/>
      <c r="AA969" s="503"/>
      <c r="AB969" s="503"/>
      <c r="AC969" s="503"/>
      <c r="AD969" s="503"/>
      <c r="AE969" s="503"/>
    </row>
    <row r="970" spans="1:31" ht="12.75">
      <c r="A970" s="503"/>
      <c r="B970" s="503"/>
      <c r="C970" s="503"/>
      <c r="D970" s="503"/>
      <c r="E970" s="503"/>
      <c r="F970" s="503"/>
      <c r="G970" s="503"/>
      <c r="H970" s="503"/>
      <c r="I970" s="503"/>
      <c r="J970" s="503"/>
      <c r="K970" s="503"/>
      <c r="L970" s="503"/>
      <c r="M970" s="503"/>
      <c r="N970" s="503"/>
      <c r="O970" s="503"/>
      <c r="P970" s="503"/>
      <c r="Q970" s="503"/>
      <c r="R970" s="503"/>
      <c r="S970" s="503"/>
      <c r="T970" s="503"/>
      <c r="U970" s="503"/>
      <c r="V970" s="503"/>
      <c r="W970" s="503"/>
      <c r="X970" s="503"/>
      <c r="Y970" s="503"/>
      <c r="Z970" s="503"/>
      <c r="AA970" s="503"/>
      <c r="AB970" s="503"/>
      <c r="AC970" s="503"/>
      <c r="AD970" s="503"/>
      <c r="AE970" s="503"/>
    </row>
    <row r="971" spans="1:31" ht="12.75">
      <c r="A971" s="503"/>
      <c r="B971" s="503"/>
      <c r="C971" s="503"/>
      <c r="D971" s="503"/>
      <c r="E971" s="503"/>
      <c r="F971" s="503"/>
      <c r="G971" s="503"/>
      <c r="H971" s="503"/>
      <c r="I971" s="503"/>
      <c r="J971" s="503"/>
      <c r="K971" s="503"/>
      <c r="L971" s="503"/>
      <c r="M971" s="503"/>
      <c r="N971" s="503"/>
      <c r="O971" s="503"/>
      <c r="P971" s="503"/>
      <c r="Q971" s="503"/>
      <c r="R971" s="503"/>
      <c r="S971" s="503"/>
      <c r="T971" s="503"/>
      <c r="U971" s="503"/>
      <c r="V971" s="503"/>
      <c r="W971" s="503"/>
      <c r="X971" s="503"/>
      <c r="Y971" s="503"/>
      <c r="Z971" s="503"/>
      <c r="AA971" s="503"/>
      <c r="AB971" s="503"/>
      <c r="AC971" s="503"/>
      <c r="AD971" s="503"/>
      <c r="AE971" s="503"/>
    </row>
    <row r="972" spans="1:31" ht="12.75">
      <c r="A972" s="503"/>
      <c r="B972" s="503"/>
      <c r="C972" s="503"/>
      <c r="D972" s="503"/>
      <c r="E972" s="503"/>
      <c r="F972" s="503"/>
      <c r="G972" s="503"/>
      <c r="H972" s="503"/>
      <c r="I972" s="503"/>
      <c r="J972" s="503"/>
      <c r="K972" s="503"/>
      <c r="L972" s="503"/>
      <c r="M972" s="503"/>
      <c r="N972" s="503"/>
      <c r="O972" s="503"/>
      <c r="P972" s="503"/>
      <c r="Q972" s="503"/>
      <c r="R972" s="503"/>
      <c r="S972" s="503"/>
      <c r="T972" s="503"/>
      <c r="U972" s="503"/>
      <c r="V972" s="503"/>
      <c r="W972" s="503"/>
      <c r="X972" s="503"/>
      <c r="Y972" s="503"/>
      <c r="Z972" s="503"/>
      <c r="AA972" s="503"/>
      <c r="AB972" s="503"/>
      <c r="AC972" s="503"/>
      <c r="AD972" s="503"/>
      <c r="AE972" s="503"/>
    </row>
    <row r="973" spans="1:31" ht="12.75">
      <c r="A973" s="503"/>
      <c r="B973" s="503"/>
      <c r="C973" s="503"/>
      <c r="D973" s="503"/>
      <c r="E973" s="503"/>
      <c r="F973" s="503"/>
      <c r="G973" s="503"/>
      <c r="H973" s="503"/>
      <c r="I973" s="503"/>
      <c r="J973" s="503"/>
      <c r="K973" s="503"/>
      <c r="L973" s="503"/>
      <c r="M973" s="503"/>
      <c r="N973" s="503"/>
      <c r="O973" s="503"/>
      <c r="P973" s="503"/>
      <c r="Q973" s="503"/>
      <c r="R973" s="503"/>
      <c r="S973" s="503"/>
      <c r="T973" s="503"/>
      <c r="U973" s="503"/>
      <c r="V973" s="503"/>
      <c r="W973" s="503"/>
      <c r="X973" s="503"/>
      <c r="Y973" s="503"/>
      <c r="Z973" s="503"/>
      <c r="AA973" s="503"/>
      <c r="AB973" s="503"/>
      <c r="AC973" s="503"/>
      <c r="AD973" s="503"/>
      <c r="AE973" s="503"/>
    </row>
    <row r="974" spans="1:31" ht="12.75">
      <c r="A974" s="503"/>
      <c r="B974" s="503"/>
      <c r="C974" s="503"/>
      <c r="D974" s="503"/>
      <c r="E974" s="503"/>
      <c r="F974" s="503"/>
      <c r="G974" s="503"/>
      <c r="H974" s="503"/>
      <c r="I974" s="503"/>
      <c r="J974" s="503"/>
      <c r="K974" s="503"/>
      <c r="L974" s="503"/>
      <c r="M974" s="503"/>
      <c r="N974" s="503"/>
      <c r="O974" s="503"/>
      <c r="P974" s="503"/>
      <c r="Q974" s="503"/>
      <c r="R974" s="503"/>
      <c r="S974" s="503"/>
      <c r="T974" s="503"/>
      <c r="U974" s="503"/>
      <c r="V974" s="503"/>
      <c r="W974" s="503"/>
      <c r="X974" s="503"/>
      <c r="Y974" s="503"/>
      <c r="Z974" s="503"/>
      <c r="AA974" s="503"/>
      <c r="AB974" s="503"/>
      <c r="AC974" s="503"/>
      <c r="AD974" s="503"/>
      <c r="AE974" s="503"/>
    </row>
    <row r="975" spans="1:31" ht="12.75">
      <c r="A975" s="503"/>
      <c r="B975" s="503"/>
      <c r="C975" s="503"/>
      <c r="D975" s="503"/>
      <c r="E975" s="503"/>
      <c r="F975" s="503"/>
      <c r="G975" s="503"/>
      <c r="H975" s="503"/>
      <c r="I975" s="503"/>
      <c r="J975" s="503"/>
      <c r="K975" s="503"/>
      <c r="L975" s="503"/>
      <c r="M975" s="503"/>
      <c r="N975" s="503"/>
      <c r="O975" s="503"/>
      <c r="P975" s="503"/>
      <c r="Q975" s="503"/>
      <c r="R975" s="503"/>
      <c r="S975" s="503"/>
      <c r="T975" s="503"/>
      <c r="U975" s="503"/>
      <c r="V975" s="503"/>
      <c r="W975" s="503"/>
      <c r="X975" s="503"/>
      <c r="Y975" s="503"/>
      <c r="Z975" s="503"/>
      <c r="AA975" s="503"/>
      <c r="AB975" s="503"/>
      <c r="AC975" s="503"/>
      <c r="AD975" s="503"/>
      <c r="AE975" s="503"/>
    </row>
    <row r="976" spans="1:31" ht="12.75">
      <c r="A976" s="503"/>
      <c r="B976" s="503"/>
      <c r="C976" s="503"/>
      <c r="D976" s="503"/>
      <c r="E976" s="503"/>
      <c r="F976" s="503"/>
      <c r="G976" s="503"/>
      <c r="H976" s="503"/>
      <c r="I976" s="503"/>
      <c r="J976" s="503"/>
      <c r="K976" s="503"/>
      <c r="L976" s="503"/>
      <c r="M976" s="503"/>
      <c r="N976" s="503"/>
      <c r="O976" s="503"/>
      <c r="P976" s="503"/>
      <c r="Q976" s="503"/>
      <c r="R976" s="503"/>
      <c r="S976" s="503"/>
      <c r="T976" s="503"/>
      <c r="U976" s="503"/>
      <c r="V976" s="503"/>
      <c r="W976" s="503"/>
      <c r="X976" s="503"/>
      <c r="Y976" s="503"/>
      <c r="Z976" s="503"/>
      <c r="AA976" s="503"/>
      <c r="AB976" s="503"/>
      <c r="AC976" s="503"/>
      <c r="AD976" s="503"/>
      <c r="AE976" s="503"/>
    </row>
    <row r="977" spans="1:31" ht="12.75">
      <c r="A977" s="503"/>
      <c r="B977" s="503"/>
      <c r="C977" s="503"/>
      <c r="D977" s="503"/>
      <c r="E977" s="503"/>
      <c r="F977" s="503"/>
      <c r="G977" s="503"/>
      <c r="H977" s="503"/>
      <c r="I977" s="503"/>
      <c r="J977" s="503"/>
      <c r="K977" s="503"/>
      <c r="L977" s="503"/>
      <c r="M977" s="503"/>
      <c r="N977" s="503"/>
      <c r="O977" s="503"/>
      <c r="P977" s="503"/>
      <c r="Q977" s="503"/>
      <c r="R977" s="503"/>
      <c r="S977" s="503"/>
      <c r="T977" s="503"/>
      <c r="U977" s="503"/>
      <c r="V977" s="503"/>
      <c r="W977" s="503"/>
      <c r="X977" s="503"/>
      <c r="Y977" s="503"/>
      <c r="Z977" s="503"/>
      <c r="AA977" s="503"/>
      <c r="AB977" s="503"/>
      <c r="AC977" s="503"/>
      <c r="AD977" s="503"/>
      <c r="AE977" s="503"/>
    </row>
    <row r="978" spans="1:31" ht="12.75">
      <c r="A978" s="503"/>
      <c r="B978" s="503"/>
      <c r="C978" s="503"/>
      <c r="D978" s="503"/>
      <c r="E978" s="503"/>
      <c r="F978" s="503"/>
      <c r="G978" s="503"/>
      <c r="H978" s="503"/>
      <c r="I978" s="503"/>
      <c r="J978" s="503"/>
      <c r="K978" s="503"/>
      <c r="L978" s="503"/>
      <c r="M978" s="503"/>
      <c r="N978" s="503"/>
      <c r="O978" s="503"/>
      <c r="P978" s="503"/>
      <c r="Q978" s="503"/>
      <c r="R978" s="503"/>
      <c r="S978" s="503"/>
      <c r="T978" s="503"/>
      <c r="U978" s="503"/>
      <c r="V978" s="503"/>
      <c r="W978" s="503"/>
      <c r="X978" s="503"/>
      <c r="Y978" s="503"/>
      <c r="Z978" s="503"/>
      <c r="AA978" s="503"/>
      <c r="AB978" s="503"/>
      <c r="AC978" s="503"/>
      <c r="AD978" s="503"/>
      <c r="AE978" s="503"/>
    </row>
    <row r="979" spans="1:31" ht="12.75">
      <c r="A979" s="503"/>
      <c r="B979" s="503"/>
      <c r="C979" s="503"/>
      <c r="D979" s="503"/>
      <c r="E979" s="503"/>
      <c r="F979" s="503"/>
      <c r="G979" s="503"/>
      <c r="H979" s="503"/>
      <c r="I979" s="503"/>
      <c r="J979" s="503"/>
      <c r="K979" s="503"/>
      <c r="L979" s="503"/>
      <c r="M979" s="503"/>
      <c r="N979" s="503"/>
      <c r="O979" s="503"/>
      <c r="P979" s="503"/>
      <c r="Q979" s="503"/>
      <c r="R979" s="503"/>
      <c r="S979" s="503"/>
      <c r="T979" s="503"/>
      <c r="U979" s="503"/>
      <c r="V979" s="503"/>
      <c r="W979" s="503"/>
      <c r="X979" s="503"/>
      <c r="Y979" s="503"/>
      <c r="Z979" s="503"/>
      <c r="AA979" s="503"/>
      <c r="AB979" s="503"/>
      <c r="AC979" s="503"/>
      <c r="AD979" s="503"/>
      <c r="AE979" s="503"/>
    </row>
    <row r="980" spans="1:31" ht="12.75">
      <c r="A980" s="503"/>
      <c r="B980" s="503"/>
      <c r="C980" s="503"/>
      <c r="D980" s="503"/>
      <c r="E980" s="503"/>
      <c r="F980" s="503"/>
      <c r="G980" s="503"/>
      <c r="H980" s="503"/>
      <c r="I980" s="503"/>
      <c r="J980" s="503"/>
      <c r="K980" s="503"/>
      <c r="L980" s="503"/>
      <c r="M980" s="503"/>
      <c r="N980" s="503"/>
      <c r="O980" s="503"/>
      <c r="P980" s="503"/>
      <c r="Q980" s="503"/>
      <c r="R980" s="503"/>
      <c r="S980" s="503"/>
      <c r="T980" s="503"/>
      <c r="U980" s="503"/>
      <c r="V980" s="503"/>
      <c r="W980" s="503"/>
      <c r="X980" s="503"/>
      <c r="Y980" s="503"/>
      <c r="Z980" s="503"/>
      <c r="AA980" s="503"/>
      <c r="AB980" s="503"/>
      <c r="AC980" s="503"/>
      <c r="AD980" s="503"/>
      <c r="AE980" s="503"/>
    </row>
    <row r="981" spans="1:31" ht="12.75">
      <c r="A981" s="503"/>
      <c r="B981" s="503"/>
      <c r="C981" s="503"/>
      <c r="D981" s="503"/>
      <c r="E981" s="503"/>
      <c r="F981" s="503"/>
      <c r="G981" s="503"/>
      <c r="H981" s="503"/>
      <c r="I981" s="503"/>
      <c r="J981" s="503"/>
      <c r="K981" s="503"/>
      <c r="L981" s="503"/>
      <c r="M981" s="503"/>
      <c r="N981" s="503"/>
      <c r="O981" s="503"/>
      <c r="P981" s="503"/>
      <c r="Q981" s="503"/>
      <c r="R981" s="503"/>
      <c r="S981" s="503"/>
      <c r="T981" s="503"/>
      <c r="U981" s="503"/>
      <c r="V981" s="503"/>
      <c r="W981" s="503"/>
      <c r="X981" s="503"/>
      <c r="Y981" s="503"/>
      <c r="Z981" s="503"/>
      <c r="AA981" s="503"/>
      <c r="AB981" s="503"/>
      <c r="AC981" s="503"/>
      <c r="AD981" s="503"/>
      <c r="AE981" s="503"/>
    </row>
    <row r="982" spans="1:31" ht="12.75">
      <c r="A982" s="503"/>
      <c r="B982" s="503"/>
      <c r="C982" s="503"/>
      <c r="D982" s="503"/>
      <c r="E982" s="503"/>
      <c r="F982" s="503"/>
      <c r="G982" s="503"/>
      <c r="H982" s="503"/>
      <c r="I982" s="503"/>
      <c r="J982" s="503"/>
      <c r="K982" s="503"/>
      <c r="L982" s="503"/>
      <c r="M982" s="503"/>
      <c r="N982" s="503"/>
      <c r="O982" s="503"/>
      <c r="P982" s="503"/>
      <c r="Q982" s="503"/>
      <c r="R982" s="503"/>
      <c r="S982" s="503"/>
      <c r="T982" s="503"/>
      <c r="U982" s="503"/>
      <c r="V982" s="503"/>
      <c r="W982" s="503"/>
      <c r="X982" s="503"/>
      <c r="Y982" s="503"/>
      <c r="Z982" s="503"/>
      <c r="AA982" s="503"/>
      <c r="AB982" s="503"/>
      <c r="AC982" s="503"/>
      <c r="AD982" s="503"/>
      <c r="AE982" s="503"/>
    </row>
    <row r="983" spans="1:31" ht="12.75">
      <c r="A983" s="503"/>
      <c r="B983" s="503"/>
      <c r="C983" s="503"/>
      <c r="D983" s="503"/>
      <c r="E983" s="503"/>
      <c r="F983" s="503"/>
      <c r="G983" s="503"/>
      <c r="H983" s="503"/>
      <c r="I983" s="503"/>
      <c r="J983" s="503"/>
      <c r="K983" s="503"/>
      <c r="L983" s="503"/>
      <c r="M983" s="503"/>
      <c r="N983" s="503"/>
      <c r="O983" s="503"/>
      <c r="P983" s="503"/>
      <c r="Q983" s="503"/>
      <c r="R983" s="503"/>
      <c r="S983" s="503"/>
      <c r="T983" s="503"/>
      <c r="U983" s="503"/>
      <c r="V983" s="503"/>
      <c r="W983" s="503"/>
      <c r="X983" s="503"/>
      <c r="Y983" s="503"/>
      <c r="Z983" s="503"/>
      <c r="AA983" s="503"/>
      <c r="AB983" s="503"/>
      <c r="AC983" s="503"/>
      <c r="AD983" s="503"/>
      <c r="AE983" s="503"/>
    </row>
    <row r="984" spans="1:31" ht="12.75">
      <c r="A984" s="503"/>
      <c r="B984" s="503"/>
      <c r="C984" s="503"/>
      <c r="D984" s="503"/>
      <c r="E984" s="503"/>
      <c r="F984" s="503"/>
      <c r="G984" s="503"/>
      <c r="H984" s="503"/>
      <c r="I984" s="503"/>
      <c r="J984" s="503"/>
      <c r="K984" s="503"/>
      <c r="L984" s="503"/>
      <c r="M984" s="503"/>
      <c r="N984" s="503"/>
      <c r="O984" s="503"/>
      <c r="P984" s="503"/>
      <c r="Q984" s="503"/>
      <c r="R984" s="503"/>
      <c r="S984" s="503"/>
      <c r="T984" s="503"/>
      <c r="U984" s="503"/>
      <c r="V984" s="503"/>
      <c r="W984" s="503"/>
      <c r="X984" s="503"/>
      <c r="Y984" s="503"/>
      <c r="Z984" s="503"/>
      <c r="AA984" s="503"/>
      <c r="AB984" s="503"/>
      <c r="AC984" s="503"/>
      <c r="AD984" s="503"/>
      <c r="AE984" s="503"/>
    </row>
    <row r="985" spans="1:31" ht="12.75">
      <c r="A985" s="503"/>
      <c r="B985" s="503"/>
      <c r="C985" s="503"/>
      <c r="D985" s="503"/>
      <c r="E985" s="503"/>
      <c r="F985" s="503"/>
      <c r="G985" s="503"/>
      <c r="H985" s="503"/>
      <c r="I985" s="503"/>
      <c r="J985" s="503"/>
      <c r="K985" s="503"/>
      <c r="L985" s="503"/>
      <c r="M985" s="503"/>
      <c r="N985" s="503"/>
      <c r="O985" s="503"/>
      <c r="P985" s="503"/>
      <c r="Q985" s="503"/>
      <c r="R985" s="503"/>
      <c r="S985" s="503"/>
      <c r="T985" s="503"/>
      <c r="U985" s="503"/>
      <c r="V985" s="503"/>
      <c r="W985" s="503"/>
      <c r="X985" s="503"/>
      <c r="Y985" s="503"/>
      <c r="Z985" s="503"/>
      <c r="AA985" s="503"/>
      <c r="AB985" s="503"/>
      <c r="AC985" s="503"/>
      <c r="AD985" s="503"/>
      <c r="AE985" s="503"/>
    </row>
    <row r="986" spans="1:31" ht="12.75">
      <c r="A986" s="503"/>
      <c r="B986" s="503"/>
      <c r="C986" s="503"/>
      <c r="D986" s="503"/>
      <c r="E986" s="503"/>
      <c r="F986" s="503"/>
      <c r="G986" s="503"/>
      <c r="H986" s="503"/>
      <c r="I986" s="503"/>
      <c r="J986" s="503"/>
      <c r="K986" s="503"/>
      <c r="L986" s="503"/>
      <c r="M986" s="503"/>
      <c r="N986" s="503"/>
      <c r="O986" s="503"/>
      <c r="P986" s="503"/>
      <c r="Q986" s="503"/>
      <c r="R986" s="503"/>
      <c r="S986" s="503"/>
      <c r="T986" s="503"/>
      <c r="U986" s="503"/>
      <c r="V986" s="503"/>
      <c r="W986" s="503"/>
      <c r="X986" s="503"/>
      <c r="Y986" s="503"/>
      <c r="Z986" s="503"/>
      <c r="AA986" s="503"/>
      <c r="AB986" s="503"/>
      <c r="AC986" s="503"/>
      <c r="AD986" s="503"/>
      <c r="AE986" s="503"/>
    </row>
    <row r="987" spans="1:31" ht="12.75">
      <c r="A987" s="503"/>
      <c r="B987" s="503"/>
      <c r="C987" s="503"/>
      <c r="D987" s="503"/>
      <c r="E987" s="503"/>
      <c r="F987" s="503"/>
      <c r="G987" s="503"/>
      <c r="H987" s="503"/>
      <c r="I987" s="503"/>
      <c r="J987" s="503"/>
      <c r="K987" s="503"/>
      <c r="L987" s="503"/>
      <c r="M987" s="503"/>
      <c r="N987" s="503"/>
      <c r="O987" s="503"/>
      <c r="P987" s="503"/>
      <c r="Q987" s="503"/>
      <c r="R987" s="503"/>
      <c r="S987" s="503"/>
      <c r="T987" s="503"/>
      <c r="U987" s="503"/>
      <c r="V987" s="503"/>
      <c r="W987" s="503"/>
      <c r="X987" s="503"/>
      <c r="Y987" s="503"/>
      <c r="Z987" s="503"/>
      <c r="AA987" s="503"/>
      <c r="AB987" s="503"/>
      <c r="AC987" s="503"/>
      <c r="AD987" s="503"/>
      <c r="AE987" s="503"/>
    </row>
    <row r="988" spans="1:31" ht="12.75">
      <c r="A988" s="503"/>
      <c r="B988" s="503"/>
      <c r="C988" s="503"/>
      <c r="D988" s="503"/>
      <c r="E988" s="503"/>
      <c r="F988" s="503"/>
      <c r="G988" s="503"/>
      <c r="H988" s="503"/>
      <c r="I988" s="503"/>
      <c r="J988" s="503"/>
      <c r="K988" s="503"/>
      <c r="L988" s="503"/>
      <c r="M988" s="503"/>
      <c r="N988" s="503"/>
      <c r="O988" s="503"/>
      <c r="P988" s="503"/>
      <c r="Q988" s="503"/>
      <c r="R988" s="503"/>
      <c r="S988" s="503"/>
      <c r="T988" s="503"/>
      <c r="U988" s="503"/>
      <c r="V988" s="503"/>
      <c r="W988" s="503"/>
      <c r="X988" s="503"/>
      <c r="Y988" s="503"/>
      <c r="Z988" s="503"/>
      <c r="AA988" s="503"/>
      <c r="AB988" s="503"/>
      <c r="AC988" s="503"/>
      <c r="AD988" s="503"/>
      <c r="AE988" s="503"/>
    </row>
    <row r="989" spans="1:31" ht="12.75">
      <c r="A989" s="503"/>
      <c r="B989" s="503"/>
      <c r="C989" s="503"/>
      <c r="D989" s="503"/>
      <c r="E989" s="503"/>
      <c r="F989" s="503"/>
      <c r="G989" s="503"/>
      <c r="H989" s="503"/>
      <c r="I989" s="503"/>
      <c r="J989" s="503"/>
      <c r="K989" s="503"/>
      <c r="L989" s="503"/>
      <c r="M989" s="503"/>
      <c r="N989" s="503"/>
      <c r="O989" s="503"/>
      <c r="P989" s="503"/>
      <c r="Q989" s="503"/>
      <c r="R989" s="503"/>
      <c r="S989" s="503"/>
      <c r="T989" s="503"/>
      <c r="U989" s="503"/>
      <c r="V989" s="503"/>
      <c r="W989" s="503"/>
      <c r="X989" s="503"/>
      <c r="Y989" s="503"/>
      <c r="Z989" s="503"/>
      <c r="AA989" s="503"/>
      <c r="AB989" s="503"/>
      <c r="AC989" s="503"/>
      <c r="AD989" s="503"/>
      <c r="AE989" s="503"/>
    </row>
    <row r="990" spans="1:31" ht="12.75">
      <c r="A990" s="503"/>
      <c r="B990" s="503"/>
      <c r="C990" s="503"/>
      <c r="D990" s="503"/>
      <c r="E990" s="503"/>
      <c r="F990" s="503"/>
      <c r="G990" s="503"/>
      <c r="H990" s="503"/>
      <c r="I990" s="503"/>
      <c r="J990" s="503"/>
      <c r="K990" s="503"/>
      <c r="L990" s="503"/>
      <c r="M990" s="503"/>
      <c r="N990" s="503"/>
      <c r="O990" s="503"/>
      <c r="P990" s="503"/>
      <c r="Q990" s="503"/>
      <c r="R990" s="503"/>
      <c r="S990" s="503"/>
      <c r="T990" s="503"/>
      <c r="U990" s="503"/>
      <c r="V990" s="503"/>
      <c r="W990" s="503"/>
      <c r="X990" s="503"/>
      <c r="Y990" s="503"/>
      <c r="Z990" s="503"/>
      <c r="AA990" s="503"/>
      <c r="AB990" s="503"/>
      <c r="AC990" s="503"/>
      <c r="AD990" s="503"/>
      <c r="AE990" s="503"/>
    </row>
    <row r="991" spans="1:31" ht="12.75">
      <c r="A991" s="503"/>
      <c r="B991" s="503"/>
      <c r="C991" s="503"/>
      <c r="D991" s="503"/>
      <c r="E991" s="503"/>
      <c r="F991" s="503"/>
      <c r="G991" s="503"/>
      <c r="H991" s="503"/>
      <c r="I991" s="503"/>
      <c r="J991" s="503"/>
      <c r="K991" s="503"/>
      <c r="L991" s="503"/>
      <c r="M991" s="503"/>
      <c r="N991" s="503"/>
      <c r="O991" s="503"/>
      <c r="P991" s="503"/>
      <c r="Q991" s="503"/>
      <c r="R991" s="503"/>
      <c r="S991" s="503"/>
      <c r="T991" s="503"/>
      <c r="U991" s="503"/>
      <c r="V991" s="503"/>
      <c r="W991" s="503"/>
      <c r="X991" s="503"/>
      <c r="Y991" s="503"/>
      <c r="Z991" s="503"/>
      <c r="AA991" s="503"/>
      <c r="AB991" s="503"/>
      <c r="AC991" s="503"/>
      <c r="AD991" s="503"/>
      <c r="AE991" s="503"/>
    </row>
    <row r="992" spans="1:31" ht="12.75">
      <c r="A992" s="503"/>
      <c r="B992" s="503"/>
      <c r="C992" s="503"/>
      <c r="D992" s="503"/>
      <c r="E992" s="503"/>
      <c r="F992" s="503"/>
      <c r="G992" s="503"/>
      <c r="H992" s="503"/>
      <c r="I992" s="503"/>
      <c r="J992" s="503"/>
      <c r="K992" s="503"/>
      <c r="L992" s="503"/>
      <c r="M992" s="503"/>
      <c r="N992" s="503"/>
      <c r="O992" s="503"/>
      <c r="P992" s="503"/>
      <c r="Q992" s="503"/>
      <c r="R992" s="503"/>
      <c r="S992" s="503"/>
      <c r="T992" s="503"/>
      <c r="U992" s="503"/>
      <c r="V992" s="503"/>
      <c r="W992" s="503"/>
      <c r="X992" s="503"/>
      <c r="Y992" s="503"/>
      <c r="Z992" s="503"/>
      <c r="AA992" s="503"/>
      <c r="AB992" s="503"/>
      <c r="AC992" s="503"/>
      <c r="AD992" s="503"/>
      <c r="AE992" s="503"/>
    </row>
    <row r="993" spans="1:31" ht="12.75">
      <c r="A993" s="503"/>
      <c r="B993" s="503"/>
      <c r="C993" s="503"/>
      <c r="D993" s="503"/>
      <c r="E993" s="503"/>
      <c r="F993" s="503"/>
      <c r="G993" s="503"/>
      <c r="H993" s="503"/>
      <c r="I993" s="503"/>
      <c r="J993" s="503"/>
      <c r="K993" s="503"/>
      <c r="L993" s="503"/>
      <c r="M993" s="503"/>
      <c r="N993" s="503"/>
      <c r="O993" s="503"/>
      <c r="P993" s="503"/>
      <c r="Q993" s="503"/>
      <c r="R993" s="503"/>
      <c r="S993" s="503"/>
      <c r="T993" s="503"/>
      <c r="U993" s="503"/>
      <c r="V993" s="503"/>
      <c r="W993" s="503"/>
      <c r="X993" s="503"/>
      <c r="Y993" s="503"/>
      <c r="Z993" s="503"/>
      <c r="AA993" s="503"/>
      <c r="AB993" s="503"/>
      <c r="AC993" s="503"/>
      <c r="AD993" s="503"/>
      <c r="AE993" s="503"/>
    </row>
    <row r="994" spans="1:31" ht="12.75">
      <c r="A994" s="503"/>
      <c r="B994" s="503"/>
      <c r="C994" s="503"/>
      <c r="D994" s="503"/>
      <c r="E994" s="503"/>
      <c r="F994" s="503"/>
      <c r="G994" s="503"/>
      <c r="H994" s="503"/>
      <c r="I994" s="503"/>
      <c r="J994" s="503"/>
      <c r="K994" s="503"/>
      <c r="L994" s="503"/>
      <c r="M994" s="503"/>
      <c r="N994" s="503"/>
      <c r="O994" s="503"/>
      <c r="P994" s="503"/>
      <c r="Q994" s="503"/>
      <c r="R994" s="503"/>
      <c r="S994" s="503"/>
      <c r="T994" s="503"/>
      <c r="U994" s="503"/>
      <c r="V994" s="503"/>
      <c r="W994" s="503"/>
      <c r="X994" s="503"/>
      <c r="Y994" s="503"/>
      <c r="Z994" s="503"/>
      <c r="AA994" s="503"/>
      <c r="AB994" s="503"/>
      <c r="AC994" s="503"/>
      <c r="AD994" s="503"/>
      <c r="AE994" s="503"/>
    </row>
    <row r="995" spans="1:31" ht="12.75">
      <c r="A995" s="503"/>
      <c r="B995" s="503"/>
      <c r="C995" s="503"/>
      <c r="D995" s="503"/>
      <c r="E995" s="503"/>
      <c r="F995" s="503"/>
      <c r="G995" s="503"/>
      <c r="H995" s="503"/>
      <c r="I995" s="503"/>
      <c r="J995" s="503"/>
      <c r="K995" s="503"/>
      <c r="L995" s="503"/>
      <c r="M995" s="503"/>
      <c r="N995" s="503"/>
      <c r="O995" s="503"/>
      <c r="P995" s="503"/>
      <c r="Q995" s="503"/>
      <c r="R995" s="503"/>
      <c r="S995" s="503"/>
      <c r="T995" s="503"/>
      <c r="U995" s="503"/>
      <c r="V995" s="503"/>
      <c r="W995" s="503"/>
      <c r="X995" s="503"/>
      <c r="Y995" s="503"/>
      <c r="Z995" s="503"/>
      <c r="AA995" s="503"/>
      <c r="AB995" s="503"/>
      <c r="AC995" s="503"/>
      <c r="AD995" s="503"/>
      <c r="AE995" s="503"/>
    </row>
    <row r="996" spans="1:31" ht="12.75">
      <c r="A996" s="503"/>
      <c r="B996" s="503"/>
      <c r="C996" s="503"/>
      <c r="D996" s="503"/>
      <c r="E996" s="503"/>
      <c r="F996" s="503"/>
      <c r="G996" s="503"/>
      <c r="H996" s="503"/>
      <c r="I996" s="503"/>
      <c r="J996" s="503"/>
      <c r="K996" s="503"/>
      <c r="L996" s="503"/>
      <c r="M996" s="503"/>
      <c r="N996" s="503"/>
      <c r="O996" s="503"/>
      <c r="P996" s="503"/>
      <c r="Q996" s="503"/>
      <c r="R996" s="503"/>
      <c r="S996" s="503"/>
      <c r="T996" s="503"/>
      <c r="U996" s="503"/>
      <c r="V996" s="503"/>
      <c r="W996" s="503"/>
      <c r="X996" s="503"/>
      <c r="Y996" s="503"/>
      <c r="Z996" s="503"/>
      <c r="AA996" s="503"/>
      <c r="AB996" s="503"/>
      <c r="AC996" s="503"/>
      <c r="AD996" s="503"/>
      <c r="AE996" s="503"/>
    </row>
    <row r="997" spans="1:31" ht="12.75">
      <c r="A997" s="503"/>
      <c r="B997" s="503"/>
      <c r="C997" s="503"/>
      <c r="D997" s="503"/>
      <c r="E997" s="503"/>
      <c r="F997" s="503"/>
      <c r="G997" s="503"/>
      <c r="H997" s="503"/>
      <c r="I997" s="503"/>
      <c r="J997" s="503"/>
      <c r="K997" s="503"/>
      <c r="L997" s="503"/>
      <c r="M997" s="503"/>
      <c r="N997" s="503"/>
      <c r="O997" s="503"/>
      <c r="P997" s="503"/>
      <c r="Q997" s="503"/>
      <c r="R997" s="503"/>
      <c r="S997" s="503"/>
      <c r="T997" s="503"/>
      <c r="U997" s="503"/>
      <c r="V997" s="503"/>
      <c r="W997" s="503"/>
      <c r="X997" s="503"/>
      <c r="Y997" s="503"/>
      <c r="Z997" s="503"/>
      <c r="AA997" s="503"/>
      <c r="AB997" s="503"/>
      <c r="AC997" s="503"/>
      <c r="AD997" s="503"/>
      <c r="AE997" s="503"/>
    </row>
    <row r="998" spans="1:31" ht="12.75">
      <c r="A998" s="503"/>
      <c r="B998" s="503"/>
      <c r="C998" s="503"/>
      <c r="D998" s="503"/>
      <c r="E998" s="503"/>
      <c r="F998" s="503"/>
      <c r="G998" s="503"/>
      <c r="H998" s="503"/>
      <c r="I998" s="503"/>
      <c r="J998" s="503"/>
      <c r="K998" s="503"/>
      <c r="L998" s="503"/>
      <c r="M998" s="503"/>
      <c r="N998" s="503"/>
      <c r="O998" s="503"/>
      <c r="P998" s="503"/>
      <c r="Q998" s="503"/>
      <c r="R998" s="503"/>
      <c r="S998" s="503"/>
      <c r="T998" s="503"/>
      <c r="U998" s="503"/>
      <c r="V998" s="503"/>
      <c r="W998" s="503"/>
      <c r="X998" s="503"/>
      <c r="Y998" s="503"/>
      <c r="Z998" s="503"/>
      <c r="AA998" s="503"/>
      <c r="AB998" s="503"/>
      <c r="AC998" s="503"/>
      <c r="AD998" s="503"/>
      <c r="AE998" s="503"/>
    </row>
    <row r="999" spans="1:31" ht="12.75">
      <c r="A999" s="503"/>
      <c r="B999" s="503"/>
      <c r="C999" s="503"/>
      <c r="D999" s="503"/>
      <c r="E999" s="503"/>
      <c r="F999" s="503"/>
      <c r="G999" s="503"/>
      <c r="H999" s="503"/>
      <c r="I999" s="503"/>
      <c r="J999" s="503"/>
      <c r="K999" s="503"/>
      <c r="L999" s="503"/>
      <c r="M999" s="503"/>
      <c r="N999" s="503"/>
      <c r="O999" s="503"/>
      <c r="P999" s="503"/>
      <c r="Q999" s="503"/>
      <c r="R999" s="503"/>
      <c r="S999" s="503"/>
      <c r="T999" s="503"/>
      <c r="U999" s="503"/>
      <c r="V999" s="503"/>
      <c r="W999" s="503"/>
      <c r="X999" s="503"/>
      <c r="Y999" s="503"/>
      <c r="Z999" s="503"/>
      <c r="AA999" s="503"/>
      <c r="AB999" s="503"/>
      <c r="AC999" s="503"/>
      <c r="AD999" s="503"/>
      <c r="AE999" s="503"/>
    </row>
    <row r="1000" spans="1:31" ht="12.75">
      <c r="A1000" s="503"/>
      <c r="B1000" s="503"/>
      <c r="C1000" s="503"/>
      <c r="D1000" s="503"/>
      <c r="E1000" s="503"/>
      <c r="F1000" s="503"/>
      <c r="G1000" s="503"/>
      <c r="H1000" s="503"/>
      <c r="I1000" s="503"/>
      <c r="J1000" s="503"/>
      <c r="K1000" s="503"/>
      <c r="L1000" s="503"/>
      <c r="M1000" s="503"/>
      <c r="N1000" s="503"/>
      <c r="O1000" s="503"/>
      <c r="P1000" s="503"/>
      <c r="Q1000" s="503"/>
      <c r="R1000" s="503"/>
      <c r="S1000" s="503"/>
      <c r="T1000" s="503"/>
      <c r="U1000" s="503"/>
      <c r="V1000" s="503"/>
      <c r="W1000" s="503"/>
      <c r="X1000" s="503"/>
      <c r="Y1000" s="503"/>
      <c r="Z1000" s="503"/>
      <c r="AA1000" s="503"/>
      <c r="AB1000" s="503"/>
      <c r="AC1000" s="503"/>
      <c r="AD1000" s="503"/>
      <c r="AE1000" s="503"/>
    </row>
    <row r="1001" spans="1:31" ht="12.75">
      <c r="H1001" s="503"/>
      <c r="I1001" s="503"/>
      <c r="J1001" s="503"/>
      <c r="K1001" s="503"/>
      <c r="L1001" s="503"/>
      <c r="M1001" s="503"/>
      <c r="N1001" s="503"/>
      <c r="O1001" s="503"/>
      <c r="P1001" s="503"/>
      <c r="Q1001" s="503"/>
      <c r="R1001" s="503"/>
      <c r="S1001" s="503"/>
      <c r="T1001" s="503"/>
      <c r="U1001" s="503"/>
      <c r="V1001" s="503"/>
      <c r="W1001" s="503"/>
      <c r="X1001" s="503"/>
      <c r="Y1001" s="503"/>
      <c r="Z1001" s="503"/>
      <c r="AA1001" s="503"/>
      <c r="AB1001" s="503"/>
      <c r="AC1001" s="503"/>
      <c r="AD1001" s="503"/>
      <c r="AE1001" s="503"/>
    </row>
  </sheetData>
  <customSheetViews>
    <customSheetView guid="{A429C29C-5226-4BF8-A20D-AAFA6593CAB6}" filter="1" showAutoFilter="1">
      <pageMargins left="0.7" right="0.7" top="0.75" bottom="0.75" header="0.3" footer="0.3"/>
      <autoFilter ref="A2:D6" xr:uid="{00000000-0000-0000-0000-000000000000}"/>
    </customSheetView>
  </customSheetViews>
  <conditionalFormatting sqref="D3:D4">
    <cfRule type="notContainsBlanks" dxfId="3" priority="1">
      <formula>LEN(TRIM(D3))&gt;0</formula>
    </cfRule>
  </conditionalFormatting>
  <hyperlinks>
    <hyperlink ref="B56" r:id="rId1" xr:uid="{00000000-0004-0000-0600-000000000000}"/>
    <hyperlink ref="B60" r:id="rId2" xr:uid="{00000000-0004-0000-0600-000001000000}"/>
    <hyperlink ref="B79" r:id="rId3" xr:uid="{00000000-0004-0000-0600-000002000000}"/>
  </hyperlinks>
  <pageMargins left="0.7" right="0.7" top="0.75" bottom="0.75" header="0.3" footer="0.3"/>
  <legacyDrawing r:id="rId4"/>
  <tableParts count="1">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Z1017"/>
  <sheetViews>
    <sheetView workbookViewId="0">
      <pane ySplit="1" topLeftCell="A2" activePane="bottomLeft" state="frozen"/>
      <selection pane="bottomLeft" activeCell="B3" sqref="B3"/>
    </sheetView>
  </sheetViews>
  <sheetFormatPr defaultColWidth="14.42578125" defaultRowHeight="15.75" customHeight="1"/>
  <cols>
    <col min="1" max="1" width="14.42578125" customWidth="1"/>
    <col min="2" max="2" width="61.140625" customWidth="1"/>
    <col min="3" max="3" width="8.5703125" customWidth="1"/>
    <col min="4" max="5" width="9.140625" customWidth="1"/>
    <col min="6" max="6" width="6.42578125" customWidth="1"/>
    <col min="7" max="7" width="89.42578125" customWidth="1"/>
    <col min="8" max="8" width="82.5703125" customWidth="1"/>
    <col min="9" max="9" width="62.28515625" customWidth="1"/>
    <col min="10" max="10" width="28.5703125" customWidth="1"/>
    <col min="12" max="12" width="23.28515625" customWidth="1"/>
    <col min="14" max="14" width="24.85546875" customWidth="1"/>
    <col min="15" max="15" width="34.7109375" customWidth="1"/>
    <col min="16" max="16" width="30" customWidth="1"/>
  </cols>
  <sheetData>
    <row r="1" spans="1:26" ht="45">
      <c r="A1" s="558"/>
      <c r="B1" s="559" t="s">
        <v>7009</v>
      </c>
      <c r="C1" s="560" t="s">
        <v>7010</v>
      </c>
      <c r="D1" s="560" t="s">
        <v>7011</v>
      </c>
      <c r="E1" s="560" t="s">
        <v>7012</v>
      </c>
      <c r="F1" s="561" t="s">
        <v>7013</v>
      </c>
      <c r="G1" s="562" t="s">
        <v>7014</v>
      </c>
      <c r="H1" s="563"/>
      <c r="I1" s="563"/>
      <c r="J1" s="564"/>
      <c r="K1" s="564"/>
      <c r="L1" s="564"/>
      <c r="M1" s="564"/>
      <c r="N1" s="564"/>
      <c r="O1" s="564"/>
      <c r="P1" s="564"/>
      <c r="Q1" s="564"/>
      <c r="R1" s="564"/>
      <c r="S1" s="564"/>
      <c r="T1" s="564"/>
      <c r="U1" s="564"/>
      <c r="V1" s="564"/>
      <c r="W1" s="564"/>
      <c r="X1" s="564"/>
      <c r="Y1" s="564"/>
      <c r="Z1" s="564"/>
    </row>
    <row r="2" spans="1:26" ht="204.75">
      <c r="A2" s="565" t="s">
        <v>7015</v>
      </c>
      <c r="B2" s="566" t="s">
        <v>7016</v>
      </c>
      <c r="C2" s="567"/>
      <c r="D2" s="568"/>
      <c r="E2" s="568"/>
      <c r="F2" s="569"/>
      <c r="G2" s="64"/>
      <c r="H2" s="154" t="s">
        <v>7017</v>
      </c>
      <c r="I2" s="64"/>
    </row>
    <row r="3" spans="1:26">
      <c r="A3" s="570" t="s">
        <v>7018</v>
      </c>
      <c r="B3" s="571" t="s">
        <v>7019</v>
      </c>
      <c r="C3" s="568"/>
      <c r="D3" s="568"/>
      <c r="E3" s="568"/>
      <c r="F3" s="569" t="s">
        <v>1480</v>
      </c>
      <c r="G3" s="501"/>
      <c r="H3" s="501"/>
      <c r="I3" s="501"/>
    </row>
    <row r="4" spans="1:26" ht="31.5">
      <c r="A4" s="570" t="s">
        <v>7018</v>
      </c>
      <c r="B4" s="571" t="s">
        <v>7020</v>
      </c>
      <c r="C4" s="568"/>
      <c r="D4" s="568"/>
      <c r="E4" s="568"/>
      <c r="F4" s="569" t="s">
        <v>392</v>
      </c>
      <c r="G4" s="501"/>
      <c r="H4" s="501"/>
      <c r="I4" s="501"/>
    </row>
    <row r="5" spans="1:26" ht="31.5">
      <c r="A5" s="570" t="s">
        <v>7018</v>
      </c>
      <c r="B5" s="571" t="s">
        <v>7021</v>
      </c>
      <c r="C5" s="568"/>
      <c r="D5" s="568"/>
      <c r="E5" s="568"/>
      <c r="F5" s="569" t="s">
        <v>1480</v>
      </c>
      <c r="G5" s="64" t="s">
        <v>7022</v>
      </c>
      <c r="H5" s="64" t="s">
        <v>7023</v>
      </c>
      <c r="I5" s="501"/>
    </row>
    <row r="6" spans="1:26">
      <c r="A6" s="570" t="s">
        <v>7018</v>
      </c>
      <c r="B6" s="571" t="s">
        <v>7024</v>
      </c>
      <c r="C6" s="568"/>
      <c r="D6" s="568"/>
      <c r="E6" s="568"/>
      <c r="F6" s="572"/>
      <c r="G6" s="64" t="s">
        <v>14</v>
      </c>
      <c r="H6" s="501"/>
      <c r="I6" s="501"/>
    </row>
    <row r="7" spans="1:26" ht="39">
      <c r="A7" s="570" t="s">
        <v>7018</v>
      </c>
      <c r="B7" s="566" t="s">
        <v>7025</v>
      </c>
      <c r="C7" s="567" t="s">
        <v>1480</v>
      </c>
      <c r="D7" s="568"/>
      <c r="E7" s="567" t="s">
        <v>1480</v>
      </c>
      <c r="F7" s="569" t="s">
        <v>392</v>
      </c>
      <c r="G7" s="64" t="s">
        <v>7026</v>
      </c>
      <c r="H7" s="64" t="s">
        <v>7027</v>
      </c>
      <c r="I7" s="501"/>
    </row>
    <row r="8" spans="1:26" ht="77.25">
      <c r="A8" s="570" t="s">
        <v>7018</v>
      </c>
      <c r="B8" s="571" t="s">
        <v>7028</v>
      </c>
      <c r="C8" s="568"/>
      <c r="D8" s="567" t="s">
        <v>392</v>
      </c>
      <c r="E8" s="568"/>
      <c r="F8" s="569" t="s">
        <v>7029</v>
      </c>
      <c r="G8" s="64"/>
      <c r="H8" s="64" t="s">
        <v>7030</v>
      </c>
      <c r="I8" s="64" t="s">
        <v>7031</v>
      </c>
      <c r="J8" s="64" t="s">
        <v>7032</v>
      </c>
    </row>
    <row r="9" spans="1:26" ht="31.5">
      <c r="A9" s="570" t="s">
        <v>7018</v>
      </c>
      <c r="B9" s="566" t="s">
        <v>7033</v>
      </c>
      <c r="C9" s="567"/>
      <c r="D9" s="568"/>
      <c r="E9" s="568"/>
      <c r="F9" s="572"/>
      <c r="G9" s="501"/>
      <c r="H9" s="501"/>
      <c r="I9" s="501"/>
    </row>
    <row r="10" spans="1:26">
      <c r="A10" s="570" t="s">
        <v>7018</v>
      </c>
      <c r="B10" s="571" t="s">
        <v>7034</v>
      </c>
      <c r="C10" s="568"/>
      <c r="D10" s="568"/>
      <c r="E10" s="568"/>
      <c r="F10" s="572"/>
      <c r="G10" s="501"/>
      <c r="H10" s="501"/>
      <c r="I10" s="501"/>
    </row>
    <row r="11" spans="1:26" ht="39">
      <c r="A11" s="570" t="s">
        <v>7035</v>
      </c>
      <c r="B11" s="571" t="s">
        <v>7036</v>
      </c>
      <c r="C11" s="567" t="s">
        <v>392</v>
      </c>
      <c r="D11" s="568"/>
      <c r="E11" s="567" t="s">
        <v>395</v>
      </c>
      <c r="F11" s="569" t="s">
        <v>1480</v>
      </c>
      <c r="G11" s="64" t="s">
        <v>7037</v>
      </c>
      <c r="H11" s="64" t="s">
        <v>7038</v>
      </c>
      <c r="I11" s="64" t="s">
        <v>7039</v>
      </c>
      <c r="J11" s="64" t="s">
        <v>7040</v>
      </c>
    </row>
    <row r="12" spans="1:26">
      <c r="A12" s="570" t="s">
        <v>7041</v>
      </c>
      <c r="B12" s="571" t="s">
        <v>7042</v>
      </c>
      <c r="C12" s="567" t="s">
        <v>1480</v>
      </c>
      <c r="D12" s="568"/>
      <c r="E12" s="567"/>
      <c r="F12" s="572"/>
      <c r="H12" s="501"/>
      <c r="I12" s="501"/>
    </row>
    <row r="13" spans="1:26" ht="31.5">
      <c r="A13" s="570" t="s">
        <v>7041</v>
      </c>
      <c r="B13" s="571" t="s">
        <v>7043</v>
      </c>
      <c r="C13" s="568"/>
      <c r="D13" s="568"/>
      <c r="E13" s="568"/>
      <c r="F13" s="572"/>
      <c r="G13" s="501"/>
      <c r="H13" s="501"/>
      <c r="I13" s="501"/>
    </row>
    <row r="14" spans="1:26">
      <c r="A14" s="570" t="s">
        <v>7041</v>
      </c>
      <c r="B14" s="571" t="s">
        <v>7044</v>
      </c>
      <c r="C14" s="568"/>
      <c r="D14" s="567"/>
      <c r="E14" s="567" t="s">
        <v>1480</v>
      </c>
      <c r="F14" s="572"/>
      <c r="G14" s="64" t="s">
        <v>7045</v>
      </c>
      <c r="H14" s="501"/>
      <c r="I14" s="501"/>
    </row>
    <row r="15" spans="1:26" ht="31.5">
      <c r="A15" s="570" t="s">
        <v>7041</v>
      </c>
      <c r="B15" s="573" t="s">
        <v>7046</v>
      </c>
      <c r="C15" s="574"/>
      <c r="D15" s="568"/>
      <c r="E15" s="568"/>
      <c r="F15" s="572"/>
      <c r="G15" s="64" t="s">
        <v>14</v>
      </c>
      <c r="H15" s="501"/>
      <c r="I15" s="501"/>
    </row>
    <row r="16" spans="1:26" ht="31.5">
      <c r="A16" s="570" t="s">
        <v>7041</v>
      </c>
      <c r="B16" s="571" t="s">
        <v>7046</v>
      </c>
      <c r="C16" s="568"/>
      <c r="D16" s="568"/>
      <c r="E16" s="568"/>
      <c r="F16" s="572"/>
      <c r="G16" s="501"/>
      <c r="H16" s="501"/>
      <c r="I16" s="501"/>
    </row>
    <row r="17" spans="1:9">
      <c r="A17" s="570" t="s">
        <v>7041</v>
      </c>
      <c r="B17" s="571" t="s">
        <v>7047</v>
      </c>
      <c r="C17" s="568"/>
      <c r="D17" s="568"/>
      <c r="E17" s="568"/>
      <c r="F17" s="572"/>
      <c r="G17" s="501"/>
      <c r="H17" s="501"/>
      <c r="I17" s="501"/>
    </row>
    <row r="18" spans="1:9" ht="31.5">
      <c r="A18" s="570" t="s">
        <v>7041</v>
      </c>
      <c r="B18" s="571" t="s">
        <v>7048</v>
      </c>
      <c r="C18" s="568"/>
      <c r="D18" s="567" t="s">
        <v>1480</v>
      </c>
      <c r="E18" s="567" t="s">
        <v>1480</v>
      </c>
      <c r="F18" s="572"/>
      <c r="G18" s="501"/>
      <c r="H18" s="501"/>
      <c r="I18" s="501"/>
    </row>
    <row r="19" spans="1:9">
      <c r="A19" s="570" t="s">
        <v>7041</v>
      </c>
      <c r="B19" s="566" t="s">
        <v>7049</v>
      </c>
      <c r="C19" s="567" t="s">
        <v>1480</v>
      </c>
      <c r="D19" s="568"/>
      <c r="E19" s="568"/>
      <c r="F19" s="572"/>
      <c r="G19" s="501"/>
      <c r="H19" s="501"/>
      <c r="I19" s="501"/>
    </row>
    <row r="20" spans="1:9" ht="39">
      <c r="A20" s="570" t="s">
        <v>7041</v>
      </c>
      <c r="B20" s="575" t="s">
        <v>7050</v>
      </c>
      <c r="C20" s="567"/>
      <c r="D20" s="567" t="s">
        <v>1480</v>
      </c>
      <c r="E20" s="567" t="s">
        <v>1480</v>
      </c>
      <c r="F20" s="569" t="s">
        <v>392</v>
      </c>
      <c r="G20" s="64" t="s">
        <v>7051</v>
      </c>
      <c r="H20" s="64" t="s">
        <v>7052</v>
      </c>
      <c r="I20" s="501"/>
    </row>
    <row r="21" spans="1:9" ht="60.75">
      <c r="A21" s="570" t="s">
        <v>7041</v>
      </c>
      <c r="B21" s="571" t="s">
        <v>7053</v>
      </c>
      <c r="C21" s="568"/>
      <c r="D21" s="567" t="s">
        <v>1480</v>
      </c>
      <c r="E21" s="568"/>
      <c r="F21" s="569" t="s">
        <v>4337</v>
      </c>
      <c r="G21" s="64" t="s">
        <v>7054</v>
      </c>
      <c r="H21" s="64" t="s">
        <v>7055</v>
      </c>
      <c r="I21" s="501"/>
    </row>
    <row r="22" spans="1:9">
      <c r="A22" s="570" t="s">
        <v>7056</v>
      </c>
      <c r="B22" s="566" t="s">
        <v>7057</v>
      </c>
      <c r="C22" s="567"/>
      <c r="D22" s="568"/>
      <c r="E22" s="567"/>
      <c r="F22" s="572"/>
      <c r="G22" s="501"/>
      <c r="H22" s="501"/>
      <c r="I22" s="501"/>
    </row>
    <row r="23" spans="1:9">
      <c r="A23" s="570" t="s">
        <v>7056</v>
      </c>
      <c r="B23" s="571" t="s">
        <v>7058</v>
      </c>
      <c r="C23" s="568"/>
      <c r="D23" s="568"/>
      <c r="E23" s="568"/>
      <c r="F23" s="572"/>
      <c r="G23" s="501"/>
      <c r="H23" s="501"/>
      <c r="I23" s="501"/>
    </row>
    <row r="24" spans="1:9">
      <c r="A24" s="570" t="s">
        <v>7056</v>
      </c>
      <c r="B24" s="571" t="s">
        <v>7059</v>
      </c>
      <c r="C24" s="568"/>
      <c r="D24" s="568"/>
      <c r="E24" s="568"/>
      <c r="F24" s="569" t="s">
        <v>1480</v>
      </c>
      <c r="G24" s="501"/>
      <c r="H24" s="501"/>
      <c r="I24" s="501"/>
    </row>
    <row r="25" spans="1:9">
      <c r="A25" s="570" t="s">
        <v>7056</v>
      </c>
      <c r="B25" s="571" t="s">
        <v>7060</v>
      </c>
      <c r="C25" s="568"/>
      <c r="D25" s="567" t="s">
        <v>1480</v>
      </c>
      <c r="E25" s="568"/>
      <c r="F25" s="572"/>
      <c r="G25" s="501"/>
      <c r="H25" s="501"/>
      <c r="I25" s="501"/>
    </row>
    <row r="26" spans="1:9" ht="31.5">
      <c r="A26" s="570" t="s">
        <v>7056</v>
      </c>
      <c r="B26" s="571" t="s">
        <v>7061</v>
      </c>
      <c r="C26" s="568"/>
      <c r="D26" s="568"/>
      <c r="E26" s="568"/>
      <c r="F26" s="572"/>
      <c r="G26" s="501"/>
      <c r="H26" s="501"/>
      <c r="I26" s="501"/>
    </row>
    <row r="27" spans="1:9" ht="31.5">
      <c r="A27" s="570" t="s">
        <v>7056</v>
      </c>
      <c r="B27" s="571" t="s">
        <v>7062</v>
      </c>
      <c r="C27" s="568"/>
      <c r="D27" s="568"/>
      <c r="E27" s="568"/>
      <c r="F27" s="572"/>
      <c r="G27" s="501"/>
      <c r="H27" s="501"/>
      <c r="I27" s="501"/>
    </row>
    <row r="28" spans="1:9" ht="31.5">
      <c r="A28" s="570" t="s">
        <v>7056</v>
      </c>
      <c r="B28" s="571" t="s">
        <v>7063</v>
      </c>
      <c r="C28" s="568"/>
      <c r="D28" s="568"/>
      <c r="E28" s="568"/>
      <c r="F28" s="572"/>
      <c r="G28" s="501"/>
      <c r="H28" s="501"/>
      <c r="I28" s="501"/>
    </row>
    <row r="29" spans="1:9" ht="31.5">
      <c r="A29" s="570" t="s">
        <v>7056</v>
      </c>
      <c r="B29" s="571" t="s">
        <v>7064</v>
      </c>
      <c r="C29" s="568"/>
      <c r="D29" s="568"/>
      <c r="E29" s="567" t="s">
        <v>7065</v>
      </c>
      <c r="F29" s="572"/>
      <c r="G29" s="501"/>
      <c r="H29" s="501"/>
      <c r="I29" s="501"/>
    </row>
    <row r="30" spans="1:9" ht="31.5">
      <c r="A30" s="570" t="s">
        <v>7056</v>
      </c>
      <c r="B30" s="571" t="s">
        <v>7066</v>
      </c>
      <c r="C30" s="568"/>
      <c r="D30" s="568"/>
      <c r="E30" s="568"/>
      <c r="F30" s="572"/>
      <c r="G30" s="501"/>
      <c r="H30" s="501"/>
      <c r="I30" s="501"/>
    </row>
    <row r="31" spans="1:9" ht="31.5">
      <c r="A31" s="570" t="s">
        <v>7056</v>
      </c>
      <c r="B31" s="571" t="s">
        <v>7067</v>
      </c>
      <c r="C31" s="568"/>
      <c r="D31" s="568"/>
      <c r="E31" s="568"/>
      <c r="F31" s="572"/>
      <c r="G31" s="501"/>
      <c r="H31" s="501"/>
      <c r="I31" s="501"/>
    </row>
    <row r="32" spans="1:9">
      <c r="A32" s="570" t="s">
        <v>7068</v>
      </c>
      <c r="B32" s="571" t="s">
        <v>7069</v>
      </c>
      <c r="C32" s="567" t="s">
        <v>1480</v>
      </c>
      <c r="D32" s="568"/>
      <c r="E32" s="568"/>
      <c r="F32" s="572"/>
      <c r="G32" s="64" t="s">
        <v>7070</v>
      </c>
      <c r="H32" s="501"/>
      <c r="I32" s="501"/>
    </row>
    <row r="33" spans="1:11">
      <c r="A33" s="570" t="s">
        <v>7068</v>
      </c>
      <c r="B33" s="571" t="s">
        <v>7071</v>
      </c>
      <c r="C33" s="568"/>
      <c r="D33" s="567" t="s">
        <v>1480</v>
      </c>
      <c r="E33" s="568"/>
      <c r="F33" s="572"/>
      <c r="G33" s="501"/>
      <c r="H33" s="501"/>
      <c r="I33" s="501"/>
    </row>
    <row r="34" spans="1:11">
      <c r="A34" s="570" t="s">
        <v>7068</v>
      </c>
      <c r="B34" s="571" t="s">
        <v>7072</v>
      </c>
      <c r="C34" s="568"/>
      <c r="D34" s="568"/>
      <c r="E34" s="568"/>
      <c r="F34" s="572"/>
      <c r="G34" s="501"/>
      <c r="H34" s="501"/>
      <c r="I34" s="501"/>
    </row>
    <row r="35" spans="1:11">
      <c r="A35" s="570" t="s">
        <v>7068</v>
      </c>
      <c r="B35" s="571" t="s">
        <v>7073</v>
      </c>
      <c r="C35" s="568"/>
      <c r="D35" s="568"/>
      <c r="E35" s="568"/>
      <c r="F35" s="572"/>
      <c r="G35" s="501"/>
      <c r="H35" s="501"/>
      <c r="I35" s="501"/>
    </row>
    <row r="36" spans="1:11">
      <c r="A36" s="570" t="s">
        <v>7068</v>
      </c>
      <c r="B36" s="571" t="s">
        <v>6955</v>
      </c>
      <c r="C36" s="568"/>
      <c r="D36" s="567" t="s">
        <v>392</v>
      </c>
      <c r="E36" s="567" t="s">
        <v>1480</v>
      </c>
      <c r="F36" s="569" t="s">
        <v>7074</v>
      </c>
      <c r="G36" s="64" t="s">
        <v>7075</v>
      </c>
      <c r="H36" s="501"/>
      <c r="I36" s="501"/>
    </row>
    <row r="37" spans="1:11">
      <c r="A37" s="570" t="s">
        <v>7068</v>
      </c>
      <c r="B37" s="571" t="s">
        <v>7076</v>
      </c>
      <c r="C37" s="568"/>
      <c r="D37" s="568"/>
      <c r="E37" s="567"/>
      <c r="F37" s="569" t="s">
        <v>7077</v>
      </c>
      <c r="G37" s="64" t="s">
        <v>7078</v>
      </c>
      <c r="H37" s="64" t="s">
        <v>7079</v>
      </c>
      <c r="I37" s="501"/>
      <c r="J37" s="501"/>
      <c r="K37" s="46"/>
    </row>
    <row r="38" spans="1:11" ht="62.25" customHeight="1">
      <c r="A38" s="570" t="s">
        <v>7068</v>
      </c>
      <c r="B38" s="571" t="s">
        <v>7080</v>
      </c>
      <c r="C38" s="568"/>
      <c r="D38" s="568"/>
      <c r="E38" s="568"/>
      <c r="F38" s="572"/>
      <c r="G38" s="501"/>
      <c r="H38" s="501"/>
      <c r="I38" s="501"/>
    </row>
    <row r="39" spans="1:11" ht="52.5" customHeight="1">
      <c r="A39" s="570" t="s">
        <v>7068</v>
      </c>
      <c r="B39" s="571" t="s">
        <v>7081</v>
      </c>
      <c r="C39" s="568"/>
      <c r="D39" s="567" t="s">
        <v>1480</v>
      </c>
      <c r="E39" s="568"/>
      <c r="F39" s="569" t="s">
        <v>738</v>
      </c>
      <c r="G39" s="64" t="s">
        <v>7082</v>
      </c>
      <c r="H39" s="64" t="s">
        <v>7083</v>
      </c>
      <c r="I39" s="64" t="s">
        <v>7084</v>
      </c>
      <c r="J39" s="64" t="s">
        <v>7085</v>
      </c>
      <c r="K39" s="390" t="s">
        <v>7086</v>
      </c>
    </row>
    <row r="40" spans="1:11">
      <c r="A40" s="570" t="s">
        <v>7068</v>
      </c>
      <c r="B40" s="571" t="s">
        <v>7087</v>
      </c>
      <c r="C40" s="568"/>
      <c r="D40" s="568"/>
      <c r="E40" s="568"/>
      <c r="F40" s="572"/>
      <c r="G40" s="501"/>
      <c r="H40" s="501"/>
      <c r="I40" s="501"/>
    </row>
    <row r="41" spans="1:11" ht="51.75">
      <c r="A41" s="570" t="s">
        <v>7068</v>
      </c>
      <c r="B41" s="571" t="s">
        <v>7088</v>
      </c>
      <c r="C41" s="568"/>
      <c r="D41" s="568"/>
      <c r="E41" s="567"/>
      <c r="F41" s="569" t="s">
        <v>3391</v>
      </c>
      <c r="G41" s="64" t="s">
        <v>7089</v>
      </c>
      <c r="H41" s="501"/>
      <c r="I41" s="501"/>
    </row>
    <row r="42" spans="1:11" ht="129">
      <c r="A42" s="570" t="s">
        <v>7068</v>
      </c>
      <c r="B42" s="571" t="s">
        <v>7090</v>
      </c>
      <c r="C42" s="568"/>
      <c r="D42" s="567" t="s">
        <v>1480</v>
      </c>
      <c r="E42" s="567" t="s">
        <v>392</v>
      </c>
      <c r="F42" s="569" t="s">
        <v>7029</v>
      </c>
      <c r="G42" s="125" t="s">
        <v>7091</v>
      </c>
      <c r="H42" s="64" t="s">
        <v>7092</v>
      </c>
      <c r="I42" s="64" t="s">
        <v>7093</v>
      </c>
    </row>
    <row r="43" spans="1:11">
      <c r="A43" s="570" t="s">
        <v>7068</v>
      </c>
      <c r="B43" s="576" t="s">
        <v>7094</v>
      </c>
      <c r="C43" s="568"/>
      <c r="D43" s="568"/>
      <c r="E43" s="568"/>
      <c r="F43" s="572"/>
      <c r="G43" s="501"/>
      <c r="H43" s="501"/>
      <c r="I43" s="501"/>
    </row>
    <row r="44" spans="1:11" ht="39">
      <c r="A44" s="570" t="s">
        <v>7068</v>
      </c>
      <c r="B44" s="575" t="s">
        <v>7095</v>
      </c>
      <c r="C44" s="567" t="s">
        <v>1480</v>
      </c>
      <c r="D44" s="567"/>
      <c r="E44" s="567"/>
      <c r="F44" s="577" t="s">
        <v>7096</v>
      </c>
      <c r="G44" s="64" t="s">
        <v>7097</v>
      </c>
      <c r="H44" s="64" t="s">
        <v>7098</v>
      </c>
      <c r="I44" s="501"/>
    </row>
    <row r="45" spans="1:11" ht="31.5">
      <c r="A45" s="570" t="s">
        <v>7068</v>
      </c>
      <c r="B45" s="571" t="s">
        <v>7099</v>
      </c>
      <c r="C45" s="568"/>
      <c r="D45" s="567"/>
      <c r="E45" s="567"/>
      <c r="F45" s="578"/>
      <c r="G45" s="64"/>
      <c r="H45" s="501"/>
      <c r="I45" s="501"/>
    </row>
    <row r="46" spans="1:11" ht="102.75">
      <c r="A46" s="570" t="s">
        <v>7068</v>
      </c>
      <c r="B46" s="571" t="s">
        <v>7100</v>
      </c>
      <c r="C46" s="567" t="s">
        <v>1480</v>
      </c>
      <c r="D46" s="567" t="s">
        <v>395</v>
      </c>
      <c r="E46" s="567" t="s">
        <v>1480</v>
      </c>
      <c r="F46" s="569" t="s">
        <v>2805</v>
      </c>
      <c r="G46" s="64" t="s">
        <v>7101</v>
      </c>
      <c r="H46" s="64" t="s">
        <v>7102</v>
      </c>
      <c r="I46" s="64" t="s">
        <v>7103</v>
      </c>
      <c r="J46" s="64" t="s">
        <v>7104</v>
      </c>
      <c r="K46" s="64" t="s">
        <v>7105</v>
      </c>
    </row>
    <row r="47" spans="1:11" ht="64.5">
      <c r="A47" s="570" t="s">
        <v>7068</v>
      </c>
      <c r="B47" s="571" t="s">
        <v>7106</v>
      </c>
      <c r="C47" s="568"/>
      <c r="D47" s="568"/>
      <c r="E47" s="567" t="s">
        <v>392</v>
      </c>
      <c r="F47" s="569" t="s">
        <v>7065</v>
      </c>
      <c r="G47" s="64" t="s">
        <v>7107</v>
      </c>
      <c r="H47" s="64" t="s">
        <v>7108</v>
      </c>
      <c r="I47" s="64" t="s">
        <v>7109</v>
      </c>
      <c r="J47" s="64" t="s">
        <v>7110</v>
      </c>
    </row>
    <row r="48" spans="1:11">
      <c r="A48" s="570" t="s">
        <v>7068</v>
      </c>
      <c r="B48" s="571" t="s">
        <v>7111</v>
      </c>
      <c r="C48" s="568"/>
      <c r="D48" s="568"/>
      <c r="E48" s="568"/>
      <c r="F48" s="572"/>
      <c r="G48" s="501"/>
      <c r="H48" s="501"/>
      <c r="I48" s="501"/>
    </row>
    <row r="49" spans="1:9" ht="39">
      <c r="A49" s="570" t="s">
        <v>7068</v>
      </c>
      <c r="B49" s="566" t="s">
        <v>7112</v>
      </c>
      <c r="C49" s="567" t="s">
        <v>1480</v>
      </c>
      <c r="D49" s="567" t="s">
        <v>392</v>
      </c>
      <c r="E49" s="567" t="s">
        <v>395</v>
      </c>
      <c r="F49" s="572"/>
      <c r="G49" s="579" t="s">
        <v>7113</v>
      </c>
      <c r="H49" s="64" t="s">
        <v>7114</v>
      </c>
      <c r="I49" s="64" t="s">
        <v>7115</v>
      </c>
    </row>
    <row r="50" spans="1:9">
      <c r="A50" s="570" t="s">
        <v>7068</v>
      </c>
      <c r="B50" s="571" t="s">
        <v>7116</v>
      </c>
      <c r="C50" s="567" t="s">
        <v>395</v>
      </c>
      <c r="D50" s="568"/>
      <c r="E50" s="568"/>
      <c r="F50" s="569"/>
      <c r="G50" s="501"/>
      <c r="H50" s="501"/>
      <c r="I50" s="501"/>
    </row>
    <row r="51" spans="1:9" ht="345">
      <c r="A51" s="570" t="s">
        <v>7068</v>
      </c>
      <c r="B51" s="571" t="s">
        <v>7117</v>
      </c>
      <c r="C51" s="568"/>
      <c r="D51" s="567" t="s">
        <v>392</v>
      </c>
      <c r="E51" s="567"/>
      <c r="F51" s="569" t="s">
        <v>738</v>
      </c>
      <c r="G51" s="64" t="s">
        <v>7118</v>
      </c>
      <c r="H51" s="64" t="s">
        <v>7119</v>
      </c>
      <c r="I51" s="64" t="s">
        <v>7120</v>
      </c>
    </row>
    <row r="52" spans="1:9" ht="39">
      <c r="A52" s="570" t="s">
        <v>7068</v>
      </c>
      <c r="B52" s="575" t="s">
        <v>7121</v>
      </c>
      <c r="C52" s="567" t="s">
        <v>1480</v>
      </c>
      <c r="D52" s="568"/>
      <c r="E52" s="567"/>
      <c r="F52" s="569" t="s">
        <v>1480</v>
      </c>
      <c r="G52" s="64" t="s">
        <v>7122</v>
      </c>
      <c r="H52" s="64"/>
      <c r="I52" s="64"/>
    </row>
    <row r="53" spans="1:9">
      <c r="A53" s="570" t="s">
        <v>7068</v>
      </c>
      <c r="B53" s="571" t="s">
        <v>7123</v>
      </c>
      <c r="C53" s="567" t="s">
        <v>1480</v>
      </c>
      <c r="D53" s="567" t="s">
        <v>1480</v>
      </c>
      <c r="E53" s="567" t="s">
        <v>1480</v>
      </c>
      <c r="F53" s="569" t="s">
        <v>1480</v>
      </c>
      <c r="G53" s="64" t="s">
        <v>7124</v>
      </c>
      <c r="H53" s="501"/>
      <c r="I53" s="501"/>
    </row>
    <row r="54" spans="1:9" ht="26.25">
      <c r="A54" s="570" t="s">
        <v>7068</v>
      </c>
      <c r="B54" s="566" t="s">
        <v>7125</v>
      </c>
      <c r="C54" s="567" t="s">
        <v>392</v>
      </c>
      <c r="D54" s="567" t="s">
        <v>1480</v>
      </c>
      <c r="E54" s="567" t="s">
        <v>392</v>
      </c>
      <c r="F54" s="569"/>
      <c r="G54" s="64" t="s">
        <v>7126</v>
      </c>
      <c r="H54" s="64"/>
      <c r="I54" s="64"/>
    </row>
    <row r="55" spans="1:9">
      <c r="A55" s="570" t="s">
        <v>7068</v>
      </c>
      <c r="B55" s="571" t="s">
        <v>7127</v>
      </c>
      <c r="C55" s="567" t="s">
        <v>392</v>
      </c>
      <c r="D55" s="567" t="s">
        <v>1480</v>
      </c>
      <c r="E55" s="567" t="s">
        <v>1480</v>
      </c>
      <c r="F55" s="572"/>
      <c r="G55" s="501"/>
      <c r="H55" s="501"/>
      <c r="I55" s="501"/>
    </row>
    <row r="56" spans="1:9">
      <c r="A56" s="570" t="s">
        <v>7068</v>
      </c>
      <c r="B56" s="571" t="s">
        <v>7128</v>
      </c>
      <c r="C56" s="567" t="s">
        <v>1480</v>
      </c>
      <c r="D56" s="567" t="s">
        <v>395</v>
      </c>
      <c r="E56" s="567" t="s">
        <v>1480</v>
      </c>
      <c r="F56" s="572"/>
      <c r="G56" s="501"/>
      <c r="H56" s="501"/>
      <c r="I56" s="501"/>
    </row>
    <row r="57" spans="1:9" ht="26.25">
      <c r="A57" s="570" t="s">
        <v>7068</v>
      </c>
      <c r="B57" s="566" t="s">
        <v>7129</v>
      </c>
      <c r="C57" s="23" t="s">
        <v>1480</v>
      </c>
      <c r="D57" s="567" t="s">
        <v>395</v>
      </c>
      <c r="E57" s="567" t="s">
        <v>1480</v>
      </c>
      <c r="F57" s="569" t="s">
        <v>395</v>
      </c>
      <c r="G57" s="154"/>
      <c r="H57" s="64" t="s">
        <v>7130</v>
      </c>
      <c r="I57" s="501"/>
    </row>
    <row r="58" spans="1:9">
      <c r="A58" s="570" t="s">
        <v>7068</v>
      </c>
      <c r="B58" s="566" t="s">
        <v>7131</v>
      </c>
      <c r="C58" s="567"/>
      <c r="D58" s="567" t="s">
        <v>392</v>
      </c>
      <c r="E58" s="568"/>
      <c r="F58" s="572"/>
      <c r="G58" s="501"/>
      <c r="H58" s="501"/>
      <c r="I58" s="501"/>
    </row>
    <row r="59" spans="1:9" ht="26.25">
      <c r="A59" s="570" t="s">
        <v>7068</v>
      </c>
      <c r="B59" s="571" t="s">
        <v>7132</v>
      </c>
      <c r="C59" s="567" t="s">
        <v>738</v>
      </c>
      <c r="D59" s="567" t="s">
        <v>395</v>
      </c>
      <c r="E59" s="567" t="s">
        <v>1480</v>
      </c>
      <c r="F59" s="572"/>
      <c r="G59" s="64" t="s">
        <v>7133</v>
      </c>
      <c r="H59" s="64" t="s">
        <v>7134</v>
      </c>
      <c r="I59" s="501"/>
    </row>
    <row r="60" spans="1:9" ht="64.5">
      <c r="A60" s="570" t="s">
        <v>7068</v>
      </c>
      <c r="B60" s="566" t="s">
        <v>7135</v>
      </c>
      <c r="C60" s="567" t="s">
        <v>395</v>
      </c>
      <c r="D60" s="568"/>
      <c r="E60" s="567" t="s">
        <v>392</v>
      </c>
      <c r="F60" s="569" t="s">
        <v>1480</v>
      </c>
      <c r="G60" s="64" t="s">
        <v>7136</v>
      </c>
      <c r="H60" s="501"/>
      <c r="I60" s="501"/>
    </row>
    <row r="61" spans="1:9" ht="64.5">
      <c r="A61" s="570" t="s">
        <v>7068</v>
      </c>
      <c r="B61" s="571" t="s">
        <v>7137</v>
      </c>
      <c r="C61" s="567" t="s">
        <v>1480</v>
      </c>
      <c r="D61" s="568"/>
      <c r="E61" s="568"/>
      <c r="F61" s="569" t="s">
        <v>392</v>
      </c>
      <c r="G61" s="64" t="s">
        <v>7138</v>
      </c>
      <c r="H61" s="501"/>
      <c r="I61" s="501"/>
    </row>
    <row r="62" spans="1:9">
      <c r="A62" s="570" t="s">
        <v>7068</v>
      </c>
      <c r="B62" s="571" t="s">
        <v>7139</v>
      </c>
      <c r="C62" s="567" t="s">
        <v>392</v>
      </c>
      <c r="D62" s="567" t="s">
        <v>392</v>
      </c>
      <c r="E62" s="567" t="s">
        <v>392</v>
      </c>
      <c r="F62" s="569" t="s">
        <v>1480</v>
      </c>
      <c r="G62" s="64" t="s">
        <v>7140</v>
      </c>
      <c r="H62" s="64"/>
      <c r="I62" s="501"/>
    </row>
    <row r="63" spans="1:9" ht="51.75">
      <c r="A63" s="570" t="s">
        <v>7068</v>
      </c>
      <c r="B63" s="571" t="s">
        <v>7141</v>
      </c>
      <c r="C63" s="567" t="s">
        <v>392</v>
      </c>
      <c r="D63" s="568"/>
      <c r="E63" s="567" t="s">
        <v>392</v>
      </c>
      <c r="F63" s="569" t="s">
        <v>392</v>
      </c>
      <c r="G63" s="125" t="s">
        <v>7142</v>
      </c>
      <c r="H63" s="64" t="s">
        <v>7143</v>
      </c>
      <c r="I63" s="501"/>
    </row>
    <row r="64" spans="1:9">
      <c r="A64" s="565" t="s">
        <v>7068</v>
      </c>
      <c r="B64" s="575" t="s">
        <v>7144</v>
      </c>
      <c r="C64" s="567"/>
      <c r="D64" s="567" t="s">
        <v>1480</v>
      </c>
      <c r="E64" s="568"/>
      <c r="F64" s="572"/>
      <c r="G64" s="501"/>
      <c r="H64" s="501"/>
      <c r="I64" s="501"/>
    </row>
    <row r="65" spans="1:9">
      <c r="A65" s="570" t="s">
        <v>7068</v>
      </c>
      <c r="B65" s="566" t="s">
        <v>7145</v>
      </c>
      <c r="C65" s="567" t="s">
        <v>1480</v>
      </c>
      <c r="D65" s="567" t="s">
        <v>1480</v>
      </c>
      <c r="E65" s="567" t="s">
        <v>1480</v>
      </c>
      <c r="F65" s="572"/>
      <c r="G65" s="501"/>
      <c r="H65" s="501"/>
      <c r="I65" s="501"/>
    </row>
    <row r="66" spans="1:9">
      <c r="A66" s="570" t="s">
        <v>7068</v>
      </c>
      <c r="B66" s="571" t="s">
        <v>7146</v>
      </c>
      <c r="C66" s="567" t="s">
        <v>392</v>
      </c>
      <c r="D66" s="567"/>
      <c r="E66" s="567" t="s">
        <v>1480</v>
      </c>
      <c r="F66" s="572"/>
      <c r="G66" s="501"/>
      <c r="H66" s="501"/>
      <c r="I66" s="501"/>
    </row>
    <row r="67" spans="1:9" ht="64.5">
      <c r="A67" s="570" t="s">
        <v>7068</v>
      </c>
      <c r="B67" s="566" t="s">
        <v>7147</v>
      </c>
      <c r="C67" s="567"/>
      <c r="D67" s="567"/>
      <c r="E67" s="568"/>
      <c r="F67" s="569" t="s">
        <v>1480</v>
      </c>
      <c r="G67" s="64" t="s">
        <v>7148</v>
      </c>
      <c r="H67" s="501"/>
      <c r="I67" s="501"/>
    </row>
    <row r="68" spans="1:9">
      <c r="A68" s="570" t="s">
        <v>7068</v>
      </c>
      <c r="B68" s="571" t="s">
        <v>7149</v>
      </c>
      <c r="C68" s="567" t="s">
        <v>1480</v>
      </c>
      <c r="D68" s="568"/>
      <c r="E68" s="568"/>
      <c r="F68" s="572"/>
      <c r="G68" s="501"/>
      <c r="H68" s="501"/>
      <c r="I68" s="501"/>
    </row>
    <row r="69" spans="1:9" ht="77.25">
      <c r="A69" s="570" t="s">
        <v>7068</v>
      </c>
      <c r="B69" s="571" t="s">
        <v>7150</v>
      </c>
      <c r="C69" s="568"/>
      <c r="D69" s="568"/>
      <c r="E69" s="568"/>
      <c r="F69" s="569" t="s">
        <v>7029</v>
      </c>
      <c r="G69" s="64" t="s">
        <v>7151</v>
      </c>
      <c r="H69" s="64" t="s">
        <v>7152</v>
      </c>
      <c r="I69" s="501"/>
    </row>
    <row r="70" spans="1:9">
      <c r="A70" s="570" t="s">
        <v>7068</v>
      </c>
      <c r="B70" s="571" t="s">
        <v>7153</v>
      </c>
      <c r="C70" s="568"/>
      <c r="D70" s="568"/>
      <c r="E70" s="568"/>
      <c r="F70" s="569" t="s">
        <v>738</v>
      </c>
      <c r="G70" s="64" t="s">
        <v>7154</v>
      </c>
      <c r="H70" s="580" t="s">
        <v>7155</v>
      </c>
      <c r="I70" s="501"/>
    </row>
    <row r="71" spans="1:9">
      <c r="A71" s="570" t="s">
        <v>7068</v>
      </c>
      <c r="B71" s="575" t="s">
        <v>7156</v>
      </c>
      <c r="C71" s="567" t="s">
        <v>1480</v>
      </c>
      <c r="D71" s="567"/>
      <c r="E71" s="567" t="s">
        <v>7157</v>
      </c>
      <c r="F71" s="569" t="s">
        <v>392</v>
      </c>
      <c r="G71" s="64" t="s">
        <v>7158</v>
      </c>
      <c r="H71" s="501"/>
      <c r="I71" s="501"/>
    </row>
    <row r="72" spans="1:9">
      <c r="A72" s="570" t="s">
        <v>7068</v>
      </c>
      <c r="B72" s="576" t="s">
        <v>7159</v>
      </c>
      <c r="C72" s="568"/>
      <c r="D72" s="567" t="s">
        <v>1480</v>
      </c>
      <c r="E72" s="568"/>
      <c r="F72" s="572"/>
      <c r="G72" s="501"/>
      <c r="H72" s="501"/>
      <c r="I72" s="501"/>
    </row>
    <row r="73" spans="1:9">
      <c r="A73" s="570" t="s">
        <v>7068</v>
      </c>
      <c r="B73" s="581" t="s">
        <v>7160</v>
      </c>
      <c r="C73" s="582"/>
      <c r="D73" s="582"/>
      <c r="E73" s="582"/>
      <c r="F73" s="583"/>
      <c r="G73" s="501"/>
      <c r="H73" s="501"/>
      <c r="I73" s="501"/>
    </row>
    <row r="74" spans="1:9" ht="26.25">
      <c r="A74" s="570" t="s">
        <v>7068</v>
      </c>
      <c r="B74" s="571" t="s">
        <v>7161</v>
      </c>
      <c r="C74" s="568"/>
      <c r="D74" s="568"/>
      <c r="E74" s="568"/>
      <c r="F74" s="569" t="s">
        <v>7162</v>
      </c>
      <c r="G74" s="64" t="s">
        <v>7163</v>
      </c>
      <c r="H74" s="501"/>
      <c r="I74" s="501"/>
    </row>
    <row r="75" spans="1:9">
      <c r="A75" s="570" t="s">
        <v>7068</v>
      </c>
      <c r="B75" s="571" t="s">
        <v>7164</v>
      </c>
      <c r="C75" s="568"/>
      <c r="D75" s="568"/>
      <c r="E75" s="567" t="s">
        <v>392</v>
      </c>
      <c r="F75" s="569" t="s">
        <v>1480</v>
      </c>
      <c r="G75" s="64" t="s">
        <v>7165</v>
      </c>
      <c r="H75" s="501"/>
      <c r="I75" s="501"/>
    </row>
    <row r="76" spans="1:9" ht="26.25">
      <c r="A76" s="570" t="s">
        <v>7068</v>
      </c>
      <c r="B76" s="571" t="s">
        <v>7166</v>
      </c>
      <c r="C76" s="568"/>
      <c r="D76" s="567" t="s">
        <v>1480</v>
      </c>
      <c r="E76" s="567" t="s">
        <v>1480</v>
      </c>
      <c r="F76" s="569" t="s">
        <v>738</v>
      </c>
      <c r="G76" s="64" t="s">
        <v>7167</v>
      </c>
      <c r="H76" s="501"/>
      <c r="I76" s="501"/>
    </row>
    <row r="77" spans="1:9">
      <c r="A77" s="570" t="s">
        <v>7068</v>
      </c>
      <c r="B77" s="571" t="s">
        <v>7168</v>
      </c>
      <c r="C77" s="568"/>
      <c r="D77" s="567"/>
      <c r="E77" s="567" t="s">
        <v>1480</v>
      </c>
      <c r="F77" s="569"/>
      <c r="G77" s="64" t="s">
        <v>7169</v>
      </c>
      <c r="H77" s="64"/>
      <c r="I77" s="501"/>
    </row>
    <row r="78" spans="1:9" ht="51.75">
      <c r="A78" s="570" t="s">
        <v>7068</v>
      </c>
      <c r="B78" s="571" t="s">
        <v>7170</v>
      </c>
      <c r="C78" s="567" t="s">
        <v>392</v>
      </c>
      <c r="D78" s="567"/>
      <c r="E78" s="568"/>
      <c r="F78" s="569" t="s">
        <v>1480</v>
      </c>
      <c r="G78" s="64" t="s">
        <v>7171</v>
      </c>
      <c r="H78" s="64" t="s">
        <v>7172</v>
      </c>
      <c r="I78" s="64" t="s">
        <v>7173</v>
      </c>
    </row>
    <row r="79" spans="1:9" ht="31.5">
      <c r="A79" s="570" t="s">
        <v>7068</v>
      </c>
      <c r="B79" s="571" t="s">
        <v>7174</v>
      </c>
      <c r="C79" s="567" t="s">
        <v>1480</v>
      </c>
      <c r="D79" s="567" t="s">
        <v>1480</v>
      </c>
      <c r="E79" s="568"/>
      <c r="F79" s="569" t="s">
        <v>392</v>
      </c>
      <c r="G79" s="64" t="s">
        <v>7175</v>
      </c>
      <c r="H79" s="64" t="s">
        <v>7176</v>
      </c>
      <c r="I79" s="64" t="s">
        <v>7177</v>
      </c>
    </row>
    <row r="80" spans="1:9" ht="26.25">
      <c r="A80" s="570" t="s">
        <v>7068</v>
      </c>
      <c r="B80" s="571" t="s">
        <v>7178</v>
      </c>
      <c r="C80" s="568"/>
      <c r="D80" s="568"/>
      <c r="E80" s="568"/>
      <c r="F80" s="569" t="s">
        <v>395</v>
      </c>
      <c r="G80" s="64" t="s">
        <v>7179</v>
      </c>
      <c r="H80" s="64" t="s">
        <v>7180</v>
      </c>
      <c r="I80" s="501"/>
    </row>
    <row r="81" spans="1:10">
      <c r="A81" s="570" t="s">
        <v>7068</v>
      </c>
      <c r="B81" s="571" t="s">
        <v>7181</v>
      </c>
      <c r="C81" s="567" t="s">
        <v>392</v>
      </c>
      <c r="D81" s="567" t="s">
        <v>1480</v>
      </c>
      <c r="E81" s="567" t="s">
        <v>392</v>
      </c>
      <c r="F81" s="572"/>
      <c r="G81" s="501"/>
      <c r="H81" s="501"/>
      <c r="I81" s="501"/>
    </row>
    <row r="82" spans="1:10" ht="30.75">
      <c r="A82" s="570" t="s">
        <v>7068</v>
      </c>
      <c r="B82" s="571" t="s">
        <v>7182</v>
      </c>
      <c r="C82" s="568"/>
      <c r="D82" s="568"/>
      <c r="E82" s="568"/>
      <c r="F82" s="569" t="s">
        <v>7183</v>
      </c>
      <c r="G82" s="64" t="s">
        <v>7184</v>
      </c>
      <c r="H82" s="64" t="s">
        <v>7185</v>
      </c>
      <c r="I82" s="501"/>
    </row>
    <row r="83" spans="1:10" ht="217.5">
      <c r="A83" s="570" t="s">
        <v>7068</v>
      </c>
      <c r="B83" s="566" t="s">
        <v>7186</v>
      </c>
      <c r="C83" s="567" t="s">
        <v>7187</v>
      </c>
      <c r="D83" s="567" t="s">
        <v>738</v>
      </c>
      <c r="E83" s="567" t="s">
        <v>1480</v>
      </c>
      <c r="F83" s="569" t="s">
        <v>395</v>
      </c>
      <c r="G83" s="64" t="s">
        <v>7188</v>
      </c>
      <c r="H83" s="64" t="s">
        <v>7189</v>
      </c>
      <c r="I83" s="501"/>
    </row>
    <row r="84" spans="1:10">
      <c r="A84" s="570" t="s">
        <v>7068</v>
      </c>
      <c r="B84" s="571" t="s">
        <v>7190</v>
      </c>
      <c r="C84" s="568"/>
      <c r="D84" s="568"/>
      <c r="E84" s="567" t="s">
        <v>1480</v>
      </c>
      <c r="F84" s="569" t="s">
        <v>1480</v>
      </c>
      <c r="G84" s="501"/>
      <c r="H84" s="501"/>
      <c r="I84" s="501"/>
    </row>
    <row r="85" spans="1:10">
      <c r="A85" s="570" t="s">
        <v>7068</v>
      </c>
      <c r="B85" s="571" t="s">
        <v>7191</v>
      </c>
      <c r="C85" s="568"/>
      <c r="D85" s="568"/>
      <c r="E85" s="568"/>
      <c r="F85" s="572"/>
      <c r="G85" s="501"/>
      <c r="H85" s="501"/>
      <c r="I85" s="501"/>
    </row>
    <row r="86" spans="1:10">
      <c r="A86" s="570" t="s">
        <v>7068</v>
      </c>
      <c r="B86" s="566" t="s">
        <v>7192</v>
      </c>
      <c r="C86" s="567" t="s">
        <v>738</v>
      </c>
      <c r="D86" s="568"/>
      <c r="E86" s="567" t="s">
        <v>1480</v>
      </c>
      <c r="F86" s="572"/>
      <c r="G86" s="501"/>
      <c r="H86" s="501"/>
      <c r="I86" s="501"/>
    </row>
    <row r="87" spans="1:10">
      <c r="A87" s="570" t="s">
        <v>7068</v>
      </c>
      <c r="B87" s="575" t="s">
        <v>7193</v>
      </c>
      <c r="C87" s="567" t="s">
        <v>392</v>
      </c>
      <c r="D87" s="567" t="s">
        <v>392</v>
      </c>
      <c r="E87" s="567" t="s">
        <v>1480</v>
      </c>
      <c r="F87" s="572"/>
      <c r="G87" s="125" t="s">
        <v>7194</v>
      </c>
      <c r="H87" s="125"/>
      <c r="I87" s="501"/>
    </row>
    <row r="88" spans="1:10" ht="42" customHeight="1">
      <c r="A88" s="570" t="s">
        <v>7068</v>
      </c>
      <c r="B88" s="571" t="s">
        <v>7195</v>
      </c>
      <c r="C88" s="567" t="s">
        <v>1480</v>
      </c>
      <c r="D88" s="23" t="s">
        <v>7065</v>
      </c>
      <c r="E88" s="567" t="s">
        <v>7157</v>
      </c>
      <c r="F88" s="572"/>
      <c r="G88" s="64" t="s">
        <v>7196</v>
      </c>
      <c r="H88" s="501"/>
      <c r="I88" s="501"/>
    </row>
    <row r="89" spans="1:10" ht="39">
      <c r="A89" s="570" t="s">
        <v>7068</v>
      </c>
      <c r="B89" s="571" t="s">
        <v>7197</v>
      </c>
      <c r="C89" s="567" t="s">
        <v>6501</v>
      </c>
      <c r="D89" s="567" t="s">
        <v>392</v>
      </c>
      <c r="E89" s="567" t="s">
        <v>395</v>
      </c>
      <c r="F89" s="569" t="s">
        <v>1480</v>
      </c>
      <c r="G89" s="64" t="s">
        <v>7198</v>
      </c>
      <c r="H89" s="64" t="s">
        <v>7199</v>
      </c>
      <c r="I89" s="501"/>
    </row>
    <row r="90" spans="1:10" ht="31.5">
      <c r="A90" s="570" t="s">
        <v>7068</v>
      </c>
      <c r="B90" s="571" t="s">
        <v>7200</v>
      </c>
      <c r="C90" s="568"/>
      <c r="D90" s="567" t="s">
        <v>392</v>
      </c>
      <c r="E90" s="568"/>
      <c r="F90" s="569" t="s">
        <v>1480</v>
      </c>
      <c r="G90" s="64" t="s">
        <v>7201</v>
      </c>
      <c r="H90" s="501"/>
      <c r="I90" s="501"/>
    </row>
    <row r="91" spans="1:10" ht="153.75">
      <c r="A91" s="570" t="s">
        <v>7068</v>
      </c>
      <c r="B91" s="566" t="s">
        <v>7202</v>
      </c>
      <c r="C91" s="567" t="s">
        <v>1480</v>
      </c>
      <c r="D91" s="567" t="s">
        <v>1480</v>
      </c>
      <c r="E91" s="568"/>
      <c r="F91" s="569" t="s">
        <v>7203</v>
      </c>
      <c r="G91" s="101" t="s">
        <v>7204</v>
      </c>
      <c r="H91" s="137" t="s">
        <v>7205</v>
      </c>
      <c r="I91" s="64" t="s">
        <v>7206</v>
      </c>
    </row>
    <row r="92" spans="1:10" ht="200.25">
      <c r="A92" s="570" t="s">
        <v>7068</v>
      </c>
      <c r="B92" s="566" t="s">
        <v>7207</v>
      </c>
      <c r="C92" s="567" t="s">
        <v>395</v>
      </c>
      <c r="D92" s="567" t="s">
        <v>7187</v>
      </c>
      <c r="E92" s="567" t="s">
        <v>1480</v>
      </c>
      <c r="F92" s="572"/>
      <c r="G92" s="125" t="s">
        <v>7208</v>
      </c>
      <c r="H92" s="584" t="s">
        <v>7209</v>
      </c>
      <c r="I92" s="136"/>
    </row>
    <row r="93" spans="1:10" ht="26.25">
      <c r="A93" s="570" t="s">
        <v>7068</v>
      </c>
      <c r="B93" s="566" t="s">
        <v>7210</v>
      </c>
      <c r="C93" s="567" t="s">
        <v>395</v>
      </c>
      <c r="D93" s="567" t="s">
        <v>392</v>
      </c>
      <c r="E93" s="567" t="s">
        <v>395</v>
      </c>
      <c r="F93" s="569" t="s">
        <v>1480</v>
      </c>
      <c r="G93" s="125" t="s">
        <v>7211</v>
      </c>
      <c r="H93" s="64" t="s">
        <v>7212</v>
      </c>
      <c r="I93" s="64" t="s">
        <v>7213</v>
      </c>
      <c r="J93" s="80" t="s">
        <v>7214</v>
      </c>
    </row>
    <row r="94" spans="1:10" ht="72">
      <c r="A94" s="570" t="s">
        <v>7068</v>
      </c>
      <c r="B94" s="575" t="s">
        <v>7215</v>
      </c>
      <c r="C94" s="567" t="s">
        <v>395</v>
      </c>
      <c r="D94" s="567" t="s">
        <v>1480</v>
      </c>
      <c r="E94" s="567" t="s">
        <v>1480</v>
      </c>
      <c r="F94" s="569" t="s">
        <v>1480</v>
      </c>
      <c r="G94" s="125" t="s">
        <v>7216</v>
      </c>
      <c r="H94" s="64" t="s">
        <v>7217</v>
      </c>
      <c r="I94" s="501"/>
    </row>
    <row r="95" spans="1:10" ht="72">
      <c r="A95" s="570" t="s">
        <v>7068</v>
      </c>
      <c r="B95" s="571" t="s">
        <v>7218</v>
      </c>
      <c r="C95" s="567" t="s">
        <v>1480</v>
      </c>
      <c r="D95" s="567"/>
      <c r="E95" s="567" t="s">
        <v>1480</v>
      </c>
      <c r="F95" s="569" t="s">
        <v>7219</v>
      </c>
      <c r="G95" s="125" t="s">
        <v>7220</v>
      </c>
      <c r="H95" s="64" t="s">
        <v>7221</v>
      </c>
      <c r="I95" s="501"/>
    </row>
    <row r="96" spans="1:10" ht="51.75">
      <c r="A96" s="570" t="s">
        <v>7068</v>
      </c>
      <c r="B96" s="571" t="s">
        <v>7222</v>
      </c>
      <c r="C96" s="568"/>
      <c r="D96" s="567" t="s">
        <v>7065</v>
      </c>
      <c r="E96" s="567" t="s">
        <v>1480</v>
      </c>
      <c r="F96" s="569" t="s">
        <v>395</v>
      </c>
      <c r="G96" s="64" t="s">
        <v>7223</v>
      </c>
      <c r="H96" s="64" t="s">
        <v>7224</v>
      </c>
      <c r="I96" s="64" t="s">
        <v>7225</v>
      </c>
    </row>
    <row r="97" spans="1:10" ht="64.5">
      <c r="A97" s="570" t="s">
        <v>7068</v>
      </c>
      <c r="B97" s="571" t="s">
        <v>7226</v>
      </c>
      <c r="C97" s="568"/>
      <c r="D97" s="568"/>
      <c r="E97" s="568"/>
      <c r="F97" s="569" t="s">
        <v>395</v>
      </c>
      <c r="G97" s="64" t="s">
        <v>7227</v>
      </c>
      <c r="H97" s="64"/>
      <c r="I97" s="501"/>
    </row>
    <row r="98" spans="1:10">
      <c r="A98" s="570" t="s">
        <v>7068</v>
      </c>
      <c r="B98" s="571" t="s">
        <v>7228</v>
      </c>
      <c r="C98" s="568"/>
      <c r="D98" s="568"/>
      <c r="E98" s="568"/>
      <c r="F98" s="572"/>
      <c r="G98" s="501"/>
      <c r="H98" s="501"/>
      <c r="I98" s="501"/>
    </row>
    <row r="99" spans="1:10" ht="90">
      <c r="A99" s="570" t="s">
        <v>7068</v>
      </c>
      <c r="B99" s="571" t="s">
        <v>7229</v>
      </c>
      <c r="C99" s="567" t="s">
        <v>395</v>
      </c>
      <c r="D99" s="567" t="s">
        <v>7065</v>
      </c>
      <c r="E99" s="567" t="s">
        <v>6501</v>
      </c>
      <c r="F99" s="569" t="s">
        <v>7029</v>
      </c>
      <c r="G99" s="64" t="s">
        <v>7230</v>
      </c>
      <c r="H99" s="64" t="s">
        <v>7231</v>
      </c>
      <c r="I99" s="64" t="s">
        <v>7232</v>
      </c>
      <c r="J99" s="64" t="s">
        <v>7233</v>
      </c>
    </row>
    <row r="100" spans="1:10" ht="26.25">
      <c r="A100" s="570" t="s">
        <v>7068</v>
      </c>
      <c r="B100" s="571" t="s">
        <v>7234</v>
      </c>
      <c r="C100" s="568"/>
      <c r="D100" s="568"/>
      <c r="E100" s="568"/>
      <c r="F100" s="569" t="s">
        <v>395</v>
      </c>
      <c r="G100" s="64" t="s">
        <v>7235</v>
      </c>
      <c r="H100" s="64" t="s">
        <v>7236</v>
      </c>
      <c r="I100" s="501"/>
    </row>
    <row r="101" spans="1:10" ht="26.25">
      <c r="A101" s="570" t="s">
        <v>7068</v>
      </c>
      <c r="B101" s="566"/>
      <c r="C101" s="567"/>
      <c r="D101" s="568"/>
      <c r="E101" s="568"/>
      <c r="F101" s="569" t="s">
        <v>392</v>
      </c>
      <c r="G101" s="64" t="s">
        <v>7237</v>
      </c>
      <c r="H101" s="64" t="s">
        <v>7238</v>
      </c>
      <c r="I101" s="501"/>
    </row>
    <row r="102" spans="1:10">
      <c r="A102" s="570" t="s">
        <v>6100</v>
      </c>
      <c r="B102" s="571" t="s">
        <v>7239</v>
      </c>
      <c r="C102" s="568"/>
      <c r="D102" s="567" t="s">
        <v>392</v>
      </c>
      <c r="E102" s="568"/>
      <c r="F102" s="569" t="s">
        <v>1480</v>
      </c>
      <c r="G102" s="64" t="s">
        <v>7240</v>
      </c>
      <c r="H102" s="501"/>
      <c r="I102" s="501"/>
    </row>
    <row r="103" spans="1:10" ht="115.5">
      <c r="A103" s="570" t="s">
        <v>6100</v>
      </c>
      <c r="B103" s="571" t="s">
        <v>7241</v>
      </c>
      <c r="C103" s="567" t="s">
        <v>392</v>
      </c>
      <c r="D103" s="567"/>
      <c r="E103" s="567" t="s">
        <v>395</v>
      </c>
      <c r="F103" s="569" t="s">
        <v>1480</v>
      </c>
      <c r="G103" s="64" t="s">
        <v>7242</v>
      </c>
      <c r="H103" s="64" t="s">
        <v>7243</v>
      </c>
      <c r="I103" s="64" t="s">
        <v>7244</v>
      </c>
    </row>
    <row r="104" spans="1:10">
      <c r="A104" s="570" t="s">
        <v>6100</v>
      </c>
      <c r="B104" s="571" t="s">
        <v>7245</v>
      </c>
      <c r="C104" s="568"/>
      <c r="D104" s="568"/>
      <c r="E104" s="568"/>
      <c r="F104" s="572"/>
      <c r="G104" s="501"/>
      <c r="H104" s="501"/>
      <c r="I104" s="501"/>
    </row>
    <row r="105" spans="1:10">
      <c r="A105" s="570" t="s">
        <v>6100</v>
      </c>
      <c r="B105" s="571" t="s">
        <v>7246</v>
      </c>
      <c r="C105" s="568"/>
      <c r="D105" s="568"/>
      <c r="E105" s="568"/>
      <c r="F105" s="572"/>
      <c r="G105" s="501"/>
      <c r="H105" s="501"/>
      <c r="I105" s="501"/>
    </row>
    <row r="106" spans="1:10" ht="64.5">
      <c r="A106" s="570" t="s">
        <v>6100</v>
      </c>
      <c r="B106" s="571" t="s">
        <v>7247</v>
      </c>
      <c r="C106" s="567" t="s">
        <v>1480</v>
      </c>
      <c r="D106" s="568"/>
      <c r="E106" s="567"/>
      <c r="F106" s="569" t="s">
        <v>392</v>
      </c>
      <c r="G106" s="64" t="s">
        <v>7248</v>
      </c>
      <c r="H106" s="501"/>
      <c r="I106" s="501"/>
    </row>
    <row r="107" spans="1:10" ht="51.75">
      <c r="A107" s="570" t="s">
        <v>6100</v>
      </c>
      <c r="B107" s="571" t="s">
        <v>7249</v>
      </c>
      <c r="C107" s="568"/>
      <c r="D107" s="567" t="s">
        <v>1480</v>
      </c>
      <c r="E107" s="567" t="s">
        <v>1480</v>
      </c>
      <c r="F107" s="569" t="s">
        <v>392</v>
      </c>
      <c r="G107" s="64" t="s">
        <v>7250</v>
      </c>
      <c r="H107" s="64" t="s">
        <v>7251</v>
      </c>
      <c r="I107" s="501"/>
    </row>
    <row r="108" spans="1:10" ht="179.25">
      <c r="A108" s="570" t="s">
        <v>6100</v>
      </c>
      <c r="B108" s="571" t="s">
        <v>7252</v>
      </c>
      <c r="C108" s="567" t="s">
        <v>7074</v>
      </c>
      <c r="D108" s="567" t="s">
        <v>1480</v>
      </c>
      <c r="E108" s="568"/>
      <c r="F108" s="572"/>
      <c r="G108" s="64" t="s">
        <v>7253</v>
      </c>
      <c r="H108" s="64" t="s">
        <v>7254</v>
      </c>
      <c r="I108" s="501"/>
    </row>
    <row r="109" spans="1:10">
      <c r="A109" s="570" t="s">
        <v>6100</v>
      </c>
      <c r="B109" s="571" t="s">
        <v>7255</v>
      </c>
      <c r="C109" s="568"/>
      <c r="D109" s="568"/>
      <c r="E109" s="568"/>
      <c r="F109" s="572"/>
      <c r="G109" s="501"/>
      <c r="H109" s="501"/>
      <c r="I109" s="501"/>
    </row>
    <row r="110" spans="1:10" ht="31.5">
      <c r="A110" s="570" t="s">
        <v>6100</v>
      </c>
      <c r="B110" s="571" t="s">
        <v>7256</v>
      </c>
      <c r="C110" s="568"/>
      <c r="D110" s="567" t="s">
        <v>1480</v>
      </c>
      <c r="E110" s="567" t="s">
        <v>1480</v>
      </c>
      <c r="F110" s="572"/>
      <c r="G110" s="501"/>
      <c r="H110" s="501"/>
      <c r="I110" s="501"/>
    </row>
    <row r="111" spans="1:10" ht="31.5" customHeight="1">
      <c r="A111" s="570" t="s">
        <v>6100</v>
      </c>
      <c r="B111" s="571" t="s">
        <v>7257</v>
      </c>
      <c r="C111" s="567" t="s">
        <v>1480</v>
      </c>
      <c r="D111" s="567"/>
      <c r="E111" s="567" t="s">
        <v>1480</v>
      </c>
      <c r="F111" s="572"/>
      <c r="G111" s="501"/>
      <c r="H111" s="501"/>
      <c r="I111" s="501"/>
    </row>
    <row r="112" spans="1:10">
      <c r="A112" s="570" t="s">
        <v>6100</v>
      </c>
      <c r="B112" s="571" t="s">
        <v>7258</v>
      </c>
      <c r="C112" s="568"/>
      <c r="D112" s="568"/>
      <c r="E112" s="568"/>
      <c r="F112" s="569" t="s">
        <v>738</v>
      </c>
      <c r="G112" s="64" t="s">
        <v>7259</v>
      </c>
      <c r="H112" s="501"/>
      <c r="I112" s="501"/>
    </row>
    <row r="113" spans="1:10" ht="31.5">
      <c r="A113" s="570" t="s">
        <v>6100</v>
      </c>
      <c r="B113" s="571" t="s">
        <v>7260</v>
      </c>
      <c r="C113" s="568"/>
      <c r="D113" s="568"/>
      <c r="E113" s="567" t="s">
        <v>392</v>
      </c>
      <c r="F113" s="569"/>
      <c r="G113" s="501"/>
      <c r="H113" s="501"/>
      <c r="I113" s="585"/>
    </row>
    <row r="114" spans="1:10">
      <c r="A114" s="570" t="s">
        <v>6100</v>
      </c>
      <c r="B114" s="571" t="s">
        <v>7261</v>
      </c>
      <c r="C114" s="568"/>
      <c r="D114" s="568"/>
      <c r="E114" s="568"/>
      <c r="F114" s="572"/>
      <c r="G114" s="501"/>
      <c r="H114" s="501"/>
      <c r="I114" s="501"/>
    </row>
    <row r="115" spans="1:10" ht="51.75">
      <c r="A115" s="570" t="s">
        <v>6100</v>
      </c>
      <c r="B115" s="566" t="s">
        <v>7262</v>
      </c>
      <c r="C115" s="567" t="s">
        <v>738</v>
      </c>
      <c r="D115" s="567" t="s">
        <v>392</v>
      </c>
      <c r="E115" s="567" t="s">
        <v>395</v>
      </c>
      <c r="F115" s="569"/>
      <c r="G115" s="64" t="s">
        <v>7263</v>
      </c>
      <c r="H115" s="64" t="s">
        <v>7264</v>
      </c>
      <c r="I115" s="501"/>
    </row>
    <row r="116" spans="1:10">
      <c r="A116" s="570" t="s">
        <v>7265</v>
      </c>
      <c r="B116" s="571" t="s">
        <v>7266</v>
      </c>
      <c r="C116" s="568"/>
      <c r="D116" s="568"/>
      <c r="E116" s="568"/>
      <c r="F116" s="572"/>
      <c r="G116" s="501"/>
      <c r="H116" s="501"/>
      <c r="I116" s="501"/>
    </row>
    <row r="117" spans="1:10">
      <c r="A117" s="570" t="s">
        <v>7265</v>
      </c>
      <c r="B117" s="571" t="s">
        <v>7267</v>
      </c>
      <c r="C117" s="567" t="s">
        <v>1480</v>
      </c>
      <c r="D117" s="568"/>
      <c r="E117" s="568"/>
      <c r="F117" s="569" t="s">
        <v>7065</v>
      </c>
      <c r="G117" s="64" t="s">
        <v>7268</v>
      </c>
      <c r="H117" s="501"/>
      <c r="I117" s="501"/>
    </row>
    <row r="118" spans="1:10">
      <c r="A118" s="570" t="s">
        <v>7265</v>
      </c>
      <c r="B118" s="571" t="s">
        <v>7269</v>
      </c>
      <c r="C118" s="568"/>
      <c r="D118" s="568"/>
      <c r="E118" s="568"/>
      <c r="F118" s="572"/>
      <c r="G118" s="501"/>
      <c r="H118" s="501"/>
      <c r="I118" s="501"/>
    </row>
    <row r="119" spans="1:10" ht="31.5">
      <c r="A119" s="570" t="s">
        <v>7265</v>
      </c>
      <c r="B119" s="571" t="s">
        <v>7270</v>
      </c>
      <c r="C119" s="568"/>
      <c r="D119" s="567" t="s">
        <v>1480</v>
      </c>
      <c r="E119" s="568"/>
      <c r="F119" s="572"/>
      <c r="G119" s="64" t="s">
        <v>7271</v>
      </c>
      <c r="H119" s="501"/>
      <c r="I119" s="501"/>
    </row>
    <row r="120" spans="1:10">
      <c r="A120" s="570" t="s">
        <v>7265</v>
      </c>
      <c r="B120" s="571" t="s">
        <v>7272</v>
      </c>
      <c r="C120" s="568"/>
      <c r="D120" s="567" t="s">
        <v>1480</v>
      </c>
      <c r="E120" s="568"/>
      <c r="F120" s="572"/>
      <c r="G120" s="501"/>
      <c r="H120" s="501"/>
      <c r="I120" s="501"/>
    </row>
    <row r="121" spans="1:10">
      <c r="A121" s="570" t="s">
        <v>7273</v>
      </c>
      <c r="B121" s="571" t="s">
        <v>7274</v>
      </c>
      <c r="C121" s="567" t="s">
        <v>1480</v>
      </c>
      <c r="D121" s="567" t="s">
        <v>1480</v>
      </c>
      <c r="E121" s="568"/>
      <c r="F121" s="572"/>
      <c r="G121" s="501"/>
      <c r="H121" s="501"/>
      <c r="I121" s="501"/>
    </row>
    <row r="122" spans="1:10" ht="31.5">
      <c r="A122" s="570" t="s">
        <v>7273</v>
      </c>
      <c r="B122" s="571" t="s">
        <v>7275</v>
      </c>
      <c r="C122" s="567" t="s">
        <v>392</v>
      </c>
      <c r="D122" s="567" t="s">
        <v>392</v>
      </c>
      <c r="E122" s="567"/>
      <c r="F122" s="569"/>
      <c r="G122" s="64" t="s">
        <v>7276</v>
      </c>
      <c r="H122" s="64" t="s">
        <v>7277</v>
      </c>
      <c r="I122" s="64" t="s">
        <v>7278</v>
      </c>
      <c r="J122" s="23" t="s">
        <v>7279</v>
      </c>
    </row>
    <row r="123" spans="1:10">
      <c r="A123" s="570" t="s">
        <v>7273</v>
      </c>
      <c r="B123" s="571" t="s">
        <v>7280</v>
      </c>
      <c r="C123" s="568"/>
      <c r="D123" s="568"/>
      <c r="E123" s="568"/>
      <c r="F123" s="569" t="s">
        <v>1480</v>
      </c>
      <c r="G123" s="64" t="s">
        <v>7281</v>
      </c>
      <c r="H123" s="501"/>
      <c r="I123" s="501"/>
    </row>
    <row r="124" spans="1:10" ht="64.5">
      <c r="A124" s="570" t="s">
        <v>7282</v>
      </c>
      <c r="B124" s="566" t="s">
        <v>7283</v>
      </c>
      <c r="C124" s="567"/>
      <c r="D124" s="567"/>
      <c r="E124" s="568"/>
      <c r="F124" s="569" t="s">
        <v>7203</v>
      </c>
      <c r="G124" s="64" t="s">
        <v>7284</v>
      </c>
      <c r="H124" s="64" t="s">
        <v>7285</v>
      </c>
      <c r="I124" s="64" t="s">
        <v>7286</v>
      </c>
    </row>
    <row r="125" spans="1:10">
      <c r="A125" s="570" t="s">
        <v>7282</v>
      </c>
      <c r="B125" s="571" t="s">
        <v>7287</v>
      </c>
      <c r="C125" s="567"/>
      <c r="D125" s="567" t="s">
        <v>1480</v>
      </c>
      <c r="E125" s="568"/>
      <c r="F125" s="572"/>
      <c r="G125" s="501"/>
      <c r="H125" s="501"/>
      <c r="I125" s="501"/>
    </row>
    <row r="126" spans="1:10">
      <c r="A126" s="570" t="s">
        <v>7282</v>
      </c>
      <c r="B126" s="566" t="s">
        <v>7288</v>
      </c>
      <c r="C126" s="567" t="s">
        <v>1480</v>
      </c>
      <c r="D126" s="567" t="s">
        <v>1480</v>
      </c>
      <c r="E126" s="567" t="s">
        <v>7065</v>
      </c>
      <c r="F126" s="569"/>
      <c r="G126" s="64" t="s">
        <v>7289</v>
      </c>
      <c r="H126" s="64"/>
      <c r="I126" s="501"/>
    </row>
    <row r="127" spans="1:10" ht="39">
      <c r="A127" s="570" t="s">
        <v>7290</v>
      </c>
      <c r="B127" s="571" t="s">
        <v>7291</v>
      </c>
      <c r="C127" s="567" t="s">
        <v>1480</v>
      </c>
      <c r="D127" s="567" t="s">
        <v>1480</v>
      </c>
      <c r="E127" s="568"/>
      <c r="F127" s="569" t="s">
        <v>7065</v>
      </c>
      <c r="G127" s="64" t="s">
        <v>7292</v>
      </c>
      <c r="H127" s="501"/>
      <c r="I127" s="501"/>
    </row>
    <row r="128" spans="1:10" ht="26.25">
      <c r="A128" s="570" t="s">
        <v>7290</v>
      </c>
      <c r="B128" s="566" t="s">
        <v>7293</v>
      </c>
      <c r="C128" s="567" t="s">
        <v>395</v>
      </c>
      <c r="D128" s="567" t="s">
        <v>1480</v>
      </c>
      <c r="E128" s="568"/>
      <c r="F128" s="569" t="s">
        <v>1480</v>
      </c>
      <c r="G128" s="64" t="s">
        <v>7294</v>
      </c>
      <c r="H128" s="501"/>
      <c r="I128" s="501"/>
    </row>
    <row r="129" spans="1:9" ht="51.75">
      <c r="A129" s="570" t="s">
        <v>7290</v>
      </c>
      <c r="B129" s="586" t="s">
        <v>7295</v>
      </c>
      <c r="C129" s="578"/>
      <c r="D129" s="568"/>
      <c r="E129" s="568"/>
      <c r="F129" s="569" t="s">
        <v>395</v>
      </c>
      <c r="G129" s="64" t="s">
        <v>7296</v>
      </c>
      <c r="H129" s="501"/>
      <c r="I129" s="501"/>
    </row>
    <row r="130" spans="1:9">
      <c r="A130" s="570" t="s">
        <v>7290</v>
      </c>
      <c r="B130" s="571" t="s">
        <v>7297</v>
      </c>
      <c r="C130" s="568"/>
      <c r="D130" s="568"/>
      <c r="E130" s="568"/>
      <c r="F130" s="569" t="s">
        <v>7065</v>
      </c>
      <c r="G130" s="64" t="s">
        <v>7298</v>
      </c>
      <c r="H130" s="501"/>
      <c r="I130" s="501"/>
    </row>
    <row r="131" spans="1:9">
      <c r="A131" s="570" t="s">
        <v>7290</v>
      </c>
      <c r="B131" s="586" t="s">
        <v>7299</v>
      </c>
      <c r="C131" s="578"/>
      <c r="D131" s="568"/>
      <c r="E131" s="567"/>
      <c r="F131" s="572"/>
      <c r="G131" s="64"/>
      <c r="H131" s="501"/>
      <c r="I131" s="501"/>
    </row>
    <row r="132" spans="1:9" ht="39">
      <c r="A132" s="570" t="s">
        <v>7290</v>
      </c>
      <c r="B132" s="571" t="s">
        <v>7300</v>
      </c>
      <c r="C132" s="567" t="s">
        <v>1480</v>
      </c>
      <c r="D132" s="568"/>
      <c r="E132" s="567" t="s">
        <v>392</v>
      </c>
      <c r="F132" s="572"/>
      <c r="G132" s="64" t="s">
        <v>7301</v>
      </c>
      <c r="H132" s="501"/>
      <c r="I132" s="501"/>
    </row>
    <row r="133" spans="1:9" ht="31.5">
      <c r="A133" s="570" t="s">
        <v>7290</v>
      </c>
      <c r="B133" s="566" t="s">
        <v>7302</v>
      </c>
      <c r="C133" s="567" t="s">
        <v>1480</v>
      </c>
      <c r="D133" s="567" t="s">
        <v>1480</v>
      </c>
      <c r="E133" s="567" t="s">
        <v>392</v>
      </c>
      <c r="F133" s="572"/>
      <c r="G133" s="64" t="s">
        <v>7303</v>
      </c>
      <c r="H133" s="501"/>
      <c r="I133" s="501"/>
    </row>
    <row r="134" spans="1:9" ht="128.25">
      <c r="A134" s="570" t="s">
        <v>7290</v>
      </c>
      <c r="B134" s="586" t="s">
        <v>7304</v>
      </c>
      <c r="C134" s="587" t="s">
        <v>7065</v>
      </c>
      <c r="D134" s="567"/>
      <c r="E134" s="567" t="s">
        <v>1480</v>
      </c>
      <c r="F134" s="569" t="s">
        <v>7157</v>
      </c>
      <c r="G134" s="588" t="s">
        <v>7305</v>
      </c>
      <c r="H134" s="64" t="s">
        <v>7306</v>
      </c>
      <c r="I134" s="64" t="s">
        <v>7307</v>
      </c>
    </row>
    <row r="135" spans="1:9">
      <c r="A135" s="570" t="s">
        <v>7290</v>
      </c>
      <c r="B135" s="589" t="s">
        <v>7308</v>
      </c>
      <c r="C135" s="568"/>
      <c r="D135" s="568"/>
      <c r="E135" s="568"/>
      <c r="F135" s="572"/>
      <c r="G135" s="501"/>
      <c r="H135" s="501"/>
      <c r="I135" s="501"/>
    </row>
    <row r="136" spans="1:9">
      <c r="A136" s="570" t="s">
        <v>7290</v>
      </c>
      <c r="B136" s="571" t="s">
        <v>7309</v>
      </c>
      <c r="C136" s="568"/>
      <c r="D136" s="568"/>
      <c r="E136" s="568"/>
      <c r="F136" s="572"/>
      <c r="G136" s="501"/>
      <c r="H136" s="501"/>
      <c r="I136" s="501"/>
    </row>
    <row r="137" spans="1:9" ht="31.5">
      <c r="A137" s="570" t="s">
        <v>7290</v>
      </c>
      <c r="B137" s="571" t="s">
        <v>7310</v>
      </c>
      <c r="C137" s="568"/>
      <c r="D137" s="568"/>
      <c r="E137" s="568"/>
      <c r="F137" s="572"/>
      <c r="G137" s="501"/>
      <c r="H137" s="501"/>
      <c r="I137" s="501"/>
    </row>
    <row r="138" spans="1:9">
      <c r="A138" s="570" t="s">
        <v>7290</v>
      </c>
      <c r="B138" s="566" t="s">
        <v>7311</v>
      </c>
      <c r="C138" s="567" t="s">
        <v>1480</v>
      </c>
      <c r="D138" s="568"/>
      <c r="E138" s="568"/>
      <c r="F138" s="569" t="s">
        <v>1480</v>
      </c>
      <c r="G138" s="64" t="s">
        <v>7312</v>
      </c>
      <c r="H138" s="501"/>
      <c r="I138" s="501"/>
    </row>
    <row r="139" spans="1:9">
      <c r="A139" s="570" t="s">
        <v>7290</v>
      </c>
      <c r="B139" s="586" t="s">
        <v>7313</v>
      </c>
      <c r="C139" s="578"/>
      <c r="D139" s="568"/>
      <c r="E139" s="568"/>
      <c r="F139" s="572"/>
      <c r="G139" s="501"/>
      <c r="H139" s="501"/>
      <c r="I139" s="501"/>
    </row>
    <row r="140" spans="1:9" ht="31.5">
      <c r="A140" s="570" t="s">
        <v>7290</v>
      </c>
      <c r="B140" s="566" t="s">
        <v>7314</v>
      </c>
      <c r="C140" s="567" t="s">
        <v>392</v>
      </c>
      <c r="D140" s="567"/>
      <c r="E140" s="568"/>
      <c r="F140" s="572"/>
      <c r="G140" s="501"/>
      <c r="H140" s="501"/>
      <c r="I140" s="501"/>
    </row>
    <row r="141" spans="1:9">
      <c r="A141" s="570" t="s">
        <v>7290</v>
      </c>
      <c r="B141" s="571" t="s">
        <v>7315</v>
      </c>
      <c r="C141" s="568"/>
      <c r="D141" s="568"/>
      <c r="E141" s="568"/>
      <c r="F141" s="572"/>
      <c r="G141" s="501"/>
      <c r="H141" s="501"/>
      <c r="I141" s="501"/>
    </row>
    <row r="142" spans="1:9">
      <c r="A142" s="570" t="s">
        <v>7290</v>
      </c>
      <c r="B142" s="571" t="s">
        <v>7316</v>
      </c>
      <c r="C142" s="568"/>
      <c r="D142" s="568"/>
      <c r="E142" s="567"/>
      <c r="F142" s="569" t="s">
        <v>7065</v>
      </c>
      <c r="G142" s="501"/>
      <c r="H142" s="501"/>
      <c r="I142" s="501"/>
    </row>
    <row r="143" spans="1:9" ht="31.5">
      <c r="A143" s="570" t="s">
        <v>7290</v>
      </c>
      <c r="B143" s="586" t="s">
        <v>7317</v>
      </c>
      <c r="C143" s="578"/>
      <c r="D143" s="568"/>
      <c r="E143" s="568"/>
      <c r="F143" s="572"/>
      <c r="G143" s="501"/>
      <c r="H143" s="501"/>
      <c r="I143" s="501"/>
    </row>
    <row r="144" spans="1:9">
      <c r="A144" s="570" t="s">
        <v>7290</v>
      </c>
      <c r="B144" s="586" t="s">
        <v>7318</v>
      </c>
      <c r="C144" s="578"/>
      <c r="D144" s="568"/>
      <c r="E144" s="568"/>
      <c r="F144" s="572"/>
      <c r="G144" s="501"/>
      <c r="H144" s="501"/>
      <c r="I144" s="501"/>
    </row>
    <row r="145" spans="1:10">
      <c r="A145" s="570" t="s">
        <v>7290</v>
      </c>
      <c r="B145" s="586" t="s">
        <v>7319</v>
      </c>
      <c r="C145" s="578"/>
      <c r="D145" s="568"/>
      <c r="E145" s="567" t="s">
        <v>7065</v>
      </c>
      <c r="F145" s="572"/>
      <c r="G145" s="501"/>
      <c r="H145" s="501"/>
      <c r="I145" s="501"/>
    </row>
    <row r="146" spans="1:10" ht="26.25">
      <c r="A146" s="570" t="s">
        <v>7290</v>
      </c>
      <c r="B146" s="586" t="s">
        <v>7320</v>
      </c>
      <c r="C146" s="578"/>
      <c r="D146" s="567" t="s">
        <v>7065</v>
      </c>
      <c r="E146" s="568"/>
      <c r="F146" s="569" t="s">
        <v>7187</v>
      </c>
      <c r="G146" s="64" t="s">
        <v>7321</v>
      </c>
      <c r="H146" s="501"/>
      <c r="I146" s="501"/>
    </row>
    <row r="147" spans="1:10" ht="39">
      <c r="A147" s="570" t="s">
        <v>7290</v>
      </c>
      <c r="B147" s="571" t="s">
        <v>7322</v>
      </c>
      <c r="C147" s="568"/>
      <c r="D147" s="568"/>
      <c r="E147" s="567" t="s">
        <v>392</v>
      </c>
      <c r="F147" s="569" t="s">
        <v>392</v>
      </c>
      <c r="G147" s="64" t="s">
        <v>7323</v>
      </c>
      <c r="H147" s="64" t="s">
        <v>7324</v>
      </c>
      <c r="I147" s="64" t="s">
        <v>7325</v>
      </c>
    </row>
    <row r="148" spans="1:10" ht="31.5">
      <c r="A148" s="570" t="s">
        <v>7290</v>
      </c>
      <c r="B148" s="571" t="s">
        <v>7326</v>
      </c>
      <c r="C148" s="568"/>
      <c r="D148" s="567"/>
      <c r="E148" s="568"/>
      <c r="F148" s="572"/>
      <c r="G148" s="501"/>
      <c r="H148" s="501"/>
      <c r="I148" s="501"/>
    </row>
    <row r="149" spans="1:10" ht="31.5">
      <c r="A149" s="570" t="s">
        <v>7290</v>
      </c>
      <c r="B149" s="571" t="s">
        <v>7327</v>
      </c>
      <c r="C149" s="568"/>
      <c r="D149" s="568"/>
      <c r="E149" s="568"/>
      <c r="F149" s="572"/>
      <c r="G149" s="501"/>
      <c r="H149" s="501"/>
      <c r="I149" s="501"/>
    </row>
    <row r="150" spans="1:10">
      <c r="A150" s="570" t="s">
        <v>7290</v>
      </c>
      <c r="B150" s="571" t="s">
        <v>7328</v>
      </c>
      <c r="C150" s="568"/>
      <c r="D150" s="568"/>
      <c r="E150" s="568"/>
      <c r="F150" s="572"/>
      <c r="G150" s="501"/>
      <c r="H150" s="501"/>
      <c r="I150" s="501"/>
    </row>
    <row r="151" spans="1:10" ht="31.5">
      <c r="A151" s="570" t="s">
        <v>7290</v>
      </c>
      <c r="B151" s="571" t="s">
        <v>7329</v>
      </c>
      <c r="C151" s="568"/>
      <c r="D151" s="567" t="s">
        <v>1480</v>
      </c>
      <c r="E151" s="567"/>
      <c r="F151" s="572"/>
      <c r="G151" s="64" t="s">
        <v>7330</v>
      </c>
      <c r="H151" s="501"/>
      <c r="I151" s="501"/>
    </row>
    <row r="152" spans="1:10" ht="31.5">
      <c r="A152" s="570" t="s">
        <v>7290</v>
      </c>
      <c r="B152" s="571" t="s">
        <v>7331</v>
      </c>
      <c r="C152" s="568"/>
      <c r="D152" s="568"/>
      <c r="E152" s="568"/>
      <c r="F152" s="572"/>
      <c r="G152" s="501"/>
      <c r="H152" s="501"/>
      <c r="I152" s="501"/>
    </row>
    <row r="153" spans="1:10" ht="31.5">
      <c r="A153" s="570" t="s">
        <v>7290</v>
      </c>
      <c r="B153" s="571" t="s">
        <v>7332</v>
      </c>
      <c r="C153" s="568"/>
      <c r="D153" s="568"/>
      <c r="E153" s="568"/>
      <c r="F153" s="572"/>
      <c r="G153" s="501"/>
      <c r="H153" s="501"/>
      <c r="I153" s="501"/>
    </row>
    <row r="154" spans="1:10">
      <c r="A154" s="570" t="s">
        <v>7333</v>
      </c>
      <c r="B154" s="571" t="s">
        <v>7334</v>
      </c>
      <c r="C154" s="568"/>
      <c r="D154" s="568"/>
      <c r="E154" s="568"/>
      <c r="F154" s="572"/>
      <c r="G154" s="501"/>
      <c r="H154" s="501"/>
      <c r="I154" s="501"/>
    </row>
    <row r="155" spans="1:10" ht="64.5">
      <c r="A155" s="570" t="s">
        <v>7333</v>
      </c>
      <c r="B155" s="571" t="s">
        <v>7335</v>
      </c>
      <c r="C155" s="567" t="s">
        <v>1480</v>
      </c>
      <c r="D155" s="567" t="s">
        <v>392</v>
      </c>
      <c r="E155" s="567" t="s">
        <v>6501</v>
      </c>
      <c r="F155" s="569" t="s">
        <v>1480</v>
      </c>
      <c r="G155" s="64" t="s">
        <v>7336</v>
      </c>
      <c r="H155" s="64" t="s">
        <v>7337</v>
      </c>
      <c r="I155" s="501"/>
    </row>
    <row r="156" spans="1:10">
      <c r="A156" s="570" t="s">
        <v>7333</v>
      </c>
      <c r="B156" s="571" t="s">
        <v>7338</v>
      </c>
      <c r="C156" s="568"/>
      <c r="D156" s="568"/>
      <c r="E156" s="568"/>
      <c r="F156" s="569" t="s">
        <v>1480</v>
      </c>
      <c r="G156" s="501"/>
      <c r="H156" s="501"/>
      <c r="I156" s="501"/>
    </row>
    <row r="157" spans="1:10">
      <c r="A157" s="570" t="s">
        <v>7333</v>
      </c>
      <c r="B157" s="571" t="s">
        <v>7339</v>
      </c>
      <c r="C157" s="568"/>
      <c r="D157" s="568"/>
      <c r="E157" s="568"/>
      <c r="F157" s="569" t="s">
        <v>1480</v>
      </c>
      <c r="G157" s="64" t="s">
        <v>7340</v>
      </c>
      <c r="H157" s="501"/>
      <c r="I157" s="501"/>
    </row>
    <row r="158" spans="1:10" ht="90">
      <c r="A158" s="570" t="s">
        <v>7333</v>
      </c>
      <c r="B158" s="571" t="s">
        <v>7341</v>
      </c>
      <c r="C158" s="567" t="s">
        <v>1480</v>
      </c>
      <c r="D158" s="587"/>
      <c r="E158" s="567" t="s">
        <v>392</v>
      </c>
      <c r="F158" s="569" t="s">
        <v>395</v>
      </c>
      <c r="G158" s="64" t="s">
        <v>7342</v>
      </c>
      <c r="H158" s="64" t="s">
        <v>7343</v>
      </c>
      <c r="I158" s="154" t="s">
        <v>7344</v>
      </c>
    </row>
    <row r="159" spans="1:10">
      <c r="A159" s="570" t="s">
        <v>7333</v>
      </c>
      <c r="B159" s="576" t="s">
        <v>7345</v>
      </c>
      <c r="C159" s="568"/>
      <c r="D159" s="568"/>
      <c r="E159" s="568"/>
      <c r="F159" s="572"/>
      <c r="G159" s="501"/>
      <c r="H159" s="501"/>
      <c r="I159" s="590"/>
      <c r="J159" s="46"/>
    </row>
    <row r="160" spans="1:10">
      <c r="A160" s="570" t="s">
        <v>7333</v>
      </c>
      <c r="B160" s="571" t="s">
        <v>7346</v>
      </c>
      <c r="C160" s="568"/>
      <c r="D160" s="568"/>
      <c r="E160" s="568"/>
      <c r="F160" s="572"/>
      <c r="G160" s="501"/>
      <c r="H160" s="501"/>
      <c r="I160" s="501"/>
    </row>
    <row r="161" spans="1:10" ht="31.5">
      <c r="A161" s="570" t="s">
        <v>7333</v>
      </c>
      <c r="B161" s="571" t="s">
        <v>7347</v>
      </c>
      <c r="C161" s="568"/>
      <c r="D161" s="568"/>
      <c r="E161" s="568"/>
      <c r="F161" s="572"/>
      <c r="G161" s="501"/>
      <c r="H161" s="501"/>
      <c r="I161" s="501"/>
    </row>
    <row r="162" spans="1:10" ht="64.5">
      <c r="A162" s="570" t="s">
        <v>7333</v>
      </c>
      <c r="B162" s="571" t="s">
        <v>7348</v>
      </c>
      <c r="C162" s="568"/>
      <c r="D162" s="568"/>
      <c r="E162" s="568"/>
      <c r="F162" s="569" t="s">
        <v>392</v>
      </c>
      <c r="G162" s="591" t="s">
        <v>7349</v>
      </c>
      <c r="H162" s="64" t="s">
        <v>7350</v>
      </c>
      <c r="I162" s="501"/>
    </row>
    <row r="163" spans="1:10">
      <c r="A163" s="570" t="s">
        <v>7333</v>
      </c>
      <c r="B163" s="571" t="s">
        <v>7351</v>
      </c>
      <c r="C163" s="568"/>
      <c r="D163" s="568"/>
      <c r="E163" s="568"/>
      <c r="F163" s="572"/>
      <c r="G163" s="501"/>
      <c r="H163" s="501"/>
      <c r="I163" s="501"/>
    </row>
    <row r="164" spans="1:10" ht="31.5">
      <c r="A164" s="570" t="s">
        <v>7333</v>
      </c>
      <c r="B164" s="571" t="s">
        <v>7352</v>
      </c>
      <c r="C164" s="567"/>
      <c r="D164" s="568"/>
      <c r="E164" s="568"/>
      <c r="F164" s="572"/>
      <c r="G164" s="64"/>
      <c r="H164" s="501"/>
      <c r="I164" s="501"/>
    </row>
    <row r="165" spans="1:10">
      <c r="A165" s="570" t="s">
        <v>7333</v>
      </c>
      <c r="B165" s="571" t="s">
        <v>7353</v>
      </c>
      <c r="C165" s="568"/>
      <c r="D165" s="568"/>
      <c r="E165" s="568"/>
      <c r="F165" s="572"/>
      <c r="G165" s="64" t="s">
        <v>7354</v>
      </c>
      <c r="H165" s="501"/>
      <c r="I165" s="501"/>
    </row>
    <row r="166" spans="1:10" ht="39">
      <c r="A166" s="570" t="s">
        <v>7333</v>
      </c>
      <c r="B166" s="571" t="s">
        <v>6995</v>
      </c>
      <c r="C166" s="567" t="s">
        <v>392</v>
      </c>
      <c r="D166" s="568"/>
      <c r="E166" s="568"/>
      <c r="F166" s="569" t="s">
        <v>738</v>
      </c>
      <c r="G166" s="64" t="s">
        <v>7355</v>
      </c>
      <c r="H166" s="64"/>
      <c r="I166" s="501"/>
    </row>
    <row r="167" spans="1:10">
      <c r="A167" s="570" t="s">
        <v>7333</v>
      </c>
      <c r="B167" s="571" t="s">
        <v>7356</v>
      </c>
      <c r="C167" s="568"/>
      <c r="D167" s="567"/>
      <c r="E167" s="568"/>
      <c r="F167" s="569" t="s">
        <v>1480</v>
      </c>
      <c r="G167" s="64" t="s">
        <v>7357</v>
      </c>
      <c r="H167" s="501"/>
      <c r="I167" s="501"/>
    </row>
    <row r="168" spans="1:10" ht="31.5">
      <c r="A168" s="570" t="s">
        <v>7333</v>
      </c>
      <c r="B168" s="571" t="s">
        <v>7358</v>
      </c>
      <c r="C168" s="568"/>
      <c r="D168" s="568"/>
      <c r="E168" s="568"/>
      <c r="F168" s="569" t="s">
        <v>392</v>
      </c>
      <c r="G168" s="501"/>
      <c r="H168" s="501"/>
      <c r="I168" s="501"/>
    </row>
    <row r="169" spans="1:10">
      <c r="A169" s="570" t="s">
        <v>7333</v>
      </c>
      <c r="B169" s="571" t="s">
        <v>7359</v>
      </c>
      <c r="C169" s="568"/>
      <c r="D169" s="568"/>
      <c r="E169" s="568"/>
      <c r="F169" s="572"/>
      <c r="G169" s="501"/>
      <c r="H169" s="64"/>
      <c r="I169" s="501"/>
    </row>
    <row r="170" spans="1:10" ht="39">
      <c r="A170" s="570" t="s">
        <v>7333</v>
      </c>
      <c r="B170" s="571" t="s">
        <v>7360</v>
      </c>
      <c r="C170" s="567"/>
      <c r="D170" s="568"/>
      <c r="E170" s="568"/>
      <c r="F170" s="569" t="s">
        <v>738</v>
      </c>
      <c r="G170" s="64" t="s">
        <v>7361</v>
      </c>
      <c r="H170" s="501"/>
      <c r="I170" s="501"/>
    </row>
    <row r="171" spans="1:10">
      <c r="A171" s="570" t="s">
        <v>7333</v>
      </c>
      <c r="B171" s="571" t="s">
        <v>7362</v>
      </c>
      <c r="C171" s="568"/>
      <c r="D171" s="587" t="s">
        <v>1480</v>
      </c>
      <c r="E171" s="568"/>
      <c r="F171" s="572"/>
      <c r="G171" s="501"/>
      <c r="H171" s="501"/>
      <c r="I171" s="592"/>
    </row>
    <row r="172" spans="1:10" ht="102.75">
      <c r="A172" s="570" t="s">
        <v>7363</v>
      </c>
      <c r="B172" s="575" t="s">
        <v>7364</v>
      </c>
      <c r="C172" s="568"/>
      <c r="D172" s="568"/>
      <c r="E172" s="568"/>
      <c r="F172" s="569" t="s">
        <v>1480</v>
      </c>
      <c r="G172" s="64" t="s">
        <v>7365</v>
      </c>
      <c r="H172" s="64" t="s">
        <v>7366</v>
      </c>
      <c r="I172" s="64" t="s">
        <v>7367</v>
      </c>
      <c r="J172" s="64" t="s">
        <v>7368</v>
      </c>
    </row>
    <row r="173" spans="1:10">
      <c r="A173" s="570" t="s">
        <v>7363</v>
      </c>
      <c r="B173" s="571" t="s">
        <v>7369</v>
      </c>
      <c r="C173" s="568"/>
      <c r="D173" s="568"/>
      <c r="E173" s="568"/>
      <c r="F173" s="572"/>
      <c r="G173" s="501"/>
      <c r="H173" s="501"/>
      <c r="I173" s="501"/>
    </row>
    <row r="174" spans="1:10">
      <c r="A174" s="570" t="s">
        <v>7363</v>
      </c>
      <c r="B174" s="571" t="s">
        <v>7370</v>
      </c>
      <c r="C174" s="568"/>
      <c r="D174" s="568"/>
      <c r="E174" s="568"/>
      <c r="F174" s="572"/>
      <c r="G174" s="501"/>
      <c r="H174" s="501"/>
      <c r="I174" s="501"/>
    </row>
    <row r="175" spans="1:10" ht="31.5">
      <c r="A175" s="570" t="s">
        <v>7371</v>
      </c>
      <c r="B175" s="571" t="s">
        <v>7372</v>
      </c>
      <c r="C175" s="568"/>
      <c r="D175" s="567"/>
      <c r="E175" s="568"/>
      <c r="F175" s="572"/>
      <c r="G175" s="501"/>
      <c r="H175" s="501"/>
      <c r="I175" s="501"/>
    </row>
    <row r="176" spans="1:10">
      <c r="A176" s="570" t="s">
        <v>7371</v>
      </c>
      <c r="B176" s="566" t="s">
        <v>7373</v>
      </c>
      <c r="C176" s="567"/>
      <c r="D176" s="568"/>
      <c r="E176" s="568"/>
      <c r="F176" s="569" t="s">
        <v>1480</v>
      </c>
      <c r="G176" s="64" t="s">
        <v>7374</v>
      </c>
      <c r="H176" s="64" t="s">
        <v>7375</v>
      </c>
      <c r="I176" s="501"/>
    </row>
    <row r="177" spans="1:9">
      <c r="A177" s="570" t="s">
        <v>7371</v>
      </c>
      <c r="B177" s="566" t="s">
        <v>7376</v>
      </c>
      <c r="C177" s="567"/>
      <c r="D177" s="568"/>
      <c r="E177" s="568"/>
      <c r="F177" s="572"/>
      <c r="G177" s="501"/>
      <c r="H177" s="64"/>
      <c r="I177" s="501"/>
    </row>
    <row r="178" spans="1:9">
      <c r="A178" s="570" t="s">
        <v>7371</v>
      </c>
      <c r="B178" s="571" t="s">
        <v>7377</v>
      </c>
      <c r="C178" s="568"/>
      <c r="D178" s="568"/>
      <c r="E178" s="568"/>
      <c r="F178" s="572"/>
      <c r="G178" s="501"/>
      <c r="H178" s="501"/>
      <c r="I178" s="501"/>
    </row>
    <row r="179" spans="1:9" ht="26.25">
      <c r="A179" s="570" t="s">
        <v>7371</v>
      </c>
      <c r="B179" s="571" t="s">
        <v>7378</v>
      </c>
      <c r="C179" s="568"/>
      <c r="D179" s="568"/>
      <c r="E179" s="568"/>
      <c r="F179" s="569" t="s">
        <v>392</v>
      </c>
      <c r="G179" s="64" t="s">
        <v>7379</v>
      </c>
      <c r="H179" s="501"/>
      <c r="I179" s="501"/>
    </row>
    <row r="180" spans="1:9">
      <c r="A180" s="570" t="s">
        <v>7371</v>
      </c>
      <c r="B180" s="571" t="s">
        <v>7380</v>
      </c>
      <c r="C180" s="567" t="s">
        <v>1480</v>
      </c>
      <c r="D180" s="568"/>
      <c r="E180" s="567" t="s">
        <v>1480</v>
      </c>
      <c r="F180" s="572"/>
      <c r="G180" s="501"/>
      <c r="H180" s="501"/>
      <c r="I180" s="501"/>
    </row>
    <row r="181" spans="1:9" ht="40.5" customHeight="1">
      <c r="A181" s="570" t="s">
        <v>7371</v>
      </c>
      <c r="B181" s="571" t="s">
        <v>7381</v>
      </c>
      <c r="C181" s="568"/>
      <c r="D181" s="567" t="s">
        <v>1480</v>
      </c>
      <c r="E181" s="568"/>
      <c r="F181" s="572"/>
      <c r="G181" s="501"/>
      <c r="H181" s="501"/>
      <c r="I181" s="501"/>
    </row>
    <row r="182" spans="1:9">
      <c r="A182" s="570" t="s">
        <v>7371</v>
      </c>
      <c r="B182" s="571" t="s">
        <v>7382</v>
      </c>
      <c r="C182" s="568"/>
      <c r="D182" s="567"/>
      <c r="E182" s="568"/>
      <c r="F182" s="572"/>
      <c r="G182" s="501"/>
      <c r="H182" s="501"/>
      <c r="I182" s="501"/>
    </row>
    <row r="183" spans="1:9" ht="26.25">
      <c r="A183" s="570" t="s">
        <v>7383</v>
      </c>
      <c r="B183" s="571" t="s">
        <v>7384</v>
      </c>
      <c r="C183" s="568"/>
      <c r="D183" s="568"/>
      <c r="E183" s="567" t="s">
        <v>1480</v>
      </c>
      <c r="F183" s="569" t="s">
        <v>392</v>
      </c>
      <c r="G183" s="64" t="s">
        <v>7385</v>
      </c>
      <c r="H183" s="64" t="s">
        <v>7386</v>
      </c>
      <c r="I183" s="501"/>
    </row>
    <row r="184" spans="1:9">
      <c r="A184" s="570" t="s">
        <v>7383</v>
      </c>
      <c r="B184" s="571" t="s">
        <v>7387</v>
      </c>
      <c r="C184" s="568"/>
      <c r="D184" s="568"/>
      <c r="E184" s="567" t="s">
        <v>1480</v>
      </c>
      <c r="F184" s="572"/>
      <c r="G184" s="501"/>
      <c r="H184" s="501"/>
      <c r="I184" s="501"/>
    </row>
    <row r="185" spans="1:9" ht="31.5">
      <c r="A185" s="570" t="s">
        <v>7383</v>
      </c>
      <c r="B185" s="571" t="s">
        <v>7388</v>
      </c>
      <c r="C185" s="567" t="s">
        <v>1480</v>
      </c>
      <c r="D185" s="567" t="s">
        <v>392</v>
      </c>
      <c r="E185" s="567" t="s">
        <v>738</v>
      </c>
      <c r="F185" s="572"/>
      <c r="G185" s="501"/>
      <c r="H185" s="501"/>
      <c r="I185" s="501"/>
    </row>
    <row r="186" spans="1:9" ht="31.5">
      <c r="A186" s="570" t="s">
        <v>7383</v>
      </c>
      <c r="B186" s="571" t="s">
        <v>7389</v>
      </c>
      <c r="C186" s="567" t="s">
        <v>738</v>
      </c>
      <c r="D186" s="567" t="s">
        <v>1480</v>
      </c>
      <c r="E186" s="567" t="s">
        <v>1480</v>
      </c>
      <c r="F186" s="569"/>
      <c r="G186" s="64" t="s">
        <v>7390</v>
      </c>
      <c r="H186" s="64" t="s">
        <v>7391</v>
      </c>
      <c r="I186" s="501"/>
    </row>
    <row r="187" spans="1:9">
      <c r="A187" s="570" t="s">
        <v>7383</v>
      </c>
      <c r="B187" s="571" t="s">
        <v>7392</v>
      </c>
      <c r="C187" s="568"/>
      <c r="D187" s="568"/>
      <c r="E187" s="568"/>
      <c r="F187" s="572"/>
      <c r="G187" s="64"/>
      <c r="H187" s="501"/>
      <c r="I187" s="501"/>
    </row>
    <row r="188" spans="1:9" ht="77.25">
      <c r="A188" s="570" t="s">
        <v>7383</v>
      </c>
      <c r="B188" s="571" t="s">
        <v>7393</v>
      </c>
      <c r="C188" s="568"/>
      <c r="D188" s="568"/>
      <c r="E188" s="568"/>
      <c r="F188" s="569" t="s">
        <v>392</v>
      </c>
      <c r="G188" s="64" t="s">
        <v>7394</v>
      </c>
      <c r="H188" s="64" t="s">
        <v>7395</v>
      </c>
      <c r="I188" s="501"/>
    </row>
    <row r="189" spans="1:9">
      <c r="A189" s="570" t="s">
        <v>7383</v>
      </c>
      <c r="B189" s="571" t="s">
        <v>7396</v>
      </c>
      <c r="C189" s="567" t="s">
        <v>1480</v>
      </c>
      <c r="D189" s="567" t="s">
        <v>1480</v>
      </c>
      <c r="E189" s="567" t="s">
        <v>392</v>
      </c>
      <c r="F189" s="572"/>
      <c r="G189" s="501"/>
      <c r="H189" s="501"/>
      <c r="I189" s="501"/>
    </row>
    <row r="190" spans="1:9">
      <c r="A190" s="570" t="s">
        <v>7383</v>
      </c>
      <c r="B190" s="571" t="s">
        <v>7397</v>
      </c>
      <c r="C190" s="568"/>
      <c r="D190" s="568"/>
      <c r="E190" s="568"/>
      <c r="F190" s="593"/>
      <c r="G190" s="64" t="s">
        <v>7398</v>
      </c>
      <c r="H190" s="501"/>
      <c r="I190" s="501"/>
    </row>
    <row r="191" spans="1:9" ht="30.75">
      <c r="A191" s="570" t="s">
        <v>7383</v>
      </c>
      <c r="B191" s="571" t="s">
        <v>7399</v>
      </c>
      <c r="C191" s="568"/>
      <c r="D191" s="568"/>
      <c r="E191" s="568"/>
      <c r="F191" s="569" t="s">
        <v>7400</v>
      </c>
      <c r="G191" s="64" t="s">
        <v>7401</v>
      </c>
      <c r="H191" s="64" t="s">
        <v>7402</v>
      </c>
      <c r="I191" s="64" t="s">
        <v>7403</v>
      </c>
    </row>
    <row r="192" spans="1:9">
      <c r="A192" s="570" t="s">
        <v>7383</v>
      </c>
      <c r="B192" s="571" t="s">
        <v>7404</v>
      </c>
      <c r="C192" s="567" t="s">
        <v>392</v>
      </c>
      <c r="D192" s="568"/>
      <c r="E192" s="567" t="s">
        <v>392</v>
      </c>
      <c r="F192" s="572"/>
      <c r="G192" s="501"/>
      <c r="H192" s="501"/>
      <c r="I192" s="501"/>
    </row>
    <row r="193" spans="1:9" ht="64.5">
      <c r="A193" s="570" t="s">
        <v>7383</v>
      </c>
      <c r="B193" s="566" t="s">
        <v>7405</v>
      </c>
      <c r="C193" s="567" t="s">
        <v>392</v>
      </c>
      <c r="D193" s="567" t="s">
        <v>392</v>
      </c>
      <c r="E193" s="567" t="s">
        <v>395</v>
      </c>
      <c r="F193" s="569"/>
      <c r="G193" s="64" t="s">
        <v>7406</v>
      </c>
      <c r="H193" s="64" t="s">
        <v>7407</v>
      </c>
      <c r="I193" s="64" t="s">
        <v>7408</v>
      </c>
    </row>
    <row r="194" spans="1:9" ht="192">
      <c r="A194" s="570" t="s">
        <v>7383</v>
      </c>
      <c r="B194" s="571" t="s">
        <v>7409</v>
      </c>
      <c r="C194" s="568"/>
      <c r="D194" s="567" t="s">
        <v>1480</v>
      </c>
      <c r="E194" s="567"/>
      <c r="F194" s="569" t="s">
        <v>392</v>
      </c>
      <c r="G194" s="64" t="s">
        <v>7410</v>
      </c>
      <c r="H194" s="64" t="s">
        <v>7411</v>
      </c>
      <c r="I194" s="64" t="s">
        <v>7412</v>
      </c>
    </row>
    <row r="195" spans="1:9" ht="90">
      <c r="A195" s="570" t="s">
        <v>7383</v>
      </c>
      <c r="B195" s="594" t="s">
        <v>7413</v>
      </c>
      <c r="C195" s="568"/>
      <c r="D195" s="568"/>
      <c r="E195" s="567"/>
      <c r="F195" s="569" t="s">
        <v>738</v>
      </c>
      <c r="G195" s="64" t="s">
        <v>7414</v>
      </c>
      <c r="H195" s="64" t="s">
        <v>7415</v>
      </c>
      <c r="I195" s="501"/>
    </row>
    <row r="196" spans="1:9" ht="39">
      <c r="A196" s="570" t="s">
        <v>7383</v>
      </c>
      <c r="B196" s="571" t="s">
        <v>7416</v>
      </c>
      <c r="C196" s="568"/>
      <c r="D196" s="567" t="s">
        <v>392</v>
      </c>
      <c r="E196" s="568"/>
      <c r="F196" s="569" t="s">
        <v>7077</v>
      </c>
      <c r="G196" s="64" t="s">
        <v>7417</v>
      </c>
      <c r="H196" s="64" t="s">
        <v>7418</v>
      </c>
      <c r="I196" s="64" t="s">
        <v>7419</v>
      </c>
    </row>
    <row r="197" spans="1:9">
      <c r="A197" s="570" t="s">
        <v>7383</v>
      </c>
      <c r="B197" s="571" t="s">
        <v>7420</v>
      </c>
      <c r="C197" s="568"/>
      <c r="D197" s="568"/>
      <c r="E197" s="568"/>
      <c r="F197" s="569"/>
      <c r="G197" s="579" t="s">
        <v>7421</v>
      </c>
      <c r="H197" s="501"/>
      <c r="I197" s="501"/>
    </row>
    <row r="198" spans="1:9">
      <c r="A198" s="570" t="s">
        <v>7383</v>
      </c>
      <c r="B198" s="571" t="s">
        <v>7422</v>
      </c>
      <c r="C198" s="568"/>
      <c r="D198" s="568"/>
      <c r="E198" s="568"/>
      <c r="F198" s="572"/>
      <c r="G198" s="501"/>
      <c r="H198" s="501"/>
      <c r="I198" s="501"/>
    </row>
    <row r="199" spans="1:9">
      <c r="A199" s="570" t="s">
        <v>7383</v>
      </c>
      <c r="B199" s="571" t="s">
        <v>7423</v>
      </c>
      <c r="C199" s="568"/>
      <c r="D199" s="567" t="s">
        <v>1480</v>
      </c>
      <c r="E199" s="568"/>
      <c r="F199" s="572"/>
      <c r="G199" s="501"/>
      <c r="H199" s="501"/>
      <c r="I199" s="501"/>
    </row>
    <row r="200" spans="1:9" ht="26.25">
      <c r="A200" s="570" t="s">
        <v>7383</v>
      </c>
      <c r="B200" s="571" t="s">
        <v>7424</v>
      </c>
      <c r="C200" s="567" t="s">
        <v>1480</v>
      </c>
      <c r="D200" s="568"/>
      <c r="E200" s="568"/>
      <c r="F200" s="572"/>
      <c r="G200" s="64" t="s">
        <v>7425</v>
      </c>
      <c r="H200" s="64" t="s">
        <v>7426</v>
      </c>
      <c r="I200" s="501"/>
    </row>
    <row r="201" spans="1:9" ht="26.25">
      <c r="A201" s="570" t="s">
        <v>7383</v>
      </c>
      <c r="B201" s="566" t="s">
        <v>7427</v>
      </c>
      <c r="C201" s="567" t="s">
        <v>392</v>
      </c>
      <c r="D201" s="567" t="s">
        <v>392</v>
      </c>
      <c r="E201" s="567" t="s">
        <v>1480</v>
      </c>
      <c r="F201" s="569" t="s">
        <v>1480</v>
      </c>
      <c r="G201" s="64" t="s">
        <v>7428</v>
      </c>
      <c r="H201" s="501"/>
      <c r="I201" s="501"/>
    </row>
    <row r="202" spans="1:9" ht="39">
      <c r="A202" s="570" t="s">
        <v>7383</v>
      </c>
      <c r="B202" s="571" t="s">
        <v>7429</v>
      </c>
      <c r="C202" s="568"/>
      <c r="D202" s="567"/>
      <c r="E202" s="568"/>
      <c r="F202" s="569" t="s">
        <v>392</v>
      </c>
      <c r="G202" s="64" t="s">
        <v>7430</v>
      </c>
      <c r="H202" s="501"/>
      <c r="I202" s="501"/>
    </row>
    <row r="203" spans="1:9">
      <c r="A203" s="570" t="s">
        <v>7383</v>
      </c>
      <c r="B203" s="571" t="s">
        <v>7431</v>
      </c>
      <c r="C203" s="568"/>
      <c r="D203" s="567" t="s">
        <v>1480</v>
      </c>
      <c r="E203" s="567" t="s">
        <v>395</v>
      </c>
      <c r="F203" s="572"/>
      <c r="G203" s="501"/>
      <c r="H203" s="501"/>
      <c r="I203" s="501"/>
    </row>
    <row r="204" spans="1:9">
      <c r="A204" s="570" t="s">
        <v>7383</v>
      </c>
      <c r="B204" s="575" t="s">
        <v>7432</v>
      </c>
      <c r="C204" s="568"/>
      <c r="D204" s="568"/>
      <c r="E204" s="568"/>
      <c r="F204" s="572"/>
      <c r="G204" s="64" t="s">
        <v>7433</v>
      </c>
      <c r="H204" s="501"/>
      <c r="I204" s="501"/>
    </row>
    <row r="205" spans="1:9" ht="45.75">
      <c r="A205" s="570" t="s">
        <v>7383</v>
      </c>
      <c r="B205" s="571" t="s">
        <v>7434</v>
      </c>
      <c r="C205" s="568"/>
      <c r="D205" s="568"/>
      <c r="E205" s="568"/>
      <c r="F205" s="569" t="s">
        <v>7435</v>
      </c>
      <c r="G205" s="64" t="s">
        <v>7436</v>
      </c>
      <c r="H205" s="501"/>
      <c r="I205" s="501"/>
    </row>
    <row r="206" spans="1:9">
      <c r="A206" s="570" t="s">
        <v>7383</v>
      </c>
      <c r="B206" s="571" t="s">
        <v>7437</v>
      </c>
      <c r="C206" s="568"/>
      <c r="D206" s="568"/>
      <c r="E206" s="568"/>
      <c r="F206" s="569" t="s">
        <v>1480</v>
      </c>
      <c r="G206" s="154" t="s">
        <v>7438</v>
      </c>
      <c r="H206" s="501"/>
      <c r="I206" s="501"/>
    </row>
    <row r="207" spans="1:9">
      <c r="A207" s="570" t="s">
        <v>7383</v>
      </c>
      <c r="B207" s="571" t="s">
        <v>7439</v>
      </c>
      <c r="C207" s="568"/>
      <c r="D207" s="568"/>
      <c r="E207" s="568"/>
      <c r="F207" s="569" t="s">
        <v>392</v>
      </c>
      <c r="G207" s="501"/>
      <c r="H207" s="501"/>
      <c r="I207" s="501"/>
    </row>
    <row r="208" spans="1:9" ht="39">
      <c r="A208" s="570" t="s">
        <v>7383</v>
      </c>
      <c r="B208" s="566" t="s">
        <v>7440</v>
      </c>
      <c r="C208" s="567" t="s">
        <v>1480</v>
      </c>
      <c r="D208" s="567" t="s">
        <v>1480</v>
      </c>
      <c r="E208" s="567"/>
      <c r="F208" s="572"/>
      <c r="G208" s="64" t="s">
        <v>7441</v>
      </c>
      <c r="H208" s="64" t="s">
        <v>7442</v>
      </c>
      <c r="I208" s="501"/>
    </row>
    <row r="209" spans="1:9" ht="45.75">
      <c r="A209" s="570" t="s">
        <v>7383</v>
      </c>
      <c r="B209" s="571" t="s">
        <v>7443</v>
      </c>
      <c r="C209" s="568"/>
      <c r="D209" s="568"/>
      <c r="E209" s="568"/>
      <c r="F209" s="569" t="s">
        <v>7444</v>
      </c>
      <c r="G209" s="64" t="s">
        <v>7445</v>
      </c>
      <c r="H209" s="64" t="s">
        <v>7446</v>
      </c>
      <c r="I209" s="501"/>
    </row>
    <row r="210" spans="1:9">
      <c r="A210" s="570" t="s">
        <v>7383</v>
      </c>
      <c r="B210" s="566" t="s">
        <v>7447</v>
      </c>
      <c r="C210" s="567" t="s">
        <v>738</v>
      </c>
      <c r="D210" s="567" t="s">
        <v>395</v>
      </c>
      <c r="E210" s="567" t="s">
        <v>1480</v>
      </c>
      <c r="F210" s="572"/>
      <c r="G210" s="595" t="s">
        <v>7448</v>
      </c>
      <c r="H210" s="501"/>
      <c r="I210" s="501"/>
    </row>
    <row r="211" spans="1:9" ht="31.5">
      <c r="A211" s="570" t="s">
        <v>7383</v>
      </c>
      <c r="B211" s="575" t="s">
        <v>7449</v>
      </c>
      <c r="C211" s="568"/>
      <c r="D211" s="568"/>
      <c r="E211" s="567"/>
      <c r="F211" s="569" t="s">
        <v>1480</v>
      </c>
      <c r="G211" s="64" t="s">
        <v>7450</v>
      </c>
      <c r="H211" s="501"/>
      <c r="I211" s="501"/>
    </row>
    <row r="212" spans="1:9" ht="32.25" customHeight="1">
      <c r="A212" s="570" t="s">
        <v>7383</v>
      </c>
      <c r="B212" s="571" t="s">
        <v>7451</v>
      </c>
      <c r="C212" s="568"/>
      <c r="D212" s="567" t="s">
        <v>738</v>
      </c>
      <c r="E212" s="568"/>
      <c r="F212" s="572"/>
      <c r="G212" s="501"/>
      <c r="H212" s="501"/>
      <c r="I212" s="501"/>
    </row>
    <row r="213" spans="1:9">
      <c r="A213" s="570" t="s">
        <v>7383</v>
      </c>
      <c r="B213" s="571" t="s">
        <v>7452</v>
      </c>
      <c r="C213" s="567" t="s">
        <v>1480</v>
      </c>
      <c r="D213" s="568"/>
      <c r="E213" s="568"/>
      <c r="F213" s="572"/>
      <c r="G213" s="64" t="s">
        <v>7453</v>
      </c>
      <c r="H213" s="64"/>
      <c r="I213" s="501"/>
    </row>
    <row r="214" spans="1:9">
      <c r="A214" s="570" t="s">
        <v>7383</v>
      </c>
      <c r="B214" s="571" t="s">
        <v>7454</v>
      </c>
      <c r="C214" s="568"/>
      <c r="D214" s="568"/>
      <c r="E214" s="567" t="s">
        <v>1480</v>
      </c>
      <c r="F214" s="572"/>
      <c r="G214" s="501"/>
      <c r="H214" s="501"/>
      <c r="I214" s="501"/>
    </row>
    <row r="215" spans="1:9" ht="26.25">
      <c r="A215" s="570" t="s">
        <v>7383</v>
      </c>
      <c r="B215" s="571" t="s">
        <v>7455</v>
      </c>
      <c r="C215" s="568"/>
      <c r="D215" s="568"/>
      <c r="E215" s="568"/>
      <c r="F215" s="569" t="s">
        <v>7077</v>
      </c>
      <c r="G215" s="64" t="s">
        <v>7456</v>
      </c>
      <c r="H215" s="501"/>
      <c r="I215" s="501"/>
    </row>
    <row r="216" spans="1:9">
      <c r="A216" s="570" t="s">
        <v>7457</v>
      </c>
      <c r="B216" s="575" t="s">
        <v>7458</v>
      </c>
      <c r="C216" s="567"/>
      <c r="D216" s="567" t="s">
        <v>1480</v>
      </c>
      <c r="E216" s="567" t="s">
        <v>1480</v>
      </c>
      <c r="F216" s="572"/>
      <c r="G216" s="501"/>
      <c r="H216" s="501"/>
      <c r="I216" s="501"/>
    </row>
    <row r="217" spans="1:9">
      <c r="A217" s="570" t="s">
        <v>7457</v>
      </c>
      <c r="B217" s="571" t="s">
        <v>7459</v>
      </c>
      <c r="C217" s="568"/>
      <c r="D217" s="568"/>
      <c r="E217" s="567" t="s">
        <v>1480</v>
      </c>
      <c r="F217" s="572"/>
      <c r="G217" s="501"/>
      <c r="H217" s="501"/>
      <c r="I217" s="501"/>
    </row>
    <row r="218" spans="1:9">
      <c r="A218" s="570" t="s">
        <v>7457</v>
      </c>
      <c r="B218" s="571" t="s">
        <v>7460</v>
      </c>
      <c r="C218" s="568"/>
      <c r="D218" s="568"/>
      <c r="E218" s="567" t="s">
        <v>1480</v>
      </c>
      <c r="F218" s="572"/>
      <c r="G218" s="501"/>
      <c r="H218" s="501"/>
      <c r="I218" s="501"/>
    </row>
    <row r="219" spans="1:9">
      <c r="A219" s="570" t="s">
        <v>7457</v>
      </c>
      <c r="B219" s="571" t="s">
        <v>7461</v>
      </c>
      <c r="C219" s="568"/>
      <c r="D219" s="568"/>
      <c r="E219" s="568"/>
      <c r="F219" s="569"/>
      <c r="G219" s="501"/>
      <c r="H219" s="501"/>
      <c r="I219" s="501"/>
    </row>
    <row r="220" spans="1:9">
      <c r="A220" s="570" t="s">
        <v>7457</v>
      </c>
      <c r="B220" s="571" t="s">
        <v>7462</v>
      </c>
      <c r="C220" s="567" t="s">
        <v>392</v>
      </c>
      <c r="D220" s="567"/>
      <c r="E220" s="568"/>
      <c r="F220" s="572"/>
      <c r="G220" s="501"/>
      <c r="H220" s="501"/>
      <c r="I220" s="501"/>
    </row>
    <row r="221" spans="1:9">
      <c r="A221" s="570" t="s">
        <v>7457</v>
      </c>
      <c r="B221" s="571" t="s">
        <v>7463</v>
      </c>
      <c r="C221" s="568"/>
      <c r="D221" s="568"/>
      <c r="E221" s="567" t="s">
        <v>392</v>
      </c>
      <c r="F221" s="572"/>
      <c r="G221" s="501"/>
      <c r="H221" s="501"/>
      <c r="I221" s="501"/>
    </row>
    <row r="222" spans="1:9" ht="31.5">
      <c r="A222" s="570" t="s">
        <v>7457</v>
      </c>
      <c r="B222" s="571" t="s">
        <v>7464</v>
      </c>
      <c r="C222" s="567" t="s">
        <v>1480</v>
      </c>
      <c r="D222" s="567" t="s">
        <v>1480</v>
      </c>
      <c r="E222" s="568"/>
      <c r="F222" s="569" t="s">
        <v>1480</v>
      </c>
      <c r="G222" s="64" t="s">
        <v>7465</v>
      </c>
      <c r="H222" s="501"/>
      <c r="I222" s="501"/>
    </row>
    <row r="223" spans="1:9" ht="25.5">
      <c r="A223" s="570" t="s">
        <v>7457</v>
      </c>
      <c r="B223" s="587" t="s">
        <v>7466</v>
      </c>
      <c r="C223" s="567" t="s">
        <v>1480</v>
      </c>
      <c r="D223" s="567" t="s">
        <v>1480</v>
      </c>
      <c r="E223" s="567" t="s">
        <v>7065</v>
      </c>
      <c r="F223" s="572"/>
      <c r="G223" s="307" t="s">
        <v>7467</v>
      </c>
      <c r="H223" s="501"/>
      <c r="I223" s="501"/>
    </row>
    <row r="224" spans="1:9">
      <c r="A224" s="570" t="s">
        <v>7457</v>
      </c>
      <c r="B224" s="596" t="s">
        <v>7468</v>
      </c>
      <c r="C224" s="567"/>
      <c r="D224" s="567" t="s">
        <v>1480</v>
      </c>
      <c r="E224" s="567"/>
      <c r="F224" s="572"/>
      <c r="G224" s="64" t="s">
        <v>7469</v>
      </c>
      <c r="H224" s="501"/>
      <c r="I224" s="501"/>
    </row>
    <row r="225" spans="1:9">
      <c r="A225" s="570" t="s">
        <v>7457</v>
      </c>
      <c r="B225" s="566" t="s">
        <v>7470</v>
      </c>
      <c r="C225" s="567"/>
      <c r="D225" s="568"/>
      <c r="E225" s="568"/>
      <c r="F225" s="569" t="s">
        <v>7157</v>
      </c>
      <c r="G225" s="597"/>
      <c r="H225" s="501"/>
      <c r="I225" s="501"/>
    </row>
    <row r="226" spans="1:9">
      <c r="A226" s="570" t="s">
        <v>7471</v>
      </c>
      <c r="B226" s="571" t="s">
        <v>7472</v>
      </c>
      <c r="C226" s="568"/>
      <c r="D226" s="568"/>
      <c r="E226" s="568"/>
      <c r="F226" s="572"/>
      <c r="G226" s="501"/>
      <c r="H226" s="501"/>
      <c r="I226" s="501"/>
    </row>
    <row r="227" spans="1:9">
      <c r="A227" s="570" t="s">
        <v>7471</v>
      </c>
      <c r="B227" s="571" t="s">
        <v>7473</v>
      </c>
      <c r="C227" s="1379"/>
      <c r="D227" s="1377"/>
      <c r="E227" s="1377"/>
      <c r="F227" s="1378"/>
      <c r="G227" s="501"/>
      <c r="H227" s="501"/>
    </row>
    <row r="228" spans="1:9">
      <c r="A228" s="570" t="s">
        <v>7471</v>
      </c>
      <c r="B228" s="571" t="s">
        <v>7474</v>
      </c>
      <c r="C228" s="598"/>
      <c r="D228" s="599" t="s">
        <v>1480</v>
      </c>
      <c r="E228" s="598"/>
      <c r="F228" s="600" t="s">
        <v>1480</v>
      </c>
      <c r="G228" s="64"/>
      <c r="H228" s="501"/>
    </row>
    <row r="229" spans="1:9">
      <c r="A229" s="570" t="s">
        <v>7471</v>
      </c>
      <c r="B229" s="571" t="s">
        <v>7475</v>
      </c>
      <c r="C229" s="567" t="s">
        <v>1480</v>
      </c>
      <c r="D229" s="567" t="s">
        <v>1480</v>
      </c>
      <c r="E229" s="568"/>
      <c r="F229" s="572"/>
      <c r="G229" s="501"/>
      <c r="H229" s="501"/>
      <c r="I229" s="501"/>
    </row>
    <row r="230" spans="1:9" ht="39">
      <c r="A230" s="570" t="s">
        <v>7471</v>
      </c>
      <c r="B230" s="571" t="s">
        <v>7476</v>
      </c>
      <c r="C230" s="598"/>
      <c r="D230" s="598"/>
      <c r="E230" s="598"/>
      <c r="F230" s="600" t="s">
        <v>392</v>
      </c>
      <c r="G230" s="64"/>
      <c r="H230" s="64" t="s">
        <v>7477</v>
      </c>
      <c r="I230" s="23" t="s">
        <v>7478</v>
      </c>
    </row>
    <row r="231" spans="1:9">
      <c r="A231" s="570" t="s">
        <v>7471</v>
      </c>
      <c r="B231" s="571" t="s">
        <v>7479</v>
      </c>
      <c r="C231" s="568"/>
      <c r="D231" s="568"/>
      <c r="E231" s="567"/>
      <c r="F231" s="572"/>
      <c r="G231" s="501"/>
      <c r="H231" s="501"/>
      <c r="I231" s="501"/>
    </row>
    <row r="232" spans="1:9">
      <c r="A232" s="565" t="s">
        <v>7471</v>
      </c>
      <c r="B232" s="575" t="s">
        <v>6915</v>
      </c>
      <c r="C232" s="567"/>
      <c r="D232" s="568"/>
      <c r="E232" s="567" t="s">
        <v>1480</v>
      </c>
      <c r="F232" s="572"/>
      <c r="G232" s="501"/>
      <c r="H232" s="501"/>
      <c r="I232" s="501"/>
    </row>
    <row r="233" spans="1:9">
      <c r="A233" s="570" t="s">
        <v>7471</v>
      </c>
      <c r="B233" s="566" t="s">
        <v>7480</v>
      </c>
      <c r="C233" s="567"/>
      <c r="D233" s="568"/>
      <c r="E233" s="568"/>
      <c r="F233" s="572"/>
      <c r="G233" s="501"/>
      <c r="H233" s="501"/>
      <c r="I233" s="501"/>
    </row>
    <row r="234" spans="1:9" ht="26.25">
      <c r="A234" s="570" t="s">
        <v>7471</v>
      </c>
      <c r="B234" s="601" t="s">
        <v>7481</v>
      </c>
      <c r="C234" s="567"/>
      <c r="D234" s="567" t="s">
        <v>1480</v>
      </c>
      <c r="E234" s="567" t="s">
        <v>392</v>
      </c>
      <c r="F234" s="572"/>
      <c r="G234" s="64" t="s">
        <v>7482</v>
      </c>
      <c r="H234" s="64" t="s">
        <v>7483</v>
      </c>
      <c r="I234" s="501"/>
    </row>
    <row r="235" spans="1:9">
      <c r="A235" s="602" t="s">
        <v>7484</v>
      </c>
      <c r="B235" s="571" t="s">
        <v>7485</v>
      </c>
      <c r="C235" s="598"/>
      <c r="D235" s="598"/>
      <c r="E235" s="598"/>
      <c r="F235" s="603"/>
      <c r="G235" s="501"/>
      <c r="H235" s="501"/>
    </row>
    <row r="236" spans="1:9" ht="90">
      <c r="A236" s="602" t="s">
        <v>7484</v>
      </c>
      <c r="B236" s="566" t="s">
        <v>7486</v>
      </c>
      <c r="C236" s="599" t="s">
        <v>6501</v>
      </c>
      <c r="D236" s="599" t="s">
        <v>1480</v>
      </c>
      <c r="E236" s="599" t="s">
        <v>395</v>
      </c>
      <c r="F236" s="603"/>
      <c r="G236" s="64" t="s">
        <v>7487</v>
      </c>
      <c r="H236" s="501"/>
    </row>
    <row r="237" spans="1:9">
      <c r="A237" s="602" t="s">
        <v>7484</v>
      </c>
      <c r="B237" s="571" t="s">
        <v>7488</v>
      </c>
      <c r="C237" s="598"/>
      <c r="D237" s="598"/>
      <c r="E237" s="598"/>
      <c r="F237" s="600" t="s">
        <v>1480</v>
      </c>
      <c r="G237" s="64" t="s">
        <v>7489</v>
      </c>
      <c r="H237" s="501"/>
    </row>
    <row r="238" spans="1:9">
      <c r="A238" s="602" t="s">
        <v>7484</v>
      </c>
      <c r="B238" s="566" t="s">
        <v>6595</v>
      </c>
      <c r="C238" s="599" t="s">
        <v>392</v>
      </c>
      <c r="D238" s="598"/>
      <c r="E238" s="598"/>
      <c r="F238" s="600" t="s">
        <v>1480</v>
      </c>
      <c r="G238" s="64" t="s">
        <v>7490</v>
      </c>
      <c r="H238" s="501"/>
    </row>
    <row r="239" spans="1:9" ht="31.5">
      <c r="A239" s="602" t="s">
        <v>7491</v>
      </c>
      <c r="B239" s="571" t="s">
        <v>7492</v>
      </c>
      <c r="C239" s="598"/>
      <c r="D239" s="598"/>
      <c r="E239" s="598"/>
      <c r="F239" s="603"/>
      <c r="G239" s="501"/>
      <c r="H239" s="501"/>
    </row>
    <row r="240" spans="1:9" ht="31.5">
      <c r="A240" s="602" t="s">
        <v>7491</v>
      </c>
      <c r="B240" s="571" t="s">
        <v>7493</v>
      </c>
      <c r="C240" s="598"/>
      <c r="D240" s="598"/>
      <c r="E240" s="598"/>
      <c r="F240" s="603"/>
      <c r="G240" s="501"/>
      <c r="H240" s="501"/>
    </row>
    <row r="241" spans="1:9">
      <c r="A241" s="602" t="s">
        <v>7491</v>
      </c>
      <c r="B241" s="571" t="s">
        <v>7494</v>
      </c>
      <c r="C241" s="598"/>
      <c r="D241" s="598"/>
      <c r="E241" s="598"/>
      <c r="F241" s="600" t="s">
        <v>1480</v>
      </c>
      <c r="G241" s="64" t="s">
        <v>7495</v>
      </c>
      <c r="H241" s="501"/>
    </row>
    <row r="242" spans="1:9">
      <c r="A242" s="602" t="s">
        <v>7491</v>
      </c>
      <c r="B242" s="571" t="s">
        <v>7496</v>
      </c>
      <c r="C242" s="599" t="s">
        <v>395</v>
      </c>
      <c r="D242" s="599"/>
      <c r="E242" s="599" t="s">
        <v>1480</v>
      </c>
      <c r="F242" s="603"/>
      <c r="G242" s="501"/>
      <c r="H242" s="501"/>
    </row>
    <row r="243" spans="1:9">
      <c r="A243" s="602" t="s">
        <v>7491</v>
      </c>
      <c r="B243" s="571" t="s">
        <v>7497</v>
      </c>
      <c r="C243" s="599" t="s">
        <v>1480</v>
      </c>
      <c r="D243" s="599"/>
      <c r="E243" s="598"/>
      <c r="F243" s="603"/>
      <c r="G243" s="501"/>
      <c r="H243" s="501"/>
    </row>
    <row r="244" spans="1:9" ht="31.5">
      <c r="A244" s="602" t="s">
        <v>7491</v>
      </c>
      <c r="B244" s="571" t="s">
        <v>7498</v>
      </c>
      <c r="C244" s="598"/>
      <c r="D244" s="598"/>
      <c r="E244" s="598"/>
      <c r="F244" s="600" t="s">
        <v>1480</v>
      </c>
      <c r="G244" s="64" t="s">
        <v>7499</v>
      </c>
      <c r="H244" s="501"/>
    </row>
    <row r="245" spans="1:9" ht="64.5">
      <c r="A245" s="602" t="s">
        <v>7491</v>
      </c>
      <c r="B245" s="566" t="s">
        <v>7500</v>
      </c>
      <c r="C245" s="599" t="s">
        <v>1480</v>
      </c>
      <c r="D245" s="599" t="s">
        <v>1480</v>
      </c>
      <c r="E245" s="598"/>
      <c r="F245" s="600" t="s">
        <v>738</v>
      </c>
      <c r="G245" s="64" t="s">
        <v>7501</v>
      </c>
      <c r="H245" s="501"/>
    </row>
    <row r="246" spans="1:9" ht="26.25">
      <c r="A246" s="602" t="s">
        <v>7491</v>
      </c>
      <c r="B246" s="571" t="s">
        <v>7502</v>
      </c>
      <c r="C246" s="598"/>
      <c r="D246" s="598"/>
      <c r="E246" s="599" t="s">
        <v>1480</v>
      </c>
      <c r="F246" s="600" t="s">
        <v>1480</v>
      </c>
      <c r="G246" s="64" t="s">
        <v>7503</v>
      </c>
      <c r="H246" s="501"/>
    </row>
    <row r="247" spans="1:9">
      <c r="A247" s="602" t="s">
        <v>7491</v>
      </c>
      <c r="B247" s="571" t="s">
        <v>7504</v>
      </c>
      <c r="C247" s="599" t="s">
        <v>1480</v>
      </c>
      <c r="D247" s="598"/>
      <c r="E247" s="598"/>
      <c r="F247" s="603"/>
      <c r="G247" s="501"/>
      <c r="H247" s="501"/>
    </row>
    <row r="248" spans="1:9" ht="77.25">
      <c r="A248" s="602" t="s">
        <v>7491</v>
      </c>
      <c r="B248" s="571" t="s">
        <v>7505</v>
      </c>
      <c r="C248" s="598"/>
      <c r="D248" s="598"/>
      <c r="E248" s="598"/>
      <c r="F248" s="600" t="s">
        <v>392</v>
      </c>
      <c r="G248" s="64" t="s">
        <v>7506</v>
      </c>
      <c r="H248" s="64" t="s">
        <v>7507</v>
      </c>
      <c r="I248" s="64" t="s">
        <v>7508</v>
      </c>
    </row>
    <row r="249" spans="1:9">
      <c r="A249" s="602" t="s">
        <v>7509</v>
      </c>
      <c r="B249" s="571" t="s">
        <v>7510</v>
      </c>
      <c r="C249" s="604" t="s">
        <v>395</v>
      </c>
      <c r="D249" s="599"/>
      <c r="E249" s="599" t="s">
        <v>1480</v>
      </c>
      <c r="F249" s="600"/>
      <c r="G249" s="64" t="s">
        <v>7511</v>
      </c>
      <c r="H249" s="501"/>
    </row>
    <row r="250" spans="1:9">
      <c r="A250" s="602" t="s">
        <v>7509</v>
      </c>
      <c r="B250" s="566" t="s">
        <v>7512</v>
      </c>
      <c r="C250" s="599"/>
      <c r="D250" s="599" t="s">
        <v>1480</v>
      </c>
      <c r="E250" s="599" t="s">
        <v>392</v>
      </c>
      <c r="F250" s="603"/>
      <c r="G250" s="501"/>
      <c r="H250" s="501"/>
    </row>
    <row r="251" spans="1:9">
      <c r="A251" s="602" t="s">
        <v>7509</v>
      </c>
      <c r="B251" s="571" t="s">
        <v>7513</v>
      </c>
      <c r="C251" s="599" t="s">
        <v>1480</v>
      </c>
      <c r="D251" s="599"/>
      <c r="E251" s="598"/>
      <c r="F251" s="600" t="s">
        <v>1480</v>
      </c>
      <c r="G251" s="64" t="s">
        <v>7514</v>
      </c>
      <c r="H251" s="501"/>
    </row>
    <row r="252" spans="1:9">
      <c r="A252" s="602" t="s">
        <v>7509</v>
      </c>
      <c r="B252" s="571" t="s">
        <v>7515</v>
      </c>
      <c r="C252" s="598"/>
      <c r="D252" s="599"/>
      <c r="E252" s="598"/>
      <c r="F252" s="603"/>
      <c r="G252" s="501"/>
      <c r="H252" s="501"/>
    </row>
    <row r="253" spans="1:9">
      <c r="A253" s="602" t="s">
        <v>7509</v>
      </c>
      <c r="B253" s="571" t="s">
        <v>7516</v>
      </c>
      <c r="C253" s="598"/>
      <c r="D253" s="598"/>
      <c r="E253" s="598"/>
      <c r="F253" s="603"/>
      <c r="G253" s="501"/>
      <c r="H253" s="501"/>
    </row>
    <row r="254" spans="1:9">
      <c r="A254" s="602" t="s">
        <v>7509</v>
      </c>
      <c r="B254" s="571" t="s">
        <v>7517</v>
      </c>
      <c r="C254" s="599" t="s">
        <v>1480</v>
      </c>
      <c r="D254" s="599" t="s">
        <v>1480</v>
      </c>
      <c r="E254" s="598"/>
      <c r="F254" s="600" t="s">
        <v>395</v>
      </c>
      <c r="G254" s="64" t="s">
        <v>7518</v>
      </c>
      <c r="H254" s="501"/>
    </row>
    <row r="255" spans="1:9">
      <c r="A255" s="602" t="s">
        <v>7509</v>
      </c>
      <c r="B255" s="571" t="s">
        <v>7519</v>
      </c>
      <c r="C255" s="598"/>
      <c r="D255" s="598"/>
      <c r="E255" s="599" t="s">
        <v>1480</v>
      </c>
      <c r="F255" s="600" t="s">
        <v>1480</v>
      </c>
      <c r="G255" s="501"/>
      <c r="H255" s="501"/>
    </row>
    <row r="256" spans="1:9">
      <c r="A256" s="602" t="s">
        <v>7509</v>
      </c>
      <c r="B256" s="571" t="s">
        <v>7520</v>
      </c>
      <c r="C256" s="598"/>
      <c r="D256" s="599"/>
      <c r="E256" s="598"/>
      <c r="F256" s="603"/>
      <c r="G256" s="501"/>
      <c r="H256" s="501"/>
    </row>
    <row r="257" spans="1:15" ht="31.5">
      <c r="A257" s="602" t="s">
        <v>7509</v>
      </c>
      <c r="B257" s="571" t="s">
        <v>7521</v>
      </c>
      <c r="C257" s="605"/>
      <c r="D257" s="598"/>
      <c r="E257" s="598"/>
      <c r="F257" s="603"/>
      <c r="G257" s="501"/>
      <c r="H257" s="501"/>
    </row>
    <row r="258" spans="1:15" ht="31.5">
      <c r="A258" s="602" t="s">
        <v>7509</v>
      </c>
      <c r="B258" s="571" t="s">
        <v>7522</v>
      </c>
      <c r="C258" s="598"/>
      <c r="D258" s="599" t="s">
        <v>1480</v>
      </c>
      <c r="E258" s="598"/>
      <c r="F258" s="603"/>
      <c r="G258" s="501"/>
      <c r="H258" s="501"/>
    </row>
    <row r="259" spans="1:15" ht="26.25">
      <c r="A259" s="602" t="s">
        <v>7523</v>
      </c>
      <c r="B259" s="571" t="s">
        <v>7524</v>
      </c>
      <c r="C259" s="598"/>
      <c r="D259" s="598"/>
      <c r="E259" s="598"/>
      <c r="F259" s="600" t="s">
        <v>1480</v>
      </c>
      <c r="G259" s="64" t="s">
        <v>7525</v>
      </c>
      <c r="H259" s="501"/>
    </row>
    <row r="260" spans="1:15" ht="39">
      <c r="A260" s="602" t="s">
        <v>7523</v>
      </c>
      <c r="B260" s="571" t="s">
        <v>7526</v>
      </c>
      <c r="C260" s="598"/>
      <c r="D260" s="598"/>
      <c r="E260" s="598"/>
      <c r="F260" s="600" t="s">
        <v>1480</v>
      </c>
      <c r="G260" s="64" t="s">
        <v>7527</v>
      </c>
      <c r="H260" s="501"/>
    </row>
    <row r="261" spans="1:15" ht="26.25">
      <c r="A261" s="606" t="s">
        <v>7523</v>
      </c>
      <c r="B261" s="571" t="s">
        <v>7528</v>
      </c>
      <c r="C261" s="599" t="s">
        <v>1480</v>
      </c>
      <c r="D261" s="598"/>
      <c r="E261" s="599" t="s">
        <v>1480</v>
      </c>
      <c r="F261" s="603"/>
      <c r="G261" s="64" t="s">
        <v>7529</v>
      </c>
      <c r="H261" s="501"/>
    </row>
    <row r="262" spans="1:15">
      <c r="A262" s="602" t="s">
        <v>7523</v>
      </c>
      <c r="B262" s="571" t="s">
        <v>7530</v>
      </c>
      <c r="C262" s="599" t="s">
        <v>1480</v>
      </c>
      <c r="D262" s="599"/>
      <c r="E262" s="599" t="s">
        <v>1480</v>
      </c>
      <c r="F262" s="603"/>
      <c r="G262" s="501"/>
      <c r="H262" s="501"/>
    </row>
    <row r="263" spans="1:15">
      <c r="A263" s="602" t="s">
        <v>7531</v>
      </c>
      <c r="B263" s="566" t="s">
        <v>7532</v>
      </c>
      <c r="C263" s="599" t="s">
        <v>7065</v>
      </c>
      <c r="D263" s="598"/>
      <c r="E263" s="599" t="s">
        <v>1480</v>
      </c>
      <c r="F263" s="603"/>
      <c r="G263" s="501"/>
      <c r="H263" s="501"/>
    </row>
    <row r="264" spans="1:15">
      <c r="A264" s="602" t="s">
        <v>7531</v>
      </c>
      <c r="B264" s="575" t="s">
        <v>7533</v>
      </c>
      <c r="C264" s="598"/>
      <c r="D264" s="598"/>
      <c r="E264" s="598"/>
      <c r="F264" s="603"/>
      <c r="G264" s="501"/>
      <c r="H264" s="501"/>
    </row>
    <row r="265" spans="1:15" ht="51.75">
      <c r="A265" s="602" t="s">
        <v>7531</v>
      </c>
      <c r="B265" s="571" t="s">
        <v>7534</v>
      </c>
      <c r="C265" s="598"/>
      <c r="D265" s="598"/>
      <c r="E265" s="598"/>
      <c r="F265" s="600" t="s">
        <v>392</v>
      </c>
      <c r="G265" s="64" t="s">
        <v>7535</v>
      </c>
      <c r="H265" s="64" t="s">
        <v>7536</v>
      </c>
      <c r="I265" s="23" t="s">
        <v>7537</v>
      </c>
      <c r="J265" s="607" t="s">
        <v>7538</v>
      </c>
      <c r="K265" s="608" t="s">
        <v>7539</v>
      </c>
      <c r="N265" s="23" t="s">
        <v>7540</v>
      </c>
      <c r="O265" s="23" t="s">
        <v>7541</v>
      </c>
    </row>
    <row r="266" spans="1:15" ht="64.5">
      <c r="A266" s="602" t="s">
        <v>7531</v>
      </c>
      <c r="B266" s="566" t="s">
        <v>7542</v>
      </c>
      <c r="C266" s="599"/>
      <c r="D266" s="599" t="s">
        <v>1480</v>
      </c>
      <c r="E266" s="599" t="s">
        <v>1480</v>
      </c>
      <c r="F266" s="600" t="s">
        <v>1480</v>
      </c>
      <c r="G266" s="64" t="s">
        <v>7543</v>
      </c>
      <c r="H266" s="64" t="s">
        <v>7544</v>
      </c>
    </row>
    <row r="267" spans="1:15">
      <c r="A267" s="606" t="s">
        <v>7545</v>
      </c>
      <c r="B267" s="566" t="s">
        <v>7546</v>
      </c>
      <c r="C267" s="599" t="s">
        <v>1480</v>
      </c>
      <c r="D267" s="599" t="s">
        <v>7065</v>
      </c>
      <c r="E267" s="599" t="s">
        <v>1480</v>
      </c>
      <c r="F267" s="600"/>
      <c r="G267" s="501"/>
      <c r="H267" s="501"/>
    </row>
    <row r="268" spans="1:15" ht="26.25">
      <c r="A268" s="602" t="s">
        <v>7545</v>
      </c>
      <c r="B268" s="571" t="s">
        <v>7547</v>
      </c>
      <c r="C268" s="598"/>
      <c r="D268" s="598"/>
      <c r="E268" s="598"/>
      <c r="F268" s="600" t="s">
        <v>1480</v>
      </c>
      <c r="G268" s="64" t="s">
        <v>7548</v>
      </c>
      <c r="H268" s="501"/>
    </row>
    <row r="269" spans="1:15">
      <c r="A269" s="602" t="s">
        <v>7545</v>
      </c>
      <c r="B269" s="596" t="s">
        <v>7549</v>
      </c>
      <c r="C269" s="599" t="s">
        <v>392</v>
      </c>
      <c r="D269" s="599" t="s">
        <v>1480</v>
      </c>
      <c r="E269" s="599" t="s">
        <v>392</v>
      </c>
      <c r="F269" s="600"/>
      <c r="G269" s="64" t="s">
        <v>7550</v>
      </c>
      <c r="H269" s="501"/>
    </row>
    <row r="270" spans="1:15">
      <c r="A270" s="602" t="s">
        <v>7545</v>
      </c>
      <c r="B270" s="609" t="s">
        <v>7551</v>
      </c>
      <c r="C270" s="599" t="s">
        <v>1480</v>
      </c>
      <c r="D270" s="598"/>
      <c r="E270" s="598"/>
      <c r="F270" s="603"/>
      <c r="G270" s="501"/>
      <c r="H270" s="501"/>
    </row>
    <row r="271" spans="1:15" ht="39">
      <c r="A271" s="602" t="s">
        <v>7545</v>
      </c>
      <c r="B271" s="566" t="s">
        <v>7552</v>
      </c>
      <c r="C271" s="599"/>
      <c r="D271" s="599" t="s">
        <v>7065</v>
      </c>
      <c r="E271" s="598"/>
      <c r="F271" s="600" t="s">
        <v>392</v>
      </c>
      <c r="G271" s="64" t="s">
        <v>7553</v>
      </c>
      <c r="H271" s="64" t="s">
        <v>7554</v>
      </c>
    </row>
    <row r="272" spans="1:15">
      <c r="A272" s="602" t="s">
        <v>7545</v>
      </c>
      <c r="B272" s="575" t="s">
        <v>7555</v>
      </c>
      <c r="C272" s="598"/>
      <c r="D272" s="599" t="s">
        <v>392</v>
      </c>
      <c r="E272" s="599" t="s">
        <v>1480</v>
      </c>
      <c r="F272" s="603"/>
      <c r="G272" s="64" t="s">
        <v>7556</v>
      </c>
      <c r="H272" s="501"/>
    </row>
    <row r="273" spans="1:8">
      <c r="A273" s="602" t="s">
        <v>7545</v>
      </c>
      <c r="B273" s="575" t="s">
        <v>7557</v>
      </c>
      <c r="C273" s="598"/>
      <c r="D273" s="599" t="s">
        <v>1480</v>
      </c>
      <c r="E273" s="599" t="s">
        <v>1480</v>
      </c>
      <c r="F273" s="603"/>
      <c r="G273" s="501"/>
      <c r="H273" s="501"/>
    </row>
    <row r="274" spans="1:8">
      <c r="A274" s="602" t="s">
        <v>7558</v>
      </c>
      <c r="B274" s="575" t="s">
        <v>7559</v>
      </c>
      <c r="C274" s="599"/>
      <c r="D274" s="598"/>
      <c r="E274" s="598"/>
      <c r="F274" s="600"/>
      <c r="G274" s="501"/>
      <c r="H274" s="501"/>
    </row>
    <row r="275" spans="1:8">
      <c r="A275" s="602" t="s">
        <v>7558</v>
      </c>
      <c r="B275" s="571" t="s">
        <v>7560</v>
      </c>
      <c r="C275" s="598"/>
      <c r="D275" s="598"/>
      <c r="E275" s="598"/>
      <c r="F275" s="600" t="s">
        <v>1480</v>
      </c>
      <c r="G275" s="64" t="s">
        <v>7561</v>
      </c>
      <c r="H275" s="501"/>
    </row>
    <row r="276" spans="1:8">
      <c r="A276" s="602" t="s">
        <v>7558</v>
      </c>
      <c r="B276" s="566" t="s">
        <v>7562</v>
      </c>
      <c r="C276" s="599"/>
      <c r="D276" s="599" t="s">
        <v>392</v>
      </c>
      <c r="E276" s="599"/>
      <c r="F276" s="603"/>
      <c r="G276" s="501"/>
      <c r="H276" s="501"/>
    </row>
    <row r="277" spans="1:8">
      <c r="A277" s="602" t="s">
        <v>7558</v>
      </c>
      <c r="B277" s="571" t="s">
        <v>7563</v>
      </c>
      <c r="C277" s="598"/>
      <c r="D277" s="599" t="s">
        <v>1480</v>
      </c>
      <c r="E277" s="599"/>
      <c r="F277" s="600" t="s">
        <v>1480</v>
      </c>
      <c r="G277" s="64" t="s">
        <v>7564</v>
      </c>
      <c r="H277" s="501"/>
    </row>
    <row r="278" spans="1:8" ht="26.25">
      <c r="A278" s="602" t="s">
        <v>7558</v>
      </c>
      <c r="B278" s="571" t="s">
        <v>7565</v>
      </c>
      <c r="C278" s="599" t="s">
        <v>1480</v>
      </c>
      <c r="D278" s="598"/>
      <c r="E278" s="598"/>
      <c r="F278" s="603"/>
      <c r="G278" s="64" t="s">
        <v>7566</v>
      </c>
      <c r="H278" s="501"/>
    </row>
    <row r="279" spans="1:8" ht="26.25">
      <c r="A279" s="602" t="s">
        <v>7558</v>
      </c>
      <c r="B279" s="566" t="s">
        <v>7567</v>
      </c>
      <c r="C279" s="599"/>
      <c r="D279" s="598"/>
      <c r="E279" s="599" t="s">
        <v>1480</v>
      </c>
      <c r="F279" s="600" t="s">
        <v>392</v>
      </c>
      <c r="G279" s="64" t="s">
        <v>7568</v>
      </c>
      <c r="H279" s="501"/>
    </row>
    <row r="280" spans="1:8">
      <c r="A280" s="602" t="s">
        <v>7558</v>
      </c>
      <c r="B280" s="571" t="s">
        <v>7569</v>
      </c>
      <c r="C280" s="599" t="s">
        <v>7570</v>
      </c>
      <c r="D280" s="598"/>
      <c r="E280" s="598"/>
      <c r="F280" s="600" t="s">
        <v>1480</v>
      </c>
      <c r="G280" s="64" t="s">
        <v>7571</v>
      </c>
      <c r="H280" s="501"/>
    </row>
    <row r="281" spans="1:8">
      <c r="A281" s="602" t="s">
        <v>7558</v>
      </c>
      <c r="B281" s="571" t="s">
        <v>7572</v>
      </c>
      <c r="C281" s="598"/>
      <c r="D281" s="599" t="s">
        <v>1480</v>
      </c>
      <c r="E281" s="599" t="s">
        <v>392</v>
      </c>
      <c r="F281" s="603"/>
      <c r="G281" s="501"/>
      <c r="H281" s="501"/>
    </row>
    <row r="282" spans="1:8">
      <c r="A282" s="602" t="s">
        <v>7558</v>
      </c>
      <c r="B282" s="571" t="s">
        <v>7573</v>
      </c>
      <c r="C282" s="598"/>
      <c r="D282" s="599" t="s">
        <v>1480</v>
      </c>
      <c r="E282" s="598"/>
      <c r="F282" s="603"/>
      <c r="G282" s="501"/>
      <c r="H282" s="501"/>
    </row>
    <row r="283" spans="1:8" ht="31.5">
      <c r="A283" s="602" t="s">
        <v>7558</v>
      </c>
      <c r="B283" s="571" t="s">
        <v>7574</v>
      </c>
      <c r="C283" s="598"/>
      <c r="D283" s="598"/>
      <c r="E283" s="598"/>
      <c r="F283" s="600"/>
      <c r="G283" s="64"/>
      <c r="H283" s="501"/>
    </row>
    <row r="284" spans="1:8" ht="31.5">
      <c r="A284" s="602" t="s">
        <v>7558</v>
      </c>
      <c r="B284" s="571" t="s">
        <v>7575</v>
      </c>
      <c r="C284" s="598"/>
      <c r="D284" s="598"/>
      <c r="E284" s="598"/>
      <c r="F284" s="600" t="s">
        <v>7065</v>
      </c>
      <c r="G284" s="64" t="s">
        <v>7576</v>
      </c>
      <c r="H284" s="501"/>
    </row>
    <row r="285" spans="1:8" ht="39">
      <c r="A285" s="602" t="s">
        <v>7558</v>
      </c>
      <c r="B285" s="571" t="s">
        <v>7577</v>
      </c>
      <c r="C285" s="598"/>
      <c r="D285" s="598"/>
      <c r="E285" s="598"/>
      <c r="F285" s="600" t="s">
        <v>395</v>
      </c>
      <c r="G285" s="579" t="s">
        <v>7578</v>
      </c>
      <c r="H285" s="501"/>
    </row>
    <row r="286" spans="1:8">
      <c r="A286" s="602" t="s">
        <v>7558</v>
      </c>
      <c r="B286" s="566" t="s">
        <v>7579</v>
      </c>
      <c r="C286" s="599"/>
      <c r="D286" s="599" t="s">
        <v>7157</v>
      </c>
      <c r="E286" s="598"/>
      <c r="F286" s="603"/>
      <c r="G286" s="501"/>
      <c r="H286" s="501"/>
    </row>
    <row r="287" spans="1:8">
      <c r="A287" s="602" t="s">
        <v>7558</v>
      </c>
      <c r="B287" s="571" t="s">
        <v>7580</v>
      </c>
      <c r="C287" s="598"/>
      <c r="D287" s="598"/>
      <c r="E287" s="598"/>
      <c r="F287" s="603"/>
      <c r="G287" s="501"/>
      <c r="H287" s="501"/>
    </row>
    <row r="288" spans="1:8">
      <c r="A288" s="602" t="s">
        <v>7558</v>
      </c>
      <c r="B288" s="571" t="s">
        <v>7581</v>
      </c>
      <c r="C288" s="598"/>
      <c r="D288" s="598"/>
      <c r="E288" s="598"/>
      <c r="F288" s="603"/>
      <c r="G288" s="501"/>
      <c r="H288" s="64"/>
    </row>
    <row r="289" spans="1:8">
      <c r="A289" s="602" t="s">
        <v>7558</v>
      </c>
      <c r="B289" s="571" t="s">
        <v>7582</v>
      </c>
      <c r="C289" s="598"/>
      <c r="D289" s="598"/>
      <c r="E289" s="598"/>
      <c r="F289" s="603"/>
      <c r="G289" s="501"/>
      <c r="H289" s="501"/>
    </row>
    <row r="290" spans="1:8">
      <c r="A290" s="602" t="s">
        <v>7558</v>
      </c>
      <c r="B290" s="571" t="s">
        <v>7583</v>
      </c>
      <c r="C290" s="598"/>
      <c r="D290" s="598"/>
      <c r="E290" s="598"/>
      <c r="F290" s="600" t="s">
        <v>1480</v>
      </c>
      <c r="G290" s="64" t="s">
        <v>7584</v>
      </c>
      <c r="H290" s="501"/>
    </row>
    <row r="291" spans="1:8">
      <c r="A291" s="602" t="s">
        <v>7558</v>
      </c>
      <c r="B291" s="566" t="s">
        <v>7585</v>
      </c>
      <c r="C291" s="599"/>
      <c r="D291" s="598"/>
      <c r="E291" s="598"/>
      <c r="F291" s="603"/>
      <c r="G291" s="501"/>
      <c r="H291" s="501"/>
    </row>
    <row r="292" spans="1:8">
      <c r="A292" s="602" t="s">
        <v>7558</v>
      </c>
      <c r="B292" s="571" t="s">
        <v>7586</v>
      </c>
      <c r="C292" s="598"/>
      <c r="D292" s="598"/>
      <c r="E292" s="598"/>
      <c r="F292" s="603"/>
      <c r="G292" s="501"/>
      <c r="H292" s="501"/>
    </row>
    <row r="293" spans="1:8">
      <c r="A293" s="602" t="s">
        <v>7558</v>
      </c>
      <c r="B293" s="566" t="s">
        <v>7587</v>
      </c>
      <c r="C293" s="599" t="s">
        <v>1480</v>
      </c>
      <c r="D293" s="598"/>
      <c r="E293" s="598"/>
      <c r="F293" s="603"/>
      <c r="G293" s="64"/>
      <c r="H293" s="501"/>
    </row>
    <row r="294" spans="1:8">
      <c r="A294" s="602" t="s">
        <v>7558</v>
      </c>
      <c r="B294" s="571" t="s">
        <v>7588</v>
      </c>
      <c r="C294" s="598"/>
      <c r="D294" s="598"/>
      <c r="E294" s="598"/>
      <c r="F294" s="603"/>
      <c r="G294" s="64" t="s">
        <v>28</v>
      </c>
      <c r="H294" s="501"/>
    </row>
    <row r="295" spans="1:8" ht="31.5">
      <c r="A295" s="602" t="s">
        <v>7558</v>
      </c>
      <c r="B295" s="571" t="s">
        <v>7589</v>
      </c>
      <c r="C295" s="598"/>
      <c r="D295" s="598"/>
      <c r="E295" s="598"/>
      <c r="F295" s="603"/>
      <c r="G295" s="501"/>
      <c r="H295" s="501"/>
    </row>
    <row r="296" spans="1:8">
      <c r="A296" s="602" t="s">
        <v>7558</v>
      </c>
      <c r="B296" s="571" t="s">
        <v>7590</v>
      </c>
      <c r="C296" s="598"/>
      <c r="D296" s="598"/>
      <c r="E296" s="598"/>
      <c r="F296" s="600" t="s">
        <v>1480</v>
      </c>
      <c r="G296" s="64" t="s">
        <v>7591</v>
      </c>
      <c r="H296" s="501"/>
    </row>
    <row r="297" spans="1:8">
      <c r="A297" s="602" t="s">
        <v>7558</v>
      </c>
      <c r="B297" s="571" t="s">
        <v>7592</v>
      </c>
      <c r="C297" s="598"/>
      <c r="D297" s="598"/>
      <c r="E297" s="599" t="s">
        <v>7065</v>
      </c>
      <c r="F297" s="603"/>
      <c r="G297" s="501"/>
      <c r="H297" s="501"/>
    </row>
    <row r="298" spans="1:8">
      <c r="A298" s="602" t="s">
        <v>7558</v>
      </c>
      <c r="B298" s="571" t="s">
        <v>7593</v>
      </c>
      <c r="C298" s="598"/>
      <c r="D298" s="598"/>
      <c r="E298" s="598"/>
      <c r="F298" s="603"/>
      <c r="G298" s="501"/>
      <c r="H298" s="501"/>
    </row>
    <row r="299" spans="1:8">
      <c r="A299" s="602" t="s">
        <v>7558</v>
      </c>
      <c r="B299" s="571" t="s">
        <v>7594</v>
      </c>
      <c r="C299" s="598"/>
      <c r="D299" s="598"/>
      <c r="E299" s="598"/>
      <c r="F299" s="603"/>
      <c r="G299" s="501"/>
      <c r="H299" s="501"/>
    </row>
    <row r="300" spans="1:8">
      <c r="A300" s="602" t="s">
        <v>7558</v>
      </c>
      <c r="B300" s="571" t="s">
        <v>7595</v>
      </c>
      <c r="C300" s="598"/>
      <c r="D300" s="598"/>
      <c r="E300" s="598"/>
      <c r="F300" s="603"/>
      <c r="G300" s="501"/>
      <c r="H300" s="501"/>
    </row>
    <row r="301" spans="1:8">
      <c r="A301" s="602" t="s">
        <v>7558</v>
      </c>
      <c r="B301" s="571" t="s">
        <v>7596</v>
      </c>
      <c r="C301" s="598"/>
      <c r="D301" s="598"/>
      <c r="E301" s="598"/>
      <c r="F301" s="600" t="s">
        <v>1480</v>
      </c>
      <c r="G301" s="64" t="s">
        <v>7597</v>
      </c>
      <c r="H301" s="501"/>
    </row>
    <row r="302" spans="1:8">
      <c r="A302" s="602" t="s">
        <v>7558</v>
      </c>
      <c r="B302" s="571" t="s">
        <v>7598</v>
      </c>
      <c r="C302" s="598"/>
      <c r="D302" s="599"/>
      <c r="E302" s="598"/>
      <c r="F302" s="603"/>
      <c r="G302" s="501"/>
      <c r="H302" s="501"/>
    </row>
    <row r="303" spans="1:8" ht="39">
      <c r="A303" s="602" t="s">
        <v>7558</v>
      </c>
      <c r="B303" s="571" t="s">
        <v>7599</v>
      </c>
      <c r="C303" s="598"/>
      <c r="D303" s="598"/>
      <c r="E303" s="598"/>
      <c r="F303" s="600" t="s">
        <v>738</v>
      </c>
      <c r="G303" s="64" t="s">
        <v>7600</v>
      </c>
      <c r="H303" s="64"/>
    </row>
    <row r="304" spans="1:8" ht="39">
      <c r="A304" s="606" t="s">
        <v>7558</v>
      </c>
      <c r="B304" s="575" t="s">
        <v>6013</v>
      </c>
      <c r="C304" s="599" t="s">
        <v>1480</v>
      </c>
      <c r="D304" s="599" t="s">
        <v>1480</v>
      </c>
      <c r="E304" s="598"/>
      <c r="F304" s="600" t="s">
        <v>392</v>
      </c>
      <c r="G304" s="64" t="s">
        <v>7601</v>
      </c>
      <c r="H304" s="501"/>
    </row>
    <row r="305" spans="1:8" ht="26.25">
      <c r="A305" s="602" t="s">
        <v>7558</v>
      </c>
      <c r="B305" s="571" t="s">
        <v>7602</v>
      </c>
      <c r="C305" s="598"/>
      <c r="D305" s="598"/>
      <c r="E305" s="599" t="s">
        <v>1480</v>
      </c>
      <c r="F305" s="600" t="s">
        <v>1480</v>
      </c>
      <c r="G305" s="64" t="s">
        <v>7603</v>
      </c>
      <c r="H305" s="501"/>
    </row>
    <row r="306" spans="1:8" ht="26.25">
      <c r="A306" s="602" t="s">
        <v>7558</v>
      </c>
      <c r="B306" s="566" t="s">
        <v>7604</v>
      </c>
      <c r="C306" s="599" t="s">
        <v>7065</v>
      </c>
      <c r="D306" s="599" t="s">
        <v>7157</v>
      </c>
      <c r="E306" s="599" t="s">
        <v>392</v>
      </c>
      <c r="F306" s="600" t="s">
        <v>1480</v>
      </c>
      <c r="G306" s="64" t="s">
        <v>7605</v>
      </c>
      <c r="H306" s="501"/>
    </row>
    <row r="307" spans="1:8" ht="39">
      <c r="A307" s="602" t="s">
        <v>7558</v>
      </c>
      <c r="B307" s="571" t="s">
        <v>7606</v>
      </c>
      <c r="C307" s="599" t="s">
        <v>1480</v>
      </c>
      <c r="D307" s="598"/>
      <c r="E307" s="598"/>
      <c r="F307" s="603"/>
      <c r="G307" s="64" t="s">
        <v>7607</v>
      </c>
      <c r="H307" s="501"/>
    </row>
    <row r="308" spans="1:8" ht="31.5">
      <c r="A308" s="602" t="s">
        <v>7558</v>
      </c>
      <c r="B308" s="571" t="s">
        <v>7608</v>
      </c>
      <c r="C308" s="598"/>
      <c r="D308" s="598"/>
      <c r="E308" s="598"/>
      <c r="F308" s="600"/>
      <c r="G308" s="64"/>
      <c r="H308" s="501"/>
    </row>
    <row r="309" spans="1:8" ht="51.75">
      <c r="A309" s="602" t="s">
        <v>7558</v>
      </c>
      <c r="B309" s="571" t="s">
        <v>7609</v>
      </c>
      <c r="C309" s="599" t="s">
        <v>392</v>
      </c>
      <c r="D309" s="598"/>
      <c r="E309" s="599" t="s">
        <v>1480</v>
      </c>
      <c r="F309" s="600" t="s">
        <v>395</v>
      </c>
      <c r="G309" s="64" t="s">
        <v>7610</v>
      </c>
      <c r="H309" s="501"/>
    </row>
    <row r="310" spans="1:8" ht="26.25">
      <c r="A310" s="602" t="s">
        <v>7611</v>
      </c>
      <c r="B310" s="571" t="s">
        <v>7612</v>
      </c>
      <c r="C310" s="599" t="s">
        <v>7065</v>
      </c>
      <c r="D310" s="599" t="s">
        <v>7065</v>
      </c>
      <c r="E310" s="599" t="s">
        <v>7065</v>
      </c>
      <c r="F310" s="600" t="s">
        <v>1480</v>
      </c>
      <c r="G310" s="64" t="s">
        <v>7613</v>
      </c>
      <c r="H310" s="501"/>
    </row>
    <row r="311" spans="1:8" ht="31.5">
      <c r="A311" s="602" t="s">
        <v>7611</v>
      </c>
      <c r="B311" s="571" t="s">
        <v>7614</v>
      </c>
      <c r="C311" s="598"/>
      <c r="D311" s="599"/>
      <c r="E311" s="598"/>
      <c r="F311" s="603"/>
      <c r="G311" s="501"/>
      <c r="H311" s="501"/>
    </row>
    <row r="312" spans="1:8" ht="102.75">
      <c r="A312" s="602" t="s">
        <v>7611</v>
      </c>
      <c r="B312" s="566" t="s">
        <v>7615</v>
      </c>
      <c r="C312" s="599" t="s">
        <v>392</v>
      </c>
      <c r="D312" s="599" t="s">
        <v>1480</v>
      </c>
      <c r="E312" s="599" t="s">
        <v>1480</v>
      </c>
      <c r="F312" s="600" t="s">
        <v>7029</v>
      </c>
      <c r="G312" s="101" t="s">
        <v>7616</v>
      </c>
      <c r="H312" s="64" t="s">
        <v>7617</v>
      </c>
    </row>
    <row r="313" spans="1:8" ht="51.75">
      <c r="A313" s="602" t="s">
        <v>7611</v>
      </c>
      <c r="B313" s="571" t="s">
        <v>7618</v>
      </c>
      <c r="C313" s="599" t="s">
        <v>1480</v>
      </c>
      <c r="D313" s="598"/>
      <c r="E313" s="598"/>
      <c r="F313" s="600" t="s">
        <v>1480</v>
      </c>
      <c r="G313" s="64" t="s">
        <v>7619</v>
      </c>
      <c r="H313" s="501"/>
    </row>
    <row r="314" spans="1:8">
      <c r="A314" s="602" t="s">
        <v>7611</v>
      </c>
      <c r="B314" s="566" t="s">
        <v>7620</v>
      </c>
      <c r="C314" s="599" t="s">
        <v>392</v>
      </c>
      <c r="D314" s="598"/>
      <c r="E314" s="599" t="s">
        <v>1480</v>
      </c>
      <c r="F314" s="603"/>
      <c r="G314" s="501"/>
      <c r="H314" s="501"/>
    </row>
    <row r="315" spans="1:8">
      <c r="A315" s="602" t="s">
        <v>7611</v>
      </c>
      <c r="B315" s="571" t="s">
        <v>7621</v>
      </c>
      <c r="C315" s="598"/>
      <c r="D315" s="598"/>
      <c r="E315" s="599" t="s">
        <v>1480</v>
      </c>
      <c r="F315" s="600" t="s">
        <v>392</v>
      </c>
      <c r="G315" s="64" t="s">
        <v>7622</v>
      </c>
      <c r="H315" s="501"/>
    </row>
    <row r="316" spans="1:8">
      <c r="A316" s="602" t="s">
        <v>7611</v>
      </c>
      <c r="B316" s="571" t="s">
        <v>7623</v>
      </c>
      <c r="C316" s="599" t="s">
        <v>7065</v>
      </c>
      <c r="D316" s="598"/>
      <c r="E316" s="599" t="s">
        <v>1480</v>
      </c>
      <c r="F316" s="603"/>
      <c r="G316" s="501"/>
      <c r="H316" s="501"/>
    </row>
    <row r="317" spans="1:8" ht="51.75">
      <c r="A317" s="602" t="s">
        <v>7611</v>
      </c>
      <c r="B317" s="566" t="s">
        <v>7624</v>
      </c>
      <c r="C317" s="599" t="s">
        <v>392</v>
      </c>
      <c r="D317" s="599" t="s">
        <v>1480</v>
      </c>
      <c r="E317" s="599" t="s">
        <v>395</v>
      </c>
      <c r="F317" s="577" t="s">
        <v>7157</v>
      </c>
      <c r="G317" s="64" t="s">
        <v>7625</v>
      </c>
      <c r="H317" s="64" t="s">
        <v>7626</v>
      </c>
    </row>
    <row r="318" spans="1:8">
      <c r="A318" s="602" t="s">
        <v>7611</v>
      </c>
      <c r="B318" s="571" t="s">
        <v>7627</v>
      </c>
      <c r="C318" s="598"/>
      <c r="D318" s="598"/>
      <c r="E318" s="599" t="s">
        <v>7157</v>
      </c>
      <c r="F318" s="603"/>
      <c r="G318" s="501"/>
      <c r="H318" s="501"/>
    </row>
    <row r="319" spans="1:8">
      <c r="A319" s="602" t="s">
        <v>7611</v>
      </c>
      <c r="B319" s="566" t="s">
        <v>7628</v>
      </c>
      <c r="C319" s="599" t="s">
        <v>7065</v>
      </c>
      <c r="D319" s="599" t="s">
        <v>1480</v>
      </c>
      <c r="E319" s="599" t="s">
        <v>7065</v>
      </c>
      <c r="F319" s="603"/>
      <c r="G319" s="501"/>
      <c r="H319" s="501"/>
    </row>
    <row r="320" spans="1:8">
      <c r="A320" s="602" t="s">
        <v>7611</v>
      </c>
      <c r="B320" s="571" t="s">
        <v>7629</v>
      </c>
      <c r="C320" s="598"/>
      <c r="D320" s="598"/>
      <c r="E320" s="599" t="s">
        <v>1480</v>
      </c>
      <c r="F320" s="603"/>
      <c r="G320" s="501"/>
      <c r="H320" s="501"/>
    </row>
    <row r="321" spans="1:8" ht="51.75">
      <c r="A321" s="602" t="s">
        <v>7611</v>
      </c>
      <c r="B321" s="571" t="s">
        <v>7630</v>
      </c>
      <c r="C321" s="599" t="s">
        <v>7065</v>
      </c>
      <c r="D321" s="598"/>
      <c r="E321" s="599" t="s">
        <v>1480</v>
      </c>
      <c r="F321" s="600" t="s">
        <v>392</v>
      </c>
      <c r="G321" s="64" t="s">
        <v>7631</v>
      </c>
      <c r="H321" s="501"/>
    </row>
    <row r="322" spans="1:8">
      <c r="A322" s="602" t="s">
        <v>7632</v>
      </c>
      <c r="B322" s="571" t="s">
        <v>7633</v>
      </c>
      <c r="C322" s="598"/>
      <c r="D322" s="598"/>
      <c r="E322" s="598"/>
      <c r="F322" s="603"/>
      <c r="G322" s="501"/>
      <c r="H322" s="501"/>
    </row>
    <row r="323" spans="1:8">
      <c r="A323" s="602" t="s">
        <v>7632</v>
      </c>
      <c r="B323" s="571" t="s">
        <v>7634</v>
      </c>
      <c r="C323" s="598"/>
      <c r="D323" s="598"/>
      <c r="E323" s="598"/>
      <c r="F323" s="603"/>
      <c r="G323" s="501"/>
      <c r="H323" s="501"/>
    </row>
    <row r="324" spans="1:8">
      <c r="A324" s="602" t="s">
        <v>7632</v>
      </c>
      <c r="B324" s="571" t="s">
        <v>7635</v>
      </c>
      <c r="C324" s="598"/>
      <c r="D324" s="598"/>
      <c r="E324" s="598"/>
      <c r="F324" s="603"/>
      <c r="G324" s="501"/>
      <c r="H324" s="501"/>
    </row>
    <row r="325" spans="1:8" ht="51.75">
      <c r="A325" s="602" t="s">
        <v>7632</v>
      </c>
      <c r="B325" s="571" t="s">
        <v>7636</v>
      </c>
      <c r="C325" s="598"/>
      <c r="D325" s="598"/>
      <c r="E325" s="598"/>
      <c r="F325" s="600" t="s">
        <v>7029</v>
      </c>
      <c r="G325" s="64" t="s">
        <v>7637</v>
      </c>
      <c r="H325" s="501"/>
    </row>
    <row r="326" spans="1:8" ht="39">
      <c r="A326" s="602" t="s">
        <v>7638</v>
      </c>
      <c r="B326" s="571" t="s">
        <v>7639</v>
      </c>
      <c r="C326" s="599" t="s">
        <v>1480</v>
      </c>
      <c r="D326" s="598"/>
      <c r="E326" s="598"/>
      <c r="F326" s="600" t="s">
        <v>1480</v>
      </c>
      <c r="G326" s="64" t="s">
        <v>7640</v>
      </c>
      <c r="H326" s="501"/>
    </row>
    <row r="327" spans="1:8">
      <c r="A327" s="602" t="s">
        <v>7638</v>
      </c>
      <c r="B327" s="571" t="s">
        <v>7641</v>
      </c>
      <c r="C327" s="599" t="s">
        <v>1480</v>
      </c>
      <c r="D327" s="599" t="s">
        <v>1480</v>
      </c>
      <c r="E327" s="598"/>
      <c r="F327" s="603"/>
      <c r="G327" s="501"/>
      <c r="H327" s="501"/>
    </row>
    <row r="328" spans="1:8">
      <c r="A328" s="602" t="s">
        <v>7638</v>
      </c>
      <c r="B328" s="566" t="s">
        <v>7642</v>
      </c>
      <c r="C328" s="599" t="s">
        <v>1480</v>
      </c>
      <c r="D328" s="598"/>
      <c r="E328" s="598"/>
      <c r="F328" s="600" t="s">
        <v>1480</v>
      </c>
      <c r="G328" s="64" t="s">
        <v>7643</v>
      </c>
      <c r="H328" s="501"/>
    </row>
    <row r="329" spans="1:8" ht="77.25">
      <c r="A329" s="602" t="s">
        <v>7638</v>
      </c>
      <c r="B329" s="566" t="s">
        <v>7644</v>
      </c>
      <c r="C329" s="599" t="s">
        <v>392</v>
      </c>
      <c r="D329" s="599" t="s">
        <v>395</v>
      </c>
      <c r="E329" s="599"/>
      <c r="F329" s="603"/>
      <c r="G329" s="64" t="s">
        <v>7645</v>
      </c>
      <c r="H329" s="501"/>
    </row>
    <row r="330" spans="1:8">
      <c r="A330" s="602" t="s">
        <v>7638</v>
      </c>
      <c r="B330" s="610" t="s">
        <v>7646</v>
      </c>
      <c r="C330" s="598"/>
      <c r="D330" s="598"/>
      <c r="E330" s="598"/>
      <c r="F330" s="600" t="s">
        <v>1480</v>
      </c>
      <c r="G330" s="501"/>
      <c r="H330" s="501"/>
    </row>
    <row r="331" spans="1:8">
      <c r="A331" s="602" t="s">
        <v>7638</v>
      </c>
      <c r="B331" s="571" t="s">
        <v>7647</v>
      </c>
      <c r="C331" s="598"/>
      <c r="D331" s="598"/>
      <c r="E331" s="598"/>
      <c r="F331" s="603"/>
      <c r="G331" s="501"/>
      <c r="H331" s="501"/>
    </row>
    <row r="332" spans="1:8">
      <c r="A332" s="602" t="s">
        <v>7638</v>
      </c>
      <c r="B332" s="571" t="s">
        <v>7648</v>
      </c>
      <c r="C332" s="598"/>
      <c r="D332" s="599" t="s">
        <v>7157</v>
      </c>
      <c r="E332" s="598"/>
      <c r="F332" s="603"/>
      <c r="G332" s="501"/>
      <c r="H332" s="501"/>
    </row>
    <row r="333" spans="1:8" ht="31.5">
      <c r="A333" s="602" t="s">
        <v>7638</v>
      </c>
      <c r="B333" s="571" t="s">
        <v>7649</v>
      </c>
      <c r="C333" s="598"/>
      <c r="D333" s="599" t="s">
        <v>1480</v>
      </c>
      <c r="E333" s="598"/>
      <c r="F333" s="603"/>
      <c r="G333" s="501"/>
      <c r="H333" s="501"/>
    </row>
    <row r="334" spans="1:8">
      <c r="A334" s="602" t="s">
        <v>7638</v>
      </c>
      <c r="B334" s="571" t="s">
        <v>7650</v>
      </c>
      <c r="C334" s="598"/>
      <c r="D334" s="598"/>
      <c r="E334" s="599" t="s">
        <v>1480</v>
      </c>
      <c r="F334" s="603"/>
      <c r="G334" s="501"/>
      <c r="H334" s="501"/>
    </row>
    <row r="335" spans="1:8">
      <c r="A335" s="606" t="s">
        <v>7651</v>
      </c>
      <c r="B335" s="571" t="s">
        <v>7652</v>
      </c>
      <c r="C335" s="598"/>
      <c r="D335" s="599" t="s">
        <v>1480</v>
      </c>
      <c r="E335" s="599" t="s">
        <v>392</v>
      </c>
      <c r="F335" s="600" t="s">
        <v>1480</v>
      </c>
      <c r="G335" s="64" t="s">
        <v>7653</v>
      </c>
      <c r="H335" s="501"/>
    </row>
    <row r="336" spans="1:8" ht="26.25">
      <c r="A336" s="606" t="s">
        <v>7651</v>
      </c>
      <c r="B336" s="571" t="s">
        <v>7654</v>
      </c>
      <c r="C336" s="598"/>
      <c r="D336" s="598"/>
      <c r="E336" s="598"/>
      <c r="F336" s="600" t="s">
        <v>1480</v>
      </c>
      <c r="G336" s="64" t="s">
        <v>7655</v>
      </c>
      <c r="H336" s="501"/>
    </row>
    <row r="337" spans="1:8" ht="26.25">
      <c r="A337" s="606" t="s">
        <v>7651</v>
      </c>
      <c r="B337" s="571" t="s">
        <v>7656</v>
      </c>
      <c r="C337" s="598"/>
      <c r="D337" s="599" t="s">
        <v>1480</v>
      </c>
      <c r="E337" s="599"/>
      <c r="F337" s="603"/>
      <c r="G337" s="64" t="s">
        <v>7657</v>
      </c>
      <c r="H337" s="501"/>
    </row>
    <row r="338" spans="1:8">
      <c r="A338" s="602" t="s">
        <v>7658</v>
      </c>
      <c r="B338" s="571" t="s">
        <v>7659</v>
      </c>
      <c r="C338" s="598"/>
      <c r="D338" s="599" t="s">
        <v>1480</v>
      </c>
      <c r="E338" s="598"/>
      <c r="F338" s="603"/>
      <c r="G338" s="501"/>
      <c r="H338" s="501"/>
    </row>
    <row r="339" spans="1:8">
      <c r="A339" s="602" t="s">
        <v>7658</v>
      </c>
      <c r="B339" s="571" t="s">
        <v>7660</v>
      </c>
      <c r="C339" s="598"/>
      <c r="D339" s="599" t="s">
        <v>1480</v>
      </c>
      <c r="E339" s="598"/>
      <c r="F339" s="603"/>
      <c r="G339" s="501"/>
      <c r="H339" s="501"/>
    </row>
    <row r="340" spans="1:8" ht="31.5">
      <c r="A340" s="602" t="s">
        <v>7658</v>
      </c>
      <c r="B340" s="571" t="s">
        <v>7661</v>
      </c>
      <c r="C340" s="598"/>
      <c r="D340" s="598"/>
      <c r="E340" s="598"/>
      <c r="F340" s="603"/>
      <c r="G340" s="501"/>
      <c r="H340" s="501"/>
    </row>
    <row r="341" spans="1:8" ht="31.5">
      <c r="A341" s="602" t="s">
        <v>7658</v>
      </c>
      <c r="B341" s="571" t="s">
        <v>7662</v>
      </c>
      <c r="C341" s="598"/>
      <c r="D341" s="598"/>
      <c r="E341" s="598"/>
      <c r="F341" s="603"/>
      <c r="G341" s="501"/>
      <c r="H341" s="501"/>
    </row>
    <row r="342" spans="1:8" ht="31.5">
      <c r="A342" s="602" t="s">
        <v>7658</v>
      </c>
      <c r="B342" s="571" t="s">
        <v>7663</v>
      </c>
      <c r="C342" s="598"/>
      <c r="D342" s="598"/>
      <c r="E342" s="598"/>
      <c r="F342" s="603"/>
      <c r="G342" s="501"/>
      <c r="H342" s="501"/>
    </row>
    <row r="343" spans="1:8" ht="31.5">
      <c r="A343" s="602" t="s">
        <v>7664</v>
      </c>
      <c r="B343" s="571" t="s">
        <v>7665</v>
      </c>
      <c r="C343" s="598"/>
      <c r="D343" s="598"/>
      <c r="E343" s="598"/>
      <c r="F343" s="603"/>
      <c r="G343" s="501"/>
      <c r="H343" s="501"/>
    </row>
    <row r="344" spans="1:8">
      <c r="A344" s="602" t="s">
        <v>7664</v>
      </c>
      <c r="B344" s="571" t="s">
        <v>7666</v>
      </c>
      <c r="C344" s="598"/>
      <c r="D344" s="598"/>
      <c r="E344" s="598"/>
      <c r="F344" s="600" t="s">
        <v>1480</v>
      </c>
      <c r="G344" s="501"/>
      <c r="H344" s="501"/>
    </row>
    <row r="345" spans="1:8">
      <c r="A345" s="602" t="s">
        <v>7664</v>
      </c>
      <c r="B345" s="571" t="s">
        <v>7667</v>
      </c>
      <c r="C345" s="598"/>
      <c r="D345" s="599" t="s">
        <v>1480</v>
      </c>
      <c r="E345" s="598"/>
      <c r="F345" s="603"/>
      <c r="G345" s="501"/>
      <c r="H345" s="501"/>
    </row>
    <row r="346" spans="1:8" ht="31.5">
      <c r="A346" s="602" t="s">
        <v>7664</v>
      </c>
      <c r="B346" s="571" t="s">
        <v>7668</v>
      </c>
      <c r="C346" s="598"/>
      <c r="D346" s="598"/>
      <c r="E346" s="598"/>
      <c r="F346" s="603"/>
      <c r="G346" s="64" t="s">
        <v>7489</v>
      </c>
      <c r="H346" s="501"/>
    </row>
    <row r="347" spans="1:8" ht="31.5">
      <c r="A347" s="602" t="s">
        <v>7664</v>
      </c>
      <c r="B347" s="571" t="s">
        <v>7669</v>
      </c>
      <c r="C347" s="598"/>
      <c r="D347" s="598"/>
      <c r="E347" s="598"/>
      <c r="F347" s="603"/>
      <c r="G347" s="501"/>
      <c r="H347" s="501"/>
    </row>
    <row r="348" spans="1:8">
      <c r="A348" s="602" t="s">
        <v>7664</v>
      </c>
      <c r="B348" s="571" t="s">
        <v>7670</v>
      </c>
      <c r="C348" s="599" t="s">
        <v>1480</v>
      </c>
      <c r="D348" s="599" t="s">
        <v>1480</v>
      </c>
      <c r="E348" s="598"/>
      <c r="F348" s="603"/>
      <c r="G348" s="501"/>
      <c r="H348" s="501"/>
    </row>
    <row r="349" spans="1:8">
      <c r="A349" s="602" t="s">
        <v>7664</v>
      </c>
      <c r="B349" s="571" t="s">
        <v>7671</v>
      </c>
      <c r="C349" s="598"/>
      <c r="D349" s="598"/>
      <c r="E349" s="598"/>
      <c r="F349" s="603"/>
      <c r="G349" s="501"/>
      <c r="H349" s="501"/>
    </row>
    <row r="350" spans="1:8" ht="31.5">
      <c r="A350" s="602" t="s">
        <v>7672</v>
      </c>
      <c r="B350" s="571" t="s">
        <v>7673</v>
      </c>
      <c r="C350" s="599" t="s">
        <v>1480</v>
      </c>
      <c r="D350" s="598"/>
      <c r="E350" s="598"/>
      <c r="F350" s="600" t="s">
        <v>392</v>
      </c>
      <c r="G350" s="64" t="s">
        <v>7674</v>
      </c>
      <c r="H350" s="501"/>
    </row>
    <row r="351" spans="1:8" ht="39">
      <c r="A351" s="602" t="s">
        <v>7672</v>
      </c>
      <c r="B351" s="575" t="s">
        <v>7675</v>
      </c>
      <c r="C351" s="598"/>
      <c r="D351" s="598"/>
      <c r="E351" s="598"/>
      <c r="F351" s="600" t="s">
        <v>395</v>
      </c>
      <c r="G351" s="64" t="s">
        <v>7676</v>
      </c>
      <c r="H351" s="64" t="s">
        <v>7677</v>
      </c>
    </row>
    <row r="352" spans="1:8" ht="26.25">
      <c r="A352" s="606" t="s">
        <v>7678</v>
      </c>
      <c r="B352" s="571" t="s">
        <v>7679</v>
      </c>
      <c r="C352" s="599" t="s">
        <v>1480</v>
      </c>
      <c r="D352" s="599" t="s">
        <v>1480</v>
      </c>
      <c r="E352" s="598"/>
      <c r="F352" s="603"/>
      <c r="G352" s="64" t="s">
        <v>7680</v>
      </c>
      <c r="H352" s="501"/>
    </row>
    <row r="353" spans="1:11">
      <c r="A353" s="606" t="s">
        <v>7678</v>
      </c>
      <c r="B353" s="571" t="s">
        <v>7681</v>
      </c>
      <c r="C353" s="598"/>
      <c r="D353" s="598"/>
      <c r="E353" s="598"/>
      <c r="F353" s="600" t="s">
        <v>392</v>
      </c>
      <c r="G353" s="64"/>
      <c r="H353" s="501"/>
    </row>
    <row r="354" spans="1:11" ht="26.25">
      <c r="A354" s="606" t="s">
        <v>7678</v>
      </c>
      <c r="B354" s="571" t="s">
        <v>7682</v>
      </c>
      <c r="C354" s="599" t="s">
        <v>1480</v>
      </c>
      <c r="D354" s="598"/>
      <c r="E354" s="598"/>
      <c r="F354" s="603"/>
      <c r="G354" s="64" t="s">
        <v>7683</v>
      </c>
      <c r="H354" s="501"/>
    </row>
    <row r="355" spans="1:11" ht="26.25">
      <c r="A355" s="606" t="s">
        <v>7678</v>
      </c>
      <c r="B355" s="571" t="s">
        <v>7684</v>
      </c>
      <c r="C355" s="598"/>
      <c r="D355" s="599" t="s">
        <v>1480</v>
      </c>
      <c r="E355" s="598"/>
      <c r="F355" s="600" t="s">
        <v>7029</v>
      </c>
      <c r="G355" s="64" t="s">
        <v>7685</v>
      </c>
      <c r="H355" s="501"/>
    </row>
    <row r="356" spans="1:11" ht="64.5">
      <c r="A356" s="606" t="s">
        <v>7678</v>
      </c>
      <c r="B356" s="566" t="s">
        <v>7686</v>
      </c>
      <c r="C356" s="599"/>
      <c r="D356" s="599" t="s">
        <v>1480</v>
      </c>
      <c r="E356" s="599" t="s">
        <v>1480</v>
      </c>
      <c r="F356" s="600" t="s">
        <v>7077</v>
      </c>
      <c r="G356" s="64" t="s">
        <v>7687</v>
      </c>
      <c r="H356" s="64" t="s">
        <v>7688</v>
      </c>
      <c r="I356" s="23" t="s">
        <v>7689</v>
      </c>
      <c r="J356" s="23" t="s">
        <v>7690</v>
      </c>
      <c r="K356" s="23" t="s">
        <v>7691</v>
      </c>
    </row>
    <row r="357" spans="1:11" ht="31.5">
      <c r="A357" s="606" t="s">
        <v>7678</v>
      </c>
      <c r="B357" s="571" t="s">
        <v>7692</v>
      </c>
      <c r="C357" s="598"/>
      <c r="D357" s="599" t="s">
        <v>1480</v>
      </c>
      <c r="E357" s="598"/>
      <c r="F357" s="600" t="s">
        <v>1480</v>
      </c>
      <c r="G357" s="64" t="s">
        <v>7693</v>
      </c>
      <c r="H357" s="501"/>
    </row>
    <row r="358" spans="1:11">
      <c r="A358" s="606" t="s">
        <v>7678</v>
      </c>
      <c r="B358" s="575" t="s">
        <v>5812</v>
      </c>
      <c r="C358" s="599" t="s">
        <v>392</v>
      </c>
      <c r="D358" s="599" t="s">
        <v>1480</v>
      </c>
      <c r="E358" s="599" t="s">
        <v>1480</v>
      </c>
      <c r="F358" s="600" t="s">
        <v>392</v>
      </c>
      <c r="G358" s="64" t="s">
        <v>7694</v>
      </c>
      <c r="H358" s="64" t="s">
        <v>7695</v>
      </c>
    </row>
    <row r="359" spans="1:11">
      <c r="A359" s="606" t="s">
        <v>7678</v>
      </c>
      <c r="B359" s="571" t="s">
        <v>7696</v>
      </c>
      <c r="C359" s="598"/>
      <c r="D359" s="598"/>
      <c r="E359" s="598"/>
      <c r="F359" s="600" t="s">
        <v>1480</v>
      </c>
      <c r="G359" s="64" t="s">
        <v>7697</v>
      </c>
      <c r="H359" s="501"/>
    </row>
    <row r="360" spans="1:11" ht="51.75">
      <c r="A360" s="606" t="s">
        <v>7678</v>
      </c>
      <c r="B360" s="571" t="s">
        <v>7698</v>
      </c>
      <c r="C360" s="598"/>
      <c r="D360" s="598"/>
      <c r="E360" s="598"/>
      <c r="F360" s="600" t="s">
        <v>395</v>
      </c>
      <c r="G360" s="64" t="s">
        <v>7699</v>
      </c>
      <c r="H360" s="64" t="s">
        <v>7700</v>
      </c>
      <c r="I360" s="23"/>
    </row>
    <row r="361" spans="1:11">
      <c r="A361" s="606" t="s">
        <v>7678</v>
      </c>
      <c r="B361" s="571" t="s">
        <v>7701</v>
      </c>
      <c r="C361" s="598"/>
      <c r="D361" s="598"/>
      <c r="E361" s="598"/>
      <c r="F361" s="600" t="s">
        <v>6501</v>
      </c>
      <c r="G361" s="64" t="s">
        <v>7702</v>
      </c>
      <c r="H361" s="501"/>
    </row>
    <row r="362" spans="1:11" ht="64.5">
      <c r="A362" s="606" t="s">
        <v>7678</v>
      </c>
      <c r="B362" s="571" t="s">
        <v>7703</v>
      </c>
      <c r="C362" s="598"/>
      <c r="D362" s="599" t="s">
        <v>7065</v>
      </c>
      <c r="E362" s="599" t="s">
        <v>1480</v>
      </c>
      <c r="F362" s="600" t="s">
        <v>392</v>
      </c>
      <c r="G362" s="64" t="s">
        <v>7704</v>
      </c>
      <c r="H362" s="64" t="s">
        <v>7705</v>
      </c>
      <c r="I362" s="23" t="s">
        <v>7706</v>
      </c>
    </row>
    <row r="363" spans="1:11" ht="31.5">
      <c r="A363" s="606" t="s">
        <v>7678</v>
      </c>
      <c r="B363" s="571" t="s">
        <v>7707</v>
      </c>
      <c r="C363" s="598"/>
      <c r="D363" s="598"/>
      <c r="E363" s="598"/>
      <c r="F363" s="603"/>
      <c r="G363" s="501"/>
      <c r="H363" s="501"/>
    </row>
    <row r="364" spans="1:11" ht="31.5">
      <c r="A364" s="606" t="s">
        <v>7678</v>
      </c>
      <c r="B364" s="571" t="s">
        <v>7708</v>
      </c>
      <c r="C364" s="599" t="s">
        <v>392</v>
      </c>
      <c r="D364" s="598"/>
      <c r="E364" s="598"/>
      <c r="F364" s="600" t="s">
        <v>1480</v>
      </c>
      <c r="G364" s="64" t="s">
        <v>7709</v>
      </c>
      <c r="H364" s="501"/>
    </row>
    <row r="365" spans="1:11">
      <c r="A365" s="606" t="s">
        <v>7678</v>
      </c>
      <c r="B365" s="566" t="s">
        <v>7710</v>
      </c>
      <c r="C365" s="599" t="s">
        <v>392</v>
      </c>
      <c r="D365" s="599" t="s">
        <v>1480</v>
      </c>
      <c r="E365" s="598"/>
      <c r="F365" s="603"/>
      <c r="G365" s="501"/>
      <c r="H365" s="501"/>
    </row>
    <row r="366" spans="1:11">
      <c r="A366" s="606" t="s">
        <v>7678</v>
      </c>
      <c r="B366" s="571" t="s">
        <v>7711</v>
      </c>
      <c r="C366" s="598"/>
      <c r="D366" s="598"/>
      <c r="E366" s="598"/>
      <c r="F366" s="600" t="s">
        <v>738</v>
      </c>
      <c r="G366" s="64" t="s">
        <v>7712</v>
      </c>
      <c r="H366" s="501"/>
    </row>
    <row r="367" spans="1:11">
      <c r="A367" s="606" t="s">
        <v>7678</v>
      </c>
      <c r="B367" s="571" t="s">
        <v>7713</v>
      </c>
      <c r="C367" s="598"/>
      <c r="D367" s="598"/>
      <c r="E367" s="599" t="s">
        <v>392</v>
      </c>
      <c r="F367" s="603"/>
      <c r="G367" s="501"/>
      <c r="H367" s="501"/>
    </row>
    <row r="368" spans="1:11">
      <c r="A368" s="606" t="s">
        <v>7678</v>
      </c>
      <c r="B368" s="566" t="s">
        <v>7714</v>
      </c>
      <c r="C368" s="599"/>
      <c r="D368" s="599" t="s">
        <v>1480</v>
      </c>
      <c r="E368" s="598"/>
      <c r="F368" s="603"/>
      <c r="G368" s="501"/>
      <c r="H368" s="501"/>
    </row>
    <row r="369" spans="1:9">
      <c r="A369" s="602" t="s">
        <v>6388</v>
      </c>
      <c r="B369" s="571" t="s">
        <v>7715</v>
      </c>
      <c r="C369" s="598"/>
      <c r="D369" s="598"/>
      <c r="E369" s="598"/>
      <c r="F369" s="603"/>
      <c r="G369" s="501"/>
      <c r="H369" s="501"/>
    </row>
    <row r="370" spans="1:9">
      <c r="A370" s="602" t="s">
        <v>6388</v>
      </c>
      <c r="B370" s="571" t="s">
        <v>7716</v>
      </c>
      <c r="C370" s="598"/>
      <c r="D370" s="598"/>
      <c r="E370" s="598"/>
      <c r="F370" s="603"/>
      <c r="G370" s="501"/>
      <c r="H370" s="501"/>
    </row>
    <row r="371" spans="1:9">
      <c r="A371" s="602" t="s">
        <v>6388</v>
      </c>
      <c r="B371" s="571" t="s">
        <v>7717</v>
      </c>
      <c r="C371" s="598"/>
      <c r="D371" s="599" t="s">
        <v>1480</v>
      </c>
      <c r="E371" s="598"/>
      <c r="F371" s="603"/>
      <c r="G371" s="501"/>
      <c r="H371" s="501"/>
    </row>
    <row r="372" spans="1:9" ht="31.5">
      <c r="A372" s="602" t="s">
        <v>6388</v>
      </c>
      <c r="B372" s="571" t="s">
        <v>7718</v>
      </c>
      <c r="C372" s="599" t="s">
        <v>1480</v>
      </c>
      <c r="D372" s="598"/>
      <c r="E372" s="599"/>
      <c r="F372" s="600"/>
      <c r="G372" s="501"/>
      <c r="H372" s="501"/>
    </row>
    <row r="373" spans="1:9" ht="39">
      <c r="A373" s="602" t="s">
        <v>6388</v>
      </c>
      <c r="B373" s="571" t="s">
        <v>7719</v>
      </c>
      <c r="C373" s="599" t="s">
        <v>392</v>
      </c>
      <c r="D373" s="599" t="s">
        <v>6501</v>
      </c>
      <c r="E373" s="598"/>
      <c r="F373" s="600" t="s">
        <v>7065</v>
      </c>
      <c r="G373" s="64" t="s">
        <v>7720</v>
      </c>
      <c r="H373" s="501"/>
    </row>
    <row r="374" spans="1:9" ht="90">
      <c r="A374" s="602" t="s">
        <v>7721</v>
      </c>
      <c r="B374" s="571" t="s">
        <v>7722</v>
      </c>
      <c r="C374" s="598"/>
      <c r="D374" s="599" t="s">
        <v>1480</v>
      </c>
      <c r="E374" s="598"/>
      <c r="F374" s="600" t="s">
        <v>392</v>
      </c>
      <c r="G374" s="64" t="s">
        <v>7723</v>
      </c>
      <c r="H374" s="64" t="s">
        <v>7724</v>
      </c>
      <c r="I374" s="23" t="s">
        <v>7725</v>
      </c>
    </row>
    <row r="375" spans="1:9">
      <c r="A375" s="602" t="s">
        <v>7721</v>
      </c>
      <c r="B375" s="571" t="s">
        <v>7726</v>
      </c>
      <c r="C375" s="598"/>
      <c r="D375" s="599" t="s">
        <v>1480</v>
      </c>
      <c r="E375" s="598"/>
      <c r="F375" s="600" t="s">
        <v>392</v>
      </c>
      <c r="G375" s="501"/>
      <c r="H375" s="501"/>
    </row>
    <row r="376" spans="1:9">
      <c r="A376" s="602" t="s">
        <v>7721</v>
      </c>
      <c r="B376" s="571" t="s">
        <v>7727</v>
      </c>
      <c r="C376" s="598"/>
      <c r="D376" s="598"/>
      <c r="E376" s="598"/>
      <c r="F376" s="600" t="s">
        <v>1480</v>
      </c>
      <c r="G376" s="64" t="s">
        <v>7450</v>
      </c>
      <c r="H376" s="501"/>
      <c r="I376" s="501"/>
    </row>
    <row r="377" spans="1:9">
      <c r="A377" s="602" t="s">
        <v>7721</v>
      </c>
      <c r="B377" s="571" t="s">
        <v>7728</v>
      </c>
      <c r="C377" s="599" t="s">
        <v>395</v>
      </c>
      <c r="D377" s="599" t="s">
        <v>1480</v>
      </c>
      <c r="E377" s="599" t="s">
        <v>1480</v>
      </c>
      <c r="F377" s="603"/>
      <c r="H377" s="501"/>
    </row>
    <row r="378" spans="1:9">
      <c r="A378" s="602" t="s">
        <v>7721</v>
      </c>
      <c r="B378" s="571" t="s">
        <v>7729</v>
      </c>
      <c r="C378" s="598"/>
      <c r="D378" s="598"/>
      <c r="E378" s="598"/>
      <c r="F378" s="603"/>
      <c r="G378" s="501"/>
      <c r="H378" s="501"/>
    </row>
    <row r="379" spans="1:9" ht="26.25">
      <c r="A379" s="602" t="s">
        <v>7721</v>
      </c>
      <c r="B379" s="571" t="s">
        <v>7730</v>
      </c>
      <c r="C379" s="598"/>
      <c r="D379" s="599" t="s">
        <v>392</v>
      </c>
      <c r="E379" s="598"/>
      <c r="F379" s="600" t="s">
        <v>7029</v>
      </c>
      <c r="G379" s="64" t="s">
        <v>7731</v>
      </c>
      <c r="H379" s="64" t="s">
        <v>7732</v>
      </c>
    </row>
    <row r="380" spans="1:9" ht="31.5">
      <c r="A380" s="602" t="s">
        <v>7721</v>
      </c>
      <c r="B380" s="571" t="s">
        <v>7733</v>
      </c>
      <c r="C380" s="599" t="s">
        <v>1480</v>
      </c>
      <c r="D380" s="599" t="s">
        <v>392</v>
      </c>
      <c r="E380" s="598"/>
      <c r="F380" s="600" t="s">
        <v>1480</v>
      </c>
      <c r="G380" s="64"/>
      <c r="H380" s="501"/>
    </row>
    <row r="381" spans="1:9">
      <c r="A381" s="602" t="s">
        <v>7721</v>
      </c>
      <c r="B381" s="571" t="s">
        <v>6550</v>
      </c>
      <c r="C381" s="599" t="s">
        <v>392</v>
      </c>
      <c r="D381" s="598"/>
      <c r="E381" s="599" t="s">
        <v>1480</v>
      </c>
      <c r="F381" s="603"/>
      <c r="G381" s="501"/>
      <c r="H381" s="501"/>
    </row>
    <row r="382" spans="1:9">
      <c r="A382" s="602" t="s">
        <v>7721</v>
      </c>
      <c r="B382" s="571" t="s">
        <v>7734</v>
      </c>
      <c r="C382" s="599" t="s">
        <v>1480</v>
      </c>
      <c r="D382" s="598"/>
      <c r="E382" s="598"/>
      <c r="F382" s="600" t="s">
        <v>392</v>
      </c>
      <c r="G382" s="64" t="s">
        <v>7735</v>
      </c>
      <c r="H382" s="501"/>
    </row>
    <row r="383" spans="1:9" ht="31.5">
      <c r="A383" s="602"/>
      <c r="B383" s="571" t="s">
        <v>7736</v>
      </c>
      <c r="C383" s="598"/>
      <c r="D383" s="598"/>
      <c r="E383" s="598"/>
      <c r="F383" s="600" t="s">
        <v>738</v>
      </c>
      <c r="G383" s="64" t="s">
        <v>7737</v>
      </c>
      <c r="H383" s="501"/>
    </row>
    <row r="384" spans="1:9" ht="31.5">
      <c r="A384" s="602" t="s">
        <v>7721</v>
      </c>
      <c r="B384" s="566" t="s">
        <v>7738</v>
      </c>
      <c r="C384" s="599" t="s">
        <v>1480</v>
      </c>
      <c r="D384" s="598"/>
      <c r="E384" s="599" t="s">
        <v>1480</v>
      </c>
      <c r="F384" s="600" t="s">
        <v>7065</v>
      </c>
      <c r="G384" s="64" t="s">
        <v>7739</v>
      </c>
      <c r="H384" s="501"/>
    </row>
    <row r="385" spans="1:8" ht="51.75">
      <c r="A385" s="602" t="s">
        <v>7721</v>
      </c>
      <c r="B385" s="571" t="s">
        <v>7740</v>
      </c>
      <c r="C385" s="598"/>
      <c r="D385" s="598"/>
      <c r="E385" s="598"/>
      <c r="F385" s="600" t="s">
        <v>7741</v>
      </c>
      <c r="G385" s="64" t="s">
        <v>7742</v>
      </c>
      <c r="H385" s="501"/>
    </row>
    <row r="386" spans="1:8" ht="57.75">
      <c r="A386" s="602" t="s">
        <v>7721</v>
      </c>
      <c r="B386" s="571" t="s">
        <v>7743</v>
      </c>
      <c r="C386" s="599" t="s">
        <v>1480</v>
      </c>
      <c r="D386" s="598"/>
      <c r="E386" s="598"/>
      <c r="F386" s="600" t="s">
        <v>392</v>
      </c>
      <c r="G386" s="125" t="s">
        <v>7744</v>
      </c>
      <c r="H386" s="501"/>
    </row>
    <row r="387" spans="1:8" ht="31.5">
      <c r="A387" s="602" t="s">
        <v>7721</v>
      </c>
      <c r="B387" s="571" t="s">
        <v>7745</v>
      </c>
      <c r="C387" s="598"/>
      <c r="D387" s="598"/>
      <c r="E387" s="598"/>
      <c r="F387" s="603"/>
      <c r="G387" s="501"/>
      <c r="H387" s="501"/>
    </row>
    <row r="388" spans="1:8">
      <c r="A388" s="602" t="s">
        <v>7721</v>
      </c>
      <c r="B388" s="571" t="s">
        <v>7746</v>
      </c>
      <c r="C388" s="598"/>
      <c r="D388" s="598"/>
      <c r="E388" s="598"/>
      <c r="F388" s="600" t="s">
        <v>1480</v>
      </c>
      <c r="G388" s="501"/>
      <c r="H388" s="501"/>
    </row>
    <row r="389" spans="1:8" ht="26.25">
      <c r="A389" s="602" t="s">
        <v>7721</v>
      </c>
      <c r="B389" s="571" t="s">
        <v>7747</v>
      </c>
      <c r="C389" s="598"/>
      <c r="D389" s="598"/>
      <c r="E389" s="598"/>
      <c r="F389" s="600" t="s">
        <v>6501</v>
      </c>
      <c r="G389" s="64" t="s">
        <v>7748</v>
      </c>
      <c r="H389" s="501"/>
    </row>
    <row r="390" spans="1:8">
      <c r="A390" s="602" t="s">
        <v>7721</v>
      </c>
      <c r="B390" s="571" t="s">
        <v>7749</v>
      </c>
      <c r="C390" s="598"/>
      <c r="D390" s="598"/>
      <c r="E390" s="598"/>
      <c r="F390" s="603"/>
      <c r="G390" s="501"/>
      <c r="H390" s="501"/>
    </row>
    <row r="391" spans="1:8">
      <c r="A391" s="602" t="s">
        <v>7721</v>
      </c>
      <c r="B391" s="566" t="s">
        <v>7750</v>
      </c>
      <c r="C391" s="599" t="s">
        <v>1480</v>
      </c>
      <c r="D391" s="599" t="s">
        <v>392</v>
      </c>
      <c r="E391" s="598"/>
      <c r="F391" s="603"/>
      <c r="G391" s="501"/>
      <c r="H391" s="501"/>
    </row>
    <row r="392" spans="1:8">
      <c r="A392" s="602" t="s">
        <v>7721</v>
      </c>
      <c r="B392" s="611" t="s">
        <v>7751</v>
      </c>
      <c r="C392" s="598"/>
      <c r="D392" s="598"/>
      <c r="E392" s="598"/>
      <c r="F392" s="603"/>
      <c r="G392" s="501"/>
      <c r="H392" s="501"/>
    </row>
    <row r="393" spans="1:8">
      <c r="A393" s="602" t="s">
        <v>7721</v>
      </c>
      <c r="B393" s="571" t="s">
        <v>7752</v>
      </c>
      <c r="C393" s="598"/>
      <c r="D393" s="598"/>
      <c r="E393" s="598"/>
      <c r="F393" s="603"/>
      <c r="G393" s="501"/>
      <c r="H393" s="501"/>
    </row>
    <row r="394" spans="1:8" ht="64.5">
      <c r="A394" s="602" t="s">
        <v>7721</v>
      </c>
      <c r="B394" s="571" t="s">
        <v>7753</v>
      </c>
      <c r="C394" s="598"/>
      <c r="D394" s="599"/>
      <c r="E394" s="598"/>
      <c r="F394" s="600" t="s">
        <v>395</v>
      </c>
      <c r="G394" s="64" t="s">
        <v>7754</v>
      </c>
      <c r="H394" s="64" t="s">
        <v>7755</v>
      </c>
    </row>
    <row r="395" spans="1:8">
      <c r="A395" s="602" t="s">
        <v>7721</v>
      </c>
      <c r="B395" s="571" t="s">
        <v>7496</v>
      </c>
      <c r="C395" s="598"/>
      <c r="D395" s="598"/>
      <c r="E395" s="598"/>
      <c r="F395" s="603"/>
      <c r="G395" s="501"/>
      <c r="H395" s="501"/>
    </row>
    <row r="396" spans="1:8">
      <c r="A396" s="602" t="s">
        <v>7721</v>
      </c>
      <c r="B396" s="571" t="s">
        <v>7756</v>
      </c>
      <c r="C396" s="598"/>
      <c r="D396" s="598"/>
      <c r="E396" s="598"/>
      <c r="F396" s="603"/>
      <c r="H396" s="501"/>
    </row>
    <row r="397" spans="1:8" ht="31.5">
      <c r="A397" s="602" t="s">
        <v>7721</v>
      </c>
      <c r="B397" s="566" t="s">
        <v>7757</v>
      </c>
      <c r="C397" s="599" t="s">
        <v>392</v>
      </c>
      <c r="D397" s="598"/>
      <c r="E397" s="599" t="s">
        <v>1480</v>
      </c>
      <c r="F397" s="603"/>
      <c r="G397" s="64" t="s">
        <v>7758</v>
      </c>
      <c r="H397" s="501"/>
    </row>
    <row r="398" spans="1:8">
      <c r="A398" s="602" t="s">
        <v>7721</v>
      </c>
      <c r="B398" s="575" t="s">
        <v>7759</v>
      </c>
      <c r="C398" s="598"/>
      <c r="D398" s="598"/>
      <c r="E398" s="599" t="s">
        <v>1480</v>
      </c>
      <c r="F398" s="600" t="s">
        <v>7029</v>
      </c>
      <c r="G398" s="64" t="s">
        <v>7760</v>
      </c>
      <c r="H398" s="64" t="s">
        <v>7761</v>
      </c>
    </row>
    <row r="399" spans="1:8">
      <c r="A399" s="602" t="s">
        <v>7721</v>
      </c>
      <c r="B399" s="571" t="s">
        <v>7762</v>
      </c>
      <c r="C399" s="598"/>
      <c r="D399" s="598"/>
      <c r="E399" s="598"/>
      <c r="F399" s="600" t="s">
        <v>1480</v>
      </c>
      <c r="G399" s="501"/>
      <c r="H399" s="501"/>
    </row>
    <row r="400" spans="1:8">
      <c r="A400" s="602" t="s">
        <v>7721</v>
      </c>
      <c r="B400" s="571" t="s">
        <v>7763</v>
      </c>
      <c r="C400" s="598"/>
      <c r="D400" s="598"/>
      <c r="E400" s="598"/>
      <c r="F400" s="600" t="s">
        <v>7764</v>
      </c>
      <c r="G400" s="579" t="s">
        <v>7765</v>
      </c>
      <c r="H400" s="64"/>
    </row>
    <row r="401" spans="1:16">
      <c r="A401" s="602" t="s">
        <v>7721</v>
      </c>
      <c r="B401" s="612" t="s">
        <v>7766</v>
      </c>
      <c r="C401" s="598"/>
      <c r="D401" s="599" t="s">
        <v>1480</v>
      </c>
      <c r="E401" s="598"/>
      <c r="F401" s="600" t="s">
        <v>1480</v>
      </c>
      <c r="G401" s="198" t="s">
        <v>7767</v>
      </c>
      <c r="H401" s="501"/>
    </row>
    <row r="402" spans="1:16" ht="51.75">
      <c r="A402" s="602" t="s">
        <v>7721</v>
      </c>
      <c r="B402" s="612" t="s">
        <v>7768</v>
      </c>
      <c r="C402" s="599" t="s">
        <v>1480</v>
      </c>
      <c r="D402" s="599" t="s">
        <v>1480</v>
      </c>
      <c r="E402" s="599"/>
      <c r="F402" s="600" t="s">
        <v>395</v>
      </c>
      <c r="G402" s="64" t="s">
        <v>7769</v>
      </c>
      <c r="H402" s="64" t="s">
        <v>7770</v>
      </c>
      <c r="I402" s="23" t="s">
        <v>7771</v>
      </c>
    </row>
    <row r="403" spans="1:16">
      <c r="A403" s="602" t="s">
        <v>7721</v>
      </c>
      <c r="B403" s="571" t="s">
        <v>7772</v>
      </c>
      <c r="C403" s="599" t="s">
        <v>1480</v>
      </c>
      <c r="D403" s="598"/>
      <c r="E403" s="598"/>
      <c r="F403" s="603"/>
      <c r="G403" s="501"/>
      <c r="H403" s="501"/>
    </row>
    <row r="404" spans="1:16">
      <c r="A404" s="602" t="s">
        <v>7721</v>
      </c>
      <c r="B404" s="571" t="s">
        <v>7773</v>
      </c>
      <c r="C404" s="598"/>
      <c r="D404" s="598"/>
      <c r="E404" s="598"/>
      <c r="F404" s="600" t="s">
        <v>392</v>
      </c>
      <c r="G404" s="64" t="s">
        <v>7774</v>
      </c>
      <c r="H404" s="501"/>
    </row>
    <row r="405" spans="1:16" ht="31.5">
      <c r="A405" s="602" t="s">
        <v>7721</v>
      </c>
      <c r="B405" s="566" t="s">
        <v>7775</v>
      </c>
      <c r="C405" s="599" t="s">
        <v>7029</v>
      </c>
      <c r="D405" s="599" t="s">
        <v>1480</v>
      </c>
      <c r="E405" s="598"/>
      <c r="F405" s="603"/>
      <c r="G405" s="501"/>
      <c r="H405" s="501"/>
    </row>
    <row r="406" spans="1:16" ht="31.5">
      <c r="A406" s="602" t="s">
        <v>7721</v>
      </c>
      <c r="B406" s="571" t="s">
        <v>7776</v>
      </c>
      <c r="C406" s="599"/>
      <c r="D406" s="599"/>
      <c r="E406" s="599" t="s">
        <v>1480</v>
      </c>
      <c r="F406" s="600" t="s">
        <v>392</v>
      </c>
      <c r="G406" s="64" t="s">
        <v>7777</v>
      </c>
      <c r="H406" s="501"/>
    </row>
    <row r="407" spans="1:16" ht="31.5">
      <c r="A407" s="602" t="s">
        <v>7721</v>
      </c>
      <c r="B407" s="571" t="s">
        <v>7778</v>
      </c>
      <c r="C407" s="599" t="s">
        <v>1480</v>
      </c>
      <c r="D407" s="571"/>
      <c r="E407" s="599"/>
      <c r="F407" s="600" t="s">
        <v>7029</v>
      </c>
      <c r="G407" s="198" t="s">
        <v>7779</v>
      </c>
      <c r="H407" s="64" t="s">
        <v>7780</v>
      </c>
      <c r="I407" s="23" t="s">
        <v>7781</v>
      </c>
      <c r="J407" s="23" t="s">
        <v>7782</v>
      </c>
    </row>
    <row r="408" spans="1:16" ht="102" customHeight="1">
      <c r="A408" s="602" t="s">
        <v>7721</v>
      </c>
      <c r="B408" s="571" t="s">
        <v>7783</v>
      </c>
      <c r="C408" s="599"/>
      <c r="D408" s="598"/>
      <c r="E408" s="599" t="s">
        <v>1480</v>
      </c>
      <c r="F408" s="600" t="s">
        <v>7029</v>
      </c>
      <c r="G408" s="64"/>
      <c r="H408" s="64" t="s">
        <v>7784</v>
      </c>
      <c r="I408" s="64" t="s">
        <v>7785</v>
      </c>
      <c r="J408" s="64" t="s">
        <v>7786</v>
      </c>
      <c r="K408" s="64" t="s">
        <v>7787</v>
      </c>
      <c r="L408" s="476" t="s">
        <v>7788</v>
      </c>
      <c r="M408" s="64" t="s">
        <v>7789</v>
      </c>
      <c r="N408" s="64" t="s">
        <v>7790</v>
      </c>
      <c r="O408" s="64" t="s">
        <v>7791</v>
      </c>
      <c r="P408" s="64" t="s">
        <v>7792</v>
      </c>
    </row>
    <row r="409" spans="1:16" ht="39">
      <c r="A409" s="602" t="s">
        <v>7721</v>
      </c>
      <c r="B409" s="566" t="s">
        <v>7793</v>
      </c>
      <c r="C409" s="599" t="s">
        <v>1480</v>
      </c>
      <c r="D409" s="599" t="s">
        <v>392</v>
      </c>
      <c r="E409" s="598"/>
      <c r="F409" s="600" t="s">
        <v>738</v>
      </c>
      <c r="G409" s="64" t="s">
        <v>7794</v>
      </c>
      <c r="H409" s="64" t="s">
        <v>7795</v>
      </c>
    </row>
    <row r="410" spans="1:16" ht="31.5">
      <c r="A410" s="602" t="s">
        <v>7721</v>
      </c>
      <c r="B410" s="566" t="s">
        <v>7796</v>
      </c>
      <c r="C410" s="599" t="s">
        <v>392</v>
      </c>
      <c r="D410" s="599" t="s">
        <v>1480</v>
      </c>
      <c r="E410" s="598"/>
      <c r="F410" s="600" t="s">
        <v>738</v>
      </c>
      <c r="G410" s="64" t="s">
        <v>7797</v>
      </c>
      <c r="H410" s="501"/>
    </row>
    <row r="411" spans="1:16" ht="31.5">
      <c r="A411" s="602" t="s">
        <v>7721</v>
      </c>
      <c r="B411" s="571" t="s">
        <v>7798</v>
      </c>
      <c r="C411" s="598"/>
      <c r="D411" s="598"/>
      <c r="E411" s="598"/>
      <c r="F411" s="603"/>
      <c r="G411" s="501"/>
      <c r="H411" s="501"/>
    </row>
    <row r="412" spans="1:16">
      <c r="A412" s="606" t="s">
        <v>7799</v>
      </c>
      <c r="B412" s="571" t="s">
        <v>7800</v>
      </c>
      <c r="C412" s="598"/>
      <c r="D412" s="598"/>
      <c r="E412" s="598"/>
      <c r="F412" s="603"/>
      <c r="G412" s="501"/>
      <c r="H412" s="64"/>
    </row>
    <row r="413" spans="1:16" ht="69.75" customHeight="1">
      <c r="A413" s="606" t="s">
        <v>7799</v>
      </c>
      <c r="B413" s="571" t="s">
        <v>7801</v>
      </c>
      <c r="C413" s="598"/>
      <c r="D413" s="598"/>
      <c r="E413" s="598"/>
      <c r="F413" s="603"/>
      <c r="G413" s="501"/>
      <c r="H413" s="501"/>
    </row>
    <row r="414" spans="1:16">
      <c r="A414" s="606" t="s">
        <v>7799</v>
      </c>
      <c r="B414" s="571" t="s">
        <v>7802</v>
      </c>
      <c r="C414" s="598"/>
      <c r="D414" s="598"/>
      <c r="E414" s="599" t="s">
        <v>1480</v>
      </c>
      <c r="F414" s="603"/>
      <c r="G414" s="64" t="s">
        <v>7803</v>
      </c>
      <c r="H414" s="501"/>
    </row>
    <row r="415" spans="1:16" ht="39">
      <c r="A415" s="606" t="s">
        <v>7799</v>
      </c>
      <c r="B415" s="566" t="s">
        <v>7804</v>
      </c>
      <c r="C415" s="599" t="s">
        <v>395</v>
      </c>
      <c r="D415" s="599" t="s">
        <v>392</v>
      </c>
      <c r="E415" s="598"/>
      <c r="F415" s="603"/>
      <c r="G415" s="64" t="s">
        <v>7805</v>
      </c>
      <c r="H415" s="64" t="s">
        <v>7806</v>
      </c>
    </row>
    <row r="416" spans="1:16">
      <c r="A416" s="606" t="s">
        <v>7799</v>
      </c>
      <c r="B416" s="566" t="s">
        <v>7807</v>
      </c>
      <c r="C416" s="599"/>
      <c r="D416" s="599" t="s">
        <v>392</v>
      </c>
      <c r="E416" s="599" t="s">
        <v>395</v>
      </c>
      <c r="F416" s="603"/>
      <c r="G416" s="64" t="s">
        <v>7808</v>
      </c>
      <c r="H416" s="501"/>
    </row>
    <row r="417" spans="1:9">
      <c r="A417" s="606" t="s">
        <v>7799</v>
      </c>
      <c r="B417" s="571" t="s">
        <v>7809</v>
      </c>
      <c r="C417" s="598"/>
      <c r="D417" s="599" t="s">
        <v>392</v>
      </c>
      <c r="E417" s="599" t="s">
        <v>392</v>
      </c>
      <c r="F417" s="603"/>
      <c r="G417" s="501"/>
      <c r="H417" s="501"/>
    </row>
    <row r="418" spans="1:9" ht="39">
      <c r="A418" s="606" t="s">
        <v>7799</v>
      </c>
      <c r="B418" s="571" t="s">
        <v>7810</v>
      </c>
      <c r="C418" s="598"/>
      <c r="D418" s="599" t="s">
        <v>1480</v>
      </c>
      <c r="E418" s="599" t="s">
        <v>7065</v>
      </c>
      <c r="F418" s="600" t="s">
        <v>392</v>
      </c>
      <c r="G418" s="64" t="s">
        <v>7811</v>
      </c>
      <c r="H418" s="501"/>
    </row>
    <row r="419" spans="1:9">
      <c r="A419" s="606" t="s">
        <v>7799</v>
      </c>
      <c r="B419" s="566" t="s">
        <v>7812</v>
      </c>
      <c r="C419" s="599" t="s">
        <v>392</v>
      </c>
      <c r="D419" s="598"/>
      <c r="E419" s="599" t="s">
        <v>1480</v>
      </c>
      <c r="F419" s="603"/>
      <c r="G419" s="501"/>
      <c r="H419" s="501"/>
    </row>
    <row r="420" spans="1:9">
      <c r="A420" s="606" t="s">
        <v>7799</v>
      </c>
      <c r="B420" s="571" t="s">
        <v>7813</v>
      </c>
      <c r="C420" s="598"/>
      <c r="D420" s="598"/>
      <c r="E420" s="599" t="s">
        <v>1480</v>
      </c>
      <c r="F420" s="603"/>
      <c r="G420" s="501"/>
      <c r="H420" s="501"/>
    </row>
    <row r="421" spans="1:9" ht="31.5">
      <c r="A421" s="606" t="s">
        <v>7799</v>
      </c>
      <c r="B421" s="571" t="s">
        <v>7814</v>
      </c>
      <c r="C421" s="598"/>
      <c r="D421" s="599" t="s">
        <v>1480</v>
      </c>
      <c r="E421" s="599" t="s">
        <v>7157</v>
      </c>
      <c r="F421" s="603"/>
      <c r="G421" s="501"/>
      <c r="H421" s="501"/>
    </row>
    <row r="422" spans="1:9">
      <c r="A422" s="606" t="s">
        <v>7799</v>
      </c>
      <c r="B422" s="571" t="s">
        <v>7815</v>
      </c>
      <c r="C422" s="598"/>
      <c r="D422" s="598"/>
      <c r="E422" s="598"/>
      <c r="F422" s="603"/>
      <c r="G422" s="501"/>
      <c r="H422" s="501"/>
    </row>
    <row r="423" spans="1:9">
      <c r="A423" s="606" t="s">
        <v>7799</v>
      </c>
      <c r="B423" s="571" t="s">
        <v>7816</v>
      </c>
      <c r="C423" s="598"/>
      <c r="D423" s="598"/>
      <c r="E423" s="598"/>
      <c r="F423" s="603"/>
      <c r="G423" s="501"/>
      <c r="H423" s="501"/>
    </row>
    <row r="424" spans="1:9">
      <c r="A424" s="606" t="s">
        <v>7799</v>
      </c>
      <c r="B424" s="571" t="s">
        <v>7817</v>
      </c>
      <c r="C424" s="598"/>
      <c r="D424" s="599" t="s">
        <v>1480</v>
      </c>
      <c r="E424" s="599"/>
      <c r="F424" s="600" t="s">
        <v>7157</v>
      </c>
      <c r="G424" s="64"/>
      <c r="H424" s="501"/>
    </row>
    <row r="425" spans="1:9" ht="26.25">
      <c r="A425" s="606" t="s">
        <v>7799</v>
      </c>
      <c r="B425" s="571" t="s">
        <v>7818</v>
      </c>
      <c r="C425" s="599" t="s">
        <v>392</v>
      </c>
      <c r="D425" s="599" t="s">
        <v>1480</v>
      </c>
      <c r="E425" s="598"/>
      <c r="F425" s="600"/>
      <c r="G425" s="64" t="s">
        <v>7819</v>
      </c>
      <c r="H425" s="501"/>
    </row>
    <row r="426" spans="1:9" ht="31.5">
      <c r="A426" s="606" t="s">
        <v>7799</v>
      </c>
      <c r="B426" s="566" t="s">
        <v>7820</v>
      </c>
      <c r="C426" s="599"/>
      <c r="D426" s="598"/>
      <c r="E426" s="598"/>
      <c r="F426" s="600" t="s">
        <v>392</v>
      </c>
      <c r="G426" s="64" t="s">
        <v>7821</v>
      </c>
      <c r="H426" s="501"/>
    </row>
    <row r="427" spans="1:9">
      <c r="A427" s="606" t="s">
        <v>7799</v>
      </c>
      <c r="B427" s="571" t="s">
        <v>7822</v>
      </c>
      <c r="C427" s="599" t="s">
        <v>7157</v>
      </c>
      <c r="D427" s="599" t="s">
        <v>1480</v>
      </c>
      <c r="E427" s="598"/>
      <c r="F427" s="603"/>
      <c r="G427" s="64" t="s">
        <v>7823</v>
      </c>
      <c r="H427" s="501"/>
    </row>
    <row r="428" spans="1:9" ht="64.5">
      <c r="A428" s="606" t="s">
        <v>7799</v>
      </c>
      <c r="B428" s="571" t="s">
        <v>7824</v>
      </c>
      <c r="C428" s="599" t="s">
        <v>1480</v>
      </c>
      <c r="D428" s="599" t="s">
        <v>1480</v>
      </c>
      <c r="E428" s="598"/>
      <c r="F428" s="600" t="s">
        <v>392</v>
      </c>
      <c r="G428" s="64" t="s">
        <v>7825</v>
      </c>
      <c r="H428" s="64" t="s">
        <v>7826</v>
      </c>
      <c r="I428" s="64" t="s">
        <v>7827</v>
      </c>
    </row>
    <row r="429" spans="1:9">
      <c r="A429" s="606" t="s">
        <v>7799</v>
      </c>
      <c r="B429" s="575" t="s">
        <v>7828</v>
      </c>
      <c r="C429" s="598"/>
      <c r="D429" s="598"/>
      <c r="E429" s="598"/>
      <c r="F429" s="600"/>
      <c r="G429" s="64"/>
      <c r="H429" s="501"/>
    </row>
    <row r="430" spans="1:9">
      <c r="A430" s="606" t="s">
        <v>7799</v>
      </c>
      <c r="B430" s="566" t="s">
        <v>7829</v>
      </c>
      <c r="C430" s="599" t="s">
        <v>395</v>
      </c>
      <c r="D430" s="599" t="s">
        <v>1480</v>
      </c>
      <c r="E430" s="599" t="s">
        <v>392</v>
      </c>
      <c r="F430" s="603"/>
      <c r="G430" s="64" t="s">
        <v>7830</v>
      </c>
      <c r="H430" s="501"/>
    </row>
    <row r="431" spans="1:9">
      <c r="A431" s="606" t="s">
        <v>7799</v>
      </c>
      <c r="B431" s="571" t="s">
        <v>7831</v>
      </c>
      <c r="C431" s="598"/>
      <c r="D431" s="598"/>
      <c r="E431" s="598"/>
      <c r="F431" s="603"/>
      <c r="G431" s="501"/>
      <c r="H431" s="501"/>
    </row>
    <row r="432" spans="1:9">
      <c r="A432" s="606" t="s">
        <v>7832</v>
      </c>
      <c r="B432" s="571" t="s">
        <v>7833</v>
      </c>
      <c r="C432" s="599" t="s">
        <v>1480</v>
      </c>
      <c r="D432" s="598"/>
      <c r="E432" s="598"/>
      <c r="F432" s="603"/>
      <c r="G432" s="501"/>
      <c r="H432" s="501"/>
    </row>
    <row r="433" spans="1:17" ht="179.25">
      <c r="A433" s="606" t="s">
        <v>7832</v>
      </c>
      <c r="B433" s="571" t="s">
        <v>7834</v>
      </c>
      <c r="C433" s="599"/>
      <c r="D433" s="599" t="s">
        <v>392</v>
      </c>
      <c r="E433" s="599" t="s">
        <v>1480</v>
      </c>
      <c r="F433" s="600" t="s">
        <v>7077</v>
      </c>
      <c r="G433" s="64" t="s">
        <v>7835</v>
      </c>
      <c r="H433" s="64" t="s">
        <v>7836</v>
      </c>
      <c r="I433" s="64" t="s">
        <v>7837</v>
      </c>
      <c r="J433" s="64" t="s">
        <v>7838</v>
      </c>
      <c r="K433" s="64" t="s">
        <v>7839</v>
      </c>
      <c r="L433" s="64" t="s">
        <v>7840</v>
      </c>
      <c r="M433" s="64" t="s">
        <v>7841</v>
      </c>
      <c r="N433" s="487" t="s">
        <v>7842</v>
      </c>
      <c r="O433" s="64" t="s">
        <v>7843</v>
      </c>
      <c r="P433" s="64"/>
      <c r="Q433" s="64" t="s">
        <v>7844</v>
      </c>
    </row>
    <row r="434" spans="1:17" ht="51.75">
      <c r="A434" s="606" t="s">
        <v>7832</v>
      </c>
      <c r="B434" s="571" t="s">
        <v>7845</v>
      </c>
      <c r="C434" s="599" t="s">
        <v>7065</v>
      </c>
      <c r="D434" s="598"/>
      <c r="E434" s="599" t="s">
        <v>1480</v>
      </c>
      <c r="F434" s="603"/>
      <c r="G434" s="64" t="s">
        <v>7846</v>
      </c>
      <c r="H434" s="501"/>
    </row>
    <row r="435" spans="1:17">
      <c r="A435" s="606" t="s">
        <v>7832</v>
      </c>
      <c r="B435" s="571" t="s">
        <v>7847</v>
      </c>
      <c r="C435" s="598"/>
      <c r="D435" s="598"/>
      <c r="E435" s="598"/>
      <c r="F435" s="603"/>
      <c r="G435" s="501"/>
      <c r="H435" s="501"/>
    </row>
    <row r="436" spans="1:17" ht="77.25">
      <c r="A436" s="606" t="s">
        <v>7832</v>
      </c>
      <c r="B436" s="571" t="s">
        <v>7848</v>
      </c>
      <c r="C436" s="598"/>
      <c r="D436" s="598"/>
      <c r="E436" s="598"/>
      <c r="F436" s="600" t="s">
        <v>6501</v>
      </c>
      <c r="G436" s="64" t="s">
        <v>7849</v>
      </c>
      <c r="H436" s="64" t="s">
        <v>7850</v>
      </c>
    </row>
    <row r="437" spans="1:17" ht="31.5">
      <c r="A437" s="606" t="s">
        <v>7832</v>
      </c>
      <c r="B437" s="571" t="s">
        <v>7851</v>
      </c>
      <c r="C437" s="598"/>
      <c r="D437" s="598"/>
      <c r="E437" s="598"/>
      <c r="F437" s="603"/>
      <c r="G437" s="501"/>
      <c r="H437" s="501"/>
    </row>
    <row r="438" spans="1:17">
      <c r="A438" s="606" t="s">
        <v>7852</v>
      </c>
      <c r="B438" s="571" t="s">
        <v>7853</v>
      </c>
      <c r="C438" s="598"/>
      <c r="D438" s="598"/>
      <c r="E438" s="599" t="s">
        <v>1480</v>
      </c>
      <c r="F438" s="603"/>
      <c r="G438" s="501"/>
      <c r="H438" s="501"/>
    </row>
    <row r="439" spans="1:17">
      <c r="A439" s="606" t="s">
        <v>7852</v>
      </c>
      <c r="B439" s="571" t="s">
        <v>7854</v>
      </c>
      <c r="C439" s="599"/>
      <c r="D439" s="598"/>
      <c r="E439" s="598"/>
      <c r="F439" s="603"/>
      <c r="G439" s="501"/>
      <c r="H439" s="501"/>
    </row>
    <row r="440" spans="1:17">
      <c r="A440" s="606" t="s">
        <v>7852</v>
      </c>
      <c r="B440" s="571" t="s">
        <v>7855</v>
      </c>
      <c r="C440" s="599" t="s">
        <v>1480</v>
      </c>
      <c r="D440" s="599" t="s">
        <v>1480</v>
      </c>
      <c r="E440" s="599" t="s">
        <v>1480</v>
      </c>
      <c r="F440" s="603"/>
      <c r="G440" s="64" t="s">
        <v>7856</v>
      </c>
      <c r="H440" s="501"/>
    </row>
    <row r="441" spans="1:17">
      <c r="A441" s="606" t="s">
        <v>7852</v>
      </c>
      <c r="B441" s="571" t="s">
        <v>7857</v>
      </c>
      <c r="C441" s="599" t="s">
        <v>1480</v>
      </c>
      <c r="D441" s="598"/>
      <c r="E441" s="598"/>
      <c r="F441" s="603"/>
      <c r="G441" s="64" t="s">
        <v>7858</v>
      </c>
      <c r="H441" s="501"/>
    </row>
    <row r="442" spans="1:17" ht="31.5">
      <c r="A442" s="606" t="s">
        <v>7852</v>
      </c>
      <c r="B442" s="571" t="s">
        <v>7859</v>
      </c>
      <c r="C442" s="598"/>
      <c r="D442" s="599"/>
      <c r="E442" s="599" t="s">
        <v>1480</v>
      </c>
      <c r="F442" s="600" t="s">
        <v>392</v>
      </c>
      <c r="G442" s="64" t="s">
        <v>7860</v>
      </c>
      <c r="H442" s="501"/>
    </row>
    <row r="443" spans="1:17" ht="39">
      <c r="A443" s="606" t="s">
        <v>7852</v>
      </c>
      <c r="B443" s="566" t="s">
        <v>7861</v>
      </c>
      <c r="C443" s="599" t="s">
        <v>392</v>
      </c>
      <c r="D443" s="599" t="s">
        <v>7157</v>
      </c>
      <c r="E443" s="599" t="s">
        <v>392</v>
      </c>
      <c r="F443" s="600" t="s">
        <v>1480</v>
      </c>
      <c r="G443" s="64" t="s">
        <v>7862</v>
      </c>
      <c r="H443" s="501"/>
    </row>
    <row r="444" spans="1:17" ht="26.25">
      <c r="A444" s="606" t="s">
        <v>7852</v>
      </c>
      <c r="B444" s="571" t="s">
        <v>7863</v>
      </c>
      <c r="C444" s="599" t="s">
        <v>7741</v>
      </c>
      <c r="D444" s="599" t="s">
        <v>7157</v>
      </c>
      <c r="E444" s="599" t="s">
        <v>7157</v>
      </c>
      <c r="F444" s="603"/>
      <c r="G444" s="64" t="s">
        <v>7864</v>
      </c>
      <c r="H444" s="501"/>
    </row>
    <row r="445" spans="1:17" ht="39">
      <c r="A445" s="606" t="s">
        <v>7852</v>
      </c>
      <c r="B445" s="571" t="s">
        <v>7865</v>
      </c>
      <c r="C445" s="598"/>
      <c r="D445" s="599" t="s">
        <v>1480</v>
      </c>
      <c r="E445" s="598"/>
      <c r="F445" s="600" t="s">
        <v>395</v>
      </c>
      <c r="G445" s="64" t="s">
        <v>7866</v>
      </c>
      <c r="H445" s="501"/>
    </row>
    <row r="446" spans="1:17">
      <c r="A446" s="606" t="s">
        <v>7852</v>
      </c>
      <c r="B446" s="571" t="s">
        <v>7867</v>
      </c>
      <c r="C446" s="598"/>
      <c r="D446" s="598"/>
      <c r="E446" s="598"/>
      <c r="F446" s="603"/>
      <c r="G446" s="501"/>
      <c r="H446" s="501"/>
    </row>
    <row r="447" spans="1:17" ht="39">
      <c r="A447" s="606" t="s">
        <v>7852</v>
      </c>
      <c r="B447" s="571" t="s">
        <v>7868</v>
      </c>
      <c r="C447" s="598"/>
      <c r="D447" s="598"/>
      <c r="E447" s="598"/>
      <c r="F447" s="600" t="s">
        <v>392</v>
      </c>
      <c r="G447" s="64" t="s">
        <v>7869</v>
      </c>
      <c r="H447" s="501"/>
    </row>
    <row r="448" spans="1:17" ht="51.75">
      <c r="A448" s="606" t="s">
        <v>7852</v>
      </c>
      <c r="B448" s="566" t="s">
        <v>7870</v>
      </c>
      <c r="C448" s="599" t="s">
        <v>395</v>
      </c>
      <c r="D448" s="598"/>
      <c r="E448" s="598"/>
      <c r="F448" s="603"/>
      <c r="G448" s="64" t="s">
        <v>7871</v>
      </c>
      <c r="H448" s="501"/>
    </row>
    <row r="449" spans="1:8">
      <c r="A449" s="606" t="s">
        <v>7852</v>
      </c>
      <c r="B449" s="571" t="s">
        <v>7872</v>
      </c>
      <c r="C449" s="598"/>
      <c r="D449" s="598"/>
      <c r="E449" s="598"/>
      <c r="F449" s="603"/>
      <c r="G449" s="501"/>
      <c r="H449" s="501"/>
    </row>
    <row r="450" spans="1:8">
      <c r="A450" s="606" t="s">
        <v>7852</v>
      </c>
      <c r="C450" s="598"/>
      <c r="D450" s="598"/>
      <c r="E450" s="598"/>
      <c r="F450" s="603"/>
      <c r="G450" s="501"/>
      <c r="H450" s="501"/>
    </row>
    <row r="451" spans="1:8">
      <c r="A451" s="606" t="s">
        <v>7852</v>
      </c>
      <c r="B451" s="571" t="s">
        <v>7873</v>
      </c>
      <c r="C451" s="598"/>
      <c r="D451" s="598"/>
      <c r="E451" s="598"/>
      <c r="F451" s="603"/>
      <c r="G451" s="501"/>
      <c r="H451" s="501"/>
    </row>
    <row r="452" spans="1:8" ht="26.25">
      <c r="A452" s="606" t="s">
        <v>7852</v>
      </c>
      <c r="B452" s="566" t="s">
        <v>7874</v>
      </c>
      <c r="C452" s="599" t="s">
        <v>738</v>
      </c>
      <c r="D452" s="599" t="s">
        <v>392</v>
      </c>
      <c r="E452" s="599"/>
      <c r="F452" s="603"/>
      <c r="G452" s="64" t="s">
        <v>7875</v>
      </c>
      <c r="H452" s="501"/>
    </row>
    <row r="453" spans="1:8">
      <c r="A453" s="606" t="s">
        <v>7852</v>
      </c>
      <c r="B453" s="571" t="s">
        <v>7876</v>
      </c>
      <c r="C453" s="598"/>
      <c r="D453" s="598"/>
      <c r="E453" s="598"/>
      <c r="F453" s="600"/>
      <c r="G453" s="64"/>
      <c r="H453" s="501"/>
    </row>
    <row r="454" spans="1:8" ht="39">
      <c r="A454" s="606" t="s">
        <v>7852</v>
      </c>
      <c r="B454" s="571" t="s">
        <v>7877</v>
      </c>
      <c r="C454" s="598"/>
      <c r="D454" s="598"/>
      <c r="E454" s="598"/>
      <c r="F454" s="600" t="s">
        <v>1480</v>
      </c>
      <c r="G454" s="64" t="s">
        <v>7878</v>
      </c>
      <c r="H454" s="501"/>
    </row>
    <row r="455" spans="1:8">
      <c r="A455" s="606" t="s">
        <v>7852</v>
      </c>
      <c r="B455" s="571" t="s">
        <v>7879</v>
      </c>
      <c r="C455" s="598"/>
      <c r="D455" s="598"/>
      <c r="E455" s="598"/>
      <c r="F455" s="603"/>
      <c r="G455" s="501"/>
      <c r="H455" s="501"/>
    </row>
    <row r="456" spans="1:8">
      <c r="A456" s="606" t="s">
        <v>7852</v>
      </c>
      <c r="B456" s="571" t="s">
        <v>7880</v>
      </c>
      <c r="C456" s="598"/>
      <c r="D456" s="598"/>
      <c r="E456" s="598"/>
      <c r="F456" s="603"/>
      <c r="G456" s="501"/>
      <c r="H456" s="501"/>
    </row>
    <row r="457" spans="1:8" ht="31.5">
      <c r="A457" s="606" t="s">
        <v>7852</v>
      </c>
      <c r="B457" s="571" t="s">
        <v>7881</v>
      </c>
      <c r="C457" s="598"/>
      <c r="D457" s="598"/>
      <c r="E457" s="598"/>
      <c r="F457" s="603"/>
      <c r="G457" s="501"/>
      <c r="H457" s="501"/>
    </row>
    <row r="458" spans="1:8">
      <c r="A458" s="606" t="s">
        <v>7852</v>
      </c>
      <c r="B458" s="571" t="s">
        <v>7882</v>
      </c>
      <c r="C458" s="598"/>
      <c r="D458" s="598"/>
      <c r="E458" s="598"/>
      <c r="F458" s="603"/>
      <c r="G458" s="501"/>
      <c r="H458" s="501"/>
    </row>
    <row r="459" spans="1:8">
      <c r="A459" s="606" t="s">
        <v>7852</v>
      </c>
      <c r="B459" s="566" t="s">
        <v>7883</v>
      </c>
      <c r="C459" s="599"/>
      <c r="D459" s="599"/>
      <c r="E459" s="598"/>
      <c r="F459" s="603"/>
      <c r="G459" s="501"/>
      <c r="H459" s="501"/>
    </row>
    <row r="460" spans="1:8">
      <c r="A460" s="606" t="s">
        <v>7852</v>
      </c>
      <c r="B460" s="571" t="s">
        <v>7884</v>
      </c>
      <c r="C460" s="598"/>
      <c r="D460" s="578"/>
      <c r="E460" s="598"/>
      <c r="F460" s="603"/>
      <c r="G460" s="501"/>
      <c r="H460" s="501"/>
    </row>
    <row r="461" spans="1:8">
      <c r="A461" s="606" t="s">
        <v>7852</v>
      </c>
      <c r="B461" s="571" t="s">
        <v>7885</v>
      </c>
      <c r="C461" s="598"/>
      <c r="D461" s="598"/>
      <c r="E461" s="598"/>
      <c r="F461" s="603"/>
      <c r="G461" s="501"/>
      <c r="H461" s="501"/>
    </row>
    <row r="462" spans="1:8">
      <c r="A462" s="606" t="s">
        <v>7852</v>
      </c>
      <c r="B462" s="571" t="s">
        <v>7886</v>
      </c>
      <c r="C462" s="598"/>
      <c r="D462" s="598"/>
      <c r="E462" s="598"/>
      <c r="F462" s="603"/>
      <c r="G462" s="64"/>
      <c r="H462" s="501"/>
    </row>
    <row r="463" spans="1:8">
      <c r="A463" s="606" t="s">
        <v>7852</v>
      </c>
      <c r="B463" s="571" t="s">
        <v>7887</v>
      </c>
      <c r="C463" s="598"/>
      <c r="D463" s="599"/>
      <c r="E463" s="598"/>
      <c r="F463" s="603"/>
      <c r="G463" s="501"/>
      <c r="H463" s="501"/>
    </row>
    <row r="464" spans="1:8">
      <c r="A464" s="606" t="s">
        <v>7852</v>
      </c>
      <c r="B464" s="571" t="s">
        <v>7888</v>
      </c>
      <c r="C464" s="598"/>
      <c r="D464" s="598"/>
      <c r="E464" s="599" t="s">
        <v>1480</v>
      </c>
      <c r="F464" s="603"/>
      <c r="G464" s="501"/>
      <c r="H464" s="501"/>
    </row>
    <row r="465" spans="1:8">
      <c r="A465" s="606" t="s">
        <v>7852</v>
      </c>
      <c r="B465" s="566" t="s">
        <v>7889</v>
      </c>
      <c r="C465" s="599"/>
      <c r="D465" s="598"/>
      <c r="E465" s="598"/>
      <c r="F465" s="603"/>
      <c r="G465" s="501"/>
      <c r="H465" s="501"/>
    </row>
    <row r="466" spans="1:8" ht="26.25">
      <c r="A466" s="606" t="s">
        <v>7852</v>
      </c>
      <c r="B466" s="571" t="s">
        <v>7890</v>
      </c>
      <c r="C466" s="599" t="s">
        <v>7065</v>
      </c>
      <c r="D466" s="599" t="s">
        <v>395</v>
      </c>
      <c r="E466" s="598"/>
      <c r="F466" s="603"/>
      <c r="G466" s="64" t="s">
        <v>7891</v>
      </c>
      <c r="H466" s="64" t="s">
        <v>7892</v>
      </c>
    </row>
    <row r="467" spans="1:8" ht="19.5" customHeight="1">
      <c r="A467" s="606" t="s">
        <v>7852</v>
      </c>
      <c r="B467" s="571" t="s">
        <v>7893</v>
      </c>
      <c r="C467" s="598"/>
      <c r="D467" s="599" t="s">
        <v>1480</v>
      </c>
      <c r="E467" s="598"/>
      <c r="F467" s="603"/>
      <c r="G467" s="501"/>
      <c r="H467" s="501"/>
    </row>
    <row r="468" spans="1:8" ht="31.5">
      <c r="A468" s="606" t="s">
        <v>7852</v>
      </c>
      <c r="B468" s="571" t="s">
        <v>7894</v>
      </c>
      <c r="C468" s="598"/>
      <c r="D468" s="564"/>
      <c r="E468" s="598"/>
      <c r="F468" s="603"/>
      <c r="G468" s="501"/>
      <c r="H468" s="501"/>
    </row>
    <row r="469" spans="1:8" ht="31.5">
      <c r="A469" s="606" t="s">
        <v>7852</v>
      </c>
      <c r="B469" s="571" t="s">
        <v>7895</v>
      </c>
      <c r="C469" s="599" t="s">
        <v>1480</v>
      </c>
      <c r="D469" s="598"/>
      <c r="E469" s="598"/>
      <c r="F469" s="603"/>
      <c r="G469" s="501"/>
      <c r="H469" s="501"/>
    </row>
    <row r="470" spans="1:8">
      <c r="A470" s="606" t="s">
        <v>7852</v>
      </c>
      <c r="B470" s="571" t="s">
        <v>7896</v>
      </c>
      <c r="C470" s="598"/>
      <c r="D470" s="598"/>
      <c r="E470" s="599"/>
      <c r="F470" s="600" t="s">
        <v>395</v>
      </c>
      <c r="G470" s="64" t="s">
        <v>7897</v>
      </c>
      <c r="H470" s="501"/>
    </row>
    <row r="471" spans="1:8">
      <c r="A471" s="606" t="s">
        <v>7852</v>
      </c>
      <c r="B471" s="571" t="s">
        <v>7898</v>
      </c>
      <c r="C471" s="598"/>
      <c r="D471" s="598"/>
      <c r="E471" s="598"/>
      <c r="F471" s="600" t="s">
        <v>1480</v>
      </c>
      <c r="G471" s="501"/>
      <c r="H471" s="501"/>
    </row>
    <row r="472" spans="1:8">
      <c r="A472" s="606" t="s">
        <v>7852</v>
      </c>
      <c r="B472" s="571" t="s">
        <v>7899</v>
      </c>
      <c r="C472" s="598"/>
      <c r="D472" s="598"/>
      <c r="E472" s="598"/>
      <c r="F472" s="600" t="s">
        <v>1480</v>
      </c>
      <c r="G472" s="501"/>
      <c r="H472" s="501"/>
    </row>
    <row r="473" spans="1:8">
      <c r="A473" s="606" t="s">
        <v>7852</v>
      </c>
      <c r="B473" s="571" t="s">
        <v>7900</v>
      </c>
      <c r="C473" s="598"/>
      <c r="D473" s="599" t="s">
        <v>1480</v>
      </c>
      <c r="E473" s="598"/>
      <c r="F473" s="603"/>
      <c r="G473" s="501"/>
      <c r="H473" s="501"/>
    </row>
    <row r="474" spans="1:8">
      <c r="A474" s="606" t="s">
        <v>7852</v>
      </c>
      <c r="B474" s="571" t="s">
        <v>7901</v>
      </c>
      <c r="C474" s="598"/>
      <c r="D474" s="598"/>
      <c r="E474" s="598"/>
      <c r="F474" s="603"/>
      <c r="G474" s="501"/>
      <c r="H474" s="501"/>
    </row>
    <row r="475" spans="1:8">
      <c r="A475" s="602" t="s">
        <v>7902</v>
      </c>
      <c r="B475" s="571" t="s">
        <v>7903</v>
      </c>
      <c r="C475" s="598"/>
      <c r="D475" s="599" t="s">
        <v>1480</v>
      </c>
      <c r="E475" s="598"/>
      <c r="F475" s="603"/>
      <c r="G475" s="501"/>
      <c r="H475" s="501"/>
    </row>
    <row r="476" spans="1:8">
      <c r="A476" s="602" t="s">
        <v>7902</v>
      </c>
      <c r="B476" s="571" t="s">
        <v>7904</v>
      </c>
      <c r="C476" s="598"/>
      <c r="D476" s="599"/>
      <c r="E476" s="598"/>
      <c r="F476" s="603"/>
      <c r="G476" s="501"/>
      <c r="H476" s="501"/>
    </row>
    <row r="477" spans="1:8" ht="31.5">
      <c r="A477" s="602" t="s">
        <v>7902</v>
      </c>
      <c r="B477" s="571" t="s">
        <v>7905</v>
      </c>
      <c r="C477" s="598"/>
      <c r="D477" s="598"/>
      <c r="E477" s="598"/>
      <c r="F477" s="603"/>
      <c r="G477" s="501"/>
      <c r="H477" s="501"/>
    </row>
    <row r="478" spans="1:8" ht="31.5">
      <c r="A478" s="602" t="s">
        <v>7902</v>
      </c>
      <c r="B478" s="571" t="s">
        <v>7906</v>
      </c>
      <c r="C478" s="598"/>
      <c r="D478" s="598"/>
      <c r="E478" s="598"/>
      <c r="F478" s="603"/>
      <c r="G478" s="501"/>
      <c r="H478" s="501"/>
    </row>
    <row r="479" spans="1:8" ht="31.5">
      <c r="A479" s="602" t="s">
        <v>7902</v>
      </c>
      <c r="B479" s="571" t="s">
        <v>7907</v>
      </c>
      <c r="C479" s="598"/>
      <c r="D479" s="598"/>
      <c r="E479" s="598"/>
      <c r="F479" s="603"/>
      <c r="G479" s="501"/>
      <c r="H479" s="501"/>
    </row>
    <row r="480" spans="1:8" ht="31.5">
      <c r="A480" s="602" t="s">
        <v>7902</v>
      </c>
      <c r="B480" s="571" t="s">
        <v>7908</v>
      </c>
      <c r="C480" s="598"/>
      <c r="D480" s="598"/>
      <c r="E480" s="598"/>
      <c r="F480" s="603"/>
      <c r="G480" s="501"/>
      <c r="H480" s="501"/>
    </row>
    <row r="481" spans="1:12" ht="31.5">
      <c r="A481" s="602" t="s">
        <v>7902</v>
      </c>
      <c r="B481" s="571" t="s">
        <v>7909</v>
      </c>
      <c r="C481" s="598"/>
      <c r="D481" s="598"/>
      <c r="E481" s="599" t="s">
        <v>1480</v>
      </c>
      <c r="F481" s="603"/>
      <c r="G481" s="501"/>
      <c r="H481" s="501"/>
    </row>
    <row r="482" spans="1:12" ht="31.5">
      <c r="A482" s="602" t="s">
        <v>7902</v>
      </c>
      <c r="B482" s="571" t="s">
        <v>7910</v>
      </c>
      <c r="C482" s="598"/>
      <c r="D482" s="598"/>
      <c r="E482" s="598"/>
      <c r="F482" s="603"/>
      <c r="G482" s="501"/>
      <c r="H482" s="501"/>
    </row>
    <row r="483" spans="1:12" ht="35.25" customHeight="1">
      <c r="A483" s="602" t="s">
        <v>7902</v>
      </c>
      <c r="B483" s="571" t="s">
        <v>7911</v>
      </c>
      <c r="C483" s="598"/>
      <c r="D483" s="598"/>
      <c r="E483" s="598"/>
      <c r="F483" s="603"/>
      <c r="G483" s="501"/>
      <c r="H483" s="501"/>
    </row>
    <row r="484" spans="1:12">
      <c r="A484" s="602" t="s">
        <v>7902</v>
      </c>
      <c r="B484" s="566" t="s">
        <v>7252</v>
      </c>
      <c r="C484" s="599" t="s">
        <v>1480</v>
      </c>
      <c r="D484" s="599" t="s">
        <v>1480</v>
      </c>
      <c r="E484" s="599" t="s">
        <v>1480</v>
      </c>
      <c r="F484" s="603"/>
      <c r="G484" s="501"/>
      <c r="H484" s="501"/>
    </row>
    <row r="485" spans="1:12">
      <c r="A485" s="602" t="s">
        <v>7902</v>
      </c>
      <c r="B485" s="571" t="s">
        <v>7912</v>
      </c>
      <c r="C485" s="599" t="s">
        <v>1480</v>
      </c>
      <c r="D485" s="598"/>
      <c r="E485" s="598"/>
      <c r="F485" s="603"/>
      <c r="G485" s="501"/>
      <c r="H485" s="501"/>
    </row>
    <row r="486" spans="1:12" ht="31.5">
      <c r="A486" s="602" t="s">
        <v>7902</v>
      </c>
      <c r="B486" s="571" t="s">
        <v>7913</v>
      </c>
      <c r="C486" s="599" t="s">
        <v>7065</v>
      </c>
      <c r="D486" s="598"/>
      <c r="E486" s="598"/>
      <c r="F486" s="603"/>
      <c r="G486" s="501"/>
      <c r="H486" s="501"/>
    </row>
    <row r="487" spans="1:12" ht="26.25" customHeight="1">
      <c r="A487" s="602" t="s">
        <v>7914</v>
      </c>
      <c r="B487" s="571" t="s">
        <v>7915</v>
      </c>
      <c r="C487" s="599" t="s">
        <v>738</v>
      </c>
      <c r="D487" s="599" t="s">
        <v>395</v>
      </c>
      <c r="E487" s="599" t="s">
        <v>1480</v>
      </c>
      <c r="F487" s="603"/>
      <c r="G487" s="64" t="s">
        <v>7916</v>
      </c>
      <c r="H487" s="501"/>
    </row>
    <row r="488" spans="1:12" ht="153.75">
      <c r="A488" s="602" t="s">
        <v>7914</v>
      </c>
      <c r="B488" s="566" t="s">
        <v>7917</v>
      </c>
      <c r="C488" s="599" t="s">
        <v>6501</v>
      </c>
      <c r="D488" s="599" t="s">
        <v>395</v>
      </c>
      <c r="E488" s="599" t="s">
        <v>395</v>
      </c>
      <c r="F488" s="600" t="s">
        <v>6501</v>
      </c>
      <c r="G488" s="64" t="s">
        <v>7918</v>
      </c>
      <c r="H488" s="64" t="s">
        <v>7919</v>
      </c>
      <c r="I488" s="64" t="s">
        <v>7920</v>
      </c>
      <c r="J488" s="64" t="s">
        <v>7921</v>
      </c>
      <c r="K488" s="64" t="s">
        <v>7922</v>
      </c>
      <c r="L488" s="64" t="s">
        <v>7923</v>
      </c>
    </row>
    <row r="489" spans="1:12" ht="64.5">
      <c r="A489" s="602" t="s">
        <v>7914</v>
      </c>
      <c r="B489" s="575" t="s">
        <v>7924</v>
      </c>
      <c r="C489" s="599" t="s">
        <v>1480</v>
      </c>
      <c r="D489" s="599" t="s">
        <v>1480</v>
      </c>
      <c r="E489" s="599" t="s">
        <v>1480</v>
      </c>
      <c r="F489" s="600" t="s">
        <v>1480</v>
      </c>
      <c r="G489" s="579" t="s">
        <v>7925</v>
      </c>
      <c r="H489" s="64" t="s">
        <v>7926</v>
      </c>
    </row>
    <row r="490" spans="1:12" ht="31.5">
      <c r="A490" s="602" t="s">
        <v>7914</v>
      </c>
      <c r="B490" s="571" t="s">
        <v>7927</v>
      </c>
      <c r="C490" s="599" t="s">
        <v>392</v>
      </c>
      <c r="D490" s="598"/>
      <c r="E490" s="598"/>
      <c r="F490" s="603"/>
      <c r="G490" s="501"/>
      <c r="H490" s="501"/>
    </row>
    <row r="491" spans="1:12" ht="31.5">
      <c r="A491" s="602" t="s">
        <v>7914</v>
      </c>
      <c r="B491" s="571" t="s">
        <v>7928</v>
      </c>
      <c r="C491" s="598"/>
      <c r="D491" s="599" t="s">
        <v>1480</v>
      </c>
      <c r="E491" s="599" t="s">
        <v>738</v>
      </c>
      <c r="F491" s="603"/>
      <c r="G491" s="501"/>
      <c r="H491" s="501"/>
    </row>
    <row r="492" spans="1:12" ht="51.75">
      <c r="A492" s="602" t="s">
        <v>7914</v>
      </c>
      <c r="B492" s="571" t="s">
        <v>7929</v>
      </c>
      <c r="C492" s="598"/>
      <c r="D492" s="598"/>
      <c r="E492" s="599"/>
      <c r="F492" s="603"/>
      <c r="G492" s="579" t="s">
        <v>7930</v>
      </c>
      <c r="H492" s="64"/>
    </row>
    <row r="493" spans="1:12">
      <c r="A493" s="602" t="s">
        <v>7931</v>
      </c>
      <c r="B493" s="571" t="s">
        <v>7932</v>
      </c>
      <c r="C493" s="599" t="s">
        <v>1480</v>
      </c>
      <c r="D493" s="599" t="s">
        <v>392</v>
      </c>
      <c r="E493" s="598"/>
      <c r="F493" s="600"/>
      <c r="G493" s="501"/>
      <c r="H493" s="501"/>
    </row>
    <row r="494" spans="1:12" ht="39">
      <c r="A494" s="602" t="s">
        <v>7931</v>
      </c>
      <c r="B494" s="566" t="s">
        <v>7933</v>
      </c>
      <c r="C494" s="599"/>
      <c r="D494" s="598"/>
      <c r="E494" s="598"/>
      <c r="F494" s="600" t="s">
        <v>7029</v>
      </c>
      <c r="G494" s="64" t="s">
        <v>7934</v>
      </c>
      <c r="H494" s="501"/>
    </row>
    <row r="495" spans="1:12" ht="47.25">
      <c r="A495" s="602" t="s">
        <v>7931</v>
      </c>
      <c r="B495" s="571" t="s">
        <v>7935</v>
      </c>
      <c r="C495" s="598"/>
      <c r="D495" s="598"/>
      <c r="E495" s="598"/>
      <c r="F495" s="603"/>
      <c r="G495" s="501"/>
      <c r="H495" s="501"/>
    </row>
    <row r="496" spans="1:12" ht="31.5">
      <c r="A496" s="602" t="s">
        <v>7931</v>
      </c>
      <c r="B496" s="571" t="s">
        <v>7936</v>
      </c>
      <c r="C496" s="599" t="s">
        <v>1480</v>
      </c>
      <c r="D496" s="598"/>
      <c r="E496" s="599" t="s">
        <v>392</v>
      </c>
      <c r="F496" s="603"/>
      <c r="G496" s="501"/>
      <c r="H496" s="501"/>
    </row>
    <row r="497" spans="1:9">
      <c r="A497" s="602" t="s">
        <v>7931</v>
      </c>
      <c r="B497" s="571" t="s">
        <v>7937</v>
      </c>
      <c r="C497" s="598"/>
      <c r="D497" s="599" t="s">
        <v>1480</v>
      </c>
      <c r="E497" s="598"/>
      <c r="F497" s="603"/>
      <c r="G497" s="501"/>
      <c r="H497" s="501"/>
    </row>
    <row r="498" spans="1:9">
      <c r="A498" s="602" t="s">
        <v>7931</v>
      </c>
      <c r="B498" s="571" t="s">
        <v>7938</v>
      </c>
      <c r="C498" s="598"/>
      <c r="D498" s="598"/>
      <c r="E498" s="598"/>
      <c r="F498" s="603"/>
      <c r="G498" s="501"/>
      <c r="H498" s="501"/>
    </row>
    <row r="499" spans="1:9">
      <c r="A499" s="602" t="s">
        <v>7931</v>
      </c>
      <c r="B499" s="571" t="s">
        <v>7939</v>
      </c>
      <c r="C499" s="598"/>
      <c r="D499" s="598"/>
      <c r="E499" s="599" t="s">
        <v>1480</v>
      </c>
      <c r="F499" s="603"/>
      <c r="G499" s="501"/>
      <c r="H499" s="501"/>
    </row>
    <row r="500" spans="1:9">
      <c r="A500" s="602" t="s">
        <v>7931</v>
      </c>
      <c r="B500" s="571" t="s">
        <v>7940</v>
      </c>
      <c r="C500" s="599" t="s">
        <v>392</v>
      </c>
      <c r="D500" s="599" t="s">
        <v>1480</v>
      </c>
      <c r="E500" s="599" t="s">
        <v>7065</v>
      </c>
      <c r="F500" s="603"/>
      <c r="G500" s="501"/>
      <c r="H500" s="501"/>
    </row>
    <row r="501" spans="1:9">
      <c r="A501" s="602" t="s">
        <v>7931</v>
      </c>
      <c r="B501" s="571" t="s">
        <v>6065</v>
      </c>
      <c r="C501" s="599" t="s">
        <v>1480</v>
      </c>
      <c r="D501" s="598"/>
      <c r="E501" s="599" t="s">
        <v>395</v>
      </c>
      <c r="F501" s="600" t="s">
        <v>1480</v>
      </c>
      <c r="G501" s="64" t="s">
        <v>7941</v>
      </c>
      <c r="H501" s="64" t="s">
        <v>7942</v>
      </c>
    </row>
    <row r="502" spans="1:9">
      <c r="A502" s="602" t="s">
        <v>7931</v>
      </c>
      <c r="B502" s="571" t="s">
        <v>7943</v>
      </c>
      <c r="C502" s="598"/>
      <c r="D502" s="598"/>
      <c r="E502" s="598"/>
      <c r="F502" s="600" t="s">
        <v>1480</v>
      </c>
      <c r="G502" s="613" t="s">
        <v>7944</v>
      </c>
      <c r="H502" s="501"/>
    </row>
    <row r="503" spans="1:9" ht="90">
      <c r="A503" s="602" t="s">
        <v>7931</v>
      </c>
      <c r="B503" s="566" t="s">
        <v>7945</v>
      </c>
      <c r="C503" s="599" t="s">
        <v>7157</v>
      </c>
      <c r="D503" s="599"/>
      <c r="E503" s="598"/>
      <c r="F503" s="600" t="s">
        <v>1480</v>
      </c>
      <c r="G503" s="64" t="s">
        <v>7946</v>
      </c>
      <c r="H503" s="64" t="s">
        <v>7947</v>
      </c>
      <c r="I503" s="23"/>
    </row>
    <row r="504" spans="1:9">
      <c r="A504" s="602" t="s">
        <v>7931</v>
      </c>
      <c r="B504" s="566" t="s">
        <v>7948</v>
      </c>
      <c r="C504" s="599" t="s">
        <v>738</v>
      </c>
      <c r="D504" s="598"/>
      <c r="E504" s="598"/>
      <c r="F504" s="603"/>
      <c r="G504" s="64" t="s">
        <v>7949</v>
      </c>
      <c r="H504" s="64" t="s">
        <v>7950</v>
      </c>
    </row>
    <row r="505" spans="1:9">
      <c r="A505" s="602" t="s">
        <v>7931</v>
      </c>
      <c r="B505" s="571" t="s">
        <v>7951</v>
      </c>
      <c r="C505" s="599" t="s">
        <v>1480</v>
      </c>
      <c r="D505" s="598"/>
      <c r="E505" s="598"/>
      <c r="F505" s="600" t="s">
        <v>1480</v>
      </c>
      <c r="G505" s="501"/>
      <c r="H505" s="501"/>
    </row>
    <row r="506" spans="1:9">
      <c r="A506" s="602" t="s">
        <v>7931</v>
      </c>
      <c r="B506" s="571" t="s">
        <v>7952</v>
      </c>
      <c r="C506" s="598"/>
      <c r="D506" s="598"/>
      <c r="E506" s="598"/>
      <c r="F506" s="600" t="s">
        <v>1480</v>
      </c>
      <c r="G506" s="501"/>
      <c r="H506" s="501"/>
    </row>
    <row r="507" spans="1:9">
      <c r="A507" s="602" t="s">
        <v>7931</v>
      </c>
      <c r="B507" s="571" t="s">
        <v>7953</v>
      </c>
      <c r="C507" s="598"/>
      <c r="D507" s="598"/>
      <c r="E507" s="598"/>
      <c r="F507" s="603"/>
      <c r="G507" s="501"/>
      <c r="H507" s="501"/>
    </row>
    <row r="508" spans="1:9">
      <c r="A508" s="602" t="s">
        <v>7931</v>
      </c>
      <c r="B508" s="571" t="s">
        <v>7954</v>
      </c>
      <c r="C508" s="598"/>
      <c r="D508" s="598"/>
      <c r="E508" s="598"/>
      <c r="F508" s="603"/>
      <c r="G508" s="501"/>
      <c r="H508" s="501"/>
    </row>
    <row r="509" spans="1:9" ht="31.5">
      <c r="A509" s="602" t="s">
        <v>7931</v>
      </c>
      <c r="B509" s="571" t="s">
        <v>7955</v>
      </c>
      <c r="C509" s="598"/>
      <c r="D509" s="598"/>
      <c r="E509" s="599" t="s">
        <v>1480</v>
      </c>
      <c r="F509" s="603"/>
      <c r="G509" s="501"/>
      <c r="H509" s="501"/>
    </row>
    <row r="510" spans="1:9">
      <c r="A510" s="602" t="s">
        <v>7931</v>
      </c>
      <c r="B510" s="571" t="s">
        <v>7956</v>
      </c>
      <c r="C510" s="598"/>
      <c r="D510" s="599"/>
      <c r="E510" s="599" t="s">
        <v>1480</v>
      </c>
      <c r="F510" s="603"/>
      <c r="G510" s="501"/>
      <c r="H510" s="501"/>
    </row>
    <row r="511" spans="1:9">
      <c r="A511" s="602" t="s">
        <v>7931</v>
      </c>
      <c r="B511" s="571" t="s">
        <v>7957</v>
      </c>
      <c r="C511" s="598"/>
      <c r="D511" s="598"/>
      <c r="E511" s="598"/>
      <c r="F511" s="603"/>
      <c r="G511" s="501"/>
      <c r="H511" s="501"/>
    </row>
    <row r="512" spans="1:9">
      <c r="A512" s="602" t="s">
        <v>7931</v>
      </c>
      <c r="B512" s="571" t="s">
        <v>7958</v>
      </c>
      <c r="C512" s="598"/>
      <c r="D512" s="598"/>
      <c r="E512" s="598"/>
      <c r="F512" s="603"/>
      <c r="G512" s="501"/>
      <c r="H512" s="501"/>
    </row>
    <row r="513" spans="1:8">
      <c r="A513" s="602" t="s">
        <v>7931</v>
      </c>
      <c r="B513" s="571" t="s">
        <v>7959</v>
      </c>
      <c r="C513" s="598"/>
      <c r="D513" s="598"/>
      <c r="E513" s="598"/>
      <c r="F513" s="603"/>
      <c r="G513" s="501"/>
      <c r="H513" s="501"/>
    </row>
    <row r="514" spans="1:8">
      <c r="A514" s="602" t="s">
        <v>7931</v>
      </c>
      <c r="B514" s="571" t="s">
        <v>7960</v>
      </c>
      <c r="C514" s="598"/>
      <c r="D514" s="598"/>
      <c r="E514" s="598"/>
      <c r="F514" s="603"/>
      <c r="G514" s="501"/>
      <c r="H514" s="501"/>
    </row>
    <row r="515" spans="1:8" ht="31.5">
      <c r="A515" s="602" t="s">
        <v>7931</v>
      </c>
      <c r="B515" s="575" t="s">
        <v>7961</v>
      </c>
      <c r="C515" s="598"/>
      <c r="D515" s="599" t="s">
        <v>1480</v>
      </c>
      <c r="E515" s="598"/>
      <c r="F515" s="603"/>
      <c r="G515" s="501"/>
      <c r="H515" s="501"/>
    </row>
    <row r="516" spans="1:8">
      <c r="A516" s="602" t="s">
        <v>7931</v>
      </c>
      <c r="B516" s="571" t="s">
        <v>7962</v>
      </c>
      <c r="C516" s="599" t="s">
        <v>1480</v>
      </c>
      <c r="D516" s="599"/>
      <c r="E516" s="598"/>
      <c r="F516" s="603"/>
      <c r="G516" s="501"/>
      <c r="H516" s="501"/>
    </row>
    <row r="517" spans="1:8" ht="31.5">
      <c r="A517" s="602" t="s">
        <v>7931</v>
      </c>
      <c r="B517" s="571" t="s">
        <v>7963</v>
      </c>
      <c r="C517" s="598"/>
      <c r="D517" s="598"/>
      <c r="E517" s="598"/>
      <c r="F517" s="603"/>
      <c r="G517" s="501"/>
      <c r="H517" s="501"/>
    </row>
    <row r="518" spans="1:8" ht="31.5">
      <c r="A518" s="602" t="s">
        <v>7931</v>
      </c>
      <c r="B518" s="571" t="s">
        <v>7964</v>
      </c>
      <c r="C518" s="598"/>
      <c r="D518" s="598"/>
      <c r="E518" s="598"/>
      <c r="F518" s="600" t="s">
        <v>395</v>
      </c>
      <c r="G518" s="64" t="s">
        <v>7965</v>
      </c>
      <c r="H518" s="501"/>
    </row>
    <row r="519" spans="1:8" ht="26.25">
      <c r="A519" s="602" t="s">
        <v>7931</v>
      </c>
      <c r="B519" s="575" t="s">
        <v>7966</v>
      </c>
      <c r="C519" s="599" t="s">
        <v>1480</v>
      </c>
      <c r="D519" s="598"/>
      <c r="E519" s="599" t="s">
        <v>1480</v>
      </c>
      <c r="F519" s="600" t="s">
        <v>1480</v>
      </c>
      <c r="G519" s="64" t="s">
        <v>7967</v>
      </c>
      <c r="H519" s="501"/>
    </row>
    <row r="520" spans="1:8">
      <c r="A520" s="602" t="s">
        <v>7931</v>
      </c>
      <c r="B520" s="571" t="s">
        <v>7968</v>
      </c>
      <c r="C520" s="598"/>
      <c r="D520" s="599" t="s">
        <v>392</v>
      </c>
      <c r="E520" s="598"/>
      <c r="F520" s="600" t="s">
        <v>1480</v>
      </c>
      <c r="G520" s="64" t="s">
        <v>7969</v>
      </c>
      <c r="H520" s="501"/>
    </row>
    <row r="521" spans="1:8" ht="31.5">
      <c r="A521" s="602" t="s">
        <v>7931</v>
      </c>
      <c r="B521" s="571" t="s">
        <v>7970</v>
      </c>
      <c r="C521" s="599" t="s">
        <v>392</v>
      </c>
      <c r="D521" s="599" t="s">
        <v>395</v>
      </c>
      <c r="E521" s="598"/>
      <c r="F521" s="603"/>
      <c r="G521" s="64" t="s">
        <v>7971</v>
      </c>
      <c r="H521" s="501"/>
    </row>
    <row r="522" spans="1:8">
      <c r="A522" s="602" t="s">
        <v>7931</v>
      </c>
      <c r="B522" s="571" t="s">
        <v>7972</v>
      </c>
      <c r="C522" s="598"/>
      <c r="D522" s="598"/>
      <c r="E522" s="598"/>
      <c r="F522" s="603"/>
      <c r="G522" s="64" t="s">
        <v>7973</v>
      </c>
      <c r="H522" s="501"/>
    </row>
    <row r="523" spans="1:8">
      <c r="A523" s="602" t="s">
        <v>7931</v>
      </c>
      <c r="B523" s="571" t="s">
        <v>7974</v>
      </c>
      <c r="C523" s="598"/>
      <c r="D523" s="598"/>
      <c r="E523" s="598"/>
      <c r="F523" s="603"/>
      <c r="G523" s="501"/>
      <c r="H523" s="501"/>
    </row>
    <row r="524" spans="1:8">
      <c r="A524" s="602" t="s">
        <v>7931</v>
      </c>
      <c r="B524" s="571" t="s">
        <v>7975</v>
      </c>
      <c r="C524" s="598"/>
      <c r="D524" s="599"/>
      <c r="E524" s="598"/>
      <c r="F524" s="603"/>
      <c r="G524" s="501"/>
      <c r="H524" s="501"/>
    </row>
    <row r="525" spans="1:8">
      <c r="A525" s="602" t="s">
        <v>7931</v>
      </c>
      <c r="B525" s="566" t="s">
        <v>7976</v>
      </c>
      <c r="C525" s="599" t="s">
        <v>1480</v>
      </c>
      <c r="D525" s="598"/>
      <c r="E525" s="598"/>
      <c r="F525" s="603"/>
      <c r="G525" s="64" t="s">
        <v>7977</v>
      </c>
      <c r="H525" s="501"/>
    </row>
    <row r="526" spans="1:8" ht="39">
      <c r="A526" s="602" t="s">
        <v>7931</v>
      </c>
      <c r="B526" s="571" t="s">
        <v>7978</v>
      </c>
      <c r="C526" s="598"/>
      <c r="D526" s="598"/>
      <c r="E526" s="599"/>
      <c r="F526" s="600" t="s">
        <v>1480</v>
      </c>
      <c r="G526" s="64" t="s">
        <v>7979</v>
      </c>
      <c r="H526" s="501"/>
    </row>
    <row r="527" spans="1:8">
      <c r="A527" s="602" t="s">
        <v>7931</v>
      </c>
      <c r="B527" s="571" t="s">
        <v>7980</v>
      </c>
      <c r="C527" s="599" t="s">
        <v>7065</v>
      </c>
      <c r="D527" s="599" t="s">
        <v>1480</v>
      </c>
      <c r="E527" s="599" t="s">
        <v>1480</v>
      </c>
      <c r="F527" s="603"/>
      <c r="G527" s="501"/>
      <c r="H527" s="501"/>
    </row>
    <row r="528" spans="1:8">
      <c r="A528" s="602" t="s">
        <v>7931</v>
      </c>
      <c r="B528" s="571" t="s">
        <v>7981</v>
      </c>
      <c r="C528" s="598"/>
      <c r="D528" s="599"/>
      <c r="E528" s="599" t="s">
        <v>1480</v>
      </c>
      <c r="F528" s="603"/>
      <c r="G528" s="501"/>
      <c r="H528" s="501"/>
    </row>
    <row r="529" spans="1:10" ht="26.25">
      <c r="A529" s="602" t="s">
        <v>7931</v>
      </c>
      <c r="B529" s="571" t="s">
        <v>7982</v>
      </c>
      <c r="C529" s="599" t="s">
        <v>395</v>
      </c>
      <c r="D529" s="598"/>
      <c r="E529" s="598"/>
      <c r="F529" s="600" t="s">
        <v>7157</v>
      </c>
      <c r="G529" s="64" t="s">
        <v>7983</v>
      </c>
      <c r="H529" s="64" t="s">
        <v>7984</v>
      </c>
    </row>
    <row r="530" spans="1:10" ht="26.25">
      <c r="A530" s="602" t="s">
        <v>7931</v>
      </c>
      <c r="B530" s="571" t="s">
        <v>7985</v>
      </c>
      <c r="C530" s="599" t="s">
        <v>1480</v>
      </c>
      <c r="D530" s="598"/>
      <c r="E530" s="598"/>
      <c r="F530" s="600" t="s">
        <v>1480</v>
      </c>
      <c r="G530" s="64" t="s">
        <v>7986</v>
      </c>
      <c r="H530" s="64" t="s">
        <v>7987</v>
      </c>
    </row>
    <row r="531" spans="1:10" ht="31.5">
      <c r="A531" s="602" t="s">
        <v>7931</v>
      </c>
      <c r="B531" s="571" t="s">
        <v>7988</v>
      </c>
      <c r="C531" s="598"/>
      <c r="D531" s="599" t="s">
        <v>392</v>
      </c>
      <c r="E531" s="599" t="s">
        <v>392</v>
      </c>
      <c r="F531" s="600" t="s">
        <v>1480</v>
      </c>
      <c r="G531" s="64" t="s">
        <v>7989</v>
      </c>
      <c r="H531" s="501"/>
    </row>
    <row r="532" spans="1:10" ht="51.75">
      <c r="A532" s="602" t="s">
        <v>7931</v>
      </c>
      <c r="B532" s="566" t="s">
        <v>7990</v>
      </c>
      <c r="C532" s="599" t="s">
        <v>7029</v>
      </c>
      <c r="D532" s="598"/>
      <c r="E532" s="599" t="s">
        <v>1480</v>
      </c>
      <c r="F532" s="600" t="s">
        <v>1480</v>
      </c>
      <c r="G532" s="64" t="s">
        <v>7991</v>
      </c>
      <c r="H532" s="501"/>
    </row>
    <row r="533" spans="1:10">
      <c r="A533" s="602" t="s">
        <v>7931</v>
      </c>
      <c r="B533" s="571" t="s">
        <v>7992</v>
      </c>
      <c r="C533" s="598"/>
      <c r="D533" s="598"/>
      <c r="E533" s="599" t="s">
        <v>1480</v>
      </c>
      <c r="F533" s="603"/>
      <c r="G533" s="501"/>
      <c r="H533" s="501"/>
    </row>
    <row r="534" spans="1:10" ht="39">
      <c r="A534" s="602" t="s">
        <v>7931</v>
      </c>
      <c r="B534" s="571" t="s">
        <v>7993</v>
      </c>
      <c r="C534" s="599"/>
      <c r="D534" s="599" t="s">
        <v>395</v>
      </c>
      <c r="E534" s="598"/>
      <c r="F534" s="603"/>
      <c r="G534" s="64" t="s">
        <v>7994</v>
      </c>
      <c r="H534" s="501"/>
    </row>
    <row r="535" spans="1:10" ht="64.5">
      <c r="A535" s="602" t="s">
        <v>7931</v>
      </c>
      <c r="B535" s="571" t="s">
        <v>7995</v>
      </c>
      <c r="C535" s="599" t="s">
        <v>1480</v>
      </c>
      <c r="D535" s="598"/>
      <c r="E535" s="598"/>
      <c r="F535" s="600" t="s">
        <v>392</v>
      </c>
      <c r="G535" s="64" t="s">
        <v>7996</v>
      </c>
      <c r="H535" s="501"/>
    </row>
    <row r="536" spans="1:10">
      <c r="A536" s="602" t="s">
        <v>7931</v>
      </c>
      <c r="B536" s="571" t="s">
        <v>7997</v>
      </c>
      <c r="C536" s="598"/>
      <c r="D536" s="598"/>
      <c r="E536" s="598"/>
      <c r="F536" s="603"/>
      <c r="G536" s="501"/>
      <c r="H536" s="501"/>
    </row>
    <row r="537" spans="1:10" ht="39">
      <c r="A537" s="602" t="s">
        <v>7931</v>
      </c>
      <c r="B537" s="571" t="s">
        <v>7998</v>
      </c>
      <c r="C537" s="598"/>
      <c r="D537" s="599"/>
      <c r="E537" s="599" t="s">
        <v>1480</v>
      </c>
      <c r="F537" s="600" t="s">
        <v>1480</v>
      </c>
      <c r="G537" s="64" t="s">
        <v>7999</v>
      </c>
      <c r="H537" s="64" t="s">
        <v>8000</v>
      </c>
      <c r="I537" s="64" t="s">
        <v>8001</v>
      </c>
      <c r="J537" s="23" t="s">
        <v>8002</v>
      </c>
    </row>
    <row r="538" spans="1:10">
      <c r="A538" s="602" t="s">
        <v>7931</v>
      </c>
      <c r="B538" s="571" t="s">
        <v>8003</v>
      </c>
      <c r="C538" s="599" t="s">
        <v>1480</v>
      </c>
      <c r="D538" s="598"/>
      <c r="E538" s="598"/>
      <c r="F538" s="600" t="s">
        <v>1480</v>
      </c>
      <c r="G538" s="64" t="s">
        <v>8004</v>
      </c>
      <c r="H538" s="501"/>
    </row>
    <row r="539" spans="1:10">
      <c r="A539" s="602" t="s">
        <v>7931</v>
      </c>
      <c r="B539" s="571"/>
      <c r="C539" s="598"/>
      <c r="D539" s="598"/>
      <c r="E539" s="598"/>
      <c r="F539" s="600"/>
      <c r="G539" s="64"/>
      <c r="H539" s="501"/>
    </row>
    <row r="540" spans="1:10" ht="64.5">
      <c r="A540" s="602" t="s">
        <v>7931</v>
      </c>
      <c r="B540" s="575" t="s">
        <v>8005</v>
      </c>
      <c r="C540" s="599" t="s">
        <v>1480</v>
      </c>
      <c r="D540" s="598"/>
      <c r="E540" s="598"/>
      <c r="F540" s="600" t="s">
        <v>2805</v>
      </c>
      <c r="G540" s="64" t="s">
        <v>8006</v>
      </c>
      <c r="H540" s="501"/>
    </row>
    <row r="541" spans="1:10">
      <c r="A541" s="602" t="s">
        <v>7931</v>
      </c>
      <c r="B541" s="614" t="s">
        <v>8007</v>
      </c>
      <c r="C541" s="599" t="s">
        <v>1480</v>
      </c>
      <c r="D541" s="598"/>
      <c r="E541" s="598"/>
      <c r="F541" s="603"/>
      <c r="G541" s="501"/>
      <c r="H541" s="501"/>
    </row>
    <row r="542" spans="1:10">
      <c r="A542" s="602" t="s">
        <v>8008</v>
      </c>
      <c r="B542" s="571" t="s">
        <v>8009</v>
      </c>
      <c r="C542" s="598"/>
      <c r="D542" s="598"/>
      <c r="E542" s="598"/>
      <c r="F542" s="603"/>
      <c r="G542" s="501"/>
      <c r="H542" s="501"/>
    </row>
    <row r="543" spans="1:10" ht="31.5">
      <c r="A543" s="602" t="s">
        <v>8008</v>
      </c>
      <c r="B543" s="571" t="s">
        <v>8010</v>
      </c>
      <c r="C543" s="598"/>
      <c r="D543" s="598"/>
      <c r="E543" s="598"/>
      <c r="F543" s="603"/>
      <c r="G543" s="501"/>
      <c r="H543" s="501"/>
    </row>
    <row r="544" spans="1:10">
      <c r="A544" s="602" t="s">
        <v>8008</v>
      </c>
      <c r="B544" s="571" t="s">
        <v>8011</v>
      </c>
      <c r="C544" s="598"/>
      <c r="D544" s="598"/>
      <c r="E544" s="598"/>
      <c r="F544" s="603"/>
      <c r="G544" s="501"/>
      <c r="H544" s="501"/>
    </row>
    <row r="545" spans="1:8">
      <c r="A545" s="602" t="s">
        <v>8008</v>
      </c>
      <c r="B545" s="571" t="s">
        <v>8012</v>
      </c>
      <c r="C545" s="598"/>
      <c r="D545" s="598"/>
      <c r="E545" s="598"/>
      <c r="F545" s="603"/>
      <c r="G545" s="501"/>
      <c r="H545" s="501"/>
    </row>
    <row r="546" spans="1:8">
      <c r="A546" s="602" t="s">
        <v>8013</v>
      </c>
      <c r="B546" s="575" t="s">
        <v>8014</v>
      </c>
      <c r="C546" s="598"/>
      <c r="D546" s="598"/>
      <c r="E546" s="598"/>
      <c r="F546" s="603"/>
      <c r="G546" s="501"/>
      <c r="H546" s="501"/>
    </row>
    <row r="547" spans="1:8">
      <c r="A547" s="602" t="s">
        <v>8013</v>
      </c>
      <c r="B547" s="566" t="s">
        <v>8015</v>
      </c>
      <c r="C547" s="599" t="s">
        <v>395</v>
      </c>
      <c r="D547" s="599" t="s">
        <v>395</v>
      </c>
      <c r="E547" s="599" t="s">
        <v>1480</v>
      </c>
      <c r="F547" s="603"/>
      <c r="G547" s="501"/>
      <c r="H547" s="501"/>
    </row>
    <row r="548" spans="1:8">
      <c r="A548" s="602" t="s">
        <v>8016</v>
      </c>
      <c r="B548" s="571" t="s">
        <v>8017</v>
      </c>
      <c r="C548" s="598"/>
      <c r="D548" s="599" t="s">
        <v>1480</v>
      </c>
      <c r="E548" s="598"/>
      <c r="F548" s="603"/>
      <c r="G548" s="501"/>
      <c r="H548" s="501"/>
    </row>
    <row r="549" spans="1:8">
      <c r="A549" s="602" t="s">
        <v>8016</v>
      </c>
      <c r="B549" s="571" t="s">
        <v>8018</v>
      </c>
      <c r="C549" s="598"/>
      <c r="D549" s="598"/>
      <c r="E549" s="598"/>
      <c r="F549" s="603"/>
      <c r="G549" s="501"/>
      <c r="H549" s="501"/>
    </row>
    <row r="550" spans="1:8">
      <c r="A550" s="606" t="s">
        <v>8016</v>
      </c>
      <c r="B550" s="575" t="s">
        <v>8019</v>
      </c>
      <c r="C550" s="598"/>
      <c r="D550" s="599" t="s">
        <v>1480</v>
      </c>
      <c r="E550" s="599" t="s">
        <v>1480</v>
      </c>
      <c r="F550" s="600"/>
      <c r="G550" s="64"/>
      <c r="H550" s="501"/>
    </row>
    <row r="551" spans="1:8">
      <c r="A551" s="602" t="s">
        <v>8016</v>
      </c>
      <c r="B551" s="571" t="s">
        <v>8020</v>
      </c>
      <c r="C551" s="598"/>
      <c r="D551" s="598"/>
      <c r="E551" s="598"/>
      <c r="F551" s="600" t="s">
        <v>1480</v>
      </c>
      <c r="G551" s="64" t="s">
        <v>8021</v>
      </c>
      <c r="H551" s="501"/>
    </row>
    <row r="552" spans="1:8" ht="31.5">
      <c r="A552" s="602" t="s">
        <v>8016</v>
      </c>
      <c r="B552" s="575" t="s">
        <v>8022</v>
      </c>
      <c r="C552" s="599" t="s">
        <v>1480</v>
      </c>
      <c r="D552" s="599" t="s">
        <v>1480</v>
      </c>
      <c r="E552" s="598"/>
      <c r="F552" s="603"/>
      <c r="G552" s="501"/>
      <c r="H552" s="501"/>
    </row>
    <row r="553" spans="1:8" ht="31.5">
      <c r="A553" s="602" t="s">
        <v>8016</v>
      </c>
      <c r="B553" s="615" t="s">
        <v>8023</v>
      </c>
      <c r="C553" s="599" t="s">
        <v>1480</v>
      </c>
      <c r="D553" s="598"/>
      <c r="E553" s="599" t="s">
        <v>1480</v>
      </c>
      <c r="F553" s="600"/>
      <c r="G553" s="64" t="s">
        <v>8024</v>
      </c>
      <c r="H553" s="501"/>
    </row>
    <row r="554" spans="1:8" ht="31.5">
      <c r="A554" s="602" t="s">
        <v>8016</v>
      </c>
      <c r="B554" s="615" t="s">
        <v>8025</v>
      </c>
      <c r="C554" s="598"/>
      <c r="D554" s="598"/>
      <c r="E554" s="599" t="s">
        <v>1480</v>
      </c>
      <c r="F554" s="603"/>
      <c r="G554" s="501"/>
      <c r="H554" s="501"/>
    </row>
    <row r="555" spans="1:8" ht="31.5">
      <c r="A555" s="602" t="s">
        <v>8016</v>
      </c>
      <c r="B555" s="615" t="s">
        <v>8026</v>
      </c>
      <c r="C555" s="599" t="s">
        <v>1480</v>
      </c>
      <c r="D555" s="599" t="s">
        <v>1480</v>
      </c>
      <c r="E555" s="598"/>
      <c r="F555" s="603"/>
      <c r="G555" s="501"/>
      <c r="H555" s="501"/>
    </row>
    <row r="556" spans="1:8" ht="26.25">
      <c r="A556" s="602" t="s">
        <v>8016</v>
      </c>
      <c r="B556" s="571" t="s">
        <v>8027</v>
      </c>
      <c r="C556" s="598"/>
      <c r="D556" s="598"/>
      <c r="E556" s="598"/>
      <c r="F556" s="616" t="s">
        <v>395</v>
      </c>
      <c r="G556" s="64" t="s">
        <v>8028</v>
      </c>
      <c r="H556" s="501"/>
    </row>
    <row r="557" spans="1:8">
      <c r="A557" s="602" t="s">
        <v>8016</v>
      </c>
      <c r="B557" s="571" t="s">
        <v>8029</v>
      </c>
      <c r="C557" s="598"/>
      <c r="D557" s="598"/>
      <c r="E557" s="598"/>
      <c r="F557" s="603"/>
      <c r="G557" s="501"/>
      <c r="H557" s="501"/>
    </row>
    <row r="558" spans="1:8" ht="31.5">
      <c r="A558" s="602" t="s">
        <v>8016</v>
      </c>
      <c r="B558" s="571" t="s">
        <v>8030</v>
      </c>
      <c r="C558" s="598"/>
      <c r="D558" s="598"/>
      <c r="E558" s="599" t="s">
        <v>392</v>
      </c>
      <c r="F558" s="603"/>
      <c r="G558" s="501"/>
      <c r="H558" s="501"/>
    </row>
    <row r="559" spans="1:8">
      <c r="A559" s="602" t="s">
        <v>8016</v>
      </c>
      <c r="B559" s="575" t="s">
        <v>8031</v>
      </c>
      <c r="C559" s="599" t="s">
        <v>7065</v>
      </c>
      <c r="D559" s="599" t="s">
        <v>392</v>
      </c>
      <c r="E559" s="599" t="s">
        <v>395</v>
      </c>
      <c r="F559" s="600"/>
      <c r="G559" s="64"/>
      <c r="H559" s="501"/>
    </row>
    <row r="560" spans="1:8" ht="51.75">
      <c r="A560" s="602" t="s">
        <v>8016</v>
      </c>
      <c r="B560" s="571" t="s">
        <v>8032</v>
      </c>
      <c r="C560" s="599" t="s">
        <v>395</v>
      </c>
      <c r="D560" s="599" t="s">
        <v>1480</v>
      </c>
      <c r="E560" s="598"/>
      <c r="F560" s="603"/>
      <c r="G560" s="64" t="s">
        <v>8033</v>
      </c>
      <c r="H560" s="501"/>
    </row>
    <row r="561" spans="1:9">
      <c r="A561" s="602" t="s">
        <v>8016</v>
      </c>
      <c r="B561" s="571" t="s">
        <v>8034</v>
      </c>
      <c r="C561" s="598"/>
      <c r="D561" s="598"/>
      <c r="E561" s="599" t="s">
        <v>1480</v>
      </c>
      <c r="F561" s="603"/>
      <c r="G561" s="501"/>
      <c r="H561" s="501"/>
    </row>
    <row r="562" spans="1:9" ht="31.5">
      <c r="A562" s="602" t="s">
        <v>8016</v>
      </c>
      <c r="B562" s="571" t="s">
        <v>8035</v>
      </c>
      <c r="C562" s="599" t="s">
        <v>1480</v>
      </c>
      <c r="D562" s="599" t="s">
        <v>392</v>
      </c>
      <c r="E562" s="598"/>
      <c r="F562" s="603"/>
      <c r="G562" s="501"/>
      <c r="H562" s="501"/>
    </row>
    <row r="563" spans="1:9">
      <c r="A563" s="602" t="s">
        <v>8036</v>
      </c>
      <c r="B563" s="571" t="s">
        <v>8037</v>
      </c>
      <c r="C563" s="599" t="s">
        <v>1480</v>
      </c>
      <c r="D563" s="598"/>
      <c r="E563" s="599" t="s">
        <v>1480</v>
      </c>
      <c r="F563" s="600" t="s">
        <v>1480</v>
      </c>
      <c r="G563" s="64" t="s">
        <v>8038</v>
      </c>
      <c r="H563" s="501"/>
    </row>
    <row r="564" spans="1:9">
      <c r="A564" s="602" t="s">
        <v>8036</v>
      </c>
      <c r="B564" s="575" t="s">
        <v>8039</v>
      </c>
      <c r="C564" s="598"/>
      <c r="D564" s="598"/>
      <c r="E564" s="598"/>
      <c r="F564" s="603"/>
      <c r="G564" s="501"/>
      <c r="H564" s="501"/>
    </row>
    <row r="565" spans="1:9">
      <c r="A565" s="602" t="s">
        <v>8036</v>
      </c>
      <c r="B565" s="571" t="s">
        <v>8040</v>
      </c>
      <c r="C565" s="598"/>
      <c r="D565" s="599" t="s">
        <v>1480</v>
      </c>
      <c r="E565" s="599"/>
      <c r="F565" s="603"/>
      <c r="G565" s="501"/>
      <c r="H565" s="501"/>
    </row>
    <row r="566" spans="1:9">
      <c r="A566" s="602" t="s">
        <v>8041</v>
      </c>
      <c r="B566" s="566" t="s">
        <v>8042</v>
      </c>
      <c r="C566" s="599"/>
      <c r="D566" s="598"/>
      <c r="E566" s="598"/>
      <c r="F566" s="600" t="s">
        <v>392</v>
      </c>
      <c r="G566" s="64" t="s">
        <v>8043</v>
      </c>
      <c r="H566" s="501"/>
    </row>
    <row r="567" spans="1:9">
      <c r="A567" s="602" t="s">
        <v>8041</v>
      </c>
      <c r="B567" s="571" t="s">
        <v>8044</v>
      </c>
      <c r="C567" s="598"/>
      <c r="D567" s="598"/>
      <c r="E567" s="598"/>
      <c r="F567" s="603"/>
      <c r="G567" s="501"/>
      <c r="H567" s="501"/>
    </row>
    <row r="568" spans="1:9">
      <c r="A568" s="602" t="s">
        <v>8041</v>
      </c>
      <c r="B568" s="571" t="s">
        <v>8045</v>
      </c>
      <c r="C568" s="598"/>
      <c r="D568" s="598"/>
      <c r="E568" s="598"/>
      <c r="F568" s="603"/>
      <c r="G568" s="501"/>
      <c r="H568" s="501"/>
    </row>
    <row r="569" spans="1:9">
      <c r="A569" s="602" t="s">
        <v>8041</v>
      </c>
      <c r="B569" s="571" t="s">
        <v>8046</v>
      </c>
      <c r="C569" s="598"/>
      <c r="D569" s="598"/>
      <c r="E569" s="598"/>
      <c r="F569" s="603"/>
      <c r="G569" s="501"/>
      <c r="H569" s="501"/>
      <c r="I569" s="501"/>
    </row>
    <row r="570" spans="1:9">
      <c r="A570" s="606" t="s">
        <v>8041</v>
      </c>
      <c r="B570" s="575" t="s">
        <v>8047</v>
      </c>
      <c r="C570" s="598"/>
      <c r="D570" s="598"/>
      <c r="E570" s="599" t="s">
        <v>1480</v>
      </c>
      <c r="F570" s="600" t="s">
        <v>1480</v>
      </c>
      <c r="G570" s="501"/>
      <c r="H570" s="501"/>
    </row>
    <row r="571" spans="1:9">
      <c r="A571" s="602" t="s">
        <v>8041</v>
      </c>
      <c r="B571" s="571" t="s">
        <v>8048</v>
      </c>
      <c r="C571" s="598"/>
      <c r="D571" s="598"/>
      <c r="E571" s="598"/>
      <c r="F571" s="603"/>
      <c r="G571" s="501"/>
      <c r="H571" s="501"/>
    </row>
    <row r="572" spans="1:9">
      <c r="A572" s="602" t="s">
        <v>8041</v>
      </c>
      <c r="B572" s="571" t="s">
        <v>8049</v>
      </c>
      <c r="C572" s="598"/>
      <c r="D572" s="598"/>
      <c r="E572" s="599" t="s">
        <v>1480</v>
      </c>
      <c r="F572" s="600" t="s">
        <v>1480</v>
      </c>
      <c r="G572" s="64" t="s">
        <v>8050</v>
      </c>
      <c r="H572" s="501"/>
    </row>
    <row r="573" spans="1:9" ht="31.5">
      <c r="A573" s="602" t="s">
        <v>8041</v>
      </c>
      <c r="B573" s="571" t="s">
        <v>8051</v>
      </c>
      <c r="C573" s="598"/>
      <c r="D573" s="598"/>
      <c r="E573" s="599" t="s">
        <v>1480</v>
      </c>
      <c r="F573" s="603"/>
      <c r="G573" s="501"/>
      <c r="H573" s="501"/>
    </row>
    <row r="574" spans="1:9" ht="31.5">
      <c r="A574" s="602" t="s">
        <v>8041</v>
      </c>
      <c r="B574" s="571" t="s">
        <v>8052</v>
      </c>
      <c r="C574" s="599"/>
      <c r="D574" s="598"/>
      <c r="E574" s="598"/>
      <c r="F574" s="603"/>
      <c r="G574" s="64" t="s">
        <v>8053</v>
      </c>
      <c r="H574" s="501"/>
    </row>
    <row r="575" spans="1:9">
      <c r="A575" s="602" t="s">
        <v>8041</v>
      </c>
      <c r="B575" s="571" t="s">
        <v>8054</v>
      </c>
      <c r="C575" s="598"/>
      <c r="D575" s="599" t="s">
        <v>392</v>
      </c>
      <c r="E575" s="599" t="s">
        <v>1480</v>
      </c>
      <c r="F575" s="603"/>
      <c r="G575" s="501"/>
      <c r="H575" s="64"/>
    </row>
    <row r="576" spans="1:9">
      <c r="A576" s="602" t="s">
        <v>8041</v>
      </c>
      <c r="B576" s="566" t="s">
        <v>8055</v>
      </c>
      <c r="C576" s="599" t="s">
        <v>1480</v>
      </c>
      <c r="D576" s="598"/>
      <c r="E576" s="598"/>
      <c r="F576" s="600" t="s">
        <v>392</v>
      </c>
      <c r="G576" s="64" t="s">
        <v>8056</v>
      </c>
      <c r="H576" s="501"/>
    </row>
    <row r="577" spans="1:11" ht="64.5">
      <c r="A577" s="602" t="s">
        <v>8057</v>
      </c>
      <c r="B577" s="571" t="s">
        <v>8058</v>
      </c>
      <c r="C577" s="598"/>
      <c r="D577" s="598"/>
      <c r="E577" s="598"/>
      <c r="F577" s="600" t="s">
        <v>1480</v>
      </c>
      <c r="G577" s="64" t="s">
        <v>8059</v>
      </c>
      <c r="H577" s="501"/>
    </row>
    <row r="578" spans="1:11" ht="26.25">
      <c r="A578" s="602" t="s">
        <v>8057</v>
      </c>
      <c r="B578" s="566" t="s">
        <v>8060</v>
      </c>
      <c r="C578" s="599" t="s">
        <v>392</v>
      </c>
      <c r="D578" s="598"/>
      <c r="E578" s="598"/>
      <c r="F578" s="600" t="s">
        <v>1480</v>
      </c>
      <c r="G578" s="64" t="s">
        <v>8061</v>
      </c>
      <c r="H578" s="501"/>
    </row>
    <row r="579" spans="1:11" ht="26.25">
      <c r="A579" s="602" t="s">
        <v>8057</v>
      </c>
      <c r="B579" s="571" t="s">
        <v>8062</v>
      </c>
      <c r="C579" s="598"/>
      <c r="D579" s="598"/>
      <c r="E579" s="598"/>
      <c r="F579" s="600" t="s">
        <v>7065</v>
      </c>
      <c r="G579" s="64" t="s">
        <v>8063</v>
      </c>
      <c r="H579" s="501"/>
    </row>
    <row r="580" spans="1:11" ht="31.5">
      <c r="A580" s="602" t="s">
        <v>8057</v>
      </c>
      <c r="B580" s="571" t="s">
        <v>8064</v>
      </c>
      <c r="C580" s="599" t="s">
        <v>1480</v>
      </c>
      <c r="D580" s="598"/>
      <c r="E580" s="598"/>
      <c r="F580" s="600" t="s">
        <v>14</v>
      </c>
      <c r="G580" s="64"/>
      <c r="H580" s="501"/>
    </row>
    <row r="581" spans="1:11">
      <c r="A581" s="602" t="s">
        <v>8057</v>
      </c>
      <c r="B581" s="571" t="s">
        <v>8065</v>
      </c>
      <c r="C581" s="599" t="s">
        <v>392</v>
      </c>
      <c r="D581" s="598"/>
      <c r="E581" s="599" t="s">
        <v>395</v>
      </c>
      <c r="F581" s="603"/>
      <c r="G581" s="501"/>
      <c r="H581" s="501"/>
    </row>
    <row r="582" spans="1:11">
      <c r="A582" s="602" t="s">
        <v>8057</v>
      </c>
      <c r="B582" s="571" t="s">
        <v>8066</v>
      </c>
      <c r="C582" s="598"/>
      <c r="D582" s="598"/>
      <c r="E582" s="598"/>
      <c r="F582" s="603"/>
      <c r="G582" s="501"/>
      <c r="H582" s="501"/>
    </row>
    <row r="583" spans="1:11">
      <c r="A583" s="602" t="s">
        <v>8057</v>
      </c>
      <c r="B583" s="571" t="s">
        <v>8067</v>
      </c>
      <c r="C583" s="598"/>
      <c r="D583" s="598"/>
      <c r="E583" s="598"/>
      <c r="F583" s="600" t="s">
        <v>7065</v>
      </c>
      <c r="G583" s="64" t="s">
        <v>8068</v>
      </c>
      <c r="H583" s="501"/>
    </row>
    <row r="584" spans="1:11" ht="141">
      <c r="A584" s="602" t="s">
        <v>8057</v>
      </c>
      <c r="B584" s="575" t="s">
        <v>8069</v>
      </c>
      <c r="C584" s="598"/>
      <c r="D584" s="598"/>
      <c r="E584" s="598"/>
      <c r="F584" s="600" t="s">
        <v>7029</v>
      </c>
      <c r="G584" s="64" t="s">
        <v>8070</v>
      </c>
      <c r="H584" s="64" t="s">
        <v>8071</v>
      </c>
      <c r="I584" s="502" t="s">
        <v>8072</v>
      </c>
    </row>
    <row r="585" spans="1:11">
      <c r="A585" s="602" t="s">
        <v>8057</v>
      </c>
      <c r="B585" s="575" t="s">
        <v>8073</v>
      </c>
      <c r="C585" s="599" t="s">
        <v>1480</v>
      </c>
      <c r="D585" s="599"/>
      <c r="E585" s="598"/>
      <c r="F585" s="603"/>
      <c r="G585" s="64" t="s">
        <v>8074</v>
      </c>
      <c r="H585" s="64" t="s">
        <v>8075</v>
      </c>
    </row>
    <row r="586" spans="1:11" ht="115.5">
      <c r="A586" s="602" t="s">
        <v>8057</v>
      </c>
      <c r="B586" s="571" t="s">
        <v>8076</v>
      </c>
      <c r="C586" s="599" t="s">
        <v>392</v>
      </c>
      <c r="D586" s="599" t="s">
        <v>395</v>
      </c>
      <c r="E586" s="599"/>
      <c r="F586" s="600" t="s">
        <v>738</v>
      </c>
      <c r="G586" s="64" t="s">
        <v>8077</v>
      </c>
      <c r="H586" s="64" t="s">
        <v>8078</v>
      </c>
      <c r="I586" s="64" t="s">
        <v>8079</v>
      </c>
      <c r="J586" s="64" t="s">
        <v>8080</v>
      </c>
      <c r="K586" s="23" t="s">
        <v>1978</v>
      </c>
    </row>
    <row r="587" spans="1:11" ht="31.5">
      <c r="A587" s="602" t="s">
        <v>8057</v>
      </c>
      <c r="B587" s="566" t="s">
        <v>8081</v>
      </c>
      <c r="C587" s="599" t="s">
        <v>7077</v>
      </c>
      <c r="D587" s="599" t="s">
        <v>7029</v>
      </c>
      <c r="E587" s="599" t="s">
        <v>395</v>
      </c>
      <c r="F587" s="600" t="s">
        <v>1480</v>
      </c>
      <c r="G587" s="64" t="s">
        <v>8082</v>
      </c>
      <c r="H587" s="501"/>
    </row>
    <row r="588" spans="1:11">
      <c r="A588" s="602" t="s">
        <v>8057</v>
      </c>
      <c r="B588" s="571" t="s">
        <v>8083</v>
      </c>
      <c r="C588" s="598"/>
      <c r="D588" s="598"/>
      <c r="E588" s="598"/>
      <c r="F588" s="603"/>
      <c r="G588" s="501"/>
      <c r="H588" s="501"/>
    </row>
    <row r="589" spans="1:11">
      <c r="A589" s="602" t="s">
        <v>8057</v>
      </c>
      <c r="B589" s="571" t="s">
        <v>8084</v>
      </c>
      <c r="C589" s="599" t="s">
        <v>1480</v>
      </c>
      <c r="D589" s="599" t="s">
        <v>1480</v>
      </c>
      <c r="E589" s="599" t="s">
        <v>1480</v>
      </c>
      <c r="F589" s="603"/>
      <c r="G589" s="501"/>
      <c r="H589" s="501"/>
    </row>
    <row r="590" spans="1:11">
      <c r="A590" s="602" t="s">
        <v>8057</v>
      </c>
      <c r="B590" s="571" t="s">
        <v>6600</v>
      </c>
      <c r="C590" s="599" t="s">
        <v>1480</v>
      </c>
      <c r="D590" s="599" t="s">
        <v>1480</v>
      </c>
      <c r="E590" s="598"/>
      <c r="F590" s="603"/>
      <c r="G590" s="501"/>
      <c r="H590" s="501"/>
    </row>
    <row r="591" spans="1:11">
      <c r="A591" s="602" t="s">
        <v>8057</v>
      </c>
      <c r="B591" s="571" t="s">
        <v>8085</v>
      </c>
      <c r="C591" s="598"/>
      <c r="D591" s="598"/>
      <c r="E591" s="599" t="s">
        <v>1480</v>
      </c>
      <c r="F591" s="603"/>
      <c r="G591" s="501"/>
      <c r="H591" s="501"/>
    </row>
    <row r="592" spans="1:11" ht="64.5">
      <c r="A592" s="602" t="s">
        <v>8057</v>
      </c>
      <c r="B592" s="571" t="s">
        <v>8086</v>
      </c>
      <c r="C592" s="598"/>
      <c r="D592" s="598"/>
      <c r="E592" s="599" t="s">
        <v>1480</v>
      </c>
      <c r="F592" s="600" t="s">
        <v>1480</v>
      </c>
      <c r="G592" s="64" t="s">
        <v>8087</v>
      </c>
      <c r="H592" s="501"/>
    </row>
    <row r="593" spans="1:9" ht="31.5">
      <c r="A593" s="606" t="s">
        <v>8057</v>
      </c>
      <c r="B593" s="575" t="s">
        <v>8088</v>
      </c>
      <c r="C593" s="599" t="s">
        <v>1480</v>
      </c>
      <c r="D593" s="599" t="s">
        <v>1480</v>
      </c>
      <c r="E593" s="598"/>
      <c r="F593" s="600"/>
      <c r="G593" s="64" t="s">
        <v>8089</v>
      </c>
      <c r="H593" s="501"/>
    </row>
    <row r="594" spans="1:9" ht="31.5">
      <c r="A594" s="602" t="s">
        <v>8057</v>
      </c>
      <c r="B594" s="566" t="s">
        <v>8090</v>
      </c>
      <c r="C594" s="599" t="s">
        <v>1480</v>
      </c>
      <c r="D594" s="599" t="s">
        <v>1480</v>
      </c>
      <c r="E594" s="598"/>
      <c r="F594" s="603"/>
      <c r="G594" s="64" t="s">
        <v>8091</v>
      </c>
      <c r="H594" s="501"/>
    </row>
    <row r="595" spans="1:9" ht="31.5">
      <c r="A595" s="602" t="s">
        <v>8057</v>
      </c>
      <c r="B595" s="571" t="s">
        <v>8092</v>
      </c>
      <c r="C595" s="598"/>
      <c r="D595" s="598"/>
      <c r="E595" s="598"/>
      <c r="F595" s="600"/>
      <c r="G595" s="501"/>
      <c r="H595" s="501"/>
    </row>
    <row r="596" spans="1:9" ht="31.5">
      <c r="A596" s="602" t="s">
        <v>8057</v>
      </c>
      <c r="B596" s="571" t="s">
        <v>8093</v>
      </c>
      <c r="C596" s="598"/>
      <c r="D596" s="598"/>
      <c r="E596" s="598"/>
      <c r="F596" s="600" t="s">
        <v>1480</v>
      </c>
      <c r="G596" s="501"/>
      <c r="H596" s="501"/>
    </row>
    <row r="597" spans="1:9">
      <c r="A597" s="602" t="s">
        <v>8057</v>
      </c>
      <c r="B597" s="571" t="s">
        <v>8094</v>
      </c>
      <c r="C597" s="598"/>
      <c r="D597" s="598"/>
      <c r="E597" s="598"/>
      <c r="F597" s="603"/>
      <c r="G597" s="501"/>
      <c r="H597" s="501"/>
    </row>
    <row r="598" spans="1:9">
      <c r="A598" s="602" t="s">
        <v>8057</v>
      </c>
      <c r="B598" s="571" t="s">
        <v>8095</v>
      </c>
      <c r="C598" s="598"/>
      <c r="D598" s="599" t="s">
        <v>1480</v>
      </c>
      <c r="E598" s="599" t="s">
        <v>1480</v>
      </c>
      <c r="F598" s="603"/>
      <c r="G598" s="501"/>
      <c r="H598" s="501"/>
    </row>
    <row r="599" spans="1:9" ht="31.5">
      <c r="A599" s="602" t="s">
        <v>8057</v>
      </c>
      <c r="B599" s="566" t="s">
        <v>8096</v>
      </c>
      <c r="C599" s="599" t="s">
        <v>392</v>
      </c>
      <c r="D599" s="599" t="s">
        <v>1480</v>
      </c>
      <c r="E599" s="598"/>
      <c r="F599" s="603"/>
      <c r="G599" s="501"/>
      <c r="H599" s="501"/>
    </row>
    <row r="600" spans="1:9">
      <c r="A600" s="602" t="s">
        <v>8057</v>
      </c>
      <c r="B600" s="575"/>
      <c r="C600" s="599"/>
      <c r="D600" s="599" t="s">
        <v>1480</v>
      </c>
      <c r="E600" s="598"/>
      <c r="F600" s="603"/>
      <c r="G600" s="501"/>
      <c r="H600" s="501"/>
    </row>
    <row r="601" spans="1:9">
      <c r="A601" s="602" t="s">
        <v>8057</v>
      </c>
      <c r="B601" s="575" t="s">
        <v>8097</v>
      </c>
      <c r="C601" s="598"/>
      <c r="D601" s="599" t="s">
        <v>1480</v>
      </c>
      <c r="E601" s="599"/>
      <c r="F601" s="603"/>
      <c r="G601" s="501"/>
      <c r="H601" s="501"/>
    </row>
    <row r="602" spans="1:9">
      <c r="A602" s="602" t="s">
        <v>8057</v>
      </c>
      <c r="B602" s="571" t="s">
        <v>8098</v>
      </c>
      <c r="C602" s="598"/>
      <c r="D602" s="599" t="s">
        <v>1480</v>
      </c>
      <c r="E602" s="599"/>
      <c r="F602" s="603"/>
      <c r="G602" s="501"/>
      <c r="H602" s="501"/>
    </row>
    <row r="603" spans="1:9">
      <c r="A603" s="602" t="s">
        <v>8057</v>
      </c>
      <c r="B603" s="571" t="s">
        <v>8099</v>
      </c>
      <c r="C603" s="599" t="s">
        <v>1480</v>
      </c>
      <c r="D603" s="598"/>
      <c r="E603" s="598"/>
      <c r="F603" s="603"/>
      <c r="G603" s="501"/>
      <c r="H603" s="501"/>
    </row>
    <row r="604" spans="1:9">
      <c r="A604" s="602" t="s">
        <v>8057</v>
      </c>
      <c r="B604" s="571" t="s">
        <v>8100</v>
      </c>
      <c r="C604" s="599" t="s">
        <v>392</v>
      </c>
      <c r="D604" s="598"/>
      <c r="E604" s="599" t="s">
        <v>395</v>
      </c>
      <c r="F604" s="600" t="s">
        <v>1480</v>
      </c>
      <c r="G604" s="64" t="s">
        <v>8101</v>
      </c>
      <c r="H604" s="501"/>
    </row>
    <row r="605" spans="1:9" ht="31.5">
      <c r="A605" s="602" t="s">
        <v>8057</v>
      </c>
      <c r="B605" s="571" t="s">
        <v>8102</v>
      </c>
      <c r="C605" s="598"/>
      <c r="D605" s="598"/>
      <c r="E605" s="598"/>
      <c r="F605" s="600" t="s">
        <v>1480</v>
      </c>
      <c r="G605" s="501"/>
      <c r="H605" s="501"/>
    </row>
    <row r="606" spans="1:9" ht="31.5">
      <c r="A606" s="602" t="s">
        <v>8057</v>
      </c>
      <c r="B606" s="566" t="s">
        <v>8103</v>
      </c>
      <c r="C606" s="599" t="s">
        <v>1480</v>
      </c>
      <c r="D606" s="599" t="s">
        <v>392</v>
      </c>
      <c r="E606" s="599" t="s">
        <v>392</v>
      </c>
      <c r="F606" s="600" t="s">
        <v>1480</v>
      </c>
      <c r="G606" s="64" t="s">
        <v>8104</v>
      </c>
      <c r="H606" s="501"/>
    </row>
    <row r="607" spans="1:9" ht="39">
      <c r="A607" s="602" t="s">
        <v>8057</v>
      </c>
      <c r="B607" s="571" t="s">
        <v>8105</v>
      </c>
      <c r="C607" s="599" t="s">
        <v>1480</v>
      </c>
      <c r="D607" s="599" t="s">
        <v>1480</v>
      </c>
      <c r="E607" s="598"/>
      <c r="F607" s="600" t="s">
        <v>392</v>
      </c>
      <c r="G607" s="64" t="s">
        <v>8106</v>
      </c>
      <c r="H607" s="501"/>
    </row>
    <row r="608" spans="1:9" ht="26.25">
      <c r="A608" s="602" t="s">
        <v>8057</v>
      </c>
      <c r="B608" s="571" t="s">
        <v>8107</v>
      </c>
      <c r="C608" s="598"/>
      <c r="D608" s="599"/>
      <c r="E608" s="598"/>
      <c r="F608" s="603"/>
      <c r="G608" s="579" t="s">
        <v>8108</v>
      </c>
      <c r="H608" s="64" t="s">
        <v>8109</v>
      </c>
      <c r="I608" s="64" t="s">
        <v>8110</v>
      </c>
    </row>
    <row r="609" spans="1:9">
      <c r="A609" s="602" t="s">
        <v>8057</v>
      </c>
      <c r="B609" s="571" t="s">
        <v>8111</v>
      </c>
      <c r="C609" s="598"/>
      <c r="D609" s="598"/>
      <c r="E609" s="598"/>
      <c r="F609" s="603"/>
      <c r="G609" s="501"/>
      <c r="H609" s="501"/>
    </row>
    <row r="610" spans="1:9">
      <c r="A610" s="602" t="s">
        <v>8057</v>
      </c>
      <c r="B610" s="571" t="s">
        <v>8112</v>
      </c>
      <c r="C610" s="598"/>
      <c r="D610" s="598"/>
      <c r="E610" s="599" t="s">
        <v>738</v>
      </c>
      <c r="F610" s="603"/>
      <c r="G610" s="501"/>
      <c r="H610" s="501"/>
    </row>
    <row r="611" spans="1:9" ht="51.75">
      <c r="A611" s="602" t="s">
        <v>8057</v>
      </c>
      <c r="B611" s="571" t="s">
        <v>8113</v>
      </c>
      <c r="C611" s="599" t="s">
        <v>1480</v>
      </c>
      <c r="D611" s="598"/>
      <c r="E611" s="599" t="s">
        <v>392</v>
      </c>
      <c r="F611" s="603"/>
      <c r="G611" s="154" t="s">
        <v>8114</v>
      </c>
      <c r="H611" s="64" t="s">
        <v>8115</v>
      </c>
    </row>
    <row r="612" spans="1:9">
      <c r="A612" s="602" t="s">
        <v>8057</v>
      </c>
      <c r="B612" s="571" t="s">
        <v>8116</v>
      </c>
      <c r="C612" s="598"/>
      <c r="D612" s="598"/>
      <c r="E612" s="598"/>
      <c r="F612" s="603"/>
      <c r="G612" s="501"/>
      <c r="H612" s="501"/>
      <c r="I612" s="501"/>
    </row>
    <row r="613" spans="1:9">
      <c r="A613" s="602" t="s">
        <v>6099</v>
      </c>
      <c r="B613" s="571" t="s">
        <v>8117</v>
      </c>
      <c r="C613" s="598"/>
      <c r="D613" s="599" t="s">
        <v>392</v>
      </c>
      <c r="E613" s="598"/>
      <c r="F613" s="603"/>
      <c r="G613" s="501"/>
      <c r="H613" s="501"/>
    </row>
    <row r="614" spans="1:9" ht="51.75">
      <c r="A614" s="602" t="s">
        <v>6099</v>
      </c>
      <c r="B614" s="575" t="s">
        <v>8118</v>
      </c>
      <c r="C614" s="599" t="s">
        <v>392</v>
      </c>
      <c r="D614" s="599" t="s">
        <v>1480</v>
      </c>
      <c r="E614" s="599" t="s">
        <v>1480</v>
      </c>
      <c r="F614" s="603"/>
      <c r="G614" s="64" t="s">
        <v>8119</v>
      </c>
      <c r="H614" s="64" t="s">
        <v>8120</v>
      </c>
    </row>
    <row r="615" spans="1:9">
      <c r="A615" s="602" t="s">
        <v>6099</v>
      </c>
      <c r="B615" s="571" t="s">
        <v>8121</v>
      </c>
      <c r="C615" s="598"/>
      <c r="D615" s="598"/>
      <c r="E615" s="598"/>
      <c r="F615" s="603"/>
      <c r="G615" s="501"/>
      <c r="H615" s="501"/>
    </row>
    <row r="616" spans="1:9">
      <c r="A616" s="602" t="s">
        <v>6099</v>
      </c>
      <c r="B616" s="566" t="s">
        <v>8122</v>
      </c>
      <c r="C616" s="599" t="s">
        <v>392</v>
      </c>
      <c r="D616" s="598"/>
      <c r="E616" s="599" t="s">
        <v>1480</v>
      </c>
      <c r="F616" s="603"/>
      <c r="G616" s="501"/>
      <c r="H616" s="501"/>
    </row>
    <row r="617" spans="1:9">
      <c r="A617" s="602" t="s">
        <v>6348</v>
      </c>
      <c r="B617" s="571" t="s">
        <v>8123</v>
      </c>
      <c r="C617" s="599" t="s">
        <v>392</v>
      </c>
      <c r="D617" s="598"/>
      <c r="E617" s="599" t="s">
        <v>1480</v>
      </c>
      <c r="F617" s="603"/>
      <c r="G617" s="501"/>
      <c r="H617" s="501"/>
    </row>
    <row r="618" spans="1:9" ht="31.5">
      <c r="A618" s="602" t="s">
        <v>8124</v>
      </c>
      <c r="B618" s="566" t="s">
        <v>8125</v>
      </c>
      <c r="C618" s="599" t="s">
        <v>1480</v>
      </c>
      <c r="D618" s="599"/>
      <c r="E618" s="599"/>
      <c r="F618" s="600"/>
      <c r="G618" s="64"/>
      <c r="H618" s="501"/>
    </row>
    <row r="619" spans="1:9" ht="31.5">
      <c r="A619" s="602" t="s">
        <v>8124</v>
      </c>
      <c r="B619" s="566" t="s">
        <v>8126</v>
      </c>
      <c r="C619" s="604" t="s">
        <v>392</v>
      </c>
      <c r="D619" s="599" t="s">
        <v>392</v>
      </c>
      <c r="E619" s="599" t="s">
        <v>395</v>
      </c>
      <c r="F619" s="603"/>
      <c r="G619" s="501"/>
      <c r="H619" s="501"/>
    </row>
    <row r="620" spans="1:9" ht="39">
      <c r="A620" s="602" t="s">
        <v>8124</v>
      </c>
      <c r="B620" s="571" t="s">
        <v>8127</v>
      </c>
      <c r="C620" s="598"/>
      <c r="D620" s="598"/>
      <c r="E620" s="598"/>
      <c r="F620" s="600" t="s">
        <v>1480</v>
      </c>
      <c r="G620" s="64" t="s">
        <v>8128</v>
      </c>
      <c r="H620" s="501"/>
    </row>
    <row r="621" spans="1:9" ht="12.75">
      <c r="A621" s="1380" t="s">
        <v>8124</v>
      </c>
      <c r="B621" s="1382" t="s">
        <v>8129</v>
      </c>
      <c r="C621" s="1383" t="s">
        <v>1480</v>
      </c>
      <c r="D621" s="1383" t="s">
        <v>1480</v>
      </c>
      <c r="E621" s="1383" t="s">
        <v>1480</v>
      </c>
      <c r="F621" s="1384"/>
      <c r="G621" s="1375"/>
      <c r="H621" s="1375"/>
    </row>
    <row r="622" spans="1:9" ht="12.75">
      <c r="A622" s="1381"/>
      <c r="B622" s="1381"/>
      <c r="C622" s="1381"/>
      <c r="D622" s="1381"/>
      <c r="E622" s="1381"/>
      <c r="F622" s="1381"/>
      <c r="G622" s="1324"/>
      <c r="H622" s="1324"/>
    </row>
    <row r="623" spans="1:9">
      <c r="A623" s="602" t="s">
        <v>8124</v>
      </c>
      <c r="B623" s="571" t="s">
        <v>8130</v>
      </c>
      <c r="C623" s="598"/>
      <c r="D623" s="598"/>
      <c r="E623" s="598"/>
      <c r="F623" s="600" t="s">
        <v>392</v>
      </c>
      <c r="G623" s="64" t="s">
        <v>8131</v>
      </c>
      <c r="H623" s="501"/>
    </row>
    <row r="624" spans="1:9">
      <c r="A624" s="602"/>
      <c r="B624" s="571"/>
      <c r="C624" s="598"/>
      <c r="D624" s="598"/>
      <c r="E624" s="598"/>
      <c r="F624" s="600"/>
      <c r="G624" s="501"/>
      <c r="H624" s="501"/>
    </row>
    <row r="625" spans="1:9">
      <c r="A625" s="602" t="s">
        <v>8124</v>
      </c>
      <c r="B625" s="571" t="s">
        <v>8132</v>
      </c>
      <c r="C625" s="598"/>
      <c r="D625" s="598"/>
      <c r="E625" s="598"/>
      <c r="F625" s="600" t="s">
        <v>1480</v>
      </c>
      <c r="G625" s="64" t="s">
        <v>8133</v>
      </c>
      <c r="H625" s="501"/>
    </row>
    <row r="626" spans="1:9" ht="31.5">
      <c r="A626" s="602" t="s">
        <v>8124</v>
      </c>
      <c r="B626" s="571" t="s">
        <v>8134</v>
      </c>
      <c r="C626" s="598"/>
      <c r="D626" s="598"/>
      <c r="E626" s="598"/>
      <c r="F626" s="603"/>
      <c r="G626" s="501"/>
      <c r="H626" s="501"/>
    </row>
    <row r="627" spans="1:9">
      <c r="A627" s="602" t="s">
        <v>8124</v>
      </c>
      <c r="B627" s="571" t="s">
        <v>8135</v>
      </c>
      <c r="C627" s="598"/>
      <c r="D627" s="599"/>
      <c r="E627" s="598"/>
      <c r="F627" s="600" t="s">
        <v>392</v>
      </c>
      <c r="G627" s="501"/>
      <c r="H627" s="501"/>
    </row>
    <row r="628" spans="1:9">
      <c r="A628" s="602" t="s">
        <v>8124</v>
      </c>
      <c r="B628" s="571" t="s">
        <v>8136</v>
      </c>
      <c r="C628" s="599" t="s">
        <v>1480</v>
      </c>
      <c r="D628" s="599" t="s">
        <v>392</v>
      </c>
      <c r="E628" s="598"/>
      <c r="F628" s="603"/>
      <c r="G628" s="501"/>
      <c r="H628" s="501"/>
    </row>
    <row r="629" spans="1:9" ht="31.5">
      <c r="A629" s="602" t="s">
        <v>8124</v>
      </c>
      <c r="B629" s="571" t="s">
        <v>8137</v>
      </c>
      <c r="C629" s="598"/>
      <c r="D629" s="598"/>
      <c r="E629" s="599" t="s">
        <v>1480</v>
      </c>
      <c r="F629" s="603"/>
      <c r="G629" s="501"/>
      <c r="H629" s="501"/>
    </row>
    <row r="630" spans="1:9" ht="77.25">
      <c r="A630" s="602" t="s">
        <v>8124</v>
      </c>
      <c r="B630" s="566" t="s">
        <v>8138</v>
      </c>
      <c r="C630" s="599" t="s">
        <v>1480</v>
      </c>
      <c r="D630" s="599" t="s">
        <v>1480</v>
      </c>
      <c r="E630" s="599"/>
      <c r="F630" s="603"/>
      <c r="G630" s="64" t="s">
        <v>8139</v>
      </c>
      <c r="H630" s="64" t="s">
        <v>8140</v>
      </c>
      <c r="I630" s="64" t="s">
        <v>8141</v>
      </c>
    </row>
    <row r="631" spans="1:9">
      <c r="A631" s="602" t="s">
        <v>8124</v>
      </c>
      <c r="B631" s="571" t="s">
        <v>8142</v>
      </c>
      <c r="C631" s="599" t="s">
        <v>1480</v>
      </c>
      <c r="D631" s="599"/>
      <c r="E631" s="598"/>
      <c r="F631" s="600" t="s">
        <v>1480</v>
      </c>
      <c r="G631" s="64" t="s">
        <v>8143</v>
      </c>
      <c r="H631" s="501"/>
    </row>
    <row r="632" spans="1:9" ht="90">
      <c r="A632" s="602" t="s">
        <v>8124</v>
      </c>
      <c r="B632" s="566" t="s">
        <v>8144</v>
      </c>
      <c r="C632" s="599" t="s">
        <v>392</v>
      </c>
      <c r="D632" s="599" t="s">
        <v>6501</v>
      </c>
      <c r="E632" s="599" t="s">
        <v>1480</v>
      </c>
      <c r="F632" s="600" t="s">
        <v>392</v>
      </c>
      <c r="G632" s="64" t="s">
        <v>8145</v>
      </c>
      <c r="H632" s="64" t="s">
        <v>8146</v>
      </c>
      <c r="I632" s="23" t="s">
        <v>8147</v>
      </c>
    </row>
    <row r="633" spans="1:9">
      <c r="A633" s="602" t="s">
        <v>8124</v>
      </c>
      <c r="B633" s="571" t="s">
        <v>8148</v>
      </c>
      <c r="C633" s="598"/>
      <c r="D633" s="598"/>
      <c r="E633" s="598"/>
      <c r="F633" s="603"/>
      <c r="G633" s="501"/>
      <c r="H633" s="501"/>
    </row>
    <row r="634" spans="1:9">
      <c r="A634" s="602" t="s">
        <v>8149</v>
      </c>
      <c r="B634" s="571" t="s">
        <v>8150</v>
      </c>
      <c r="C634" s="598"/>
      <c r="D634" s="598"/>
      <c r="E634" s="598"/>
      <c r="F634" s="603"/>
      <c r="G634" s="501"/>
      <c r="H634" s="64"/>
    </row>
    <row r="635" spans="1:9" ht="26.25">
      <c r="A635" s="602" t="s">
        <v>8149</v>
      </c>
      <c r="B635" s="571" t="s">
        <v>8151</v>
      </c>
      <c r="C635" s="599" t="s">
        <v>1480</v>
      </c>
      <c r="D635" s="598"/>
      <c r="E635" s="598"/>
      <c r="F635" s="600" t="s">
        <v>7065</v>
      </c>
      <c r="G635" s="64" t="s">
        <v>8152</v>
      </c>
      <c r="H635" s="501"/>
    </row>
    <row r="636" spans="1:9" ht="26.25">
      <c r="A636" s="602" t="s">
        <v>8149</v>
      </c>
      <c r="B636" s="571" t="s">
        <v>8153</v>
      </c>
      <c r="C636" s="599" t="s">
        <v>1480</v>
      </c>
      <c r="D636" s="599" t="s">
        <v>1480</v>
      </c>
      <c r="E636" s="598"/>
      <c r="F636" s="600" t="s">
        <v>392</v>
      </c>
      <c r="G636" s="64" t="s">
        <v>8154</v>
      </c>
      <c r="H636" s="64"/>
    </row>
    <row r="637" spans="1:9">
      <c r="A637" s="602" t="s">
        <v>8149</v>
      </c>
      <c r="B637" s="617" t="s">
        <v>8155</v>
      </c>
      <c r="C637" s="599" t="s">
        <v>1480</v>
      </c>
      <c r="D637" s="598"/>
      <c r="E637" s="598"/>
      <c r="F637" s="603"/>
      <c r="G637" s="501"/>
      <c r="H637" s="501"/>
    </row>
    <row r="638" spans="1:9">
      <c r="A638" s="602" t="s">
        <v>8149</v>
      </c>
      <c r="B638" s="571" t="s">
        <v>8156</v>
      </c>
      <c r="C638" s="598"/>
      <c r="D638" s="598"/>
      <c r="E638" s="598"/>
      <c r="F638" s="603"/>
      <c r="G638" s="501"/>
      <c r="H638" s="501"/>
    </row>
    <row r="639" spans="1:9">
      <c r="A639" s="602" t="s">
        <v>8149</v>
      </c>
      <c r="B639" s="571" t="s">
        <v>8157</v>
      </c>
      <c r="C639" s="598"/>
      <c r="D639" s="598"/>
      <c r="E639" s="598"/>
      <c r="F639" s="603"/>
      <c r="G639" s="501"/>
      <c r="H639" s="501"/>
    </row>
    <row r="640" spans="1:9">
      <c r="A640" s="602" t="s">
        <v>8149</v>
      </c>
      <c r="B640" s="571" t="s">
        <v>8158</v>
      </c>
      <c r="C640" s="598"/>
      <c r="D640" s="598"/>
      <c r="E640" s="599" t="s">
        <v>1480</v>
      </c>
      <c r="F640" s="603"/>
      <c r="G640" s="501"/>
      <c r="H640" s="501"/>
    </row>
    <row r="641" spans="1:8" ht="51.75">
      <c r="A641" s="602" t="s">
        <v>8149</v>
      </c>
      <c r="B641" s="566" t="s">
        <v>8159</v>
      </c>
      <c r="C641" s="599" t="s">
        <v>1480</v>
      </c>
      <c r="D641" s="599" t="s">
        <v>395</v>
      </c>
      <c r="E641" s="599" t="s">
        <v>1480</v>
      </c>
      <c r="F641" s="603"/>
      <c r="G641" s="64" t="s">
        <v>8160</v>
      </c>
      <c r="H641" s="64" t="s">
        <v>8161</v>
      </c>
    </row>
    <row r="642" spans="1:8">
      <c r="A642" s="602" t="s">
        <v>8149</v>
      </c>
      <c r="B642" s="566" t="s">
        <v>8162</v>
      </c>
      <c r="C642" s="599"/>
      <c r="D642" s="598"/>
      <c r="E642" s="599" t="s">
        <v>1480</v>
      </c>
      <c r="F642" s="600"/>
      <c r="G642" s="64"/>
      <c r="H642" s="501"/>
    </row>
    <row r="643" spans="1:8">
      <c r="A643" s="602" t="s">
        <v>8149</v>
      </c>
      <c r="B643" s="571" t="s">
        <v>8163</v>
      </c>
      <c r="C643" s="599" t="s">
        <v>8164</v>
      </c>
      <c r="D643" s="598"/>
      <c r="E643" s="599" t="s">
        <v>1480</v>
      </c>
      <c r="F643" s="603"/>
      <c r="G643" s="501"/>
      <c r="H643" s="501"/>
    </row>
    <row r="644" spans="1:8">
      <c r="A644" s="602" t="s">
        <v>8149</v>
      </c>
      <c r="B644" s="571" t="s">
        <v>8165</v>
      </c>
      <c r="C644" s="599"/>
      <c r="D644" s="599" t="s">
        <v>1480</v>
      </c>
      <c r="E644" s="599" t="s">
        <v>1480</v>
      </c>
      <c r="F644" s="600" t="s">
        <v>1480</v>
      </c>
      <c r="G644" s="501"/>
      <c r="H644" s="501"/>
    </row>
    <row r="645" spans="1:8">
      <c r="A645" s="602" t="s">
        <v>8149</v>
      </c>
      <c r="B645" s="575" t="s">
        <v>8166</v>
      </c>
      <c r="C645" s="598"/>
      <c r="D645" s="598"/>
      <c r="E645" s="598"/>
      <c r="F645" s="600" t="s">
        <v>1480</v>
      </c>
      <c r="G645" s="501"/>
      <c r="H645" s="501"/>
    </row>
    <row r="646" spans="1:8">
      <c r="A646" s="602" t="s">
        <v>8149</v>
      </c>
      <c r="B646" s="571" t="s">
        <v>8167</v>
      </c>
      <c r="C646" s="598"/>
      <c r="D646" s="598"/>
      <c r="E646" s="599" t="s">
        <v>1480</v>
      </c>
      <c r="F646" s="603"/>
      <c r="G646" s="501"/>
      <c r="H646" s="501"/>
    </row>
    <row r="647" spans="1:8">
      <c r="A647" s="602" t="s">
        <v>8149</v>
      </c>
      <c r="B647" s="571" t="s">
        <v>8168</v>
      </c>
      <c r="C647" s="598"/>
      <c r="D647" s="598"/>
      <c r="E647" s="598"/>
      <c r="F647" s="603"/>
      <c r="G647" s="501"/>
      <c r="H647" s="501"/>
    </row>
    <row r="648" spans="1:8" ht="17.25" customHeight="1">
      <c r="A648" s="602" t="s">
        <v>8149</v>
      </c>
      <c r="B648" s="571" t="s">
        <v>8169</v>
      </c>
      <c r="C648" s="598"/>
      <c r="D648" s="598"/>
      <c r="E648" s="598"/>
      <c r="F648" s="603"/>
      <c r="G648" s="501"/>
      <c r="H648" s="501"/>
    </row>
    <row r="649" spans="1:8">
      <c r="A649" s="602" t="s">
        <v>8149</v>
      </c>
      <c r="B649" s="566" t="s">
        <v>8170</v>
      </c>
      <c r="C649" s="599" t="s">
        <v>1480</v>
      </c>
      <c r="D649" s="598"/>
      <c r="E649" s="599" t="s">
        <v>1480</v>
      </c>
      <c r="F649" s="600" t="s">
        <v>1480</v>
      </c>
      <c r="G649" s="64" t="s">
        <v>8171</v>
      </c>
      <c r="H649" s="501"/>
    </row>
    <row r="650" spans="1:8">
      <c r="A650" s="602" t="s">
        <v>8149</v>
      </c>
      <c r="B650" s="571" t="s">
        <v>8172</v>
      </c>
      <c r="C650" s="598"/>
      <c r="D650" s="598"/>
      <c r="E650" s="598"/>
      <c r="F650" s="603"/>
      <c r="H650" s="501"/>
    </row>
    <row r="651" spans="1:8" ht="51.75">
      <c r="A651" s="602" t="s">
        <v>8149</v>
      </c>
      <c r="B651" s="566" t="s">
        <v>8173</v>
      </c>
      <c r="C651" s="599" t="s">
        <v>7029</v>
      </c>
      <c r="D651" s="599" t="s">
        <v>1480</v>
      </c>
      <c r="E651" s="599" t="s">
        <v>392</v>
      </c>
      <c r="F651" s="600" t="s">
        <v>1480</v>
      </c>
      <c r="G651" s="64" t="s">
        <v>8174</v>
      </c>
      <c r="H651" s="64" t="s">
        <v>8175</v>
      </c>
    </row>
    <row r="652" spans="1:8">
      <c r="A652" s="602" t="s">
        <v>8149</v>
      </c>
      <c r="B652" s="566" t="s">
        <v>8176</v>
      </c>
      <c r="C652" s="599"/>
      <c r="D652" s="599" t="s">
        <v>1480</v>
      </c>
      <c r="E652" s="599"/>
      <c r="F652" s="600" t="s">
        <v>1480</v>
      </c>
      <c r="G652" s="64" t="s">
        <v>8177</v>
      </c>
      <c r="H652" s="501"/>
    </row>
    <row r="653" spans="1:8">
      <c r="A653" s="602" t="s">
        <v>8149</v>
      </c>
      <c r="B653" s="566" t="s">
        <v>8178</v>
      </c>
      <c r="C653" s="599" t="s">
        <v>6501</v>
      </c>
      <c r="D653" s="599" t="s">
        <v>7029</v>
      </c>
      <c r="E653" s="599" t="s">
        <v>1480</v>
      </c>
      <c r="F653" s="600" t="s">
        <v>1480</v>
      </c>
      <c r="G653" s="64" t="s">
        <v>8179</v>
      </c>
      <c r="H653" s="501"/>
    </row>
    <row r="654" spans="1:8">
      <c r="A654" s="602" t="s">
        <v>8149</v>
      </c>
      <c r="B654" s="571" t="s">
        <v>8180</v>
      </c>
      <c r="C654" s="599" t="s">
        <v>1480</v>
      </c>
      <c r="D654" s="598"/>
      <c r="E654" s="598"/>
      <c r="F654" s="603"/>
      <c r="G654" s="501"/>
      <c r="H654" s="501"/>
    </row>
    <row r="655" spans="1:8">
      <c r="A655" s="602" t="s">
        <v>8149</v>
      </c>
      <c r="B655" s="571" t="s">
        <v>8181</v>
      </c>
      <c r="C655" s="598"/>
      <c r="D655" s="599" t="s">
        <v>1480</v>
      </c>
      <c r="E655" s="599"/>
      <c r="F655" s="603"/>
      <c r="G655" s="64" t="s">
        <v>8182</v>
      </c>
      <c r="H655" s="501"/>
    </row>
    <row r="656" spans="1:8">
      <c r="A656" s="602" t="s">
        <v>8149</v>
      </c>
      <c r="B656" s="571" t="s">
        <v>8183</v>
      </c>
      <c r="C656" s="598"/>
      <c r="D656" s="599"/>
      <c r="E656" s="599" t="s">
        <v>1480</v>
      </c>
      <c r="F656" s="603"/>
      <c r="G656" s="501"/>
      <c r="H656" s="501"/>
    </row>
    <row r="657" spans="1:8">
      <c r="A657" s="602" t="s">
        <v>8149</v>
      </c>
      <c r="B657" s="571" t="s">
        <v>8184</v>
      </c>
      <c r="C657" s="598"/>
      <c r="D657" s="599" t="s">
        <v>1480</v>
      </c>
      <c r="E657" s="599" t="s">
        <v>1480</v>
      </c>
      <c r="F657" s="603"/>
      <c r="G657" s="501"/>
      <c r="H657" s="501"/>
    </row>
    <row r="658" spans="1:8" ht="31.5">
      <c r="A658" s="602" t="s">
        <v>8185</v>
      </c>
      <c r="B658" s="566" t="s">
        <v>8186</v>
      </c>
      <c r="C658" s="599" t="s">
        <v>1480</v>
      </c>
      <c r="D658" s="598"/>
      <c r="E658" s="598"/>
      <c r="F658" s="603"/>
      <c r="G658" s="501"/>
      <c r="H658" s="501"/>
    </row>
    <row r="659" spans="1:8">
      <c r="A659" s="602" t="s">
        <v>8185</v>
      </c>
      <c r="B659" s="571" t="s">
        <v>8187</v>
      </c>
      <c r="C659" s="598"/>
      <c r="D659" s="598"/>
      <c r="E659" s="599" t="s">
        <v>1480</v>
      </c>
      <c r="F659" s="603"/>
      <c r="G659" s="501"/>
      <c r="H659" s="501"/>
    </row>
    <row r="660" spans="1:8" ht="31.5">
      <c r="A660" s="602" t="s">
        <v>8185</v>
      </c>
      <c r="B660" s="571" t="s">
        <v>8188</v>
      </c>
      <c r="C660" s="598"/>
      <c r="D660" s="598"/>
      <c r="E660" s="598"/>
      <c r="F660" s="603"/>
      <c r="G660" s="501"/>
      <c r="H660" s="501"/>
    </row>
    <row r="661" spans="1:8">
      <c r="A661" s="602" t="s">
        <v>8185</v>
      </c>
      <c r="B661" s="566" t="s">
        <v>8189</v>
      </c>
      <c r="C661" s="599"/>
      <c r="D661" s="599" t="s">
        <v>1480</v>
      </c>
      <c r="E661" s="598"/>
      <c r="F661" s="603"/>
      <c r="G661" s="501"/>
      <c r="H661" s="501"/>
    </row>
    <row r="662" spans="1:8">
      <c r="A662" s="602" t="s">
        <v>8185</v>
      </c>
      <c r="B662" s="571" t="s">
        <v>8190</v>
      </c>
      <c r="C662" s="598"/>
      <c r="D662" s="598"/>
      <c r="E662" s="598"/>
      <c r="F662" s="603"/>
      <c r="G662" s="501"/>
      <c r="H662" s="501"/>
    </row>
    <row r="663" spans="1:8">
      <c r="A663" s="602" t="s">
        <v>8185</v>
      </c>
      <c r="B663" s="571" t="s">
        <v>8191</v>
      </c>
      <c r="C663" s="598"/>
      <c r="D663" s="598"/>
      <c r="E663" s="598"/>
      <c r="F663" s="603"/>
      <c r="G663" s="501"/>
      <c r="H663" s="501"/>
    </row>
    <row r="664" spans="1:8" ht="26.25">
      <c r="A664" s="602" t="s">
        <v>8185</v>
      </c>
      <c r="B664" s="571" t="s">
        <v>8192</v>
      </c>
      <c r="C664" s="598"/>
      <c r="D664" s="599" t="s">
        <v>1480</v>
      </c>
      <c r="E664" s="599" t="s">
        <v>1480</v>
      </c>
      <c r="F664" s="600"/>
      <c r="G664" s="64" t="s">
        <v>8193</v>
      </c>
      <c r="H664" s="501"/>
    </row>
    <row r="665" spans="1:8">
      <c r="A665" s="602" t="s">
        <v>8194</v>
      </c>
      <c r="B665" s="571" t="s">
        <v>8195</v>
      </c>
      <c r="C665" s="598"/>
      <c r="D665" s="598"/>
      <c r="E665" s="598"/>
      <c r="F665" s="603"/>
      <c r="G665" s="501"/>
      <c r="H665" s="501"/>
    </row>
    <row r="666" spans="1:8">
      <c r="A666" s="602" t="s">
        <v>8194</v>
      </c>
      <c r="B666" s="566" t="s">
        <v>8196</v>
      </c>
      <c r="C666" s="599" t="s">
        <v>1480</v>
      </c>
      <c r="D666" s="598"/>
      <c r="E666" s="598"/>
      <c r="F666" s="600"/>
      <c r="G666" s="501"/>
      <c r="H666" s="501"/>
    </row>
    <row r="667" spans="1:8">
      <c r="A667" s="602" t="s">
        <v>8194</v>
      </c>
      <c r="B667" s="566" t="s">
        <v>8197</v>
      </c>
      <c r="C667" s="599" t="s">
        <v>1480</v>
      </c>
      <c r="D667" s="598"/>
      <c r="E667" s="599" t="s">
        <v>1480</v>
      </c>
      <c r="F667" s="600" t="s">
        <v>1480</v>
      </c>
      <c r="G667" s="64" t="s">
        <v>8198</v>
      </c>
      <c r="H667" s="501"/>
    </row>
    <row r="668" spans="1:8">
      <c r="A668" s="602" t="s">
        <v>8194</v>
      </c>
      <c r="B668" s="566" t="s">
        <v>8199</v>
      </c>
      <c r="C668" s="599"/>
      <c r="D668" s="598"/>
      <c r="E668" s="598"/>
      <c r="F668" s="603"/>
      <c r="G668" s="501"/>
      <c r="H668" s="501"/>
    </row>
    <row r="669" spans="1:8" ht="115.5">
      <c r="A669" s="602" t="s">
        <v>8194</v>
      </c>
      <c r="B669" s="571" t="s">
        <v>8200</v>
      </c>
      <c r="C669" s="598"/>
      <c r="D669" s="598"/>
      <c r="E669" s="598"/>
      <c r="F669" s="603"/>
      <c r="G669" s="64" t="s">
        <v>8201</v>
      </c>
      <c r="H669" s="64" t="s">
        <v>8202</v>
      </c>
    </row>
    <row r="670" spans="1:8" ht="31.5">
      <c r="A670" s="602" t="s">
        <v>8194</v>
      </c>
      <c r="B670" s="571" t="s">
        <v>8203</v>
      </c>
      <c r="C670" s="598"/>
      <c r="D670" s="599" t="s">
        <v>1480</v>
      </c>
      <c r="E670" s="599" t="s">
        <v>1480</v>
      </c>
      <c r="F670" s="603"/>
      <c r="G670" s="501"/>
      <c r="H670" s="501"/>
    </row>
    <row r="671" spans="1:8" ht="26.25">
      <c r="A671" s="606" t="s">
        <v>8194</v>
      </c>
      <c r="B671" s="571" t="s">
        <v>6801</v>
      </c>
      <c r="C671" s="598"/>
      <c r="D671" s="599" t="s">
        <v>1480</v>
      </c>
      <c r="E671" s="599" t="s">
        <v>1480</v>
      </c>
      <c r="F671" s="600" t="s">
        <v>8204</v>
      </c>
      <c r="G671" s="64" t="s">
        <v>8205</v>
      </c>
      <c r="H671" s="64" t="s">
        <v>8206</v>
      </c>
    </row>
    <row r="672" spans="1:8" ht="31.5">
      <c r="A672" s="602" t="s">
        <v>8194</v>
      </c>
      <c r="B672" s="571" t="s">
        <v>8207</v>
      </c>
      <c r="C672" s="599" t="s">
        <v>1480</v>
      </c>
      <c r="D672" s="598"/>
      <c r="E672" s="598"/>
      <c r="F672" s="603"/>
      <c r="G672" s="501"/>
      <c r="H672" s="501"/>
    </row>
    <row r="673" spans="1:10" ht="31.5">
      <c r="A673" s="602" t="s">
        <v>8194</v>
      </c>
      <c r="B673" s="571" t="s">
        <v>8208</v>
      </c>
      <c r="C673" s="598"/>
      <c r="D673" s="564"/>
      <c r="E673" s="598"/>
      <c r="F673" s="600"/>
      <c r="G673" s="501"/>
      <c r="H673" s="501"/>
    </row>
    <row r="674" spans="1:10" ht="31.5">
      <c r="A674" s="602" t="s">
        <v>8194</v>
      </c>
      <c r="B674" s="571" t="s">
        <v>8209</v>
      </c>
      <c r="C674" s="598"/>
      <c r="D674" s="599" t="s">
        <v>7065</v>
      </c>
      <c r="E674" s="599" t="s">
        <v>395</v>
      </c>
      <c r="F674" s="603"/>
      <c r="G674" s="501"/>
      <c r="H674" s="501"/>
    </row>
    <row r="675" spans="1:10" ht="51.75">
      <c r="A675" s="602" t="s">
        <v>8194</v>
      </c>
      <c r="B675" s="618" t="s">
        <v>8210</v>
      </c>
      <c r="C675" s="599"/>
      <c r="D675" s="598"/>
      <c r="E675" s="598"/>
      <c r="F675" s="600" t="s">
        <v>392</v>
      </c>
      <c r="G675" s="64" t="s">
        <v>8211</v>
      </c>
      <c r="H675" s="64" t="s">
        <v>8212</v>
      </c>
    </row>
    <row r="676" spans="1:10">
      <c r="A676" s="602" t="s">
        <v>8194</v>
      </c>
      <c r="B676" s="571" t="s">
        <v>8213</v>
      </c>
      <c r="C676" s="599"/>
      <c r="D676" s="599" t="s">
        <v>392</v>
      </c>
      <c r="E676" s="599" t="s">
        <v>392</v>
      </c>
      <c r="F676" s="603"/>
      <c r="G676" s="501"/>
      <c r="H676" s="501"/>
    </row>
    <row r="677" spans="1:10" ht="31.5">
      <c r="A677" s="602" t="s">
        <v>8194</v>
      </c>
      <c r="B677" s="571" t="s">
        <v>8214</v>
      </c>
      <c r="C677" s="598"/>
      <c r="D677" s="598"/>
      <c r="E677" s="598"/>
      <c r="F677" s="603"/>
      <c r="G677" s="501"/>
      <c r="H677" s="501"/>
    </row>
    <row r="678" spans="1:10">
      <c r="A678" s="602" t="s">
        <v>8194</v>
      </c>
      <c r="B678" s="571" t="s">
        <v>8215</v>
      </c>
      <c r="C678" s="598"/>
      <c r="D678" s="598"/>
      <c r="E678" s="599"/>
      <c r="F678" s="600" t="s">
        <v>1480</v>
      </c>
      <c r="G678" s="64"/>
      <c r="H678" s="501"/>
    </row>
    <row r="679" spans="1:10">
      <c r="A679" s="602" t="s">
        <v>8194</v>
      </c>
      <c r="B679" s="571" t="s">
        <v>8216</v>
      </c>
      <c r="C679" s="598"/>
      <c r="D679" s="598"/>
      <c r="E679" s="598"/>
      <c r="F679" s="603"/>
      <c r="G679" s="501"/>
      <c r="H679" s="501"/>
    </row>
    <row r="680" spans="1:10" ht="90">
      <c r="A680" s="602" t="s">
        <v>8194</v>
      </c>
      <c r="B680" s="619" t="s">
        <v>8217</v>
      </c>
      <c r="C680" s="599" t="s">
        <v>1480</v>
      </c>
      <c r="D680" s="587" t="s">
        <v>738</v>
      </c>
      <c r="E680" s="599" t="s">
        <v>392</v>
      </c>
      <c r="F680" s="600" t="s">
        <v>7065</v>
      </c>
      <c r="G680" s="64" t="s">
        <v>8218</v>
      </c>
      <c r="H680" s="64" t="s">
        <v>8219</v>
      </c>
      <c r="I680" s="64" t="s">
        <v>8220</v>
      </c>
    </row>
    <row r="681" spans="1:10">
      <c r="A681" s="602" t="s">
        <v>8194</v>
      </c>
      <c r="B681" s="571" t="s">
        <v>8221</v>
      </c>
      <c r="C681" s="598"/>
      <c r="D681" s="598"/>
      <c r="E681" s="598"/>
      <c r="F681" s="603"/>
      <c r="G681" s="501"/>
      <c r="H681" s="501"/>
      <c r="I681" s="501"/>
      <c r="J681" s="501"/>
    </row>
    <row r="682" spans="1:10">
      <c r="A682" s="602" t="s">
        <v>8222</v>
      </c>
      <c r="B682" s="571" t="s">
        <v>8223</v>
      </c>
      <c r="C682" s="598"/>
      <c r="D682" s="598"/>
      <c r="E682" s="598"/>
      <c r="F682" s="603"/>
      <c r="G682" s="501"/>
      <c r="H682" s="501"/>
    </row>
    <row r="683" spans="1:10">
      <c r="A683" s="602" t="s">
        <v>8222</v>
      </c>
      <c r="B683" s="571" t="s">
        <v>8224</v>
      </c>
      <c r="C683" s="598"/>
      <c r="D683" s="598"/>
      <c r="E683" s="598"/>
      <c r="F683" s="578"/>
      <c r="G683" s="501"/>
      <c r="H683" s="501"/>
    </row>
    <row r="684" spans="1:10">
      <c r="A684" s="602" t="s">
        <v>8222</v>
      </c>
      <c r="B684" s="620" t="s">
        <v>8225</v>
      </c>
      <c r="C684" s="598"/>
      <c r="D684" s="598"/>
      <c r="E684" s="599" t="s">
        <v>1480</v>
      </c>
      <c r="F684" s="600"/>
      <c r="G684" s="501"/>
      <c r="H684" s="501"/>
    </row>
    <row r="685" spans="1:10">
      <c r="A685" s="602"/>
      <c r="B685" s="571" t="s">
        <v>8226</v>
      </c>
      <c r="C685" s="598"/>
      <c r="D685" s="599" t="s">
        <v>1480</v>
      </c>
      <c r="E685" s="598"/>
      <c r="F685" s="600" t="s">
        <v>738</v>
      </c>
      <c r="G685" s="64" t="s">
        <v>8227</v>
      </c>
      <c r="H685" s="64" t="s">
        <v>8228</v>
      </c>
      <c r="I685" s="23" t="s">
        <v>8229</v>
      </c>
    </row>
    <row r="686" spans="1:10">
      <c r="A686" s="602"/>
      <c r="H686" s="64"/>
      <c r="I686" s="501"/>
    </row>
    <row r="687" spans="1:10" ht="15">
      <c r="A687" s="621"/>
      <c r="B687" s="622"/>
      <c r="C687" s="598"/>
      <c r="D687" s="598"/>
      <c r="E687" s="598"/>
      <c r="F687" s="603"/>
      <c r="G687" s="501"/>
      <c r="H687" s="501"/>
    </row>
    <row r="688" spans="1:10" ht="15">
      <c r="A688" s="621"/>
      <c r="B688" s="622"/>
      <c r="C688" s="598"/>
      <c r="D688" s="598"/>
      <c r="E688" s="598"/>
      <c r="F688" s="603"/>
      <c r="G688" s="501"/>
      <c r="H688" s="501"/>
    </row>
    <row r="689" spans="1:8" ht="15">
      <c r="A689" s="621"/>
      <c r="B689" s="622"/>
      <c r="C689" s="598"/>
      <c r="D689" s="598"/>
      <c r="E689" s="598"/>
      <c r="F689" s="603"/>
      <c r="G689" s="501"/>
      <c r="H689" s="501"/>
    </row>
    <row r="690" spans="1:8" ht="15">
      <c r="A690" s="621"/>
      <c r="B690" s="622"/>
      <c r="C690" s="598"/>
      <c r="D690" s="598"/>
      <c r="E690" s="598"/>
      <c r="F690" s="603"/>
      <c r="G690" s="501"/>
      <c r="H690" s="501"/>
    </row>
    <row r="691" spans="1:8" ht="15">
      <c r="A691" s="621"/>
      <c r="B691" s="622"/>
      <c r="C691" s="598"/>
      <c r="D691" s="598"/>
      <c r="E691" s="598"/>
      <c r="F691" s="603"/>
      <c r="G691" s="501"/>
      <c r="H691" s="501"/>
    </row>
    <row r="692" spans="1:8" ht="15">
      <c r="A692" s="621"/>
      <c r="B692" s="622"/>
      <c r="C692" s="598"/>
      <c r="D692" s="598"/>
      <c r="E692" s="598"/>
      <c r="F692" s="603"/>
      <c r="G692" s="501"/>
      <c r="H692" s="501"/>
    </row>
    <row r="693" spans="1:8" ht="15">
      <c r="A693" s="621"/>
      <c r="B693" s="622"/>
      <c r="C693" s="598"/>
      <c r="D693" s="598"/>
      <c r="E693" s="598"/>
      <c r="F693" s="603"/>
      <c r="G693" s="501"/>
      <c r="H693" s="501"/>
    </row>
    <row r="694" spans="1:8" ht="15">
      <c r="A694" s="621"/>
      <c r="B694" s="622"/>
      <c r="C694" s="598"/>
      <c r="D694" s="598"/>
      <c r="E694" s="598"/>
      <c r="F694" s="603"/>
      <c r="G694" s="501"/>
      <c r="H694" s="501"/>
    </row>
    <row r="695" spans="1:8" ht="15">
      <c r="A695" s="621"/>
      <c r="B695" s="622"/>
      <c r="C695" s="598"/>
      <c r="D695" s="598"/>
      <c r="E695" s="598"/>
      <c r="F695" s="603"/>
      <c r="G695" s="501"/>
      <c r="H695" s="501"/>
    </row>
    <row r="696" spans="1:8" ht="15">
      <c r="A696" s="621"/>
      <c r="B696" s="622"/>
      <c r="C696" s="598"/>
      <c r="D696" s="598"/>
      <c r="E696" s="598"/>
      <c r="F696" s="603"/>
      <c r="G696" s="501"/>
      <c r="H696" s="501"/>
    </row>
    <row r="697" spans="1:8" ht="15">
      <c r="A697" s="621"/>
      <c r="B697" s="622"/>
      <c r="C697" s="598"/>
      <c r="D697" s="598"/>
      <c r="E697" s="598"/>
      <c r="F697" s="603"/>
      <c r="G697" s="501"/>
      <c r="H697" s="501"/>
    </row>
    <row r="698" spans="1:8" ht="15">
      <c r="A698" s="621"/>
      <c r="B698" s="622"/>
      <c r="C698" s="598"/>
      <c r="D698" s="598"/>
      <c r="E698" s="598"/>
      <c r="F698" s="603"/>
      <c r="G698" s="501"/>
      <c r="H698" s="501"/>
    </row>
    <row r="699" spans="1:8" ht="15">
      <c r="A699" s="621"/>
      <c r="B699" s="622"/>
      <c r="C699" s="598"/>
      <c r="D699" s="598"/>
      <c r="E699" s="598"/>
      <c r="F699" s="603"/>
      <c r="G699" s="501"/>
      <c r="H699" s="501"/>
    </row>
    <row r="700" spans="1:8" ht="15">
      <c r="A700" s="621"/>
      <c r="B700" s="622"/>
      <c r="C700" s="598"/>
      <c r="D700" s="598"/>
      <c r="E700" s="598"/>
      <c r="F700" s="603"/>
      <c r="G700" s="501"/>
      <c r="H700" s="501"/>
    </row>
    <row r="701" spans="1:8" ht="15">
      <c r="A701" s="621"/>
      <c r="B701" s="622"/>
      <c r="C701" s="598"/>
      <c r="D701" s="598"/>
      <c r="E701" s="598"/>
      <c r="F701" s="603"/>
      <c r="G701" s="501"/>
      <c r="H701" s="501"/>
    </row>
    <row r="702" spans="1:8" ht="15">
      <c r="A702" s="621"/>
      <c r="B702" s="622"/>
      <c r="C702" s="598"/>
      <c r="D702" s="598"/>
      <c r="E702" s="598"/>
      <c r="F702" s="603"/>
      <c r="G702" s="501"/>
      <c r="H702" s="501"/>
    </row>
    <row r="703" spans="1:8" ht="15">
      <c r="A703" s="621"/>
      <c r="B703" s="622"/>
      <c r="C703" s="598"/>
      <c r="D703" s="598"/>
      <c r="E703" s="598"/>
      <c r="F703" s="603"/>
      <c r="G703" s="501"/>
      <c r="H703" s="501"/>
    </row>
    <row r="704" spans="1:8" ht="15">
      <c r="A704" s="621"/>
      <c r="B704" s="622"/>
      <c r="C704" s="598"/>
      <c r="D704" s="598"/>
      <c r="E704" s="598"/>
      <c r="F704" s="603"/>
      <c r="G704" s="501"/>
      <c r="H704" s="501"/>
    </row>
    <row r="705" spans="1:8" ht="15">
      <c r="A705" s="621"/>
      <c r="B705" s="622"/>
      <c r="C705" s="598"/>
      <c r="D705" s="598"/>
      <c r="E705" s="598"/>
      <c r="F705" s="603"/>
      <c r="G705" s="501"/>
      <c r="H705" s="501"/>
    </row>
    <row r="706" spans="1:8" ht="15">
      <c r="A706" s="621"/>
      <c r="B706" s="622"/>
      <c r="C706" s="598"/>
      <c r="D706" s="598"/>
      <c r="E706" s="598"/>
      <c r="F706" s="603"/>
      <c r="G706" s="501"/>
      <c r="H706" s="501"/>
    </row>
    <row r="707" spans="1:8" ht="15">
      <c r="A707" s="621"/>
      <c r="B707" s="622"/>
      <c r="C707" s="598"/>
      <c r="D707" s="598"/>
      <c r="E707" s="598"/>
      <c r="F707" s="603"/>
      <c r="G707" s="501"/>
      <c r="H707" s="501"/>
    </row>
    <row r="708" spans="1:8" ht="15">
      <c r="A708" s="621"/>
      <c r="B708" s="622"/>
      <c r="C708" s="598"/>
      <c r="D708" s="598"/>
      <c r="E708" s="598"/>
      <c r="F708" s="603"/>
      <c r="G708" s="501"/>
      <c r="H708" s="501"/>
    </row>
    <row r="709" spans="1:8" ht="15">
      <c r="A709" s="621"/>
      <c r="B709" s="622"/>
      <c r="C709" s="598"/>
      <c r="D709" s="598"/>
      <c r="E709" s="598"/>
      <c r="F709" s="603"/>
      <c r="G709" s="501"/>
      <c r="H709" s="501"/>
    </row>
    <row r="710" spans="1:8" ht="15">
      <c r="A710" s="621"/>
      <c r="B710" s="622"/>
      <c r="C710" s="598"/>
      <c r="D710" s="598"/>
      <c r="E710" s="598"/>
      <c r="F710" s="603"/>
      <c r="G710" s="501"/>
      <c r="H710" s="501"/>
    </row>
    <row r="711" spans="1:8" ht="15">
      <c r="A711" s="621"/>
      <c r="B711" s="622"/>
      <c r="C711" s="598"/>
      <c r="D711" s="598"/>
      <c r="E711" s="598"/>
      <c r="F711" s="603"/>
      <c r="G711" s="501"/>
      <c r="H711" s="501"/>
    </row>
    <row r="712" spans="1:8" ht="15">
      <c r="A712" s="621"/>
      <c r="B712" s="622"/>
      <c r="C712" s="598"/>
      <c r="D712" s="598"/>
      <c r="E712" s="598"/>
      <c r="F712" s="603"/>
      <c r="G712" s="501"/>
      <c r="H712" s="501"/>
    </row>
    <row r="713" spans="1:8" ht="15">
      <c r="A713" s="621"/>
      <c r="B713" s="622"/>
      <c r="C713" s="598"/>
      <c r="D713" s="598"/>
      <c r="E713" s="598"/>
      <c r="F713" s="603"/>
      <c r="G713" s="501"/>
      <c r="H713" s="501"/>
    </row>
    <row r="714" spans="1:8" ht="15">
      <c r="A714" s="621"/>
      <c r="B714" s="622"/>
      <c r="C714" s="598"/>
      <c r="D714" s="598"/>
      <c r="E714" s="598"/>
      <c r="F714" s="603"/>
      <c r="G714" s="501"/>
      <c r="H714" s="501"/>
    </row>
    <row r="715" spans="1:8" ht="15">
      <c r="A715" s="621"/>
      <c r="B715" s="622"/>
      <c r="C715" s="598"/>
      <c r="D715" s="598"/>
      <c r="E715" s="598"/>
      <c r="F715" s="603"/>
      <c r="G715" s="501"/>
      <c r="H715" s="501"/>
    </row>
    <row r="716" spans="1:8" ht="15">
      <c r="A716" s="621"/>
      <c r="B716" s="622"/>
      <c r="C716" s="598"/>
      <c r="D716" s="598"/>
      <c r="E716" s="598"/>
      <c r="F716" s="603"/>
      <c r="G716" s="501"/>
      <c r="H716" s="501"/>
    </row>
    <row r="717" spans="1:8" ht="15">
      <c r="A717" s="621"/>
      <c r="B717" s="622"/>
      <c r="C717" s="598"/>
      <c r="D717" s="598"/>
      <c r="E717" s="598"/>
      <c r="F717" s="603"/>
      <c r="G717" s="501"/>
      <c r="H717" s="501"/>
    </row>
    <row r="718" spans="1:8" ht="15">
      <c r="A718" s="621"/>
      <c r="B718" s="622"/>
      <c r="C718" s="598"/>
      <c r="D718" s="598"/>
      <c r="E718" s="598"/>
      <c r="F718" s="603"/>
      <c r="G718" s="501"/>
      <c r="H718" s="501"/>
    </row>
    <row r="719" spans="1:8" ht="15">
      <c r="A719" s="621"/>
      <c r="B719" s="622"/>
      <c r="C719" s="598"/>
      <c r="D719" s="598"/>
      <c r="E719" s="598"/>
      <c r="F719" s="603"/>
      <c r="G719" s="501"/>
      <c r="H719" s="501"/>
    </row>
    <row r="720" spans="1:8" ht="15">
      <c r="A720" s="621"/>
      <c r="B720" s="622"/>
      <c r="C720" s="598"/>
      <c r="D720" s="598"/>
      <c r="E720" s="598"/>
      <c r="F720" s="603"/>
      <c r="G720" s="501"/>
      <c r="H720" s="501"/>
    </row>
    <row r="721" spans="1:8" ht="15">
      <c r="A721" s="621"/>
      <c r="B721" s="622"/>
      <c r="C721" s="598"/>
      <c r="D721" s="598"/>
      <c r="E721" s="598"/>
      <c r="F721" s="603"/>
      <c r="G721" s="501"/>
      <c r="H721" s="501"/>
    </row>
    <row r="722" spans="1:8" ht="15">
      <c r="A722" s="621"/>
      <c r="B722" s="622"/>
      <c r="C722" s="598"/>
      <c r="D722" s="598"/>
      <c r="E722" s="598"/>
      <c r="F722" s="603"/>
      <c r="G722" s="501"/>
      <c r="H722" s="501"/>
    </row>
    <row r="723" spans="1:8" ht="15">
      <c r="A723" s="621"/>
      <c r="B723" s="622"/>
      <c r="C723" s="598"/>
      <c r="D723" s="598"/>
      <c r="E723" s="598"/>
      <c r="F723" s="603"/>
      <c r="G723" s="501"/>
      <c r="H723" s="501"/>
    </row>
    <row r="724" spans="1:8" ht="15">
      <c r="A724" s="621"/>
      <c r="B724" s="622"/>
      <c r="C724" s="598"/>
      <c r="D724" s="598"/>
      <c r="E724" s="598"/>
      <c r="F724" s="603"/>
      <c r="G724" s="501"/>
      <c r="H724" s="501"/>
    </row>
    <row r="725" spans="1:8" ht="15">
      <c r="A725" s="621"/>
      <c r="B725" s="622"/>
      <c r="C725" s="598"/>
      <c r="D725" s="598"/>
      <c r="E725" s="598"/>
      <c r="F725" s="603"/>
      <c r="G725" s="501"/>
      <c r="H725" s="501"/>
    </row>
    <row r="726" spans="1:8" ht="15">
      <c r="A726" s="621"/>
      <c r="B726" s="622"/>
      <c r="C726" s="598"/>
      <c r="D726" s="598"/>
      <c r="E726" s="598"/>
      <c r="F726" s="603"/>
      <c r="G726" s="501"/>
      <c r="H726" s="501"/>
    </row>
    <row r="727" spans="1:8" ht="15">
      <c r="A727" s="621"/>
      <c r="B727" s="622"/>
      <c r="C727" s="598"/>
      <c r="D727" s="598"/>
      <c r="E727" s="598"/>
      <c r="F727" s="603"/>
      <c r="G727" s="501"/>
      <c r="H727" s="501"/>
    </row>
    <row r="728" spans="1:8" ht="15">
      <c r="A728" s="621"/>
      <c r="B728" s="622"/>
      <c r="C728" s="598"/>
      <c r="D728" s="598"/>
      <c r="E728" s="598"/>
      <c r="F728" s="603"/>
      <c r="G728" s="501"/>
      <c r="H728" s="501"/>
    </row>
    <row r="729" spans="1:8" ht="15">
      <c r="A729" s="621"/>
      <c r="B729" s="622"/>
      <c r="C729" s="598"/>
      <c r="D729" s="598"/>
      <c r="E729" s="598"/>
      <c r="F729" s="603"/>
      <c r="G729" s="501"/>
      <c r="H729" s="501"/>
    </row>
    <row r="730" spans="1:8" ht="15">
      <c r="A730" s="621"/>
      <c r="B730" s="622"/>
      <c r="C730" s="598"/>
      <c r="D730" s="598"/>
      <c r="E730" s="598"/>
      <c r="F730" s="603"/>
      <c r="G730" s="501"/>
      <c r="H730" s="501"/>
    </row>
    <row r="731" spans="1:8" ht="15">
      <c r="A731" s="621"/>
      <c r="B731" s="622"/>
      <c r="C731" s="598"/>
      <c r="D731" s="598"/>
      <c r="E731" s="598"/>
      <c r="F731" s="603"/>
      <c r="G731" s="501"/>
      <c r="H731" s="501"/>
    </row>
    <row r="732" spans="1:8" ht="15">
      <c r="A732" s="621"/>
      <c r="B732" s="622"/>
      <c r="C732" s="598"/>
      <c r="D732" s="598"/>
      <c r="E732" s="598"/>
      <c r="F732" s="603"/>
      <c r="G732" s="501"/>
      <c r="H732" s="501"/>
    </row>
    <row r="733" spans="1:8" ht="15">
      <c r="A733" s="621"/>
      <c r="B733" s="622"/>
      <c r="C733" s="598"/>
      <c r="D733" s="598"/>
      <c r="E733" s="598"/>
      <c r="F733" s="603"/>
      <c r="G733" s="501"/>
      <c r="H733" s="501"/>
    </row>
    <row r="734" spans="1:8" ht="15">
      <c r="A734" s="621"/>
      <c r="B734" s="622"/>
      <c r="C734" s="598"/>
      <c r="D734" s="598"/>
      <c r="E734" s="598"/>
      <c r="F734" s="603"/>
      <c r="G734" s="501"/>
      <c r="H734" s="501"/>
    </row>
    <row r="735" spans="1:8" ht="15">
      <c r="A735" s="621"/>
      <c r="B735" s="622"/>
      <c r="C735" s="598"/>
      <c r="D735" s="598"/>
      <c r="E735" s="598"/>
      <c r="F735" s="603"/>
      <c r="G735" s="501"/>
      <c r="H735" s="501"/>
    </row>
    <row r="736" spans="1:8" ht="15">
      <c r="A736" s="621"/>
      <c r="B736" s="622"/>
      <c r="C736" s="598"/>
      <c r="D736" s="598"/>
      <c r="E736" s="598"/>
      <c r="F736" s="603"/>
      <c r="G736" s="501"/>
      <c r="H736" s="501"/>
    </row>
    <row r="737" spans="1:8" ht="15">
      <c r="A737" s="621"/>
      <c r="B737" s="622"/>
      <c r="C737" s="598"/>
      <c r="D737" s="598"/>
      <c r="E737" s="598"/>
      <c r="F737" s="603"/>
      <c r="G737" s="501"/>
      <c r="H737" s="501"/>
    </row>
    <row r="738" spans="1:8" ht="15">
      <c r="A738" s="621"/>
      <c r="B738" s="622"/>
      <c r="C738" s="598"/>
      <c r="D738" s="598"/>
      <c r="E738" s="598"/>
      <c r="F738" s="603"/>
      <c r="G738" s="501"/>
      <c r="H738" s="501"/>
    </row>
    <row r="739" spans="1:8" ht="15">
      <c r="A739" s="621"/>
      <c r="B739" s="622"/>
      <c r="C739" s="598"/>
      <c r="D739" s="598"/>
      <c r="E739" s="598"/>
      <c r="F739" s="603"/>
      <c r="G739" s="501"/>
      <c r="H739" s="501"/>
    </row>
    <row r="740" spans="1:8" ht="15">
      <c r="A740" s="621"/>
      <c r="B740" s="622"/>
      <c r="C740" s="598"/>
      <c r="D740" s="598"/>
      <c r="E740" s="598"/>
      <c r="F740" s="603"/>
      <c r="G740" s="501"/>
      <c r="H740" s="501"/>
    </row>
    <row r="741" spans="1:8" ht="15">
      <c r="A741" s="621"/>
      <c r="B741" s="622"/>
      <c r="C741" s="598"/>
      <c r="D741" s="598"/>
      <c r="E741" s="598"/>
      <c r="F741" s="603"/>
      <c r="G741" s="501"/>
      <c r="H741" s="501"/>
    </row>
    <row r="742" spans="1:8" ht="15">
      <c r="A742" s="621"/>
      <c r="B742" s="622"/>
      <c r="C742" s="598"/>
      <c r="D742" s="598"/>
      <c r="E742" s="598"/>
      <c r="F742" s="603"/>
      <c r="G742" s="501"/>
      <c r="H742" s="501"/>
    </row>
    <row r="743" spans="1:8" ht="15">
      <c r="A743" s="621"/>
      <c r="B743" s="622"/>
      <c r="C743" s="598"/>
      <c r="D743" s="598"/>
      <c r="E743" s="598"/>
      <c r="F743" s="603"/>
      <c r="G743" s="501"/>
      <c r="H743" s="501"/>
    </row>
    <row r="744" spans="1:8" ht="15">
      <c r="A744" s="621"/>
      <c r="B744" s="622"/>
      <c r="C744" s="598"/>
      <c r="D744" s="598"/>
      <c r="E744" s="598"/>
      <c r="F744" s="603"/>
      <c r="G744" s="501"/>
      <c r="H744" s="501"/>
    </row>
    <row r="745" spans="1:8" ht="15">
      <c r="A745" s="621"/>
      <c r="B745" s="622"/>
      <c r="C745" s="598"/>
      <c r="D745" s="598"/>
      <c r="E745" s="598"/>
      <c r="F745" s="603"/>
      <c r="G745" s="501"/>
      <c r="H745" s="501"/>
    </row>
    <row r="746" spans="1:8" ht="15">
      <c r="A746" s="621"/>
      <c r="B746" s="622"/>
      <c r="C746" s="598"/>
      <c r="D746" s="598"/>
      <c r="E746" s="598"/>
      <c r="F746" s="603"/>
      <c r="G746" s="501"/>
      <c r="H746" s="501"/>
    </row>
    <row r="747" spans="1:8" ht="15">
      <c r="A747" s="621"/>
      <c r="B747" s="622"/>
      <c r="C747" s="598"/>
      <c r="D747" s="598"/>
      <c r="E747" s="598"/>
      <c r="F747" s="603"/>
      <c r="G747" s="501"/>
      <c r="H747" s="501"/>
    </row>
    <row r="748" spans="1:8" ht="15">
      <c r="A748" s="621"/>
      <c r="B748" s="622"/>
      <c r="C748" s="598"/>
      <c r="D748" s="598"/>
      <c r="E748" s="598"/>
      <c r="F748" s="603"/>
      <c r="G748" s="501"/>
      <c r="H748" s="501"/>
    </row>
    <row r="749" spans="1:8" ht="15">
      <c r="A749" s="621"/>
      <c r="B749" s="622"/>
      <c r="C749" s="598"/>
      <c r="D749" s="598"/>
      <c r="E749" s="598"/>
      <c r="F749" s="603"/>
      <c r="G749" s="501"/>
      <c r="H749" s="501"/>
    </row>
    <row r="750" spans="1:8" ht="15">
      <c r="A750" s="621"/>
      <c r="B750" s="622"/>
      <c r="C750" s="598"/>
      <c r="D750" s="598"/>
      <c r="E750" s="598"/>
      <c r="F750" s="603"/>
      <c r="G750" s="501"/>
      <c r="H750" s="501"/>
    </row>
    <row r="751" spans="1:8" ht="15">
      <c r="A751" s="621"/>
      <c r="B751" s="622"/>
      <c r="C751" s="598"/>
      <c r="D751" s="598"/>
      <c r="E751" s="598"/>
      <c r="F751" s="603"/>
      <c r="G751" s="501"/>
      <c r="H751" s="501"/>
    </row>
    <row r="752" spans="1:8" ht="15">
      <c r="A752" s="621"/>
      <c r="B752" s="622"/>
      <c r="C752" s="598"/>
      <c r="D752" s="598"/>
      <c r="E752" s="598"/>
      <c r="F752" s="603"/>
      <c r="G752" s="501"/>
      <c r="H752" s="501"/>
    </row>
    <row r="753" spans="1:8" ht="15">
      <c r="A753" s="621"/>
      <c r="B753" s="622"/>
      <c r="C753" s="598"/>
      <c r="D753" s="598"/>
      <c r="E753" s="598"/>
      <c r="F753" s="603"/>
      <c r="G753" s="501"/>
      <c r="H753" s="501"/>
    </row>
    <row r="754" spans="1:8" ht="15">
      <c r="A754" s="621"/>
      <c r="B754" s="622"/>
      <c r="C754" s="598"/>
      <c r="D754" s="598"/>
      <c r="E754" s="598"/>
      <c r="F754" s="603"/>
      <c r="G754" s="501"/>
      <c r="H754" s="501"/>
    </row>
    <row r="755" spans="1:8" ht="15">
      <c r="A755" s="621"/>
      <c r="B755" s="622"/>
      <c r="C755" s="598"/>
      <c r="D755" s="598"/>
      <c r="E755" s="598"/>
      <c r="F755" s="603"/>
      <c r="G755" s="501"/>
      <c r="H755" s="501"/>
    </row>
    <row r="756" spans="1:8" ht="15">
      <c r="A756" s="621"/>
      <c r="B756" s="622"/>
      <c r="C756" s="598"/>
      <c r="D756" s="598"/>
      <c r="E756" s="598"/>
      <c r="F756" s="603"/>
      <c r="G756" s="501"/>
      <c r="H756" s="501"/>
    </row>
    <row r="757" spans="1:8" ht="15">
      <c r="A757" s="621"/>
      <c r="B757" s="622"/>
      <c r="C757" s="598"/>
      <c r="D757" s="598"/>
      <c r="E757" s="598"/>
      <c r="F757" s="603"/>
      <c r="G757" s="501"/>
      <c r="H757" s="501"/>
    </row>
    <row r="758" spans="1:8" ht="15">
      <c r="A758" s="621"/>
      <c r="B758" s="622"/>
      <c r="C758" s="598"/>
      <c r="D758" s="598"/>
      <c r="E758" s="598"/>
      <c r="F758" s="603"/>
      <c r="G758" s="501"/>
      <c r="H758" s="501"/>
    </row>
    <row r="759" spans="1:8" ht="15">
      <c r="A759" s="621"/>
      <c r="B759" s="622"/>
      <c r="C759" s="598"/>
      <c r="D759" s="598"/>
      <c r="E759" s="598"/>
      <c r="F759" s="603"/>
      <c r="G759" s="501"/>
      <c r="H759" s="501"/>
    </row>
    <row r="760" spans="1:8" ht="15">
      <c r="A760" s="621"/>
      <c r="B760" s="622"/>
      <c r="C760" s="598"/>
      <c r="D760" s="598"/>
      <c r="E760" s="598"/>
      <c r="F760" s="603"/>
      <c r="G760" s="501"/>
      <c r="H760" s="501"/>
    </row>
    <row r="761" spans="1:8" ht="15">
      <c r="A761" s="621"/>
      <c r="B761" s="622"/>
      <c r="C761" s="598"/>
      <c r="D761" s="598"/>
      <c r="E761" s="598"/>
      <c r="F761" s="603"/>
      <c r="G761" s="501"/>
      <c r="H761" s="501"/>
    </row>
    <row r="762" spans="1:8" ht="15">
      <c r="A762" s="621"/>
      <c r="B762" s="622"/>
      <c r="C762" s="598"/>
      <c r="D762" s="598"/>
      <c r="E762" s="598"/>
      <c r="F762" s="603"/>
      <c r="G762" s="501"/>
      <c r="H762" s="501"/>
    </row>
    <row r="763" spans="1:8" ht="15">
      <c r="A763" s="621"/>
      <c r="B763" s="622"/>
      <c r="C763" s="598"/>
      <c r="D763" s="598"/>
      <c r="E763" s="598"/>
      <c r="F763" s="603"/>
      <c r="G763" s="501"/>
      <c r="H763" s="501"/>
    </row>
    <row r="764" spans="1:8" ht="15">
      <c r="A764" s="621"/>
      <c r="B764" s="622"/>
      <c r="C764" s="598"/>
      <c r="D764" s="598"/>
      <c r="E764" s="598"/>
      <c r="F764" s="603"/>
      <c r="G764" s="501"/>
      <c r="H764" s="501"/>
    </row>
    <row r="765" spans="1:8" ht="15">
      <c r="A765" s="621"/>
      <c r="B765" s="622"/>
      <c r="C765" s="598"/>
      <c r="D765" s="598"/>
      <c r="E765" s="598"/>
      <c r="F765" s="603"/>
      <c r="G765" s="501"/>
      <c r="H765" s="501"/>
    </row>
    <row r="766" spans="1:8" ht="15">
      <c r="A766" s="621"/>
      <c r="B766" s="622"/>
      <c r="C766" s="598"/>
      <c r="D766" s="598"/>
      <c r="E766" s="598"/>
      <c r="F766" s="603"/>
      <c r="G766" s="501"/>
      <c r="H766" s="501"/>
    </row>
    <row r="767" spans="1:8" ht="15">
      <c r="A767" s="621"/>
      <c r="B767" s="622"/>
      <c r="C767" s="598"/>
      <c r="D767" s="598"/>
      <c r="E767" s="598"/>
      <c r="F767" s="603"/>
      <c r="G767" s="501"/>
      <c r="H767" s="501"/>
    </row>
    <row r="768" spans="1:8" ht="15">
      <c r="A768" s="621"/>
      <c r="B768" s="622"/>
      <c r="C768" s="598"/>
      <c r="D768" s="598"/>
      <c r="E768" s="598"/>
      <c r="F768" s="603"/>
      <c r="G768" s="501"/>
      <c r="H768" s="501"/>
    </row>
    <row r="769" spans="1:8" ht="15">
      <c r="A769" s="621"/>
      <c r="B769" s="622"/>
      <c r="C769" s="598"/>
      <c r="D769" s="598"/>
      <c r="E769" s="598"/>
      <c r="F769" s="603"/>
      <c r="G769" s="501"/>
      <c r="H769" s="501"/>
    </row>
    <row r="770" spans="1:8" ht="15">
      <c r="A770" s="621"/>
      <c r="B770" s="622"/>
      <c r="C770" s="598"/>
      <c r="D770" s="598"/>
      <c r="E770" s="598"/>
      <c r="F770" s="603"/>
      <c r="G770" s="501"/>
      <c r="H770" s="501"/>
    </row>
    <row r="771" spans="1:8" ht="15">
      <c r="A771" s="621"/>
      <c r="B771" s="622"/>
      <c r="C771" s="598"/>
      <c r="D771" s="598"/>
      <c r="E771" s="598"/>
      <c r="F771" s="603"/>
      <c r="G771" s="501"/>
      <c r="H771" s="501"/>
    </row>
    <row r="772" spans="1:8" ht="15">
      <c r="A772" s="621"/>
      <c r="B772" s="622"/>
      <c r="C772" s="598"/>
      <c r="D772" s="598"/>
      <c r="E772" s="598"/>
      <c r="F772" s="603"/>
      <c r="G772" s="501"/>
      <c r="H772" s="501"/>
    </row>
    <row r="773" spans="1:8" ht="15">
      <c r="A773" s="621"/>
      <c r="B773" s="622"/>
      <c r="C773" s="598"/>
      <c r="D773" s="598"/>
      <c r="E773" s="598"/>
      <c r="F773" s="603"/>
      <c r="G773" s="501"/>
      <c r="H773" s="501"/>
    </row>
    <row r="774" spans="1:8" ht="15">
      <c r="A774" s="621"/>
      <c r="B774" s="622"/>
      <c r="C774" s="598"/>
      <c r="D774" s="598"/>
      <c r="E774" s="598"/>
      <c r="F774" s="603"/>
      <c r="G774" s="501"/>
      <c r="H774" s="501"/>
    </row>
    <row r="775" spans="1:8" ht="15">
      <c r="A775" s="621"/>
      <c r="B775" s="622"/>
      <c r="C775" s="598"/>
      <c r="D775" s="598"/>
      <c r="E775" s="598"/>
      <c r="F775" s="603"/>
      <c r="G775" s="501"/>
      <c r="H775" s="501"/>
    </row>
    <row r="776" spans="1:8" ht="15">
      <c r="A776" s="621"/>
      <c r="B776" s="622"/>
      <c r="C776" s="598"/>
      <c r="D776" s="598"/>
      <c r="E776" s="598"/>
      <c r="F776" s="603"/>
      <c r="G776" s="501"/>
      <c r="H776" s="501"/>
    </row>
    <row r="777" spans="1:8" ht="15">
      <c r="A777" s="621"/>
      <c r="B777" s="622"/>
      <c r="C777" s="598"/>
      <c r="D777" s="598"/>
      <c r="E777" s="598"/>
      <c r="F777" s="603"/>
      <c r="G777" s="501"/>
      <c r="H777" s="501"/>
    </row>
    <row r="778" spans="1:8" ht="15">
      <c r="A778" s="621"/>
      <c r="B778" s="622"/>
      <c r="C778" s="598"/>
      <c r="D778" s="598"/>
      <c r="E778" s="598"/>
      <c r="F778" s="603"/>
      <c r="G778" s="501"/>
      <c r="H778" s="501"/>
    </row>
    <row r="779" spans="1:8" ht="15">
      <c r="A779" s="621"/>
      <c r="B779" s="622"/>
      <c r="C779" s="598"/>
      <c r="D779" s="598"/>
      <c r="E779" s="598"/>
      <c r="F779" s="603"/>
      <c r="G779" s="501"/>
      <c r="H779" s="501"/>
    </row>
    <row r="780" spans="1:8" ht="15">
      <c r="A780" s="621"/>
      <c r="B780" s="622"/>
      <c r="C780" s="598"/>
      <c r="D780" s="598"/>
      <c r="E780" s="598"/>
      <c r="F780" s="603"/>
      <c r="G780" s="501"/>
      <c r="H780" s="501"/>
    </row>
    <row r="781" spans="1:8" ht="15">
      <c r="A781" s="621"/>
      <c r="B781" s="622"/>
      <c r="C781" s="598"/>
      <c r="D781" s="598"/>
      <c r="E781" s="598"/>
      <c r="F781" s="603"/>
      <c r="G781" s="501"/>
      <c r="H781" s="501"/>
    </row>
    <row r="782" spans="1:8" ht="15">
      <c r="A782" s="621"/>
      <c r="B782" s="622"/>
      <c r="C782" s="598"/>
      <c r="D782" s="598"/>
      <c r="E782" s="598"/>
      <c r="F782" s="603"/>
      <c r="G782" s="501"/>
      <c r="H782" s="501"/>
    </row>
    <row r="783" spans="1:8" ht="15">
      <c r="A783" s="621"/>
      <c r="B783" s="622"/>
      <c r="C783" s="598"/>
      <c r="D783" s="598"/>
      <c r="E783" s="598"/>
      <c r="F783" s="603"/>
      <c r="G783" s="501"/>
      <c r="H783" s="501"/>
    </row>
    <row r="784" spans="1:8" ht="15">
      <c r="A784" s="621"/>
      <c r="B784" s="622"/>
      <c r="C784" s="598"/>
      <c r="D784" s="598"/>
      <c r="E784" s="598"/>
      <c r="F784" s="603"/>
      <c r="G784" s="501"/>
      <c r="H784" s="501"/>
    </row>
    <row r="785" spans="1:8" ht="15">
      <c r="A785" s="621"/>
      <c r="B785" s="622"/>
      <c r="C785" s="598"/>
      <c r="D785" s="598"/>
      <c r="E785" s="598"/>
      <c r="F785" s="603"/>
      <c r="G785" s="501"/>
      <c r="H785" s="501"/>
    </row>
    <row r="786" spans="1:8" ht="15">
      <c r="A786" s="621"/>
      <c r="B786" s="622"/>
      <c r="C786" s="598"/>
      <c r="D786" s="598"/>
      <c r="E786" s="598"/>
      <c r="F786" s="603"/>
      <c r="G786" s="501"/>
      <c r="H786" s="501"/>
    </row>
    <row r="787" spans="1:8" ht="15">
      <c r="A787" s="621"/>
      <c r="B787" s="622"/>
      <c r="C787" s="598"/>
      <c r="D787" s="598"/>
      <c r="E787" s="598"/>
      <c r="F787" s="603"/>
      <c r="G787" s="501"/>
      <c r="H787" s="501"/>
    </row>
    <row r="788" spans="1:8" ht="15">
      <c r="A788" s="621"/>
      <c r="B788" s="622"/>
      <c r="C788" s="598"/>
      <c r="D788" s="598"/>
      <c r="E788" s="598"/>
      <c r="F788" s="603"/>
      <c r="G788" s="501"/>
      <c r="H788" s="501"/>
    </row>
    <row r="789" spans="1:8" ht="15">
      <c r="A789" s="621"/>
      <c r="B789" s="622"/>
      <c r="C789" s="598"/>
      <c r="D789" s="598"/>
      <c r="E789" s="598"/>
      <c r="F789" s="603"/>
      <c r="G789" s="501"/>
      <c r="H789" s="501"/>
    </row>
    <row r="790" spans="1:8" ht="15">
      <c r="A790" s="621"/>
      <c r="B790" s="622"/>
      <c r="C790" s="598"/>
      <c r="D790" s="598"/>
      <c r="E790" s="598"/>
      <c r="F790" s="603"/>
      <c r="G790" s="501"/>
      <c r="H790" s="501"/>
    </row>
    <row r="791" spans="1:8" ht="15">
      <c r="A791" s="621"/>
      <c r="B791" s="622"/>
      <c r="C791" s="598"/>
      <c r="D791" s="598"/>
      <c r="E791" s="598"/>
      <c r="F791" s="603"/>
      <c r="G791" s="501"/>
      <c r="H791" s="501"/>
    </row>
    <row r="792" spans="1:8" ht="15">
      <c r="A792" s="621"/>
      <c r="B792" s="622"/>
      <c r="C792" s="598"/>
      <c r="D792" s="598"/>
      <c r="E792" s="598"/>
      <c r="F792" s="603"/>
      <c r="G792" s="501"/>
      <c r="H792" s="501"/>
    </row>
    <row r="793" spans="1:8" ht="15">
      <c r="A793" s="621"/>
      <c r="B793" s="622"/>
      <c r="C793" s="598"/>
      <c r="D793" s="598"/>
      <c r="E793" s="598"/>
      <c r="F793" s="603"/>
      <c r="G793" s="501"/>
      <c r="H793" s="501"/>
    </row>
    <row r="794" spans="1:8" ht="15">
      <c r="A794" s="621"/>
      <c r="B794" s="622"/>
      <c r="C794" s="598"/>
      <c r="D794" s="598"/>
      <c r="E794" s="598"/>
      <c r="F794" s="603"/>
      <c r="G794" s="501"/>
      <c r="H794" s="501"/>
    </row>
    <row r="795" spans="1:8" ht="15">
      <c r="A795" s="621"/>
      <c r="B795" s="622"/>
      <c r="C795" s="598"/>
      <c r="D795" s="598"/>
      <c r="E795" s="598"/>
      <c r="F795" s="603"/>
      <c r="G795" s="501"/>
      <c r="H795" s="501"/>
    </row>
    <row r="796" spans="1:8" ht="15">
      <c r="A796" s="621"/>
      <c r="B796" s="622"/>
      <c r="C796" s="598"/>
      <c r="D796" s="598"/>
      <c r="E796" s="598"/>
      <c r="F796" s="603"/>
      <c r="G796" s="501"/>
      <c r="H796" s="501"/>
    </row>
    <row r="797" spans="1:8" ht="15">
      <c r="A797" s="621"/>
      <c r="B797" s="622"/>
      <c r="C797" s="598"/>
      <c r="D797" s="598"/>
      <c r="E797" s="598"/>
      <c r="F797" s="603"/>
      <c r="G797" s="501"/>
      <c r="H797" s="501"/>
    </row>
    <row r="798" spans="1:8" ht="15">
      <c r="A798" s="621"/>
      <c r="B798" s="622"/>
      <c r="C798" s="598"/>
      <c r="D798" s="598"/>
      <c r="E798" s="598"/>
      <c r="F798" s="603"/>
      <c r="G798" s="501"/>
      <c r="H798" s="501"/>
    </row>
    <row r="799" spans="1:8" ht="15">
      <c r="A799" s="621"/>
      <c r="B799" s="622"/>
      <c r="C799" s="598"/>
      <c r="D799" s="598"/>
      <c r="E799" s="598"/>
      <c r="F799" s="603"/>
      <c r="G799" s="501"/>
      <c r="H799" s="501"/>
    </row>
    <row r="800" spans="1:8" ht="15">
      <c r="A800" s="621"/>
      <c r="B800" s="622"/>
      <c r="C800" s="598"/>
      <c r="D800" s="598"/>
      <c r="E800" s="598"/>
      <c r="F800" s="603"/>
      <c r="G800" s="501"/>
      <c r="H800" s="501"/>
    </row>
    <row r="801" spans="1:8" ht="15">
      <c r="A801" s="621"/>
      <c r="B801" s="622"/>
      <c r="C801" s="598"/>
      <c r="D801" s="598"/>
      <c r="E801" s="598"/>
      <c r="F801" s="603"/>
      <c r="G801" s="501"/>
      <c r="H801" s="501"/>
    </row>
    <row r="802" spans="1:8" ht="15">
      <c r="A802" s="621"/>
      <c r="B802" s="622"/>
      <c r="C802" s="598"/>
      <c r="D802" s="598"/>
      <c r="E802" s="598"/>
      <c r="F802" s="603"/>
      <c r="G802" s="501"/>
      <c r="H802" s="501"/>
    </row>
    <row r="803" spans="1:8" ht="15">
      <c r="A803" s="621"/>
      <c r="B803" s="622"/>
      <c r="C803" s="598"/>
      <c r="D803" s="598"/>
      <c r="E803" s="598"/>
      <c r="F803" s="603"/>
      <c r="G803" s="501"/>
      <c r="H803" s="501"/>
    </row>
    <row r="804" spans="1:8" ht="15">
      <c r="A804" s="621"/>
      <c r="B804" s="622"/>
      <c r="C804" s="598"/>
      <c r="D804" s="598"/>
      <c r="E804" s="598"/>
      <c r="F804" s="603"/>
      <c r="G804" s="501"/>
      <c r="H804" s="501"/>
    </row>
    <row r="805" spans="1:8" ht="15">
      <c r="A805" s="621"/>
      <c r="B805" s="622"/>
      <c r="C805" s="598"/>
      <c r="D805" s="598"/>
      <c r="E805" s="598"/>
      <c r="F805" s="603"/>
      <c r="G805" s="501"/>
      <c r="H805" s="501"/>
    </row>
    <row r="806" spans="1:8" ht="15">
      <c r="A806" s="621"/>
      <c r="B806" s="622"/>
      <c r="C806" s="598"/>
      <c r="D806" s="598"/>
      <c r="E806" s="598"/>
      <c r="F806" s="603"/>
      <c r="G806" s="501"/>
      <c r="H806" s="501"/>
    </row>
    <row r="807" spans="1:8" ht="15">
      <c r="A807" s="621"/>
      <c r="B807" s="622"/>
      <c r="C807" s="598"/>
      <c r="D807" s="598"/>
      <c r="E807" s="598"/>
      <c r="F807" s="603"/>
      <c r="G807" s="501"/>
      <c r="H807" s="501"/>
    </row>
    <row r="808" spans="1:8" ht="15">
      <c r="A808" s="621"/>
      <c r="B808" s="622"/>
      <c r="C808" s="598"/>
      <c r="D808" s="598"/>
      <c r="E808" s="598"/>
      <c r="F808" s="603"/>
      <c r="G808" s="501"/>
      <c r="H808" s="501"/>
    </row>
    <row r="809" spans="1:8" ht="15">
      <c r="A809" s="621"/>
      <c r="B809" s="622"/>
      <c r="C809" s="598"/>
      <c r="D809" s="598"/>
      <c r="E809" s="598"/>
      <c r="F809" s="603"/>
      <c r="G809" s="501"/>
      <c r="H809" s="501"/>
    </row>
    <row r="810" spans="1:8" ht="15">
      <c r="A810" s="621"/>
      <c r="B810" s="622"/>
      <c r="C810" s="598"/>
      <c r="D810" s="598"/>
      <c r="E810" s="598"/>
      <c r="F810" s="603"/>
      <c r="G810" s="501"/>
      <c r="H810" s="501"/>
    </row>
    <row r="811" spans="1:8" ht="15">
      <c r="A811" s="621"/>
      <c r="B811" s="622"/>
      <c r="C811" s="598"/>
      <c r="D811" s="598"/>
      <c r="E811" s="598"/>
      <c r="F811" s="603"/>
      <c r="G811" s="501"/>
      <c r="H811" s="501"/>
    </row>
    <row r="812" spans="1:8" ht="15">
      <c r="A812" s="621"/>
      <c r="B812" s="622"/>
      <c r="C812" s="598"/>
      <c r="D812" s="598"/>
      <c r="E812" s="598"/>
      <c r="F812" s="603"/>
      <c r="G812" s="501"/>
      <c r="H812" s="501"/>
    </row>
    <row r="813" spans="1:8" ht="15">
      <c r="A813" s="621"/>
      <c r="B813" s="622"/>
      <c r="C813" s="598"/>
      <c r="D813" s="598"/>
      <c r="E813" s="598"/>
      <c r="F813" s="603"/>
      <c r="G813" s="501"/>
      <c r="H813" s="501"/>
    </row>
    <row r="814" spans="1:8" ht="15">
      <c r="A814" s="621"/>
      <c r="B814" s="622"/>
      <c r="C814" s="598"/>
      <c r="D814" s="598"/>
      <c r="E814" s="598"/>
      <c r="F814" s="603"/>
      <c r="G814" s="501"/>
      <c r="H814" s="501"/>
    </row>
    <row r="815" spans="1:8" ht="15">
      <c r="A815" s="621"/>
      <c r="B815" s="622"/>
      <c r="C815" s="598"/>
      <c r="D815" s="598"/>
      <c r="E815" s="598"/>
      <c r="F815" s="603"/>
      <c r="G815" s="501"/>
      <c r="H815" s="501"/>
    </row>
    <row r="816" spans="1:8" ht="15">
      <c r="A816" s="621"/>
      <c r="B816" s="622"/>
      <c r="C816" s="598"/>
      <c r="D816" s="598"/>
      <c r="E816" s="598"/>
      <c r="F816" s="603"/>
      <c r="G816" s="501"/>
      <c r="H816" s="501"/>
    </row>
    <row r="817" spans="1:8" ht="15">
      <c r="A817" s="621"/>
      <c r="B817" s="622"/>
      <c r="C817" s="598"/>
      <c r="D817" s="598"/>
      <c r="E817" s="598"/>
      <c r="F817" s="603"/>
      <c r="G817" s="501"/>
      <c r="H817" s="501"/>
    </row>
    <row r="818" spans="1:8" ht="15">
      <c r="A818" s="621"/>
      <c r="B818" s="622"/>
      <c r="C818" s="598"/>
      <c r="D818" s="598"/>
      <c r="E818" s="598"/>
      <c r="F818" s="603"/>
      <c r="G818" s="501"/>
      <c r="H818" s="501"/>
    </row>
    <row r="819" spans="1:8" ht="15">
      <c r="A819" s="621"/>
      <c r="B819" s="622"/>
      <c r="C819" s="598"/>
      <c r="D819" s="598"/>
      <c r="E819" s="598"/>
      <c r="F819" s="603"/>
      <c r="G819" s="501"/>
      <c r="H819" s="501"/>
    </row>
    <row r="820" spans="1:8" ht="15">
      <c r="A820" s="621"/>
      <c r="B820" s="622"/>
      <c r="C820" s="598"/>
      <c r="D820" s="598"/>
      <c r="E820" s="598"/>
      <c r="F820" s="603"/>
      <c r="G820" s="501"/>
      <c r="H820" s="501"/>
    </row>
    <row r="821" spans="1:8" ht="15">
      <c r="A821" s="621"/>
      <c r="B821" s="622"/>
      <c r="C821" s="598"/>
      <c r="D821" s="598"/>
      <c r="E821" s="598"/>
      <c r="F821" s="603"/>
      <c r="G821" s="501"/>
      <c r="H821" s="501"/>
    </row>
    <row r="822" spans="1:8" ht="15">
      <c r="A822" s="621"/>
      <c r="B822" s="622"/>
      <c r="C822" s="598"/>
      <c r="D822" s="598"/>
      <c r="E822" s="598"/>
      <c r="F822" s="603"/>
      <c r="G822" s="501"/>
      <c r="H822" s="501"/>
    </row>
    <row r="823" spans="1:8" ht="15">
      <c r="A823" s="621"/>
      <c r="B823" s="622"/>
      <c r="C823" s="598"/>
      <c r="D823" s="598"/>
      <c r="E823" s="598"/>
      <c r="F823" s="603"/>
      <c r="G823" s="501"/>
      <c r="H823" s="501"/>
    </row>
    <row r="824" spans="1:8" ht="15">
      <c r="A824" s="621"/>
      <c r="B824" s="622"/>
      <c r="C824" s="598"/>
      <c r="D824" s="598"/>
      <c r="E824" s="598"/>
      <c r="F824" s="603"/>
      <c r="G824" s="501"/>
      <c r="H824" s="501"/>
    </row>
    <row r="825" spans="1:8" ht="15">
      <c r="A825" s="621"/>
      <c r="B825" s="622"/>
      <c r="C825" s="598"/>
      <c r="D825" s="598"/>
      <c r="E825" s="598"/>
      <c r="F825" s="603"/>
      <c r="G825" s="501"/>
      <c r="H825" s="501"/>
    </row>
    <row r="826" spans="1:8" ht="15">
      <c r="A826" s="621"/>
      <c r="B826" s="622"/>
      <c r="C826" s="598"/>
      <c r="D826" s="598"/>
      <c r="E826" s="598"/>
      <c r="F826" s="603"/>
      <c r="G826" s="501"/>
      <c r="H826" s="501"/>
    </row>
    <row r="827" spans="1:8" ht="15">
      <c r="A827" s="621"/>
      <c r="B827" s="622"/>
      <c r="C827" s="598"/>
      <c r="D827" s="598"/>
      <c r="E827" s="598"/>
      <c r="F827" s="603"/>
      <c r="G827" s="501"/>
      <c r="H827" s="501"/>
    </row>
    <row r="828" spans="1:8" ht="15">
      <c r="A828" s="621"/>
      <c r="B828" s="622"/>
      <c r="C828" s="598"/>
      <c r="D828" s="598"/>
      <c r="E828" s="598"/>
      <c r="F828" s="603"/>
      <c r="G828" s="501"/>
      <c r="H828" s="501"/>
    </row>
    <row r="829" spans="1:8" ht="15">
      <c r="A829" s="621"/>
      <c r="B829" s="622"/>
      <c r="C829" s="598"/>
      <c r="D829" s="598"/>
      <c r="E829" s="598"/>
      <c r="F829" s="603"/>
      <c r="G829" s="501"/>
      <c r="H829" s="501"/>
    </row>
    <row r="830" spans="1:8" ht="15">
      <c r="A830" s="621"/>
      <c r="B830" s="622"/>
      <c r="C830" s="598"/>
      <c r="D830" s="598"/>
      <c r="E830" s="598"/>
      <c r="F830" s="603"/>
      <c r="G830" s="501"/>
      <c r="H830" s="501"/>
    </row>
    <row r="831" spans="1:8" ht="15">
      <c r="A831" s="621"/>
      <c r="B831" s="622"/>
      <c r="C831" s="598"/>
      <c r="D831" s="598"/>
      <c r="E831" s="598"/>
      <c r="F831" s="603"/>
      <c r="G831" s="501"/>
      <c r="H831" s="501"/>
    </row>
    <row r="832" spans="1:8" ht="15">
      <c r="A832" s="621"/>
      <c r="B832" s="622"/>
      <c r="C832" s="598"/>
      <c r="D832" s="598"/>
      <c r="E832" s="598"/>
      <c r="F832" s="603"/>
      <c r="G832" s="501"/>
      <c r="H832" s="501"/>
    </row>
    <row r="833" spans="1:8" ht="15">
      <c r="A833" s="621"/>
      <c r="B833" s="622"/>
      <c r="C833" s="598"/>
      <c r="D833" s="598"/>
      <c r="E833" s="598"/>
      <c r="F833" s="603"/>
      <c r="G833" s="501"/>
      <c r="H833" s="501"/>
    </row>
    <row r="834" spans="1:8" ht="15">
      <c r="A834" s="621"/>
      <c r="B834" s="622"/>
      <c r="C834" s="598"/>
      <c r="D834" s="598"/>
      <c r="E834" s="598"/>
      <c r="F834" s="603"/>
      <c r="G834" s="501"/>
      <c r="H834" s="501"/>
    </row>
    <row r="835" spans="1:8" ht="15">
      <c r="A835" s="621"/>
      <c r="B835" s="622"/>
      <c r="C835" s="598"/>
      <c r="D835" s="598"/>
      <c r="E835" s="598"/>
      <c r="F835" s="603"/>
      <c r="G835" s="501"/>
      <c r="H835" s="501"/>
    </row>
    <row r="836" spans="1:8" ht="15">
      <c r="A836" s="621"/>
      <c r="B836" s="622"/>
      <c r="C836" s="598"/>
      <c r="D836" s="598"/>
      <c r="E836" s="598"/>
      <c r="F836" s="603"/>
      <c r="G836" s="501"/>
      <c r="H836" s="501"/>
    </row>
    <row r="837" spans="1:8" ht="15">
      <c r="A837" s="621"/>
      <c r="B837" s="622"/>
      <c r="C837" s="598"/>
      <c r="D837" s="598"/>
      <c r="E837" s="598"/>
      <c r="F837" s="603"/>
      <c r="G837" s="501"/>
      <c r="H837" s="501"/>
    </row>
    <row r="838" spans="1:8" ht="15">
      <c r="A838" s="621"/>
      <c r="B838" s="622"/>
      <c r="C838" s="598"/>
      <c r="D838" s="598"/>
      <c r="E838" s="598"/>
      <c r="F838" s="603"/>
      <c r="G838" s="501"/>
      <c r="H838" s="501"/>
    </row>
    <row r="839" spans="1:8" ht="15">
      <c r="A839" s="621"/>
      <c r="B839" s="622"/>
      <c r="C839" s="598"/>
      <c r="D839" s="598"/>
      <c r="E839" s="598"/>
      <c r="F839" s="603"/>
      <c r="G839" s="501"/>
      <c r="H839" s="501"/>
    </row>
    <row r="840" spans="1:8" ht="15">
      <c r="A840" s="621"/>
      <c r="B840" s="622"/>
      <c r="C840" s="598"/>
      <c r="D840" s="598"/>
      <c r="E840" s="598"/>
      <c r="F840" s="603"/>
      <c r="G840" s="501"/>
      <c r="H840" s="501"/>
    </row>
    <row r="841" spans="1:8" ht="15">
      <c r="A841" s="621"/>
      <c r="B841" s="622"/>
      <c r="C841" s="598"/>
      <c r="D841" s="598"/>
      <c r="E841" s="598"/>
      <c r="F841" s="603"/>
      <c r="G841" s="501"/>
      <c r="H841" s="501"/>
    </row>
    <row r="842" spans="1:8" ht="15">
      <c r="A842" s="621"/>
      <c r="B842" s="622"/>
      <c r="C842" s="598"/>
      <c r="D842" s="598"/>
      <c r="E842" s="598"/>
      <c r="F842" s="603"/>
      <c r="G842" s="501"/>
      <c r="H842" s="501"/>
    </row>
    <row r="843" spans="1:8" ht="15">
      <c r="A843" s="621"/>
      <c r="B843" s="622"/>
      <c r="C843" s="598"/>
      <c r="D843" s="598"/>
      <c r="E843" s="598"/>
      <c r="F843" s="603"/>
      <c r="G843" s="501"/>
      <c r="H843" s="501"/>
    </row>
    <row r="844" spans="1:8" ht="15">
      <c r="A844" s="621"/>
      <c r="B844" s="622"/>
      <c r="C844" s="598"/>
      <c r="D844" s="598"/>
      <c r="E844" s="598"/>
      <c r="F844" s="603"/>
      <c r="G844" s="501"/>
      <c r="H844" s="501"/>
    </row>
    <row r="845" spans="1:8" ht="15">
      <c r="A845" s="621"/>
      <c r="B845" s="622"/>
      <c r="C845" s="598"/>
      <c r="D845" s="598"/>
      <c r="E845" s="598"/>
      <c r="F845" s="603"/>
      <c r="G845" s="501"/>
      <c r="H845" s="501"/>
    </row>
    <row r="846" spans="1:8" ht="15">
      <c r="A846" s="621"/>
      <c r="B846" s="622"/>
      <c r="C846" s="598"/>
      <c r="D846" s="598"/>
      <c r="E846" s="598"/>
      <c r="F846" s="603"/>
      <c r="G846" s="501"/>
      <c r="H846" s="501"/>
    </row>
    <row r="847" spans="1:8" ht="15">
      <c r="A847" s="621"/>
      <c r="B847" s="622"/>
      <c r="C847" s="598"/>
      <c r="D847" s="598"/>
      <c r="E847" s="598"/>
      <c r="F847" s="603"/>
      <c r="G847" s="501"/>
      <c r="H847" s="501"/>
    </row>
    <row r="848" spans="1:8" ht="15">
      <c r="A848" s="621"/>
      <c r="B848" s="622"/>
      <c r="C848" s="598"/>
      <c r="D848" s="598"/>
      <c r="E848" s="598"/>
      <c r="F848" s="603"/>
      <c r="G848" s="501"/>
      <c r="H848" s="501"/>
    </row>
    <row r="849" spans="1:8" ht="15">
      <c r="A849" s="621"/>
      <c r="B849" s="622"/>
      <c r="C849" s="598"/>
      <c r="D849" s="598"/>
      <c r="E849" s="598"/>
      <c r="F849" s="603"/>
      <c r="G849" s="501"/>
      <c r="H849" s="501"/>
    </row>
    <row r="850" spans="1:8" ht="15">
      <c r="A850" s="621"/>
      <c r="B850" s="622"/>
      <c r="C850" s="598"/>
      <c r="D850" s="598"/>
      <c r="E850" s="598"/>
      <c r="F850" s="603"/>
      <c r="G850" s="501"/>
      <c r="H850" s="501"/>
    </row>
    <row r="851" spans="1:8" ht="15">
      <c r="A851" s="621"/>
      <c r="B851" s="622"/>
      <c r="C851" s="598"/>
      <c r="D851" s="598"/>
      <c r="E851" s="598"/>
      <c r="F851" s="603"/>
      <c r="G851" s="501"/>
      <c r="H851" s="501"/>
    </row>
    <row r="852" spans="1:8" ht="15">
      <c r="A852" s="621"/>
      <c r="B852" s="622"/>
      <c r="C852" s="598"/>
      <c r="D852" s="598"/>
      <c r="E852" s="598"/>
      <c r="F852" s="603"/>
      <c r="G852" s="501"/>
      <c r="H852" s="501"/>
    </row>
    <row r="853" spans="1:8" ht="15">
      <c r="A853" s="621"/>
      <c r="B853" s="622"/>
      <c r="C853" s="598"/>
      <c r="D853" s="598"/>
      <c r="E853" s="598"/>
      <c r="F853" s="603"/>
      <c r="G853" s="501"/>
      <c r="H853" s="501"/>
    </row>
    <row r="854" spans="1:8" ht="15">
      <c r="A854" s="621"/>
      <c r="B854" s="622"/>
      <c r="C854" s="598"/>
      <c r="D854" s="598"/>
      <c r="E854" s="598"/>
      <c r="F854" s="603"/>
      <c r="G854" s="501"/>
      <c r="H854" s="501"/>
    </row>
    <row r="855" spans="1:8" ht="15">
      <c r="A855" s="621"/>
      <c r="B855" s="622"/>
      <c r="C855" s="598"/>
      <c r="D855" s="598"/>
      <c r="E855" s="598"/>
      <c r="F855" s="603"/>
      <c r="G855" s="501"/>
      <c r="H855" s="501"/>
    </row>
    <row r="856" spans="1:8" ht="15">
      <c r="A856" s="621"/>
      <c r="B856" s="622"/>
      <c r="C856" s="598"/>
      <c r="D856" s="598"/>
      <c r="E856" s="598"/>
      <c r="F856" s="603"/>
      <c r="G856" s="501"/>
      <c r="H856" s="501"/>
    </row>
    <row r="857" spans="1:8" ht="15">
      <c r="A857" s="621"/>
      <c r="B857" s="622"/>
      <c r="C857" s="598"/>
      <c r="D857" s="598"/>
      <c r="E857" s="598"/>
      <c r="F857" s="603"/>
      <c r="G857" s="501"/>
      <c r="H857" s="501"/>
    </row>
    <row r="858" spans="1:8" ht="15">
      <c r="A858" s="621"/>
      <c r="B858" s="622"/>
      <c r="C858" s="598"/>
      <c r="D858" s="598"/>
      <c r="E858" s="598"/>
      <c r="F858" s="603"/>
      <c r="G858" s="501"/>
      <c r="H858" s="501"/>
    </row>
    <row r="859" spans="1:8" ht="15">
      <c r="A859" s="621"/>
      <c r="B859" s="622"/>
      <c r="C859" s="598"/>
      <c r="D859" s="598"/>
      <c r="E859" s="598"/>
      <c r="F859" s="603"/>
      <c r="G859" s="501"/>
      <c r="H859" s="501"/>
    </row>
    <row r="860" spans="1:8" ht="15">
      <c r="A860" s="621"/>
      <c r="B860" s="622"/>
      <c r="C860" s="598"/>
      <c r="D860" s="598"/>
      <c r="E860" s="598"/>
      <c r="F860" s="603"/>
      <c r="G860" s="501"/>
      <c r="H860" s="501"/>
    </row>
    <row r="861" spans="1:8" ht="15">
      <c r="A861" s="621"/>
      <c r="B861" s="622"/>
      <c r="C861" s="598"/>
      <c r="D861" s="598"/>
      <c r="E861" s="598"/>
      <c r="F861" s="603"/>
      <c r="G861" s="501"/>
      <c r="H861" s="501"/>
    </row>
    <row r="862" spans="1:8" ht="15">
      <c r="A862" s="621"/>
      <c r="B862" s="622"/>
      <c r="C862" s="598"/>
      <c r="D862" s="598"/>
      <c r="E862" s="598"/>
      <c r="F862" s="603"/>
      <c r="G862" s="501"/>
      <c r="H862" s="501"/>
    </row>
    <row r="863" spans="1:8" ht="15">
      <c r="A863" s="621"/>
      <c r="B863" s="622"/>
      <c r="C863" s="598"/>
      <c r="D863" s="598"/>
      <c r="E863" s="598"/>
      <c r="F863" s="603"/>
      <c r="G863" s="501"/>
      <c r="H863" s="501"/>
    </row>
    <row r="864" spans="1:8" ht="15">
      <c r="A864" s="621"/>
      <c r="B864" s="622"/>
      <c r="C864" s="598"/>
      <c r="D864" s="598"/>
      <c r="E864" s="598"/>
      <c r="F864" s="603"/>
      <c r="G864" s="501"/>
      <c r="H864" s="501"/>
    </row>
    <row r="865" spans="1:8" ht="15">
      <c r="A865" s="621"/>
      <c r="B865" s="622"/>
      <c r="C865" s="598"/>
      <c r="D865" s="598"/>
      <c r="E865" s="598"/>
      <c r="F865" s="603"/>
      <c r="G865" s="501"/>
      <c r="H865" s="501"/>
    </row>
    <row r="866" spans="1:8" ht="15">
      <c r="A866" s="621"/>
      <c r="B866" s="622"/>
      <c r="C866" s="598"/>
      <c r="D866" s="598"/>
      <c r="E866" s="598"/>
      <c r="F866" s="603"/>
      <c r="G866" s="501"/>
      <c r="H866" s="501"/>
    </row>
    <row r="867" spans="1:8" ht="15">
      <c r="A867" s="621"/>
      <c r="B867" s="622"/>
      <c r="C867" s="598"/>
      <c r="D867" s="598"/>
      <c r="E867" s="598"/>
      <c r="F867" s="603"/>
      <c r="G867" s="501"/>
      <c r="H867" s="501"/>
    </row>
    <row r="868" spans="1:8" ht="15">
      <c r="A868" s="621"/>
      <c r="B868" s="622"/>
      <c r="C868" s="598"/>
      <c r="D868" s="598"/>
      <c r="E868" s="598"/>
      <c r="F868" s="603"/>
      <c r="G868" s="501"/>
      <c r="H868" s="501"/>
    </row>
    <row r="869" spans="1:8" ht="15">
      <c r="A869" s="621"/>
      <c r="B869" s="622"/>
      <c r="C869" s="598"/>
      <c r="D869" s="598"/>
      <c r="E869" s="598"/>
      <c r="F869" s="603"/>
      <c r="G869" s="501"/>
      <c r="H869" s="501"/>
    </row>
    <row r="870" spans="1:8" ht="15">
      <c r="A870" s="621"/>
      <c r="B870" s="622"/>
      <c r="C870" s="598"/>
      <c r="D870" s="598"/>
      <c r="E870" s="598"/>
      <c r="F870" s="603"/>
      <c r="G870" s="501"/>
      <c r="H870" s="501"/>
    </row>
    <row r="871" spans="1:8" ht="15">
      <c r="A871" s="621"/>
      <c r="B871" s="622"/>
      <c r="C871" s="598"/>
      <c r="D871" s="598"/>
      <c r="E871" s="598"/>
      <c r="F871" s="603"/>
      <c r="G871" s="501"/>
      <c r="H871" s="501"/>
    </row>
    <row r="872" spans="1:8" ht="15">
      <c r="A872" s="621"/>
      <c r="B872" s="622"/>
      <c r="C872" s="598"/>
      <c r="D872" s="598"/>
      <c r="E872" s="598"/>
      <c r="F872" s="603"/>
      <c r="G872" s="501"/>
      <c r="H872" s="501"/>
    </row>
    <row r="873" spans="1:8" ht="15">
      <c r="A873" s="621"/>
      <c r="B873" s="622"/>
      <c r="C873" s="598"/>
      <c r="D873" s="598"/>
      <c r="E873" s="598"/>
      <c r="F873" s="603"/>
      <c r="G873" s="501"/>
      <c r="H873" s="501"/>
    </row>
    <row r="874" spans="1:8" ht="15">
      <c r="A874" s="621"/>
      <c r="B874" s="622"/>
      <c r="C874" s="598"/>
      <c r="D874" s="598"/>
      <c r="E874" s="598"/>
      <c r="F874" s="603"/>
      <c r="G874" s="501"/>
      <c r="H874" s="501"/>
    </row>
    <row r="875" spans="1:8" ht="15">
      <c r="A875" s="621"/>
      <c r="B875" s="622"/>
      <c r="C875" s="598"/>
      <c r="D875" s="598"/>
      <c r="E875" s="598"/>
      <c r="F875" s="603"/>
      <c r="G875" s="501"/>
      <c r="H875" s="501"/>
    </row>
    <row r="876" spans="1:8" ht="15">
      <c r="A876" s="621"/>
      <c r="B876" s="622"/>
      <c r="C876" s="598"/>
      <c r="D876" s="598"/>
      <c r="E876" s="598"/>
      <c r="F876" s="603"/>
      <c r="G876" s="501"/>
      <c r="H876" s="501"/>
    </row>
    <row r="877" spans="1:8" ht="15">
      <c r="A877" s="621"/>
      <c r="B877" s="622"/>
      <c r="C877" s="598"/>
      <c r="D877" s="598"/>
      <c r="E877" s="598"/>
      <c r="F877" s="603"/>
      <c r="G877" s="501"/>
      <c r="H877" s="501"/>
    </row>
    <row r="878" spans="1:8" ht="15">
      <c r="A878" s="621"/>
      <c r="B878" s="622"/>
      <c r="C878" s="598"/>
      <c r="D878" s="598"/>
      <c r="E878" s="598"/>
      <c r="F878" s="603"/>
      <c r="G878" s="501"/>
      <c r="H878" s="501"/>
    </row>
    <row r="879" spans="1:8" ht="15">
      <c r="A879" s="621"/>
      <c r="B879" s="622"/>
      <c r="C879" s="598"/>
      <c r="D879" s="598"/>
      <c r="E879" s="598"/>
      <c r="F879" s="603"/>
      <c r="G879" s="501"/>
      <c r="H879" s="501"/>
    </row>
    <row r="880" spans="1:8" ht="15">
      <c r="A880" s="621"/>
      <c r="B880" s="622"/>
      <c r="C880" s="598"/>
      <c r="D880" s="598"/>
      <c r="E880" s="598"/>
      <c r="F880" s="603"/>
      <c r="G880" s="501"/>
      <c r="H880" s="501"/>
    </row>
    <row r="881" spans="1:8" ht="15">
      <c r="A881" s="621"/>
      <c r="B881" s="622"/>
      <c r="C881" s="598"/>
      <c r="D881" s="598"/>
      <c r="E881" s="598"/>
      <c r="F881" s="603"/>
      <c r="G881" s="501"/>
      <c r="H881" s="501"/>
    </row>
    <row r="882" spans="1:8" ht="15">
      <c r="A882" s="621"/>
      <c r="B882" s="622"/>
      <c r="C882" s="598"/>
      <c r="D882" s="598"/>
      <c r="E882" s="598"/>
      <c r="F882" s="603"/>
      <c r="G882" s="501"/>
      <c r="H882" s="501"/>
    </row>
    <row r="883" spans="1:8" ht="15">
      <c r="A883" s="621"/>
      <c r="B883" s="622"/>
      <c r="C883" s="598"/>
      <c r="D883" s="598"/>
      <c r="E883" s="598"/>
      <c r="F883" s="603"/>
      <c r="G883" s="501"/>
      <c r="H883" s="501"/>
    </row>
    <row r="884" spans="1:8" ht="15">
      <c r="A884" s="621"/>
      <c r="B884" s="622"/>
      <c r="C884" s="598"/>
      <c r="D884" s="598"/>
      <c r="E884" s="598"/>
      <c r="F884" s="603"/>
      <c r="G884" s="501"/>
      <c r="H884" s="501"/>
    </row>
    <row r="885" spans="1:8" ht="15">
      <c r="A885" s="621"/>
      <c r="B885" s="622"/>
      <c r="C885" s="598"/>
      <c r="D885" s="598"/>
      <c r="E885" s="598"/>
      <c r="F885" s="603"/>
      <c r="G885" s="501"/>
      <c r="H885" s="501"/>
    </row>
    <row r="886" spans="1:8" ht="12.75">
      <c r="B886" s="267"/>
      <c r="H886" s="501"/>
    </row>
    <row r="887" spans="1:8" ht="12.75">
      <c r="B887" s="267"/>
    </row>
    <row r="888" spans="1:8" ht="12.75">
      <c r="B888" s="267"/>
    </row>
    <row r="889" spans="1:8" ht="12.75">
      <c r="B889" s="267"/>
    </row>
    <row r="890" spans="1:8" ht="12.75">
      <c r="B890" s="267"/>
    </row>
    <row r="891" spans="1:8" ht="12.75">
      <c r="B891" s="267"/>
    </row>
    <row r="892" spans="1:8" ht="12.75">
      <c r="B892" s="267"/>
    </row>
    <row r="893" spans="1:8" ht="12.75">
      <c r="B893" s="267"/>
    </row>
    <row r="894" spans="1:8" ht="12.75">
      <c r="B894" s="267"/>
    </row>
    <row r="895" spans="1:8" ht="12.75">
      <c r="B895" s="267"/>
    </row>
    <row r="896" spans="1:8" ht="12.75">
      <c r="B896" s="267"/>
    </row>
    <row r="897" spans="2:2" ht="12.75">
      <c r="B897" s="267"/>
    </row>
    <row r="898" spans="2:2" ht="12.75">
      <c r="B898" s="267"/>
    </row>
    <row r="899" spans="2:2" ht="12.75">
      <c r="B899" s="267"/>
    </row>
    <row r="900" spans="2:2" ht="12.75">
      <c r="B900" s="267"/>
    </row>
    <row r="901" spans="2:2" ht="12.75">
      <c r="B901" s="267"/>
    </row>
    <row r="902" spans="2:2" ht="12.75">
      <c r="B902" s="267"/>
    </row>
    <row r="903" spans="2:2" ht="12.75">
      <c r="B903" s="267"/>
    </row>
    <row r="904" spans="2:2" ht="12.75">
      <c r="B904" s="267"/>
    </row>
    <row r="905" spans="2:2" ht="12.75">
      <c r="B905" s="267"/>
    </row>
    <row r="906" spans="2:2" ht="12.75">
      <c r="B906" s="267"/>
    </row>
    <row r="907" spans="2:2" ht="12.75">
      <c r="B907" s="267"/>
    </row>
    <row r="908" spans="2:2" ht="12.75">
      <c r="B908" s="267"/>
    </row>
    <row r="909" spans="2:2" ht="12.75">
      <c r="B909" s="267"/>
    </row>
    <row r="910" spans="2:2" ht="12.75">
      <c r="B910" s="267"/>
    </row>
    <row r="911" spans="2:2" ht="12.75">
      <c r="B911" s="267"/>
    </row>
    <row r="912" spans="2:2" ht="12.75">
      <c r="B912" s="267"/>
    </row>
    <row r="913" spans="2:2" ht="12.75">
      <c r="B913" s="267"/>
    </row>
    <row r="914" spans="2:2" ht="12.75">
      <c r="B914" s="267"/>
    </row>
    <row r="915" spans="2:2" ht="12.75">
      <c r="B915" s="267"/>
    </row>
    <row r="916" spans="2:2" ht="12.75">
      <c r="B916" s="267"/>
    </row>
    <row r="917" spans="2:2" ht="12.75">
      <c r="B917" s="267"/>
    </row>
    <row r="918" spans="2:2" ht="12.75">
      <c r="B918" s="267"/>
    </row>
    <row r="919" spans="2:2" ht="12.75">
      <c r="B919" s="267"/>
    </row>
    <row r="920" spans="2:2" ht="12.75">
      <c r="B920" s="267"/>
    </row>
    <row r="921" spans="2:2" ht="12.75">
      <c r="B921" s="267"/>
    </row>
    <row r="922" spans="2:2" ht="12.75">
      <c r="B922" s="267"/>
    </row>
    <row r="923" spans="2:2" ht="12.75">
      <c r="B923" s="267"/>
    </row>
    <row r="924" spans="2:2" ht="12.75">
      <c r="B924" s="267"/>
    </row>
    <row r="925" spans="2:2" ht="12.75">
      <c r="B925" s="267"/>
    </row>
    <row r="926" spans="2:2" ht="12.75">
      <c r="B926" s="267"/>
    </row>
    <row r="927" spans="2:2" ht="12.75">
      <c r="B927" s="267"/>
    </row>
    <row r="928" spans="2:2" ht="12.75">
      <c r="B928" s="267"/>
    </row>
    <row r="929" spans="2:2" ht="12.75">
      <c r="B929" s="267"/>
    </row>
    <row r="930" spans="2:2" ht="12.75">
      <c r="B930" s="267"/>
    </row>
    <row r="931" spans="2:2" ht="12.75">
      <c r="B931" s="267"/>
    </row>
    <row r="932" spans="2:2" ht="12.75">
      <c r="B932" s="267"/>
    </row>
    <row r="933" spans="2:2" ht="12.75">
      <c r="B933" s="267"/>
    </row>
    <row r="934" spans="2:2" ht="12.75">
      <c r="B934" s="267"/>
    </row>
    <row r="935" spans="2:2" ht="12.75">
      <c r="B935" s="267"/>
    </row>
    <row r="936" spans="2:2" ht="12.75">
      <c r="B936" s="267"/>
    </row>
    <row r="937" spans="2:2" ht="12.75">
      <c r="B937" s="267"/>
    </row>
    <row r="938" spans="2:2" ht="12.75">
      <c r="B938" s="267"/>
    </row>
    <row r="939" spans="2:2" ht="12.75">
      <c r="B939" s="267"/>
    </row>
    <row r="940" spans="2:2" ht="12.75">
      <c r="B940" s="267"/>
    </row>
    <row r="941" spans="2:2" ht="12.75">
      <c r="B941" s="267"/>
    </row>
    <row r="942" spans="2:2" ht="12.75">
      <c r="B942" s="267"/>
    </row>
    <row r="943" spans="2:2" ht="12.75">
      <c r="B943" s="267"/>
    </row>
    <row r="944" spans="2:2" ht="12.75">
      <c r="B944" s="267"/>
    </row>
    <row r="945" spans="2:2" ht="12.75">
      <c r="B945" s="267"/>
    </row>
    <row r="946" spans="2:2" ht="12.75">
      <c r="B946" s="267"/>
    </row>
    <row r="947" spans="2:2" ht="12.75">
      <c r="B947" s="267"/>
    </row>
    <row r="948" spans="2:2" ht="12.75">
      <c r="B948" s="267"/>
    </row>
    <row r="949" spans="2:2" ht="12.75">
      <c r="B949" s="267"/>
    </row>
    <row r="950" spans="2:2" ht="12.75">
      <c r="B950" s="267"/>
    </row>
    <row r="951" spans="2:2" ht="12.75">
      <c r="B951" s="267"/>
    </row>
    <row r="952" spans="2:2" ht="12.75">
      <c r="B952" s="267"/>
    </row>
    <row r="953" spans="2:2" ht="12.75">
      <c r="B953" s="267"/>
    </row>
    <row r="954" spans="2:2" ht="12.75">
      <c r="B954" s="267"/>
    </row>
    <row r="955" spans="2:2" ht="12.75">
      <c r="B955" s="267"/>
    </row>
    <row r="956" spans="2:2" ht="12.75">
      <c r="B956" s="267"/>
    </row>
    <row r="957" spans="2:2" ht="12.75">
      <c r="B957" s="267"/>
    </row>
    <row r="958" spans="2:2" ht="12.75">
      <c r="B958" s="267"/>
    </row>
    <row r="959" spans="2:2" ht="12.75">
      <c r="B959" s="267"/>
    </row>
    <row r="960" spans="2:2" ht="12.75">
      <c r="B960" s="267"/>
    </row>
    <row r="961" spans="2:2" ht="12.75">
      <c r="B961" s="267"/>
    </row>
    <row r="962" spans="2:2" ht="12.75">
      <c r="B962" s="267"/>
    </row>
    <row r="963" spans="2:2" ht="12.75">
      <c r="B963" s="267"/>
    </row>
    <row r="964" spans="2:2" ht="12.75">
      <c r="B964" s="267"/>
    </row>
    <row r="965" spans="2:2" ht="12.75">
      <c r="B965" s="267"/>
    </row>
    <row r="966" spans="2:2" ht="12.75">
      <c r="B966" s="267"/>
    </row>
    <row r="967" spans="2:2" ht="12.75">
      <c r="B967" s="267"/>
    </row>
    <row r="968" spans="2:2" ht="12.75">
      <c r="B968" s="267"/>
    </row>
    <row r="969" spans="2:2" ht="12.75">
      <c r="B969" s="267"/>
    </row>
    <row r="970" spans="2:2" ht="12.75">
      <c r="B970" s="267"/>
    </row>
    <row r="971" spans="2:2" ht="12.75">
      <c r="B971" s="267"/>
    </row>
    <row r="972" spans="2:2" ht="12.75">
      <c r="B972" s="267"/>
    </row>
    <row r="973" spans="2:2" ht="12.75">
      <c r="B973" s="267"/>
    </row>
    <row r="974" spans="2:2" ht="12.75">
      <c r="B974" s="267"/>
    </row>
    <row r="975" spans="2:2" ht="12.75">
      <c r="B975" s="267"/>
    </row>
    <row r="976" spans="2:2" ht="12.75">
      <c r="B976" s="267"/>
    </row>
    <row r="977" spans="2:2" ht="12.75">
      <c r="B977" s="267"/>
    </row>
    <row r="978" spans="2:2" ht="12.75">
      <c r="B978" s="267"/>
    </row>
    <row r="979" spans="2:2" ht="12.75">
      <c r="B979" s="267"/>
    </row>
    <row r="980" spans="2:2" ht="12.75">
      <c r="B980" s="267"/>
    </row>
    <row r="981" spans="2:2" ht="12.75">
      <c r="B981" s="267"/>
    </row>
    <row r="982" spans="2:2" ht="12.75">
      <c r="B982" s="267"/>
    </row>
    <row r="983" spans="2:2" ht="12.75">
      <c r="B983" s="267"/>
    </row>
    <row r="984" spans="2:2" ht="12.75">
      <c r="B984" s="267"/>
    </row>
    <row r="985" spans="2:2" ht="12.75">
      <c r="B985" s="267"/>
    </row>
    <row r="986" spans="2:2" ht="12.75">
      <c r="B986" s="267"/>
    </row>
    <row r="987" spans="2:2" ht="12.75">
      <c r="B987" s="267"/>
    </row>
    <row r="988" spans="2:2" ht="12.75">
      <c r="B988" s="267"/>
    </row>
    <row r="989" spans="2:2" ht="12.75">
      <c r="B989" s="267"/>
    </row>
    <row r="990" spans="2:2" ht="12.75">
      <c r="B990" s="267"/>
    </row>
    <row r="991" spans="2:2" ht="12.75">
      <c r="B991" s="267"/>
    </row>
    <row r="992" spans="2:2" ht="12.75">
      <c r="B992" s="267"/>
    </row>
    <row r="993" spans="2:2" ht="12.75">
      <c r="B993" s="267"/>
    </row>
    <row r="994" spans="2:2" ht="12.75">
      <c r="B994" s="267"/>
    </row>
    <row r="995" spans="2:2" ht="12.75">
      <c r="B995" s="267"/>
    </row>
    <row r="996" spans="2:2" ht="12.75">
      <c r="B996" s="267"/>
    </row>
    <row r="997" spans="2:2" ht="12.75">
      <c r="B997" s="267"/>
    </row>
    <row r="998" spans="2:2" ht="12.75">
      <c r="B998" s="267"/>
    </row>
    <row r="999" spans="2:2" ht="12.75">
      <c r="B999" s="267"/>
    </row>
    <row r="1000" spans="2:2" ht="12.75">
      <c r="B1000" s="267"/>
    </row>
    <row r="1001" spans="2:2" ht="12.75">
      <c r="B1001" s="267"/>
    </row>
    <row r="1002" spans="2:2" ht="12.75">
      <c r="B1002" s="267"/>
    </row>
    <row r="1003" spans="2:2" ht="12.75">
      <c r="B1003" s="267"/>
    </row>
    <row r="1004" spans="2:2" ht="12.75">
      <c r="B1004" s="267"/>
    </row>
    <row r="1005" spans="2:2" ht="12.75">
      <c r="B1005" s="267"/>
    </row>
    <row r="1006" spans="2:2" ht="12.75">
      <c r="B1006" s="267"/>
    </row>
    <row r="1007" spans="2:2" ht="12.75">
      <c r="B1007" s="267"/>
    </row>
    <row r="1008" spans="2:2" ht="12.75">
      <c r="B1008" s="223"/>
    </row>
    <row r="1009" spans="2:2" ht="12.75">
      <c r="B1009" s="267"/>
    </row>
    <row r="1010" spans="2:2" ht="12.75">
      <c r="B1010" s="267"/>
    </row>
    <row r="1011" spans="2:2" ht="12.75">
      <c r="B1011" s="267"/>
    </row>
    <row r="1012" spans="2:2" ht="12.75">
      <c r="B1012" s="267"/>
    </row>
    <row r="1013" spans="2:2" ht="12.75">
      <c r="B1013" s="267"/>
    </row>
    <row r="1014" spans="2:2" ht="12.75">
      <c r="B1014" s="267"/>
    </row>
    <row r="1015" spans="2:2" ht="12.75">
      <c r="B1015" s="267"/>
    </row>
    <row r="1016" spans="2:2" ht="12.75">
      <c r="B1016" s="267"/>
    </row>
    <row r="1017" spans="2:2" ht="12.75">
      <c r="B1017" s="267"/>
    </row>
  </sheetData>
  <mergeCells count="9">
    <mergeCell ref="G621:G622"/>
    <mergeCell ref="H621:H622"/>
    <mergeCell ref="C227:F227"/>
    <mergeCell ref="A621:A622"/>
    <mergeCell ref="B621:B622"/>
    <mergeCell ref="C621:C622"/>
    <mergeCell ref="D621:D622"/>
    <mergeCell ref="E621:E622"/>
    <mergeCell ref="F621:F622"/>
  </mergeCells>
  <hyperlinks>
    <hyperlink ref="H91" r:id="rId1" xr:uid="{00000000-0004-0000-0700-000000000000}"/>
    <hyperlink ref="G312" r:id="rId2" xr:uid="{00000000-0004-0000-0700-000001000000}"/>
  </hyperlinks>
  <printOptions horizontalCentered="1" gridLines="1"/>
  <pageMargins left="0.7" right="0.7" top="0.75" bottom="0.75" header="0" footer="0"/>
  <pageSetup fitToHeight="0" pageOrder="overThenDown" orientation="landscape" cellComments="atEnd"/>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75" customHeight="1"/>
  <cols>
    <col min="1" max="1" width="14.42578125" customWidth="1"/>
    <col min="2" max="2" width="57.28515625" customWidth="1"/>
    <col min="3" max="5" width="55.7109375" customWidth="1"/>
    <col min="6" max="6" width="60" customWidth="1"/>
    <col min="7" max="7" width="44.28515625" customWidth="1"/>
  </cols>
  <sheetData>
    <row r="1" spans="1:28" ht="54">
      <c r="A1" s="623"/>
      <c r="B1" s="624"/>
      <c r="C1" s="625" t="s">
        <v>8230</v>
      </c>
      <c r="D1" s="625" t="s">
        <v>8231</v>
      </c>
      <c r="E1" s="626" t="s">
        <v>8232</v>
      </c>
      <c r="F1" s="626" t="s">
        <v>8233</v>
      </c>
      <c r="G1" s="626"/>
      <c r="H1" s="626"/>
      <c r="I1" s="626"/>
      <c r="J1" s="626"/>
      <c r="K1" s="626"/>
      <c r="L1" s="626"/>
      <c r="M1" s="626"/>
      <c r="N1" s="626"/>
      <c r="O1" s="626"/>
      <c r="P1" s="627"/>
      <c r="Q1" s="627"/>
      <c r="R1" s="627"/>
      <c r="S1" s="627"/>
      <c r="T1" s="627"/>
      <c r="U1" s="627"/>
      <c r="V1" s="627"/>
      <c r="W1" s="627"/>
      <c r="X1" s="627"/>
      <c r="Y1" s="627"/>
      <c r="Z1" s="627"/>
      <c r="AA1" s="627"/>
      <c r="AB1" s="627"/>
    </row>
    <row r="2" spans="1:28" ht="39">
      <c r="A2" s="628" t="s">
        <v>7018</v>
      </c>
      <c r="B2" s="629" t="s">
        <v>7020</v>
      </c>
      <c r="C2" s="630"/>
      <c r="D2" s="631" t="s">
        <v>8234</v>
      </c>
      <c r="E2" s="630"/>
      <c r="F2" s="630"/>
      <c r="G2" s="632"/>
      <c r="H2" s="632"/>
      <c r="I2" s="632"/>
      <c r="J2" s="632"/>
      <c r="K2" s="632"/>
      <c r="L2" s="632"/>
      <c r="M2" s="632"/>
      <c r="N2" s="632"/>
      <c r="O2" s="632"/>
      <c r="P2" s="633"/>
      <c r="Q2" s="633"/>
      <c r="R2" s="633"/>
      <c r="S2" s="633"/>
      <c r="T2" s="633"/>
      <c r="U2" s="633"/>
      <c r="V2" s="633"/>
      <c r="W2" s="633"/>
      <c r="X2" s="633"/>
      <c r="Y2" s="633"/>
      <c r="Z2" s="633"/>
      <c r="AA2" s="633"/>
      <c r="AB2" s="633"/>
    </row>
    <row r="3" spans="1:28" ht="31.5">
      <c r="A3" s="634"/>
      <c r="B3" s="629" t="s">
        <v>7021</v>
      </c>
      <c r="C3" s="630"/>
      <c r="D3" s="630"/>
      <c r="E3" s="630"/>
      <c r="F3" s="630"/>
      <c r="G3" s="632"/>
      <c r="H3" s="632"/>
      <c r="I3" s="632"/>
      <c r="J3" s="632"/>
      <c r="K3" s="632"/>
      <c r="L3" s="632"/>
      <c r="M3" s="632"/>
      <c r="N3" s="632"/>
      <c r="O3" s="632"/>
      <c r="P3" s="633"/>
      <c r="Q3" s="633"/>
      <c r="R3" s="633"/>
      <c r="S3" s="633"/>
      <c r="T3" s="633"/>
      <c r="U3" s="633"/>
      <c r="V3" s="633"/>
      <c r="W3" s="633"/>
      <c r="X3" s="633"/>
      <c r="Y3" s="633"/>
      <c r="Z3" s="633"/>
      <c r="AA3" s="633"/>
      <c r="AB3" s="633"/>
    </row>
    <row r="4" spans="1:28">
      <c r="A4" s="634"/>
      <c r="B4" s="629" t="s">
        <v>7028</v>
      </c>
      <c r="C4" s="630"/>
      <c r="D4" s="630"/>
      <c r="E4" s="630"/>
      <c r="F4" s="630"/>
      <c r="G4" s="632"/>
      <c r="H4" s="632"/>
      <c r="I4" s="632"/>
      <c r="J4" s="632"/>
      <c r="K4" s="632"/>
      <c r="L4" s="632"/>
      <c r="M4" s="632"/>
      <c r="N4" s="632"/>
      <c r="O4" s="632"/>
      <c r="P4" s="633"/>
      <c r="Q4" s="633"/>
      <c r="R4" s="633"/>
      <c r="S4" s="633"/>
      <c r="T4" s="633"/>
      <c r="U4" s="633"/>
      <c r="V4" s="633"/>
      <c r="W4" s="633"/>
      <c r="X4" s="633"/>
      <c r="Y4" s="633"/>
      <c r="Z4" s="633"/>
      <c r="AA4" s="633"/>
      <c r="AB4" s="633"/>
    </row>
    <row r="5" spans="1:28">
      <c r="A5" s="634"/>
      <c r="B5" s="629" t="s">
        <v>7034</v>
      </c>
      <c r="C5" s="635"/>
      <c r="D5" s="635"/>
      <c r="E5" s="635"/>
      <c r="F5" s="630"/>
      <c r="G5" s="632"/>
      <c r="H5" s="632"/>
      <c r="I5" s="632"/>
      <c r="J5" s="632"/>
      <c r="K5" s="632"/>
      <c r="L5" s="632"/>
      <c r="M5" s="632"/>
      <c r="N5" s="632"/>
      <c r="O5" s="632"/>
      <c r="P5" s="633"/>
      <c r="Q5" s="633"/>
      <c r="R5" s="633"/>
      <c r="S5" s="633"/>
      <c r="T5" s="633"/>
      <c r="U5" s="633"/>
      <c r="V5" s="633"/>
      <c r="W5" s="633"/>
      <c r="X5" s="633"/>
      <c r="Y5" s="633"/>
      <c r="Z5" s="633"/>
      <c r="AA5" s="633"/>
      <c r="AB5" s="633"/>
    </row>
    <row r="6" spans="1:28" ht="31.5">
      <c r="A6" s="634"/>
      <c r="B6" s="629" t="s">
        <v>7033</v>
      </c>
      <c r="C6" s="630"/>
      <c r="D6" s="630"/>
      <c r="E6" s="630"/>
      <c r="F6" s="630"/>
      <c r="G6" s="632"/>
      <c r="H6" s="632"/>
      <c r="I6" s="632"/>
      <c r="J6" s="632"/>
      <c r="K6" s="632"/>
      <c r="L6" s="632"/>
      <c r="M6" s="632"/>
      <c r="N6" s="632"/>
      <c r="O6" s="632"/>
      <c r="P6" s="633"/>
      <c r="Q6" s="633"/>
      <c r="R6" s="633"/>
      <c r="S6" s="633"/>
      <c r="T6" s="633"/>
      <c r="U6" s="633"/>
      <c r="V6" s="633"/>
      <c r="W6" s="633"/>
      <c r="X6" s="633"/>
      <c r="Y6" s="633"/>
      <c r="Z6" s="633"/>
      <c r="AA6" s="633"/>
      <c r="AB6" s="633"/>
    </row>
    <row r="7" spans="1:28" ht="31.5">
      <c r="A7" s="634"/>
      <c r="B7" s="629" t="s">
        <v>7025</v>
      </c>
      <c r="C7" s="635"/>
      <c r="D7" s="635"/>
      <c r="E7" s="635"/>
      <c r="F7" s="630"/>
      <c r="G7" s="632"/>
      <c r="H7" s="632"/>
      <c r="I7" s="632"/>
      <c r="J7" s="632"/>
      <c r="K7" s="632"/>
      <c r="L7" s="632"/>
      <c r="M7" s="632"/>
      <c r="N7" s="632"/>
      <c r="O7" s="632"/>
      <c r="P7" s="633"/>
      <c r="Q7" s="633"/>
      <c r="R7" s="633"/>
      <c r="S7" s="633"/>
      <c r="T7" s="633"/>
      <c r="U7" s="633"/>
      <c r="V7" s="633"/>
      <c r="W7" s="633"/>
      <c r="X7" s="633"/>
      <c r="Y7" s="633"/>
      <c r="Z7" s="633"/>
      <c r="AA7" s="633"/>
      <c r="AB7" s="633"/>
    </row>
    <row r="8" spans="1:28">
      <c r="A8" s="634"/>
      <c r="B8" s="629" t="s">
        <v>8235</v>
      </c>
      <c r="C8" s="635"/>
      <c r="D8" s="635"/>
      <c r="E8" s="635"/>
      <c r="F8" s="630"/>
      <c r="G8" s="632"/>
      <c r="H8" s="632"/>
      <c r="I8" s="632"/>
      <c r="J8" s="632"/>
      <c r="K8" s="632"/>
      <c r="L8" s="632"/>
      <c r="M8" s="632"/>
      <c r="N8" s="632"/>
      <c r="O8" s="632"/>
      <c r="P8" s="633"/>
      <c r="Q8" s="633"/>
      <c r="R8" s="633"/>
      <c r="S8" s="633"/>
      <c r="T8" s="633"/>
      <c r="U8" s="633"/>
      <c r="V8" s="633"/>
      <c r="W8" s="633"/>
      <c r="X8" s="633"/>
      <c r="Y8" s="633"/>
      <c r="Z8" s="633"/>
      <c r="AA8" s="633"/>
      <c r="AB8" s="633"/>
    </row>
    <row r="9" spans="1:28">
      <c r="A9" s="634"/>
      <c r="B9" s="629" t="s">
        <v>7024</v>
      </c>
      <c r="C9" s="630"/>
      <c r="D9" s="630"/>
      <c r="E9" s="630"/>
      <c r="F9" s="630"/>
      <c r="G9" s="632"/>
      <c r="H9" s="632"/>
      <c r="I9" s="632"/>
      <c r="J9" s="632"/>
      <c r="K9" s="632"/>
      <c r="L9" s="632"/>
      <c r="M9" s="632"/>
      <c r="N9" s="632"/>
      <c r="O9" s="632"/>
      <c r="P9" s="633"/>
      <c r="Q9" s="633"/>
      <c r="R9" s="633"/>
      <c r="S9" s="633"/>
      <c r="T9" s="633"/>
      <c r="U9" s="633"/>
      <c r="V9" s="633"/>
      <c r="W9" s="633"/>
      <c r="X9" s="633"/>
      <c r="Y9" s="633"/>
      <c r="Z9" s="633"/>
      <c r="AA9" s="633"/>
      <c r="AB9" s="633"/>
    </row>
    <row r="10" spans="1:28">
      <c r="A10" s="636" t="s">
        <v>7035</v>
      </c>
      <c r="B10" s="637" t="s">
        <v>7036</v>
      </c>
      <c r="C10" s="638"/>
      <c r="D10" s="638"/>
      <c r="E10" s="638"/>
      <c r="F10" s="638"/>
      <c r="G10" s="639"/>
      <c r="H10" s="639"/>
      <c r="I10" s="639"/>
      <c r="J10" s="639"/>
      <c r="K10" s="639"/>
      <c r="L10" s="639"/>
      <c r="M10" s="639"/>
      <c r="N10" s="639"/>
      <c r="O10" s="639"/>
      <c r="P10" s="640"/>
      <c r="Q10" s="640"/>
      <c r="R10" s="640"/>
      <c r="S10" s="640"/>
      <c r="T10" s="640"/>
      <c r="U10" s="640"/>
      <c r="V10" s="640"/>
      <c r="W10" s="640"/>
      <c r="X10" s="640"/>
      <c r="Y10" s="640"/>
      <c r="Z10" s="640"/>
      <c r="AA10" s="640"/>
      <c r="AB10" s="640"/>
    </row>
    <row r="11" spans="1:28">
      <c r="A11" s="636" t="s">
        <v>7041</v>
      </c>
      <c r="B11" s="637" t="s">
        <v>7053</v>
      </c>
      <c r="C11" s="638"/>
      <c r="D11" s="638"/>
      <c r="E11" s="638"/>
      <c r="F11" s="638"/>
      <c r="G11" s="639"/>
      <c r="H11" s="639"/>
      <c r="I11" s="639"/>
      <c r="J11" s="639"/>
      <c r="K11" s="639"/>
      <c r="L11" s="639"/>
      <c r="M11" s="639"/>
      <c r="N11" s="639"/>
      <c r="O11" s="639"/>
      <c r="P11" s="640"/>
      <c r="Q11" s="640"/>
      <c r="R11" s="640"/>
      <c r="S11" s="640"/>
      <c r="T11" s="640"/>
      <c r="U11" s="640"/>
      <c r="V11" s="640"/>
      <c r="W11" s="640"/>
      <c r="X11" s="640"/>
      <c r="Y11" s="640"/>
      <c r="Z11" s="640"/>
      <c r="AA11" s="640"/>
      <c r="AB11" s="640"/>
    </row>
    <row r="12" spans="1:28">
      <c r="A12" s="634"/>
      <c r="B12" s="629" t="s">
        <v>8236</v>
      </c>
      <c r="C12" s="501"/>
      <c r="D12" s="501"/>
      <c r="E12" s="501"/>
      <c r="F12" s="501"/>
      <c r="G12" s="501"/>
      <c r="H12" s="501"/>
      <c r="I12" s="501"/>
      <c r="J12" s="501"/>
      <c r="K12" s="501"/>
      <c r="L12" s="501"/>
      <c r="M12" s="501"/>
      <c r="N12" s="501"/>
      <c r="O12" s="501"/>
      <c r="P12" s="46"/>
      <c r="Q12" s="46"/>
      <c r="R12" s="46"/>
      <c r="S12" s="46"/>
      <c r="T12" s="46"/>
      <c r="U12" s="46"/>
      <c r="V12" s="46"/>
      <c r="W12" s="46"/>
      <c r="X12" s="46"/>
      <c r="Y12" s="46"/>
      <c r="Z12" s="46"/>
      <c r="AA12" s="46"/>
      <c r="AB12" s="46"/>
    </row>
    <row r="13" spans="1:28" ht="31.5">
      <c r="A13" s="634"/>
      <c r="B13" s="629" t="s">
        <v>7046</v>
      </c>
      <c r="C13" s="501"/>
      <c r="D13" s="630"/>
      <c r="E13" s="630"/>
      <c r="F13" s="630"/>
      <c r="G13" s="632"/>
      <c r="H13" s="632"/>
      <c r="I13" s="632"/>
      <c r="J13" s="632"/>
      <c r="K13" s="632"/>
      <c r="L13" s="632"/>
      <c r="M13" s="632"/>
      <c r="N13" s="632"/>
      <c r="O13" s="632"/>
      <c r="P13" s="633"/>
      <c r="Q13" s="633"/>
      <c r="R13" s="633"/>
      <c r="S13" s="633"/>
      <c r="T13" s="633"/>
      <c r="U13" s="633"/>
      <c r="V13" s="633"/>
      <c r="W13" s="633"/>
      <c r="X13" s="633"/>
      <c r="Y13" s="633"/>
      <c r="Z13" s="633"/>
      <c r="AA13" s="633"/>
      <c r="AB13" s="633"/>
    </row>
    <row r="14" spans="1:28">
      <c r="A14" s="634"/>
      <c r="B14" s="629" t="s">
        <v>7047</v>
      </c>
      <c r="C14" s="630"/>
      <c r="D14" s="630"/>
      <c r="E14" s="630"/>
      <c r="F14" s="630"/>
      <c r="G14" s="632"/>
      <c r="H14" s="632"/>
      <c r="I14" s="632"/>
      <c r="J14" s="632"/>
      <c r="K14" s="632"/>
      <c r="L14" s="632"/>
      <c r="M14" s="632"/>
      <c r="N14" s="632"/>
      <c r="O14" s="632"/>
      <c r="P14" s="633"/>
      <c r="Q14" s="633"/>
      <c r="R14" s="633"/>
      <c r="S14" s="633"/>
      <c r="T14" s="633"/>
      <c r="U14" s="633"/>
      <c r="V14" s="633"/>
      <c r="W14" s="633"/>
      <c r="X14" s="633"/>
      <c r="Y14" s="633"/>
      <c r="Z14" s="633"/>
      <c r="AA14" s="633"/>
      <c r="AB14" s="633"/>
    </row>
    <row r="15" spans="1:28" ht="31.5">
      <c r="A15" s="634"/>
      <c r="B15" s="629" t="s">
        <v>7046</v>
      </c>
      <c r="C15" s="630"/>
      <c r="D15" s="630"/>
      <c r="E15" s="630"/>
      <c r="F15" s="630"/>
      <c r="G15" s="632"/>
      <c r="H15" s="632"/>
      <c r="I15" s="632"/>
      <c r="J15" s="632"/>
      <c r="K15" s="632"/>
      <c r="L15" s="632"/>
      <c r="M15" s="632"/>
      <c r="N15" s="632"/>
      <c r="O15" s="632"/>
      <c r="P15" s="633"/>
      <c r="Q15" s="633"/>
      <c r="R15" s="633"/>
      <c r="S15" s="633"/>
      <c r="T15" s="633"/>
      <c r="U15" s="633"/>
      <c r="V15" s="633"/>
      <c r="W15" s="633"/>
      <c r="X15" s="633"/>
      <c r="Y15" s="633"/>
      <c r="Z15" s="633"/>
      <c r="AA15" s="633"/>
      <c r="AB15" s="633"/>
    </row>
    <row r="16" spans="1:28">
      <c r="A16" s="634"/>
      <c r="B16" s="629" t="s">
        <v>7049</v>
      </c>
      <c r="C16" s="630"/>
      <c r="D16" s="630"/>
      <c r="E16" s="630"/>
      <c r="F16" s="630"/>
      <c r="G16" s="632"/>
      <c r="H16" s="632"/>
      <c r="I16" s="632"/>
      <c r="J16" s="632"/>
      <c r="K16" s="632"/>
      <c r="L16" s="632"/>
      <c r="M16" s="632"/>
      <c r="N16" s="632"/>
      <c r="O16" s="632"/>
      <c r="P16" s="633"/>
      <c r="Q16" s="633"/>
      <c r="R16" s="633"/>
      <c r="S16" s="633"/>
      <c r="T16" s="633"/>
      <c r="U16" s="633"/>
      <c r="V16" s="633"/>
      <c r="W16" s="633"/>
      <c r="X16" s="633"/>
      <c r="Y16" s="633"/>
      <c r="Z16" s="633"/>
      <c r="AA16" s="633"/>
      <c r="AB16" s="633"/>
    </row>
    <row r="17" spans="1:28" ht="31.5">
      <c r="A17" s="634"/>
      <c r="B17" s="629" t="s">
        <v>7043</v>
      </c>
      <c r="C17" s="630"/>
      <c r="D17" s="630"/>
      <c r="E17" s="630"/>
      <c r="F17" s="630"/>
      <c r="G17" s="632"/>
      <c r="H17" s="632"/>
      <c r="I17" s="632"/>
      <c r="J17" s="632"/>
      <c r="K17" s="632"/>
      <c r="L17" s="632"/>
      <c r="M17" s="632"/>
      <c r="N17" s="632"/>
      <c r="O17" s="632"/>
      <c r="P17" s="633"/>
      <c r="Q17" s="633"/>
      <c r="R17" s="633"/>
      <c r="S17" s="633"/>
      <c r="T17" s="633"/>
      <c r="U17" s="633"/>
      <c r="V17" s="633"/>
      <c r="W17" s="633"/>
      <c r="X17" s="633"/>
      <c r="Y17" s="633"/>
      <c r="Z17" s="633"/>
      <c r="AA17" s="633"/>
      <c r="AB17" s="633"/>
    </row>
    <row r="18" spans="1:28">
      <c r="A18" s="634"/>
      <c r="B18" s="629" t="s">
        <v>8237</v>
      </c>
      <c r="C18" s="630"/>
      <c r="D18" s="630"/>
      <c r="E18" s="630"/>
      <c r="F18" s="630"/>
      <c r="G18" s="632"/>
      <c r="H18" s="632"/>
      <c r="I18" s="632"/>
      <c r="J18" s="632"/>
      <c r="K18" s="632"/>
      <c r="L18" s="632"/>
      <c r="M18" s="632"/>
      <c r="N18" s="632"/>
      <c r="O18" s="632"/>
      <c r="P18" s="633"/>
      <c r="Q18" s="633"/>
      <c r="R18" s="633"/>
      <c r="S18" s="633"/>
      <c r="T18" s="633"/>
      <c r="U18" s="633"/>
      <c r="V18" s="633"/>
      <c r="W18" s="633"/>
      <c r="X18" s="633"/>
      <c r="Y18" s="633"/>
      <c r="Z18" s="633"/>
      <c r="AA18" s="633"/>
      <c r="AB18" s="633"/>
    </row>
    <row r="19" spans="1:28">
      <c r="A19" s="634"/>
      <c r="B19" s="629" t="s">
        <v>7042</v>
      </c>
      <c r="C19" s="630"/>
      <c r="D19" s="630"/>
      <c r="E19" s="630"/>
      <c r="F19" s="630"/>
      <c r="G19" s="632"/>
      <c r="H19" s="632"/>
      <c r="I19" s="632"/>
      <c r="J19" s="632"/>
      <c r="K19" s="632"/>
      <c r="L19" s="632"/>
      <c r="M19" s="632"/>
      <c r="N19" s="632"/>
      <c r="O19" s="632"/>
      <c r="P19" s="633"/>
      <c r="Q19" s="633"/>
      <c r="R19" s="633"/>
      <c r="S19" s="633"/>
      <c r="T19" s="633"/>
      <c r="U19" s="633"/>
      <c r="V19" s="633"/>
      <c r="W19" s="633"/>
      <c r="X19" s="633"/>
      <c r="Y19" s="633"/>
      <c r="Z19" s="633"/>
      <c r="AA19" s="633"/>
      <c r="AB19" s="633"/>
    </row>
    <row r="20" spans="1:28" ht="31.5">
      <c r="A20" s="634"/>
      <c r="B20" s="629" t="s">
        <v>7048</v>
      </c>
      <c r="C20" s="630"/>
      <c r="D20" s="630"/>
      <c r="E20" s="630"/>
      <c r="F20" s="630"/>
      <c r="G20" s="632"/>
      <c r="H20" s="632"/>
      <c r="I20" s="632"/>
      <c r="J20" s="632"/>
      <c r="K20" s="632"/>
      <c r="L20" s="632"/>
      <c r="M20" s="632"/>
      <c r="N20" s="632"/>
      <c r="O20" s="632"/>
      <c r="P20" s="633"/>
      <c r="Q20" s="633"/>
      <c r="R20" s="633"/>
      <c r="S20" s="633"/>
      <c r="T20" s="633"/>
      <c r="U20" s="633"/>
      <c r="V20" s="633"/>
      <c r="W20" s="633"/>
      <c r="X20" s="633"/>
      <c r="Y20" s="633"/>
      <c r="Z20" s="633"/>
      <c r="AA20" s="633"/>
      <c r="AB20" s="633"/>
    </row>
    <row r="21" spans="1:28">
      <c r="A21" s="634"/>
      <c r="B21" s="629" t="s">
        <v>7044</v>
      </c>
      <c r="C21" s="630"/>
      <c r="D21" s="630"/>
      <c r="E21" s="630"/>
      <c r="F21" s="630"/>
      <c r="G21" s="632"/>
      <c r="H21" s="632"/>
      <c r="I21" s="632"/>
      <c r="J21" s="632"/>
      <c r="K21" s="632"/>
      <c r="L21" s="632"/>
      <c r="M21" s="632"/>
      <c r="N21" s="632"/>
      <c r="O21" s="632"/>
      <c r="P21" s="633"/>
      <c r="Q21" s="633"/>
      <c r="R21" s="633"/>
      <c r="S21" s="633"/>
      <c r="T21" s="633"/>
      <c r="U21" s="633"/>
      <c r="V21" s="633"/>
      <c r="W21" s="633"/>
      <c r="X21" s="633"/>
      <c r="Y21" s="633"/>
      <c r="Z21" s="633"/>
      <c r="AA21" s="633"/>
      <c r="AB21" s="633"/>
    </row>
    <row r="22" spans="1:28" ht="31.5">
      <c r="A22" s="636" t="s">
        <v>7056</v>
      </c>
      <c r="B22" s="637" t="s">
        <v>7061</v>
      </c>
      <c r="C22" s="638"/>
      <c r="D22" s="638"/>
      <c r="E22" s="638"/>
      <c r="F22" s="638"/>
      <c r="G22" s="639"/>
      <c r="H22" s="639"/>
      <c r="I22" s="639"/>
      <c r="J22" s="639"/>
      <c r="K22" s="639"/>
      <c r="L22" s="639"/>
      <c r="M22" s="639"/>
      <c r="N22" s="639"/>
      <c r="O22" s="639"/>
      <c r="P22" s="640"/>
      <c r="Q22" s="640"/>
      <c r="R22" s="640"/>
      <c r="S22" s="640"/>
      <c r="T22" s="640"/>
      <c r="U22" s="640"/>
      <c r="V22" s="640"/>
      <c r="W22" s="640"/>
      <c r="X22" s="640"/>
      <c r="Y22" s="640"/>
      <c r="Z22" s="640"/>
      <c r="AA22" s="640"/>
      <c r="AB22" s="640"/>
    </row>
    <row r="23" spans="1:28">
      <c r="A23" s="634"/>
      <c r="B23" s="629" t="s">
        <v>7059</v>
      </c>
      <c r="C23" s="630"/>
      <c r="D23" s="630"/>
      <c r="E23" s="630"/>
      <c r="F23" s="630"/>
      <c r="G23" s="632"/>
      <c r="H23" s="632"/>
      <c r="I23" s="632"/>
      <c r="J23" s="632"/>
      <c r="K23" s="632"/>
      <c r="L23" s="632"/>
      <c r="M23" s="632"/>
      <c r="N23" s="632"/>
      <c r="O23" s="632"/>
      <c r="P23" s="633"/>
      <c r="Q23" s="633"/>
      <c r="R23" s="633"/>
      <c r="S23" s="633"/>
      <c r="T23" s="633"/>
      <c r="U23" s="633"/>
      <c r="V23" s="633"/>
      <c r="W23" s="633"/>
      <c r="X23" s="633"/>
      <c r="Y23" s="633"/>
      <c r="Z23" s="633"/>
      <c r="AA23" s="633"/>
      <c r="AB23" s="633"/>
    </row>
    <row r="24" spans="1:28">
      <c r="A24" s="634"/>
      <c r="B24" s="629" t="s">
        <v>7058</v>
      </c>
      <c r="C24" s="630"/>
      <c r="D24" s="630"/>
      <c r="E24" s="630"/>
      <c r="F24" s="630"/>
      <c r="G24" s="632"/>
      <c r="H24" s="632"/>
      <c r="I24" s="632"/>
      <c r="J24" s="632"/>
      <c r="K24" s="632"/>
      <c r="L24" s="632"/>
      <c r="M24" s="632"/>
      <c r="N24" s="632"/>
      <c r="O24" s="632"/>
      <c r="P24" s="633"/>
      <c r="Q24" s="633"/>
      <c r="R24" s="633"/>
      <c r="S24" s="633"/>
      <c r="T24" s="633"/>
      <c r="U24" s="633"/>
      <c r="V24" s="633"/>
      <c r="W24" s="633"/>
      <c r="X24" s="633"/>
      <c r="Y24" s="633"/>
      <c r="Z24" s="633"/>
      <c r="AA24" s="633"/>
      <c r="AB24" s="633"/>
    </row>
    <row r="25" spans="1:28">
      <c r="A25" s="634"/>
      <c r="B25" s="629" t="s">
        <v>7057</v>
      </c>
      <c r="C25" s="630"/>
      <c r="D25" s="630"/>
      <c r="E25" s="630"/>
      <c r="F25" s="630"/>
      <c r="G25" s="632"/>
      <c r="H25" s="632"/>
      <c r="I25" s="632"/>
      <c r="J25" s="632"/>
      <c r="K25" s="632"/>
      <c r="L25" s="632"/>
      <c r="M25" s="632"/>
      <c r="N25" s="632"/>
      <c r="O25" s="632"/>
      <c r="P25" s="633"/>
      <c r="Q25" s="633"/>
      <c r="R25" s="633"/>
      <c r="S25" s="633"/>
      <c r="T25" s="633"/>
      <c r="U25" s="633"/>
      <c r="V25" s="633"/>
      <c r="W25" s="633"/>
      <c r="X25" s="633"/>
      <c r="Y25" s="633"/>
      <c r="Z25" s="633"/>
      <c r="AA25" s="633"/>
      <c r="AB25" s="633"/>
    </row>
    <row r="26" spans="1:28" ht="31.5">
      <c r="A26" s="634"/>
      <c r="B26" s="629" t="s">
        <v>7064</v>
      </c>
      <c r="C26" s="630"/>
      <c r="D26" s="630"/>
      <c r="E26" s="630"/>
      <c r="F26" s="630"/>
      <c r="G26" s="632"/>
      <c r="H26" s="632"/>
      <c r="I26" s="632"/>
      <c r="J26" s="632"/>
      <c r="K26" s="632"/>
      <c r="L26" s="632"/>
      <c r="M26" s="632"/>
      <c r="N26" s="632"/>
      <c r="O26" s="632"/>
      <c r="P26" s="633"/>
      <c r="Q26" s="633"/>
      <c r="R26" s="633"/>
      <c r="S26" s="633"/>
      <c r="T26" s="633"/>
      <c r="U26" s="633"/>
      <c r="V26" s="633"/>
      <c r="W26" s="633"/>
      <c r="X26" s="633"/>
      <c r="Y26" s="633"/>
      <c r="Z26" s="633"/>
      <c r="AA26" s="633"/>
      <c r="AB26" s="633"/>
    </row>
    <row r="27" spans="1:28" ht="31.5">
      <c r="A27" s="634"/>
      <c r="B27" s="629" t="s">
        <v>7063</v>
      </c>
      <c r="C27" s="630"/>
      <c r="D27" s="630"/>
      <c r="E27" s="630"/>
      <c r="F27" s="630"/>
      <c r="G27" s="632"/>
      <c r="H27" s="632"/>
      <c r="I27" s="632"/>
      <c r="J27" s="632"/>
      <c r="K27" s="632"/>
      <c r="L27" s="632"/>
      <c r="M27" s="632"/>
      <c r="N27" s="632"/>
      <c r="O27" s="632"/>
      <c r="P27" s="633"/>
      <c r="Q27" s="633"/>
      <c r="R27" s="633"/>
      <c r="S27" s="633"/>
      <c r="T27" s="633"/>
      <c r="U27" s="633"/>
      <c r="V27" s="633"/>
      <c r="W27" s="633"/>
      <c r="X27" s="633"/>
      <c r="Y27" s="633"/>
      <c r="Z27" s="633"/>
      <c r="AA27" s="633"/>
      <c r="AB27" s="633"/>
    </row>
    <row r="28" spans="1:28" ht="31.5">
      <c r="A28" s="634"/>
      <c r="B28" s="629" t="s">
        <v>7067</v>
      </c>
      <c r="C28" s="630"/>
      <c r="D28" s="630"/>
      <c r="E28" s="630"/>
      <c r="F28" s="630"/>
      <c r="G28" s="632"/>
      <c r="H28" s="632"/>
      <c r="I28" s="632"/>
      <c r="J28" s="632"/>
      <c r="K28" s="632"/>
      <c r="L28" s="632"/>
      <c r="M28" s="632"/>
      <c r="N28" s="632"/>
      <c r="O28" s="632"/>
      <c r="P28" s="633"/>
      <c r="Q28" s="633"/>
      <c r="R28" s="633"/>
      <c r="S28" s="633"/>
      <c r="T28" s="633"/>
      <c r="U28" s="633"/>
      <c r="V28" s="633"/>
      <c r="W28" s="633"/>
      <c r="X28" s="633"/>
      <c r="Y28" s="633"/>
      <c r="Z28" s="633"/>
      <c r="AA28" s="633"/>
      <c r="AB28" s="633"/>
    </row>
    <row r="29" spans="1:28">
      <c r="A29" s="634"/>
      <c r="B29" s="629" t="s">
        <v>7060</v>
      </c>
      <c r="C29" s="630"/>
      <c r="D29" s="630"/>
      <c r="E29" s="630"/>
      <c r="F29" s="630"/>
      <c r="G29" s="632"/>
      <c r="H29" s="632"/>
      <c r="I29" s="632"/>
      <c r="J29" s="632"/>
      <c r="K29" s="632"/>
      <c r="L29" s="632"/>
      <c r="M29" s="632"/>
      <c r="N29" s="632"/>
      <c r="O29" s="632"/>
      <c r="P29" s="633"/>
      <c r="Q29" s="633"/>
      <c r="R29" s="633"/>
      <c r="S29" s="633"/>
      <c r="T29" s="633"/>
      <c r="U29" s="633"/>
      <c r="V29" s="633"/>
      <c r="W29" s="633"/>
      <c r="X29" s="633"/>
      <c r="Y29" s="633"/>
      <c r="Z29" s="633"/>
      <c r="AA29" s="633"/>
      <c r="AB29" s="633"/>
    </row>
    <row r="30" spans="1:28" ht="31.5">
      <c r="A30" s="634"/>
      <c r="B30" s="629" t="s">
        <v>7062</v>
      </c>
      <c r="C30" s="630"/>
      <c r="D30" s="630"/>
      <c r="E30" s="630"/>
      <c r="F30" s="630"/>
      <c r="G30" s="632"/>
      <c r="H30" s="632"/>
      <c r="I30" s="632"/>
      <c r="J30" s="632"/>
      <c r="K30" s="632"/>
      <c r="L30" s="632"/>
      <c r="M30" s="632"/>
      <c r="N30" s="632"/>
      <c r="O30" s="632"/>
      <c r="P30" s="633"/>
      <c r="Q30" s="633"/>
      <c r="R30" s="633"/>
      <c r="S30" s="633"/>
      <c r="T30" s="633"/>
      <c r="U30" s="633"/>
      <c r="V30" s="633"/>
      <c r="W30" s="633"/>
      <c r="X30" s="633"/>
      <c r="Y30" s="633"/>
      <c r="Z30" s="633"/>
      <c r="AA30" s="633"/>
      <c r="AB30" s="633"/>
    </row>
    <row r="31" spans="1:28" ht="31.5">
      <c r="A31" s="634"/>
      <c r="B31" s="629" t="s">
        <v>7066</v>
      </c>
      <c r="C31" s="630"/>
      <c r="D31" s="630"/>
      <c r="E31" s="630"/>
      <c r="F31" s="630"/>
      <c r="G31" s="632"/>
      <c r="H31" s="632"/>
      <c r="I31" s="632"/>
      <c r="J31" s="632"/>
      <c r="K31" s="632"/>
      <c r="L31" s="632"/>
      <c r="M31" s="632"/>
      <c r="N31" s="632"/>
      <c r="O31" s="632"/>
      <c r="P31" s="633"/>
      <c r="Q31" s="633"/>
      <c r="R31" s="633"/>
      <c r="S31" s="633"/>
      <c r="T31" s="633"/>
      <c r="U31" s="633"/>
      <c r="V31" s="633"/>
      <c r="W31" s="633"/>
      <c r="X31" s="633"/>
      <c r="Y31" s="633"/>
      <c r="Z31" s="633"/>
      <c r="AA31" s="633"/>
      <c r="AB31" s="633"/>
    </row>
    <row r="32" spans="1:28">
      <c r="A32" s="636" t="s">
        <v>7068</v>
      </c>
      <c r="B32" s="637" t="s">
        <v>7137</v>
      </c>
      <c r="C32" s="638"/>
      <c r="D32" s="638"/>
      <c r="E32" s="638"/>
      <c r="F32" s="638"/>
      <c r="G32" s="639"/>
      <c r="H32" s="639"/>
      <c r="I32" s="639"/>
      <c r="J32" s="639"/>
      <c r="K32" s="639"/>
      <c r="L32" s="639"/>
      <c r="M32" s="639"/>
      <c r="N32" s="639"/>
      <c r="O32" s="639"/>
      <c r="P32" s="640"/>
      <c r="Q32" s="640"/>
      <c r="R32" s="640"/>
      <c r="S32" s="640"/>
      <c r="T32" s="640"/>
      <c r="U32" s="640"/>
      <c r="V32" s="640"/>
      <c r="W32" s="640"/>
      <c r="X32" s="640"/>
      <c r="Y32" s="640"/>
      <c r="Z32" s="640"/>
      <c r="AA32" s="640"/>
      <c r="AB32" s="640"/>
    </row>
    <row r="33" spans="1:28" ht="31.5">
      <c r="A33" s="634"/>
      <c r="B33" s="629" t="s">
        <v>7117</v>
      </c>
      <c r="C33" s="630"/>
      <c r="D33" s="630"/>
      <c r="E33" s="630"/>
      <c r="F33" s="630"/>
      <c r="G33" s="632"/>
      <c r="H33" s="632"/>
      <c r="I33" s="632"/>
      <c r="J33" s="632"/>
      <c r="K33" s="632"/>
      <c r="L33" s="632"/>
      <c r="M33" s="632"/>
      <c r="N33" s="632"/>
      <c r="O33" s="632"/>
      <c r="P33" s="633"/>
      <c r="Q33" s="633"/>
      <c r="R33" s="633"/>
      <c r="S33" s="633"/>
      <c r="T33" s="633"/>
      <c r="U33" s="633"/>
      <c r="V33" s="633"/>
      <c r="W33" s="633"/>
      <c r="X33" s="633"/>
      <c r="Y33" s="633"/>
      <c r="Z33" s="633"/>
      <c r="AA33" s="633"/>
      <c r="AB33" s="633"/>
    </row>
    <row r="34" spans="1:28">
      <c r="A34" s="634"/>
      <c r="B34" s="629" t="s">
        <v>7182</v>
      </c>
      <c r="C34" s="630"/>
      <c r="D34" s="630"/>
      <c r="E34" s="630"/>
      <c r="F34" s="630"/>
      <c r="G34" s="632"/>
      <c r="H34" s="632"/>
      <c r="I34" s="632"/>
      <c r="J34" s="632"/>
      <c r="K34" s="632"/>
      <c r="L34" s="632"/>
      <c r="M34" s="632"/>
      <c r="N34" s="632"/>
      <c r="O34" s="632"/>
      <c r="P34" s="633"/>
      <c r="Q34" s="633"/>
      <c r="R34" s="633"/>
      <c r="S34" s="633"/>
      <c r="T34" s="633"/>
      <c r="U34" s="633"/>
      <c r="V34" s="633"/>
      <c r="W34" s="633"/>
      <c r="X34" s="633"/>
      <c r="Y34" s="633"/>
      <c r="Z34" s="633"/>
      <c r="AA34" s="633"/>
      <c r="AB34" s="633"/>
    </row>
    <row r="35" spans="1:28" ht="31.5">
      <c r="A35" s="634"/>
      <c r="B35" s="629" t="s">
        <v>7145</v>
      </c>
      <c r="C35" s="630"/>
      <c r="D35" s="630"/>
      <c r="E35" s="630"/>
      <c r="F35" s="630"/>
      <c r="G35" s="632"/>
      <c r="H35" s="632"/>
      <c r="I35" s="632"/>
      <c r="J35" s="632"/>
      <c r="K35" s="632"/>
      <c r="L35" s="632"/>
      <c r="M35" s="632"/>
      <c r="N35" s="632"/>
      <c r="O35" s="632"/>
      <c r="P35" s="633"/>
      <c r="Q35" s="633"/>
      <c r="R35" s="633"/>
      <c r="S35" s="633"/>
      <c r="T35" s="633"/>
      <c r="U35" s="633"/>
      <c r="V35" s="633"/>
      <c r="W35" s="633"/>
      <c r="X35" s="633"/>
      <c r="Y35" s="633"/>
      <c r="Z35" s="633"/>
      <c r="AA35" s="633"/>
      <c r="AB35" s="633"/>
    </row>
    <row r="36" spans="1:28">
      <c r="A36" s="634"/>
      <c r="B36" s="629" t="s">
        <v>7149</v>
      </c>
      <c r="C36" s="630"/>
      <c r="D36" s="630"/>
      <c r="E36" s="630"/>
      <c r="F36" s="630"/>
      <c r="G36" s="632"/>
      <c r="H36" s="632"/>
      <c r="I36" s="632"/>
      <c r="J36" s="632"/>
      <c r="K36" s="632"/>
      <c r="L36" s="632"/>
      <c r="M36" s="632"/>
      <c r="N36" s="632"/>
      <c r="O36" s="632"/>
      <c r="P36" s="633"/>
      <c r="Q36" s="633"/>
      <c r="R36" s="633"/>
      <c r="S36" s="633"/>
      <c r="T36" s="633"/>
      <c r="U36" s="633"/>
      <c r="V36" s="633"/>
      <c r="W36" s="633"/>
      <c r="X36" s="633"/>
      <c r="Y36" s="633"/>
      <c r="Z36" s="633"/>
      <c r="AA36" s="633"/>
      <c r="AB36" s="633"/>
    </row>
    <row r="37" spans="1:28">
      <c r="A37" s="634"/>
      <c r="B37" s="629" t="s">
        <v>7112</v>
      </c>
      <c r="C37" s="630"/>
      <c r="D37" s="630"/>
      <c r="E37" s="630"/>
      <c r="F37" s="630"/>
      <c r="G37" s="632"/>
      <c r="H37" s="632"/>
      <c r="I37" s="632"/>
      <c r="J37" s="632"/>
      <c r="K37" s="632"/>
      <c r="L37" s="632"/>
      <c r="M37" s="632"/>
      <c r="N37" s="632"/>
      <c r="O37" s="632"/>
      <c r="P37" s="633"/>
      <c r="Q37" s="633"/>
      <c r="R37" s="633"/>
      <c r="S37" s="633"/>
      <c r="T37" s="633"/>
      <c r="U37" s="633"/>
      <c r="V37" s="633"/>
      <c r="W37" s="633"/>
      <c r="X37" s="633"/>
      <c r="Y37" s="633"/>
      <c r="Z37" s="633"/>
      <c r="AA37" s="633"/>
      <c r="AB37" s="633"/>
    </row>
    <row r="38" spans="1:28" ht="31.5">
      <c r="A38" s="634"/>
      <c r="B38" s="641" t="s">
        <v>8238</v>
      </c>
      <c r="C38" s="630"/>
      <c r="D38" s="630"/>
      <c r="E38" s="630"/>
      <c r="F38" s="630"/>
      <c r="G38" s="632"/>
      <c r="H38" s="632"/>
      <c r="I38" s="632"/>
      <c r="J38" s="632"/>
      <c r="K38" s="632"/>
      <c r="L38" s="632"/>
      <c r="M38" s="632"/>
      <c r="N38" s="632"/>
      <c r="O38" s="632"/>
      <c r="P38" s="633"/>
      <c r="Q38" s="633"/>
      <c r="R38" s="633"/>
      <c r="S38" s="633"/>
      <c r="T38" s="633"/>
      <c r="U38" s="633"/>
      <c r="V38" s="633"/>
      <c r="W38" s="633"/>
      <c r="X38" s="633"/>
      <c r="Y38" s="633"/>
      <c r="Z38" s="633"/>
      <c r="AA38" s="633"/>
      <c r="AB38" s="633"/>
    </row>
    <row r="39" spans="1:28">
      <c r="A39" s="634"/>
      <c r="B39" s="629" t="s">
        <v>7087</v>
      </c>
      <c r="C39" s="630"/>
      <c r="D39" s="630"/>
      <c r="E39" s="630"/>
      <c r="F39" s="630"/>
      <c r="G39" s="632"/>
      <c r="H39" s="632"/>
      <c r="I39" s="632"/>
      <c r="J39" s="632"/>
      <c r="K39" s="632"/>
      <c r="L39" s="632"/>
      <c r="M39" s="632"/>
      <c r="N39" s="632"/>
      <c r="O39" s="632"/>
      <c r="P39" s="633"/>
      <c r="Q39" s="633"/>
      <c r="R39" s="633"/>
      <c r="S39" s="633"/>
      <c r="T39" s="633"/>
      <c r="U39" s="633"/>
      <c r="V39" s="633"/>
      <c r="W39" s="633"/>
      <c r="X39" s="633"/>
      <c r="Y39" s="633"/>
      <c r="Z39" s="633"/>
      <c r="AA39" s="633"/>
      <c r="AB39" s="633"/>
    </row>
    <row r="40" spans="1:28">
      <c r="A40" s="634"/>
      <c r="B40" s="629" t="s">
        <v>7116</v>
      </c>
      <c r="C40" s="630"/>
      <c r="D40" s="630"/>
      <c r="E40" s="630"/>
      <c r="F40" s="630"/>
      <c r="G40" s="632"/>
      <c r="H40" s="632"/>
      <c r="I40" s="632"/>
      <c r="J40" s="632"/>
      <c r="K40" s="632"/>
      <c r="L40" s="632"/>
      <c r="M40" s="632"/>
      <c r="N40" s="632"/>
      <c r="O40" s="632"/>
      <c r="P40" s="633"/>
      <c r="Q40" s="633"/>
      <c r="R40" s="633"/>
      <c r="S40" s="633"/>
      <c r="T40" s="633"/>
      <c r="U40" s="633"/>
      <c r="V40" s="633"/>
      <c r="W40" s="633"/>
      <c r="X40" s="633"/>
      <c r="Y40" s="633"/>
      <c r="Z40" s="633"/>
      <c r="AA40" s="633"/>
      <c r="AB40" s="633"/>
    </row>
    <row r="41" spans="1:28" ht="26.25">
      <c r="A41" s="634"/>
      <c r="B41" s="629" t="s">
        <v>7088</v>
      </c>
      <c r="C41" s="630"/>
      <c r="D41" s="631" t="s">
        <v>8239</v>
      </c>
      <c r="E41" s="630"/>
      <c r="F41" s="630"/>
      <c r="G41" s="632"/>
      <c r="H41" s="632"/>
      <c r="I41" s="632"/>
      <c r="J41" s="632"/>
      <c r="K41" s="632"/>
      <c r="L41" s="632"/>
      <c r="M41" s="632"/>
      <c r="N41" s="632"/>
      <c r="O41" s="632"/>
      <c r="P41" s="633"/>
      <c r="Q41" s="633"/>
      <c r="R41" s="633"/>
      <c r="S41" s="633"/>
      <c r="T41" s="633"/>
      <c r="U41" s="633"/>
      <c r="V41" s="633"/>
      <c r="W41" s="633"/>
      <c r="X41" s="633"/>
      <c r="Y41" s="633"/>
      <c r="Z41" s="633"/>
      <c r="AA41" s="633"/>
      <c r="AB41" s="633"/>
    </row>
    <row r="42" spans="1:28">
      <c r="A42" s="634"/>
      <c r="B42" s="629" t="s">
        <v>7164</v>
      </c>
      <c r="C42" s="630"/>
      <c r="D42" s="630"/>
      <c r="E42" s="630"/>
      <c r="F42" s="630"/>
      <c r="G42" s="632"/>
      <c r="H42" s="632"/>
      <c r="I42" s="632"/>
      <c r="J42" s="632"/>
      <c r="K42" s="632"/>
      <c r="L42" s="632"/>
      <c r="M42" s="632"/>
      <c r="N42" s="632"/>
      <c r="O42" s="632"/>
      <c r="P42" s="633"/>
      <c r="Q42" s="633"/>
      <c r="R42" s="633"/>
      <c r="S42" s="633"/>
      <c r="T42" s="633"/>
      <c r="U42" s="633"/>
      <c r="V42" s="633"/>
      <c r="W42" s="633"/>
      <c r="X42" s="633"/>
      <c r="Y42" s="633"/>
      <c r="Z42" s="633"/>
      <c r="AA42" s="633"/>
      <c r="AB42" s="633"/>
    </row>
    <row r="43" spans="1:28">
      <c r="A43" s="634"/>
      <c r="B43" s="629" t="s">
        <v>7111</v>
      </c>
      <c r="C43" s="630"/>
      <c r="D43" s="630"/>
      <c r="E43" s="630"/>
      <c r="F43" s="630"/>
      <c r="G43" s="632"/>
      <c r="H43" s="632"/>
      <c r="I43" s="632"/>
      <c r="J43" s="632"/>
      <c r="K43" s="632"/>
      <c r="L43" s="632"/>
      <c r="M43" s="632"/>
      <c r="N43" s="632"/>
      <c r="O43" s="632"/>
      <c r="P43" s="633"/>
      <c r="Q43" s="633"/>
      <c r="R43" s="633"/>
      <c r="S43" s="633"/>
      <c r="T43" s="633"/>
      <c r="U43" s="633"/>
      <c r="V43" s="633"/>
      <c r="W43" s="633"/>
      <c r="X43" s="633"/>
      <c r="Y43" s="633"/>
      <c r="Z43" s="633"/>
      <c r="AA43" s="633"/>
      <c r="AB43" s="633"/>
    </row>
    <row r="44" spans="1:28">
      <c r="A44" s="634"/>
      <c r="B44" s="629" t="s">
        <v>7161</v>
      </c>
      <c r="C44" s="630"/>
      <c r="D44" s="630"/>
      <c r="E44" s="630"/>
      <c r="F44" s="630"/>
      <c r="G44" s="632"/>
      <c r="H44" s="632"/>
      <c r="I44" s="632"/>
      <c r="J44" s="632"/>
      <c r="K44" s="632"/>
      <c r="L44" s="632"/>
      <c r="M44" s="632"/>
      <c r="N44" s="632"/>
      <c r="O44" s="632"/>
      <c r="P44" s="633"/>
      <c r="Q44" s="633"/>
      <c r="R44" s="633"/>
      <c r="S44" s="633"/>
      <c r="T44" s="633"/>
      <c r="U44" s="633"/>
      <c r="V44" s="633"/>
      <c r="W44" s="633"/>
      <c r="X44" s="633"/>
      <c r="Y44" s="633"/>
      <c r="Z44" s="633"/>
      <c r="AA44" s="633"/>
      <c r="AB44" s="633"/>
    </row>
    <row r="45" spans="1:28" ht="31.5">
      <c r="A45" s="634"/>
      <c r="B45" s="629" t="s">
        <v>7125</v>
      </c>
      <c r="C45" s="630"/>
      <c r="D45" s="630"/>
      <c r="E45" s="630"/>
      <c r="F45" s="630"/>
      <c r="G45" s="632"/>
      <c r="H45" s="632"/>
      <c r="I45" s="632"/>
      <c r="J45" s="632"/>
      <c r="K45" s="632"/>
      <c r="L45" s="632"/>
      <c r="M45" s="632"/>
      <c r="N45" s="632"/>
      <c r="O45" s="632"/>
      <c r="P45" s="633"/>
      <c r="Q45" s="633"/>
      <c r="R45" s="633"/>
      <c r="S45" s="633"/>
      <c r="T45" s="633"/>
      <c r="U45" s="633"/>
      <c r="V45" s="633"/>
      <c r="W45" s="633"/>
      <c r="X45" s="633"/>
      <c r="Y45" s="633"/>
      <c r="Z45" s="633"/>
      <c r="AA45" s="633"/>
      <c r="AB45" s="633"/>
    </row>
    <row r="46" spans="1:28">
      <c r="A46" s="634"/>
      <c r="B46" s="629" t="s">
        <v>7123</v>
      </c>
      <c r="C46" s="630"/>
      <c r="D46" s="630"/>
      <c r="E46" s="630"/>
      <c r="F46" s="630"/>
      <c r="G46" s="632"/>
      <c r="H46" s="632"/>
      <c r="I46" s="632"/>
      <c r="J46" s="632"/>
      <c r="K46" s="632"/>
      <c r="L46" s="632"/>
      <c r="M46" s="632"/>
      <c r="N46" s="632"/>
      <c r="O46" s="632"/>
      <c r="P46" s="633"/>
      <c r="Q46" s="633"/>
      <c r="R46" s="633"/>
      <c r="S46" s="633"/>
      <c r="T46" s="633"/>
      <c r="U46" s="633"/>
      <c r="V46" s="633"/>
      <c r="W46" s="633"/>
      <c r="X46" s="633"/>
      <c r="Y46" s="633"/>
      <c r="Z46" s="633"/>
      <c r="AA46" s="633"/>
      <c r="AB46" s="633"/>
    </row>
    <row r="47" spans="1:28" ht="31.5">
      <c r="A47" s="634"/>
      <c r="B47" s="629" t="s">
        <v>7170</v>
      </c>
      <c r="C47" s="630"/>
      <c r="D47" s="630"/>
      <c r="E47" s="630"/>
      <c r="F47" s="630"/>
      <c r="G47" s="632"/>
      <c r="H47" s="632"/>
      <c r="I47" s="632"/>
      <c r="J47" s="632"/>
      <c r="K47" s="632"/>
      <c r="L47" s="632"/>
      <c r="M47" s="632"/>
      <c r="N47" s="632"/>
      <c r="O47" s="632"/>
      <c r="P47" s="633"/>
      <c r="Q47" s="633"/>
      <c r="R47" s="633"/>
      <c r="S47" s="633"/>
      <c r="T47" s="633"/>
      <c r="U47" s="633"/>
      <c r="V47" s="633"/>
      <c r="W47" s="633"/>
      <c r="X47" s="633"/>
      <c r="Y47" s="633"/>
      <c r="Z47" s="633"/>
      <c r="AA47" s="633"/>
      <c r="AB47" s="633"/>
    </row>
    <row r="48" spans="1:28">
      <c r="A48" s="634"/>
      <c r="B48" s="629" t="s">
        <v>7073</v>
      </c>
      <c r="C48" s="630"/>
      <c r="D48" s="630"/>
      <c r="E48" s="630"/>
      <c r="F48" s="630"/>
      <c r="G48" s="632"/>
      <c r="H48" s="632"/>
      <c r="I48" s="632"/>
      <c r="J48" s="632"/>
      <c r="K48" s="632"/>
      <c r="L48" s="632"/>
      <c r="M48" s="632"/>
      <c r="N48" s="632"/>
      <c r="O48" s="632"/>
      <c r="P48" s="633"/>
      <c r="Q48" s="633"/>
      <c r="R48" s="633"/>
      <c r="S48" s="633"/>
      <c r="T48" s="633"/>
      <c r="U48" s="633"/>
      <c r="V48" s="633"/>
      <c r="W48" s="633"/>
      <c r="X48" s="633"/>
      <c r="Y48" s="633"/>
      <c r="Z48" s="633"/>
      <c r="AA48" s="633"/>
      <c r="AB48" s="633"/>
    </row>
    <row r="49" spans="1:28">
      <c r="A49" s="634" t="s">
        <v>7068</v>
      </c>
      <c r="B49" s="629" t="s">
        <v>6955</v>
      </c>
      <c r="C49" s="630"/>
      <c r="D49" s="630"/>
      <c r="E49" s="630"/>
      <c r="F49" s="630"/>
      <c r="G49" s="630"/>
      <c r="H49" s="630"/>
      <c r="I49" s="630"/>
      <c r="J49" s="630"/>
      <c r="K49" s="632"/>
      <c r="L49" s="630"/>
      <c r="M49" s="632"/>
      <c r="N49" s="630"/>
      <c r="O49" s="632"/>
      <c r="P49" s="642"/>
      <c r="Q49" s="633"/>
      <c r="R49" s="642"/>
      <c r="S49" s="633"/>
      <c r="T49" s="642"/>
      <c r="U49" s="633"/>
      <c r="V49" s="642"/>
      <c r="W49" s="633"/>
      <c r="X49" s="642"/>
      <c r="Y49" s="633"/>
      <c r="Z49" s="642"/>
      <c r="AA49" s="633"/>
      <c r="AB49" s="642"/>
    </row>
    <row r="50" spans="1:28">
      <c r="A50" s="634"/>
      <c r="B50" s="629" t="s">
        <v>7228</v>
      </c>
      <c r="C50" s="630"/>
      <c r="D50" s="630"/>
      <c r="E50" s="630"/>
      <c r="F50" s="630"/>
      <c r="G50" s="632"/>
      <c r="H50" s="632"/>
      <c r="I50" s="632"/>
      <c r="J50" s="632"/>
      <c r="K50" s="632"/>
      <c r="L50" s="632"/>
      <c r="M50" s="632"/>
      <c r="N50" s="632"/>
      <c r="O50" s="632"/>
      <c r="P50" s="633"/>
      <c r="Q50" s="633"/>
      <c r="R50" s="633"/>
      <c r="S50" s="633"/>
      <c r="T50" s="633"/>
      <c r="U50" s="633"/>
      <c r="V50" s="633"/>
      <c r="W50" s="633"/>
      <c r="X50" s="633"/>
      <c r="Y50" s="633"/>
      <c r="Z50" s="633"/>
      <c r="AA50" s="633"/>
      <c r="AB50" s="633"/>
    </row>
    <row r="51" spans="1:28">
      <c r="A51" s="634"/>
      <c r="B51" s="629" t="s">
        <v>7081</v>
      </c>
      <c r="C51" s="630"/>
      <c r="D51" s="630"/>
      <c r="E51" s="630"/>
      <c r="F51" s="630"/>
      <c r="G51" s="632"/>
      <c r="H51" s="632"/>
      <c r="I51" s="632"/>
      <c r="J51" s="632"/>
      <c r="K51" s="632"/>
      <c r="L51" s="632"/>
      <c r="M51" s="632"/>
      <c r="N51" s="632"/>
      <c r="O51" s="632"/>
      <c r="P51" s="633"/>
      <c r="Q51" s="633"/>
      <c r="R51" s="633"/>
      <c r="S51" s="633"/>
      <c r="T51" s="633"/>
      <c r="U51" s="633"/>
      <c r="V51" s="633"/>
      <c r="W51" s="633"/>
      <c r="X51" s="633"/>
      <c r="Y51" s="633"/>
      <c r="Z51" s="633"/>
      <c r="AA51" s="633"/>
      <c r="AB51" s="633"/>
    </row>
    <row r="52" spans="1:28">
      <c r="A52" s="634"/>
      <c r="B52" s="629" t="s">
        <v>8240</v>
      </c>
      <c r="C52" s="630"/>
      <c r="D52" s="630"/>
      <c r="E52" s="630"/>
      <c r="F52" s="630"/>
      <c r="G52" s="632"/>
      <c r="H52" s="632"/>
      <c r="I52" s="632"/>
      <c r="J52" s="632"/>
      <c r="K52" s="632"/>
      <c r="L52" s="632"/>
      <c r="M52" s="632"/>
      <c r="N52" s="632"/>
      <c r="O52" s="632"/>
      <c r="P52" s="633"/>
      <c r="Q52" s="633"/>
      <c r="R52" s="633"/>
      <c r="S52" s="633"/>
      <c r="T52" s="633"/>
      <c r="U52" s="633"/>
      <c r="V52" s="633"/>
      <c r="W52" s="633"/>
      <c r="X52" s="633"/>
      <c r="Y52" s="633"/>
      <c r="Z52" s="633"/>
      <c r="AA52" s="633"/>
      <c r="AB52" s="633"/>
    </row>
    <row r="53" spans="1:28">
      <c r="A53" s="634"/>
      <c r="B53" s="629" t="s">
        <v>7186</v>
      </c>
      <c r="C53" s="630"/>
      <c r="D53" s="630"/>
      <c r="E53" s="630"/>
      <c r="F53" s="630"/>
      <c r="G53" s="632"/>
      <c r="H53" s="632"/>
      <c r="I53" s="632"/>
      <c r="J53" s="632"/>
      <c r="K53" s="632"/>
      <c r="L53" s="632"/>
      <c r="M53" s="632"/>
      <c r="N53" s="632"/>
      <c r="O53" s="632"/>
      <c r="P53" s="633"/>
      <c r="Q53" s="633"/>
      <c r="R53" s="633"/>
      <c r="S53" s="633"/>
      <c r="T53" s="633"/>
      <c r="U53" s="633"/>
      <c r="V53" s="633"/>
      <c r="W53" s="633"/>
      <c r="X53" s="633"/>
      <c r="Y53" s="633"/>
      <c r="Z53" s="633"/>
      <c r="AA53" s="633"/>
      <c r="AB53" s="633"/>
    </row>
    <row r="54" spans="1:28">
      <c r="A54" s="634"/>
      <c r="B54" s="629" t="s">
        <v>8241</v>
      </c>
      <c r="C54" s="630"/>
      <c r="D54" s="630"/>
      <c r="E54" s="630"/>
      <c r="F54" s="630"/>
      <c r="G54" s="632"/>
      <c r="H54" s="632"/>
      <c r="I54" s="632"/>
      <c r="J54" s="632"/>
      <c r="K54" s="632"/>
      <c r="L54" s="632"/>
      <c r="M54" s="632"/>
      <c r="N54" s="632"/>
      <c r="O54" s="632"/>
      <c r="P54" s="633"/>
      <c r="Q54" s="633"/>
      <c r="R54" s="633"/>
      <c r="S54" s="633"/>
      <c r="T54" s="633"/>
      <c r="U54" s="633"/>
      <c r="V54" s="633"/>
      <c r="W54" s="633"/>
      <c r="X54" s="633"/>
      <c r="Y54" s="633"/>
      <c r="Z54" s="633"/>
      <c r="AA54" s="633"/>
      <c r="AB54" s="633"/>
    </row>
    <row r="55" spans="1:28">
      <c r="A55" s="634"/>
      <c r="B55" s="629" t="s">
        <v>8242</v>
      </c>
      <c r="C55" s="630"/>
      <c r="D55" s="630"/>
      <c r="E55" s="630"/>
      <c r="F55" s="630"/>
      <c r="G55" s="632"/>
      <c r="H55" s="632"/>
      <c r="I55" s="632"/>
      <c r="J55" s="632"/>
      <c r="K55" s="632"/>
      <c r="L55" s="632"/>
      <c r="M55" s="632"/>
      <c r="N55" s="632"/>
      <c r="O55" s="632"/>
      <c r="P55" s="633"/>
      <c r="Q55" s="633"/>
      <c r="R55" s="633"/>
      <c r="S55" s="633"/>
      <c r="T55" s="633"/>
      <c r="U55" s="633"/>
      <c r="V55" s="633"/>
      <c r="W55" s="633"/>
      <c r="X55" s="633"/>
      <c r="Y55" s="633"/>
      <c r="Z55" s="633"/>
      <c r="AA55" s="633"/>
      <c r="AB55" s="633"/>
    </row>
    <row r="56" spans="1:28" ht="31.5">
      <c r="A56" s="634"/>
      <c r="B56" s="629" t="s">
        <v>7080</v>
      </c>
      <c r="C56" s="630"/>
      <c r="D56" s="630"/>
      <c r="E56" s="630"/>
      <c r="F56" s="630"/>
      <c r="G56" s="632"/>
      <c r="H56" s="632"/>
      <c r="I56" s="632"/>
      <c r="J56" s="632"/>
      <c r="K56" s="632"/>
      <c r="L56" s="632"/>
      <c r="M56" s="632"/>
      <c r="N56" s="632"/>
      <c r="O56" s="632"/>
      <c r="P56" s="633"/>
      <c r="Q56" s="633"/>
      <c r="R56" s="633"/>
      <c r="S56" s="633"/>
      <c r="T56" s="633"/>
      <c r="U56" s="633"/>
      <c r="V56" s="633"/>
      <c r="W56" s="633"/>
      <c r="X56" s="633"/>
      <c r="Y56" s="633"/>
      <c r="Z56" s="633"/>
      <c r="AA56" s="633"/>
      <c r="AB56" s="633"/>
    </row>
    <row r="57" spans="1:28" ht="31.5">
      <c r="A57" s="634"/>
      <c r="B57" s="629" t="s">
        <v>7200</v>
      </c>
      <c r="C57" s="630"/>
      <c r="D57" s="630"/>
      <c r="E57" s="630"/>
      <c r="F57" s="630"/>
      <c r="G57" s="632"/>
      <c r="H57" s="632"/>
      <c r="I57" s="632"/>
      <c r="J57" s="632"/>
      <c r="K57" s="632"/>
      <c r="L57" s="632"/>
      <c r="M57" s="632"/>
      <c r="N57" s="632"/>
      <c r="O57" s="632"/>
      <c r="P57" s="633"/>
      <c r="Q57" s="633"/>
      <c r="R57" s="633"/>
      <c r="S57" s="633"/>
      <c r="T57" s="633"/>
      <c r="U57" s="633"/>
      <c r="V57" s="633"/>
      <c r="W57" s="633"/>
      <c r="X57" s="633"/>
      <c r="Y57" s="633"/>
      <c r="Z57" s="633"/>
      <c r="AA57" s="633"/>
      <c r="AB57" s="633"/>
    </row>
    <row r="58" spans="1:28">
      <c r="A58" s="634"/>
      <c r="B58" s="629" t="s">
        <v>7094</v>
      </c>
      <c r="C58" s="630"/>
      <c r="D58" s="630"/>
      <c r="E58" s="630"/>
      <c r="F58" s="630"/>
      <c r="G58" s="632"/>
      <c r="H58" s="632"/>
      <c r="I58" s="632"/>
      <c r="J58" s="632"/>
      <c r="K58" s="632"/>
      <c r="L58" s="632"/>
      <c r="M58" s="632"/>
      <c r="N58" s="632"/>
      <c r="O58" s="632"/>
      <c r="P58" s="633"/>
      <c r="Q58" s="633"/>
      <c r="R58" s="633"/>
      <c r="S58" s="633"/>
      <c r="T58" s="633"/>
      <c r="U58" s="633"/>
      <c r="V58" s="633"/>
      <c r="W58" s="633"/>
      <c r="X58" s="633"/>
      <c r="Y58" s="633"/>
      <c r="Z58" s="633"/>
      <c r="AA58" s="633"/>
      <c r="AB58" s="633"/>
    </row>
    <row r="59" spans="1:28">
      <c r="A59" s="634"/>
      <c r="B59" s="629" t="s">
        <v>8243</v>
      </c>
      <c r="C59" s="630"/>
      <c r="D59" s="631" t="s">
        <v>14</v>
      </c>
      <c r="E59" s="630"/>
      <c r="F59" s="630"/>
      <c r="G59" s="632"/>
      <c r="H59" s="632"/>
      <c r="I59" s="632"/>
      <c r="J59" s="632"/>
      <c r="K59" s="632"/>
      <c r="L59" s="632"/>
      <c r="M59" s="632"/>
      <c r="N59" s="632"/>
      <c r="O59" s="632"/>
      <c r="P59" s="633"/>
      <c r="Q59" s="633"/>
      <c r="R59" s="633"/>
      <c r="S59" s="633"/>
      <c r="T59" s="633"/>
      <c r="U59" s="633"/>
      <c r="V59" s="633"/>
      <c r="W59" s="633"/>
      <c r="X59" s="633"/>
      <c r="Y59" s="633"/>
      <c r="Z59" s="633"/>
      <c r="AA59" s="633"/>
      <c r="AB59" s="633"/>
    </row>
    <row r="60" spans="1:28" ht="31.5">
      <c r="A60" s="634"/>
      <c r="B60" s="629" t="s">
        <v>7129</v>
      </c>
      <c r="C60" s="630"/>
      <c r="D60" s="630"/>
      <c r="E60" s="630"/>
      <c r="F60" s="630"/>
      <c r="G60" s="632"/>
      <c r="H60" s="632"/>
      <c r="I60" s="632"/>
      <c r="J60" s="632"/>
      <c r="K60" s="632"/>
      <c r="L60" s="632"/>
      <c r="M60" s="632"/>
      <c r="N60" s="632"/>
      <c r="O60" s="632"/>
      <c r="P60" s="633"/>
      <c r="Q60" s="633"/>
      <c r="R60" s="633"/>
      <c r="S60" s="633"/>
      <c r="T60" s="633"/>
      <c r="U60" s="633"/>
      <c r="V60" s="633"/>
      <c r="W60" s="633"/>
      <c r="X60" s="633"/>
      <c r="Y60" s="633"/>
      <c r="Z60" s="633"/>
      <c r="AA60" s="633"/>
      <c r="AB60" s="633"/>
    </row>
    <row r="61" spans="1:28" ht="31.5">
      <c r="A61" s="634"/>
      <c r="B61" s="629" t="s">
        <v>7197</v>
      </c>
      <c r="C61" s="630"/>
      <c r="D61" s="630"/>
      <c r="E61" s="630"/>
      <c r="F61" s="630"/>
      <c r="G61" s="632"/>
      <c r="H61" s="632"/>
      <c r="I61" s="632"/>
      <c r="J61" s="632"/>
      <c r="K61" s="632"/>
      <c r="L61" s="632"/>
      <c r="M61" s="632"/>
      <c r="N61" s="632"/>
      <c r="O61" s="632"/>
      <c r="P61" s="633"/>
      <c r="Q61" s="633"/>
      <c r="R61" s="633"/>
      <c r="S61" s="633"/>
      <c r="T61" s="633"/>
      <c r="U61" s="633"/>
      <c r="V61" s="633"/>
      <c r="W61" s="633"/>
      <c r="X61" s="633"/>
      <c r="Y61" s="633"/>
      <c r="Z61" s="633"/>
      <c r="AA61" s="633"/>
      <c r="AB61" s="633"/>
    </row>
    <row r="62" spans="1:28" ht="31.5">
      <c r="A62" s="634"/>
      <c r="B62" s="629" t="s">
        <v>7106</v>
      </c>
      <c r="C62" s="630"/>
      <c r="D62" s="630"/>
      <c r="E62" s="630"/>
      <c r="F62" s="630"/>
      <c r="G62" s="632"/>
      <c r="H62" s="632"/>
      <c r="I62" s="632"/>
      <c r="J62" s="632"/>
      <c r="K62" s="632"/>
      <c r="L62" s="632"/>
      <c r="M62" s="632"/>
      <c r="N62" s="632"/>
      <c r="O62" s="632"/>
      <c r="P62" s="633"/>
      <c r="Q62" s="633"/>
      <c r="R62" s="633"/>
      <c r="S62" s="633"/>
      <c r="T62" s="633"/>
      <c r="U62" s="633"/>
      <c r="V62" s="633"/>
      <c r="W62" s="633"/>
      <c r="X62" s="633"/>
      <c r="Y62" s="633"/>
      <c r="Z62" s="633"/>
      <c r="AA62" s="633"/>
      <c r="AB62" s="633"/>
    </row>
    <row r="63" spans="1:28">
      <c r="A63" s="634"/>
      <c r="B63" s="629" t="s">
        <v>7076</v>
      </c>
      <c r="C63" s="630"/>
      <c r="D63" s="630"/>
      <c r="E63" s="630"/>
      <c r="F63" s="630"/>
      <c r="G63" s="632"/>
      <c r="H63" s="632"/>
      <c r="I63" s="632"/>
      <c r="J63" s="632"/>
      <c r="K63" s="632"/>
      <c r="L63" s="632"/>
      <c r="M63" s="632"/>
      <c r="N63" s="632"/>
      <c r="O63" s="632"/>
      <c r="P63" s="633"/>
      <c r="Q63" s="633"/>
      <c r="R63" s="633"/>
      <c r="S63" s="633"/>
      <c r="T63" s="633"/>
      <c r="U63" s="633"/>
      <c r="V63" s="633"/>
      <c r="W63" s="633"/>
      <c r="X63" s="633"/>
      <c r="Y63" s="633"/>
      <c r="Z63" s="633"/>
      <c r="AA63" s="633"/>
      <c r="AB63" s="633"/>
    </row>
    <row r="64" spans="1:28">
      <c r="A64" s="634"/>
      <c r="B64" s="629" t="s">
        <v>7215</v>
      </c>
      <c r="C64" s="630"/>
      <c r="D64" s="630"/>
      <c r="E64" s="630"/>
      <c r="F64" s="630"/>
      <c r="G64" s="632"/>
      <c r="H64" s="632"/>
      <c r="I64" s="632"/>
      <c r="J64" s="632"/>
      <c r="K64" s="632"/>
      <c r="L64" s="632"/>
      <c r="M64" s="632"/>
      <c r="N64" s="632"/>
      <c r="O64" s="632"/>
      <c r="P64" s="633"/>
      <c r="Q64" s="633"/>
      <c r="R64" s="633"/>
      <c r="S64" s="633"/>
      <c r="T64" s="633"/>
      <c r="U64" s="633"/>
      <c r="V64" s="633"/>
      <c r="W64" s="633"/>
      <c r="X64" s="633"/>
      <c r="Y64" s="633"/>
      <c r="Z64" s="633"/>
      <c r="AA64" s="633"/>
      <c r="AB64" s="633"/>
    </row>
    <row r="65" spans="1:28" ht="31.5">
      <c r="A65" s="634"/>
      <c r="B65" s="629" t="s">
        <v>7195</v>
      </c>
      <c r="C65" s="630"/>
      <c r="D65" s="630"/>
      <c r="E65" s="630"/>
      <c r="F65" s="630"/>
      <c r="G65" s="632"/>
      <c r="H65" s="632"/>
      <c r="I65" s="632"/>
      <c r="J65" s="632"/>
      <c r="K65" s="632"/>
      <c r="L65" s="632"/>
      <c r="M65" s="632"/>
      <c r="N65" s="632"/>
      <c r="O65" s="632"/>
      <c r="P65" s="633"/>
      <c r="Q65" s="633"/>
      <c r="R65" s="633"/>
      <c r="S65" s="633"/>
      <c r="T65" s="633"/>
      <c r="U65" s="633"/>
      <c r="V65" s="633"/>
      <c r="W65" s="633"/>
      <c r="X65" s="633"/>
      <c r="Y65" s="633"/>
      <c r="Z65" s="633"/>
      <c r="AA65" s="633"/>
      <c r="AB65" s="633"/>
    </row>
    <row r="66" spans="1:28" ht="166.5">
      <c r="A66" s="634"/>
      <c r="B66" s="629" t="s">
        <v>7229</v>
      </c>
      <c r="C66" s="630"/>
      <c r="D66" s="631" t="s">
        <v>8244</v>
      </c>
      <c r="E66" s="631" t="s">
        <v>8245</v>
      </c>
      <c r="F66" s="631" t="s">
        <v>8246</v>
      </c>
      <c r="G66" s="631"/>
      <c r="H66" s="632"/>
      <c r="I66" s="632"/>
      <c r="J66" s="632"/>
      <c r="K66" s="632"/>
      <c r="L66" s="632"/>
      <c r="M66" s="632"/>
      <c r="N66" s="632"/>
      <c r="O66" s="632"/>
      <c r="P66" s="633"/>
      <c r="Q66" s="633"/>
      <c r="R66" s="633"/>
      <c r="S66" s="633"/>
      <c r="T66" s="633"/>
      <c r="U66" s="633"/>
      <c r="V66" s="633"/>
      <c r="W66" s="633"/>
      <c r="X66" s="633"/>
      <c r="Y66" s="633"/>
      <c r="Z66" s="633"/>
      <c r="AA66" s="633"/>
      <c r="AB66" s="633"/>
    </row>
    <row r="67" spans="1:28">
      <c r="A67" s="634"/>
      <c r="B67" s="629" t="s">
        <v>7159</v>
      </c>
      <c r="C67" s="630"/>
      <c r="D67" s="630"/>
      <c r="E67" s="630"/>
      <c r="F67" s="630"/>
      <c r="G67" s="632"/>
      <c r="H67" s="632"/>
      <c r="I67" s="632"/>
      <c r="J67" s="632"/>
      <c r="K67" s="632"/>
      <c r="L67" s="632"/>
      <c r="M67" s="632"/>
      <c r="N67" s="632"/>
      <c r="O67" s="632"/>
      <c r="P67" s="633"/>
      <c r="Q67" s="633"/>
      <c r="R67" s="633"/>
      <c r="S67" s="633"/>
      <c r="T67" s="633"/>
      <c r="U67" s="633"/>
      <c r="V67" s="633"/>
      <c r="W67" s="633"/>
      <c r="X67" s="633"/>
      <c r="Y67" s="633"/>
      <c r="Z67" s="633"/>
      <c r="AA67" s="633"/>
      <c r="AB67" s="633"/>
    </row>
    <row r="68" spans="1:28">
      <c r="A68" s="634"/>
      <c r="B68" s="629" t="s">
        <v>7128</v>
      </c>
      <c r="C68" s="630"/>
      <c r="D68" s="630"/>
      <c r="E68" s="630"/>
      <c r="F68" s="630"/>
      <c r="G68" s="632"/>
      <c r="H68" s="632"/>
      <c r="I68" s="632"/>
      <c r="J68" s="632"/>
      <c r="K68" s="632"/>
      <c r="L68" s="632"/>
      <c r="M68" s="632"/>
      <c r="N68" s="632"/>
      <c r="O68" s="632"/>
      <c r="P68" s="633"/>
      <c r="Q68" s="633"/>
      <c r="R68" s="633"/>
      <c r="S68" s="633"/>
      <c r="T68" s="633"/>
      <c r="U68" s="633"/>
      <c r="V68" s="633"/>
      <c r="W68" s="633"/>
      <c r="X68" s="633"/>
      <c r="Y68" s="633"/>
      <c r="Z68" s="633"/>
      <c r="AA68" s="633"/>
      <c r="AB68" s="633"/>
    </row>
    <row r="69" spans="1:28" ht="31.5">
      <c r="A69" s="634"/>
      <c r="B69" s="629" t="s">
        <v>7192</v>
      </c>
      <c r="C69" s="630"/>
      <c r="D69" s="630"/>
      <c r="E69" s="630"/>
      <c r="F69" s="630"/>
      <c r="G69" s="632"/>
      <c r="H69" s="632"/>
      <c r="I69" s="632"/>
      <c r="J69" s="632"/>
      <c r="K69" s="632"/>
      <c r="L69" s="632"/>
      <c r="M69" s="632"/>
      <c r="N69" s="632"/>
      <c r="O69" s="632"/>
      <c r="P69" s="633"/>
      <c r="Q69" s="633"/>
      <c r="R69" s="633"/>
      <c r="S69" s="633"/>
      <c r="T69" s="633"/>
      <c r="U69" s="633"/>
      <c r="V69" s="633"/>
      <c r="W69" s="633"/>
      <c r="X69" s="633"/>
      <c r="Y69" s="633"/>
      <c r="Z69" s="633"/>
      <c r="AA69" s="633"/>
      <c r="AB69" s="633"/>
    </row>
    <row r="70" spans="1:28" ht="31.5">
      <c r="A70" s="634"/>
      <c r="B70" s="629" t="s">
        <v>7132</v>
      </c>
      <c r="C70" s="630"/>
      <c r="D70" s="630"/>
      <c r="E70" s="630"/>
      <c r="F70" s="630"/>
      <c r="G70" s="632"/>
      <c r="H70" s="632"/>
      <c r="I70" s="632"/>
      <c r="J70" s="632"/>
      <c r="K70" s="632"/>
      <c r="L70" s="632"/>
      <c r="M70" s="632"/>
      <c r="N70" s="632"/>
      <c r="O70" s="632"/>
      <c r="P70" s="633"/>
      <c r="Q70" s="633"/>
      <c r="R70" s="633"/>
      <c r="S70" s="633"/>
      <c r="T70" s="633"/>
      <c r="U70" s="633"/>
      <c r="V70" s="633"/>
      <c r="W70" s="633"/>
      <c r="X70" s="633"/>
      <c r="Y70" s="633"/>
      <c r="Z70" s="633"/>
      <c r="AA70" s="633"/>
      <c r="AB70" s="633"/>
    </row>
    <row r="71" spans="1:28">
      <c r="A71" s="634"/>
      <c r="B71" s="629" t="s">
        <v>7016</v>
      </c>
      <c r="C71" s="630"/>
      <c r="D71" s="630"/>
      <c r="E71" s="630"/>
      <c r="F71" s="630"/>
      <c r="G71" s="632"/>
      <c r="H71" s="632"/>
      <c r="I71" s="632"/>
      <c r="J71" s="632"/>
      <c r="K71" s="632"/>
      <c r="L71" s="632"/>
      <c r="M71" s="632"/>
      <c r="N71" s="632"/>
      <c r="O71" s="632"/>
      <c r="P71" s="633"/>
      <c r="Q71" s="633"/>
      <c r="R71" s="633"/>
      <c r="S71" s="633"/>
      <c r="T71" s="633"/>
      <c r="U71" s="633"/>
      <c r="V71" s="633"/>
      <c r="W71" s="633"/>
      <c r="X71" s="633"/>
      <c r="Y71" s="633"/>
      <c r="Z71" s="633"/>
      <c r="AA71" s="633"/>
      <c r="AB71" s="633"/>
    </row>
    <row r="72" spans="1:28">
      <c r="A72" s="634"/>
      <c r="B72" s="629" t="s">
        <v>7071</v>
      </c>
      <c r="C72" s="630"/>
      <c r="D72" s="630"/>
      <c r="E72" s="630"/>
      <c r="F72" s="630"/>
      <c r="G72" s="632"/>
      <c r="H72" s="632"/>
      <c r="I72" s="632"/>
      <c r="J72" s="632"/>
      <c r="K72" s="632"/>
      <c r="L72" s="632"/>
      <c r="M72" s="632"/>
      <c r="N72" s="632"/>
      <c r="O72" s="632"/>
      <c r="P72" s="633"/>
      <c r="Q72" s="633"/>
      <c r="R72" s="633"/>
      <c r="S72" s="633"/>
      <c r="T72" s="633"/>
      <c r="U72" s="633"/>
      <c r="V72" s="633"/>
      <c r="W72" s="633"/>
      <c r="X72" s="633"/>
      <c r="Y72" s="633"/>
      <c r="Z72" s="633"/>
      <c r="AA72" s="633"/>
      <c r="AB72" s="633"/>
    </row>
    <row r="73" spans="1:28" ht="31.5">
      <c r="A73" s="634"/>
      <c r="B73" s="629" t="s">
        <v>7226</v>
      </c>
      <c r="C73" s="630"/>
      <c r="D73" s="630"/>
      <c r="E73" s="630"/>
      <c r="F73" s="630"/>
      <c r="G73" s="632"/>
      <c r="H73" s="632"/>
      <c r="I73" s="632"/>
      <c r="J73" s="632"/>
      <c r="K73" s="632"/>
      <c r="L73" s="632"/>
      <c r="M73" s="632"/>
      <c r="N73" s="632"/>
      <c r="O73" s="632"/>
      <c r="P73" s="633"/>
      <c r="Q73" s="633"/>
      <c r="R73" s="633"/>
      <c r="S73" s="633"/>
      <c r="T73" s="633"/>
      <c r="U73" s="633"/>
      <c r="V73" s="633"/>
      <c r="W73" s="633"/>
      <c r="X73" s="633"/>
      <c r="Y73" s="633"/>
      <c r="Z73" s="633"/>
      <c r="AA73" s="633"/>
      <c r="AB73" s="633"/>
    </row>
    <row r="74" spans="1:28">
      <c r="A74" s="634"/>
      <c r="B74" s="629" t="s">
        <v>7218</v>
      </c>
      <c r="C74" s="630"/>
      <c r="D74" s="630"/>
      <c r="E74" s="630"/>
      <c r="F74" s="630"/>
      <c r="G74" s="632"/>
      <c r="H74" s="632"/>
      <c r="I74" s="632"/>
      <c r="J74" s="632"/>
      <c r="K74" s="632"/>
      <c r="L74" s="632"/>
      <c r="M74" s="632"/>
      <c r="N74" s="632"/>
      <c r="O74" s="632"/>
      <c r="P74" s="633"/>
      <c r="Q74" s="633"/>
      <c r="R74" s="633"/>
      <c r="S74" s="633"/>
      <c r="T74" s="633"/>
      <c r="U74" s="633"/>
      <c r="V74" s="633"/>
      <c r="W74" s="633"/>
      <c r="X74" s="633"/>
      <c r="Y74" s="633"/>
      <c r="Z74" s="633"/>
      <c r="AA74" s="633"/>
      <c r="AB74" s="633"/>
    </row>
    <row r="75" spans="1:28">
      <c r="A75" s="634"/>
      <c r="B75" s="629" t="s">
        <v>7207</v>
      </c>
      <c r="C75" s="630"/>
      <c r="D75" s="630"/>
      <c r="E75" s="630"/>
      <c r="F75" s="630"/>
      <c r="G75" s="632"/>
      <c r="H75" s="632"/>
      <c r="I75" s="632"/>
      <c r="J75" s="632"/>
      <c r="K75" s="632"/>
      <c r="L75" s="632"/>
      <c r="M75" s="632"/>
      <c r="N75" s="632"/>
      <c r="O75" s="632"/>
      <c r="P75" s="633"/>
      <c r="Q75" s="633"/>
      <c r="R75" s="633"/>
      <c r="S75" s="633"/>
      <c r="T75" s="633"/>
      <c r="U75" s="633"/>
      <c r="V75" s="633"/>
      <c r="W75" s="633"/>
      <c r="X75" s="633"/>
      <c r="Y75" s="633"/>
      <c r="Z75" s="633"/>
      <c r="AA75" s="633"/>
      <c r="AB75" s="633"/>
    </row>
    <row r="76" spans="1:28">
      <c r="A76" s="634"/>
      <c r="B76" s="629" t="s">
        <v>7146</v>
      </c>
      <c r="C76" s="630"/>
      <c r="D76" s="630"/>
      <c r="E76" s="630"/>
      <c r="F76" s="630"/>
      <c r="G76" s="632"/>
      <c r="H76" s="632"/>
      <c r="I76" s="632"/>
      <c r="J76" s="632"/>
      <c r="K76" s="632"/>
      <c r="L76" s="632"/>
      <c r="M76" s="632"/>
      <c r="N76" s="632"/>
      <c r="O76" s="632"/>
      <c r="P76" s="633"/>
      <c r="Q76" s="633"/>
      <c r="R76" s="633"/>
      <c r="S76" s="633"/>
      <c r="T76" s="633"/>
      <c r="U76" s="633"/>
      <c r="V76" s="633"/>
      <c r="W76" s="633"/>
      <c r="X76" s="633"/>
      <c r="Y76" s="633"/>
      <c r="Z76" s="633"/>
      <c r="AA76" s="633"/>
      <c r="AB76" s="633"/>
    </row>
    <row r="77" spans="1:28" ht="26.25">
      <c r="A77" s="634"/>
      <c r="B77" s="629" t="s">
        <v>8247</v>
      </c>
      <c r="C77" s="630"/>
      <c r="D77" s="631" t="s">
        <v>8248</v>
      </c>
      <c r="E77" s="630"/>
      <c r="F77" s="630"/>
      <c r="G77" s="632"/>
      <c r="H77" s="632"/>
      <c r="I77" s="632"/>
      <c r="J77" s="632"/>
      <c r="K77" s="632"/>
      <c r="L77" s="632"/>
      <c r="M77" s="632"/>
      <c r="N77" s="632"/>
      <c r="O77" s="632"/>
      <c r="P77" s="633"/>
      <c r="Q77" s="633"/>
      <c r="R77" s="633"/>
      <c r="S77" s="633"/>
      <c r="T77" s="633"/>
      <c r="U77" s="633"/>
      <c r="V77" s="633"/>
      <c r="W77" s="633"/>
      <c r="X77" s="633"/>
      <c r="Y77" s="633"/>
      <c r="Z77" s="633"/>
      <c r="AA77" s="633"/>
      <c r="AB77" s="633"/>
    </row>
    <row r="78" spans="1:28" ht="31.5">
      <c r="A78" s="634"/>
      <c r="B78" s="629" t="s">
        <v>7210</v>
      </c>
      <c r="C78" s="630"/>
      <c r="D78" s="630"/>
      <c r="E78" s="630"/>
      <c r="F78" s="630"/>
      <c r="G78" s="632"/>
      <c r="H78" s="632"/>
      <c r="I78" s="632"/>
      <c r="J78" s="632"/>
      <c r="K78" s="632"/>
      <c r="L78" s="632"/>
      <c r="M78" s="632"/>
      <c r="N78" s="632"/>
      <c r="O78" s="632"/>
      <c r="P78" s="633"/>
      <c r="Q78" s="633"/>
      <c r="R78" s="633"/>
      <c r="S78" s="633"/>
      <c r="T78" s="633"/>
      <c r="U78" s="633"/>
      <c r="V78" s="633"/>
      <c r="W78" s="633"/>
      <c r="X78" s="633"/>
      <c r="Y78" s="633"/>
      <c r="Z78" s="633"/>
      <c r="AA78" s="633"/>
      <c r="AB78" s="633"/>
    </row>
    <row r="79" spans="1:28">
      <c r="A79" s="634"/>
      <c r="B79" s="629" t="s">
        <v>7168</v>
      </c>
      <c r="C79" s="630"/>
      <c r="D79" s="630"/>
      <c r="E79" s="630"/>
      <c r="F79" s="630"/>
      <c r="G79" s="630"/>
      <c r="H79" s="632"/>
      <c r="I79" s="632"/>
      <c r="J79" s="632"/>
      <c r="K79" s="632"/>
      <c r="L79" s="632"/>
      <c r="M79" s="632"/>
      <c r="N79" s="632"/>
      <c r="O79" s="632"/>
      <c r="P79" s="633"/>
      <c r="Q79" s="633"/>
      <c r="R79" s="633"/>
      <c r="S79" s="633"/>
      <c r="T79" s="633"/>
      <c r="U79" s="633"/>
      <c r="V79" s="633"/>
      <c r="W79" s="633"/>
      <c r="X79" s="633"/>
      <c r="Y79" s="633"/>
      <c r="Z79" s="633"/>
      <c r="AA79" s="633"/>
      <c r="AB79" s="633"/>
    </row>
    <row r="80" spans="1:28">
      <c r="A80" s="634"/>
      <c r="B80" s="629" t="s">
        <v>7069</v>
      </c>
      <c r="C80" s="630"/>
      <c r="D80" s="630"/>
      <c r="E80" s="630"/>
      <c r="F80" s="630"/>
      <c r="G80" s="630"/>
      <c r="H80" s="632"/>
      <c r="I80" s="632"/>
      <c r="J80" s="632"/>
      <c r="K80" s="632"/>
      <c r="L80" s="632"/>
      <c r="M80" s="632"/>
      <c r="N80" s="632"/>
      <c r="O80" s="632"/>
      <c r="P80" s="633"/>
      <c r="Q80" s="633"/>
      <c r="R80" s="633"/>
      <c r="S80" s="633"/>
      <c r="T80" s="633"/>
      <c r="U80" s="633"/>
      <c r="V80" s="633"/>
      <c r="W80" s="633"/>
      <c r="X80" s="633"/>
      <c r="Y80" s="633"/>
      <c r="Z80" s="633"/>
      <c r="AA80" s="633"/>
      <c r="AB80" s="633"/>
    </row>
    <row r="81" spans="1:28" ht="31.5">
      <c r="A81" s="634"/>
      <c r="B81" s="629" t="s">
        <v>7174</v>
      </c>
      <c r="C81" s="630"/>
      <c r="D81" s="630"/>
      <c r="E81" s="630"/>
      <c r="F81" s="630"/>
      <c r="G81" s="630"/>
      <c r="H81" s="632"/>
      <c r="I81" s="632"/>
      <c r="J81" s="632"/>
      <c r="K81" s="632"/>
      <c r="L81" s="632"/>
      <c r="M81" s="632"/>
      <c r="N81" s="632"/>
      <c r="O81" s="632"/>
      <c r="P81" s="633"/>
      <c r="Q81" s="633"/>
      <c r="R81" s="633"/>
      <c r="S81" s="633"/>
      <c r="T81" s="633"/>
      <c r="U81" s="633"/>
      <c r="V81" s="633"/>
      <c r="W81" s="633"/>
      <c r="X81" s="633"/>
      <c r="Y81" s="633"/>
      <c r="Z81" s="633"/>
      <c r="AA81" s="633"/>
      <c r="AB81" s="633"/>
    </row>
    <row r="82" spans="1:28" ht="31.5">
      <c r="A82" s="634"/>
      <c r="B82" s="641" t="s">
        <v>7099</v>
      </c>
      <c r="C82" s="630"/>
      <c r="D82" s="630"/>
      <c r="E82" s="630"/>
      <c r="F82" s="630"/>
      <c r="G82" s="630"/>
      <c r="H82" s="632"/>
      <c r="I82" s="632"/>
      <c r="J82" s="632"/>
      <c r="K82" s="632"/>
      <c r="L82" s="632"/>
      <c r="M82" s="632"/>
      <c r="N82" s="632"/>
      <c r="O82" s="632"/>
      <c r="P82" s="633"/>
      <c r="Q82" s="633"/>
      <c r="R82" s="633"/>
      <c r="S82" s="633"/>
      <c r="T82" s="633"/>
      <c r="U82" s="633"/>
      <c r="V82" s="633"/>
      <c r="W82" s="633"/>
      <c r="X82" s="633"/>
      <c r="Y82" s="633"/>
      <c r="Z82" s="633"/>
      <c r="AA82" s="633"/>
      <c r="AB82" s="633"/>
    </row>
    <row r="83" spans="1:28">
      <c r="A83" s="634"/>
      <c r="B83" s="629" t="s">
        <v>7150</v>
      </c>
      <c r="C83" s="630"/>
      <c r="D83" s="630"/>
      <c r="E83" s="630"/>
      <c r="F83" s="630"/>
      <c r="G83" s="632"/>
      <c r="H83" s="632"/>
      <c r="I83" s="632"/>
      <c r="J83" s="632"/>
      <c r="K83" s="632"/>
      <c r="L83" s="632"/>
      <c r="M83" s="632"/>
      <c r="N83" s="632"/>
      <c r="O83" s="632"/>
      <c r="P83" s="633"/>
      <c r="Q83" s="633"/>
      <c r="R83" s="633"/>
      <c r="S83" s="633"/>
      <c r="T83" s="633"/>
      <c r="U83" s="633"/>
      <c r="V83" s="633"/>
      <c r="W83" s="633"/>
      <c r="X83" s="633"/>
      <c r="Y83" s="633"/>
      <c r="Z83" s="633"/>
      <c r="AA83" s="633"/>
      <c r="AB83" s="633"/>
    </row>
    <row r="84" spans="1:28">
      <c r="A84" s="634"/>
      <c r="B84" s="629" t="s">
        <v>7147</v>
      </c>
      <c r="C84" s="630"/>
      <c r="D84" s="630"/>
      <c r="E84" s="630"/>
      <c r="F84" s="630"/>
      <c r="G84" s="632"/>
      <c r="H84" s="632"/>
      <c r="I84" s="632"/>
      <c r="J84" s="632"/>
      <c r="K84" s="632"/>
      <c r="L84" s="632"/>
      <c r="M84" s="632"/>
      <c r="N84" s="632"/>
      <c r="O84" s="632"/>
      <c r="P84" s="633"/>
      <c r="Q84" s="633"/>
      <c r="R84" s="633"/>
      <c r="S84" s="633"/>
      <c r="T84" s="633"/>
      <c r="U84" s="633"/>
      <c r="V84" s="633"/>
      <c r="W84" s="633"/>
      <c r="X84" s="633"/>
      <c r="Y84" s="633"/>
      <c r="Z84" s="633"/>
      <c r="AA84" s="633"/>
      <c r="AB84" s="633"/>
    </row>
    <row r="85" spans="1:28">
      <c r="A85" s="634"/>
      <c r="B85" s="629" t="s">
        <v>7234</v>
      </c>
      <c r="C85" s="630"/>
      <c r="D85" s="630"/>
      <c r="E85" s="630"/>
      <c r="F85" s="630"/>
      <c r="G85" s="632"/>
      <c r="H85" s="632"/>
      <c r="I85" s="632"/>
      <c r="J85" s="632"/>
      <c r="K85" s="632"/>
      <c r="L85" s="632"/>
      <c r="M85" s="632"/>
      <c r="N85" s="632"/>
      <c r="O85" s="632"/>
      <c r="P85" s="633"/>
      <c r="Q85" s="633"/>
      <c r="R85" s="633"/>
      <c r="S85" s="633"/>
      <c r="T85" s="633"/>
      <c r="U85" s="633"/>
      <c r="V85" s="633"/>
      <c r="W85" s="633"/>
      <c r="X85" s="633"/>
      <c r="Y85" s="633"/>
      <c r="Z85" s="633"/>
      <c r="AA85" s="633"/>
      <c r="AB85" s="633"/>
    </row>
    <row r="86" spans="1:28">
      <c r="A86" s="634"/>
      <c r="B86" s="629" t="s">
        <v>7131</v>
      </c>
      <c r="C86" s="630"/>
      <c r="D86" s="630"/>
      <c r="E86" s="630"/>
      <c r="F86" s="630"/>
      <c r="G86" s="632"/>
      <c r="H86" s="632"/>
      <c r="I86" s="632"/>
      <c r="J86" s="632"/>
      <c r="K86" s="632"/>
      <c r="L86" s="632"/>
      <c r="M86" s="632"/>
      <c r="N86" s="632"/>
      <c r="O86" s="632"/>
      <c r="P86" s="633"/>
      <c r="Q86" s="633"/>
      <c r="R86" s="633"/>
      <c r="S86" s="633"/>
      <c r="T86" s="633"/>
      <c r="U86" s="633"/>
      <c r="V86" s="633"/>
      <c r="W86" s="633"/>
      <c r="X86" s="633"/>
      <c r="Y86" s="633"/>
      <c r="Z86" s="633"/>
      <c r="AA86" s="633"/>
      <c r="AB86" s="633"/>
    </row>
    <row r="87" spans="1:28" ht="31.5">
      <c r="A87" s="634"/>
      <c r="B87" s="629" t="s">
        <v>7135</v>
      </c>
      <c r="C87" s="630"/>
      <c r="D87" s="630"/>
      <c r="E87" s="630"/>
      <c r="F87" s="630"/>
      <c r="G87" s="632"/>
      <c r="H87" s="632"/>
      <c r="I87" s="632"/>
      <c r="J87" s="632"/>
      <c r="K87" s="632"/>
      <c r="L87" s="632"/>
      <c r="M87" s="632"/>
      <c r="N87" s="632"/>
      <c r="O87" s="632"/>
      <c r="P87" s="633"/>
      <c r="Q87" s="633"/>
      <c r="R87" s="633"/>
      <c r="S87" s="633"/>
      <c r="T87" s="633"/>
      <c r="U87" s="633"/>
      <c r="V87" s="633"/>
      <c r="W87" s="633"/>
      <c r="X87" s="633"/>
      <c r="Y87" s="633"/>
      <c r="Z87" s="633"/>
      <c r="AA87" s="633"/>
      <c r="AB87" s="633"/>
    </row>
    <row r="88" spans="1:28">
      <c r="A88" s="634"/>
      <c r="B88" s="629" t="s">
        <v>7100</v>
      </c>
      <c r="C88" s="630"/>
      <c r="D88" s="630"/>
      <c r="E88" s="630"/>
      <c r="F88" s="630"/>
      <c r="G88" s="632"/>
      <c r="H88" s="632"/>
      <c r="I88" s="632"/>
      <c r="J88" s="632"/>
      <c r="K88" s="632"/>
      <c r="L88" s="632"/>
      <c r="M88" s="632"/>
      <c r="N88" s="632"/>
      <c r="O88" s="632"/>
      <c r="P88" s="633"/>
      <c r="Q88" s="633"/>
      <c r="R88" s="633"/>
      <c r="S88" s="633"/>
      <c r="T88" s="633"/>
      <c r="U88" s="633"/>
      <c r="V88" s="633"/>
      <c r="W88" s="633"/>
      <c r="X88" s="633"/>
      <c r="Y88" s="633"/>
      <c r="Z88" s="633"/>
      <c r="AA88" s="633"/>
      <c r="AB88" s="633"/>
    </row>
    <row r="89" spans="1:28">
      <c r="A89" s="634"/>
      <c r="B89" s="629" t="s">
        <v>7166</v>
      </c>
      <c r="C89" s="630"/>
      <c r="D89" s="630"/>
      <c r="E89" s="630"/>
      <c r="F89" s="630"/>
      <c r="G89" s="632"/>
      <c r="H89" s="632"/>
      <c r="I89" s="632"/>
      <c r="J89" s="632"/>
      <c r="K89" s="632"/>
      <c r="L89" s="632"/>
      <c r="M89" s="632"/>
      <c r="N89" s="632"/>
      <c r="O89" s="632"/>
      <c r="P89" s="633"/>
      <c r="Q89" s="633"/>
      <c r="R89" s="633"/>
      <c r="S89" s="633"/>
      <c r="T89" s="633"/>
      <c r="U89" s="633"/>
      <c r="V89" s="633"/>
      <c r="W89" s="633"/>
      <c r="X89" s="633"/>
      <c r="Y89" s="633"/>
      <c r="Z89" s="633"/>
      <c r="AA89" s="633"/>
      <c r="AB89" s="633"/>
    </row>
    <row r="90" spans="1:28">
      <c r="A90" s="634" t="s">
        <v>7068</v>
      </c>
      <c r="B90" s="629" t="s">
        <v>7141</v>
      </c>
      <c r="C90" s="630"/>
      <c r="D90" s="630"/>
      <c r="E90" s="630"/>
      <c r="F90" s="630"/>
      <c r="G90" s="630"/>
      <c r="H90" s="630"/>
      <c r="I90" s="632"/>
      <c r="J90" s="630"/>
      <c r="K90" s="632"/>
      <c r="L90" s="630"/>
      <c r="M90" s="632"/>
      <c r="N90" s="630"/>
      <c r="O90" s="632"/>
      <c r="P90" s="642"/>
      <c r="Q90" s="633"/>
      <c r="R90" s="642"/>
      <c r="S90" s="633"/>
      <c r="T90" s="642"/>
      <c r="U90" s="633"/>
      <c r="V90" s="642"/>
      <c r="W90" s="633"/>
      <c r="X90" s="642"/>
      <c r="Y90" s="633"/>
      <c r="Z90" s="642"/>
      <c r="AA90" s="633"/>
      <c r="AB90" s="642"/>
    </row>
    <row r="91" spans="1:28">
      <c r="A91" s="634"/>
      <c r="B91" s="629" t="s">
        <v>7181</v>
      </c>
      <c r="C91" s="630"/>
      <c r="D91" s="630"/>
      <c r="E91" s="630"/>
      <c r="F91" s="630"/>
      <c r="G91" s="632"/>
      <c r="H91" s="632"/>
      <c r="I91" s="632"/>
      <c r="J91" s="632"/>
      <c r="K91" s="632"/>
      <c r="L91" s="632"/>
      <c r="M91" s="632"/>
      <c r="N91" s="632"/>
      <c r="O91" s="632"/>
      <c r="P91" s="633"/>
      <c r="Q91" s="633"/>
      <c r="R91" s="633"/>
      <c r="S91" s="633"/>
      <c r="T91" s="633"/>
      <c r="U91" s="633"/>
      <c r="V91" s="633"/>
      <c r="W91" s="633"/>
      <c r="X91" s="633"/>
      <c r="Y91" s="633"/>
      <c r="Z91" s="633"/>
      <c r="AA91" s="633"/>
      <c r="AB91" s="633"/>
    </row>
    <row r="92" spans="1:28">
      <c r="A92" s="634"/>
      <c r="B92" s="629" t="s">
        <v>7090</v>
      </c>
      <c r="C92" s="630"/>
      <c r="D92" s="631"/>
      <c r="E92" s="630"/>
      <c r="F92" s="630"/>
      <c r="G92" s="632"/>
      <c r="H92" s="632"/>
      <c r="I92" s="632"/>
      <c r="J92" s="632"/>
      <c r="K92" s="632"/>
      <c r="L92" s="632"/>
      <c r="M92" s="632"/>
      <c r="N92" s="632"/>
      <c r="O92" s="632"/>
      <c r="P92" s="633"/>
      <c r="Q92" s="633"/>
      <c r="R92" s="633"/>
      <c r="S92" s="633"/>
      <c r="T92" s="633"/>
      <c r="U92" s="633"/>
      <c r="V92" s="633"/>
      <c r="W92" s="633"/>
      <c r="X92" s="633"/>
      <c r="Y92" s="633"/>
      <c r="Z92" s="633"/>
      <c r="AA92" s="633"/>
      <c r="AB92" s="633"/>
    </row>
    <row r="93" spans="1:28">
      <c r="A93" s="634"/>
      <c r="B93" s="629" t="s">
        <v>7153</v>
      </c>
      <c r="C93" s="630"/>
      <c r="D93" s="630"/>
      <c r="E93" s="630"/>
      <c r="F93" s="630"/>
      <c r="G93" s="632"/>
      <c r="H93" s="632"/>
      <c r="I93" s="632"/>
      <c r="J93" s="632"/>
      <c r="K93" s="632"/>
      <c r="L93" s="632"/>
      <c r="M93" s="632"/>
      <c r="N93" s="632"/>
      <c r="O93" s="632"/>
      <c r="P93" s="633"/>
      <c r="Q93" s="633"/>
      <c r="R93" s="633"/>
      <c r="S93" s="633"/>
      <c r="T93" s="633"/>
      <c r="U93" s="633"/>
      <c r="V93" s="633"/>
      <c r="W93" s="633"/>
      <c r="X93" s="633"/>
      <c r="Y93" s="633"/>
      <c r="Z93" s="633"/>
      <c r="AA93" s="633"/>
      <c r="AB93" s="633"/>
    </row>
    <row r="94" spans="1:28">
      <c r="A94" s="634"/>
      <c r="B94" s="629" t="s">
        <v>7178</v>
      </c>
      <c r="C94" s="630"/>
      <c r="D94" s="630"/>
      <c r="E94" s="630"/>
      <c r="F94" s="630"/>
      <c r="G94" s="632"/>
      <c r="H94" s="632"/>
      <c r="I94" s="632"/>
      <c r="J94" s="632"/>
      <c r="K94" s="632"/>
      <c r="L94" s="632"/>
      <c r="M94" s="632"/>
      <c r="N94" s="632"/>
      <c r="O94" s="632"/>
      <c r="P94" s="633"/>
      <c r="Q94" s="633"/>
      <c r="R94" s="633"/>
      <c r="S94" s="633"/>
      <c r="T94" s="633"/>
      <c r="U94" s="633"/>
      <c r="V94" s="633"/>
      <c r="W94" s="633"/>
      <c r="X94" s="633"/>
      <c r="Y94" s="633"/>
      <c r="Z94" s="633"/>
      <c r="AA94" s="633"/>
      <c r="AB94" s="633"/>
    </row>
    <row r="95" spans="1:28" ht="30.75" customHeight="1">
      <c r="A95" s="634"/>
      <c r="B95" s="629" t="s">
        <v>8249</v>
      </c>
      <c r="C95" s="630"/>
      <c r="D95" s="630"/>
      <c r="E95" s="630"/>
      <c r="F95" s="630"/>
      <c r="G95" s="630"/>
      <c r="H95" s="630"/>
      <c r="I95" s="632"/>
      <c r="J95" s="632"/>
      <c r="K95" s="632"/>
      <c r="L95" s="632"/>
      <c r="M95" s="632"/>
      <c r="N95" s="632"/>
      <c r="O95" s="632"/>
      <c r="P95" s="642"/>
      <c r="Q95" s="642"/>
      <c r="R95" s="633"/>
      <c r="S95" s="633"/>
      <c r="T95" s="633"/>
      <c r="U95" s="633"/>
      <c r="V95" s="633"/>
      <c r="W95" s="633"/>
      <c r="X95" s="633"/>
      <c r="Y95" s="633"/>
      <c r="Z95" s="633"/>
      <c r="AA95" s="633"/>
      <c r="AB95" s="633"/>
    </row>
    <row r="96" spans="1:28">
      <c r="A96" s="634"/>
      <c r="B96" s="629" t="s">
        <v>8250</v>
      </c>
      <c r="C96" s="630"/>
      <c r="D96" s="630"/>
      <c r="E96" s="630"/>
      <c r="F96" s="630"/>
      <c r="G96" s="632"/>
      <c r="H96" s="632"/>
      <c r="I96" s="632"/>
      <c r="J96" s="632"/>
      <c r="K96" s="632"/>
      <c r="L96" s="632"/>
      <c r="M96" s="632"/>
      <c r="N96" s="632"/>
      <c r="O96" s="632"/>
      <c r="P96" s="633"/>
      <c r="Q96" s="633"/>
      <c r="R96" s="633"/>
      <c r="S96" s="633"/>
      <c r="T96" s="633"/>
      <c r="U96" s="633"/>
      <c r="V96" s="633"/>
      <c r="W96" s="633"/>
      <c r="X96" s="633"/>
      <c r="Y96" s="633"/>
      <c r="Z96" s="633"/>
      <c r="AA96" s="633"/>
      <c r="AB96" s="633"/>
    </row>
    <row r="97" spans="1:28">
      <c r="A97" s="636" t="s">
        <v>6100</v>
      </c>
      <c r="B97" s="637" t="s">
        <v>7245</v>
      </c>
      <c r="C97" s="638"/>
      <c r="D97" s="638"/>
      <c r="E97" s="638"/>
      <c r="F97" s="638"/>
      <c r="G97" s="639"/>
      <c r="H97" s="639"/>
      <c r="I97" s="639"/>
      <c r="J97" s="639"/>
      <c r="K97" s="639"/>
      <c r="L97" s="639"/>
      <c r="M97" s="639"/>
      <c r="N97" s="639"/>
      <c r="O97" s="639"/>
      <c r="P97" s="640"/>
      <c r="Q97" s="640"/>
      <c r="R97" s="640"/>
      <c r="S97" s="640"/>
      <c r="T97" s="640"/>
      <c r="U97" s="640"/>
      <c r="V97" s="640"/>
      <c r="W97" s="640"/>
      <c r="X97" s="640"/>
      <c r="Y97" s="640"/>
      <c r="Z97" s="640"/>
      <c r="AA97" s="640"/>
      <c r="AB97" s="640"/>
    </row>
    <row r="98" spans="1:28">
      <c r="A98" s="634"/>
      <c r="B98" s="629" t="s">
        <v>7255</v>
      </c>
      <c r="C98" s="630"/>
      <c r="D98" s="630"/>
      <c r="E98" s="630"/>
      <c r="F98" s="630"/>
      <c r="G98" s="632"/>
      <c r="H98" s="632"/>
      <c r="I98" s="632"/>
      <c r="J98" s="632"/>
      <c r="K98" s="632"/>
      <c r="L98" s="632"/>
      <c r="M98" s="632"/>
      <c r="N98" s="632"/>
      <c r="O98" s="632"/>
      <c r="P98" s="633"/>
      <c r="Q98" s="633"/>
      <c r="R98" s="633"/>
      <c r="S98" s="633"/>
      <c r="T98" s="633"/>
      <c r="U98" s="633"/>
      <c r="V98" s="633"/>
      <c r="W98" s="633"/>
      <c r="X98" s="633"/>
      <c r="Y98" s="633"/>
      <c r="Z98" s="633"/>
      <c r="AA98" s="633"/>
      <c r="AB98" s="633"/>
    </row>
    <row r="99" spans="1:28">
      <c r="A99" s="634"/>
      <c r="B99" s="629" t="s">
        <v>7261</v>
      </c>
      <c r="C99" s="630"/>
      <c r="D99" s="630"/>
      <c r="E99" s="630"/>
      <c r="F99" s="630"/>
      <c r="G99" s="632"/>
      <c r="H99" s="632"/>
      <c r="I99" s="632"/>
      <c r="J99" s="632"/>
      <c r="K99" s="632"/>
      <c r="L99" s="632"/>
      <c r="M99" s="632"/>
      <c r="N99" s="632"/>
      <c r="O99" s="632"/>
      <c r="P99" s="633"/>
      <c r="Q99" s="633"/>
      <c r="R99" s="633"/>
      <c r="S99" s="633"/>
      <c r="T99" s="633"/>
      <c r="U99" s="633"/>
      <c r="V99" s="633"/>
      <c r="W99" s="633"/>
      <c r="X99" s="633"/>
      <c r="Y99" s="633"/>
      <c r="Z99" s="633"/>
      <c r="AA99" s="633"/>
      <c r="AB99" s="633"/>
    </row>
    <row r="100" spans="1:28">
      <c r="A100" s="634"/>
      <c r="B100" s="629" t="s">
        <v>7239</v>
      </c>
      <c r="C100" s="630"/>
      <c r="D100" s="630"/>
      <c r="E100" s="630"/>
      <c r="F100" s="630"/>
      <c r="G100" s="632"/>
      <c r="H100" s="632"/>
      <c r="I100" s="632"/>
      <c r="J100" s="632"/>
      <c r="K100" s="632"/>
      <c r="L100" s="632"/>
      <c r="M100" s="632"/>
      <c r="N100" s="632"/>
      <c r="O100" s="632"/>
      <c r="P100" s="633"/>
      <c r="Q100" s="633"/>
      <c r="R100" s="633"/>
      <c r="S100" s="633"/>
      <c r="T100" s="633"/>
      <c r="U100" s="633"/>
      <c r="V100" s="633"/>
      <c r="W100" s="633"/>
      <c r="X100" s="633"/>
      <c r="Y100" s="633"/>
      <c r="Z100" s="633"/>
      <c r="AA100" s="633"/>
      <c r="AB100" s="633"/>
    </row>
    <row r="101" spans="1:28">
      <c r="A101" s="634"/>
      <c r="B101" s="629" t="s">
        <v>7258</v>
      </c>
      <c r="C101" s="630"/>
      <c r="D101" s="630"/>
      <c r="E101" s="630"/>
      <c r="F101" s="630"/>
      <c r="G101" s="632"/>
      <c r="H101" s="632"/>
      <c r="I101" s="632"/>
      <c r="J101" s="632"/>
      <c r="K101" s="632"/>
      <c r="L101" s="632"/>
      <c r="M101" s="632"/>
      <c r="N101" s="632"/>
      <c r="O101" s="632"/>
      <c r="P101" s="633"/>
      <c r="Q101" s="633"/>
      <c r="R101" s="633"/>
      <c r="S101" s="633"/>
      <c r="T101" s="633"/>
      <c r="U101" s="633"/>
      <c r="V101" s="633"/>
      <c r="W101" s="633"/>
      <c r="X101" s="633"/>
      <c r="Y101" s="633"/>
      <c r="Z101" s="633"/>
      <c r="AA101" s="633"/>
      <c r="AB101" s="633"/>
    </row>
    <row r="102" spans="1:28">
      <c r="A102" s="634"/>
      <c r="B102" s="629" t="s">
        <v>7241</v>
      </c>
      <c r="C102" s="630"/>
      <c r="D102" s="630"/>
      <c r="E102" s="630"/>
      <c r="F102" s="630"/>
      <c r="G102" s="632"/>
      <c r="H102" s="632"/>
      <c r="I102" s="632"/>
      <c r="J102" s="632"/>
      <c r="K102" s="632"/>
      <c r="L102" s="632"/>
      <c r="M102" s="632"/>
      <c r="N102" s="632"/>
      <c r="O102" s="632"/>
      <c r="P102" s="633"/>
      <c r="Q102" s="633"/>
      <c r="R102" s="633"/>
      <c r="S102" s="633"/>
      <c r="T102" s="633"/>
      <c r="U102" s="633"/>
      <c r="V102" s="633"/>
      <c r="W102" s="633"/>
      <c r="X102" s="633"/>
      <c r="Y102" s="633"/>
      <c r="Z102" s="633"/>
      <c r="AA102" s="633"/>
      <c r="AB102" s="633"/>
    </row>
    <row r="103" spans="1:28" ht="206.25" customHeight="1">
      <c r="A103" s="634"/>
      <c r="B103" s="629" t="s">
        <v>7252</v>
      </c>
      <c r="C103" s="630"/>
      <c r="D103" s="631" t="s">
        <v>8251</v>
      </c>
      <c r="E103" s="631" t="s">
        <v>8252</v>
      </c>
      <c r="F103" s="631" t="s">
        <v>8253</v>
      </c>
      <c r="G103" s="632"/>
      <c r="H103" s="632"/>
      <c r="I103" s="632"/>
      <c r="J103" s="632"/>
      <c r="K103" s="632"/>
      <c r="L103" s="632"/>
      <c r="M103" s="632"/>
      <c r="N103" s="632"/>
      <c r="O103" s="632"/>
      <c r="P103" s="633"/>
      <c r="Q103" s="633"/>
      <c r="R103" s="633"/>
      <c r="S103" s="633"/>
      <c r="T103" s="633"/>
      <c r="U103" s="633"/>
      <c r="V103" s="633"/>
      <c r="W103" s="633"/>
      <c r="X103" s="633"/>
      <c r="Y103" s="633"/>
      <c r="Z103" s="633"/>
      <c r="AA103" s="633"/>
      <c r="AB103" s="633"/>
    </row>
    <row r="104" spans="1:28">
      <c r="A104" s="634"/>
      <c r="B104" s="629" t="s">
        <v>7249</v>
      </c>
      <c r="C104" s="630"/>
      <c r="D104" s="630"/>
      <c r="E104" s="630"/>
      <c r="F104" s="630"/>
      <c r="G104" s="632"/>
      <c r="H104" s="632"/>
      <c r="I104" s="632"/>
      <c r="J104" s="632"/>
      <c r="K104" s="632"/>
      <c r="L104" s="632"/>
      <c r="M104" s="632"/>
      <c r="N104" s="632"/>
      <c r="O104" s="632"/>
      <c r="P104" s="633"/>
      <c r="Q104" s="633"/>
      <c r="R104" s="633"/>
      <c r="S104" s="633"/>
      <c r="T104" s="633"/>
      <c r="U104" s="633"/>
      <c r="V104" s="633"/>
      <c r="W104" s="633"/>
      <c r="X104" s="633"/>
      <c r="Y104" s="633"/>
      <c r="Z104" s="633"/>
      <c r="AA104" s="633"/>
      <c r="AB104" s="633"/>
    </row>
    <row r="105" spans="1:28" ht="31.5">
      <c r="A105" s="634"/>
      <c r="B105" s="629" t="s">
        <v>7256</v>
      </c>
      <c r="C105" s="630"/>
      <c r="D105" s="630"/>
      <c r="E105" s="630"/>
      <c r="F105" s="630"/>
      <c r="G105" s="632"/>
      <c r="H105" s="632"/>
      <c r="I105" s="632"/>
      <c r="J105" s="632"/>
      <c r="K105" s="632"/>
      <c r="L105" s="632"/>
      <c r="M105" s="632"/>
      <c r="N105" s="632"/>
      <c r="O105" s="632"/>
      <c r="P105" s="633"/>
      <c r="Q105" s="633"/>
      <c r="R105" s="633"/>
      <c r="S105" s="633"/>
      <c r="T105" s="633"/>
      <c r="U105" s="633"/>
      <c r="V105" s="633"/>
      <c r="W105" s="633"/>
      <c r="X105" s="633"/>
      <c r="Y105" s="633"/>
      <c r="Z105" s="633"/>
      <c r="AA105" s="633"/>
      <c r="AB105" s="633"/>
    </row>
    <row r="106" spans="1:28" ht="31.5">
      <c r="A106" s="634"/>
      <c r="B106" s="629" t="s">
        <v>7260</v>
      </c>
      <c r="C106" s="630"/>
      <c r="D106" s="630"/>
      <c r="E106" s="630"/>
      <c r="F106" s="630"/>
      <c r="G106" s="632"/>
      <c r="H106" s="632"/>
      <c r="I106" s="632"/>
      <c r="J106" s="632"/>
      <c r="K106" s="632"/>
      <c r="L106" s="632"/>
      <c r="M106" s="632"/>
      <c r="N106" s="632"/>
      <c r="O106" s="632"/>
      <c r="P106" s="633"/>
      <c r="Q106" s="633"/>
      <c r="R106" s="633"/>
      <c r="S106" s="633"/>
      <c r="T106" s="633"/>
      <c r="U106" s="633"/>
      <c r="V106" s="633"/>
      <c r="W106" s="633"/>
      <c r="X106" s="633"/>
      <c r="Y106" s="633"/>
      <c r="Z106" s="633"/>
      <c r="AA106" s="633"/>
      <c r="AB106" s="633"/>
    </row>
    <row r="107" spans="1:28">
      <c r="A107" s="634"/>
      <c r="B107" s="629" t="s">
        <v>7262</v>
      </c>
      <c r="C107" s="630"/>
      <c r="D107" s="630"/>
      <c r="E107" s="630"/>
      <c r="F107" s="630"/>
      <c r="G107" s="632"/>
      <c r="H107" s="632"/>
      <c r="I107" s="632"/>
      <c r="J107" s="632"/>
      <c r="K107" s="632"/>
      <c r="L107" s="632"/>
      <c r="M107" s="632"/>
      <c r="N107" s="632"/>
      <c r="O107" s="632"/>
      <c r="P107" s="633"/>
      <c r="Q107" s="633"/>
      <c r="R107" s="633"/>
      <c r="S107" s="633"/>
      <c r="T107" s="633"/>
      <c r="U107" s="633"/>
      <c r="V107" s="633"/>
      <c r="W107" s="633"/>
      <c r="X107" s="633"/>
      <c r="Y107" s="633"/>
      <c r="Z107" s="633"/>
      <c r="AA107" s="633"/>
      <c r="AB107" s="633"/>
    </row>
    <row r="108" spans="1:28" ht="31.5">
      <c r="A108" s="634"/>
      <c r="B108" s="629" t="s">
        <v>7247</v>
      </c>
      <c r="C108" s="630"/>
      <c r="D108" s="630"/>
      <c r="E108" s="630"/>
      <c r="F108" s="630"/>
      <c r="G108" s="632"/>
      <c r="H108" s="632"/>
      <c r="I108" s="632"/>
      <c r="J108" s="632"/>
      <c r="K108" s="632"/>
      <c r="L108" s="632"/>
      <c r="M108" s="632"/>
      <c r="N108" s="632"/>
      <c r="O108" s="632"/>
      <c r="P108" s="633"/>
      <c r="Q108" s="633"/>
      <c r="R108" s="633"/>
      <c r="S108" s="633"/>
      <c r="T108" s="633"/>
      <c r="U108" s="633"/>
      <c r="V108" s="633"/>
      <c r="W108" s="633"/>
      <c r="X108" s="633"/>
      <c r="Y108" s="633"/>
      <c r="Z108" s="633"/>
      <c r="AA108" s="633"/>
      <c r="AB108" s="633"/>
    </row>
    <row r="109" spans="1:28">
      <c r="A109" s="634"/>
      <c r="B109" s="629" t="s">
        <v>7257</v>
      </c>
      <c r="C109" s="630"/>
      <c r="D109" s="630"/>
      <c r="E109" s="630"/>
      <c r="F109" s="630"/>
      <c r="G109" s="632"/>
      <c r="H109" s="632"/>
      <c r="I109" s="632"/>
      <c r="J109" s="632"/>
      <c r="K109" s="632"/>
      <c r="L109" s="632"/>
      <c r="M109" s="632"/>
      <c r="N109" s="632"/>
      <c r="O109" s="632"/>
      <c r="P109" s="633"/>
      <c r="Q109" s="633"/>
      <c r="R109" s="633"/>
      <c r="S109" s="633"/>
      <c r="T109" s="633"/>
      <c r="U109" s="633"/>
      <c r="V109" s="633"/>
      <c r="W109" s="633"/>
      <c r="X109" s="633"/>
      <c r="Y109" s="633"/>
      <c r="Z109" s="633"/>
      <c r="AA109" s="633"/>
      <c r="AB109" s="633"/>
    </row>
    <row r="110" spans="1:28">
      <c r="A110" s="634"/>
      <c r="B110" s="629" t="s">
        <v>7246</v>
      </c>
      <c r="C110" s="630"/>
      <c r="D110" s="630"/>
      <c r="E110" s="630"/>
      <c r="F110" s="630"/>
      <c r="G110" s="632"/>
      <c r="H110" s="632"/>
      <c r="I110" s="632"/>
      <c r="J110" s="632"/>
      <c r="K110" s="632"/>
      <c r="L110" s="632"/>
      <c r="M110" s="632"/>
      <c r="N110" s="632"/>
      <c r="O110" s="632"/>
      <c r="P110" s="633"/>
      <c r="Q110" s="633"/>
      <c r="R110" s="633"/>
      <c r="S110" s="633"/>
      <c r="T110" s="633"/>
      <c r="U110" s="633"/>
      <c r="V110" s="633"/>
      <c r="W110" s="633"/>
      <c r="X110" s="633"/>
      <c r="Y110" s="633"/>
      <c r="Z110" s="633"/>
      <c r="AA110" s="633"/>
      <c r="AB110" s="633"/>
    </row>
    <row r="111" spans="1:28">
      <c r="A111" s="636" t="s">
        <v>7265</v>
      </c>
      <c r="B111" s="637" t="s">
        <v>7269</v>
      </c>
      <c r="C111" s="638"/>
      <c r="D111" s="638"/>
      <c r="E111" s="638"/>
      <c r="F111" s="638"/>
      <c r="G111" s="639"/>
      <c r="H111" s="639"/>
      <c r="I111" s="639"/>
      <c r="J111" s="639"/>
      <c r="K111" s="639"/>
      <c r="L111" s="639"/>
      <c r="M111" s="639"/>
      <c r="N111" s="639"/>
      <c r="O111" s="639"/>
      <c r="P111" s="640"/>
      <c r="Q111" s="640"/>
      <c r="R111" s="640"/>
      <c r="S111" s="640"/>
      <c r="T111" s="640"/>
      <c r="U111" s="640"/>
      <c r="V111" s="640"/>
      <c r="W111" s="640"/>
      <c r="X111" s="640"/>
      <c r="Y111" s="640"/>
      <c r="Z111" s="640"/>
      <c r="AA111" s="640"/>
      <c r="AB111" s="640"/>
    </row>
    <row r="112" spans="1:28" ht="31.5">
      <c r="A112" s="634"/>
      <c r="B112" s="629" t="s">
        <v>7270</v>
      </c>
      <c r="C112" s="630"/>
      <c r="D112" s="630"/>
      <c r="E112" s="630"/>
      <c r="F112" s="630"/>
      <c r="G112" s="632"/>
      <c r="H112" s="632"/>
      <c r="I112" s="632"/>
      <c r="J112" s="632"/>
      <c r="K112" s="632"/>
      <c r="L112" s="632"/>
      <c r="M112" s="632"/>
      <c r="N112" s="632"/>
      <c r="O112" s="632"/>
      <c r="P112" s="633"/>
      <c r="Q112" s="633"/>
      <c r="R112" s="633"/>
      <c r="S112" s="633"/>
      <c r="T112" s="633"/>
      <c r="U112" s="633"/>
      <c r="V112" s="633"/>
      <c r="W112" s="633"/>
      <c r="X112" s="633"/>
      <c r="Y112" s="633"/>
      <c r="Z112" s="633"/>
      <c r="AA112" s="633"/>
      <c r="AB112" s="633"/>
    </row>
    <row r="113" spans="1:28">
      <c r="A113" s="634"/>
      <c r="B113" s="629" t="s">
        <v>7272</v>
      </c>
      <c r="C113" s="630"/>
      <c r="D113" s="630"/>
      <c r="E113" s="630"/>
      <c r="F113" s="630"/>
      <c r="G113" s="632"/>
      <c r="H113" s="632"/>
      <c r="I113" s="632"/>
      <c r="J113" s="632"/>
      <c r="K113" s="632"/>
      <c r="L113" s="632"/>
      <c r="M113" s="632"/>
      <c r="N113" s="632"/>
      <c r="O113" s="632"/>
      <c r="P113" s="633"/>
      <c r="Q113" s="633"/>
      <c r="R113" s="633"/>
      <c r="S113" s="633"/>
      <c r="T113" s="633"/>
      <c r="U113" s="633"/>
      <c r="V113" s="633"/>
      <c r="W113" s="633"/>
      <c r="X113" s="633"/>
      <c r="Y113" s="633"/>
      <c r="Z113" s="633"/>
      <c r="AA113" s="633"/>
      <c r="AB113" s="633"/>
    </row>
    <row r="114" spans="1:28">
      <c r="A114" s="634"/>
      <c r="B114" s="629" t="s">
        <v>7267</v>
      </c>
      <c r="C114" s="630"/>
      <c r="D114" s="630"/>
      <c r="E114" s="630"/>
      <c r="F114" s="630"/>
      <c r="G114" s="632"/>
      <c r="H114" s="632"/>
      <c r="I114" s="632"/>
      <c r="J114" s="632"/>
      <c r="K114" s="632"/>
      <c r="L114" s="632"/>
      <c r="M114" s="632"/>
      <c r="N114" s="632"/>
      <c r="O114" s="632"/>
      <c r="P114" s="633"/>
      <c r="Q114" s="633"/>
      <c r="R114" s="633"/>
      <c r="S114" s="633"/>
      <c r="T114" s="633"/>
      <c r="U114" s="633"/>
      <c r="V114" s="633"/>
      <c r="W114" s="633"/>
      <c r="X114" s="633"/>
      <c r="Y114" s="633"/>
      <c r="Z114" s="633"/>
      <c r="AA114" s="633"/>
      <c r="AB114" s="633"/>
    </row>
    <row r="115" spans="1:28">
      <c r="A115" s="628"/>
      <c r="B115" s="629" t="s">
        <v>8254</v>
      </c>
      <c r="C115" s="630"/>
      <c r="D115" s="630"/>
      <c r="E115" s="630"/>
      <c r="F115" s="630"/>
      <c r="G115" s="632"/>
      <c r="H115" s="632"/>
      <c r="I115" s="632"/>
      <c r="J115" s="632"/>
      <c r="K115" s="632"/>
      <c r="L115" s="632"/>
      <c r="M115" s="632"/>
      <c r="N115" s="632"/>
      <c r="O115" s="632"/>
      <c r="P115" s="633"/>
      <c r="Q115" s="633"/>
      <c r="R115" s="633"/>
      <c r="S115" s="633"/>
      <c r="T115" s="633"/>
      <c r="U115" s="633"/>
      <c r="V115" s="633"/>
      <c r="W115" s="633"/>
      <c r="X115" s="633"/>
      <c r="Y115" s="633"/>
      <c r="Z115" s="633"/>
      <c r="AA115" s="633"/>
      <c r="AB115" s="633"/>
    </row>
    <row r="116" spans="1:28">
      <c r="A116" s="643" t="s">
        <v>7282</v>
      </c>
      <c r="B116" s="637" t="s">
        <v>7287</v>
      </c>
      <c r="C116" s="638"/>
      <c r="D116" s="644" t="s">
        <v>8255</v>
      </c>
      <c r="E116" s="638"/>
      <c r="F116" s="638"/>
      <c r="G116" s="639"/>
      <c r="H116" s="639"/>
      <c r="I116" s="639"/>
      <c r="J116" s="639"/>
      <c r="K116" s="639"/>
      <c r="L116" s="639"/>
      <c r="M116" s="639"/>
      <c r="N116" s="639"/>
      <c r="O116" s="639"/>
      <c r="P116" s="640"/>
      <c r="Q116" s="640"/>
      <c r="R116" s="640"/>
      <c r="S116" s="640"/>
      <c r="T116" s="640"/>
      <c r="U116" s="640"/>
      <c r="V116" s="640"/>
      <c r="W116" s="640"/>
      <c r="X116" s="640"/>
      <c r="Y116" s="640"/>
      <c r="Z116" s="640"/>
      <c r="AA116" s="640"/>
      <c r="AB116" s="640"/>
    </row>
    <row r="117" spans="1:28">
      <c r="A117" s="634"/>
      <c r="B117" s="629" t="s">
        <v>7288</v>
      </c>
      <c r="C117" s="630"/>
      <c r="D117" s="630"/>
      <c r="E117" s="630"/>
      <c r="F117" s="631" t="s">
        <v>14</v>
      </c>
      <c r="G117" s="632"/>
      <c r="H117" s="632"/>
      <c r="I117" s="632"/>
      <c r="J117" s="632"/>
      <c r="K117" s="632"/>
      <c r="L117" s="632"/>
      <c r="M117" s="632"/>
      <c r="N117" s="632"/>
      <c r="O117" s="632"/>
      <c r="P117" s="633"/>
      <c r="Q117" s="633"/>
      <c r="R117" s="633"/>
      <c r="S117" s="633"/>
      <c r="T117" s="633"/>
      <c r="U117" s="633"/>
      <c r="V117" s="633"/>
      <c r="W117" s="633"/>
      <c r="X117" s="633"/>
      <c r="Y117" s="633"/>
      <c r="Z117" s="633"/>
      <c r="AA117" s="633"/>
      <c r="AB117" s="633"/>
    </row>
    <row r="118" spans="1:28" ht="115.5">
      <c r="A118" s="636" t="s">
        <v>7273</v>
      </c>
      <c r="B118" s="637"/>
      <c r="C118" s="645" t="s">
        <v>8256</v>
      </c>
      <c r="D118" s="644" t="s">
        <v>8257</v>
      </c>
      <c r="E118" s="644" t="s">
        <v>8258</v>
      </c>
      <c r="F118" s="644"/>
      <c r="G118" s="644"/>
      <c r="H118" s="639"/>
      <c r="I118" s="639"/>
      <c r="J118" s="639"/>
      <c r="K118" s="639"/>
      <c r="L118" s="639"/>
      <c r="M118" s="639"/>
      <c r="N118" s="639"/>
      <c r="O118" s="639"/>
      <c r="P118" s="640"/>
      <c r="Q118" s="640"/>
      <c r="R118" s="640"/>
      <c r="S118" s="640"/>
      <c r="T118" s="640"/>
      <c r="U118" s="640"/>
      <c r="V118" s="640"/>
      <c r="W118" s="640"/>
      <c r="X118" s="640"/>
      <c r="Y118" s="640"/>
      <c r="Z118" s="640"/>
      <c r="AA118" s="640"/>
      <c r="AB118" s="640"/>
    </row>
    <row r="119" spans="1:28">
      <c r="A119" s="634"/>
      <c r="B119" s="629" t="s">
        <v>7280</v>
      </c>
      <c r="C119" s="630"/>
      <c r="D119" s="630"/>
      <c r="E119" s="630"/>
      <c r="F119" s="630"/>
      <c r="G119" s="632"/>
      <c r="H119" s="632"/>
      <c r="I119" s="632"/>
      <c r="J119" s="632"/>
      <c r="K119" s="632"/>
      <c r="L119" s="632"/>
      <c r="M119" s="632"/>
      <c r="N119" s="632"/>
      <c r="O119" s="632"/>
      <c r="P119" s="633"/>
      <c r="Q119" s="633"/>
      <c r="R119" s="633"/>
      <c r="S119" s="633"/>
      <c r="T119" s="633"/>
      <c r="U119" s="633"/>
      <c r="V119" s="633"/>
      <c r="W119" s="633"/>
      <c r="X119" s="633"/>
      <c r="Y119" s="633"/>
      <c r="Z119" s="633"/>
      <c r="AA119" s="633"/>
      <c r="AB119" s="633"/>
    </row>
    <row r="120" spans="1:28">
      <c r="A120" s="634"/>
      <c r="B120" s="629" t="s">
        <v>7274</v>
      </c>
      <c r="C120" s="630"/>
      <c r="D120" s="630"/>
      <c r="E120" s="630"/>
      <c r="F120" s="630"/>
      <c r="G120" s="632"/>
      <c r="H120" s="632"/>
      <c r="I120" s="632"/>
      <c r="J120" s="632"/>
      <c r="K120" s="632"/>
      <c r="L120" s="632"/>
      <c r="M120" s="632"/>
      <c r="N120" s="632"/>
      <c r="O120" s="632"/>
      <c r="P120" s="633"/>
      <c r="Q120" s="633"/>
      <c r="R120" s="633"/>
      <c r="S120" s="633"/>
      <c r="T120" s="633"/>
      <c r="U120" s="633"/>
      <c r="V120" s="633"/>
      <c r="W120" s="633"/>
      <c r="X120" s="633"/>
      <c r="Y120" s="633"/>
      <c r="Z120" s="633"/>
      <c r="AA120" s="633"/>
      <c r="AB120" s="633"/>
    </row>
    <row r="121" spans="1:28" ht="64.5">
      <c r="A121" s="636" t="s">
        <v>7290</v>
      </c>
      <c r="B121" s="637" t="s">
        <v>7332</v>
      </c>
      <c r="C121" s="644" t="s">
        <v>8259</v>
      </c>
      <c r="D121" s="644" t="s">
        <v>8260</v>
      </c>
      <c r="E121" s="644" t="s">
        <v>8261</v>
      </c>
      <c r="F121" s="644"/>
      <c r="G121" s="639"/>
      <c r="H121" s="639"/>
      <c r="I121" s="639"/>
      <c r="J121" s="639"/>
      <c r="K121" s="639"/>
      <c r="L121" s="639"/>
      <c r="M121" s="639"/>
      <c r="N121" s="639"/>
      <c r="O121" s="639"/>
      <c r="P121" s="640"/>
      <c r="Q121" s="640"/>
      <c r="R121" s="640"/>
      <c r="S121" s="640"/>
      <c r="T121" s="640"/>
      <c r="U121" s="640"/>
      <c r="V121" s="640"/>
      <c r="W121" s="640"/>
      <c r="X121" s="640"/>
      <c r="Y121" s="640"/>
      <c r="Z121" s="640"/>
      <c r="AA121" s="640"/>
      <c r="AB121" s="640"/>
    </row>
    <row r="122" spans="1:28" ht="31.5">
      <c r="A122" s="634"/>
      <c r="B122" s="629" t="s">
        <v>7302</v>
      </c>
      <c r="C122" s="630"/>
      <c r="D122" s="630"/>
      <c r="E122" s="630"/>
      <c r="F122" s="630"/>
      <c r="G122" s="632"/>
      <c r="H122" s="632"/>
      <c r="I122" s="632"/>
      <c r="J122" s="632"/>
      <c r="K122" s="632"/>
      <c r="L122" s="632"/>
      <c r="M122" s="632"/>
      <c r="N122" s="632"/>
      <c r="O122" s="632"/>
      <c r="P122" s="633"/>
      <c r="Q122" s="633"/>
      <c r="R122" s="633"/>
      <c r="S122" s="633"/>
      <c r="T122" s="633"/>
      <c r="U122" s="633"/>
      <c r="V122" s="633"/>
      <c r="W122" s="633"/>
      <c r="X122" s="633"/>
      <c r="Y122" s="633"/>
      <c r="Z122" s="633"/>
      <c r="AA122" s="633"/>
      <c r="AB122" s="633"/>
    </row>
    <row r="123" spans="1:28">
      <c r="A123" s="634"/>
      <c r="B123" s="629" t="s">
        <v>7316</v>
      </c>
      <c r="C123" s="630"/>
      <c r="D123" s="630"/>
      <c r="E123" s="630"/>
      <c r="F123" s="630"/>
      <c r="G123" s="632"/>
      <c r="H123" s="632"/>
      <c r="I123" s="632"/>
      <c r="J123" s="632"/>
      <c r="K123" s="632"/>
      <c r="L123" s="632"/>
      <c r="M123" s="632"/>
      <c r="N123" s="632"/>
      <c r="O123" s="632"/>
      <c r="P123" s="633"/>
      <c r="Q123" s="633"/>
      <c r="R123" s="633"/>
      <c r="S123" s="633"/>
      <c r="T123" s="633"/>
      <c r="U123" s="633"/>
      <c r="V123" s="633"/>
      <c r="W123" s="633"/>
      <c r="X123" s="633"/>
      <c r="Y123" s="633"/>
      <c r="Z123" s="633"/>
      <c r="AA123" s="633"/>
      <c r="AB123" s="633"/>
    </row>
    <row r="124" spans="1:28" ht="31.5">
      <c r="A124" s="634"/>
      <c r="B124" s="629" t="s">
        <v>7326</v>
      </c>
      <c r="C124" s="630"/>
      <c r="D124" s="630"/>
      <c r="E124" s="630"/>
      <c r="F124" s="630"/>
      <c r="G124" s="632"/>
      <c r="H124" s="632"/>
      <c r="I124" s="632"/>
      <c r="J124" s="632"/>
      <c r="K124" s="632"/>
      <c r="L124" s="632"/>
      <c r="M124" s="632"/>
      <c r="N124" s="632"/>
      <c r="O124" s="632"/>
      <c r="P124" s="633"/>
      <c r="Q124" s="633"/>
      <c r="R124" s="633"/>
      <c r="S124" s="633"/>
      <c r="T124" s="633"/>
      <c r="U124" s="633"/>
      <c r="V124" s="633"/>
      <c r="W124" s="633"/>
      <c r="X124" s="633"/>
      <c r="Y124" s="633"/>
      <c r="Z124" s="633"/>
      <c r="AA124" s="633"/>
      <c r="AB124" s="633"/>
    </row>
    <row r="125" spans="1:28">
      <c r="A125" s="634"/>
      <c r="B125" s="646" t="s">
        <v>7308</v>
      </c>
      <c r="C125" s="630"/>
      <c r="D125" s="630"/>
      <c r="E125" s="630"/>
      <c r="F125" s="630"/>
      <c r="G125" s="630"/>
      <c r="H125" s="630"/>
      <c r="I125" s="630"/>
      <c r="J125" s="632"/>
      <c r="K125" s="630"/>
      <c r="L125" s="632"/>
      <c r="M125" s="630"/>
      <c r="N125" s="632"/>
      <c r="O125" s="630"/>
      <c r="P125" s="633"/>
      <c r="Q125" s="642"/>
      <c r="R125" s="633"/>
      <c r="S125" s="642"/>
      <c r="T125" s="633"/>
      <c r="U125" s="642"/>
      <c r="V125" s="633"/>
      <c r="W125" s="642"/>
      <c r="X125" s="633"/>
      <c r="Y125" s="642"/>
      <c r="Z125" s="633"/>
      <c r="AA125" s="642"/>
      <c r="AB125" s="633"/>
    </row>
    <row r="126" spans="1:28">
      <c r="A126" s="634"/>
      <c r="B126" s="629" t="s">
        <v>8262</v>
      </c>
      <c r="C126" s="630"/>
      <c r="D126" s="630"/>
      <c r="E126" s="630"/>
      <c r="F126" s="630"/>
      <c r="G126" s="632"/>
      <c r="H126" s="632"/>
      <c r="I126" s="632"/>
      <c r="J126" s="632"/>
      <c r="K126" s="632"/>
      <c r="L126" s="632"/>
      <c r="M126" s="632"/>
      <c r="N126" s="632"/>
      <c r="O126" s="632"/>
      <c r="P126" s="633"/>
      <c r="Q126" s="633"/>
      <c r="R126" s="633"/>
      <c r="S126" s="633"/>
      <c r="T126" s="633"/>
      <c r="U126" s="633"/>
      <c r="V126" s="633"/>
      <c r="W126" s="633"/>
      <c r="X126" s="633"/>
      <c r="Y126" s="633"/>
      <c r="Z126" s="633"/>
      <c r="AA126" s="633"/>
      <c r="AB126" s="633"/>
    </row>
    <row r="127" spans="1:28" ht="31.5">
      <c r="A127" s="634"/>
      <c r="B127" s="629" t="s">
        <v>7310</v>
      </c>
      <c r="C127" s="630"/>
      <c r="D127" s="630"/>
      <c r="E127" s="630"/>
      <c r="F127" s="630"/>
      <c r="G127" s="632"/>
      <c r="H127" s="632"/>
      <c r="I127" s="632"/>
      <c r="J127" s="632"/>
      <c r="K127" s="632"/>
      <c r="L127" s="632"/>
      <c r="M127" s="632"/>
      <c r="N127" s="632"/>
      <c r="O127" s="632"/>
      <c r="P127" s="633"/>
      <c r="Q127" s="633"/>
      <c r="R127" s="633"/>
      <c r="S127" s="633"/>
      <c r="T127" s="633"/>
      <c r="U127" s="633"/>
      <c r="V127" s="633"/>
      <c r="W127" s="633"/>
      <c r="X127" s="633"/>
      <c r="Y127" s="633"/>
      <c r="Z127" s="633"/>
      <c r="AA127" s="633"/>
      <c r="AB127" s="633"/>
    </row>
    <row r="128" spans="1:28" ht="31.5">
      <c r="A128" s="634"/>
      <c r="B128" s="629" t="s">
        <v>7309</v>
      </c>
      <c r="C128" s="630"/>
      <c r="D128" s="630"/>
      <c r="E128" s="630"/>
      <c r="F128" s="630"/>
      <c r="G128" s="632"/>
      <c r="H128" s="632"/>
      <c r="I128" s="632"/>
      <c r="J128" s="632"/>
      <c r="K128" s="632"/>
      <c r="L128" s="632"/>
      <c r="M128" s="632"/>
      <c r="N128" s="632"/>
      <c r="O128" s="632"/>
      <c r="P128" s="633"/>
      <c r="Q128" s="633"/>
      <c r="R128" s="633"/>
      <c r="S128" s="633"/>
      <c r="T128" s="633"/>
      <c r="U128" s="633"/>
      <c r="V128" s="633"/>
      <c r="W128" s="633"/>
      <c r="X128" s="633"/>
      <c r="Y128" s="633"/>
      <c r="Z128" s="633"/>
      <c r="AA128" s="633"/>
      <c r="AB128" s="633"/>
    </row>
    <row r="129" spans="1:28" ht="31.5">
      <c r="A129" s="634"/>
      <c r="B129" s="629" t="s">
        <v>7327</v>
      </c>
      <c r="C129" s="630"/>
      <c r="D129" s="630"/>
      <c r="E129" s="630"/>
      <c r="F129" s="630"/>
      <c r="G129" s="632"/>
      <c r="H129" s="632"/>
      <c r="I129" s="632"/>
      <c r="J129" s="632"/>
      <c r="K129" s="632"/>
      <c r="L129" s="632"/>
      <c r="M129" s="632"/>
      <c r="N129" s="632"/>
      <c r="O129" s="632"/>
      <c r="P129" s="633"/>
      <c r="Q129" s="633"/>
      <c r="R129" s="633"/>
      <c r="S129" s="633"/>
      <c r="T129" s="633"/>
      <c r="U129" s="633"/>
      <c r="V129" s="633"/>
      <c r="W129" s="633"/>
      <c r="X129" s="633"/>
      <c r="Y129" s="633"/>
      <c r="Z129" s="633"/>
      <c r="AA129" s="633"/>
      <c r="AB129" s="633"/>
    </row>
    <row r="130" spans="1:28">
      <c r="A130" s="634"/>
      <c r="B130" s="629" t="s">
        <v>7299</v>
      </c>
      <c r="C130" s="630"/>
      <c r="D130" s="630"/>
      <c r="E130" s="630"/>
      <c r="F130" s="630"/>
      <c r="G130" s="632"/>
      <c r="H130" s="632"/>
      <c r="I130" s="632"/>
      <c r="J130" s="632"/>
      <c r="K130" s="632"/>
      <c r="L130" s="632"/>
      <c r="M130" s="632"/>
      <c r="N130" s="632"/>
      <c r="O130" s="632"/>
      <c r="P130" s="633"/>
      <c r="Q130" s="633"/>
      <c r="R130" s="633"/>
      <c r="S130" s="633"/>
      <c r="T130" s="633"/>
      <c r="U130" s="633"/>
      <c r="V130" s="633"/>
      <c r="W130" s="633"/>
      <c r="X130" s="633"/>
      <c r="Y130" s="633"/>
      <c r="Z130" s="633"/>
      <c r="AA130" s="633"/>
      <c r="AB130" s="633"/>
    </row>
    <row r="131" spans="1:28">
      <c r="A131" s="634"/>
      <c r="B131" s="629" t="s">
        <v>7319</v>
      </c>
      <c r="C131" s="630"/>
      <c r="D131" s="630"/>
      <c r="E131" s="630"/>
      <c r="F131" s="630"/>
      <c r="G131" s="632"/>
      <c r="H131" s="632"/>
      <c r="I131" s="632"/>
      <c r="J131" s="632"/>
      <c r="K131" s="632"/>
      <c r="L131" s="632"/>
      <c r="M131" s="632"/>
      <c r="N131" s="632"/>
      <c r="O131" s="632"/>
      <c r="P131" s="633"/>
      <c r="Q131" s="633"/>
      <c r="R131" s="633"/>
      <c r="S131" s="633"/>
      <c r="T131" s="633"/>
      <c r="U131" s="633"/>
      <c r="V131" s="633"/>
      <c r="W131" s="633"/>
      <c r="X131" s="633"/>
      <c r="Y131" s="633"/>
      <c r="Z131" s="633"/>
      <c r="AA131" s="633"/>
      <c r="AB131" s="633"/>
    </row>
    <row r="132" spans="1:28">
      <c r="A132" s="634" t="s">
        <v>7290</v>
      </c>
      <c r="B132" s="629" t="s">
        <v>7318</v>
      </c>
      <c r="C132" s="630"/>
      <c r="D132" s="630"/>
      <c r="E132" s="630"/>
      <c r="F132" s="630"/>
      <c r="G132" s="630"/>
      <c r="H132" s="630"/>
      <c r="I132" s="630"/>
      <c r="J132" s="632"/>
      <c r="K132" s="630"/>
      <c r="L132" s="632"/>
      <c r="M132" s="630"/>
      <c r="N132" s="632"/>
      <c r="O132" s="630"/>
      <c r="P132" s="633"/>
      <c r="Q132" s="642"/>
      <c r="R132" s="633"/>
      <c r="S132" s="642"/>
      <c r="T132" s="633"/>
      <c r="U132" s="642"/>
      <c r="V132" s="633"/>
      <c r="W132" s="642"/>
      <c r="X132" s="633"/>
      <c r="Y132" s="642"/>
      <c r="Z132" s="633"/>
      <c r="AA132" s="642"/>
      <c r="AB132" s="633"/>
    </row>
    <row r="133" spans="1:28">
      <c r="A133" s="634"/>
      <c r="B133" s="629" t="s">
        <v>7295</v>
      </c>
      <c r="C133" s="630"/>
      <c r="D133" s="630"/>
      <c r="E133" s="630"/>
      <c r="F133" s="630"/>
      <c r="G133" s="632"/>
      <c r="H133" s="632"/>
      <c r="I133" s="632"/>
      <c r="J133" s="632"/>
      <c r="K133" s="632"/>
      <c r="L133" s="632"/>
      <c r="M133" s="632"/>
      <c r="N133" s="632"/>
      <c r="O133" s="632"/>
      <c r="P133" s="633"/>
      <c r="Q133" s="633"/>
      <c r="R133" s="633"/>
      <c r="S133" s="633"/>
      <c r="T133" s="633"/>
      <c r="U133" s="633"/>
      <c r="V133" s="633"/>
      <c r="W133" s="633"/>
      <c r="X133" s="633"/>
      <c r="Y133" s="633"/>
      <c r="Z133" s="633"/>
      <c r="AA133" s="633"/>
      <c r="AB133" s="633"/>
    </row>
    <row r="134" spans="1:28">
      <c r="A134" s="634"/>
      <c r="B134" s="629" t="s">
        <v>7313</v>
      </c>
      <c r="C134" s="630"/>
      <c r="D134" s="630"/>
      <c r="E134" s="630"/>
      <c r="F134" s="630"/>
      <c r="G134" s="632"/>
      <c r="H134" s="632"/>
      <c r="I134" s="632"/>
      <c r="J134" s="632"/>
      <c r="K134" s="632"/>
      <c r="L134" s="632"/>
      <c r="M134" s="632"/>
      <c r="N134" s="632"/>
      <c r="O134" s="632"/>
      <c r="P134" s="633"/>
      <c r="Q134" s="633"/>
      <c r="R134" s="633"/>
      <c r="S134" s="633"/>
      <c r="T134" s="633"/>
      <c r="U134" s="633"/>
      <c r="V134" s="633"/>
      <c r="W134" s="633"/>
      <c r="X134" s="633"/>
      <c r="Y134" s="633"/>
      <c r="Z134" s="633"/>
      <c r="AA134" s="633"/>
      <c r="AB134" s="633"/>
    </row>
    <row r="135" spans="1:28" ht="31.5">
      <c r="A135" s="634"/>
      <c r="B135" s="629" t="s">
        <v>7317</v>
      </c>
      <c r="C135" s="630"/>
      <c r="D135" s="630"/>
      <c r="E135" s="630"/>
      <c r="F135" s="630"/>
      <c r="G135" s="632"/>
      <c r="H135" s="632"/>
      <c r="I135" s="632"/>
      <c r="J135" s="632"/>
      <c r="K135" s="632"/>
      <c r="L135" s="632"/>
      <c r="M135" s="632"/>
      <c r="N135" s="632"/>
      <c r="O135" s="632"/>
      <c r="P135" s="633"/>
      <c r="Q135" s="633"/>
      <c r="R135" s="633"/>
      <c r="S135" s="633"/>
      <c r="T135" s="633"/>
      <c r="U135" s="633"/>
      <c r="V135" s="633"/>
      <c r="W135" s="633"/>
      <c r="X135" s="633"/>
      <c r="Y135" s="633"/>
      <c r="Z135" s="633"/>
      <c r="AA135" s="633"/>
      <c r="AB135" s="633"/>
    </row>
    <row r="136" spans="1:28">
      <c r="A136" s="634"/>
      <c r="B136" s="629" t="s">
        <v>7304</v>
      </c>
      <c r="C136" s="630"/>
      <c r="D136" s="630"/>
      <c r="E136" s="630"/>
      <c r="F136" s="630"/>
      <c r="G136" s="632"/>
      <c r="H136" s="632"/>
      <c r="I136" s="632"/>
      <c r="J136" s="632"/>
      <c r="K136" s="632"/>
      <c r="L136" s="632"/>
      <c r="M136" s="632"/>
      <c r="N136" s="632"/>
      <c r="O136" s="632"/>
      <c r="P136" s="633"/>
      <c r="Q136" s="633"/>
      <c r="R136" s="633"/>
      <c r="S136" s="633"/>
      <c r="T136" s="633"/>
      <c r="U136" s="633"/>
      <c r="V136" s="633"/>
      <c r="W136" s="633"/>
      <c r="X136" s="633"/>
      <c r="Y136" s="633"/>
      <c r="Z136" s="633"/>
      <c r="AA136" s="633"/>
      <c r="AB136" s="633"/>
    </row>
    <row r="137" spans="1:28">
      <c r="A137" s="634"/>
      <c r="B137" s="629" t="s">
        <v>7320</v>
      </c>
      <c r="C137" s="630"/>
      <c r="D137" s="630"/>
      <c r="E137" s="630"/>
      <c r="F137" s="630"/>
      <c r="G137" s="632"/>
      <c r="H137" s="632"/>
      <c r="I137" s="632"/>
      <c r="J137" s="632"/>
      <c r="K137" s="632"/>
      <c r="L137" s="632"/>
      <c r="M137" s="632"/>
      <c r="N137" s="632"/>
      <c r="O137" s="632"/>
      <c r="P137" s="633"/>
      <c r="Q137" s="633"/>
      <c r="R137" s="633"/>
      <c r="S137" s="633"/>
      <c r="T137" s="633"/>
      <c r="U137" s="633"/>
      <c r="V137" s="633"/>
      <c r="W137" s="633"/>
      <c r="X137" s="633"/>
      <c r="Y137" s="633"/>
      <c r="Z137" s="633"/>
      <c r="AA137" s="633"/>
      <c r="AB137" s="633"/>
    </row>
    <row r="138" spans="1:28" ht="31.5">
      <c r="A138" s="634"/>
      <c r="B138" s="629" t="s">
        <v>7322</v>
      </c>
      <c r="C138" s="632"/>
      <c r="D138" s="632"/>
      <c r="E138" s="632"/>
      <c r="F138" s="630"/>
      <c r="G138" s="632"/>
      <c r="H138" s="632"/>
      <c r="I138" s="632"/>
      <c r="J138" s="632"/>
      <c r="K138" s="632"/>
      <c r="L138" s="632"/>
      <c r="M138" s="632"/>
      <c r="N138" s="632"/>
      <c r="O138" s="632"/>
      <c r="P138" s="633"/>
      <c r="Q138" s="633"/>
      <c r="R138" s="633"/>
      <c r="S138" s="633"/>
      <c r="T138" s="633"/>
      <c r="U138" s="633"/>
      <c r="V138" s="633"/>
      <c r="W138" s="633"/>
      <c r="X138" s="633"/>
      <c r="Y138" s="633"/>
      <c r="Z138" s="633"/>
      <c r="AA138" s="633"/>
      <c r="AB138" s="633"/>
    </row>
    <row r="139" spans="1:28">
      <c r="A139" s="634"/>
      <c r="B139" s="629" t="s">
        <v>7300</v>
      </c>
      <c r="C139" s="632"/>
      <c r="D139" s="632"/>
      <c r="E139" s="632"/>
      <c r="F139" s="630"/>
      <c r="G139" s="632"/>
      <c r="H139" s="632"/>
      <c r="I139" s="632"/>
      <c r="J139" s="632"/>
      <c r="K139" s="632"/>
      <c r="L139" s="632"/>
      <c r="M139" s="632"/>
      <c r="N139" s="632"/>
      <c r="O139" s="632"/>
      <c r="P139" s="633"/>
      <c r="Q139" s="633"/>
      <c r="R139" s="633"/>
      <c r="S139" s="633"/>
      <c r="T139" s="633"/>
      <c r="U139" s="633"/>
      <c r="V139" s="633"/>
      <c r="W139" s="633"/>
      <c r="X139" s="633"/>
      <c r="Y139" s="633"/>
      <c r="Z139" s="633"/>
      <c r="AA139" s="633"/>
      <c r="AB139" s="633"/>
    </row>
    <row r="140" spans="1:28">
      <c r="A140" s="634"/>
      <c r="B140" s="629" t="s">
        <v>7293</v>
      </c>
      <c r="C140" s="630"/>
      <c r="D140" s="630"/>
      <c r="E140" s="630"/>
      <c r="F140" s="630"/>
      <c r="G140" s="632"/>
      <c r="H140" s="632"/>
      <c r="I140" s="632"/>
      <c r="J140" s="632"/>
      <c r="K140" s="632"/>
      <c r="L140" s="632"/>
      <c r="M140" s="632"/>
      <c r="N140" s="632"/>
      <c r="O140" s="632"/>
      <c r="P140" s="633"/>
      <c r="Q140" s="633"/>
      <c r="R140" s="633"/>
      <c r="S140" s="633"/>
      <c r="T140" s="633"/>
      <c r="U140" s="633"/>
      <c r="V140" s="633"/>
      <c r="W140" s="633"/>
      <c r="X140" s="633"/>
      <c r="Y140" s="633"/>
      <c r="Z140" s="633"/>
      <c r="AA140" s="633"/>
      <c r="AB140" s="633"/>
    </row>
    <row r="141" spans="1:28" ht="31.5">
      <c r="A141" s="634"/>
      <c r="B141" s="629" t="s">
        <v>7331</v>
      </c>
      <c r="C141" s="630"/>
      <c r="D141" s="630"/>
      <c r="E141" s="630"/>
      <c r="F141" s="630"/>
      <c r="G141" s="632"/>
      <c r="H141" s="632"/>
      <c r="I141" s="632"/>
      <c r="J141" s="632"/>
      <c r="K141" s="632"/>
      <c r="L141" s="632"/>
      <c r="M141" s="632"/>
      <c r="N141" s="632"/>
      <c r="O141" s="632"/>
      <c r="P141" s="633"/>
      <c r="Q141" s="633"/>
      <c r="R141" s="633"/>
      <c r="S141" s="633"/>
      <c r="T141" s="633"/>
      <c r="U141" s="633"/>
      <c r="V141" s="633"/>
      <c r="W141" s="633"/>
      <c r="X141" s="633"/>
      <c r="Y141" s="633"/>
      <c r="Z141" s="633"/>
      <c r="AA141" s="633"/>
      <c r="AB141" s="633"/>
    </row>
    <row r="142" spans="1:28">
      <c r="A142" s="634"/>
      <c r="B142" s="629" t="s">
        <v>7315</v>
      </c>
      <c r="C142" s="630"/>
      <c r="D142" s="630"/>
      <c r="E142" s="630"/>
      <c r="F142" s="630"/>
      <c r="G142" s="632"/>
      <c r="H142" s="632"/>
      <c r="I142" s="632"/>
      <c r="J142" s="632"/>
      <c r="K142" s="632"/>
      <c r="L142" s="632"/>
      <c r="M142" s="632"/>
      <c r="N142" s="632"/>
      <c r="O142" s="632"/>
      <c r="P142" s="633"/>
      <c r="Q142" s="633"/>
      <c r="R142" s="633"/>
      <c r="S142" s="633"/>
      <c r="T142" s="633"/>
      <c r="U142" s="633"/>
      <c r="V142" s="633"/>
      <c r="W142" s="633"/>
      <c r="X142" s="633"/>
      <c r="Y142" s="633"/>
      <c r="Z142" s="633"/>
      <c r="AA142" s="633"/>
      <c r="AB142" s="633"/>
    </row>
    <row r="143" spans="1:28">
      <c r="A143" s="634"/>
      <c r="B143" s="629" t="s">
        <v>7328</v>
      </c>
      <c r="C143" s="630"/>
      <c r="D143" s="630"/>
      <c r="E143" s="630"/>
      <c r="F143" s="630"/>
      <c r="G143" s="632"/>
      <c r="H143" s="632"/>
      <c r="I143" s="632"/>
      <c r="J143" s="632"/>
      <c r="K143" s="632"/>
      <c r="L143" s="632"/>
      <c r="M143" s="632"/>
      <c r="N143" s="632"/>
      <c r="O143" s="632"/>
      <c r="P143" s="633"/>
      <c r="Q143" s="633"/>
      <c r="R143" s="633"/>
      <c r="S143" s="633"/>
      <c r="T143" s="633"/>
      <c r="U143" s="633"/>
      <c r="V143" s="633"/>
      <c r="W143" s="633"/>
      <c r="X143" s="633"/>
      <c r="Y143" s="633"/>
      <c r="Z143" s="633"/>
      <c r="AA143" s="633"/>
      <c r="AB143" s="633"/>
    </row>
    <row r="144" spans="1:28" ht="31.5">
      <c r="A144" s="634"/>
      <c r="B144" s="629" t="s">
        <v>7311</v>
      </c>
      <c r="C144" s="630"/>
      <c r="D144" s="631" t="s">
        <v>8263</v>
      </c>
      <c r="E144" s="631" t="s">
        <v>8264</v>
      </c>
      <c r="F144" s="630"/>
      <c r="G144" s="632"/>
      <c r="H144" s="632"/>
      <c r="I144" s="632"/>
      <c r="J144" s="632"/>
      <c r="K144" s="632"/>
      <c r="L144" s="632"/>
      <c r="M144" s="632"/>
      <c r="N144" s="632"/>
      <c r="O144" s="632"/>
      <c r="P144" s="633"/>
      <c r="Q144" s="633"/>
      <c r="R144" s="633"/>
      <c r="S144" s="633"/>
      <c r="T144" s="633"/>
      <c r="U144" s="633"/>
      <c r="V144" s="633"/>
      <c r="W144" s="633"/>
      <c r="X144" s="633"/>
      <c r="Y144" s="633"/>
      <c r="Z144" s="633"/>
      <c r="AA144" s="633"/>
      <c r="AB144" s="633"/>
    </row>
    <row r="145" spans="1:28" ht="31.5">
      <c r="A145" s="634"/>
      <c r="B145" s="629" t="s">
        <v>7314</v>
      </c>
      <c r="C145" s="630"/>
      <c r="D145" s="630"/>
      <c r="E145" s="630"/>
      <c r="F145" s="630"/>
      <c r="G145" s="632"/>
      <c r="H145" s="632"/>
      <c r="I145" s="632"/>
      <c r="J145" s="632"/>
      <c r="K145" s="632"/>
      <c r="L145" s="632"/>
      <c r="M145" s="632"/>
      <c r="N145" s="632"/>
      <c r="O145" s="632"/>
      <c r="P145" s="633"/>
      <c r="Q145" s="633"/>
      <c r="R145" s="633"/>
      <c r="S145" s="633"/>
      <c r="T145" s="633"/>
      <c r="U145" s="633"/>
      <c r="V145" s="633"/>
      <c r="W145" s="633"/>
      <c r="X145" s="633"/>
      <c r="Y145" s="633"/>
      <c r="Z145" s="633"/>
      <c r="AA145" s="633"/>
      <c r="AB145" s="633"/>
    </row>
    <row r="146" spans="1:28" ht="31.5">
      <c r="A146" s="634"/>
      <c r="B146" s="629" t="s">
        <v>7329</v>
      </c>
      <c r="C146" s="630"/>
      <c r="D146" s="630"/>
      <c r="E146" s="630"/>
      <c r="F146" s="630"/>
      <c r="G146" s="632"/>
      <c r="H146" s="632"/>
      <c r="I146" s="632"/>
      <c r="J146" s="632"/>
      <c r="K146" s="632"/>
      <c r="L146" s="632"/>
      <c r="M146" s="632"/>
      <c r="N146" s="632"/>
      <c r="O146" s="632"/>
      <c r="P146" s="633"/>
      <c r="Q146" s="633"/>
      <c r="R146" s="633"/>
      <c r="S146" s="633"/>
      <c r="T146" s="633"/>
      <c r="U146" s="633"/>
      <c r="V146" s="633"/>
      <c r="W146" s="633"/>
      <c r="X146" s="633"/>
      <c r="Y146" s="633"/>
      <c r="Z146" s="633"/>
      <c r="AA146" s="633"/>
      <c r="AB146" s="633"/>
    </row>
    <row r="147" spans="1:28" ht="31.5">
      <c r="A147" s="636" t="s">
        <v>7333</v>
      </c>
      <c r="B147" s="637" t="s">
        <v>7358</v>
      </c>
      <c r="C147" s="638"/>
      <c r="D147" s="638"/>
      <c r="E147" s="638"/>
      <c r="F147" s="638"/>
      <c r="G147" s="639"/>
      <c r="H147" s="639"/>
      <c r="I147" s="639"/>
      <c r="J147" s="639"/>
      <c r="K147" s="639"/>
      <c r="L147" s="639"/>
      <c r="M147" s="639"/>
      <c r="N147" s="639"/>
      <c r="O147" s="639"/>
      <c r="P147" s="640"/>
      <c r="Q147" s="640"/>
      <c r="R147" s="640"/>
      <c r="S147" s="640"/>
      <c r="T147" s="640"/>
      <c r="U147" s="640"/>
      <c r="V147" s="640"/>
      <c r="W147" s="640"/>
      <c r="X147" s="640"/>
      <c r="Y147" s="640"/>
      <c r="Z147" s="640"/>
      <c r="AA147" s="640"/>
      <c r="AB147" s="640"/>
    </row>
    <row r="148" spans="1:28">
      <c r="A148" s="634"/>
      <c r="B148" s="629" t="s">
        <v>7339</v>
      </c>
      <c r="C148" s="630"/>
      <c r="D148" s="630"/>
      <c r="E148" s="630"/>
      <c r="F148" s="630"/>
      <c r="G148" s="632"/>
      <c r="H148" s="632"/>
      <c r="I148" s="632"/>
      <c r="J148" s="632"/>
      <c r="K148" s="632"/>
      <c r="L148" s="632"/>
      <c r="M148" s="632"/>
      <c r="N148" s="632"/>
      <c r="O148" s="632"/>
      <c r="P148" s="633"/>
      <c r="Q148" s="633"/>
      <c r="R148" s="633"/>
      <c r="S148" s="633"/>
      <c r="T148" s="633"/>
      <c r="U148" s="633"/>
      <c r="V148" s="633"/>
      <c r="W148" s="633"/>
      <c r="X148" s="633"/>
      <c r="Y148" s="633"/>
      <c r="Z148" s="633"/>
      <c r="AA148" s="633"/>
      <c r="AB148" s="633"/>
    </row>
    <row r="149" spans="1:28">
      <c r="A149" s="634"/>
      <c r="B149" s="629" t="s">
        <v>7345</v>
      </c>
      <c r="C149" s="630"/>
      <c r="D149" s="630"/>
      <c r="E149" s="630"/>
      <c r="F149" s="630"/>
      <c r="G149" s="632"/>
      <c r="H149" s="632"/>
      <c r="I149" s="632"/>
      <c r="J149" s="632"/>
      <c r="K149" s="632"/>
      <c r="L149" s="632"/>
      <c r="M149" s="632"/>
      <c r="N149" s="632"/>
      <c r="O149" s="632"/>
      <c r="P149" s="633"/>
      <c r="Q149" s="633"/>
      <c r="R149" s="633"/>
      <c r="S149" s="633"/>
      <c r="T149" s="633"/>
      <c r="U149" s="633"/>
      <c r="V149" s="633"/>
      <c r="W149" s="633"/>
      <c r="X149" s="633"/>
      <c r="Y149" s="633"/>
      <c r="Z149" s="633"/>
      <c r="AA149" s="633"/>
      <c r="AB149" s="633"/>
    </row>
    <row r="150" spans="1:28">
      <c r="A150" s="634"/>
      <c r="B150" s="629" t="s">
        <v>7362</v>
      </c>
      <c r="C150" s="630"/>
      <c r="D150" s="630"/>
      <c r="E150" s="630"/>
      <c r="F150" s="630"/>
      <c r="G150" s="632"/>
      <c r="H150" s="632"/>
      <c r="I150" s="632"/>
      <c r="J150" s="632"/>
      <c r="K150" s="632"/>
      <c r="L150" s="632"/>
      <c r="M150" s="632"/>
      <c r="N150" s="632"/>
      <c r="O150" s="632"/>
      <c r="P150" s="633"/>
      <c r="Q150" s="633"/>
      <c r="R150" s="633"/>
      <c r="S150" s="633"/>
      <c r="T150" s="633"/>
      <c r="U150" s="633"/>
      <c r="V150" s="633"/>
      <c r="W150" s="633"/>
      <c r="X150" s="633"/>
      <c r="Y150" s="633"/>
      <c r="Z150" s="633"/>
      <c r="AA150" s="633"/>
      <c r="AB150" s="633"/>
    </row>
    <row r="151" spans="1:28">
      <c r="A151" s="634" t="s">
        <v>7333</v>
      </c>
      <c r="B151" s="629" t="s">
        <v>6575</v>
      </c>
      <c r="C151" s="630"/>
      <c r="D151" s="630"/>
      <c r="E151" s="630"/>
      <c r="F151" s="630"/>
      <c r="G151" s="630"/>
      <c r="H151" s="630"/>
      <c r="I151" s="632"/>
      <c r="J151" s="630"/>
      <c r="K151" s="632"/>
      <c r="L151" s="630"/>
      <c r="M151" s="632"/>
      <c r="N151" s="630"/>
      <c r="O151" s="632"/>
      <c r="P151" s="642"/>
      <c r="Q151" s="633"/>
      <c r="R151" s="642"/>
      <c r="S151" s="633"/>
      <c r="T151" s="642"/>
      <c r="U151" s="633"/>
      <c r="V151" s="642"/>
      <c r="W151" s="633"/>
      <c r="X151" s="642"/>
      <c r="Y151" s="633"/>
      <c r="Z151" s="642"/>
      <c r="AA151" s="633"/>
      <c r="AB151" s="642"/>
    </row>
    <row r="152" spans="1:28">
      <c r="A152" s="634"/>
      <c r="B152" s="629" t="s">
        <v>7346</v>
      </c>
      <c r="C152" s="630"/>
      <c r="D152" s="630"/>
      <c r="E152" s="630"/>
      <c r="F152" s="630"/>
      <c r="G152" s="632"/>
      <c r="H152" s="632"/>
      <c r="I152" s="632"/>
      <c r="J152" s="632"/>
      <c r="K152" s="632"/>
      <c r="L152" s="632"/>
      <c r="M152" s="632"/>
      <c r="N152" s="632"/>
      <c r="O152" s="632"/>
      <c r="P152" s="633"/>
      <c r="Q152" s="633"/>
      <c r="R152" s="633"/>
      <c r="S152" s="633"/>
      <c r="T152" s="633"/>
      <c r="U152" s="633"/>
      <c r="V152" s="633"/>
      <c r="W152" s="633"/>
      <c r="X152" s="633"/>
      <c r="Y152" s="633"/>
      <c r="Z152" s="633"/>
      <c r="AA152" s="633"/>
      <c r="AB152" s="633"/>
    </row>
    <row r="153" spans="1:28">
      <c r="A153" s="634"/>
      <c r="B153" s="629" t="s">
        <v>7359</v>
      </c>
      <c r="C153" s="630"/>
      <c r="D153" s="630"/>
      <c r="E153" s="630"/>
      <c r="F153" s="630"/>
      <c r="G153" s="632"/>
      <c r="H153" s="632"/>
      <c r="I153" s="632"/>
      <c r="J153" s="632"/>
      <c r="K153" s="632"/>
      <c r="L153" s="632"/>
      <c r="M153" s="632"/>
      <c r="N153" s="632"/>
      <c r="O153" s="632"/>
      <c r="P153" s="633"/>
      <c r="Q153" s="633"/>
      <c r="R153" s="633"/>
      <c r="S153" s="633"/>
      <c r="T153" s="633"/>
      <c r="U153" s="633"/>
      <c r="V153" s="633"/>
      <c r="W153" s="633"/>
      <c r="X153" s="633"/>
      <c r="Y153" s="633"/>
      <c r="Z153" s="633"/>
      <c r="AA153" s="633"/>
      <c r="AB153" s="633"/>
    </row>
    <row r="154" spans="1:28" ht="39">
      <c r="A154" s="634"/>
      <c r="B154" s="629" t="s">
        <v>7352</v>
      </c>
      <c r="C154" s="630"/>
      <c r="D154" s="631" t="s">
        <v>8265</v>
      </c>
      <c r="E154" s="630"/>
      <c r="F154" s="630"/>
      <c r="G154" s="632"/>
      <c r="H154" s="632"/>
      <c r="I154" s="632"/>
      <c r="J154" s="632"/>
      <c r="K154" s="632"/>
      <c r="L154" s="632"/>
      <c r="M154" s="632"/>
      <c r="N154" s="632"/>
      <c r="O154" s="632"/>
      <c r="P154" s="633"/>
      <c r="Q154" s="633"/>
      <c r="R154" s="633"/>
      <c r="S154" s="633"/>
      <c r="T154" s="633"/>
      <c r="U154" s="633"/>
      <c r="V154" s="633"/>
      <c r="W154" s="633"/>
      <c r="X154" s="633"/>
      <c r="Y154" s="633"/>
      <c r="Z154" s="633"/>
      <c r="AA154" s="633"/>
      <c r="AB154" s="633"/>
    </row>
    <row r="155" spans="1:28" ht="31.5">
      <c r="A155" s="634"/>
      <c r="B155" s="629" t="s">
        <v>7347</v>
      </c>
      <c r="C155" s="630"/>
      <c r="D155" s="630"/>
      <c r="E155" s="630"/>
      <c r="F155" s="630"/>
      <c r="G155" s="632"/>
      <c r="H155" s="632"/>
      <c r="I155" s="632"/>
      <c r="J155" s="632"/>
      <c r="K155" s="632"/>
      <c r="L155" s="632"/>
      <c r="M155" s="632"/>
      <c r="N155" s="632"/>
      <c r="O155" s="632"/>
      <c r="P155" s="633"/>
      <c r="Q155" s="633"/>
      <c r="R155" s="633"/>
      <c r="S155" s="633"/>
      <c r="T155" s="633"/>
      <c r="U155" s="633"/>
      <c r="V155" s="633"/>
      <c r="W155" s="633"/>
      <c r="X155" s="633"/>
      <c r="Y155" s="633"/>
      <c r="Z155" s="633"/>
      <c r="AA155" s="633"/>
      <c r="AB155" s="633"/>
    </row>
    <row r="156" spans="1:28">
      <c r="A156" s="634"/>
      <c r="B156" s="629" t="s">
        <v>7334</v>
      </c>
      <c r="C156" s="630"/>
      <c r="D156" s="630"/>
      <c r="E156" s="630"/>
      <c r="F156" s="630"/>
      <c r="G156" s="632"/>
      <c r="H156" s="632"/>
      <c r="I156" s="632"/>
      <c r="J156" s="632"/>
      <c r="K156" s="632"/>
      <c r="L156" s="632"/>
      <c r="M156" s="632"/>
      <c r="N156" s="632"/>
      <c r="O156" s="632"/>
      <c r="P156" s="633"/>
      <c r="Q156" s="633"/>
      <c r="R156" s="633"/>
      <c r="S156" s="633"/>
      <c r="T156" s="633"/>
      <c r="U156" s="633"/>
      <c r="V156" s="633"/>
      <c r="W156" s="633"/>
      <c r="X156" s="633"/>
      <c r="Y156" s="633"/>
      <c r="Z156" s="633"/>
      <c r="AA156" s="633"/>
      <c r="AB156" s="633"/>
    </row>
    <row r="157" spans="1:28">
      <c r="A157" s="634"/>
      <c r="B157" s="629" t="s">
        <v>7348</v>
      </c>
      <c r="C157" s="630"/>
      <c r="D157" s="630"/>
      <c r="E157" s="630"/>
      <c r="F157" s="630"/>
      <c r="G157" s="632"/>
      <c r="H157" s="632"/>
      <c r="I157" s="632"/>
      <c r="J157" s="632"/>
      <c r="K157" s="632"/>
      <c r="L157" s="632"/>
      <c r="M157" s="632"/>
      <c r="N157" s="632"/>
      <c r="O157" s="632"/>
      <c r="P157" s="633"/>
      <c r="Q157" s="633"/>
      <c r="R157" s="633"/>
      <c r="S157" s="633"/>
      <c r="T157" s="633"/>
      <c r="U157" s="633"/>
      <c r="V157" s="633"/>
      <c r="W157" s="633"/>
      <c r="X157" s="633"/>
      <c r="Y157" s="633"/>
      <c r="Z157" s="633"/>
      <c r="AA157" s="633"/>
      <c r="AB157" s="633"/>
    </row>
    <row r="158" spans="1:28">
      <c r="A158" s="634"/>
      <c r="B158" s="629" t="s">
        <v>7353</v>
      </c>
      <c r="C158" s="630"/>
      <c r="D158" s="630"/>
      <c r="E158" s="630"/>
      <c r="F158" s="630"/>
      <c r="G158" s="632"/>
      <c r="H158" s="632"/>
      <c r="I158" s="632"/>
      <c r="J158" s="632"/>
      <c r="K158" s="632"/>
      <c r="L158" s="632"/>
      <c r="M158" s="632"/>
      <c r="N158" s="632"/>
      <c r="O158" s="632"/>
      <c r="P158" s="633"/>
      <c r="Q158" s="633"/>
      <c r="R158" s="633"/>
      <c r="S158" s="633"/>
      <c r="T158" s="633"/>
      <c r="U158" s="633"/>
      <c r="V158" s="633"/>
      <c r="W158" s="633"/>
      <c r="X158" s="633"/>
      <c r="Y158" s="633"/>
      <c r="Z158" s="633"/>
      <c r="AA158" s="633"/>
      <c r="AB158" s="633"/>
    </row>
    <row r="159" spans="1:28">
      <c r="A159" s="634"/>
      <c r="B159" s="629" t="s">
        <v>7356</v>
      </c>
      <c r="C159" s="630"/>
      <c r="D159" s="630"/>
      <c r="E159" s="630"/>
      <c r="F159" s="630"/>
      <c r="G159" s="632"/>
      <c r="H159" s="632"/>
      <c r="I159" s="632"/>
      <c r="J159" s="632"/>
      <c r="K159" s="632"/>
      <c r="L159" s="632"/>
      <c r="M159" s="632"/>
      <c r="N159" s="632"/>
      <c r="O159" s="632"/>
      <c r="P159" s="633"/>
      <c r="Q159" s="633"/>
      <c r="R159" s="633"/>
      <c r="S159" s="633"/>
      <c r="T159" s="633"/>
      <c r="U159" s="633"/>
      <c r="V159" s="633"/>
      <c r="W159" s="633"/>
      <c r="X159" s="633"/>
      <c r="Y159" s="633"/>
      <c r="Z159" s="633"/>
      <c r="AA159" s="633"/>
      <c r="AB159" s="633"/>
    </row>
    <row r="160" spans="1:28">
      <c r="A160" s="634"/>
      <c r="B160" s="629" t="s">
        <v>7360</v>
      </c>
      <c r="C160" s="630"/>
      <c r="D160" s="630"/>
      <c r="E160" s="630"/>
      <c r="F160" s="630"/>
      <c r="G160" s="632"/>
      <c r="H160" s="632"/>
      <c r="I160" s="632"/>
      <c r="J160" s="632"/>
      <c r="K160" s="632"/>
      <c r="L160" s="632"/>
      <c r="M160" s="632"/>
      <c r="N160" s="632"/>
      <c r="O160" s="632"/>
      <c r="P160" s="633"/>
      <c r="Q160" s="633"/>
      <c r="R160" s="633"/>
      <c r="S160" s="633"/>
      <c r="T160" s="633"/>
      <c r="U160" s="633"/>
      <c r="V160" s="633"/>
      <c r="W160" s="633"/>
      <c r="X160" s="633"/>
      <c r="Y160" s="633"/>
      <c r="Z160" s="633"/>
      <c r="AA160" s="633"/>
      <c r="AB160" s="633"/>
    </row>
    <row r="161" spans="1:28">
      <c r="A161" s="634"/>
      <c r="B161" s="629" t="s">
        <v>7335</v>
      </c>
      <c r="C161" s="630"/>
      <c r="D161" s="630"/>
      <c r="E161" s="630"/>
      <c r="F161" s="630"/>
      <c r="G161" s="632"/>
      <c r="H161" s="632"/>
      <c r="I161" s="632"/>
      <c r="J161" s="632"/>
      <c r="K161" s="632"/>
      <c r="L161" s="632"/>
      <c r="M161" s="632"/>
      <c r="N161" s="632"/>
      <c r="O161" s="632"/>
      <c r="P161" s="633"/>
      <c r="Q161" s="633"/>
      <c r="R161" s="633"/>
      <c r="S161" s="633"/>
      <c r="T161" s="633"/>
      <c r="U161" s="633"/>
      <c r="V161" s="633"/>
      <c r="W161" s="633"/>
      <c r="X161" s="633"/>
      <c r="Y161" s="633"/>
      <c r="Z161" s="633"/>
      <c r="AA161" s="633"/>
      <c r="AB161" s="633"/>
    </row>
    <row r="162" spans="1:28">
      <c r="A162" s="634"/>
      <c r="B162" s="629" t="s">
        <v>7351</v>
      </c>
      <c r="C162" s="630"/>
      <c r="D162" s="630"/>
      <c r="E162" s="630"/>
      <c r="F162" s="630"/>
      <c r="G162" s="632"/>
      <c r="H162" s="632"/>
      <c r="I162" s="632"/>
      <c r="J162" s="632"/>
      <c r="K162" s="632"/>
      <c r="L162" s="632"/>
      <c r="M162" s="632"/>
      <c r="N162" s="632"/>
      <c r="O162" s="632"/>
      <c r="P162" s="633"/>
      <c r="Q162" s="633"/>
      <c r="R162" s="633"/>
      <c r="S162" s="633"/>
      <c r="T162" s="633"/>
      <c r="U162" s="633"/>
      <c r="V162" s="633"/>
      <c r="W162" s="633"/>
      <c r="X162" s="633"/>
      <c r="Y162" s="633"/>
      <c r="Z162" s="633"/>
      <c r="AA162" s="633"/>
      <c r="AB162" s="633"/>
    </row>
    <row r="163" spans="1:28">
      <c r="A163" s="634"/>
      <c r="B163" s="629" t="s">
        <v>7338</v>
      </c>
      <c r="C163" s="630"/>
      <c r="D163" s="630"/>
      <c r="E163" s="630"/>
      <c r="F163" s="630"/>
      <c r="G163" s="632"/>
      <c r="H163" s="632"/>
      <c r="I163" s="632"/>
      <c r="J163" s="632"/>
      <c r="K163" s="632"/>
      <c r="L163" s="632"/>
      <c r="M163" s="632"/>
      <c r="N163" s="632"/>
      <c r="O163" s="632"/>
      <c r="P163" s="633"/>
      <c r="Q163" s="633"/>
      <c r="R163" s="633"/>
      <c r="S163" s="633"/>
      <c r="T163" s="633"/>
      <c r="U163" s="633"/>
      <c r="V163" s="633"/>
      <c r="W163" s="633"/>
      <c r="X163" s="633"/>
      <c r="Y163" s="633"/>
      <c r="Z163" s="633"/>
      <c r="AA163" s="633"/>
      <c r="AB163" s="633"/>
    </row>
    <row r="164" spans="1:28" ht="31.5">
      <c r="A164" s="636" t="s">
        <v>7363</v>
      </c>
      <c r="B164" s="637" t="s">
        <v>8266</v>
      </c>
      <c r="C164" s="638"/>
      <c r="D164" s="638"/>
      <c r="E164" s="638"/>
      <c r="F164" s="638"/>
      <c r="G164" s="639"/>
      <c r="H164" s="639"/>
      <c r="I164" s="639"/>
      <c r="J164" s="639"/>
      <c r="K164" s="639"/>
      <c r="L164" s="639"/>
      <c r="M164" s="639"/>
      <c r="N164" s="639"/>
      <c r="O164" s="639"/>
      <c r="P164" s="640"/>
      <c r="Q164" s="640"/>
      <c r="R164" s="640"/>
      <c r="S164" s="640"/>
      <c r="T164" s="640"/>
      <c r="U164" s="640"/>
      <c r="V164" s="640"/>
      <c r="W164" s="640"/>
      <c r="X164" s="640"/>
      <c r="Y164" s="640"/>
      <c r="Z164" s="640"/>
      <c r="AA164" s="640"/>
      <c r="AB164" s="640"/>
    </row>
    <row r="165" spans="1:28">
      <c r="A165" s="634"/>
      <c r="B165" s="629" t="s">
        <v>7369</v>
      </c>
      <c r="C165" s="630"/>
      <c r="D165" s="630"/>
      <c r="E165" s="630"/>
      <c r="F165" s="630"/>
      <c r="G165" s="632"/>
      <c r="H165" s="632"/>
      <c r="I165" s="632"/>
      <c r="J165" s="632"/>
      <c r="K165" s="632"/>
      <c r="L165" s="632"/>
      <c r="M165" s="632"/>
      <c r="N165" s="632"/>
      <c r="O165" s="632"/>
      <c r="P165" s="633"/>
      <c r="Q165" s="633"/>
      <c r="R165" s="633"/>
      <c r="S165" s="633"/>
      <c r="T165" s="633"/>
      <c r="U165" s="633"/>
      <c r="V165" s="633"/>
      <c r="W165" s="633"/>
      <c r="X165" s="633"/>
      <c r="Y165" s="633"/>
      <c r="Z165" s="633"/>
      <c r="AA165" s="633"/>
      <c r="AB165" s="633"/>
    </row>
    <row r="166" spans="1:28">
      <c r="A166" s="634"/>
      <c r="B166" s="629" t="s">
        <v>7370</v>
      </c>
      <c r="C166" s="630"/>
      <c r="D166" s="630"/>
      <c r="E166" s="630"/>
      <c r="F166" s="630"/>
      <c r="G166" s="632"/>
      <c r="H166" s="632"/>
      <c r="I166" s="632"/>
      <c r="J166" s="632"/>
      <c r="K166" s="632"/>
      <c r="L166" s="632"/>
      <c r="M166" s="632"/>
      <c r="N166" s="632"/>
      <c r="O166" s="632"/>
      <c r="P166" s="633"/>
      <c r="Q166" s="633"/>
      <c r="R166" s="633"/>
      <c r="S166" s="633"/>
      <c r="T166" s="633"/>
      <c r="U166" s="633"/>
      <c r="V166" s="633"/>
      <c r="W166" s="633"/>
      <c r="X166" s="633"/>
      <c r="Y166" s="633"/>
      <c r="Z166" s="633"/>
      <c r="AA166" s="633"/>
      <c r="AB166" s="633"/>
    </row>
    <row r="167" spans="1:28">
      <c r="A167" s="636" t="s">
        <v>7371</v>
      </c>
      <c r="B167" s="637" t="s">
        <v>7382</v>
      </c>
      <c r="C167" s="638"/>
      <c r="D167" s="638"/>
      <c r="E167" s="638"/>
      <c r="F167" s="638"/>
      <c r="G167" s="639"/>
      <c r="H167" s="639"/>
      <c r="I167" s="639"/>
      <c r="J167" s="639"/>
      <c r="K167" s="639"/>
      <c r="L167" s="639"/>
      <c r="M167" s="639"/>
      <c r="N167" s="639"/>
      <c r="O167" s="639"/>
      <c r="P167" s="640"/>
      <c r="Q167" s="640"/>
      <c r="R167" s="640"/>
      <c r="S167" s="640"/>
      <c r="T167" s="640"/>
      <c r="U167" s="640"/>
      <c r="V167" s="640"/>
      <c r="W167" s="640"/>
      <c r="X167" s="640"/>
      <c r="Y167" s="640"/>
      <c r="Z167" s="640"/>
      <c r="AA167" s="640"/>
      <c r="AB167" s="640"/>
    </row>
    <row r="168" spans="1:28">
      <c r="A168" s="634"/>
      <c r="B168" s="629" t="s">
        <v>7373</v>
      </c>
      <c r="C168" s="630"/>
      <c r="D168" s="630"/>
      <c r="E168" s="630"/>
      <c r="F168" s="630"/>
      <c r="G168" s="632"/>
      <c r="H168" s="632"/>
      <c r="I168" s="632"/>
      <c r="J168" s="632"/>
      <c r="K168" s="632"/>
      <c r="L168" s="632"/>
      <c r="M168" s="632"/>
      <c r="N168" s="632"/>
      <c r="O168" s="632"/>
      <c r="P168" s="633"/>
      <c r="Q168" s="633"/>
      <c r="R168" s="633"/>
      <c r="S168" s="633"/>
      <c r="T168" s="633"/>
      <c r="U168" s="633"/>
      <c r="V168" s="633"/>
      <c r="W168" s="633"/>
      <c r="X168" s="633"/>
      <c r="Y168" s="633"/>
      <c r="Z168" s="633"/>
      <c r="AA168" s="633"/>
      <c r="AB168" s="633"/>
    </row>
    <row r="169" spans="1:28">
      <c r="A169" s="634"/>
      <c r="B169" s="629" t="s">
        <v>7380</v>
      </c>
      <c r="C169" s="630"/>
      <c r="D169" s="630"/>
      <c r="E169" s="630"/>
      <c r="F169" s="630"/>
      <c r="G169" s="632"/>
      <c r="H169" s="632"/>
      <c r="I169" s="632"/>
      <c r="J169" s="632"/>
      <c r="K169" s="632"/>
      <c r="L169" s="632"/>
      <c r="M169" s="632"/>
      <c r="N169" s="632"/>
      <c r="O169" s="632"/>
      <c r="P169" s="633"/>
      <c r="Q169" s="633"/>
      <c r="R169" s="633"/>
      <c r="S169" s="633"/>
      <c r="T169" s="633"/>
      <c r="U169" s="633"/>
      <c r="V169" s="633"/>
      <c r="W169" s="633"/>
      <c r="X169" s="633"/>
      <c r="Y169" s="633"/>
      <c r="Z169" s="633"/>
      <c r="AA169" s="633"/>
      <c r="AB169" s="633"/>
    </row>
    <row r="170" spans="1:28">
      <c r="A170" s="634"/>
      <c r="B170" s="629" t="s">
        <v>7376</v>
      </c>
      <c r="C170" s="630"/>
      <c r="D170" s="630"/>
      <c r="E170" s="630"/>
      <c r="F170" s="630"/>
      <c r="G170" s="632"/>
      <c r="H170" s="632"/>
      <c r="I170" s="632"/>
      <c r="J170" s="632"/>
      <c r="K170" s="632"/>
      <c r="L170" s="632"/>
      <c r="M170" s="632"/>
      <c r="N170" s="632"/>
      <c r="O170" s="632"/>
      <c r="P170" s="633"/>
      <c r="Q170" s="633"/>
      <c r="R170" s="633"/>
      <c r="S170" s="633"/>
      <c r="T170" s="633"/>
      <c r="U170" s="633"/>
      <c r="V170" s="633"/>
      <c r="W170" s="633"/>
      <c r="X170" s="633"/>
      <c r="Y170" s="633"/>
      <c r="Z170" s="633"/>
      <c r="AA170" s="633"/>
      <c r="AB170" s="633"/>
    </row>
    <row r="171" spans="1:28">
      <c r="A171" s="634"/>
      <c r="B171" s="629" t="s">
        <v>7380</v>
      </c>
      <c r="C171" s="630"/>
      <c r="D171" s="630"/>
      <c r="E171" s="630"/>
      <c r="F171" s="630"/>
      <c r="G171" s="632"/>
      <c r="H171" s="632"/>
      <c r="I171" s="632"/>
      <c r="J171" s="632"/>
      <c r="K171" s="632"/>
      <c r="L171" s="632"/>
      <c r="M171" s="632"/>
      <c r="N171" s="632"/>
      <c r="O171" s="632"/>
      <c r="P171" s="633"/>
      <c r="Q171" s="633"/>
      <c r="R171" s="633"/>
      <c r="S171" s="633"/>
      <c r="T171" s="633"/>
      <c r="U171" s="633"/>
      <c r="V171" s="633"/>
      <c r="W171" s="633"/>
      <c r="X171" s="633"/>
      <c r="Y171" s="633"/>
      <c r="Z171" s="633"/>
      <c r="AA171" s="633"/>
      <c r="AB171" s="633"/>
    </row>
    <row r="172" spans="1:28">
      <c r="A172" s="634"/>
      <c r="B172" s="629" t="s">
        <v>7377</v>
      </c>
      <c r="C172" s="630"/>
      <c r="D172" s="630"/>
      <c r="E172" s="630"/>
      <c r="F172" s="630"/>
      <c r="G172" s="632"/>
      <c r="H172" s="632"/>
      <c r="I172" s="632"/>
      <c r="J172" s="632"/>
      <c r="K172" s="632"/>
      <c r="L172" s="632"/>
      <c r="M172" s="632"/>
      <c r="N172" s="632"/>
      <c r="O172" s="632"/>
      <c r="P172" s="633"/>
      <c r="Q172" s="633"/>
      <c r="R172" s="633"/>
      <c r="S172" s="633"/>
      <c r="T172" s="633"/>
      <c r="U172" s="633"/>
      <c r="V172" s="633"/>
      <c r="W172" s="633"/>
      <c r="X172" s="633"/>
      <c r="Y172" s="633"/>
      <c r="Z172" s="633"/>
      <c r="AA172" s="633"/>
      <c r="AB172" s="633"/>
    </row>
    <row r="173" spans="1:28" ht="31.5">
      <c r="A173" s="634"/>
      <c r="B173" s="629" t="s">
        <v>7372</v>
      </c>
      <c r="C173" s="630"/>
      <c r="D173" s="630"/>
      <c r="E173" s="630"/>
      <c r="F173" s="630"/>
      <c r="G173" s="632"/>
      <c r="H173" s="632"/>
      <c r="I173" s="632"/>
      <c r="J173" s="632"/>
      <c r="K173" s="632"/>
      <c r="L173" s="632"/>
      <c r="M173" s="632"/>
      <c r="N173" s="632"/>
      <c r="O173" s="632"/>
      <c r="P173" s="633"/>
      <c r="Q173" s="633"/>
      <c r="R173" s="633"/>
      <c r="S173" s="633"/>
      <c r="T173" s="633"/>
      <c r="U173" s="633"/>
      <c r="V173" s="633"/>
      <c r="W173" s="633"/>
      <c r="X173" s="633"/>
      <c r="Y173" s="633"/>
      <c r="Z173" s="633"/>
      <c r="AA173" s="633"/>
      <c r="AB173" s="633"/>
    </row>
    <row r="174" spans="1:28" ht="31.5">
      <c r="A174" s="636" t="s">
        <v>7383</v>
      </c>
      <c r="B174" s="637" t="s">
        <v>7409</v>
      </c>
      <c r="C174" s="638"/>
      <c r="D174" s="638"/>
      <c r="E174" s="638"/>
      <c r="F174" s="638"/>
      <c r="G174" s="639"/>
      <c r="H174" s="639"/>
      <c r="I174" s="639"/>
      <c r="J174" s="639"/>
      <c r="K174" s="639"/>
      <c r="L174" s="639"/>
      <c r="M174" s="639"/>
      <c r="N174" s="639"/>
      <c r="O174" s="639"/>
      <c r="P174" s="640"/>
      <c r="Q174" s="640"/>
      <c r="R174" s="640"/>
      <c r="S174" s="640"/>
      <c r="T174" s="640"/>
      <c r="U174" s="640"/>
      <c r="V174" s="640"/>
      <c r="W174" s="640"/>
      <c r="X174" s="640"/>
      <c r="Y174" s="640"/>
      <c r="Z174" s="640"/>
      <c r="AA174" s="640"/>
      <c r="AB174" s="640"/>
    </row>
    <row r="175" spans="1:28">
      <c r="A175" s="634"/>
      <c r="B175" s="629" t="s">
        <v>7397</v>
      </c>
      <c r="C175" s="631" t="s">
        <v>8267</v>
      </c>
      <c r="D175" s="630"/>
      <c r="E175" s="630"/>
      <c r="F175" s="630"/>
      <c r="G175" s="632"/>
      <c r="H175" s="632"/>
      <c r="I175" s="632"/>
      <c r="J175" s="632"/>
      <c r="K175" s="632"/>
      <c r="L175" s="632"/>
      <c r="M175" s="632"/>
      <c r="N175" s="632"/>
      <c r="O175" s="632"/>
      <c r="P175" s="633"/>
      <c r="Q175" s="633"/>
      <c r="R175" s="633"/>
      <c r="S175" s="633"/>
      <c r="T175" s="633"/>
      <c r="U175" s="633"/>
      <c r="V175" s="633"/>
      <c r="W175" s="633"/>
      <c r="X175" s="633"/>
      <c r="Y175" s="633"/>
      <c r="Z175" s="633"/>
      <c r="AA175" s="633"/>
      <c r="AB175" s="633"/>
    </row>
    <row r="176" spans="1:28">
      <c r="A176" s="634"/>
      <c r="B176" s="629" t="s">
        <v>7392</v>
      </c>
      <c r="C176" s="630"/>
      <c r="D176" s="630"/>
      <c r="E176" s="630"/>
      <c r="F176" s="630"/>
      <c r="G176" s="632"/>
      <c r="H176" s="632"/>
      <c r="I176" s="632"/>
      <c r="J176" s="632"/>
      <c r="K176" s="632"/>
      <c r="L176" s="632"/>
      <c r="M176" s="632"/>
      <c r="N176" s="632"/>
      <c r="O176" s="632"/>
      <c r="P176" s="633"/>
      <c r="Q176" s="633"/>
      <c r="R176" s="633"/>
      <c r="S176" s="633"/>
      <c r="T176" s="633"/>
      <c r="U176" s="633"/>
      <c r="V176" s="633"/>
      <c r="W176" s="633"/>
      <c r="X176" s="633"/>
      <c r="Y176" s="633"/>
      <c r="Z176" s="633"/>
      <c r="AA176" s="633"/>
      <c r="AB176" s="633"/>
    </row>
    <row r="177" spans="1:28">
      <c r="A177" s="634"/>
      <c r="B177" s="629" t="s">
        <v>7422</v>
      </c>
      <c r="C177" s="630"/>
      <c r="D177" s="630"/>
      <c r="E177" s="630"/>
      <c r="F177" s="630"/>
      <c r="G177" s="632"/>
      <c r="H177" s="632"/>
      <c r="I177" s="632"/>
      <c r="J177" s="632"/>
      <c r="K177" s="632"/>
      <c r="L177" s="632"/>
      <c r="M177" s="632"/>
      <c r="N177" s="632"/>
      <c r="O177" s="632"/>
      <c r="P177" s="633"/>
      <c r="Q177" s="633"/>
      <c r="R177" s="633"/>
      <c r="S177" s="633"/>
      <c r="T177" s="633"/>
      <c r="U177" s="633"/>
      <c r="V177" s="633"/>
      <c r="W177" s="633"/>
      <c r="X177" s="633"/>
      <c r="Y177" s="633"/>
      <c r="Z177" s="633"/>
      <c r="AA177" s="633"/>
      <c r="AB177" s="633"/>
    </row>
    <row r="178" spans="1:28" ht="31.5">
      <c r="A178" s="634"/>
      <c r="B178" s="629" t="s">
        <v>7405</v>
      </c>
      <c r="C178" s="630"/>
      <c r="D178" s="630"/>
      <c r="E178" s="630"/>
      <c r="F178" s="630"/>
      <c r="G178" s="632"/>
      <c r="H178" s="632"/>
      <c r="I178" s="632"/>
      <c r="J178" s="632"/>
      <c r="K178" s="632"/>
      <c r="L178" s="632"/>
      <c r="M178" s="632"/>
      <c r="N178" s="632"/>
      <c r="O178" s="632"/>
      <c r="P178" s="633"/>
      <c r="Q178" s="633"/>
      <c r="R178" s="633"/>
      <c r="S178" s="633"/>
      <c r="T178" s="633"/>
      <c r="U178" s="633"/>
      <c r="V178" s="633"/>
      <c r="W178" s="633"/>
      <c r="X178" s="633"/>
      <c r="Y178" s="633"/>
      <c r="Z178" s="633"/>
      <c r="AA178" s="633"/>
      <c r="AB178" s="633"/>
    </row>
    <row r="179" spans="1:28">
      <c r="A179" s="634"/>
      <c r="B179" s="629" t="s">
        <v>7393</v>
      </c>
      <c r="C179" s="630"/>
      <c r="D179" s="630"/>
      <c r="E179" s="630"/>
      <c r="F179" s="630"/>
      <c r="G179" s="632"/>
      <c r="H179" s="632"/>
      <c r="I179" s="632"/>
      <c r="J179" s="632"/>
      <c r="K179" s="632"/>
      <c r="L179" s="632"/>
      <c r="M179" s="632"/>
      <c r="N179" s="632"/>
      <c r="O179" s="632"/>
      <c r="P179" s="633"/>
      <c r="Q179" s="633"/>
      <c r="R179" s="633"/>
      <c r="S179" s="633"/>
      <c r="T179" s="633"/>
      <c r="U179" s="633"/>
      <c r="V179" s="633"/>
      <c r="W179" s="633"/>
      <c r="X179" s="633"/>
      <c r="Y179" s="633"/>
      <c r="Z179" s="633"/>
      <c r="AA179" s="633"/>
      <c r="AB179" s="633"/>
    </row>
    <row r="180" spans="1:28">
      <c r="A180" s="634"/>
      <c r="B180" s="629" t="s">
        <v>7443</v>
      </c>
      <c r="C180" s="630"/>
      <c r="D180" s="630"/>
      <c r="E180" s="630"/>
      <c r="F180" s="630"/>
      <c r="G180" s="632"/>
      <c r="H180" s="632"/>
      <c r="I180" s="632"/>
      <c r="J180" s="632"/>
      <c r="K180" s="632"/>
      <c r="L180" s="632"/>
      <c r="M180" s="632"/>
      <c r="N180" s="632"/>
      <c r="O180" s="632"/>
      <c r="P180" s="633"/>
      <c r="Q180" s="633"/>
      <c r="R180" s="633"/>
      <c r="S180" s="633"/>
      <c r="T180" s="633"/>
      <c r="U180" s="633"/>
      <c r="V180" s="633"/>
      <c r="W180" s="633"/>
      <c r="X180" s="633"/>
      <c r="Y180" s="633"/>
      <c r="Z180" s="633"/>
      <c r="AA180" s="633"/>
      <c r="AB180" s="633"/>
    </row>
    <row r="181" spans="1:28">
      <c r="A181" s="634"/>
      <c r="B181" s="629" t="s">
        <v>7416</v>
      </c>
      <c r="C181" s="630"/>
      <c r="D181" s="630"/>
      <c r="E181" s="630"/>
      <c r="F181" s="630"/>
      <c r="G181" s="632"/>
      <c r="H181" s="632"/>
      <c r="I181" s="632"/>
      <c r="J181" s="632"/>
      <c r="K181" s="632"/>
      <c r="L181" s="632"/>
      <c r="M181" s="632"/>
      <c r="N181" s="632"/>
      <c r="O181" s="632"/>
      <c r="P181" s="633"/>
      <c r="Q181" s="633"/>
      <c r="R181" s="633"/>
      <c r="S181" s="633"/>
      <c r="T181" s="633"/>
      <c r="U181" s="633"/>
      <c r="V181" s="633"/>
      <c r="W181" s="633"/>
      <c r="X181" s="633"/>
      <c r="Y181" s="633"/>
      <c r="Z181" s="633"/>
      <c r="AA181" s="633"/>
      <c r="AB181" s="633"/>
    </row>
    <row r="182" spans="1:28">
      <c r="A182" s="634"/>
      <c r="B182" s="629" t="s">
        <v>7404</v>
      </c>
      <c r="C182" s="630"/>
      <c r="D182" s="630"/>
      <c r="E182" s="630"/>
      <c r="F182" s="630"/>
      <c r="G182" s="632"/>
      <c r="H182" s="632"/>
      <c r="I182" s="632"/>
      <c r="J182" s="632"/>
      <c r="K182" s="632"/>
      <c r="L182" s="632"/>
      <c r="M182" s="632"/>
      <c r="N182" s="632"/>
      <c r="O182" s="632"/>
      <c r="P182" s="633"/>
      <c r="Q182" s="633"/>
      <c r="R182" s="633"/>
      <c r="S182" s="633"/>
      <c r="T182" s="633"/>
      <c r="U182" s="633"/>
      <c r="V182" s="633"/>
      <c r="W182" s="633"/>
      <c r="X182" s="633"/>
      <c r="Y182" s="633"/>
      <c r="Z182" s="633"/>
      <c r="AA182" s="633"/>
      <c r="AB182" s="633"/>
    </row>
    <row r="183" spans="1:28">
      <c r="A183" s="634"/>
      <c r="B183" s="629" t="s">
        <v>7434</v>
      </c>
      <c r="C183" s="630"/>
      <c r="D183" s="630"/>
      <c r="E183" s="630"/>
      <c r="F183" s="630"/>
      <c r="G183" s="632"/>
      <c r="H183" s="632"/>
      <c r="I183" s="632"/>
      <c r="J183" s="632"/>
      <c r="K183" s="632"/>
      <c r="L183" s="632"/>
      <c r="M183" s="632"/>
      <c r="N183" s="632"/>
      <c r="O183" s="632"/>
      <c r="P183" s="633"/>
      <c r="Q183" s="633"/>
      <c r="R183" s="633"/>
      <c r="S183" s="633"/>
      <c r="T183" s="633"/>
      <c r="U183" s="633"/>
      <c r="V183" s="633"/>
      <c r="W183" s="633"/>
      <c r="X183" s="633"/>
      <c r="Y183" s="633"/>
      <c r="Z183" s="633"/>
      <c r="AA183" s="633"/>
      <c r="AB183" s="633"/>
    </row>
    <row r="184" spans="1:28">
      <c r="A184" s="634"/>
      <c r="B184" s="629" t="s">
        <v>7396</v>
      </c>
      <c r="C184" s="630"/>
      <c r="D184" s="630"/>
      <c r="E184" s="630"/>
      <c r="F184" s="630"/>
      <c r="G184" s="632"/>
      <c r="H184" s="632"/>
      <c r="I184" s="632"/>
      <c r="J184" s="632"/>
      <c r="K184" s="632"/>
      <c r="L184" s="632"/>
      <c r="M184" s="632"/>
      <c r="N184" s="632"/>
      <c r="O184" s="632"/>
      <c r="P184" s="633"/>
      <c r="Q184" s="633"/>
      <c r="R184" s="633"/>
      <c r="S184" s="633"/>
      <c r="T184" s="633"/>
      <c r="U184" s="633"/>
      <c r="V184" s="633"/>
      <c r="W184" s="633"/>
      <c r="X184" s="633"/>
      <c r="Y184" s="633"/>
      <c r="Z184" s="633"/>
      <c r="AA184" s="633"/>
      <c r="AB184" s="633"/>
    </row>
    <row r="185" spans="1:28">
      <c r="A185" s="634"/>
      <c r="B185" s="629" t="s">
        <v>7423</v>
      </c>
      <c r="C185" s="630"/>
      <c r="D185" s="630"/>
      <c r="E185" s="630"/>
      <c r="F185" s="630"/>
      <c r="G185" s="632"/>
      <c r="H185" s="632"/>
      <c r="I185" s="632"/>
      <c r="J185" s="632"/>
      <c r="K185" s="632"/>
      <c r="L185" s="632"/>
      <c r="M185" s="632"/>
      <c r="N185" s="632"/>
      <c r="O185" s="632"/>
      <c r="P185" s="633"/>
      <c r="Q185" s="633"/>
      <c r="R185" s="633"/>
      <c r="S185" s="633"/>
      <c r="T185" s="633"/>
      <c r="U185" s="633"/>
      <c r="V185" s="633"/>
      <c r="W185" s="633"/>
      <c r="X185" s="633"/>
      <c r="Y185" s="633"/>
      <c r="Z185" s="633"/>
      <c r="AA185" s="633"/>
      <c r="AB185" s="633"/>
    </row>
    <row r="186" spans="1:28">
      <c r="A186" s="634"/>
      <c r="B186" s="629" t="s">
        <v>7424</v>
      </c>
      <c r="C186" s="630"/>
      <c r="D186" s="630"/>
      <c r="E186" s="630"/>
      <c r="F186" s="630"/>
      <c r="G186" s="632"/>
      <c r="H186" s="632"/>
      <c r="I186" s="632"/>
      <c r="J186" s="632"/>
      <c r="K186" s="632"/>
      <c r="L186" s="632"/>
      <c r="M186" s="632"/>
      <c r="N186" s="632"/>
      <c r="O186" s="632"/>
      <c r="P186" s="633"/>
      <c r="Q186" s="633"/>
      <c r="R186" s="633"/>
      <c r="S186" s="633"/>
      <c r="T186" s="633"/>
      <c r="U186" s="633"/>
      <c r="V186" s="633"/>
      <c r="W186" s="633"/>
      <c r="X186" s="633"/>
      <c r="Y186" s="633"/>
      <c r="Z186" s="633"/>
      <c r="AA186" s="633"/>
      <c r="AB186" s="633"/>
    </row>
    <row r="187" spans="1:28" ht="31.5">
      <c r="A187" s="634"/>
      <c r="B187" s="629" t="s">
        <v>7389</v>
      </c>
      <c r="C187" s="630"/>
      <c r="D187" s="630"/>
      <c r="E187" s="630"/>
      <c r="F187" s="630"/>
      <c r="G187" s="632"/>
      <c r="H187" s="632"/>
      <c r="I187" s="632"/>
      <c r="J187" s="632"/>
      <c r="K187" s="632"/>
      <c r="L187" s="632"/>
      <c r="M187" s="632"/>
      <c r="N187" s="632"/>
      <c r="O187" s="632"/>
      <c r="P187" s="633"/>
      <c r="Q187" s="633"/>
      <c r="R187" s="633"/>
      <c r="S187" s="633"/>
      <c r="T187" s="633"/>
      <c r="U187" s="633"/>
      <c r="V187" s="633"/>
      <c r="W187" s="633"/>
      <c r="X187" s="633"/>
      <c r="Y187" s="633"/>
      <c r="Z187" s="633"/>
      <c r="AA187" s="633"/>
      <c r="AB187" s="633"/>
    </row>
    <row r="188" spans="1:28" ht="26.25">
      <c r="A188" s="634"/>
      <c r="B188" s="629" t="s">
        <v>7387</v>
      </c>
      <c r="C188" s="631" t="s">
        <v>8268</v>
      </c>
      <c r="D188" s="631" t="s">
        <v>8269</v>
      </c>
      <c r="E188" s="630"/>
      <c r="F188" s="630"/>
      <c r="G188" s="632"/>
      <c r="H188" s="632"/>
      <c r="I188" s="632"/>
      <c r="J188" s="632"/>
      <c r="K188" s="632"/>
      <c r="L188" s="632"/>
      <c r="M188" s="632"/>
      <c r="N188" s="632"/>
      <c r="O188" s="632"/>
      <c r="P188" s="633"/>
      <c r="Q188" s="633"/>
      <c r="R188" s="633"/>
      <c r="S188" s="633"/>
      <c r="T188" s="633"/>
      <c r="U188" s="633"/>
      <c r="V188" s="633"/>
      <c r="W188" s="633"/>
      <c r="X188" s="633"/>
      <c r="Y188" s="633"/>
      <c r="Z188" s="633"/>
      <c r="AA188" s="633"/>
      <c r="AB188" s="633"/>
    </row>
    <row r="189" spans="1:28">
      <c r="A189" s="647"/>
      <c r="B189" s="629" t="s">
        <v>7452</v>
      </c>
      <c r="C189" s="630"/>
      <c r="D189" s="630"/>
      <c r="E189" s="630"/>
      <c r="F189" s="630"/>
      <c r="G189" s="632"/>
      <c r="H189" s="632"/>
      <c r="I189" s="632"/>
      <c r="J189" s="632"/>
      <c r="K189" s="632"/>
      <c r="L189" s="632"/>
      <c r="M189" s="632"/>
      <c r="N189" s="632"/>
      <c r="O189" s="632"/>
      <c r="P189" s="633"/>
      <c r="Q189" s="633"/>
      <c r="R189" s="633"/>
      <c r="S189" s="633"/>
      <c r="T189" s="633"/>
      <c r="U189" s="633"/>
      <c r="V189" s="633"/>
      <c r="W189" s="633"/>
      <c r="X189" s="633"/>
      <c r="Y189" s="633"/>
      <c r="Z189" s="633"/>
      <c r="AA189" s="633"/>
      <c r="AB189" s="633"/>
    </row>
    <row r="190" spans="1:28" ht="31.5">
      <c r="A190" s="634"/>
      <c r="B190" s="629" t="s">
        <v>8270</v>
      </c>
      <c r="C190" s="630"/>
      <c r="D190" s="630"/>
      <c r="E190" s="630"/>
      <c r="F190" s="630"/>
      <c r="G190" s="632"/>
      <c r="H190" s="632"/>
      <c r="I190" s="632"/>
      <c r="J190" s="632"/>
      <c r="K190" s="632"/>
      <c r="L190" s="632"/>
      <c r="M190" s="632"/>
      <c r="N190" s="632"/>
      <c r="O190" s="632"/>
      <c r="P190" s="633"/>
      <c r="Q190" s="633"/>
      <c r="R190" s="633"/>
      <c r="S190" s="633"/>
      <c r="T190" s="633"/>
      <c r="U190" s="633"/>
      <c r="V190" s="633"/>
      <c r="W190" s="633"/>
      <c r="X190" s="633"/>
      <c r="Y190" s="633"/>
      <c r="Z190" s="633"/>
      <c r="AA190" s="633"/>
      <c r="AB190" s="633"/>
    </row>
    <row r="191" spans="1:28">
      <c r="A191" s="634"/>
      <c r="B191" s="629" t="s">
        <v>7399</v>
      </c>
      <c r="C191" s="630"/>
      <c r="D191" s="630"/>
      <c r="E191" s="630"/>
      <c r="F191" s="630"/>
      <c r="G191" s="632"/>
      <c r="H191" s="632"/>
      <c r="I191" s="632"/>
      <c r="J191" s="632"/>
      <c r="K191" s="632"/>
      <c r="L191" s="632"/>
      <c r="M191" s="632"/>
      <c r="N191" s="632"/>
      <c r="O191" s="632"/>
      <c r="P191" s="633"/>
      <c r="Q191" s="633"/>
      <c r="R191" s="633"/>
      <c r="S191" s="633"/>
      <c r="T191" s="633"/>
      <c r="U191" s="633"/>
      <c r="V191" s="633"/>
      <c r="W191" s="633"/>
      <c r="X191" s="633"/>
      <c r="Y191" s="633"/>
      <c r="Z191" s="633"/>
      <c r="AA191" s="633"/>
      <c r="AB191" s="633"/>
    </row>
    <row r="192" spans="1:28" ht="31.5">
      <c r="A192" s="634"/>
      <c r="B192" s="629" t="s">
        <v>7427</v>
      </c>
      <c r="C192" s="630"/>
      <c r="D192" s="630"/>
      <c r="E192" s="630"/>
      <c r="F192" s="630"/>
      <c r="G192" s="632"/>
      <c r="H192" s="632"/>
      <c r="I192" s="632"/>
      <c r="J192" s="632"/>
      <c r="K192" s="632"/>
      <c r="L192" s="632"/>
      <c r="M192" s="632"/>
      <c r="N192" s="632"/>
      <c r="O192" s="632"/>
      <c r="P192" s="633"/>
      <c r="Q192" s="633"/>
      <c r="R192" s="633"/>
      <c r="S192" s="633"/>
      <c r="T192" s="633"/>
      <c r="U192" s="633"/>
      <c r="V192" s="633"/>
      <c r="W192" s="633"/>
      <c r="X192" s="633"/>
      <c r="Y192" s="633"/>
      <c r="Z192" s="633"/>
      <c r="AA192" s="633"/>
      <c r="AB192" s="633"/>
    </row>
    <row r="193" spans="1:28" ht="31.5">
      <c r="A193" s="634"/>
      <c r="B193" s="629" t="s">
        <v>8271</v>
      </c>
      <c r="C193" s="630"/>
      <c r="D193" s="630"/>
      <c r="E193" s="630"/>
      <c r="F193" s="630"/>
      <c r="G193" s="632"/>
      <c r="H193" s="632"/>
      <c r="I193" s="632"/>
      <c r="J193" s="632"/>
      <c r="K193" s="632"/>
      <c r="L193" s="632"/>
      <c r="M193" s="632"/>
      <c r="N193" s="632"/>
      <c r="O193" s="632"/>
      <c r="P193" s="633"/>
      <c r="Q193" s="633"/>
      <c r="R193" s="633"/>
      <c r="S193" s="633"/>
      <c r="T193" s="633"/>
      <c r="U193" s="633"/>
      <c r="V193" s="633"/>
      <c r="W193" s="633"/>
      <c r="X193" s="633"/>
      <c r="Y193" s="633"/>
      <c r="Z193" s="633"/>
      <c r="AA193" s="633"/>
      <c r="AB193" s="633"/>
    </row>
    <row r="194" spans="1:28">
      <c r="A194" s="634"/>
      <c r="B194" s="629" t="s">
        <v>7384</v>
      </c>
      <c r="C194" s="630"/>
      <c r="D194" s="630"/>
      <c r="E194" s="630"/>
      <c r="F194" s="630"/>
      <c r="G194" s="632"/>
      <c r="H194" s="632"/>
      <c r="I194" s="632"/>
      <c r="J194" s="632"/>
      <c r="K194" s="632"/>
      <c r="L194" s="632"/>
      <c r="M194" s="632"/>
      <c r="N194" s="632"/>
      <c r="O194" s="632"/>
      <c r="P194" s="633"/>
      <c r="Q194" s="633"/>
      <c r="R194" s="633"/>
      <c r="S194" s="633"/>
      <c r="T194" s="633"/>
      <c r="U194" s="633"/>
      <c r="V194" s="633"/>
      <c r="W194" s="633"/>
      <c r="X194" s="633"/>
      <c r="Y194" s="633"/>
      <c r="Z194" s="633"/>
      <c r="AA194" s="633"/>
      <c r="AB194" s="633"/>
    </row>
    <row r="195" spans="1:28">
      <c r="A195" s="634"/>
      <c r="B195" s="629" t="s">
        <v>8272</v>
      </c>
      <c r="C195" s="630"/>
      <c r="D195" s="630"/>
      <c r="E195" s="630"/>
      <c r="F195" s="630"/>
      <c r="G195" s="632"/>
      <c r="H195" s="632"/>
      <c r="I195" s="632"/>
      <c r="J195" s="632"/>
      <c r="K195" s="632"/>
      <c r="L195" s="632"/>
      <c r="M195" s="632"/>
      <c r="N195" s="632"/>
      <c r="O195" s="632"/>
      <c r="P195" s="633"/>
      <c r="Q195" s="633"/>
      <c r="R195" s="633"/>
      <c r="S195" s="633"/>
      <c r="T195" s="633"/>
      <c r="U195" s="633"/>
      <c r="V195" s="633"/>
      <c r="W195" s="633"/>
      <c r="X195" s="633"/>
      <c r="Y195" s="633"/>
      <c r="Z195" s="633"/>
      <c r="AA195" s="633"/>
      <c r="AB195" s="633"/>
    </row>
    <row r="196" spans="1:28">
      <c r="A196" s="634"/>
      <c r="B196" s="629" t="s">
        <v>7437</v>
      </c>
      <c r="C196" s="630"/>
      <c r="D196" s="630"/>
      <c r="E196" s="630"/>
      <c r="F196" s="630"/>
      <c r="G196" s="632"/>
      <c r="H196" s="632"/>
      <c r="I196" s="632"/>
      <c r="J196" s="632"/>
      <c r="K196" s="632"/>
      <c r="L196" s="632"/>
      <c r="M196" s="632"/>
      <c r="N196" s="632"/>
      <c r="O196" s="632"/>
      <c r="P196" s="633"/>
      <c r="Q196" s="633"/>
      <c r="R196" s="633"/>
      <c r="S196" s="633"/>
      <c r="T196" s="633"/>
      <c r="U196" s="633"/>
      <c r="V196" s="633"/>
      <c r="W196" s="633"/>
      <c r="X196" s="633"/>
      <c r="Y196" s="633"/>
      <c r="Z196" s="633"/>
      <c r="AA196" s="633"/>
      <c r="AB196" s="633"/>
    </row>
    <row r="197" spans="1:28" ht="31.5">
      <c r="A197" s="634"/>
      <c r="B197" s="629" t="s">
        <v>8273</v>
      </c>
      <c r="C197" s="630"/>
      <c r="D197" s="630"/>
      <c r="E197" s="630"/>
      <c r="F197" s="630"/>
      <c r="G197" s="632"/>
      <c r="H197" s="632"/>
      <c r="I197" s="632"/>
      <c r="J197" s="632"/>
      <c r="K197" s="632"/>
      <c r="L197" s="632"/>
      <c r="M197" s="632"/>
      <c r="N197" s="632"/>
      <c r="O197" s="632"/>
      <c r="P197" s="633"/>
      <c r="Q197" s="633"/>
      <c r="R197" s="633"/>
      <c r="S197" s="633"/>
      <c r="T197" s="633"/>
      <c r="U197" s="633"/>
      <c r="V197" s="633"/>
      <c r="W197" s="633"/>
      <c r="X197" s="633"/>
      <c r="Y197" s="633"/>
      <c r="Z197" s="633"/>
      <c r="AA197" s="633"/>
      <c r="AB197" s="633"/>
    </row>
    <row r="198" spans="1:28">
      <c r="A198" s="634"/>
      <c r="B198" s="629" t="s">
        <v>7439</v>
      </c>
      <c r="C198" s="630"/>
      <c r="D198" s="630"/>
      <c r="E198" s="630"/>
      <c r="F198" s="630"/>
      <c r="G198" s="632"/>
      <c r="H198" s="632"/>
      <c r="I198" s="632"/>
      <c r="J198" s="632"/>
      <c r="K198" s="632"/>
      <c r="L198" s="632"/>
      <c r="M198" s="632"/>
      <c r="N198" s="632"/>
      <c r="O198" s="632"/>
      <c r="P198" s="633"/>
      <c r="Q198" s="633"/>
      <c r="R198" s="633"/>
      <c r="S198" s="633"/>
      <c r="T198" s="633"/>
      <c r="U198" s="633"/>
      <c r="V198" s="633"/>
      <c r="W198" s="633"/>
      <c r="X198" s="633"/>
      <c r="Y198" s="633"/>
      <c r="Z198" s="633"/>
      <c r="AA198" s="633"/>
      <c r="AB198" s="633"/>
    </row>
    <row r="199" spans="1:28" ht="31.5">
      <c r="A199" s="634"/>
      <c r="B199" s="629" t="s">
        <v>7440</v>
      </c>
      <c r="C199" s="630"/>
      <c r="D199" s="630"/>
      <c r="E199" s="630"/>
      <c r="F199" s="630"/>
      <c r="G199" s="632"/>
      <c r="H199" s="632"/>
      <c r="I199" s="632"/>
      <c r="J199" s="632"/>
      <c r="K199" s="632"/>
      <c r="L199" s="632"/>
      <c r="M199" s="632"/>
      <c r="N199" s="632"/>
      <c r="O199" s="632"/>
      <c r="P199" s="633"/>
      <c r="Q199" s="633"/>
      <c r="R199" s="633"/>
      <c r="S199" s="633"/>
      <c r="T199" s="633"/>
      <c r="U199" s="633"/>
      <c r="V199" s="633"/>
      <c r="W199" s="633"/>
      <c r="X199" s="633"/>
      <c r="Y199" s="633"/>
      <c r="Z199" s="633"/>
      <c r="AA199" s="633"/>
      <c r="AB199" s="633"/>
    </row>
    <row r="200" spans="1:28" ht="31.5">
      <c r="A200" s="634"/>
      <c r="B200" s="629" t="s">
        <v>7388</v>
      </c>
      <c r="C200" s="630"/>
      <c r="D200" s="630"/>
      <c r="E200" s="630"/>
      <c r="F200" s="630"/>
      <c r="G200" s="632"/>
      <c r="H200" s="632"/>
      <c r="I200" s="632"/>
      <c r="J200" s="632"/>
      <c r="K200" s="632"/>
      <c r="L200" s="632"/>
      <c r="M200" s="632"/>
      <c r="N200" s="632"/>
      <c r="O200" s="632"/>
      <c r="P200" s="633"/>
      <c r="Q200" s="633"/>
      <c r="R200" s="633"/>
      <c r="S200" s="633"/>
      <c r="T200" s="633"/>
      <c r="U200" s="633"/>
      <c r="V200" s="633"/>
      <c r="W200" s="633"/>
      <c r="X200" s="633"/>
      <c r="Y200" s="633"/>
      <c r="Z200" s="633"/>
      <c r="AA200" s="633"/>
      <c r="AB200" s="633"/>
    </row>
    <row r="201" spans="1:28" ht="31.5">
      <c r="A201" s="634"/>
      <c r="B201" s="629" t="s">
        <v>7451</v>
      </c>
      <c r="C201" s="630"/>
      <c r="D201" s="630"/>
      <c r="E201" s="630"/>
      <c r="F201" s="630"/>
      <c r="G201" s="632"/>
      <c r="H201" s="632"/>
      <c r="I201" s="632"/>
      <c r="J201" s="632"/>
      <c r="K201" s="632"/>
      <c r="L201" s="632"/>
      <c r="M201" s="632"/>
      <c r="N201" s="632"/>
      <c r="O201" s="632"/>
      <c r="P201" s="633"/>
      <c r="Q201" s="633"/>
      <c r="R201" s="633"/>
      <c r="S201" s="633"/>
      <c r="T201" s="633"/>
      <c r="U201" s="633"/>
      <c r="V201" s="633"/>
      <c r="W201" s="633"/>
      <c r="X201" s="633"/>
      <c r="Y201" s="633"/>
      <c r="Z201" s="633"/>
      <c r="AA201" s="633"/>
      <c r="AB201" s="633"/>
    </row>
    <row r="202" spans="1:28" ht="31.5">
      <c r="A202" s="634"/>
      <c r="B202" s="629" t="s">
        <v>7429</v>
      </c>
      <c r="C202" s="630"/>
      <c r="D202" s="630"/>
      <c r="E202" s="630"/>
      <c r="F202" s="630"/>
      <c r="G202" s="632"/>
      <c r="H202" s="632"/>
      <c r="I202" s="632"/>
      <c r="J202" s="632"/>
      <c r="K202" s="632"/>
      <c r="L202" s="632"/>
      <c r="M202" s="632"/>
      <c r="N202" s="632"/>
      <c r="O202" s="632"/>
      <c r="P202" s="633"/>
      <c r="Q202" s="633"/>
      <c r="R202" s="633"/>
      <c r="S202" s="633"/>
      <c r="T202" s="633"/>
      <c r="U202" s="633"/>
      <c r="V202" s="633"/>
      <c r="W202" s="633"/>
      <c r="X202" s="633"/>
      <c r="Y202" s="633"/>
      <c r="Z202" s="633"/>
      <c r="AA202" s="633"/>
      <c r="AB202" s="633"/>
    </row>
    <row r="203" spans="1:28">
      <c r="A203" s="634"/>
      <c r="B203" s="629" t="s">
        <v>7447</v>
      </c>
      <c r="C203" s="630"/>
      <c r="D203" s="630"/>
      <c r="E203" s="630"/>
      <c r="F203" s="630"/>
      <c r="G203" s="632"/>
      <c r="H203" s="632"/>
      <c r="I203" s="632"/>
      <c r="J203" s="632"/>
      <c r="K203" s="632"/>
      <c r="L203" s="632"/>
      <c r="M203" s="632"/>
      <c r="N203" s="632"/>
      <c r="O203" s="632"/>
      <c r="P203" s="633"/>
      <c r="Q203" s="633"/>
      <c r="R203" s="633"/>
      <c r="S203" s="633"/>
      <c r="T203" s="633"/>
      <c r="U203" s="633"/>
      <c r="V203" s="633"/>
      <c r="W203" s="633"/>
      <c r="X203" s="633"/>
      <c r="Y203" s="633"/>
      <c r="Z203" s="633"/>
      <c r="AA203" s="633"/>
      <c r="AB203" s="633"/>
    </row>
    <row r="204" spans="1:28">
      <c r="A204" s="634"/>
      <c r="B204" s="629" t="s">
        <v>7455</v>
      </c>
      <c r="C204" s="630"/>
      <c r="D204" s="630"/>
      <c r="E204" s="630"/>
      <c r="F204" s="630"/>
      <c r="G204" s="632"/>
      <c r="H204" s="632"/>
      <c r="I204" s="632"/>
      <c r="J204" s="632"/>
      <c r="K204" s="632"/>
      <c r="L204" s="632"/>
      <c r="M204" s="632"/>
      <c r="N204" s="632"/>
      <c r="O204" s="632"/>
      <c r="P204" s="633"/>
      <c r="Q204" s="633"/>
      <c r="R204" s="633"/>
      <c r="S204" s="633"/>
      <c r="T204" s="633"/>
      <c r="U204" s="633"/>
      <c r="V204" s="633"/>
      <c r="W204" s="633"/>
      <c r="X204" s="633"/>
      <c r="Y204" s="633"/>
      <c r="Z204" s="633"/>
      <c r="AA204" s="633"/>
      <c r="AB204" s="633"/>
    </row>
    <row r="205" spans="1:28" ht="31.5">
      <c r="A205" s="634"/>
      <c r="B205" s="629" t="s">
        <v>7454</v>
      </c>
      <c r="C205" s="630"/>
      <c r="D205" s="630"/>
      <c r="E205" s="630"/>
      <c r="F205" s="630"/>
      <c r="G205" s="632"/>
      <c r="H205" s="632"/>
      <c r="I205" s="632"/>
      <c r="J205" s="632"/>
      <c r="K205" s="632"/>
      <c r="L205" s="632"/>
      <c r="M205" s="632"/>
      <c r="N205" s="632"/>
      <c r="O205" s="632"/>
      <c r="P205" s="633"/>
      <c r="Q205" s="633"/>
      <c r="R205" s="633"/>
      <c r="S205" s="633"/>
      <c r="T205" s="633"/>
      <c r="U205" s="633"/>
      <c r="V205" s="633"/>
      <c r="W205" s="633"/>
      <c r="X205" s="633"/>
      <c r="Y205" s="633"/>
      <c r="Z205" s="633"/>
      <c r="AA205" s="633"/>
      <c r="AB205" s="633"/>
    </row>
    <row r="206" spans="1:28">
      <c r="A206" s="634"/>
      <c r="B206" s="629" t="s">
        <v>7420</v>
      </c>
      <c r="C206" s="630"/>
      <c r="D206" s="630"/>
      <c r="E206" s="630"/>
      <c r="F206" s="630"/>
      <c r="G206" s="632"/>
      <c r="H206" s="632"/>
      <c r="I206" s="632"/>
      <c r="J206" s="632"/>
      <c r="K206" s="632"/>
      <c r="L206" s="632"/>
      <c r="M206" s="632"/>
      <c r="N206" s="632"/>
      <c r="O206" s="632"/>
      <c r="P206" s="633"/>
      <c r="Q206" s="633"/>
      <c r="R206" s="633"/>
      <c r="S206" s="633"/>
      <c r="T206" s="633"/>
      <c r="U206" s="633"/>
      <c r="V206" s="633"/>
      <c r="W206" s="633"/>
      <c r="X206" s="633"/>
      <c r="Y206" s="633"/>
      <c r="Z206" s="633"/>
      <c r="AA206" s="633"/>
      <c r="AB206" s="633"/>
    </row>
    <row r="207" spans="1:28" ht="31.5">
      <c r="A207" s="636" t="s">
        <v>7457</v>
      </c>
      <c r="B207" s="637" t="s">
        <v>7464</v>
      </c>
      <c r="C207" s="638"/>
      <c r="D207" s="638"/>
      <c r="E207" s="638"/>
      <c r="F207" s="638"/>
      <c r="G207" s="639"/>
      <c r="H207" s="639"/>
      <c r="I207" s="639"/>
      <c r="J207" s="639"/>
      <c r="K207" s="639"/>
      <c r="L207" s="639"/>
      <c r="M207" s="639"/>
      <c r="N207" s="639"/>
      <c r="O207" s="639"/>
      <c r="P207" s="640"/>
      <c r="Q207" s="640"/>
      <c r="R207" s="640"/>
      <c r="S207" s="640"/>
      <c r="T207" s="640"/>
      <c r="U207" s="640"/>
      <c r="V207" s="640"/>
      <c r="W207" s="640"/>
      <c r="X207" s="640"/>
      <c r="Y207" s="640"/>
      <c r="Z207" s="640"/>
      <c r="AA207" s="640"/>
      <c r="AB207" s="640"/>
    </row>
    <row r="208" spans="1:28">
      <c r="A208" s="634"/>
      <c r="B208" s="629" t="s">
        <v>8274</v>
      </c>
      <c r="C208" s="630"/>
      <c r="D208" s="630"/>
      <c r="E208" s="630"/>
      <c r="F208" s="630"/>
      <c r="G208" s="632"/>
      <c r="H208" s="632"/>
      <c r="I208" s="632"/>
      <c r="J208" s="632"/>
      <c r="K208" s="632"/>
      <c r="L208" s="632"/>
      <c r="M208" s="632"/>
      <c r="N208" s="632"/>
      <c r="O208" s="632"/>
      <c r="P208" s="633"/>
      <c r="Q208" s="633"/>
      <c r="R208" s="633"/>
      <c r="S208" s="633"/>
      <c r="T208" s="633"/>
      <c r="U208" s="633"/>
      <c r="V208" s="633"/>
      <c r="W208" s="633"/>
      <c r="X208" s="633"/>
      <c r="Y208" s="633"/>
      <c r="Z208" s="633"/>
      <c r="AA208" s="633"/>
      <c r="AB208" s="633"/>
    </row>
    <row r="209" spans="1:28">
      <c r="A209" s="634"/>
      <c r="B209" s="629" t="s">
        <v>7463</v>
      </c>
      <c r="C209" s="630"/>
      <c r="D209" s="630"/>
      <c r="E209" s="630"/>
      <c r="F209" s="630"/>
      <c r="G209" s="632"/>
      <c r="H209" s="632"/>
      <c r="I209" s="632"/>
      <c r="J209" s="632"/>
      <c r="K209" s="632"/>
      <c r="L209" s="632"/>
      <c r="M209" s="632"/>
      <c r="N209" s="632"/>
      <c r="O209" s="632"/>
      <c r="P209" s="633"/>
      <c r="Q209" s="633"/>
      <c r="R209" s="633"/>
      <c r="S209" s="633"/>
      <c r="T209" s="633"/>
      <c r="U209" s="633"/>
      <c r="V209" s="633"/>
      <c r="W209" s="633"/>
      <c r="X209" s="633"/>
      <c r="Y209" s="633"/>
      <c r="Z209" s="633"/>
      <c r="AA209" s="633"/>
      <c r="AB209" s="633"/>
    </row>
    <row r="210" spans="1:28">
      <c r="A210" s="634"/>
      <c r="B210" s="629" t="s">
        <v>8275</v>
      </c>
      <c r="C210" s="630"/>
      <c r="D210" s="630"/>
      <c r="E210" s="630"/>
      <c r="F210" s="630"/>
      <c r="G210" s="632"/>
      <c r="H210" s="632"/>
      <c r="I210" s="632"/>
      <c r="J210" s="632"/>
      <c r="K210" s="632"/>
      <c r="L210" s="632"/>
      <c r="M210" s="632"/>
      <c r="N210" s="632"/>
      <c r="O210" s="632"/>
      <c r="P210" s="633"/>
      <c r="Q210" s="633"/>
      <c r="R210" s="633"/>
      <c r="S210" s="633"/>
      <c r="T210" s="633"/>
      <c r="U210" s="633"/>
      <c r="V210" s="633"/>
      <c r="W210" s="633"/>
      <c r="X210" s="633"/>
      <c r="Y210" s="633"/>
      <c r="Z210" s="633"/>
      <c r="AA210" s="633"/>
      <c r="AB210" s="633"/>
    </row>
    <row r="211" spans="1:28">
      <c r="A211" s="634"/>
      <c r="B211" s="629" t="s">
        <v>7459</v>
      </c>
      <c r="C211" s="630"/>
      <c r="D211" s="630"/>
      <c r="E211" s="630"/>
      <c r="F211" s="630"/>
      <c r="G211" s="632"/>
      <c r="H211" s="632"/>
      <c r="I211" s="632"/>
      <c r="J211" s="632"/>
      <c r="K211" s="632"/>
      <c r="L211" s="632"/>
      <c r="M211" s="632"/>
      <c r="N211" s="632"/>
      <c r="O211" s="632"/>
      <c r="P211" s="633"/>
      <c r="Q211" s="633"/>
      <c r="R211" s="633"/>
      <c r="S211" s="633"/>
      <c r="T211" s="633"/>
      <c r="U211" s="633"/>
      <c r="V211" s="633"/>
      <c r="W211" s="633"/>
      <c r="X211" s="633"/>
      <c r="Y211" s="633"/>
      <c r="Z211" s="633"/>
      <c r="AA211" s="633"/>
      <c r="AB211" s="633"/>
    </row>
    <row r="212" spans="1:28">
      <c r="A212" s="634"/>
      <c r="B212" s="629" t="s">
        <v>7461</v>
      </c>
      <c r="C212" s="630"/>
      <c r="D212" s="630"/>
      <c r="E212" s="630"/>
      <c r="F212" s="630"/>
      <c r="G212" s="632"/>
      <c r="H212" s="632"/>
      <c r="I212" s="632"/>
      <c r="J212" s="632"/>
      <c r="K212" s="632"/>
      <c r="L212" s="632"/>
      <c r="M212" s="632"/>
      <c r="N212" s="632"/>
      <c r="O212" s="632"/>
      <c r="P212" s="633"/>
      <c r="Q212" s="633"/>
      <c r="R212" s="633"/>
      <c r="S212" s="633"/>
      <c r="T212" s="633"/>
      <c r="U212" s="633"/>
      <c r="V212" s="633"/>
      <c r="W212" s="633"/>
      <c r="X212" s="633"/>
      <c r="Y212" s="633"/>
      <c r="Z212" s="633"/>
      <c r="AA212" s="633"/>
      <c r="AB212" s="633"/>
    </row>
    <row r="213" spans="1:28">
      <c r="A213" s="634"/>
      <c r="B213" s="629" t="s">
        <v>8276</v>
      </c>
      <c r="C213" s="630"/>
      <c r="D213" s="630"/>
      <c r="E213" s="630"/>
      <c r="F213" s="630"/>
      <c r="G213" s="632"/>
      <c r="H213" s="632"/>
      <c r="I213" s="632"/>
      <c r="J213" s="632"/>
      <c r="K213" s="632"/>
      <c r="L213" s="632"/>
      <c r="M213" s="632"/>
      <c r="N213" s="632"/>
      <c r="O213" s="632"/>
      <c r="P213" s="633"/>
      <c r="Q213" s="633"/>
      <c r="R213" s="633"/>
      <c r="S213" s="633"/>
      <c r="T213" s="633"/>
      <c r="U213" s="633"/>
      <c r="V213" s="633"/>
      <c r="W213" s="633"/>
      <c r="X213" s="633"/>
      <c r="Y213" s="633"/>
      <c r="Z213" s="633"/>
      <c r="AA213" s="633"/>
      <c r="AB213" s="633"/>
    </row>
    <row r="214" spans="1:28">
      <c r="A214" s="634"/>
      <c r="B214" s="629" t="s">
        <v>7470</v>
      </c>
      <c r="C214" s="630"/>
      <c r="D214" s="630"/>
      <c r="E214" s="630"/>
      <c r="F214" s="630"/>
      <c r="G214" s="632"/>
      <c r="H214" s="632"/>
      <c r="I214" s="632"/>
      <c r="J214" s="632"/>
      <c r="K214" s="632"/>
      <c r="L214" s="632"/>
      <c r="M214" s="632"/>
      <c r="N214" s="632"/>
      <c r="O214" s="632"/>
      <c r="P214" s="633"/>
      <c r="Q214" s="633"/>
      <c r="R214" s="633"/>
      <c r="S214" s="633"/>
      <c r="T214" s="633"/>
      <c r="U214" s="633"/>
      <c r="V214" s="633"/>
      <c r="W214" s="633"/>
      <c r="X214" s="633"/>
      <c r="Y214" s="633"/>
      <c r="Z214" s="633"/>
      <c r="AA214" s="633"/>
      <c r="AB214" s="633"/>
    </row>
    <row r="215" spans="1:28">
      <c r="A215" s="634"/>
      <c r="B215" s="629" t="s">
        <v>7462</v>
      </c>
      <c r="C215" s="630"/>
      <c r="D215" s="630"/>
      <c r="E215" s="630"/>
      <c r="F215" s="630"/>
      <c r="G215" s="632"/>
      <c r="H215" s="632"/>
      <c r="I215" s="632"/>
      <c r="J215" s="632"/>
      <c r="K215" s="632"/>
      <c r="L215" s="632"/>
      <c r="M215" s="632"/>
      <c r="N215" s="632"/>
      <c r="O215" s="632"/>
      <c r="P215" s="633"/>
      <c r="Q215" s="633"/>
      <c r="R215" s="633"/>
      <c r="S215" s="633"/>
      <c r="T215" s="633"/>
      <c r="U215" s="633"/>
      <c r="V215" s="633"/>
      <c r="W215" s="633"/>
      <c r="X215" s="633"/>
      <c r="Y215" s="633"/>
      <c r="Z215" s="633"/>
      <c r="AA215" s="633"/>
      <c r="AB215" s="633"/>
    </row>
    <row r="216" spans="1:28">
      <c r="A216" s="634"/>
      <c r="B216" s="629" t="s">
        <v>8277</v>
      </c>
      <c r="C216" s="630"/>
      <c r="D216" s="630"/>
      <c r="E216" s="630"/>
      <c r="F216" s="630"/>
      <c r="G216" s="632"/>
      <c r="H216" s="632"/>
      <c r="I216" s="632"/>
      <c r="J216" s="632"/>
      <c r="K216" s="632"/>
      <c r="L216" s="632"/>
      <c r="M216" s="632"/>
      <c r="N216" s="632"/>
      <c r="O216" s="632"/>
      <c r="P216" s="633"/>
      <c r="Q216" s="633"/>
      <c r="R216" s="633"/>
      <c r="S216" s="633"/>
      <c r="T216" s="633"/>
      <c r="U216" s="633"/>
      <c r="V216" s="633"/>
      <c r="W216" s="633"/>
      <c r="X216" s="633"/>
      <c r="Y216" s="633"/>
      <c r="Z216" s="633"/>
      <c r="AA216" s="633"/>
      <c r="AB216" s="633"/>
    </row>
    <row r="217" spans="1:28">
      <c r="A217" s="634"/>
      <c r="B217" s="629" t="s">
        <v>7468</v>
      </c>
      <c r="C217" s="630"/>
      <c r="D217" s="630"/>
      <c r="E217" s="630"/>
      <c r="F217" s="630"/>
      <c r="G217" s="632"/>
      <c r="H217" s="632"/>
      <c r="I217" s="632"/>
      <c r="J217" s="632"/>
      <c r="K217" s="632"/>
      <c r="L217" s="632"/>
      <c r="M217" s="632"/>
      <c r="N217" s="632"/>
      <c r="O217" s="632"/>
      <c r="P217" s="633"/>
      <c r="Q217" s="633"/>
      <c r="R217" s="633"/>
      <c r="S217" s="633"/>
      <c r="T217" s="633"/>
      <c r="U217" s="633"/>
      <c r="V217" s="633"/>
      <c r="W217" s="633"/>
      <c r="X217" s="633"/>
      <c r="Y217" s="633"/>
      <c r="Z217" s="633"/>
      <c r="AA217" s="633"/>
      <c r="AB217" s="633"/>
    </row>
    <row r="218" spans="1:28">
      <c r="A218" s="634"/>
      <c r="B218" s="629" t="s">
        <v>8278</v>
      </c>
      <c r="C218" s="630"/>
      <c r="D218" s="630"/>
      <c r="E218" s="630"/>
      <c r="F218" s="630"/>
      <c r="G218" s="632"/>
      <c r="H218" s="632"/>
      <c r="I218" s="632"/>
      <c r="J218" s="632"/>
      <c r="K218" s="632"/>
      <c r="L218" s="632"/>
      <c r="M218" s="632"/>
      <c r="N218" s="632"/>
      <c r="O218" s="632"/>
      <c r="P218" s="633"/>
      <c r="Q218" s="633"/>
      <c r="R218" s="633"/>
      <c r="S218" s="633"/>
      <c r="T218" s="633"/>
      <c r="U218" s="633"/>
      <c r="V218" s="633"/>
      <c r="W218" s="633"/>
      <c r="X218" s="633"/>
      <c r="Y218" s="633"/>
      <c r="Z218" s="633"/>
      <c r="AA218" s="633"/>
      <c r="AB218" s="633"/>
    </row>
    <row r="219" spans="1:28">
      <c r="A219" s="634"/>
      <c r="B219" s="629" t="s">
        <v>7460</v>
      </c>
      <c r="C219" s="630"/>
      <c r="D219" s="630"/>
      <c r="E219" s="630"/>
      <c r="F219" s="630"/>
      <c r="G219" s="632"/>
      <c r="H219" s="632"/>
      <c r="I219" s="632"/>
      <c r="J219" s="632"/>
      <c r="K219" s="632"/>
      <c r="L219" s="632"/>
      <c r="M219" s="632"/>
      <c r="N219" s="632"/>
      <c r="O219" s="632"/>
      <c r="P219" s="633"/>
      <c r="Q219" s="633"/>
      <c r="R219" s="633"/>
      <c r="S219" s="633"/>
      <c r="T219" s="633"/>
      <c r="U219" s="633"/>
      <c r="V219" s="633"/>
      <c r="W219" s="633"/>
      <c r="X219" s="633"/>
      <c r="Y219" s="633"/>
      <c r="Z219" s="633"/>
      <c r="AA219" s="633"/>
      <c r="AB219" s="633"/>
    </row>
    <row r="220" spans="1:28">
      <c r="A220" s="634"/>
      <c r="B220" s="629" t="s">
        <v>8279</v>
      </c>
      <c r="C220" s="630"/>
      <c r="D220" s="630"/>
      <c r="E220" s="630"/>
      <c r="F220" s="630"/>
      <c r="G220" s="632"/>
      <c r="H220" s="632"/>
      <c r="I220" s="632"/>
      <c r="J220" s="632"/>
      <c r="K220" s="632"/>
      <c r="L220" s="632"/>
      <c r="M220" s="632"/>
      <c r="N220" s="632"/>
      <c r="O220" s="632"/>
      <c r="P220" s="633"/>
      <c r="Q220" s="633"/>
      <c r="R220" s="633"/>
      <c r="S220" s="633"/>
      <c r="T220" s="633"/>
      <c r="U220" s="633"/>
      <c r="V220" s="633"/>
      <c r="W220" s="633"/>
      <c r="X220" s="633"/>
      <c r="Y220" s="633"/>
      <c r="Z220" s="633"/>
      <c r="AA220" s="633"/>
      <c r="AB220" s="633"/>
    </row>
    <row r="221" spans="1:28">
      <c r="A221" s="636" t="s">
        <v>7471</v>
      </c>
      <c r="B221" s="637" t="s">
        <v>7472</v>
      </c>
      <c r="C221" s="638"/>
      <c r="D221" s="638"/>
      <c r="E221" s="638"/>
      <c r="F221" s="638"/>
      <c r="G221" s="639"/>
      <c r="H221" s="639"/>
      <c r="I221" s="639"/>
      <c r="J221" s="639"/>
      <c r="K221" s="639"/>
      <c r="L221" s="639"/>
      <c r="M221" s="639"/>
      <c r="N221" s="639"/>
      <c r="O221" s="639"/>
      <c r="P221" s="640"/>
      <c r="Q221" s="640"/>
      <c r="R221" s="640"/>
      <c r="S221" s="640"/>
      <c r="T221" s="640"/>
      <c r="U221" s="640"/>
      <c r="V221" s="640"/>
      <c r="W221" s="640"/>
      <c r="X221" s="640"/>
      <c r="Y221" s="640"/>
      <c r="Z221" s="640"/>
      <c r="AA221" s="640"/>
      <c r="AB221" s="640"/>
    </row>
    <row r="222" spans="1:28">
      <c r="A222" s="634"/>
      <c r="B222" s="629" t="s">
        <v>7481</v>
      </c>
      <c r="C222" s="630"/>
      <c r="D222" s="630"/>
      <c r="E222" s="630"/>
      <c r="F222" s="630"/>
      <c r="G222" s="632"/>
      <c r="H222" s="632"/>
      <c r="I222" s="632"/>
      <c r="J222" s="632"/>
      <c r="K222" s="632"/>
      <c r="L222" s="632"/>
      <c r="M222" s="632"/>
      <c r="N222" s="632"/>
      <c r="O222" s="632"/>
      <c r="P222" s="633"/>
      <c r="Q222" s="633"/>
      <c r="R222" s="633"/>
      <c r="S222" s="633"/>
      <c r="T222" s="633"/>
      <c r="U222" s="633"/>
      <c r="V222" s="633"/>
      <c r="W222" s="633"/>
      <c r="X222" s="633"/>
      <c r="Y222" s="633"/>
      <c r="Z222" s="633"/>
      <c r="AA222" s="633"/>
      <c r="AB222" s="633"/>
    </row>
    <row r="223" spans="1:28">
      <c r="A223" s="634"/>
      <c r="B223" s="629" t="s">
        <v>7475</v>
      </c>
      <c r="C223" s="630"/>
      <c r="D223" s="630"/>
      <c r="E223" s="630"/>
      <c r="F223" s="630"/>
      <c r="G223" s="632"/>
      <c r="H223" s="632"/>
      <c r="I223" s="632"/>
      <c r="J223" s="632"/>
      <c r="K223" s="632"/>
      <c r="L223" s="632"/>
      <c r="M223" s="632"/>
      <c r="N223" s="632"/>
      <c r="O223" s="632"/>
      <c r="P223" s="633"/>
      <c r="Q223" s="633"/>
      <c r="R223" s="633"/>
      <c r="S223" s="633"/>
      <c r="T223" s="633"/>
      <c r="U223" s="633"/>
      <c r="V223" s="633"/>
      <c r="W223" s="633"/>
      <c r="X223" s="633"/>
      <c r="Y223" s="633"/>
      <c r="Z223" s="633"/>
      <c r="AA223" s="633"/>
      <c r="AB223" s="633"/>
    </row>
    <row r="224" spans="1:28">
      <c r="A224" s="634"/>
      <c r="B224" s="629" t="s">
        <v>7480</v>
      </c>
      <c r="C224" s="630"/>
      <c r="D224" s="630"/>
      <c r="E224" s="630"/>
      <c r="F224" s="630"/>
      <c r="G224" s="632"/>
      <c r="H224" s="632"/>
      <c r="I224" s="632"/>
      <c r="J224" s="632"/>
      <c r="K224" s="632"/>
      <c r="L224" s="632"/>
      <c r="M224" s="632"/>
      <c r="N224" s="632"/>
      <c r="O224" s="632"/>
      <c r="P224" s="633"/>
      <c r="Q224" s="633"/>
      <c r="R224" s="633"/>
      <c r="S224" s="633"/>
      <c r="T224" s="633"/>
      <c r="U224" s="633"/>
      <c r="V224" s="633"/>
      <c r="W224" s="633"/>
      <c r="X224" s="633"/>
      <c r="Y224" s="633"/>
      <c r="Z224" s="633"/>
      <c r="AA224" s="633"/>
      <c r="AB224" s="633"/>
    </row>
    <row r="225" spans="1:28">
      <c r="A225" s="634"/>
      <c r="B225" s="629" t="s">
        <v>7479</v>
      </c>
      <c r="C225" s="630"/>
      <c r="D225" s="630"/>
      <c r="E225" s="630"/>
      <c r="F225" s="630"/>
      <c r="G225" s="632"/>
      <c r="H225" s="632"/>
      <c r="I225" s="632"/>
      <c r="J225" s="632"/>
      <c r="K225" s="632"/>
      <c r="L225" s="632"/>
      <c r="M225" s="632"/>
      <c r="N225" s="632"/>
      <c r="O225" s="632"/>
      <c r="P225" s="633"/>
      <c r="Q225" s="633"/>
      <c r="R225" s="633"/>
      <c r="S225" s="633"/>
      <c r="T225" s="633"/>
      <c r="U225" s="633"/>
      <c r="V225" s="633"/>
      <c r="W225" s="633"/>
      <c r="X225" s="633"/>
      <c r="Y225" s="633"/>
      <c r="Z225" s="633"/>
      <c r="AA225" s="633"/>
      <c r="AB225" s="633"/>
    </row>
    <row r="226" spans="1:28">
      <c r="A226" s="634"/>
      <c r="B226" s="629" t="s">
        <v>8280</v>
      </c>
      <c r="C226" s="630"/>
      <c r="D226" s="630"/>
      <c r="E226" s="630"/>
      <c r="F226" s="630"/>
      <c r="G226" s="632"/>
      <c r="H226" s="632"/>
      <c r="I226" s="632"/>
      <c r="J226" s="632"/>
      <c r="K226" s="632"/>
      <c r="L226" s="632"/>
      <c r="M226" s="632"/>
      <c r="N226" s="632"/>
      <c r="O226" s="632"/>
      <c r="P226" s="633"/>
      <c r="Q226" s="633"/>
      <c r="R226" s="633"/>
      <c r="S226" s="633"/>
      <c r="T226" s="633"/>
      <c r="U226" s="633"/>
      <c r="V226" s="633"/>
      <c r="W226" s="633"/>
      <c r="X226" s="633"/>
      <c r="Y226" s="633"/>
      <c r="Z226" s="633"/>
      <c r="AA226" s="633"/>
      <c r="AB226" s="633"/>
    </row>
    <row r="227" spans="1:28">
      <c r="A227" s="634"/>
      <c r="B227" s="629" t="s">
        <v>7476</v>
      </c>
      <c r="C227" s="630"/>
      <c r="D227" s="630"/>
      <c r="E227" s="630"/>
      <c r="F227" s="630"/>
      <c r="G227" s="632"/>
      <c r="H227" s="632"/>
      <c r="I227" s="632"/>
      <c r="J227" s="632"/>
      <c r="K227" s="632"/>
      <c r="L227" s="632"/>
      <c r="M227" s="632"/>
      <c r="N227" s="632"/>
      <c r="O227" s="632"/>
      <c r="P227" s="633"/>
      <c r="Q227" s="633"/>
      <c r="R227" s="633"/>
      <c r="S227" s="633"/>
      <c r="T227" s="633"/>
      <c r="U227" s="633"/>
      <c r="V227" s="633"/>
      <c r="W227" s="633"/>
      <c r="X227" s="633"/>
      <c r="Y227" s="633"/>
      <c r="Z227" s="633"/>
      <c r="AA227" s="633"/>
      <c r="AB227" s="633"/>
    </row>
    <row r="228" spans="1:28">
      <c r="A228" s="634"/>
      <c r="B228" s="629" t="s">
        <v>8281</v>
      </c>
      <c r="C228" s="630"/>
      <c r="D228" s="630"/>
      <c r="E228" s="630"/>
      <c r="F228" s="630"/>
      <c r="G228" s="632"/>
      <c r="H228" s="632"/>
      <c r="I228" s="632"/>
      <c r="J228" s="632"/>
      <c r="K228" s="632"/>
      <c r="L228" s="632"/>
      <c r="M228" s="632"/>
      <c r="N228" s="632"/>
      <c r="O228" s="632"/>
      <c r="P228" s="633"/>
      <c r="Q228" s="633"/>
      <c r="R228" s="633"/>
      <c r="S228" s="633"/>
      <c r="T228" s="633"/>
      <c r="U228" s="633"/>
      <c r="V228" s="633"/>
      <c r="W228" s="633"/>
      <c r="X228" s="633"/>
      <c r="Y228" s="633"/>
      <c r="Z228" s="633"/>
      <c r="AA228" s="633"/>
      <c r="AB228" s="633"/>
    </row>
    <row r="229" spans="1:28" ht="31.5">
      <c r="A229" s="634"/>
      <c r="B229" s="629" t="s">
        <v>7474</v>
      </c>
      <c r="C229" s="630"/>
      <c r="D229" s="630"/>
      <c r="E229" s="630"/>
      <c r="F229" s="630"/>
      <c r="G229" s="632"/>
      <c r="H229" s="632"/>
      <c r="I229" s="632"/>
      <c r="J229" s="632"/>
      <c r="K229" s="632"/>
      <c r="L229" s="632"/>
      <c r="M229" s="632"/>
      <c r="N229" s="632"/>
      <c r="O229" s="632"/>
      <c r="P229" s="633"/>
      <c r="Q229" s="633"/>
      <c r="R229" s="633"/>
      <c r="S229" s="633"/>
      <c r="T229" s="633"/>
      <c r="U229" s="633"/>
      <c r="V229" s="633"/>
      <c r="W229" s="633"/>
      <c r="X229" s="633"/>
      <c r="Y229" s="633"/>
      <c r="Z229" s="633"/>
      <c r="AA229" s="633"/>
      <c r="AB229" s="633"/>
    </row>
    <row r="230" spans="1:28">
      <c r="A230" s="636" t="s">
        <v>7484</v>
      </c>
      <c r="B230" s="637" t="s">
        <v>6595</v>
      </c>
      <c r="C230" s="638"/>
      <c r="D230" s="644" t="s">
        <v>8282</v>
      </c>
      <c r="E230" s="638"/>
      <c r="F230" s="638"/>
      <c r="G230" s="639"/>
      <c r="H230" s="639"/>
      <c r="I230" s="639"/>
      <c r="J230" s="639"/>
      <c r="K230" s="639"/>
      <c r="L230" s="639"/>
      <c r="M230" s="639"/>
      <c r="N230" s="639"/>
      <c r="O230" s="639"/>
      <c r="P230" s="640"/>
      <c r="Q230" s="640"/>
      <c r="R230" s="640"/>
      <c r="S230" s="640"/>
      <c r="T230" s="640"/>
      <c r="U230" s="640"/>
      <c r="V230" s="640"/>
      <c r="W230" s="640"/>
      <c r="X230" s="640"/>
      <c r="Y230" s="640"/>
      <c r="Z230" s="640"/>
      <c r="AA230" s="640"/>
      <c r="AB230" s="640"/>
    </row>
    <row r="231" spans="1:28">
      <c r="A231" s="634"/>
      <c r="B231" s="629" t="s">
        <v>7488</v>
      </c>
      <c r="C231" s="630"/>
      <c r="D231" s="630"/>
      <c r="E231" s="630"/>
      <c r="F231" s="630"/>
      <c r="G231" s="632"/>
      <c r="H231" s="632"/>
      <c r="I231" s="632"/>
      <c r="J231" s="632"/>
      <c r="K231" s="632"/>
      <c r="L231" s="632"/>
      <c r="M231" s="632"/>
      <c r="N231" s="632"/>
      <c r="O231" s="632"/>
      <c r="P231" s="633"/>
      <c r="Q231" s="633"/>
      <c r="R231" s="633"/>
      <c r="S231" s="633"/>
      <c r="T231" s="633"/>
      <c r="U231" s="633"/>
      <c r="V231" s="633"/>
      <c r="W231" s="633"/>
      <c r="X231" s="633"/>
      <c r="Y231" s="633"/>
      <c r="Z231" s="633"/>
      <c r="AA231" s="633"/>
      <c r="AB231" s="633"/>
    </row>
    <row r="232" spans="1:28">
      <c r="A232" s="634"/>
      <c r="B232" s="629" t="s">
        <v>7485</v>
      </c>
      <c r="C232" s="630"/>
      <c r="D232" s="630"/>
      <c r="E232" s="630"/>
      <c r="F232" s="630"/>
      <c r="G232" s="632"/>
      <c r="H232" s="632"/>
      <c r="I232" s="632"/>
      <c r="J232" s="632"/>
      <c r="K232" s="632"/>
      <c r="L232" s="632"/>
      <c r="M232" s="632"/>
      <c r="N232" s="632"/>
      <c r="O232" s="632"/>
      <c r="P232" s="633"/>
      <c r="Q232" s="633"/>
      <c r="R232" s="633"/>
      <c r="S232" s="633"/>
      <c r="T232" s="633"/>
      <c r="U232" s="633"/>
      <c r="V232" s="633"/>
      <c r="W232" s="633"/>
      <c r="X232" s="633"/>
      <c r="Y232" s="633"/>
      <c r="Z232" s="633"/>
      <c r="AA232" s="633"/>
      <c r="AB232" s="633"/>
    </row>
    <row r="233" spans="1:28" ht="31.5">
      <c r="A233" s="634"/>
      <c r="B233" s="629" t="s">
        <v>7486</v>
      </c>
      <c r="C233" s="630"/>
      <c r="D233" s="630"/>
      <c r="E233" s="630"/>
      <c r="F233" s="630"/>
      <c r="G233" s="632"/>
      <c r="H233" s="632"/>
      <c r="I233" s="632"/>
      <c r="J233" s="632"/>
      <c r="K233" s="632"/>
      <c r="L233" s="632"/>
      <c r="M233" s="632"/>
      <c r="N233" s="632"/>
      <c r="O233" s="632"/>
      <c r="P233" s="633"/>
      <c r="Q233" s="633"/>
      <c r="R233" s="633"/>
      <c r="S233" s="633"/>
      <c r="T233" s="633"/>
      <c r="U233" s="633"/>
      <c r="V233" s="633"/>
      <c r="W233" s="633"/>
      <c r="X233" s="633"/>
      <c r="Y233" s="633"/>
      <c r="Z233" s="633"/>
      <c r="AA233" s="633"/>
      <c r="AB233" s="633"/>
    </row>
    <row r="234" spans="1:28" ht="64.5">
      <c r="A234" s="636" t="s">
        <v>7491</v>
      </c>
      <c r="B234" s="637" t="s">
        <v>7493</v>
      </c>
      <c r="C234" s="638"/>
      <c r="D234" s="638"/>
      <c r="E234" s="638"/>
      <c r="F234" s="644" t="s">
        <v>8283</v>
      </c>
      <c r="G234" s="639"/>
      <c r="H234" s="639"/>
      <c r="I234" s="639"/>
      <c r="J234" s="639"/>
      <c r="K234" s="639"/>
      <c r="L234" s="639"/>
      <c r="M234" s="639"/>
      <c r="N234" s="639"/>
      <c r="O234" s="639"/>
      <c r="P234" s="640"/>
      <c r="Q234" s="640"/>
      <c r="R234" s="640"/>
      <c r="S234" s="640"/>
      <c r="T234" s="640"/>
      <c r="U234" s="640"/>
      <c r="V234" s="640"/>
      <c r="W234" s="640"/>
      <c r="X234" s="640"/>
      <c r="Y234" s="640"/>
      <c r="Z234" s="640"/>
      <c r="AA234" s="640"/>
      <c r="AB234" s="640"/>
    </row>
    <row r="235" spans="1:28" ht="31.5">
      <c r="A235" s="634"/>
      <c r="B235" s="629" t="s">
        <v>7492</v>
      </c>
      <c r="C235" s="630"/>
      <c r="D235" s="630"/>
      <c r="E235" s="630"/>
      <c r="F235" s="630"/>
      <c r="G235" s="632"/>
      <c r="H235" s="632"/>
      <c r="I235" s="632"/>
      <c r="J235" s="632"/>
      <c r="K235" s="632"/>
      <c r="L235" s="632"/>
      <c r="M235" s="632"/>
      <c r="N235" s="632"/>
      <c r="O235" s="632"/>
      <c r="P235" s="633"/>
      <c r="Q235" s="633"/>
      <c r="R235" s="633"/>
      <c r="S235" s="633"/>
      <c r="T235" s="633"/>
      <c r="U235" s="633"/>
      <c r="V235" s="633"/>
      <c r="W235" s="633"/>
      <c r="X235" s="633"/>
      <c r="Y235" s="633"/>
      <c r="Z235" s="633"/>
      <c r="AA235" s="633"/>
      <c r="AB235" s="633"/>
    </row>
    <row r="236" spans="1:28">
      <c r="A236" s="634"/>
      <c r="B236" s="629" t="s">
        <v>7496</v>
      </c>
      <c r="C236" s="630"/>
      <c r="D236" s="630"/>
      <c r="E236" s="630"/>
      <c r="F236" s="630"/>
      <c r="G236" s="632"/>
      <c r="H236" s="632"/>
      <c r="I236" s="632"/>
      <c r="J236" s="632"/>
      <c r="K236" s="632"/>
      <c r="L236" s="632"/>
      <c r="M236" s="632"/>
      <c r="N236" s="632"/>
      <c r="O236" s="632"/>
      <c r="P236" s="633"/>
      <c r="Q236" s="633"/>
      <c r="R236" s="633"/>
      <c r="S236" s="633"/>
      <c r="T236" s="633"/>
      <c r="U236" s="633"/>
      <c r="V236" s="633"/>
      <c r="W236" s="633"/>
      <c r="X236" s="633"/>
      <c r="Y236" s="633"/>
      <c r="Z236" s="633"/>
      <c r="AA236" s="633"/>
      <c r="AB236" s="633"/>
    </row>
    <row r="237" spans="1:28">
      <c r="A237" s="634"/>
      <c r="B237" s="629" t="s">
        <v>7502</v>
      </c>
      <c r="C237" s="630"/>
      <c r="D237" s="630"/>
      <c r="E237" s="630"/>
      <c r="F237" s="630"/>
      <c r="G237" s="630"/>
      <c r="H237" s="630"/>
      <c r="I237" s="630"/>
      <c r="J237" s="632"/>
      <c r="K237" s="630"/>
      <c r="L237" s="632"/>
      <c r="M237" s="630"/>
      <c r="N237" s="632"/>
      <c r="O237" s="630"/>
      <c r="P237" s="633"/>
      <c r="Q237" s="642"/>
      <c r="R237" s="633"/>
      <c r="S237" s="642"/>
      <c r="T237" s="633"/>
      <c r="U237" s="642"/>
      <c r="V237" s="633"/>
      <c r="W237" s="642"/>
      <c r="X237" s="633"/>
      <c r="Y237" s="642"/>
      <c r="Z237" s="633"/>
      <c r="AA237" s="642"/>
      <c r="AB237" s="633"/>
    </row>
    <row r="238" spans="1:28">
      <c r="A238" s="634"/>
      <c r="B238" s="629" t="s">
        <v>7500</v>
      </c>
      <c r="C238" s="630"/>
      <c r="D238" s="630"/>
      <c r="E238" s="630"/>
      <c r="F238" s="630"/>
      <c r="G238" s="632"/>
      <c r="H238" s="632"/>
      <c r="I238" s="632"/>
      <c r="J238" s="632"/>
      <c r="K238" s="632"/>
      <c r="L238" s="632"/>
      <c r="M238" s="632"/>
      <c r="N238" s="632"/>
      <c r="O238" s="632"/>
      <c r="P238" s="633"/>
      <c r="Q238" s="633"/>
      <c r="R238" s="633"/>
      <c r="S238" s="633"/>
      <c r="T238" s="633"/>
      <c r="U238" s="633"/>
      <c r="V238" s="633"/>
      <c r="W238" s="633"/>
      <c r="X238" s="633"/>
      <c r="Y238" s="633"/>
      <c r="Z238" s="633"/>
      <c r="AA238" s="633"/>
      <c r="AB238" s="633"/>
    </row>
    <row r="239" spans="1:28" ht="51.75">
      <c r="A239" s="634"/>
      <c r="B239" s="629" t="s">
        <v>7505</v>
      </c>
      <c r="C239" s="630"/>
      <c r="D239" s="631" t="s">
        <v>8284</v>
      </c>
      <c r="E239" s="630"/>
      <c r="F239" s="630"/>
      <c r="G239" s="632"/>
      <c r="H239" s="632"/>
      <c r="I239" s="632"/>
      <c r="J239" s="632"/>
      <c r="K239" s="632"/>
      <c r="L239" s="632"/>
      <c r="M239" s="632"/>
      <c r="N239" s="632"/>
      <c r="O239" s="632"/>
      <c r="P239" s="633"/>
      <c r="Q239" s="633"/>
      <c r="R239" s="633"/>
      <c r="S239" s="633"/>
      <c r="T239" s="633"/>
      <c r="U239" s="633"/>
      <c r="V239" s="633"/>
      <c r="W239" s="633"/>
      <c r="X239" s="633"/>
      <c r="Y239" s="633"/>
      <c r="Z239" s="633"/>
      <c r="AA239" s="633"/>
      <c r="AB239" s="633"/>
    </row>
    <row r="240" spans="1:28" ht="31.5">
      <c r="A240" s="634"/>
      <c r="B240" s="629" t="s">
        <v>7497</v>
      </c>
      <c r="C240" s="630"/>
      <c r="D240" s="630"/>
      <c r="E240" s="630"/>
      <c r="F240" s="630"/>
      <c r="G240" s="632"/>
      <c r="H240" s="632"/>
      <c r="I240" s="632"/>
      <c r="J240" s="632"/>
      <c r="K240" s="632"/>
      <c r="L240" s="632"/>
      <c r="M240" s="632"/>
      <c r="N240" s="632"/>
      <c r="O240" s="632"/>
      <c r="P240" s="633"/>
      <c r="Q240" s="633"/>
      <c r="R240" s="633"/>
      <c r="S240" s="633"/>
      <c r="T240" s="633"/>
      <c r="U240" s="633"/>
      <c r="V240" s="633"/>
      <c r="W240" s="633"/>
      <c r="X240" s="633"/>
      <c r="Y240" s="633"/>
      <c r="Z240" s="633"/>
      <c r="AA240" s="633"/>
      <c r="AB240" s="633"/>
    </row>
    <row r="241" spans="1:28" ht="31.5">
      <c r="A241" s="634"/>
      <c r="B241" s="629" t="s">
        <v>7504</v>
      </c>
      <c r="C241" s="630"/>
      <c r="D241" s="630"/>
      <c r="E241" s="630"/>
      <c r="F241" s="630"/>
      <c r="G241" s="632"/>
      <c r="H241" s="632"/>
      <c r="I241" s="632"/>
      <c r="J241" s="632"/>
      <c r="K241" s="632"/>
      <c r="L241" s="632"/>
      <c r="M241" s="632"/>
      <c r="N241" s="632"/>
      <c r="O241" s="632"/>
      <c r="P241" s="633"/>
      <c r="Q241" s="633"/>
      <c r="R241" s="633"/>
      <c r="S241" s="633"/>
      <c r="T241" s="633"/>
      <c r="U241" s="633"/>
      <c r="V241" s="633"/>
      <c r="W241" s="633"/>
      <c r="X241" s="633"/>
      <c r="Y241" s="633"/>
      <c r="Z241" s="633"/>
      <c r="AA241" s="633"/>
      <c r="AB241" s="633"/>
    </row>
    <row r="242" spans="1:28">
      <c r="A242" s="634"/>
      <c r="B242" s="629" t="s">
        <v>7494</v>
      </c>
      <c r="C242" s="630"/>
      <c r="D242" s="630"/>
      <c r="E242" s="630"/>
      <c r="F242" s="630"/>
      <c r="G242" s="632"/>
      <c r="H242" s="632"/>
      <c r="I242" s="632"/>
      <c r="J242" s="632"/>
      <c r="K242" s="632"/>
      <c r="L242" s="632"/>
      <c r="M242" s="632"/>
      <c r="N242" s="632"/>
      <c r="O242" s="632"/>
      <c r="P242" s="633"/>
      <c r="Q242" s="633"/>
      <c r="R242" s="633"/>
      <c r="S242" s="633"/>
      <c r="T242" s="633"/>
      <c r="U242" s="633"/>
      <c r="V242" s="633"/>
      <c r="W242" s="633"/>
      <c r="X242" s="633"/>
      <c r="Y242" s="633"/>
      <c r="Z242" s="633"/>
      <c r="AA242" s="633"/>
      <c r="AB242" s="633"/>
    </row>
    <row r="243" spans="1:28" ht="31.5">
      <c r="A243" s="634"/>
      <c r="B243" s="629" t="s">
        <v>7498</v>
      </c>
      <c r="C243" s="630"/>
      <c r="D243" s="630"/>
      <c r="E243" s="630"/>
      <c r="F243" s="630"/>
      <c r="G243" s="632"/>
      <c r="H243" s="632"/>
      <c r="I243" s="632"/>
      <c r="J243" s="632"/>
      <c r="K243" s="632"/>
      <c r="L243" s="632"/>
      <c r="M243" s="632"/>
      <c r="N243" s="632"/>
      <c r="O243" s="632"/>
      <c r="P243" s="633"/>
      <c r="Q243" s="633"/>
      <c r="R243" s="633"/>
      <c r="S243" s="633"/>
      <c r="T243" s="633"/>
      <c r="U243" s="633"/>
      <c r="V243" s="633"/>
      <c r="W243" s="633"/>
      <c r="X243" s="633"/>
      <c r="Y243" s="633"/>
      <c r="Z243" s="633"/>
      <c r="AA243" s="633"/>
      <c r="AB243" s="633"/>
    </row>
    <row r="244" spans="1:28" ht="31.5">
      <c r="A244" s="636" t="s">
        <v>7509</v>
      </c>
      <c r="B244" s="637" t="s">
        <v>7522</v>
      </c>
      <c r="C244" s="638"/>
      <c r="D244" s="638"/>
      <c r="E244" s="638"/>
      <c r="F244" s="638"/>
      <c r="G244" s="639"/>
      <c r="H244" s="639"/>
      <c r="I244" s="639"/>
      <c r="J244" s="639"/>
      <c r="K244" s="639"/>
      <c r="L244" s="639"/>
      <c r="M244" s="639"/>
      <c r="N244" s="639"/>
      <c r="O244" s="639"/>
      <c r="P244" s="640"/>
      <c r="Q244" s="640"/>
      <c r="R244" s="640"/>
      <c r="S244" s="640"/>
      <c r="T244" s="640"/>
      <c r="U244" s="640"/>
      <c r="V244" s="640"/>
      <c r="W244" s="640"/>
      <c r="X244" s="640"/>
      <c r="Y244" s="640"/>
      <c r="Z244" s="640"/>
      <c r="AA244" s="640"/>
      <c r="AB244" s="640"/>
    </row>
    <row r="245" spans="1:28">
      <c r="A245" s="634"/>
      <c r="B245" s="629" t="s">
        <v>7519</v>
      </c>
      <c r="C245" s="630"/>
      <c r="D245" s="630"/>
      <c r="E245" s="630"/>
      <c r="F245" s="630"/>
      <c r="G245" s="632"/>
      <c r="H245" s="632"/>
      <c r="I245" s="632"/>
      <c r="J245" s="632"/>
      <c r="K245" s="632"/>
      <c r="L245" s="632"/>
      <c r="M245" s="632"/>
      <c r="N245" s="632"/>
      <c r="O245" s="632"/>
      <c r="P245" s="633"/>
      <c r="Q245" s="633"/>
      <c r="R245" s="633"/>
      <c r="S245" s="633"/>
      <c r="T245" s="633"/>
      <c r="U245" s="633"/>
      <c r="V245" s="633"/>
      <c r="W245" s="633"/>
      <c r="X245" s="633"/>
      <c r="Y245" s="633"/>
      <c r="Z245" s="633"/>
      <c r="AA245" s="633"/>
      <c r="AB245" s="633"/>
    </row>
    <row r="246" spans="1:28">
      <c r="A246" s="634"/>
      <c r="B246" s="629" t="s">
        <v>7513</v>
      </c>
      <c r="C246" s="630"/>
      <c r="D246" s="630"/>
      <c r="E246" s="630"/>
      <c r="F246" s="630"/>
      <c r="G246" s="632"/>
      <c r="H246" s="632"/>
      <c r="I246" s="632"/>
      <c r="J246" s="632"/>
      <c r="K246" s="632"/>
      <c r="L246" s="632"/>
      <c r="M246" s="632"/>
      <c r="N246" s="632"/>
      <c r="O246" s="632"/>
      <c r="P246" s="633"/>
      <c r="Q246" s="633"/>
      <c r="R246" s="633"/>
      <c r="S246" s="633"/>
      <c r="T246" s="633"/>
      <c r="U246" s="633"/>
      <c r="V246" s="633"/>
      <c r="W246" s="633"/>
      <c r="X246" s="633"/>
      <c r="Y246" s="633"/>
      <c r="Z246" s="633"/>
      <c r="AA246" s="633"/>
      <c r="AB246" s="633"/>
    </row>
    <row r="247" spans="1:28">
      <c r="A247" s="634"/>
      <c r="B247" s="629" t="s">
        <v>7517</v>
      </c>
      <c r="C247" s="630"/>
      <c r="D247" s="630"/>
      <c r="E247" s="630"/>
      <c r="F247" s="630"/>
      <c r="G247" s="632"/>
      <c r="H247" s="632"/>
      <c r="I247" s="632"/>
      <c r="J247" s="632"/>
      <c r="K247" s="632"/>
      <c r="L247" s="632"/>
      <c r="M247" s="632"/>
      <c r="N247" s="632"/>
      <c r="O247" s="632"/>
      <c r="P247" s="633"/>
      <c r="Q247" s="633"/>
      <c r="R247" s="633"/>
      <c r="S247" s="633"/>
      <c r="T247" s="633"/>
      <c r="U247" s="633"/>
      <c r="V247" s="633"/>
      <c r="W247" s="633"/>
      <c r="X247" s="633"/>
      <c r="Y247" s="633"/>
      <c r="Z247" s="633"/>
      <c r="AA247" s="633"/>
      <c r="AB247" s="633"/>
    </row>
    <row r="248" spans="1:28">
      <c r="A248" s="634"/>
      <c r="B248" s="629" t="s">
        <v>7520</v>
      </c>
      <c r="C248" s="630"/>
      <c r="D248" s="630"/>
      <c r="E248" s="630"/>
      <c r="F248" s="630"/>
      <c r="G248" s="632"/>
      <c r="H248" s="632"/>
      <c r="I248" s="632"/>
      <c r="J248" s="632"/>
      <c r="K248" s="632"/>
      <c r="L248" s="632"/>
      <c r="M248" s="632"/>
      <c r="N248" s="632"/>
      <c r="O248" s="632"/>
      <c r="P248" s="633"/>
      <c r="Q248" s="633"/>
      <c r="R248" s="633"/>
      <c r="S248" s="633"/>
      <c r="T248" s="633"/>
      <c r="U248" s="633"/>
      <c r="V248" s="633"/>
      <c r="W248" s="633"/>
      <c r="X248" s="633"/>
      <c r="Y248" s="633"/>
      <c r="Z248" s="633"/>
      <c r="AA248" s="633"/>
      <c r="AB248" s="633"/>
    </row>
    <row r="249" spans="1:28">
      <c r="A249" s="634"/>
      <c r="B249" s="629" t="s">
        <v>7510</v>
      </c>
      <c r="C249" s="630"/>
      <c r="D249" s="630"/>
      <c r="E249" s="630"/>
      <c r="F249" s="630"/>
      <c r="G249" s="632"/>
      <c r="H249" s="632"/>
      <c r="I249" s="632"/>
      <c r="J249" s="632"/>
      <c r="K249" s="632"/>
      <c r="L249" s="632"/>
      <c r="M249" s="632"/>
      <c r="N249" s="632"/>
      <c r="O249" s="632"/>
      <c r="P249" s="633"/>
      <c r="Q249" s="633"/>
      <c r="R249" s="633"/>
      <c r="S249" s="633"/>
      <c r="T249" s="633"/>
      <c r="U249" s="633"/>
      <c r="V249" s="633"/>
      <c r="W249" s="633"/>
      <c r="X249" s="633"/>
      <c r="Y249" s="633"/>
      <c r="Z249" s="633"/>
      <c r="AA249" s="633"/>
      <c r="AB249" s="633"/>
    </row>
    <row r="250" spans="1:28">
      <c r="A250" s="634"/>
      <c r="B250" s="629" t="s">
        <v>7516</v>
      </c>
      <c r="C250" s="630"/>
      <c r="D250" s="630"/>
      <c r="E250" s="630"/>
      <c r="F250" s="630"/>
      <c r="G250" s="632"/>
      <c r="H250" s="632"/>
      <c r="I250" s="632"/>
      <c r="J250" s="632"/>
      <c r="K250" s="632"/>
      <c r="L250" s="632"/>
      <c r="M250" s="632"/>
      <c r="N250" s="632"/>
      <c r="O250" s="632"/>
      <c r="P250" s="633"/>
      <c r="Q250" s="633"/>
      <c r="R250" s="633"/>
      <c r="S250" s="633"/>
      <c r="T250" s="633"/>
      <c r="U250" s="633"/>
      <c r="V250" s="633"/>
      <c r="W250" s="633"/>
      <c r="X250" s="633"/>
      <c r="Y250" s="633"/>
      <c r="Z250" s="633"/>
      <c r="AA250" s="633"/>
      <c r="AB250" s="633"/>
    </row>
    <row r="251" spans="1:28">
      <c r="A251" s="634"/>
      <c r="B251" s="629" t="s">
        <v>7512</v>
      </c>
      <c r="C251" s="630"/>
      <c r="D251" s="630"/>
      <c r="E251" s="630"/>
      <c r="F251" s="630"/>
      <c r="G251" s="632"/>
      <c r="H251" s="632"/>
      <c r="I251" s="632"/>
      <c r="J251" s="632"/>
      <c r="K251" s="632"/>
      <c r="L251" s="632"/>
      <c r="M251" s="632"/>
      <c r="N251" s="632"/>
      <c r="O251" s="632"/>
      <c r="P251" s="633"/>
      <c r="Q251" s="633"/>
      <c r="R251" s="633"/>
      <c r="S251" s="633"/>
      <c r="T251" s="633"/>
      <c r="U251" s="633"/>
      <c r="V251" s="633"/>
      <c r="W251" s="633"/>
      <c r="X251" s="633"/>
      <c r="Y251" s="633"/>
      <c r="Z251" s="633"/>
      <c r="AA251" s="633"/>
      <c r="AB251" s="633"/>
    </row>
    <row r="252" spans="1:28">
      <c r="A252" s="634"/>
      <c r="B252" s="629" t="s">
        <v>7515</v>
      </c>
      <c r="C252" s="630"/>
      <c r="D252" s="630"/>
      <c r="E252" s="630"/>
      <c r="F252" s="630"/>
      <c r="G252" s="632"/>
      <c r="H252" s="632"/>
      <c r="I252" s="632"/>
      <c r="J252" s="632"/>
      <c r="K252" s="632"/>
      <c r="L252" s="632"/>
      <c r="M252" s="632"/>
      <c r="N252" s="632"/>
      <c r="O252" s="632"/>
      <c r="P252" s="633"/>
      <c r="Q252" s="633"/>
      <c r="R252" s="633"/>
      <c r="S252" s="633"/>
      <c r="T252" s="633"/>
      <c r="U252" s="633"/>
      <c r="V252" s="633"/>
      <c r="W252" s="633"/>
      <c r="X252" s="633"/>
      <c r="Y252" s="633"/>
      <c r="Z252" s="633"/>
      <c r="AA252" s="633"/>
      <c r="AB252" s="633"/>
    </row>
    <row r="253" spans="1:28" ht="31.5">
      <c r="A253" s="634"/>
      <c r="B253" s="629" t="s">
        <v>7521</v>
      </c>
      <c r="C253" s="630"/>
      <c r="D253" s="630"/>
      <c r="E253" s="630"/>
      <c r="F253" s="630"/>
      <c r="G253" s="632"/>
      <c r="H253" s="632"/>
      <c r="I253" s="632"/>
      <c r="J253" s="632"/>
      <c r="K253" s="632"/>
      <c r="L253" s="632"/>
      <c r="M253" s="632"/>
      <c r="N253" s="632"/>
      <c r="O253" s="632"/>
      <c r="P253" s="633"/>
      <c r="Q253" s="633"/>
      <c r="R253" s="633"/>
      <c r="S253" s="633"/>
      <c r="T253" s="633"/>
      <c r="U253" s="633"/>
      <c r="V253" s="633"/>
      <c r="W253" s="633"/>
      <c r="X253" s="633"/>
      <c r="Y253" s="633"/>
      <c r="Z253" s="633"/>
      <c r="AA253" s="633"/>
      <c r="AB253" s="633"/>
    </row>
    <row r="254" spans="1:28">
      <c r="A254" s="636" t="s">
        <v>7523</v>
      </c>
      <c r="B254" s="637" t="s">
        <v>7524</v>
      </c>
      <c r="C254" s="638"/>
      <c r="D254" s="638"/>
      <c r="E254" s="638"/>
      <c r="F254" s="638"/>
      <c r="G254" s="639"/>
      <c r="H254" s="639"/>
      <c r="I254" s="639"/>
      <c r="J254" s="639"/>
      <c r="K254" s="639"/>
      <c r="L254" s="639"/>
      <c r="M254" s="639"/>
      <c r="N254" s="639"/>
      <c r="O254" s="639"/>
      <c r="P254" s="640"/>
      <c r="Q254" s="640"/>
      <c r="R254" s="640"/>
      <c r="S254" s="640"/>
      <c r="T254" s="640"/>
      <c r="U254" s="640"/>
      <c r="V254" s="640"/>
      <c r="W254" s="640"/>
      <c r="X254" s="640"/>
      <c r="Y254" s="640"/>
      <c r="Z254" s="640"/>
      <c r="AA254" s="640"/>
      <c r="AB254" s="640"/>
    </row>
    <row r="255" spans="1:28">
      <c r="A255" s="634"/>
      <c r="B255" s="629" t="s">
        <v>7526</v>
      </c>
      <c r="C255" s="630"/>
      <c r="D255" s="630"/>
      <c r="E255" s="630"/>
      <c r="F255" s="630"/>
      <c r="G255" s="632"/>
      <c r="H255" s="632"/>
      <c r="I255" s="632"/>
      <c r="J255" s="632"/>
      <c r="K255" s="632"/>
      <c r="L255" s="632"/>
      <c r="M255" s="632"/>
      <c r="N255" s="632"/>
      <c r="O255" s="632"/>
      <c r="P255" s="633"/>
      <c r="Q255" s="633"/>
      <c r="R255" s="633"/>
      <c r="S255" s="633"/>
      <c r="T255" s="633"/>
      <c r="U255" s="633"/>
      <c r="V255" s="633"/>
      <c r="W255" s="633"/>
      <c r="X255" s="633"/>
      <c r="Y255" s="633"/>
      <c r="Z255" s="633"/>
      <c r="AA255" s="633"/>
      <c r="AB255" s="633"/>
    </row>
    <row r="256" spans="1:28">
      <c r="A256" s="634"/>
      <c r="B256" s="629" t="s">
        <v>7530</v>
      </c>
      <c r="C256" s="630"/>
      <c r="D256" s="630"/>
      <c r="E256" s="630"/>
      <c r="F256" s="630"/>
      <c r="G256" s="632"/>
      <c r="H256" s="632"/>
      <c r="I256" s="632"/>
      <c r="J256" s="632"/>
      <c r="K256" s="632"/>
      <c r="L256" s="632"/>
      <c r="M256" s="632"/>
      <c r="N256" s="632"/>
      <c r="O256" s="632"/>
      <c r="P256" s="633"/>
      <c r="Q256" s="633"/>
      <c r="R256" s="633"/>
      <c r="S256" s="633"/>
      <c r="T256" s="633"/>
      <c r="U256" s="633"/>
      <c r="V256" s="633"/>
      <c r="W256" s="633"/>
      <c r="X256" s="633"/>
      <c r="Y256" s="633"/>
      <c r="Z256" s="633"/>
      <c r="AA256" s="633"/>
      <c r="AB256" s="633"/>
    </row>
    <row r="257" spans="1:28">
      <c r="A257" s="634"/>
      <c r="B257" s="629" t="s">
        <v>7528</v>
      </c>
      <c r="C257" s="630"/>
      <c r="D257" s="630"/>
      <c r="E257" s="630"/>
      <c r="F257" s="630"/>
      <c r="G257" s="632"/>
      <c r="H257" s="632"/>
      <c r="I257" s="632"/>
      <c r="J257" s="632"/>
      <c r="K257" s="632"/>
      <c r="L257" s="632"/>
      <c r="M257" s="632"/>
      <c r="N257" s="632"/>
      <c r="O257" s="632"/>
      <c r="P257" s="633"/>
      <c r="Q257" s="633"/>
      <c r="R257" s="633"/>
      <c r="S257" s="633"/>
      <c r="T257" s="633"/>
      <c r="U257" s="633"/>
      <c r="V257" s="633"/>
      <c r="W257" s="633"/>
      <c r="X257" s="633"/>
      <c r="Y257" s="633"/>
      <c r="Z257" s="633"/>
      <c r="AA257" s="633"/>
      <c r="AB257" s="633"/>
    </row>
    <row r="258" spans="1:28" ht="31.5">
      <c r="A258" s="636" t="s">
        <v>7531</v>
      </c>
      <c r="B258" s="637" t="s">
        <v>7534</v>
      </c>
      <c r="C258" s="644" t="s">
        <v>8285</v>
      </c>
      <c r="D258" s="638"/>
      <c r="E258" s="638"/>
      <c r="F258" s="638"/>
      <c r="G258" s="639"/>
      <c r="H258" s="639"/>
      <c r="I258" s="639"/>
      <c r="J258" s="639"/>
      <c r="K258" s="639"/>
      <c r="L258" s="639"/>
      <c r="M258" s="639"/>
      <c r="N258" s="639"/>
      <c r="O258" s="639"/>
      <c r="P258" s="640"/>
      <c r="Q258" s="640"/>
      <c r="R258" s="640"/>
      <c r="S258" s="640"/>
      <c r="T258" s="640"/>
      <c r="U258" s="640"/>
      <c r="V258" s="640"/>
      <c r="W258" s="640"/>
      <c r="X258" s="640"/>
      <c r="Y258" s="640"/>
      <c r="Z258" s="640"/>
      <c r="AA258" s="640"/>
      <c r="AB258" s="640"/>
    </row>
    <row r="259" spans="1:28">
      <c r="A259" s="634"/>
      <c r="B259" s="629" t="s">
        <v>8286</v>
      </c>
      <c r="C259" s="630"/>
      <c r="D259" s="630"/>
      <c r="E259" s="630"/>
      <c r="F259" s="630"/>
      <c r="G259" s="630"/>
      <c r="H259" s="630"/>
      <c r="I259" s="630"/>
      <c r="J259" s="630"/>
      <c r="K259" s="630"/>
      <c r="L259" s="632"/>
      <c r="M259" s="630"/>
      <c r="N259" s="632"/>
      <c r="O259" s="630"/>
      <c r="P259" s="633"/>
      <c r="Q259" s="642"/>
      <c r="R259" s="633"/>
      <c r="S259" s="642"/>
      <c r="T259" s="633"/>
      <c r="U259" s="642"/>
      <c r="V259" s="633"/>
      <c r="W259" s="642"/>
      <c r="X259" s="633"/>
      <c r="Y259" s="642"/>
      <c r="Z259" s="633"/>
      <c r="AA259" s="642"/>
      <c r="AB259" s="633"/>
    </row>
    <row r="260" spans="1:28">
      <c r="A260" s="634"/>
      <c r="B260" s="629" t="s">
        <v>7532</v>
      </c>
      <c r="C260" s="630"/>
      <c r="D260" s="630"/>
      <c r="E260" s="630"/>
      <c r="F260" s="630"/>
      <c r="G260" s="632"/>
      <c r="H260" s="632"/>
      <c r="I260" s="632"/>
      <c r="J260" s="632"/>
      <c r="K260" s="632"/>
      <c r="L260" s="632"/>
      <c r="M260" s="632"/>
      <c r="N260" s="632"/>
      <c r="O260" s="632"/>
      <c r="P260" s="633"/>
      <c r="Q260" s="633"/>
      <c r="R260" s="633"/>
      <c r="S260" s="633"/>
      <c r="T260" s="633"/>
      <c r="U260" s="633"/>
      <c r="V260" s="633"/>
      <c r="W260" s="633"/>
      <c r="X260" s="633"/>
      <c r="Y260" s="633"/>
      <c r="Z260" s="633"/>
      <c r="AA260" s="633"/>
      <c r="AB260" s="633"/>
    </row>
    <row r="261" spans="1:28">
      <c r="A261" s="634"/>
      <c r="B261" s="629" t="s">
        <v>7542</v>
      </c>
      <c r="C261" s="631"/>
      <c r="D261" s="631"/>
      <c r="E261" s="631"/>
      <c r="F261" s="631"/>
      <c r="G261" s="631"/>
      <c r="H261" s="632"/>
      <c r="I261" s="632"/>
      <c r="J261" s="632"/>
      <c r="K261" s="632"/>
      <c r="L261" s="632"/>
      <c r="M261" s="632"/>
      <c r="N261" s="632"/>
      <c r="O261" s="632"/>
      <c r="P261" s="633"/>
      <c r="Q261" s="633"/>
      <c r="R261" s="633"/>
      <c r="S261" s="633"/>
      <c r="T261" s="633"/>
      <c r="U261" s="633"/>
      <c r="V261" s="633"/>
      <c r="W261" s="633"/>
      <c r="X261" s="633"/>
      <c r="Y261" s="633"/>
      <c r="Z261" s="633"/>
      <c r="AA261" s="633"/>
      <c r="AB261" s="633"/>
    </row>
    <row r="262" spans="1:28" ht="31.5">
      <c r="A262" s="636" t="s">
        <v>7545</v>
      </c>
      <c r="B262" s="637" t="s">
        <v>8287</v>
      </c>
      <c r="C262" s="638"/>
      <c r="D262" s="638"/>
      <c r="E262" s="638"/>
      <c r="F262" s="638"/>
      <c r="G262" s="639"/>
      <c r="H262" s="639"/>
      <c r="I262" s="639"/>
      <c r="J262" s="639"/>
      <c r="K262" s="639"/>
      <c r="L262" s="639"/>
      <c r="M262" s="639"/>
      <c r="N262" s="639"/>
      <c r="O262" s="639"/>
      <c r="P262" s="640"/>
      <c r="Q262" s="640"/>
      <c r="R262" s="640"/>
      <c r="S262" s="640"/>
      <c r="T262" s="640"/>
      <c r="U262" s="640"/>
      <c r="V262" s="640"/>
      <c r="W262" s="640"/>
      <c r="X262" s="640"/>
      <c r="Y262" s="640"/>
      <c r="Z262" s="640"/>
      <c r="AA262" s="640"/>
      <c r="AB262" s="640"/>
    </row>
    <row r="263" spans="1:28">
      <c r="A263" s="634"/>
      <c r="B263" s="629" t="s">
        <v>7547</v>
      </c>
      <c r="C263" s="630"/>
      <c r="D263" s="630"/>
      <c r="E263" s="630"/>
      <c r="F263" s="630"/>
      <c r="G263" s="632"/>
      <c r="H263" s="632"/>
      <c r="I263" s="632"/>
      <c r="J263" s="632"/>
      <c r="K263" s="632"/>
      <c r="L263" s="632"/>
      <c r="M263" s="632"/>
      <c r="N263" s="632"/>
      <c r="O263" s="632"/>
      <c r="P263" s="633"/>
      <c r="Q263" s="633"/>
      <c r="R263" s="633"/>
      <c r="S263" s="633"/>
      <c r="T263" s="633"/>
      <c r="U263" s="633"/>
      <c r="V263" s="633"/>
      <c r="W263" s="633"/>
      <c r="X263" s="633"/>
      <c r="Y263" s="633"/>
      <c r="Z263" s="633"/>
      <c r="AA263" s="633"/>
      <c r="AB263" s="633"/>
    </row>
    <row r="264" spans="1:28">
      <c r="A264" s="634"/>
      <c r="B264" s="629" t="s">
        <v>7546</v>
      </c>
      <c r="C264" s="630"/>
      <c r="D264" s="630"/>
      <c r="E264" s="630"/>
      <c r="F264" s="630"/>
      <c r="G264" s="632"/>
      <c r="H264" s="632"/>
      <c r="I264" s="632"/>
      <c r="J264" s="632"/>
      <c r="K264" s="632"/>
      <c r="L264" s="632"/>
      <c r="M264" s="632"/>
      <c r="N264" s="632"/>
      <c r="O264" s="632"/>
      <c r="P264" s="633"/>
      <c r="Q264" s="633"/>
      <c r="R264" s="633"/>
      <c r="S264" s="633"/>
      <c r="T264" s="633"/>
      <c r="U264" s="633"/>
      <c r="V264" s="633"/>
      <c r="W264" s="633"/>
      <c r="X264" s="633"/>
      <c r="Y264" s="633"/>
      <c r="Z264" s="633"/>
      <c r="AA264" s="633"/>
      <c r="AB264" s="633"/>
    </row>
    <row r="265" spans="1:28">
      <c r="A265" s="634"/>
      <c r="B265" s="629" t="s">
        <v>7552</v>
      </c>
      <c r="C265" s="630"/>
      <c r="D265" s="630"/>
      <c r="E265" s="630"/>
      <c r="F265" s="630"/>
      <c r="G265" s="632"/>
      <c r="H265" s="632"/>
      <c r="I265" s="632"/>
      <c r="J265" s="632"/>
      <c r="K265" s="632"/>
      <c r="L265" s="632"/>
      <c r="M265" s="632"/>
      <c r="N265" s="632"/>
      <c r="O265" s="632"/>
      <c r="P265" s="633"/>
      <c r="Q265" s="633"/>
      <c r="R265" s="633"/>
      <c r="S265" s="633"/>
      <c r="T265" s="633"/>
      <c r="U265" s="633"/>
      <c r="V265" s="633"/>
      <c r="W265" s="633"/>
      <c r="X265" s="633"/>
      <c r="Y265" s="633"/>
      <c r="Z265" s="633"/>
      <c r="AA265" s="633"/>
      <c r="AB265" s="633"/>
    </row>
    <row r="266" spans="1:28">
      <c r="A266" s="634"/>
      <c r="B266" s="629" t="s">
        <v>7549</v>
      </c>
      <c r="C266" s="630"/>
      <c r="D266" s="630"/>
      <c r="E266" s="630"/>
      <c r="F266" s="630"/>
      <c r="G266" s="632"/>
      <c r="H266" s="632"/>
      <c r="I266" s="632"/>
      <c r="J266" s="632"/>
      <c r="K266" s="632"/>
      <c r="L266" s="632"/>
      <c r="M266" s="632"/>
      <c r="N266" s="632"/>
      <c r="O266" s="632"/>
      <c r="P266" s="633"/>
      <c r="Q266" s="633"/>
      <c r="R266" s="633"/>
      <c r="S266" s="633"/>
      <c r="T266" s="633"/>
      <c r="U266" s="633"/>
      <c r="V266" s="633"/>
      <c r="W266" s="633"/>
      <c r="X266" s="633"/>
      <c r="Y266" s="633"/>
      <c r="Z266" s="633"/>
      <c r="AA266" s="633"/>
      <c r="AB266" s="633"/>
    </row>
    <row r="267" spans="1:28">
      <c r="A267" s="636" t="s">
        <v>7558</v>
      </c>
      <c r="B267" s="637" t="s">
        <v>7595</v>
      </c>
      <c r="C267" s="638"/>
      <c r="D267" s="638"/>
      <c r="E267" s="638"/>
      <c r="F267" s="638"/>
      <c r="G267" s="639"/>
      <c r="H267" s="639"/>
      <c r="I267" s="639"/>
      <c r="J267" s="639"/>
      <c r="K267" s="639"/>
      <c r="L267" s="639"/>
      <c r="M267" s="639"/>
      <c r="N267" s="639"/>
      <c r="O267" s="639"/>
      <c r="P267" s="640"/>
      <c r="Q267" s="640"/>
      <c r="R267" s="640"/>
      <c r="S267" s="640"/>
      <c r="T267" s="640"/>
      <c r="U267" s="640"/>
      <c r="V267" s="640"/>
      <c r="W267" s="640"/>
      <c r="X267" s="640"/>
      <c r="Y267" s="640"/>
      <c r="Z267" s="640"/>
      <c r="AA267" s="640"/>
      <c r="AB267" s="640"/>
    </row>
    <row r="268" spans="1:28" ht="31.5">
      <c r="A268" s="634"/>
      <c r="B268" s="629" t="s">
        <v>7574</v>
      </c>
      <c r="C268" s="630"/>
      <c r="D268" s="630"/>
      <c r="E268" s="630"/>
      <c r="F268" s="630"/>
      <c r="G268" s="632"/>
      <c r="H268" s="632"/>
      <c r="I268" s="632"/>
      <c r="J268" s="632"/>
      <c r="K268" s="632"/>
      <c r="L268" s="632"/>
      <c r="M268" s="632"/>
      <c r="N268" s="632"/>
      <c r="O268" s="632"/>
      <c r="P268" s="633"/>
      <c r="Q268" s="633"/>
      <c r="R268" s="633"/>
      <c r="S268" s="633"/>
      <c r="T268" s="633"/>
      <c r="U268" s="633"/>
      <c r="V268" s="633"/>
      <c r="W268" s="633"/>
      <c r="X268" s="633"/>
      <c r="Y268" s="633"/>
      <c r="Z268" s="633"/>
      <c r="AA268" s="633"/>
      <c r="AB268" s="633"/>
    </row>
    <row r="269" spans="1:28" ht="128.25">
      <c r="A269" s="634"/>
      <c r="B269" s="641" t="s">
        <v>8288</v>
      </c>
      <c r="C269" s="630"/>
      <c r="D269" s="183" t="s">
        <v>8289</v>
      </c>
      <c r="E269" s="630"/>
      <c r="F269" s="630"/>
      <c r="G269" s="632"/>
      <c r="H269" s="632"/>
      <c r="I269" s="632"/>
      <c r="J269" s="632"/>
      <c r="K269" s="632"/>
      <c r="L269" s="632"/>
      <c r="M269" s="632"/>
      <c r="N269" s="632"/>
      <c r="O269" s="632"/>
      <c r="P269" s="633"/>
      <c r="Q269" s="633"/>
      <c r="R269" s="633"/>
      <c r="S269" s="633"/>
      <c r="T269" s="633"/>
      <c r="U269" s="633"/>
      <c r="V269" s="633"/>
      <c r="W269" s="633"/>
      <c r="X269" s="633"/>
      <c r="Y269" s="633"/>
      <c r="Z269" s="633"/>
      <c r="AA269" s="633"/>
      <c r="AB269" s="633"/>
    </row>
    <row r="270" spans="1:28">
      <c r="A270" s="634"/>
      <c r="B270" s="629" t="s">
        <v>7581</v>
      </c>
      <c r="C270" s="630"/>
      <c r="D270" s="630"/>
      <c r="E270" s="630"/>
      <c r="F270" s="630"/>
      <c r="G270" s="632"/>
      <c r="H270" s="632"/>
      <c r="I270" s="632"/>
      <c r="J270" s="632"/>
      <c r="K270" s="632"/>
      <c r="L270" s="632"/>
      <c r="M270" s="632"/>
      <c r="N270" s="632"/>
      <c r="O270" s="632"/>
      <c r="P270" s="633"/>
      <c r="Q270" s="633"/>
      <c r="R270" s="633"/>
      <c r="S270" s="633"/>
      <c r="T270" s="633"/>
      <c r="U270" s="633"/>
      <c r="V270" s="633"/>
      <c r="W270" s="633"/>
      <c r="X270" s="633"/>
      <c r="Y270" s="633"/>
      <c r="Z270" s="633"/>
      <c r="AA270" s="633"/>
      <c r="AB270" s="633"/>
    </row>
    <row r="271" spans="1:28" ht="31.5">
      <c r="A271" s="634"/>
      <c r="B271" s="629" t="s">
        <v>7589</v>
      </c>
      <c r="C271" s="630"/>
      <c r="D271" s="630"/>
      <c r="E271" s="630"/>
      <c r="F271" s="630"/>
      <c r="G271" s="632"/>
      <c r="H271" s="632"/>
      <c r="I271" s="632"/>
      <c r="J271" s="632"/>
      <c r="K271" s="632"/>
      <c r="L271" s="632"/>
      <c r="M271" s="632"/>
      <c r="N271" s="632"/>
      <c r="O271" s="632"/>
      <c r="P271" s="633"/>
      <c r="Q271" s="633"/>
      <c r="R271" s="633"/>
      <c r="S271" s="633"/>
      <c r="T271" s="633"/>
      <c r="U271" s="633"/>
      <c r="V271" s="633"/>
      <c r="W271" s="633"/>
      <c r="X271" s="633"/>
      <c r="Y271" s="633"/>
      <c r="Z271" s="633"/>
      <c r="AA271" s="633"/>
      <c r="AB271" s="633"/>
    </row>
    <row r="272" spans="1:28">
      <c r="A272" s="634"/>
      <c r="B272" s="629" t="s">
        <v>7586</v>
      </c>
      <c r="C272" s="630"/>
      <c r="D272" s="630"/>
      <c r="E272" s="630"/>
      <c r="F272" s="630"/>
      <c r="G272" s="632"/>
      <c r="H272" s="632"/>
      <c r="I272" s="632"/>
      <c r="J272" s="632"/>
      <c r="K272" s="632"/>
      <c r="L272" s="632"/>
      <c r="M272" s="632"/>
      <c r="N272" s="632"/>
      <c r="O272" s="632"/>
      <c r="P272" s="633"/>
      <c r="Q272" s="633"/>
      <c r="R272" s="633"/>
      <c r="S272" s="633"/>
      <c r="T272" s="633"/>
      <c r="U272" s="633"/>
      <c r="V272" s="633"/>
      <c r="W272" s="633"/>
      <c r="X272" s="633"/>
      <c r="Y272" s="633"/>
      <c r="Z272" s="633"/>
      <c r="AA272" s="633"/>
      <c r="AB272" s="633"/>
    </row>
    <row r="273" spans="1:28">
      <c r="A273" s="634"/>
      <c r="B273" s="629" t="s">
        <v>7565</v>
      </c>
      <c r="C273" s="630"/>
      <c r="D273" s="630"/>
      <c r="E273" s="630"/>
      <c r="F273" s="630"/>
      <c r="G273" s="632"/>
      <c r="H273" s="632"/>
      <c r="I273" s="632"/>
      <c r="J273" s="632"/>
      <c r="K273" s="632"/>
      <c r="L273" s="632"/>
      <c r="M273" s="632"/>
      <c r="N273" s="632"/>
      <c r="O273" s="632"/>
      <c r="P273" s="633"/>
      <c r="Q273" s="633"/>
      <c r="R273" s="633"/>
      <c r="S273" s="633"/>
      <c r="T273" s="633"/>
      <c r="U273" s="633"/>
      <c r="V273" s="633"/>
      <c r="W273" s="633"/>
      <c r="X273" s="633"/>
      <c r="Y273" s="633"/>
      <c r="Z273" s="633"/>
      <c r="AA273" s="633"/>
      <c r="AB273" s="633"/>
    </row>
    <row r="274" spans="1:28">
      <c r="A274" s="634"/>
      <c r="B274" s="629" t="s">
        <v>7579</v>
      </c>
      <c r="C274" s="630"/>
      <c r="D274" s="630"/>
      <c r="E274" s="630"/>
      <c r="F274" s="630"/>
      <c r="G274" s="632"/>
      <c r="H274" s="632"/>
      <c r="I274" s="632"/>
      <c r="J274" s="632"/>
      <c r="K274" s="632"/>
      <c r="L274" s="632"/>
      <c r="M274" s="632"/>
      <c r="N274" s="632"/>
      <c r="O274" s="632"/>
      <c r="P274" s="633"/>
      <c r="Q274" s="633"/>
      <c r="R274" s="633"/>
      <c r="S274" s="633"/>
      <c r="T274" s="633"/>
      <c r="U274" s="633"/>
      <c r="V274" s="633"/>
      <c r="W274" s="633"/>
      <c r="X274" s="633"/>
      <c r="Y274" s="633"/>
      <c r="Z274" s="633"/>
      <c r="AA274" s="633"/>
      <c r="AB274" s="633"/>
    </row>
    <row r="275" spans="1:28">
      <c r="A275" s="634"/>
      <c r="B275" s="629" t="s">
        <v>7588</v>
      </c>
      <c r="C275" s="630"/>
      <c r="D275" s="630"/>
      <c r="E275" s="630"/>
      <c r="F275" s="630"/>
      <c r="G275" s="632"/>
      <c r="H275" s="632"/>
      <c r="I275" s="632"/>
      <c r="J275" s="632"/>
      <c r="K275" s="632"/>
      <c r="L275" s="632"/>
      <c r="M275" s="632"/>
      <c r="N275" s="632"/>
      <c r="O275" s="632"/>
      <c r="P275" s="633"/>
      <c r="Q275" s="633"/>
      <c r="R275" s="633"/>
      <c r="S275" s="633"/>
      <c r="T275" s="633"/>
      <c r="U275" s="633"/>
      <c r="V275" s="633"/>
      <c r="W275" s="633"/>
      <c r="X275" s="633"/>
      <c r="Y275" s="633"/>
      <c r="Z275" s="633"/>
      <c r="AA275" s="633"/>
      <c r="AB275" s="633"/>
    </row>
    <row r="276" spans="1:28">
      <c r="A276" s="634"/>
      <c r="B276" s="629" t="s">
        <v>7560</v>
      </c>
      <c r="C276" s="630"/>
      <c r="D276" s="630"/>
      <c r="E276" s="630"/>
      <c r="F276" s="630"/>
      <c r="G276" s="632"/>
      <c r="H276" s="632"/>
      <c r="I276" s="632"/>
      <c r="J276" s="632"/>
      <c r="K276" s="632"/>
      <c r="L276" s="632"/>
      <c r="M276" s="632"/>
      <c r="N276" s="632"/>
      <c r="O276" s="632"/>
      <c r="P276" s="633"/>
      <c r="Q276" s="633"/>
      <c r="R276" s="633"/>
      <c r="S276" s="633"/>
      <c r="T276" s="633"/>
      <c r="U276" s="633"/>
      <c r="V276" s="633"/>
      <c r="W276" s="633"/>
      <c r="X276" s="633"/>
      <c r="Y276" s="633"/>
      <c r="Z276" s="633"/>
      <c r="AA276" s="633"/>
      <c r="AB276" s="633"/>
    </row>
    <row r="277" spans="1:28">
      <c r="A277" s="634"/>
      <c r="B277" s="629" t="s">
        <v>7580</v>
      </c>
      <c r="C277" s="630"/>
      <c r="D277" s="630"/>
      <c r="E277" s="630"/>
      <c r="F277" s="630"/>
      <c r="G277" s="632"/>
      <c r="H277" s="632"/>
      <c r="I277" s="632"/>
      <c r="J277" s="632"/>
      <c r="K277" s="632"/>
      <c r="L277" s="632"/>
      <c r="M277" s="632"/>
      <c r="N277" s="632"/>
      <c r="O277" s="632"/>
      <c r="P277" s="633"/>
      <c r="Q277" s="633"/>
      <c r="R277" s="633"/>
      <c r="S277" s="633"/>
      <c r="T277" s="633"/>
      <c r="U277" s="633"/>
      <c r="V277" s="633"/>
      <c r="W277" s="633"/>
      <c r="X277" s="633"/>
      <c r="Y277" s="633"/>
      <c r="Z277" s="633"/>
      <c r="AA277" s="633"/>
      <c r="AB277" s="633"/>
    </row>
    <row r="278" spans="1:28" ht="31.5">
      <c r="A278" s="634"/>
      <c r="B278" s="629" t="s">
        <v>7575</v>
      </c>
      <c r="C278" s="630"/>
      <c r="D278" s="630"/>
      <c r="E278" s="630"/>
      <c r="F278" s="630"/>
      <c r="G278" s="632"/>
      <c r="H278" s="632"/>
      <c r="I278" s="632"/>
      <c r="J278" s="632"/>
      <c r="K278" s="632"/>
      <c r="L278" s="632"/>
      <c r="M278" s="632"/>
      <c r="N278" s="632"/>
      <c r="O278" s="632"/>
      <c r="P278" s="633"/>
      <c r="Q278" s="633"/>
      <c r="R278" s="633"/>
      <c r="S278" s="633"/>
      <c r="T278" s="633"/>
      <c r="U278" s="633"/>
      <c r="V278" s="633"/>
      <c r="W278" s="633"/>
      <c r="X278" s="633"/>
      <c r="Y278" s="633"/>
      <c r="Z278" s="633"/>
      <c r="AA278" s="633"/>
      <c r="AB278" s="633"/>
    </row>
    <row r="279" spans="1:28">
      <c r="A279" s="634"/>
      <c r="B279" s="629" t="s">
        <v>7585</v>
      </c>
      <c r="C279" s="630"/>
      <c r="D279" s="630"/>
      <c r="E279" s="630"/>
      <c r="F279" s="630"/>
      <c r="G279" s="632"/>
      <c r="H279" s="632"/>
      <c r="I279" s="632"/>
      <c r="J279" s="632"/>
      <c r="K279" s="632"/>
      <c r="L279" s="632"/>
      <c r="M279" s="632"/>
      <c r="N279" s="632"/>
      <c r="O279" s="632"/>
      <c r="P279" s="633"/>
      <c r="Q279" s="633"/>
      <c r="R279" s="633"/>
      <c r="S279" s="633"/>
      <c r="T279" s="633"/>
      <c r="U279" s="633"/>
      <c r="V279" s="633"/>
      <c r="W279" s="633"/>
      <c r="X279" s="633"/>
      <c r="Y279" s="633"/>
      <c r="Z279" s="633"/>
      <c r="AA279" s="633"/>
      <c r="AB279" s="633"/>
    </row>
    <row r="280" spans="1:28">
      <c r="A280" s="634"/>
      <c r="B280" s="629" t="s">
        <v>7583</v>
      </c>
      <c r="C280" s="630"/>
      <c r="D280" s="630"/>
      <c r="E280" s="630"/>
      <c r="F280" s="630"/>
      <c r="G280" s="632"/>
      <c r="H280" s="632"/>
      <c r="I280" s="632"/>
      <c r="J280" s="632"/>
      <c r="K280" s="632"/>
      <c r="L280" s="632"/>
      <c r="M280" s="632"/>
      <c r="N280" s="632"/>
      <c r="O280" s="632"/>
      <c r="P280" s="633"/>
      <c r="Q280" s="633"/>
      <c r="R280" s="633"/>
      <c r="S280" s="633"/>
      <c r="T280" s="633"/>
      <c r="U280" s="633"/>
      <c r="V280" s="633"/>
      <c r="W280" s="633"/>
      <c r="X280" s="633"/>
      <c r="Y280" s="633"/>
      <c r="Z280" s="633"/>
      <c r="AA280" s="633"/>
      <c r="AB280" s="633"/>
    </row>
    <row r="281" spans="1:28" ht="31.5">
      <c r="A281" s="634"/>
      <c r="B281" s="629" t="s">
        <v>8290</v>
      </c>
      <c r="C281" s="630"/>
      <c r="D281" s="630"/>
      <c r="E281" s="630"/>
      <c r="F281" s="630"/>
      <c r="G281" s="632"/>
      <c r="H281" s="632"/>
      <c r="I281" s="632"/>
      <c r="J281" s="632"/>
      <c r="K281" s="632"/>
      <c r="L281" s="632"/>
      <c r="M281" s="632"/>
      <c r="N281" s="632"/>
      <c r="O281" s="632"/>
      <c r="P281" s="633"/>
      <c r="Q281" s="633"/>
      <c r="R281" s="633"/>
      <c r="S281" s="633"/>
      <c r="T281" s="633"/>
      <c r="U281" s="633"/>
      <c r="V281" s="633"/>
      <c r="W281" s="633"/>
      <c r="X281" s="633"/>
      <c r="Y281" s="633"/>
      <c r="Z281" s="633"/>
      <c r="AA281" s="633"/>
      <c r="AB281" s="633"/>
    </row>
    <row r="282" spans="1:28">
      <c r="A282" s="634"/>
      <c r="B282" s="629" t="s">
        <v>7598</v>
      </c>
      <c r="C282" s="630"/>
      <c r="D282" s="630"/>
      <c r="E282" s="630"/>
      <c r="F282" s="630"/>
      <c r="G282" s="632"/>
      <c r="H282" s="632"/>
      <c r="I282" s="632"/>
      <c r="J282" s="632"/>
      <c r="K282" s="632"/>
      <c r="L282" s="632"/>
      <c r="M282" s="632"/>
      <c r="N282" s="632"/>
      <c r="O282" s="632"/>
      <c r="P282" s="633"/>
      <c r="Q282" s="633"/>
      <c r="R282" s="633"/>
      <c r="S282" s="633"/>
      <c r="T282" s="633"/>
      <c r="U282" s="633"/>
      <c r="V282" s="633"/>
      <c r="W282" s="633"/>
      <c r="X282" s="633"/>
      <c r="Y282" s="633"/>
      <c r="Z282" s="633"/>
      <c r="AA282" s="633"/>
      <c r="AB282" s="633"/>
    </row>
    <row r="283" spans="1:28">
      <c r="A283" s="634"/>
      <c r="B283" s="629" t="s">
        <v>7563</v>
      </c>
      <c r="C283" s="630"/>
      <c r="D283" s="630"/>
      <c r="E283" s="630"/>
      <c r="F283" s="630"/>
      <c r="G283" s="632"/>
      <c r="H283" s="632"/>
      <c r="I283" s="632"/>
      <c r="J283" s="632"/>
      <c r="K283" s="632"/>
      <c r="L283" s="632"/>
      <c r="M283" s="632"/>
      <c r="N283" s="632"/>
      <c r="O283" s="632"/>
      <c r="P283" s="633"/>
      <c r="Q283" s="633"/>
      <c r="R283" s="633"/>
      <c r="S283" s="633"/>
      <c r="T283" s="633"/>
      <c r="U283" s="633"/>
      <c r="V283" s="633"/>
      <c r="W283" s="633"/>
      <c r="X283" s="633"/>
      <c r="Y283" s="633"/>
      <c r="Z283" s="633"/>
      <c r="AA283" s="633"/>
      <c r="AB283" s="633"/>
    </row>
    <row r="284" spans="1:28">
      <c r="A284" s="634"/>
      <c r="B284" s="629" t="s">
        <v>7594</v>
      </c>
      <c r="C284" s="630"/>
      <c r="D284" s="630"/>
      <c r="E284" s="630"/>
      <c r="F284" s="630"/>
      <c r="G284" s="632"/>
      <c r="H284" s="632"/>
      <c r="I284" s="632"/>
      <c r="J284" s="632"/>
      <c r="K284" s="632"/>
      <c r="L284" s="632"/>
      <c r="M284" s="632"/>
      <c r="N284" s="632"/>
      <c r="O284" s="632"/>
      <c r="P284" s="633"/>
      <c r="Q284" s="633"/>
      <c r="R284" s="633"/>
      <c r="S284" s="633"/>
      <c r="T284" s="633"/>
      <c r="U284" s="633"/>
      <c r="V284" s="633"/>
      <c r="W284" s="633"/>
      <c r="X284" s="633"/>
      <c r="Y284" s="633"/>
      <c r="Z284" s="633"/>
      <c r="AA284" s="633"/>
      <c r="AB284" s="633"/>
    </row>
    <row r="285" spans="1:28">
      <c r="A285" s="634"/>
      <c r="B285" s="629" t="s">
        <v>7587</v>
      </c>
      <c r="C285" s="630"/>
      <c r="D285" s="630"/>
      <c r="E285" s="630"/>
      <c r="F285" s="630"/>
      <c r="G285" s="632"/>
      <c r="H285" s="632"/>
      <c r="I285" s="632"/>
      <c r="J285" s="632"/>
      <c r="K285" s="632"/>
      <c r="L285" s="632"/>
      <c r="M285" s="632"/>
      <c r="N285" s="632"/>
      <c r="O285" s="632"/>
      <c r="P285" s="633"/>
      <c r="Q285" s="633"/>
      <c r="R285" s="633"/>
      <c r="S285" s="633"/>
      <c r="T285" s="633"/>
      <c r="U285" s="633"/>
      <c r="V285" s="633"/>
      <c r="W285" s="633"/>
      <c r="X285" s="633"/>
      <c r="Y285" s="633"/>
      <c r="Z285" s="633"/>
      <c r="AA285" s="633"/>
      <c r="AB285" s="633"/>
    </row>
    <row r="286" spans="1:28">
      <c r="A286" s="634"/>
      <c r="B286" s="629" t="s">
        <v>7567</v>
      </c>
      <c r="C286" s="630"/>
      <c r="D286" s="630"/>
      <c r="E286" s="630"/>
      <c r="F286" s="630"/>
      <c r="G286" s="632"/>
      <c r="H286" s="632"/>
      <c r="I286" s="632"/>
      <c r="J286" s="632"/>
      <c r="K286" s="632"/>
      <c r="L286" s="632"/>
      <c r="M286" s="632"/>
      <c r="N286" s="632"/>
      <c r="O286" s="632"/>
      <c r="P286" s="633"/>
      <c r="Q286" s="633"/>
      <c r="R286" s="633"/>
      <c r="S286" s="633"/>
      <c r="T286" s="633"/>
      <c r="U286" s="633"/>
      <c r="V286" s="633"/>
      <c r="W286" s="633"/>
      <c r="X286" s="633"/>
      <c r="Y286" s="633"/>
      <c r="Z286" s="633"/>
      <c r="AA286" s="633"/>
      <c r="AB286" s="633"/>
    </row>
    <row r="287" spans="1:28" ht="31.5">
      <c r="A287" s="634"/>
      <c r="B287" s="629" t="s">
        <v>8291</v>
      </c>
      <c r="C287" s="630"/>
      <c r="D287" s="630"/>
      <c r="E287" s="630"/>
      <c r="F287" s="630"/>
      <c r="G287" s="632"/>
      <c r="H287" s="632"/>
      <c r="I287" s="632"/>
      <c r="J287" s="632"/>
      <c r="K287" s="632"/>
      <c r="L287" s="632"/>
      <c r="M287" s="632"/>
      <c r="N287" s="632"/>
      <c r="O287" s="632"/>
      <c r="P287" s="633"/>
      <c r="Q287" s="633"/>
      <c r="R287" s="633"/>
      <c r="S287" s="633"/>
      <c r="T287" s="633"/>
      <c r="U287" s="633"/>
      <c r="V287" s="633"/>
      <c r="W287" s="633"/>
      <c r="X287" s="633"/>
      <c r="Y287" s="633"/>
      <c r="Z287" s="633"/>
      <c r="AA287" s="633"/>
      <c r="AB287" s="633"/>
    </row>
    <row r="288" spans="1:28">
      <c r="A288" s="634"/>
      <c r="B288" s="629" t="s">
        <v>7596</v>
      </c>
      <c r="C288" s="630"/>
      <c r="D288" s="630"/>
      <c r="E288" s="630"/>
      <c r="F288" s="630"/>
      <c r="G288" s="632"/>
      <c r="H288" s="632"/>
      <c r="I288" s="632"/>
      <c r="J288" s="632"/>
      <c r="K288" s="632"/>
      <c r="L288" s="632"/>
      <c r="M288" s="632"/>
      <c r="N288" s="632"/>
      <c r="O288" s="632"/>
      <c r="P288" s="633"/>
      <c r="Q288" s="633"/>
      <c r="R288" s="633"/>
      <c r="S288" s="633"/>
      <c r="T288" s="633"/>
      <c r="U288" s="633"/>
      <c r="V288" s="633"/>
      <c r="W288" s="633"/>
      <c r="X288" s="633"/>
      <c r="Y288" s="633"/>
      <c r="Z288" s="633"/>
      <c r="AA288" s="633"/>
      <c r="AB288" s="633"/>
    </row>
    <row r="289" spans="1:28">
      <c r="A289" s="634"/>
      <c r="B289" s="629" t="s">
        <v>7562</v>
      </c>
      <c r="C289" s="630"/>
      <c r="D289" s="631" t="s">
        <v>8292</v>
      </c>
      <c r="E289" s="630"/>
      <c r="F289" s="630"/>
      <c r="G289" s="632"/>
      <c r="H289" s="632"/>
      <c r="I289" s="632"/>
      <c r="J289" s="632"/>
      <c r="K289" s="632"/>
      <c r="L289" s="632"/>
      <c r="M289" s="632"/>
      <c r="N289" s="632"/>
      <c r="O289" s="632"/>
      <c r="P289" s="633"/>
      <c r="Q289" s="633"/>
      <c r="R289" s="633"/>
      <c r="S289" s="633"/>
      <c r="T289" s="633"/>
      <c r="U289" s="633"/>
      <c r="V289" s="633"/>
      <c r="W289" s="633"/>
      <c r="X289" s="633"/>
      <c r="Y289" s="633"/>
      <c r="Z289" s="633"/>
      <c r="AA289" s="633"/>
      <c r="AB289" s="633"/>
    </row>
    <row r="290" spans="1:28">
      <c r="A290" s="634"/>
      <c r="B290" s="629" t="s">
        <v>7602</v>
      </c>
      <c r="C290" s="630"/>
      <c r="D290" s="630"/>
      <c r="E290" s="630"/>
      <c r="F290" s="630"/>
      <c r="G290" s="632"/>
      <c r="H290" s="632"/>
      <c r="I290" s="632"/>
      <c r="J290" s="632"/>
      <c r="K290" s="632"/>
      <c r="L290" s="632"/>
      <c r="M290" s="632"/>
      <c r="N290" s="632"/>
      <c r="O290" s="632"/>
      <c r="P290" s="633"/>
      <c r="Q290" s="633"/>
      <c r="R290" s="633"/>
      <c r="S290" s="633"/>
      <c r="T290" s="633"/>
      <c r="U290" s="633"/>
      <c r="V290" s="633"/>
      <c r="W290" s="633"/>
      <c r="X290" s="633"/>
      <c r="Y290" s="633"/>
      <c r="Z290" s="633"/>
      <c r="AA290" s="633"/>
      <c r="AB290" s="633"/>
    </row>
    <row r="291" spans="1:28">
      <c r="A291" s="634"/>
      <c r="B291" s="629" t="s">
        <v>7569</v>
      </c>
      <c r="C291" s="635"/>
      <c r="D291" s="635"/>
      <c r="E291" s="635"/>
      <c r="F291" s="630"/>
      <c r="G291" s="632"/>
      <c r="H291" s="632"/>
      <c r="I291" s="632"/>
      <c r="J291" s="632"/>
      <c r="K291" s="632"/>
      <c r="L291" s="632"/>
      <c r="M291" s="632"/>
      <c r="N291" s="632"/>
      <c r="O291" s="632"/>
      <c r="P291" s="633"/>
      <c r="Q291" s="633"/>
      <c r="R291" s="633"/>
      <c r="S291" s="633"/>
      <c r="T291" s="633"/>
      <c r="U291" s="633"/>
      <c r="V291" s="633"/>
      <c r="W291" s="633"/>
      <c r="X291" s="633"/>
      <c r="Y291" s="633"/>
      <c r="Z291" s="633"/>
      <c r="AA291" s="633"/>
      <c r="AB291" s="633"/>
    </row>
    <row r="292" spans="1:28">
      <c r="A292" s="634"/>
      <c r="B292" s="629" t="s">
        <v>7604</v>
      </c>
      <c r="C292" s="630"/>
      <c r="D292" s="630"/>
      <c r="E292" s="630"/>
      <c r="F292" s="630"/>
      <c r="G292" s="632"/>
      <c r="H292" s="632"/>
      <c r="I292" s="632"/>
      <c r="J292" s="632"/>
      <c r="K292" s="632"/>
      <c r="L292" s="632"/>
      <c r="M292" s="632"/>
      <c r="N292" s="632"/>
      <c r="O292" s="632"/>
      <c r="P292" s="633"/>
      <c r="Q292" s="633"/>
      <c r="R292" s="633"/>
      <c r="S292" s="633"/>
      <c r="T292" s="633"/>
      <c r="U292" s="633"/>
      <c r="V292" s="633"/>
      <c r="W292" s="633"/>
      <c r="X292" s="633"/>
      <c r="Y292" s="633"/>
      <c r="Z292" s="633"/>
      <c r="AA292" s="633"/>
      <c r="AB292" s="633"/>
    </row>
    <row r="293" spans="1:28">
      <c r="A293" s="634"/>
      <c r="B293" s="629" t="s">
        <v>8293</v>
      </c>
      <c r="C293" s="630"/>
      <c r="D293" s="630"/>
      <c r="E293" s="630"/>
      <c r="F293" s="630"/>
      <c r="G293" s="632"/>
      <c r="H293" s="632"/>
      <c r="I293" s="632"/>
      <c r="J293" s="632"/>
      <c r="K293" s="632"/>
      <c r="L293" s="632"/>
      <c r="M293" s="632"/>
      <c r="N293" s="632"/>
      <c r="O293" s="632"/>
      <c r="P293" s="633"/>
      <c r="Q293" s="633"/>
      <c r="R293" s="633"/>
      <c r="S293" s="633"/>
      <c r="T293" s="633"/>
      <c r="U293" s="633"/>
      <c r="V293" s="633"/>
      <c r="W293" s="633"/>
      <c r="X293" s="633"/>
      <c r="Y293" s="633"/>
      <c r="Z293" s="633"/>
      <c r="AA293" s="633"/>
      <c r="AB293" s="633"/>
    </row>
    <row r="294" spans="1:28">
      <c r="A294" s="634"/>
      <c r="B294" s="629" t="s">
        <v>7582</v>
      </c>
      <c r="C294" s="630"/>
      <c r="D294" s="630"/>
      <c r="E294" s="630"/>
      <c r="F294" s="630"/>
      <c r="G294" s="632"/>
      <c r="H294" s="632"/>
      <c r="I294" s="632"/>
      <c r="J294" s="632"/>
      <c r="K294" s="632"/>
      <c r="L294" s="632"/>
      <c r="M294" s="632"/>
      <c r="N294" s="632"/>
      <c r="O294" s="632"/>
      <c r="P294" s="633"/>
      <c r="Q294" s="633"/>
      <c r="R294" s="633"/>
      <c r="S294" s="633"/>
      <c r="T294" s="633"/>
      <c r="U294" s="633"/>
      <c r="V294" s="633"/>
      <c r="W294" s="633"/>
      <c r="X294" s="633"/>
      <c r="Y294" s="633"/>
      <c r="Z294" s="633"/>
      <c r="AA294" s="633"/>
      <c r="AB294" s="633"/>
    </row>
    <row r="295" spans="1:28">
      <c r="A295" s="634"/>
      <c r="B295" s="629" t="s">
        <v>7593</v>
      </c>
      <c r="C295" s="630"/>
      <c r="D295" s="630"/>
      <c r="E295" s="630"/>
      <c r="F295" s="630"/>
      <c r="G295" s="632"/>
      <c r="H295" s="632"/>
      <c r="I295" s="632"/>
      <c r="J295" s="632"/>
      <c r="K295" s="632"/>
      <c r="L295" s="632"/>
      <c r="M295" s="632"/>
      <c r="N295" s="632"/>
      <c r="O295" s="632"/>
      <c r="P295" s="633"/>
      <c r="Q295" s="633"/>
      <c r="R295" s="633"/>
      <c r="S295" s="633"/>
      <c r="T295" s="633"/>
      <c r="U295" s="633"/>
      <c r="V295" s="633"/>
      <c r="W295" s="633"/>
      <c r="X295" s="633"/>
      <c r="Y295" s="633"/>
      <c r="Z295" s="633"/>
      <c r="AA295" s="633"/>
      <c r="AB295" s="633"/>
    </row>
    <row r="296" spans="1:28">
      <c r="A296" s="634"/>
      <c r="B296" s="629" t="s">
        <v>8294</v>
      </c>
      <c r="C296" s="630"/>
      <c r="D296" s="630"/>
      <c r="E296" s="630"/>
      <c r="F296" s="630"/>
      <c r="G296" s="632"/>
      <c r="H296" s="632"/>
      <c r="I296" s="632"/>
      <c r="J296" s="632"/>
      <c r="K296" s="632"/>
      <c r="L296" s="632"/>
      <c r="M296" s="632"/>
      <c r="N296" s="632"/>
      <c r="O296" s="632"/>
      <c r="P296" s="633"/>
      <c r="Q296" s="633"/>
      <c r="R296" s="633"/>
      <c r="S296" s="633"/>
      <c r="T296" s="633"/>
      <c r="U296" s="633"/>
      <c r="V296" s="633"/>
      <c r="W296" s="633"/>
      <c r="X296" s="633"/>
      <c r="Y296" s="633"/>
      <c r="Z296" s="633"/>
      <c r="AA296" s="633"/>
      <c r="AB296" s="633"/>
    </row>
    <row r="297" spans="1:28">
      <c r="A297" s="634"/>
      <c r="B297" s="629" t="s">
        <v>7606</v>
      </c>
      <c r="C297" s="630"/>
      <c r="D297" s="630"/>
      <c r="E297" s="630"/>
      <c r="F297" s="630"/>
      <c r="G297" s="632"/>
      <c r="H297" s="632"/>
      <c r="I297" s="632"/>
      <c r="J297" s="632"/>
      <c r="K297" s="632"/>
      <c r="L297" s="632"/>
      <c r="M297" s="632"/>
      <c r="N297" s="632"/>
      <c r="O297" s="632"/>
      <c r="P297" s="633"/>
      <c r="Q297" s="633"/>
      <c r="R297" s="633"/>
      <c r="S297" s="633"/>
      <c r="T297" s="633"/>
      <c r="U297" s="633"/>
      <c r="V297" s="633"/>
      <c r="W297" s="633"/>
      <c r="X297" s="633"/>
      <c r="Y297" s="633"/>
      <c r="Z297" s="633"/>
      <c r="AA297" s="633"/>
      <c r="AB297" s="633"/>
    </row>
    <row r="298" spans="1:28">
      <c r="A298" s="634"/>
      <c r="B298" s="629" t="s">
        <v>7577</v>
      </c>
      <c r="C298" s="631" t="s">
        <v>8295</v>
      </c>
      <c r="D298" s="630"/>
      <c r="E298" s="630"/>
      <c r="F298" s="630"/>
      <c r="G298" s="632"/>
      <c r="H298" s="632"/>
      <c r="I298" s="632"/>
      <c r="J298" s="632"/>
      <c r="K298" s="632"/>
      <c r="L298" s="632"/>
      <c r="M298" s="632"/>
      <c r="N298" s="632"/>
      <c r="O298" s="632"/>
      <c r="P298" s="633"/>
      <c r="Q298" s="633"/>
      <c r="R298" s="633"/>
      <c r="S298" s="633"/>
      <c r="T298" s="633"/>
      <c r="U298" s="633"/>
      <c r="V298" s="633"/>
      <c r="W298" s="633"/>
      <c r="X298" s="633"/>
      <c r="Y298" s="633"/>
      <c r="Z298" s="633"/>
      <c r="AA298" s="633"/>
      <c r="AB298" s="633"/>
    </row>
    <row r="299" spans="1:28">
      <c r="A299" s="634"/>
      <c r="B299" s="629" t="s">
        <v>7592</v>
      </c>
      <c r="C299" s="630"/>
      <c r="D299" s="630"/>
      <c r="E299" s="630"/>
      <c r="F299" s="630"/>
      <c r="G299" s="632"/>
      <c r="H299" s="632"/>
      <c r="I299" s="632"/>
      <c r="J299" s="632"/>
      <c r="K299" s="632"/>
      <c r="L299" s="632"/>
      <c r="M299" s="632"/>
      <c r="N299" s="632"/>
      <c r="O299" s="632"/>
      <c r="P299" s="633"/>
      <c r="Q299" s="633"/>
      <c r="R299" s="633"/>
      <c r="S299" s="633"/>
      <c r="T299" s="633"/>
      <c r="U299" s="633"/>
      <c r="V299" s="633"/>
      <c r="W299" s="633"/>
      <c r="X299" s="633"/>
      <c r="Y299" s="633"/>
      <c r="Z299" s="633"/>
      <c r="AA299" s="633"/>
      <c r="AB299" s="633"/>
    </row>
    <row r="300" spans="1:28">
      <c r="A300" s="634"/>
      <c r="B300" s="629" t="s">
        <v>7573</v>
      </c>
      <c r="C300" s="630"/>
      <c r="D300" s="630"/>
      <c r="E300" s="630"/>
      <c r="F300" s="630"/>
      <c r="G300" s="632"/>
      <c r="H300" s="632"/>
      <c r="I300" s="632"/>
      <c r="J300" s="632"/>
      <c r="K300" s="632"/>
      <c r="L300" s="632"/>
      <c r="M300" s="632"/>
      <c r="N300" s="632"/>
      <c r="O300" s="632"/>
      <c r="P300" s="633"/>
      <c r="Q300" s="633"/>
      <c r="R300" s="633"/>
      <c r="S300" s="633"/>
      <c r="T300" s="633"/>
      <c r="U300" s="633"/>
      <c r="V300" s="633"/>
      <c r="W300" s="633"/>
      <c r="X300" s="633"/>
      <c r="Y300" s="633"/>
      <c r="Z300" s="633"/>
      <c r="AA300" s="633"/>
      <c r="AB300" s="633"/>
    </row>
    <row r="301" spans="1:28">
      <c r="A301" s="634"/>
      <c r="B301" s="629" t="s">
        <v>7572</v>
      </c>
      <c r="C301" s="630"/>
      <c r="D301" s="630"/>
      <c r="E301" s="630"/>
      <c r="F301" s="630"/>
      <c r="G301" s="632"/>
      <c r="H301" s="632"/>
      <c r="I301" s="632"/>
      <c r="J301" s="632"/>
      <c r="K301" s="632"/>
      <c r="L301" s="632"/>
      <c r="M301" s="632"/>
      <c r="N301" s="632"/>
      <c r="O301" s="632"/>
      <c r="P301" s="633"/>
      <c r="Q301" s="633"/>
      <c r="R301" s="633"/>
      <c r="S301" s="633"/>
      <c r="T301" s="633"/>
      <c r="U301" s="633"/>
      <c r="V301" s="633"/>
      <c r="W301" s="633"/>
      <c r="X301" s="633"/>
      <c r="Y301" s="633"/>
      <c r="Z301" s="633"/>
      <c r="AA301" s="633"/>
      <c r="AB301" s="633"/>
    </row>
    <row r="302" spans="1:28">
      <c r="A302" s="634"/>
      <c r="B302" s="629" t="s">
        <v>7599</v>
      </c>
      <c r="C302" s="630"/>
      <c r="D302" s="630"/>
      <c r="E302" s="630"/>
      <c r="F302" s="630"/>
      <c r="G302" s="632"/>
      <c r="H302" s="632"/>
      <c r="I302" s="632"/>
      <c r="J302" s="632"/>
      <c r="K302" s="632"/>
      <c r="L302" s="632"/>
      <c r="M302" s="632"/>
      <c r="N302" s="632"/>
      <c r="O302" s="632"/>
      <c r="P302" s="633"/>
      <c r="Q302" s="633"/>
      <c r="R302" s="633"/>
      <c r="S302" s="633"/>
      <c r="T302" s="633"/>
      <c r="U302" s="633"/>
      <c r="V302" s="633"/>
      <c r="W302" s="633"/>
      <c r="X302" s="633"/>
      <c r="Y302" s="633"/>
      <c r="Z302" s="633"/>
      <c r="AA302" s="633"/>
      <c r="AB302" s="633"/>
    </row>
    <row r="303" spans="1:28" ht="31.5">
      <c r="A303" s="636" t="s">
        <v>7611</v>
      </c>
      <c r="B303" s="637" t="s">
        <v>7614</v>
      </c>
      <c r="C303" s="638"/>
      <c r="D303" s="638"/>
      <c r="E303" s="638"/>
      <c r="F303" s="638"/>
      <c r="G303" s="639"/>
      <c r="H303" s="639"/>
      <c r="I303" s="639"/>
      <c r="J303" s="639"/>
      <c r="K303" s="639"/>
      <c r="L303" s="639"/>
      <c r="M303" s="639"/>
      <c r="N303" s="639"/>
      <c r="O303" s="639"/>
      <c r="P303" s="640"/>
      <c r="Q303" s="640"/>
      <c r="R303" s="640"/>
      <c r="S303" s="640"/>
      <c r="T303" s="640"/>
      <c r="U303" s="640"/>
      <c r="V303" s="640"/>
      <c r="W303" s="640"/>
      <c r="X303" s="640"/>
      <c r="Y303" s="640"/>
      <c r="Z303" s="640"/>
      <c r="AA303" s="640"/>
      <c r="AB303" s="640"/>
    </row>
    <row r="304" spans="1:28">
      <c r="A304" s="634"/>
      <c r="B304" s="629" t="s">
        <v>7615</v>
      </c>
      <c r="C304" s="630"/>
      <c r="D304" s="630"/>
      <c r="E304" s="630"/>
      <c r="F304" s="630"/>
      <c r="G304" s="632"/>
      <c r="H304" s="632"/>
      <c r="I304" s="632"/>
      <c r="J304" s="632"/>
      <c r="K304" s="632"/>
      <c r="L304" s="632"/>
      <c r="M304" s="632"/>
      <c r="N304" s="632"/>
      <c r="O304" s="632"/>
      <c r="P304" s="633"/>
      <c r="Q304" s="633"/>
      <c r="R304" s="633"/>
      <c r="S304" s="633"/>
      <c r="T304" s="633"/>
      <c r="U304" s="633"/>
      <c r="V304" s="633"/>
      <c r="W304" s="633"/>
      <c r="X304" s="633"/>
      <c r="Y304" s="633"/>
      <c r="Z304" s="633"/>
      <c r="AA304" s="633"/>
      <c r="AB304" s="633"/>
    </row>
    <row r="305" spans="1:28">
      <c r="A305" s="634"/>
      <c r="B305" s="629" t="s">
        <v>7628</v>
      </c>
      <c r="C305" s="630"/>
      <c r="D305" s="630"/>
      <c r="E305" s="630"/>
      <c r="F305" s="630"/>
      <c r="G305" s="632"/>
      <c r="H305" s="632"/>
      <c r="I305" s="632"/>
      <c r="J305" s="632"/>
      <c r="K305" s="632"/>
      <c r="L305" s="632"/>
      <c r="M305" s="632"/>
      <c r="N305" s="632"/>
      <c r="O305" s="632"/>
      <c r="P305" s="633"/>
      <c r="Q305" s="633"/>
      <c r="R305" s="633"/>
      <c r="S305" s="633"/>
      <c r="T305" s="633"/>
      <c r="U305" s="633"/>
      <c r="V305" s="633"/>
      <c r="W305" s="633"/>
      <c r="X305" s="633"/>
      <c r="Y305" s="633"/>
      <c r="Z305" s="633"/>
      <c r="AA305" s="633"/>
      <c r="AB305" s="633"/>
    </row>
    <row r="306" spans="1:28">
      <c r="A306" s="634"/>
      <c r="B306" s="629" t="s">
        <v>7629</v>
      </c>
      <c r="C306" s="630"/>
      <c r="D306" s="630"/>
      <c r="E306" s="630"/>
      <c r="F306" s="630"/>
      <c r="G306" s="632"/>
      <c r="H306" s="632"/>
      <c r="I306" s="632"/>
      <c r="J306" s="632"/>
      <c r="K306" s="632"/>
      <c r="L306" s="632"/>
      <c r="M306" s="632"/>
      <c r="N306" s="632"/>
      <c r="O306" s="632"/>
      <c r="P306" s="633"/>
      <c r="Q306" s="633"/>
      <c r="R306" s="633"/>
      <c r="S306" s="633"/>
      <c r="T306" s="633"/>
      <c r="U306" s="633"/>
      <c r="V306" s="633"/>
      <c r="W306" s="633"/>
      <c r="X306" s="633"/>
      <c r="Y306" s="633"/>
      <c r="Z306" s="633"/>
      <c r="AA306" s="633"/>
      <c r="AB306" s="633"/>
    </row>
    <row r="307" spans="1:28">
      <c r="A307" s="634"/>
      <c r="B307" s="629" t="s">
        <v>7620</v>
      </c>
      <c r="C307" s="630"/>
      <c r="D307" s="630"/>
      <c r="E307" s="630"/>
      <c r="F307" s="630"/>
      <c r="G307" s="632"/>
      <c r="H307" s="632"/>
      <c r="I307" s="632"/>
      <c r="J307" s="632"/>
      <c r="K307" s="632"/>
      <c r="L307" s="632"/>
      <c r="M307" s="632"/>
      <c r="N307" s="632"/>
      <c r="O307" s="632"/>
      <c r="P307" s="633"/>
      <c r="Q307" s="633"/>
      <c r="R307" s="633"/>
      <c r="S307" s="633"/>
      <c r="T307" s="633"/>
      <c r="U307" s="633"/>
      <c r="V307" s="633"/>
      <c r="W307" s="633"/>
      <c r="X307" s="633"/>
      <c r="Y307" s="633"/>
      <c r="Z307" s="633"/>
      <c r="AA307" s="633"/>
      <c r="AB307" s="633"/>
    </row>
    <row r="308" spans="1:28" ht="31.5">
      <c r="A308" s="634"/>
      <c r="B308" s="629" t="s">
        <v>7618</v>
      </c>
      <c r="C308" s="630"/>
      <c r="D308" s="630"/>
      <c r="E308" s="630"/>
      <c r="F308" s="630"/>
      <c r="G308" s="632"/>
      <c r="H308" s="632"/>
      <c r="I308" s="632"/>
      <c r="J308" s="632"/>
      <c r="K308" s="632"/>
      <c r="L308" s="632"/>
      <c r="M308" s="632"/>
      <c r="N308" s="632"/>
      <c r="O308" s="632"/>
      <c r="P308" s="633"/>
      <c r="Q308" s="633"/>
      <c r="R308" s="633"/>
      <c r="S308" s="633"/>
      <c r="T308" s="633"/>
      <c r="U308" s="633"/>
      <c r="V308" s="633"/>
      <c r="W308" s="633"/>
      <c r="X308" s="633"/>
      <c r="Y308" s="633"/>
      <c r="Z308" s="633"/>
      <c r="AA308" s="633"/>
      <c r="AB308" s="633"/>
    </row>
    <row r="309" spans="1:28">
      <c r="A309" s="634"/>
      <c r="B309" s="629" t="s">
        <v>7612</v>
      </c>
      <c r="C309" s="630"/>
      <c r="D309" s="630"/>
      <c r="E309" s="630"/>
      <c r="F309" s="630"/>
      <c r="G309" s="632"/>
      <c r="H309" s="632"/>
      <c r="I309" s="632"/>
      <c r="J309" s="632"/>
      <c r="K309" s="632"/>
      <c r="L309" s="632"/>
      <c r="M309" s="632"/>
      <c r="N309" s="632"/>
      <c r="O309" s="632"/>
      <c r="P309" s="633"/>
      <c r="Q309" s="633"/>
      <c r="R309" s="633"/>
      <c r="S309" s="633"/>
      <c r="T309" s="633"/>
      <c r="U309" s="633"/>
      <c r="V309" s="633"/>
      <c r="W309" s="633"/>
      <c r="X309" s="633"/>
      <c r="Y309" s="633"/>
      <c r="Z309" s="633"/>
      <c r="AA309" s="633"/>
      <c r="AB309" s="633"/>
    </row>
    <row r="310" spans="1:28">
      <c r="A310" s="634"/>
      <c r="B310" s="629" t="s">
        <v>7621</v>
      </c>
      <c r="C310" s="630"/>
      <c r="D310" s="630"/>
      <c r="E310" s="630"/>
      <c r="F310" s="630"/>
      <c r="G310" s="632"/>
      <c r="H310" s="632"/>
      <c r="I310" s="632"/>
      <c r="J310" s="632"/>
      <c r="K310" s="632"/>
      <c r="L310" s="632"/>
      <c r="M310" s="632"/>
      <c r="N310" s="632"/>
      <c r="O310" s="632"/>
      <c r="P310" s="633"/>
      <c r="Q310" s="633"/>
      <c r="R310" s="633"/>
      <c r="S310" s="633"/>
      <c r="T310" s="633"/>
      <c r="U310" s="633"/>
      <c r="V310" s="633"/>
      <c r="W310" s="633"/>
      <c r="X310" s="633"/>
      <c r="Y310" s="633"/>
      <c r="Z310" s="633"/>
      <c r="AA310" s="633"/>
      <c r="AB310" s="633"/>
    </row>
    <row r="311" spans="1:28">
      <c r="A311" s="634"/>
      <c r="B311" s="629" t="s">
        <v>7627</v>
      </c>
      <c r="C311" s="630"/>
      <c r="D311" s="630"/>
      <c r="E311" s="630"/>
      <c r="F311" s="630"/>
      <c r="G311" s="632"/>
      <c r="H311" s="632"/>
      <c r="I311" s="632"/>
      <c r="J311" s="632"/>
      <c r="K311" s="632"/>
      <c r="L311" s="632"/>
      <c r="M311" s="632"/>
      <c r="N311" s="632"/>
      <c r="O311" s="632"/>
      <c r="P311" s="633"/>
      <c r="Q311" s="633"/>
      <c r="R311" s="633"/>
      <c r="S311" s="633"/>
      <c r="T311" s="633"/>
      <c r="U311" s="633"/>
      <c r="V311" s="633"/>
      <c r="W311" s="633"/>
      <c r="X311" s="633"/>
      <c r="Y311" s="633"/>
      <c r="Z311" s="633"/>
      <c r="AA311" s="633"/>
      <c r="AB311" s="633"/>
    </row>
    <row r="312" spans="1:28">
      <c r="A312" s="634"/>
      <c r="B312" s="629" t="s">
        <v>7623</v>
      </c>
      <c r="C312" s="630"/>
      <c r="D312" s="630"/>
      <c r="E312" s="630"/>
      <c r="F312" s="630"/>
      <c r="G312" s="632"/>
      <c r="H312" s="632"/>
      <c r="I312" s="632"/>
      <c r="J312" s="632"/>
      <c r="K312" s="632"/>
      <c r="L312" s="632"/>
      <c r="M312" s="632"/>
      <c r="N312" s="632"/>
      <c r="O312" s="632"/>
      <c r="P312" s="633"/>
      <c r="Q312" s="633"/>
      <c r="R312" s="633"/>
      <c r="S312" s="633"/>
      <c r="T312" s="633"/>
      <c r="U312" s="633"/>
      <c r="V312" s="633"/>
      <c r="W312" s="633"/>
      <c r="X312" s="633"/>
      <c r="Y312" s="633"/>
      <c r="Z312" s="633"/>
      <c r="AA312" s="633"/>
      <c r="AB312" s="633"/>
    </row>
    <row r="313" spans="1:28" ht="31.5">
      <c r="A313" s="634"/>
      <c r="B313" s="629" t="s">
        <v>7630</v>
      </c>
      <c r="C313" s="631"/>
      <c r="D313" s="631" t="s">
        <v>8296</v>
      </c>
      <c r="E313" s="632"/>
      <c r="F313" s="630"/>
      <c r="G313" s="632"/>
      <c r="H313" s="632"/>
      <c r="I313" s="632"/>
      <c r="J313" s="632"/>
      <c r="K313" s="632"/>
      <c r="L313" s="632"/>
      <c r="M313" s="632"/>
      <c r="N313" s="632"/>
      <c r="O313" s="632"/>
      <c r="P313" s="633"/>
      <c r="Q313" s="633"/>
      <c r="R313" s="633"/>
      <c r="S313" s="633"/>
      <c r="T313" s="633"/>
      <c r="U313" s="633"/>
      <c r="V313" s="633"/>
      <c r="W313" s="633"/>
      <c r="X313" s="633"/>
      <c r="Y313" s="633"/>
      <c r="Z313" s="633"/>
      <c r="AA313" s="633"/>
      <c r="AB313" s="633"/>
    </row>
    <row r="314" spans="1:28">
      <c r="A314" s="634"/>
      <c r="B314" s="629" t="s">
        <v>7624</v>
      </c>
      <c r="C314" s="630"/>
      <c r="D314" s="630"/>
      <c r="E314" s="630"/>
      <c r="F314" s="630"/>
      <c r="G314" s="632"/>
      <c r="H314" s="632"/>
      <c r="I314" s="632"/>
      <c r="J314" s="632"/>
      <c r="K314" s="632"/>
      <c r="L314" s="632"/>
      <c r="M314" s="632"/>
      <c r="N314" s="632"/>
      <c r="O314" s="632"/>
      <c r="P314" s="633"/>
      <c r="Q314" s="633"/>
      <c r="R314" s="633"/>
      <c r="S314" s="633"/>
      <c r="T314" s="633"/>
      <c r="U314" s="633"/>
      <c r="V314" s="633"/>
      <c r="W314" s="633"/>
      <c r="X314" s="633"/>
      <c r="Y314" s="633"/>
      <c r="Z314" s="633"/>
      <c r="AA314" s="633"/>
      <c r="AB314" s="633"/>
    </row>
    <row r="315" spans="1:28">
      <c r="A315" s="636" t="s">
        <v>7632</v>
      </c>
      <c r="B315" s="637" t="s">
        <v>7634</v>
      </c>
      <c r="C315" s="638"/>
      <c r="D315" s="638"/>
      <c r="E315" s="638"/>
      <c r="F315" s="638"/>
      <c r="G315" s="639"/>
      <c r="H315" s="639"/>
      <c r="I315" s="639"/>
      <c r="J315" s="639"/>
      <c r="K315" s="639"/>
      <c r="L315" s="639"/>
      <c r="M315" s="639"/>
      <c r="N315" s="639"/>
      <c r="O315" s="639"/>
      <c r="P315" s="640"/>
      <c r="Q315" s="640"/>
      <c r="R315" s="640"/>
      <c r="S315" s="640"/>
      <c r="T315" s="640"/>
      <c r="U315" s="640"/>
      <c r="V315" s="640"/>
      <c r="W315" s="640"/>
      <c r="X315" s="640"/>
      <c r="Y315" s="640"/>
      <c r="Z315" s="640"/>
      <c r="AA315" s="640"/>
      <c r="AB315" s="640"/>
    </row>
    <row r="316" spans="1:28">
      <c r="A316" s="634"/>
      <c r="B316" s="629" t="s">
        <v>7633</v>
      </c>
      <c r="C316" s="630"/>
      <c r="D316" s="630"/>
      <c r="E316" s="630"/>
      <c r="F316" s="630"/>
      <c r="G316" s="632"/>
      <c r="H316" s="632"/>
      <c r="I316" s="632"/>
      <c r="J316" s="632"/>
      <c r="K316" s="632"/>
      <c r="L316" s="632"/>
      <c r="M316" s="632"/>
      <c r="N316" s="632"/>
      <c r="O316" s="632"/>
      <c r="P316" s="633"/>
      <c r="Q316" s="633"/>
      <c r="R316" s="633"/>
      <c r="S316" s="633"/>
      <c r="T316" s="633"/>
      <c r="U316" s="633"/>
      <c r="V316" s="633"/>
      <c r="W316" s="633"/>
      <c r="X316" s="633"/>
      <c r="Y316" s="633"/>
      <c r="Z316" s="633"/>
      <c r="AA316" s="633"/>
      <c r="AB316" s="633"/>
    </row>
    <row r="317" spans="1:28">
      <c r="A317" s="634"/>
      <c r="B317" s="629" t="s">
        <v>7636</v>
      </c>
      <c r="C317" s="630"/>
      <c r="D317" s="630"/>
      <c r="E317" s="630"/>
      <c r="F317" s="630"/>
      <c r="G317" s="632"/>
      <c r="H317" s="632"/>
      <c r="I317" s="632"/>
      <c r="J317" s="632"/>
      <c r="K317" s="632"/>
      <c r="L317" s="632"/>
      <c r="M317" s="632"/>
      <c r="N317" s="632"/>
      <c r="O317" s="632"/>
      <c r="P317" s="633"/>
      <c r="Q317" s="633"/>
      <c r="R317" s="633"/>
      <c r="S317" s="633"/>
      <c r="T317" s="633"/>
      <c r="U317" s="633"/>
      <c r="V317" s="633"/>
      <c r="W317" s="633"/>
      <c r="X317" s="633"/>
      <c r="Y317" s="633"/>
      <c r="Z317" s="633"/>
      <c r="AA317" s="633"/>
      <c r="AB317" s="633"/>
    </row>
    <row r="318" spans="1:28">
      <c r="A318" s="634"/>
      <c r="B318" s="629" t="s">
        <v>7635</v>
      </c>
      <c r="C318" s="630"/>
      <c r="D318" s="630"/>
      <c r="E318" s="630"/>
      <c r="F318" s="630"/>
      <c r="G318" s="632"/>
      <c r="H318" s="632"/>
      <c r="I318" s="632"/>
      <c r="J318" s="632"/>
      <c r="K318" s="632"/>
      <c r="L318" s="632"/>
      <c r="M318" s="632"/>
      <c r="N318" s="632"/>
      <c r="O318" s="632"/>
      <c r="P318" s="633"/>
      <c r="Q318" s="633"/>
      <c r="R318" s="633"/>
      <c r="S318" s="633"/>
      <c r="T318" s="633"/>
      <c r="U318" s="633"/>
      <c r="V318" s="633"/>
      <c r="W318" s="633"/>
      <c r="X318" s="633"/>
      <c r="Y318" s="633"/>
      <c r="Z318" s="633"/>
      <c r="AA318" s="633"/>
      <c r="AB318" s="633"/>
    </row>
    <row r="319" spans="1:28">
      <c r="A319" s="636" t="s">
        <v>7638</v>
      </c>
      <c r="B319" s="637" t="s">
        <v>7647</v>
      </c>
      <c r="C319" s="638"/>
      <c r="D319" s="638"/>
      <c r="E319" s="638"/>
      <c r="F319" s="638"/>
      <c r="G319" s="639"/>
      <c r="H319" s="639"/>
      <c r="I319" s="639"/>
      <c r="J319" s="639"/>
      <c r="K319" s="639"/>
      <c r="L319" s="639"/>
      <c r="M319" s="639"/>
      <c r="N319" s="639"/>
      <c r="O319" s="639"/>
      <c r="P319" s="640"/>
      <c r="Q319" s="640"/>
      <c r="R319" s="640"/>
      <c r="S319" s="640"/>
      <c r="T319" s="640"/>
      <c r="U319" s="640"/>
      <c r="V319" s="640"/>
      <c r="W319" s="640"/>
      <c r="X319" s="640"/>
      <c r="Y319" s="640"/>
      <c r="Z319" s="640"/>
      <c r="AA319" s="640"/>
      <c r="AB319" s="640"/>
    </row>
    <row r="320" spans="1:28" ht="31.5">
      <c r="A320" s="634"/>
      <c r="B320" s="629" t="s">
        <v>7649</v>
      </c>
      <c r="C320" s="630"/>
      <c r="D320" s="630"/>
      <c r="E320" s="630"/>
      <c r="F320" s="630"/>
      <c r="G320" s="632"/>
      <c r="H320" s="632"/>
      <c r="I320" s="632"/>
      <c r="J320" s="632"/>
      <c r="K320" s="632"/>
      <c r="L320" s="632"/>
      <c r="M320" s="632"/>
      <c r="N320" s="632"/>
      <c r="O320" s="632"/>
      <c r="P320" s="633"/>
      <c r="Q320" s="633"/>
      <c r="R320" s="633"/>
      <c r="S320" s="633"/>
      <c r="T320" s="633"/>
      <c r="U320" s="633"/>
      <c r="V320" s="633"/>
      <c r="W320" s="633"/>
      <c r="X320" s="633"/>
      <c r="Y320" s="633"/>
      <c r="Z320" s="633"/>
      <c r="AA320" s="633"/>
      <c r="AB320" s="633"/>
    </row>
    <row r="321" spans="1:28">
      <c r="A321" s="634"/>
      <c r="B321" s="629" t="s">
        <v>7648</v>
      </c>
      <c r="C321" s="630"/>
      <c r="D321" s="630"/>
      <c r="E321" s="630"/>
      <c r="F321" s="630"/>
      <c r="G321" s="632"/>
      <c r="H321" s="632"/>
      <c r="I321" s="632"/>
      <c r="J321" s="632"/>
      <c r="K321" s="632"/>
      <c r="L321" s="632"/>
      <c r="M321" s="632"/>
      <c r="N321" s="632"/>
      <c r="O321" s="632"/>
      <c r="P321" s="633"/>
      <c r="Q321" s="633"/>
      <c r="R321" s="633"/>
      <c r="S321" s="633"/>
      <c r="T321" s="633"/>
      <c r="U321" s="633"/>
      <c r="V321" s="633"/>
      <c r="W321" s="633"/>
      <c r="X321" s="633"/>
      <c r="Y321" s="633"/>
      <c r="Z321" s="633"/>
      <c r="AA321" s="633"/>
      <c r="AB321" s="633"/>
    </row>
    <row r="322" spans="1:28">
      <c r="A322" s="634"/>
      <c r="B322" s="629" t="s">
        <v>7642</v>
      </c>
      <c r="C322" s="630"/>
      <c r="D322" s="630"/>
      <c r="E322" s="630"/>
      <c r="F322" s="630"/>
      <c r="G322" s="632"/>
      <c r="H322" s="632"/>
      <c r="I322" s="632"/>
      <c r="J322" s="632"/>
      <c r="K322" s="632"/>
      <c r="L322" s="632"/>
      <c r="M322" s="632"/>
      <c r="N322" s="632"/>
      <c r="O322" s="632"/>
      <c r="P322" s="633"/>
      <c r="Q322" s="633"/>
      <c r="R322" s="633"/>
      <c r="S322" s="633"/>
      <c r="T322" s="633"/>
      <c r="U322" s="633"/>
      <c r="V322" s="633"/>
      <c r="W322" s="633"/>
      <c r="X322" s="633"/>
      <c r="Y322" s="633"/>
      <c r="Z322" s="633"/>
      <c r="AA322" s="633"/>
      <c r="AB322" s="633"/>
    </row>
    <row r="323" spans="1:28">
      <c r="A323" s="634"/>
      <c r="B323" s="629" t="s">
        <v>7641</v>
      </c>
      <c r="C323" s="630"/>
      <c r="D323" s="630"/>
      <c r="E323" s="630"/>
      <c r="F323" s="630"/>
      <c r="G323" s="632"/>
      <c r="H323" s="632"/>
      <c r="I323" s="632"/>
      <c r="J323" s="632"/>
      <c r="K323" s="632"/>
      <c r="L323" s="632"/>
      <c r="M323" s="632"/>
      <c r="N323" s="632"/>
      <c r="O323" s="632"/>
      <c r="P323" s="633"/>
      <c r="Q323" s="633"/>
      <c r="R323" s="633"/>
      <c r="S323" s="633"/>
      <c r="T323" s="633"/>
      <c r="U323" s="633"/>
      <c r="V323" s="633"/>
      <c r="W323" s="633"/>
      <c r="X323" s="633"/>
      <c r="Y323" s="633"/>
      <c r="Z323" s="633"/>
      <c r="AA323" s="633"/>
      <c r="AB323" s="633"/>
    </row>
    <row r="324" spans="1:28" ht="31.5">
      <c r="A324" s="634"/>
      <c r="B324" s="629" t="s">
        <v>7650</v>
      </c>
      <c r="C324" s="630"/>
      <c r="D324" s="630"/>
      <c r="E324" s="630"/>
      <c r="F324" s="630"/>
      <c r="G324" s="632"/>
      <c r="H324" s="632"/>
      <c r="I324" s="632"/>
      <c r="J324" s="632"/>
      <c r="K324" s="632"/>
      <c r="L324" s="632"/>
      <c r="M324" s="632"/>
      <c r="N324" s="632"/>
      <c r="O324" s="632"/>
      <c r="P324" s="633"/>
      <c r="Q324" s="633"/>
      <c r="R324" s="633"/>
      <c r="S324" s="633"/>
      <c r="T324" s="633"/>
      <c r="U324" s="633"/>
      <c r="V324" s="633"/>
      <c r="W324" s="633"/>
      <c r="X324" s="633"/>
      <c r="Y324" s="633"/>
      <c r="Z324" s="633"/>
      <c r="AA324" s="633"/>
      <c r="AB324" s="633"/>
    </row>
    <row r="325" spans="1:28">
      <c r="A325" s="634"/>
      <c r="B325" s="629" t="s">
        <v>7639</v>
      </c>
      <c r="C325" s="630"/>
      <c r="D325" s="630"/>
      <c r="E325" s="630"/>
      <c r="F325" s="630"/>
      <c r="G325" s="632"/>
      <c r="H325" s="632"/>
      <c r="I325" s="632"/>
      <c r="J325" s="632"/>
      <c r="K325" s="632"/>
      <c r="L325" s="632"/>
      <c r="M325" s="632"/>
      <c r="N325" s="632"/>
      <c r="O325" s="632"/>
      <c r="P325" s="633"/>
      <c r="Q325" s="633"/>
      <c r="R325" s="633"/>
      <c r="S325" s="633"/>
      <c r="T325" s="633"/>
      <c r="U325" s="633"/>
      <c r="V325" s="633"/>
      <c r="W325" s="633"/>
      <c r="X325" s="633"/>
      <c r="Y325" s="633"/>
      <c r="Z325" s="633"/>
      <c r="AA325" s="633"/>
      <c r="AB325" s="633"/>
    </row>
    <row r="326" spans="1:28" ht="77.25">
      <c r="A326" s="634"/>
      <c r="B326" s="629" t="s">
        <v>7644</v>
      </c>
      <c r="C326" s="630"/>
      <c r="D326" s="631" t="s">
        <v>8297</v>
      </c>
      <c r="E326" s="630"/>
      <c r="F326" s="630"/>
      <c r="G326" s="632"/>
      <c r="H326" s="632"/>
      <c r="I326" s="632"/>
      <c r="J326" s="632"/>
      <c r="K326" s="632"/>
      <c r="L326" s="632"/>
      <c r="M326" s="632"/>
      <c r="N326" s="632"/>
      <c r="O326" s="632"/>
      <c r="P326" s="633"/>
      <c r="Q326" s="633"/>
      <c r="R326" s="633"/>
      <c r="S326" s="633"/>
      <c r="T326" s="633"/>
      <c r="U326" s="633"/>
      <c r="V326" s="633"/>
      <c r="W326" s="633"/>
      <c r="X326" s="633"/>
      <c r="Y326" s="633"/>
      <c r="Z326" s="633"/>
      <c r="AA326" s="633"/>
      <c r="AB326" s="633"/>
    </row>
    <row r="327" spans="1:28">
      <c r="A327" s="634"/>
      <c r="B327" s="648" t="s">
        <v>7646</v>
      </c>
      <c r="C327" s="630"/>
      <c r="D327" s="630"/>
      <c r="E327" s="630"/>
      <c r="F327" s="630"/>
      <c r="G327" s="632"/>
      <c r="H327" s="632"/>
      <c r="I327" s="632"/>
      <c r="J327" s="632"/>
      <c r="K327" s="632"/>
      <c r="L327" s="632"/>
      <c r="M327" s="632"/>
      <c r="N327" s="632"/>
      <c r="O327" s="632"/>
      <c r="P327" s="633"/>
      <c r="Q327" s="633"/>
      <c r="R327" s="633"/>
      <c r="S327" s="633"/>
      <c r="T327" s="633"/>
      <c r="U327" s="633"/>
      <c r="V327" s="633"/>
      <c r="W327" s="633"/>
      <c r="X327" s="633"/>
      <c r="Y327" s="633"/>
      <c r="Z327" s="633"/>
      <c r="AA327" s="633"/>
      <c r="AB327" s="633"/>
    </row>
    <row r="328" spans="1:28">
      <c r="A328" s="636" t="s">
        <v>7651</v>
      </c>
      <c r="B328" s="637" t="s">
        <v>8298</v>
      </c>
      <c r="C328" s="638"/>
      <c r="D328" s="638"/>
      <c r="E328" s="638"/>
      <c r="F328" s="638"/>
      <c r="G328" s="639"/>
      <c r="H328" s="639"/>
      <c r="I328" s="639"/>
      <c r="J328" s="639"/>
      <c r="K328" s="639"/>
      <c r="L328" s="639"/>
      <c r="M328" s="639"/>
      <c r="N328" s="639"/>
      <c r="O328" s="639"/>
      <c r="P328" s="640"/>
      <c r="Q328" s="640"/>
      <c r="R328" s="640"/>
      <c r="S328" s="640"/>
      <c r="T328" s="640"/>
      <c r="U328" s="640"/>
      <c r="V328" s="640"/>
      <c r="W328" s="640"/>
      <c r="X328" s="640"/>
      <c r="Y328" s="640"/>
      <c r="Z328" s="640"/>
      <c r="AA328" s="640"/>
      <c r="AB328" s="640"/>
    </row>
    <row r="329" spans="1:28">
      <c r="A329" s="634"/>
      <c r="B329" s="629" t="s">
        <v>8299</v>
      </c>
      <c r="C329" s="630"/>
      <c r="D329" s="630"/>
      <c r="E329" s="630"/>
      <c r="F329" s="630"/>
      <c r="G329" s="632"/>
      <c r="H329" s="632"/>
      <c r="I329" s="632"/>
      <c r="J329" s="632"/>
      <c r="K329" s="632"/>
      <c r="L329" s="632"/>
      <c r="M329" s="632"/>
      <c r="N329" s="632"/>
      <c r="O329" s="632"/>
      <c r="P329" s="633"/>
      <c r="Q329" s="633"/>
      <c r="R329" s="633"/>
      <c r="S329" s="633"/>
      <c r="T329" s="633"/>
      <c r="U329" s="633"/>
      <c r="V329" s="633"/>
      <c r="W329" s="633"/>
      <c r="X329" s="633"/>
      <c r="Y329" s="633"/>
      <c r="Z329" s="633"/>
      <c r="AA329" s="633"/>
      <c r="AB329" s="633"/>
    </row>
    <row r="330" spans="1:28" ht="31.5">
      <c r="A330" s="636" t="s">
        <v>7658</v>
      </c>
      <c r="B330" s="637" t="s">
        <v>7662</v>
      </c>
      <c r="C330" s="638"/>
      <c r="D330" s="638"/>
      <c r="E330" s="638"/>
      <c r="F330" s="638"/>
      <c r="G330" s="639"/>
      <c r="H330" s="639"/>
      <c r="I330" s="639"/>
      <c r="J330" s="639"/>
      <c r="K330" s="639"/>
      <c r="L330" s="639"/>
      <c r="M330" s="639"/>
      <c r="N330" s="639"/>
      <c r="O330" s="639"/>
      <c r="P330" s="640"/>
      <c r="Q330" s="640"/>
      <c r="R330" s="640"/>
      <c r="S330" s="640"/>
      <c r="T330" s="640"/>
      <c r="U330" s="640"/>
      <c r="V330" s="640"/>
      <c r="W330" s="640"/>
      <c r="X330" s="640"/>
      <c r="Y330" s="640"/>
      <c r="Z330" s="640"/>
      <c r="AA330" s="640"/>
      <c r="AB330" s="640"/>
    </row>
    <row r="331" spans="1:28" ht="31.5">
      <c r="A331" s="634"/>
      <c r="B331" s="629" t="s">
        <v>7661</v>
      </c>
      <c r="C331" s="630"/>
      <c r="D331" s="630"/>
      <c r="E331" s="630"/>
      <c r="F331" s="630"/>
      <c r="G331" s="632"/>
      <c r="H331" s="632"/>
      <c r="I331" s="632"/>
      <c r="J331" s="632"/>
      <c r="K331" s="632"/>
      <c r="L331" s="632"/>
      <c r="M331" s="632"/>
      <c r="N331" s="632"/>
      <c r="O331" s="632"/>
      <c r="P331" s="633"/>
      <c r="Q331" s="633"/>
      <c r="R331" s="633"/>
      <c r="S331" s="633"/>
      <c r="T331" s="633"/>
      <c r="U331" s="633"/>
      <c r="V331" s="633"/>
      <c r="W331" s="633"/>
      <c r="X331" s="633"/>
      <c r="Y331" s="633"/>
      <c r="Z331" s="633"/>
      <c r="AA331" s="633"/>
      <c r="AB331" s="633"/>
    </row>
    <row r="332" spans="1:28" ht="31.5">
      <c r="A332" s="634"/>
      <c r="B332" s="629" t="s">
        <v>7663</v>
      </c>
      <c r="C332" s="630"/>
      <c r="D332" s="630"/>
      <c r="E332" s="630"/>
      <c r="F332" s="630"/>
      <c r="G332" s="632"/>
      <c r="H332" s="632"/>
      <c r="I332" s="632"/>
      <c r="J332" s="632"/>
      <c r="K332" s="632"/>
      <c r="L332" s="632"/>
      <c r="M332" s="632"/>
      <c r="N332" s="632"/>
      <c r="O332" s="632"/>
      <c r="P332" s="633"/>
      <c r="Q332" s="633"/>
      <c r="R332" s="633"/>
      <c r="S332" s="633"/>
      <c r="T332" s="633"/>
      <c r="U332" s="633"/>
      <c r="V332" s="633"/>
      <c r="W332" s="633"/>
      <c r="X332" s="633"/>
      <c r="Y332" s="633"/>
      <c r="Z332" s="633"/>
      <c r="AA332" s="633"/>
      <c r="AB332" s="633"/>
    </row>
    <row r="333" spans="1:28">
      <c r="A333" s="634"/>
      <c r="B333" s="629" t="s">
        <v>7660</v>
      </c>
      <c r="C333" s="630"/>
      <c r="D333" s="630"/>
      <c r="E333" s="630"/>
      <c r="F333" s="630"/>
      <c r="G333" s="632"/>
      <c r="H333" s="632"/>
      <c r="I333" s="632"/>
      <c r="J333" s="632"/>
      <c r="K333" s="632"/>
      <c r="L333" s="632"/>
      <c r="M333" s="632"/>
      <c r="N333" s="632"/>
      <c r="O333" s="632"/>
      <c r="P333" s="633"/>
      <c r="Q333" s="633"/>
      <c r="R333" s="633"/>
      <c r="S333" s="633"/>
      <c r="T333" s="633"/>
      <c r="U333" s="633"/>
      <c r="V333" s="633"/>
      <c r="W333" s="633"/>
      <c r="X333" s="633"/>
      <c r="Y333" s="633"/>
      <c r="Z333" s="633"/>
      <c r="AA333" s="633"/>
      <c r="AB333" s="633"/>
    </row>
    <row r="334" spans="1:28">
      <c r="A334" s="634"/>
      <c r="B334" s="629" t="s">
        <v>7659</v>
      </c>
      <c r="C334" s="630"/>
      <c r="D334" s="630"/>
      <c r="E334" s="630"/>
      <c r="F334" s="630"/>
      <c r="G334" s="632"/>
      <c r="H334" s="632"/>
      <c r="I334" s="632"/>
      <c r="J334" s="632"/>
      <c r="K334" s="632"/>
      <c r="L334" s="632"/>
      <c r="M334" s="632"/>
      <c r="N334" s="632"/>
      <c r="O334" s="632"/>
      <c r="P334" s="633"/>
      <c r="Q334" s="633"/>
      <c r="R334" s="633"/>
      <c r="S334" s="633"/>
      <c r="T334" s="633"/>
      <c r="U334" s="633"/>
      <c r="V334" s="633"/>
      <c r="W334" s="633"/>
      <c r="X334" s="633"/>
      <c r="Y334" s="633"/>
      <c r="Z334" s="633"/>
      <c r="AA334" s="633"/>
      <c r="AB334" s="633"/>
    </row>
    <row r="335" spans="1:28" ht="31.5">
      <c r="A335" s="636" t="s">
        <v>7664</v>
      </c>
      <c r="B335" s="637" t="s">
        <v>7669</v>
      </c>
      <c r="C335" s="638"/>
      <c r="D335" s="638"/>
      <c r="E335" s="638"/>
      <c r="F335" s="638"/>
      <c r="G335" s="639"/>
      <c r="H335" s="639"/>
      <c r="I335" s="639"/>
      <c r="J335" s="639"/>
      <c r="K335" s="639"/>
      <c r="L335" s="639"/>
      <c r="M335" s="639"/>
      <c r="N335" s="639"/>
      <c r="O335" s="639"/>
      <c r="P335" s="640"/>
      <c r="Q335" s="640"/>
      <c r="R335" s="640"/>
      <c r="S335" s="640"/>
      <c r="T335" s="640"/>
      <c r="U335" s="640"/>
      <c r="V335" s="640"/>
      <c r="W335" s="640"/>
      <c r="X335" s="640"/>
      <c r="Y335" s="640"/>
      <c r="Z335" s="640"/>
      <c r="AA335" s="640"/>
      <c r="AB335" s="640"/>
    </row>
    <row r="336" spans="1:28">
      <c r="A336" s="634"/>
      <c r="B336" s="629" t="s">
        <v>7666</v>
      </c>
      <c r="C336" s="630"/>
      <c r="D336" s="630"/>
      <c r="E336" s="630"/>
      <c r="F336" s="630"/>
      <c r="G336" s="632"/>
      <c r="H336" s="632"/>
      <c r="I336" s="632"/>
      <c r="J336" s="632"/>
      <c r="K336" s="632"/>
      <c r="L336" s="632"/>
      <c r="M336" s="632"/>
      <c r="N336" s="632"/>
      <c r="O336" s="632"/>
      <c r="P336" s="633"/>
      <c r="Q336" s="633"/>
      <c r="R336" s="633"/>
      <c r="S336" s="633"/>
      <c r="T336" s="633"/>
      <c r="U336" s="633"/>
      <c r="V336" s="633"/>
      <c r="W336" s="633"/>
      <c r="X336" s="633"/>
      <c r="Y336" s="633"/>
      <c r="Z336" s="633"/>
      <c r="AA336" s="633"/>
      <c r="AB336" s="633"/>
    </row>
    <row r="337" spans="1:28">
      <c r="A337" s="634"/>
      <c r="B337" s="629" t="s">
        <v>7667</v>
      </c>
      <c r="C337" s="630"/>
      <c r="D337" s="630"/>
      <c r="E337" s="630"/>
      <c r="F337" s="630"/>
      <c r="G337" s="632"/>
      <c r="H337" s="632"/>
      <c r="I337" s="632"/>
      <c r="J337" s="632"/>
      <c r="K337" s="632"/>
      <c r="L337" s="632"/>
      <c r="M337" s="632"/>
      <c r="N337" s="632"/>
      <c r="O337" s="632"/>
      <c r="P337" s="633"/>
      <c r="Q337" s="633"/>
      <c r="R337" s="633"/>
      <c r="S337" s="633"/>
      <c r="T337" s="633"/>
      <c r="U337" s="633"/>
      <c r="V337" s="633"/>
      <c r="W337" s="633"/>
      <c r="X337" s="633"/>
      <c r="Y337" s="633"/>
      <c r="Z337" s="633"/>
      <c r="AA337" s="633"/>
      <c r="AB337" s="633"/>
    </row>
    <row r="338" spans="1:28">
      <c r="A338" s="634"/>
      <c r="B338" s="629" t="s">
        <v>7671</v>
      </c>
      <c r="C338" s="630"/>
      <c r="D338" s="630"/>
      <c r="E338" s="630"/>
      <c r="F338" s="630"/>
      <c r="G338" s="632"/>
      <c r="H338" s="632"/>
      <c r="I338" s="632"/>
      <c r="J338" s="632"/>
      <c r="K338" s="632"/>
      <c r="L338" s="632"/>
      <c r="M338" s="632"/>
      <c r="N338" s="632"/>
      <c r="O338" s="632"/>
      <c r="P338" s="633"/>
      <c r="Q338" s="633"/>
      <c r="R338" s="633"/>
      <c r="S338" s="633"/>
      <c r="T338" s="633"/>
      <c r="U338" s="633"/>
      <c r="V338" s="633"/>
      <c r="W338" s="633"/>
      <c r="X338" s="633"/>
      <c r="Y338" s="633"/>
      <c r="Z338" s="633"/>
      <c r="AA338" s="633"/>
      <c r="AB338" s="633"/>
    </row>
    <row r="339" spans="1:28" ht="31.5">
      <c r="A339" s="634"/>
      <c r="B339" s="629" t="s">
        <v>7665</v>
      </c>
      <c r="C339" s="630"/>
      <c r="D339" s="630"/>
      <c r="E339" s="630"/>
      <c r="F339" s="630"/>
      <c r="G339" s="632"/>
      <c r="H339" s="632"/>
      <c r="I339" s="632"/>
      <c r="J339" s="632"/>
      <c r="K339" s="632"/>
      <c r="L339" s="632"/>
      <c r="M339" s="632"/>
      <c r="N339" s="632"/>
      <c r="O339" s="632"/>
      <c r="P339" s="633"/>
      <c r="Q339" s="633"/>
      <c r="R339" s="633"/>
      <c r="S339" s="633"/>
      <c r="T339" s="633"/>
      <c r="U339" s="633"/>
      <c r="V339" s="633"/>
      <c r="W339" s="633"/>
      <c r="X339" s="633"/>
      <c r="Y339" s="633"/>
      <c r="Z339" s="633"/>
      <c r="AA339" s="633"/>
      <c r="AB339" s="633"/>
    </row>
    <row r="340" spans="1:28" ht="31.5">
      <c r="A340" s="634"/>
      <c r="B340" s="629" t="s">
        <v>7668</v>
      </c>
      <c r="C340" s="630"/>
      <c r="D340" s="630"/>
      <c r="E340" s="630"/>
      <c r="F340" s="630"/>
      <c r="G340" s="632"/>
      <c r="H340" s="632"/>
      <c r="I340" s="632"/>
      <c r="J340" s="632"/>
      <c r="K340" s="632"/>
      <c r="L340" s="632"/>
      <c r="M340" s="632"/>
      <c r="N340" s="632"/>
      <c r="O340" s="632"/>
      <c r="P340" s="633"/>
      <c r="Q340" s="633"/>
      <c r="R340" s="633"/>
      <c r="S340" s="633"/>
      <c r="T340" s="633"/>
      <c r="U340" s="633"/>
      <c r="V340" s="633"/>
      <c r="W340" s="633"/>
      <c r="X340" s="633"/>
      <c r="Y340" s="633"/>
      <c r="Z340" s="633"/>
      <c r="AA340" s="633"/>
      <c r="AB340" s="633"/>
    </row>
    <row r="341" spans="1:28">
      <c r="A341" s="634"/>
      <c r="B341" s="629" t="s">
        <v>7670</v>
      </c>
      <c r="C341" s="630"/>
      <c r="D341" s="630"/>
      <c r="E341" s="630"/>
      <c r="F341" s="630"/>
      <c r="G341" s="632"/>
      <c r="H341" s="632"/>
      <c r="I341" s="632"/>
      <c r="J341" s="632"/>
      <c r="K341" s="632"/>
      <c r="L341" s="632"/>
      <c r="M341" s="632"/>
      <c r="N341" s="632"/>
      <c r="O341" s="632"/>
      <c r="P341" s="633"/>
      <c r="Q341" s="633"/>
      <c r="R341" s="633"/>
      <c r="S341" s="633"/>
      <c r="T341" s="633"/>
      <c r="U341" s="633"/>
      <c r="V341" s="633"/>
      <c r="W341" s="633"/>
      <c r="X341" s="633"/>
      <c r="Y341" s="633"/>
      <c r="Z341" s="633"/>
      <c r="AA341" s="633"/>
      <c r="AB341" s="633"/>
    </row>
    <row r="342" spans="1:28" ht="31.5">
      <c r="A342" s="636" t="s">
        <v>7672</v>
      </c>
      <c r="B342" s="637" t="s">
        <v>7673</v>
      </c>
      <c r="C342" s="638"/>
      <c r="D342" s="638"/>
      <c r="E342" s="638"/>
      <c r="F342" s="638"/>
      <c r="G342" s="639"/>
      <c r="H342" s="639"/>
      <c r="I342" s="639"/>
      <c r="J342" s="639"/>
      <c r="K342" s="639"/>
      <c r="L342" s="639"/>
      <c r="M342" s="639"/>
      <c r="N342" s="639"/>
      <c r="O342" s="639"/>
      <c r="P342" s="640"/>
      <c r="Q342" s="640"/>
      <c r="R342" s="640"/>
      <c r="S342" s="640"/>
      <c r="T342" s="640"/>
      <c r="U342" s="640"/>
      <c r="V342" s="640"/>
      <c r="W342" s="640"/>
      <c r="X342" s="640"/>
      <c r="Y342" s="640"/>
      <c r="Z342" s="640"/>
      <c r="AA342" s="640"/>
      <c r="AB342" s="640"/>
    </row>
    <row r="343" spans="1:28">
      <c r="A343" s="628"/>
      <c r="B343" s="641" t="s">
        <v>8300</v>
      </c>
      <c r="C343" s="630"/>
      <c r="D343" s="630"/>
      <c r="E343" s="630"/>
      <c r="F343" s="630"/>
      <c r="G343" s="632"/>
      <c r="H343" s="632"/>
      <c r="I343" s="632"/>
      <c r="J343" s="632"/>
      <c r="K343" s="632"/>
      <c r="L343" s="632"/>
      <c r="M343" s="632"/>
      <c r="N343" s="632"/>
      <c r="O343" s="632"/>
      <c r="P343" s="633"/>
      <c r="Q343" s="633"/>
      <c r="R343" s="633"/>
      <c r="S343" s="633"/>
      <c r="T343" s="633"/>
      <c r="U343" s="633"/>
      <c r="V343" s="633"/>
      <c r="W343" s="633"/>
      <c r="X343" s="633"/>
      <c r="Y343" s="633"/>
      <c r="Z343" s="633"/>
      <c r="AA343" s="633"/>
      <c r="AB343" s="633"/>
    </row>
    <row r="344" spans="1:28" ht="31.5">
      <c r="A344" s="636" t="s">
        <v>7678</v>
      </c>
      <c r="B344" s="637" t="s">
        <v>7707</v>
      </c>
      <c r="C344" s="638"/>
      <c r="D344" s="638"/>
      <c r="E344" s="638"/>
      <c r="F344" s="638"/>
      <c r="G344" s="639"/>
      <c r="H344" s="639"/>
      <c r="I344" s="639"/>
      <c r="J344" s="639"/>
      <c r="K344" s="639"/>
      <c r="L344" s="639"/>
      <c r="M344" s="639"/>
      <c r="N344" s="639"/>
      <c r="O344" s="639"/>
      <c r="P344" s="640"/>
      <c r="Q344" s="640"/>
      <c r="R344" s="640"/>
      <c r="S344" s="640"/>
      <c r="T344" s="640"/>
      <c r="U344" s="640"/>
      <c r="V344" s="640"/>
      <c r="W344" s="640"/>
      <c r="X344" s="640"/>
      <c r="Y344" s="640"/>
      <c r="Z344" s="640"/>
      <c r="AA344" s="640"/>
      <c r="AB344" s="640"/>
    </row>
    <row r="345" spans="1:28">
      <c r="A345" s="634"/>
      <c r="B345" s="629" t="s">
        <v>7684</v>
      </c>
      <c r="C345" s="630"/>
      <c r="D345" s="630"/>
      <c r="E345" s="630"/>
      <c r="F345" s="630"/>
      <c r="G345" s="632"/>
      <c r="H345" s="632"/>
      <c r="I345" s="632"/>
      <c r="J345" s="632"/>
      <c r="K345" s="632"/>
      <c r="L345" s="632"/>
      <c r="M345" s="632"/>
      <c r="N345" s="632"/>
      <c r="O345" s="632"/>
      <c r="P345" s="633"/>
      <c r="Q345" s="633"/>
      <c r="R345" s="633"/>
      <c r="S345" s="633"/>
      <c r="T345" s="633"/>
      <c r="U345" s="633"/>
      <c r="V345" s="633"/>
      <c r="W345" s="633"/>
      <c r="X345" s="633"/>
      <c r="Y345" s="633"/>
      <c r="Z345" s="633"/>
      <c r="AA345" s="633"/>
      <c r="AB345" s="633"/>
    </row>
    <row r="346" spans="1:28">
      <c r="A346" s="634"/>
      <c r="B346" s="172" t="s">
        <v>8301</v>
      </c>
      <c r="C346" s="630"/>
      <c r="D346" s="630"/>
      <c r="E346" s="630"/>
      <c r="F346" s="630"/>
      <c r="G346" s="632"/>
      <c r="H346" s="632"/>
      <c r="I346" s="632"/>
      <c r="J346" s="632"/>
      <c r="K346" s="632"/>
      <c r="L346" s="632"/>
      <c r="M346" s="632"/>
      <c r="N346" s="632"/>
      <c r="O346" s="632"/>
      <c r="P346" s="633"/>
      <c r="Q346" s="633"/>
      <c r="R346" s="633"/>
      <c r="S346" s="633"/>
      <c r="T346" s="633"/>
      <c r="U346" s="633"/>
      <c r="V346" s="633"/>
      <c r="W346" s="633"/>
      <c r="X346" s="633"/>
      <c r="Y346" s="633"/>
      <c r="Z346" s="633"/>
      <c r="AA346" s="633"/>
      <c r="AB346" s="633"/>
    </row>
    <row r="347" spans="1:28">
      <c r="A347" s="634"/>
      <c r="B347" s="629" t="s">
        <v>7701</v>
      </c>
      <c r="C347" s="630"/>
      <c r="D347" s="630"/>
      <c r="E347" s="630"/>
      <c r="F347" s="630"/>
      <c r="G347" s="632"/>
      <c r="H347" s="632"/>
      <c r="I347" s="632"/>
      <c r="J347" s="632"/>
      <c r="K347" s="632"/>
      <c r="L347" s="632"/>
      <c r="M347" s="632"/>
      <c r="N347" s="632"/>
      <c r="O347" s="632"/>
      <c r="P347" s="633"/>
      <c r="Q347" s="633"/>
      <c r="R347" s="633"/>
      <c r="S347" s="633"/>
      <c r="T347" s="633"/>
      <c r="U347" s="633"/>
      <c r="V347" s="633"/>
      <c r="W347" s="633"/>
      <c r="X347" s="633"/>
      <c r="Y347" s="633"/>
      <c r="Z347" s="633"/>
      <c r="AA347" s="633"/>
      <c r="AB347" s="633"/>
    </row>
    <row r="348" spans="1:28">
      <c r="A348" s="634"/>
      <c r="B348" s="629" t="s">
        <v>8302</v>
      </c>
      <c r="C348" s="630"/>
      <c r="D348" s="630"/>
      <c r="E348" s="630"/>
      <c r="F348" s="630"/>
      <c r="G348" s="632"/>
      <c r="H348" s="632"/>
      <c r="I348" s="632"/>
      <c r="J348" s="632"/>
      <c r="K348" s="632"/>
      <c r="L348" s="632"/>
      <c r="M348" s="632"/>
      <c r="N348" s="632"/>
      <c r="O348" s="632"/>
      <c r="P348" s="633"/>
      <c r="Q348" s="633"/>
      <c r="R348" s="633"/>
      <c r="S348" s="633"/>
      <c r="T348" s="633"/>
      <c r="U348" s="633"/>
      <c r="V348" s="633"/>
      <c r="W348" s="633"/>
      <c r="X348" s="633"/>
      <c r="Y348" s="633"/>
      <c r="Z348" s="633"/>
      <c r="AA348" s="633"/>
      <c r="AB348" s="633"/>
    </row>
    <row r="349" spans="1:28">
      <c r="A349" s="634"/>
      <c r="B349" s="629" t="s">
        <v>7698</v>
      </c>
      <c r="C349" s="630"/>
      <c r="D349" s="630"/>
      <c r="E349" s="630"/>
      <c r="F349" s="630"/>
      <c r="G349" s="632"/>
      <c r="H349" s="632"/>
      <c r="I349" s="632"/>
      <c r="J349" s="632"/>
      <c r="K349" s="632"/>
      <c r="L349" s="632"/>
      <c r="M349" s="632"/>
      <c r="N349" s="632"/>
      <c r="O349" s="632"/>
      <c r="P349" s="633"/>
      <c r="Q349" s="633"/>
      <c r="R349" s="633"/>
      <c r="S349" s="633"/>
      <c r="T349" s="633"/>
      <c r="U349" s="633"/>
      <c r="V349" s="633"/>
      <c r="W349" s="633"/>
      <c r="X349" s="633"/>
      <c r="Y349" s="633"/>
      <c r="Z349" s="633"/>
      <c r="AA349" s="633"/>
      <c r="AB349" s="633"/>
    </row>
    <row r="350" spans="1:28">
      <c r="A350" s="634"/>
      <c r="B350" s="629" t="s">
        <v>8303</v>
      </c>
      <c r="C350" s="630"/>
      <c r="D350" s="630"/>
      <c r="E350" s="630"/>
      <c r="F350" s="630"/>
      <c r="G350" s="632"/>
      <c r="H350" s="632"/>
      <c r="I350" s="632"/>
      <c r="J350" s="632"/>
      <c r="K350" s="632"/>
      <c r="L350" s="632"/>
      <c r="M350" s="632"/>
      <c r="N350" s="632"/>
      <c r="O350" s="632"/>
      <c r="P350" s="633"/>
      <c r="Q350" s="633"/>
      <c r="R350" s="633"/>
      <c r="S350" s="633"/>
      <c r="T350" s="633"/>
      <c r="U350" s="633"/>
      <c r="V350" s="633"/>
      <c r="W350" s="633"/>
      <c r="X350" s="633"/>
      <c r="Y350" s="633"/>
      <c r="Z350" s="633"/>
      <c r="AA350" s="633"/>
      <c r="AB350" s="633"/>
    </row>
    <row r="351" spans="1:28" ht="31.5">
      <c r="A351" s="634"/>
      <c r="B351" s="629" t="s">
        <v>7692</v>
      </c>
      <c r="C351" s="631" t="s">
        <v>14</v>
      </c>
      <c r="D351" s="630"/>
      <c r="E351" s="630"/>
      <c r="F351" s="630"/>
      <c r="G351" s="632"/>
      <c r="H351" s="632"/>
      <c r="I351" s="632"/>
      <c r="J351" s="632"/>
      <c r="K351" s="632"/>
      <c r="L351" s="632"/>
      <c r="M351" s="632"/>
      <c r="N351" s="632"/>
      <c r="O351" s="632"/>
      <c r="P351" s="633"/>
      <c r="Q351" s="633"/>
      <c r="R351" s="633"/>
      <c r="S351" s="633"/>
      <c r="T351" s="633"/>
      <c r="U351" s="633"/>
      <c r="V351" s="633"/>
      <c r="W351" s="633"/>
      <c r="X351" s="633"/>
      <c r="Y351" s="633"/>
      <c r="Z351" s="633"/>
      <c r="AA351" s="633"/>
      <c r="AB351" s="633"/>
    </row>
    <row r="352" spans="1:28">
      <c r="A352" s="634"/>
      <c r="B352" s="641" t="s">
        <v>7682</v>
      </c>
      <c r="C352" s="630"/>
      <c r="D352" s="630"/>
      <c r="E352" s="630"/>
      <c r="F352" s="630"/>
      <c r="G352" s="630"/>
      <c r="H352" s="630"/>
      <c r="I352" s="630"/>
      <c r="J352" s="632"/>
      <c r="K352" s="630"/>
      <c r="L352" s="632"/>
      <c r="M352" s="630"/>
      <c r="N352" s="632"/>
      <c r="O352" s="630"/>
      <c r="P352" s="633"/>
      <c r="Q352" s="642"/>
      <c r="R352" s="633"/>
      <c r="S352" s="642"/>
      <c r="T352" s="633"/>
      <c r="U352" s="642"/>
      <c r="V352" s="633"/>
      <c r="W352" s="642"/>
      <c r="X352" s="633"/>
      <c r="Y352" s="642"/>
      <c r="Z352" s="633"/>
      <c r="AA352" s="642"/>
      <c r="AB352" s="633"/>
    </row>
    <row r="353" spans="1:28">
      <c r="A353" s="634"/>
      <c r="B353" s="629" t="s">
        <v>7686</v>
      </c>
      <c r="C353" s="630"/>
      <c r="D353" s="630"/>
      <c r="E353" s="630"/>
      <c r="F353" s="630"/>
      <c r="G353" s="632"/>
      <c r="H353" s="632"/>
      <c r="I353" s="632"/>
      <c r="J353" s="632"/>
      <c r="K353" s="632"/>
      <c r="L353" s="632"/>
      <c r="M353" s="632"/>
      <c r="N353" s="632"/>
      <c r="O353" s="632"/>
      <c r="P353" s="633"/>
      <c r="Q353" s="633"/>
      <c r="R353" s="633"/>
      <c r="S353" s="633"/>
      <c r="T353" s="633"/>
      <c r="U353" s="633"/>
      <c r="V353" s="633"/>
      <c r="W353" s="633"/>
      <c r="X353" s="633"/>
      <c r="Y353" s="633"/>
      <c r="Z353" s="633"/>
      <c r="AA353" s="633"/>
      <c r="AB353" s="633"/>
    </row>
    <row r="354" spans="1:28" ht="31.5">
      <c r="A354" s="634"/>
      <c r="B354" s="629" t="s">
        <v>7703</v>
      </c>
      <c r="C354" s="630"/>
      <c r="D354" s="630"/>
      <c r="E354" s="630"/>
      <c r="F354" s="630"/>
      <c r="G354" s="632"/>
      <c r="H354" s="632"/>
      <c r="I354" s="632"/>
      <c r="J354" s="632"/>
      <c r="K354" s="632"/>
      <c r="L354" s="632"/>
      <c r="M354" s="632"/>
      <c r="N354" s="632"/>
      <c r="O354" s="632"/>
      <c r="P354" s="633"/>
      <c r="Q354" s="633"/>
      <c r="R354" s="633"/>
      <c r="S354" s="633"/>
      <c r="T354" s="633"/>
      <c r="U354" s="633"/>
      <c r="V354" s="633"/>
      <c r="W354" s="633"/>
      <c r="X354" s="633"/>
      <c r="Y354" s="633"/>
      <c r="Z354" s="633"/>
      <c r="AA354" s="633"/>
      <c r="AB354" s="633"/>
    </row>
    <row r="355" spans="1:28">
      <c r="A355" s="634"/>
      <c r="B355" s="629" t="s">
        <v>7679</v>
      </c>
      <c r="C355" s="630"/>
      <c r="D355" s="630"/>
      <c r="E355" s="630"/>
      <c r="F355" s="630"/>
      <c r="G355" s="632"/>
      <c r="H355" s="632"/>
      <c r="I355" s="632"/>
      <c r="J355" s="632"/>
      <c r="K355" s="632"/>
      <c r="L355" s="632"/>
      <c r="M355" s="632"/>
      <c r="N355" s="632"/>
      <c r="O355" s="632"/>
      <c r="P355" s="633"/>
      <c r="Q355" s="633"/>
      <c r="R355" s="633"/>
      <c r="S355" s="633"/>
      <c r="T355" s="633"/>
      <c r="U355" s="633"/>
      <c r="V355" s="633"/>
      <c r="W355" s="633"/>
      <c r="X355" s="633"/>
      <c r="Y355" s="633"/>
      <c r="Z355" s="633"/>
      <c r="AA355" s="633"/>
      <c r="AB355" s="633"/>
    </row>
    <row r="356" spans="1:28">
      <c r="A356" s="634"/>
      <c r="B356" s="629" t="s">
        <v>7714</v>
      </c>
      <c r="C356" s="630"/>
      <c r="D356" s="630"/>
      <c r="E356" s="630"/>
      <c r="F356" s="630"/>
      <c r="G356" s="632"/>
      <c r="H356" s="632"/>
      <c r="I356" s="632"/>
      <c r="J356" s="632"/>
      <c r="K356" s="632"/>
      <c r="L356" s="632"/>
      <c r="M356" s="632"/>
      <c r="N356" s="632"/>
      <c r="O356" s="632"/>
      <c r="P356" s="633"/>
      <c r="Q356" s="633"/>
      <c r="R356" s="633"/>
      <c r="S356" s="633"/>
      <c r="T356" s="633"/>
      <c r="U356" s="633"/>
      <c r="V356" s="633"/>
      <c r="W356" s="633"/>
      <c r="X356" s="633"/>
      <c r="Y356" s="633"/>
      <c r="Z356" s="633"/>
      <c r="AA356" s="633"/>
      <c r="AB356" s="633"/>
    </row>
    <row r="357" spans="1:28" ht="31.5">
      <c r="A357" s="634"/>
      <c r="B357" s="629" t="s">
        <v>7708</v>
      </c>
      <c r="C357" s="630"/>
      <c r="D357" s="630"/>
      <c r="E357" s="630"/>
      <c r="F357" s="630"/>
      <c r="G357" s="632"/>
      <c r="H357" s="632"/>
      <c r="I357" s="632"/>
      <c r="J357" s="632"/>
      <c r="K357" s="632"/>
      <c r="L357" s="632"/>
      <c r="M357" s="632"/>
      <c r="N357" s="632"/>
      <c r="O357" s="632"/>
      <c r="P357" s="633"/>
      <c r="Q357" s="633"/>
      <c r="R357" s="633"/>
      <c r="S357" s="633"/>
      <c r="T357" s="633"/>
      <c r="U357" s="633"/>
      <c r="V357" s="633"/>
      <c r="W357" s="633"/>
      <c r="X357" s="633"/>
      <c r="Y357" s="633"/>
      <c r="Z357" s="633"/>
      <c r="AA357" s="633"/>
      <c r="AB357" s="633"/>
    </row>
    <row r="358" spans="1:28">
      <c r="A358" s="634"/>
      <c r="B358" s="629" t="s">
        <v>7710</v>
      </c>
      <c r="C358" s="630"/>
      <c r="D358" s="630"/>
      <c r="E358" s="630"/>
      <c r="F358" s="630"/>
      <c r="G358" s="632"/>
      <c r="H358" s="632"/>
      <c r="I358" s="632"/>
      <c r="J358" s="632"/>
      <c r="K358" s="632"/>
      <c r="L358" s="632"/>
      <c r="M358" s="632"/>
      <c r="N358" s="632"/>
      <c r="O358" s="632"/>
      <c r="P358" s="633"/>
      <c r="Q358" s="633"/>
      <c r="R358" s="633"/>
      <c r="S358" s="633"/>
      <c r="T358" s="633"/>
      <c r="U358" s="633"/>
      <c r="V358" s="633"/>
      <c r="W358" s="633"/>
      <c r="X358" s="633"/>
      <c r="Y358" s="633"/>
      <c r="Z358" s="633"/>
      <c r="AA358" s="633"/>
      <c r="AB358" s="633"/>
    </row>
    <row r="359" spans="1:28">
      <c r="A359" s="634"/>
      <c r="B359" s="629" t="s">
        <v>7713</v>
      </c>
      <c r="C359" s="630"/>
      <c r="D359" s="630"/>
      <c r="E359" s="630"/>
      <c r="F359" s="630"/>
      <c r="G359" s="632"/>
      <c r="H359" s="632"/>
      <c r="I359" s="632"/>
      <c r="J359" s="632"/>
      <c r="K359" s="632"/>
      <c r="L359" s="632"/>
      <c r="M359" s="632"/>
      <c r="N359" s="632"/>
      <c r="O359" s="632"/>
      <c r="P359" s="633"/>
      <c r="Q359" s="633"/>
      <c r="R359" s="633"/>
      <c r="S359" s="633"/>
      <c r="T359" s="633"/>
      <c r="U359" s="633"/>
      <c r="V359" s="633"/>
      <c r="W359" s="633"/>
      <c r="X359" s="633"/>
      <c r="Y359" s="633"/>
      <c r="Z359" s="633"/>
      <c r="AA359" s="633"/>
      <c r="AB359" s="633"/>
    </row>
    <row r="360" spans="1:28">
      <c r="A360" s="634"/>
      <c r="B360" s="629" t="s">
        <v>7696</v>
      </c>
      <c r="C360" s="630"/>
      <c r="D360" s="630"/>
      <c r="E360" s="630"/>
      <c r="F360" s="630"/>
      <c r="G360" s="632"/>
      <c r="H360" s="632"/>
      <c r="I360" s="632"/>
      <c r="J360" s="632"/>
      <c r="K360" s="632"/>
      <c r="L360" s="632"/>
      <c r="M360" s="632"/>
      <c r="N360" s="632"/>
      <c r="O360" s="632"/>
      <c r="P360" s="633"/>
      <c r="Q360" s="633"/>
      <c r="R360" s="633"/>
      <c r="S360" s="633"/>
      <c r="T360" s="633"/>
      <c r="U360" s="633"/>
      <c r="V360" s="633"/>
      <c r="W360" s="633"/>
      <c r="X360" s="633"/>
      <c r="Y360" s="633"/>
      <c r="Z360" s="633"/>
      <c r="AA360" s="633"/>
      <c r="AB360" s="633"/>
    </row>
    <row r="361" spans="1:28">
      <c r="A361" s="634"/>
      <c r="B361" s="629" t="s">
        <v>7711</v>
      </c>
      <c r="C361" s="630"/>
      <c r="D361" s="630"/>
      <c r="E361" s="630"/>
      <c r="F361" s="630"/>
      <c r="G361" s="632"/>
      <c r="H361" s="632"/>
      <c r="I361" s="632"/>
      <c r="J361" s="632"/>
      <c r="K361" s="632"/>
      <c r="L361" s="632"/>
      <c r="M361" s="632"/>
      <c r="N361" s="632"/>
      <c r="O361" s="632"/>
      <c r="P361" s="633"/>
      <c r="Q361" s="633"/>
      <c r="R361" s="633"/>
      <c r="S361" s="633"/>
      <c r="T361" s="633"/>
      <c r="U361" s="633"/>
      <c r="V361" s="633"/>
      <c r="W361" s="633"/>
      <c r="X361" s="633"/>
      <c r="Y361" s="633"/>
      <c r="Z361" s="633"/>
      <c r="AA361" s="633"/>
      <c r="AB361" s="633"/>
    </row>
    <row r="362" spans="1:28">
      <c r="A362" s="636" t="s">
        <v>6388</v>
      </c>
      <c r="B362" s="637" t="s">
        <v>7716</v>
      </c>
      <c r="C362" s="638"/>
      <c r="D362" s="638"/>
      <c r="E362" s="638"/>
      <c r="F362" s="638"/>
      <c r="G362" s="639"/>
      <c r="H362" s="639"/>
      <c r="I362" s="639"/>
      <c r="J362" s="639"/>
      <c r="K362" s="639"/>
      <c r="L362" s="639"/>
      <c r="M362" s="639"/>
      <c r="N362" s="639"/>
      <c r="O362" s="639"/>
      <c r="P362" s="640"/>
      <c r="Q362" s="640"/>
      <c r="R362" s="640"/>
      <c r="S362" s="640"/>
      <c r="T362" s="640"/>
      <c r="U362" s="640"/>
      <c r="V362" s="640"/>
      <c r="W362" s="640"/>
      <c r="X362" s="640"/>
      <c r="Y362" s="640"/>
      <c r="Z362" s="640"/>
      <c r="AA362" s="640"/>
      <c r="AB362" s="640"/>
    </row>
    <row r="363" spans="1:28">
      <c r="A363" s="628"/>
      <c r="B363" s="629" t="s">
        <v>7719</v>
      </c>
      <c r="C363" s="630"/>
      <c r="D363" s="630"/>
      <c r="E363" s="630"/>
      <c r="F363" s="630"/>
      <c r="G363" s="632"/>
      <c r="H363" s="632"/>
      <c r="I363" s="632"/>
      <c r="J363" s="632"/>
      <c r="K363" s="632"/>
      <c r="L363" s="632"/>
      <c r="M363" s="632"/>
      <c r="N363" s="632"/>
      <c r="O363" s="632"/>
      <c r="P363" s="633"/>
      <c r="Q363" s="633"/>
      <c r="R363" s="633"/>
      <c r="S363" s="633"/>
      <c r="T363" s="633"/>
      <c r="U363" s="633"/>
      <c r="V363" s="633"/>
      <c r="W363" s="633"/>
      <c r="X363" s="633"/>
      <c r="Y363" s="633"/>
      <c r="Z363" s="633"/>
      <c r="AA363" s="633"/>
      <c r="AB363" s="633"/>
    </row>
    <row r="364" spans="1:28">
      <c r="A364" s="649" t="s">
        <v>6388</v>
      </c>
      <c r="B364" s="629" t="s">
        <v>7715</v>
      </c>
      <c r="C364" s="630"/>
      <c r="D364" s="630"/>
      <c r="E364" s="630"/>
      <c r="F364" s="630"/>
      <c r="G364" s="630"/>
      <c r="H364" s="630"/>
      <c r="I364" s="630"/>
      <c r="J364" s="630"/>
      <c r="K364" s="632"/>
      <c r="L364" s="630"/>
      <c r="M364" s="630"/>
      <c r="N364" s="630"/>
      <c r="O364" s="632"/>
      <c r="P364" s="642"/>
      <c r="Q364" s="633"/>
      <c r="R364" s="642"/>
      <c r="S364" s="633"/>
      <c r="T364" s="642"/>
      <c r="U364" s="633"/>
      <c r="V364" s="642"/>
      <c r="W364" s="633"/>
      <c r="X364" s="642"/>
      <c r="Y364" s="633"/>
      <c r="Z364" s="642"/>
      <c r="AA364" s="633"/>
      <c r="AB364" s="642"/>
    </row>
    <row r="365" spans="1:28">
      <c r="A365" s="634"/>
      <c r="B365" s="629" t="s">
        <v>7717</v>
      </c>
      <c r="C365" s="630"/>
      <c r="D365" s="631" t="s">
        <v>8304</v>
      </c>
      <c r="E365" s="630"/>
      <c r="F365" s="630"/>
      <c r="G365" s="632"/>
      <c r="H365" s="632"/>
      <c r="I365" s="632"/>
      <c r="J365" s="632"/>
      <c r="K365" s="632"/>
      <c r="L365" s="632"/>
      <c r="M365" s="632"/>
      <c r="N365" s="632"/>
      <c r="O365" s="632"/>
      <c r="P365" s="633"/>
      <c r="Q365" s="633"/>
      <c r="R365" s="633"/>
      <c r="S365" s="633"/>
      <c r="T365" s="633"/>
      <c r="U365" s="633"/>
      <c r="V365" s="633"/>
      <c r="W365" s="633"/>
      <c r="X365" s="633"/>
      <c r="Y365" s="633"/>
      <c r="Z365" s="633"/>
      <c r="AA365" s="633"/>
      <c r="AB365" s="633"/>
    </row>
    <row r="366" spans="1:28" ht="31.5">
      <c r="A366" s="634"/>
      <c r="B366" s="629" t="s">
        <v>7718</v>
      </c>
      <c r="C366" s="630"/>
      <c r="D366" s="630"/>
      <c r="E366" s="630"/>
      <c r="F366" s="630"/>
      <c r="G366" s="632"/>
      <c r="H366" s="632"/>
      <c r="I366" s="632"/>
      <c r="J366" s="632"/>
      <c r="K366" s="632"/>
      <c r="L366" s="632"/>
      <c r="M366" s="632"/>
      <c r="N366" s="632"/>
      <c r="O366" s="632"/>
      <c r="P366" s="633"/>
      <c r="Q366" s="633"/>
      <c r="R366" s="633"/>
      <c r="S366" s="633"/>
      <c r="T366" s="633"/>
      <c r="U366" s="633"/>
      <c r="V366" s="633"/>
      <c r="W366" s="633"/>
      <c r="X366" s="633"/>
      <c r="Y366" s="633"/>
      <c r="Z366" s="633"/>
      <c r="AA366" s="633"/>
      <c r="AB366" s="633"/>
    </row>
    <row r="367" spans="1:28">
      <c r="A367" s="628"/>
      <c r="B367" s="641" t="s">
        <v>8305</v>
      </c>
      <c r="C367" s="630"/>
      <c r="D367" s="631" t="s">
        <v>8306</v>
      </c>
      <c r="E367" s="630"/>
      <c r="F367" s="630"/>
      <c r="G367" s="632"/>
      <c r="H367" s="632"/>
      <c r="I367" s="632"/>
      <c r="J367" s="632"/>
      <c r="K367" s="632"/>
      <c r="L367" s="632"/>
      <c r="M367" s="632"/>
      <c r="N367" s="632"/>
      <c r="O367" s="632"/>
      <c r="P367" s="633"/>
      <c r="Q367" s="633"/>
      <c r="R367" s="633"/>
      <c r="S367" s="633"/>
      <c r="T367" s="633"/>
      <c r="U367" s="633"/>
      <c r="V367" s="633"/>
      <c r="W367" s="633"/>
      <c r="X367" s="633"/>
      <c r="Y367" s="633"/>
      <c r="Z367" s="633"/>
      <c r="AA367" s="633"/>
      <c r="AB367" s="633"/>
    </row>
    <row r="368" spans="1:28">
      <c r="A368" s="636" t="s">
        <v>7721</v>
      </c>
      <c r="B368" s="637"/>
      <c r="C368" s="638"/>
      <c r="D368" s="638"/>
      <c r="E368" s="638"/>
      <c r="F368" s="638"/>
      <c r="G368" s="639"/>
      <c r="H368" s="639"/>
      <c r="I368" s="639"/>
      <c r="J368" s="639"/>
      <c r="K368" s="639"/>
      <c r="L368" s="639"/>
      <c r="M368" s="639"/>
      <c r="N368" s="639"/>
      <c r="O368" s="639"/>
      <c r="P368" s="640"/>
      <c r="Q368" s="640"/>
      <c r="R368" s="640"/>
      <c r="S368" s="640"/>
      <c r="T368" s="640"/>
      <c r="U368" s="640"/>
      <c r="V368" s="640"/>
      <c r="W368" s="640"/>
      <c r="X368" s="640"/>
      <c r="Y368" s="640"/>
      <c r="Z368" s="640"/>
      <c r="AA368" s="640"/>
      <c r="AB368" s="640"/>
    </row>
    <row r="369" spans="1:28" ht="39">
      <c r="A369" s="634"/>
      <c r="B369" s="629" t="s">
        <v>7776</v>
      </c>
      <c r="C369" s="650" t="s">
        <v>8307</v>
      </c>
      <c r="D369" s="631" t="s">
        <v>8308</v>
      </c>
      <c r="E369" s="631" t="s">
        <v>8309</v>
      </c>
      <c r="F369" s="630"/>
      <c r="G369" s="632"/>
      <c r="H369" s="632"/>
      <c r="I369" s="632"/>
      <c r="J369" s="632"/>
      <c r="K369" s="632"/>
      <c r="L369" s="632"/>
      <c r="M369" s="632"/>
      <c r="N369" s="632"/>
      <c r="O369" s="632"/>
      <c r="P369" s="633"/>
      <c r="Q369" s="633"/>
      <c r="R369" s="633"/>
      <c r="S369" s="633"/>
      <c r="T369" s="633"/>
      <c r="U369" s="633"/>
      <c r="V369" s="633"/>
      <c r="W369" s="633"/>
      <c r="X369" s="633"/>
      <c r="Y369" s="633"/>
      <c r="Z369" s="633"/>
      <c r="AA369" s="633"/>
      <c r="AB369" s="633"/>
    </row>
    <row r="370" spans="1:28" ht="31.5">
      <c r="A370" s="634"/>
      <c r="B370" s="629" t="s">
        <v>7796</v>
      </c>
      <c r="C370" s="630"/>
      <c r="D370" s="630"/>
      <c r="E370" s="630"/>
      <c r="F370" s="630"/>
      <c r="G370" s="632"/>
      <c r="H370" s="632"/>
      <c r="I370" s="632"/>
      <c r="J370" s="632"/>
      <c r="K370" s="632"/>
      <c r="L370" s="632"/>
      <c r="M370" s="632"/>
      <c r="N370" s="632"/>
      <c r="O370" s="632"/>
      <c r="P370" s="633"/>
      <c r="Q370" s="633"/>
      <c r="R370" s="633"/>
      <c r="S370" s="633"/>
      <c r="T370" s="633"/>
      <c r="U370" s="633"/>
      <c r="V370" s="633"/>
      <c r="W370" s="633"/>
      <c r="X370" s="633"/>
      <c r="Y370" s="633"/>
      <c r="Z370" s="633"/>
      <c r="AA370" s="633"/>
      <c r="AB370" s="633"/>
    </row>
    <row r="371" spans="1:28">
      <c r="A371" s="634"/>
      <c r="B371" s="629" t="s">
        <v>7751</v>
      </c>
      <c r="C371" s="630"/>
      <c r="D371" s="630"/>
      <c r="E371" s="630"/>
      <c r="F371" s="630"/>
      <c r="G371" s="632"/>
      <c r="H371" s="632"/>
      <c r="I371" s="632"/>
      <c r="J371" s="632"/>
      <c r="K371" s="632"/>
      <c r="L371" s="632"/>
      <c r="M371" s="632"/>
      <c r="N371" s="632"/>
      <c r="O371" s="632"/>
      <c r="P371" s="633"/>
      <c r="Q371" s="633"/>
      <c r="R371" s="633"/>
      <c r="S371" s="633"/>
      <c r="T371" s="633"/>
      <c r="U371" s="633"/>
      <c r="V371" s="633"/>
      <c r="W371" s="633"/>
      <c r="X371" s="633"/>
      <c r="Y371" s="633"/>
      <c r="Z371" s="633"/>
      <c r="AA371" s="633"/>
      <c r="AB371" s="633"/>
    </row>
    <row r="372" spans="1:28">
      <c r="A372" s="634"/>
      <c r="B372" s="629" t="s">
        <v>7729</v>
      </c>
      <c r="C372" s="630"/>
      <c r="D372" s="630"/>
      <c r="E372" s="630"/>
      <c r="F372" s="630"/>
      <c r="G372" s="632"/>
      <c r="H372" s="632"/>
      <c r="I372" s="632"/>
      <c r="J372" s="632"/>
      <c r="K372" s="632"/>
      <c r="L372" s="632"/>
      <c r="M372" s="632"/>
      <c r="N372" s="632"/>
      <c r="O372" s="632"/>
      <c r="P372" s="633"/>
      <c r="Q372" s="633"/>
      <c r="R372" s="633"/>
      <c r="S372" s="633"/>
      <c r="T372" s="633"/>
      <c r="U372" s="633"/>
      <c r="V372" s="633"/>
      <c r="W372" s="633"/>
      <c r="X372" s="633"/>
      <c r="Y372" s="633"/>
      <c r="Z372" s="633"/>
      <c r="AA372" s="633"/>
      <c r="AB372" s="633"/>
    </row>
    <row r="373" spans="1:28">
      <c r="A373" s="634"/>
      <c r="B373" s="629" t="s">
        <v>7726</v>
      </c>
      <c r="C373" s="630"/>
      <c r="D373" s="630"/>
      <c r="E373" s="630"/>
      <c r="F373" s="630"/>
      <c r="G373" s="632"/>
      <c r="H373" s="632"/>
      <c r="I373" s="632"/>
      <c r="J373" s="632"/>
      <c r="K373" s="632"/>
      <c r="L373" s="632"/>
      <c r="M373" s="632"/>
      <c r="N373" s="632"/>
      <c r="O373" s="632"/>
      <c r="P373" s="633"/>
      <c r="Q373" s="633"/>
      <c r="R373" s="633"/>
      <c r="S373" s="633"/>
      <c r="T373" s="633"/>
      <c r="U373" s="633"/>
      <c r="V373" s="633"/>
      <c r="W373" s="633"/>
      <c r="X373" s="633"/>
      <c r="Y373" s="633"/>
      <c r="Z373" s="633"/>
      <c r="AA373" s="633"/>
      <c r="AB373" s="633"/>
    </row>
    <row r="374" spans="1:28">
      <c r="A374" s="634"/>
      <c r="B374" s="629" t="s">
        <v>8310</v>
      </c>
      <c r="C374" s="630"/>
      <c r="D374" s="630"/>
      <c r="E374" s="630"/>
      <c r="F374" s="630"/>
      <c r="G374" s="632"/>
      <c r="H374" s="632"/>
      <c r="I374" s="632"/>
      <c r="J374" s="632"/>
      <c r="K374" s="632"/>
      <c r="L374" s="632"/>
      <c r="M374" s="632"/>
      <c r="N374" s="632"/>
      <c r="O374" s="632"/>
      <c r="P374" s="633"/>
      <c r="Q374" s="633"/>
      <c r="R374" s="633"/>
      <c r="S374" s="633"/>
      <c r="T374" s="633"/>
      <c r="U374" s="633"/>
      <c r="V374" s="633"/>
      <c r="W374" s="633"/>
      <c r="X374" s="633"/>
      <c r="Y374" s="633"/>
      <c r="Z374" s="633"/>
      <c r="AA374" s="633"/>
      <c r="AB374" s="633"/>
    </row>
    <row r="375" spans="1:28">
      <c r="A375" s="634"/>
      <c r="B375" s="629" t="s">
        <v>7756</v>
      </c>
      <c r="C375" s="630"/>
      <c r="D375" s="630"/>
      <c r="E375" s="630"/>
      <c r="F375" s="630"/>
      <c r="G375" s="632"/>
      <c r="H375" s="632"/>
      <c r="I375" s="632"/>
      <c r="J375" s="632"/>
      <c r="K375" s="632"/>
      <c r="L375" s="632"/>
      <c r="M375" s="632"/>
      <c r="N375" s="632"/>
      <c r="O375" s="632"/>
      <c r="P375" s="633"/>
      <c r="Q375" s="633"/>
      <c r="R375" s="633"/>
      <c r="S375" s="633"/>
      <c r="T375" s="633"/>
      <c r="U375" s="633"/>
      <c r="V375" s="633"/>
      <c r="W375" s="633"/>
      <c r="X375" s="633"/>
      <c r="Y375" s="633"/>
      <c r="Z375" s="633"/>
      <c r="AA375" s="633"/>
      <c r="AB375" s="633"/>
    </row>
    <row r="376" spans="1:28">
      <c r="A376" s="634"/>
      <c r="B376" s="629" t="s">
        <v>7752</v>
      </c>
      <c r="C376" s="630"/>
      <c r="D376" s="630"/>
      <c r="E376" s="630"/>
      <c r="F376" s="630"/>
      <c r="G376" s="632"/>
      <c r="H376" s="632"/>
      <c r="I376" s="632"/>
      <c r="J376" s="632"/>
      <c r="K376" s="632"/>
      <c r="L376" s="632"/>
      <c r="M376" s="632"/>
      <c r="N376" s="632"/>
      <c r="O376" s="632"/>
      <c r="P376" s="633"/>
      <c r="Q376" s="633"/>
      <c r="R376" s="633"/>
      <c r="S376" s="633"/>
      <c r="T376" s="633"/>
      <c r="U376" s="633"/>
      <c r="V376" s="633"/>
      <c r="W376" s="633"/>
      <c r="X376" s="633"/>
      <c r="Y376" s="633"/>
      <c r="Z376" s="633"/>
      <c r="AA376" s="633"/>
      <c r="AB376" s="633"/>
    </row>
    <row r="377" spans="1:28">
      <c r="A377" s="634"/>
      <c r="B377" s="629" t="s">
        <v>7773</v>
      </c>
      <c r="C377" s="630"/>
      <c r="D377" s="630"/>
      <c r="E377" s="630"/>
      <c r="F377" s="630"/>
      <c r="G377" s="632"/>
      <c r="H377" s="632"/>
      <c r="I377" s="632"/>
      <c r="J377" s="632"/>
      <c r="K377" s="632"/>
      <c r="L377" s="632"/>
      <c r="M377" s="632"/>
      <c r="N377" s="632"/>
      <c r="O377" s="632"/>
      <c r="P377" s="633"/>
      <c r="Q377" s="633"/>
      <c r="R377" s="633"/>
      <c r="S377" s="633"/>
      <c r="T377" s="633"/>
      <c r="U377" s="633"/>
      <c r="V377" s="633"/>
      <c r="W377" s="633"/>
      <c r="X377" s="633"/>
      <c r="Y377" s="633"/>
      <c r="Z377" s="633"/>
      <c r="AA377" s="633"/>
      <c r="AB377" s="633"/>
    </row>
    <row r="378" spans="1:28">
      <c r="A378" s="634"/>
      <c r="B378" s="629" t="s">
        <v>7747</v>
      </c>
      <c r="C378" s="630"/>
      <c r="D378" s="630"/>
      <c r="E378" s="630"/>
      <c r="F378" s="630"/>
      <c r="G378" s="632"/>
      <c r="H378" s="632"/>
      <c r="I378" s="632"/>
      <c r="J378" s="632"/>
      <c r="K378" s="632"/>
      <c r="L378" s="632"/>
      <c r="M378" s="632"/>
      <c r="N378" s="632"/>
      <c r="O378" s="632"/>
      <c r="P378" s="633"/>
      <c r="Q378" s="633"/>
      <c r="R378" s="633"/>
      <c r="S378" s="633"/>
      <c r="T378" s="633"/>
      <c r="U378" s="633"/>
      <c r="V378" s="633"/>
      <c r="W378" s="633"/>
      <c r="X378" s="633"/>
      <c r="Y378" s="633"/>
      <c r="Z378" s="633"/>
      <c r="AA378" s="633"/>
      <c r="AB378" s="633"/>
    </row>
    <row r="379" spans="1:28" ht="31.5">
      <c r="A379" s="634"/>
      <c r="B379" s="629" t="s">
        <v>7783</v>
      </c>
      <c r="C379" s="630"/>
      <c r="D379" s="630"/>
      <c r="E379" s="630"/>
      <c r="F379" s="630"/>
      <c r="G379" s="632"/>
      <c r="H379" s="632"/>
      <c r="I379" s="632"/>
      <c r="J379" s="632"/>
      <c r="K379" s="632"/>
      <c r="L379" s="632"/>
      <c r="M379" s="632"/>
      <c r="N379" s="632"/>
      <c r="O379" s="632"/>
      <c r="P379" s="633"/>
      <c r="Q379" s="633"/>
      <c r="R379" s="633"/>
      <c r="S379" s="633"/>
      <c r="T379" s="633"/>
      <c r="U379" s="633"/>
      <c r="V379" s="633"/>
      <c r="W379" s="633"/>
      <c r="X379" s="633"/>
      <c r="Y379" s="633"/>
      <c r="Z379" s="633"/>
      <c r="AA379" s="633"/>
      <c r="AB379" s="633"/>
    </row>
    <row r="380" spans="1:28">
      <c r="A380" s="634"/>
      <c r="B380" s="629" t="s">
        <v>7746</v>
      </c>
      <c r="C380" s="630"/>
      <c r="D380" s="630"/>
      <c r="E380" s="630"/>
      <c r="F380" s="630"/>
      <c r="G380" s="632"/>
      <c r="H380" s="632"/>
      <c r="I380" s="632"/>
      <c r="J380" s="632"/>
      <c r="K380" s="632"/>
      <c r="L380" s="632"/>
      <c r="M380" s="632"/>
      <c r="N380" s="632"/>
      <c r="O380" s="632"/>
      <c r="P380" s="633"/>
      <c r="Q380" s="633"/>
      <c r="R380" s="633"/>
      <c r="S380" s="633"/>
      <c r="T380" s="633"/>
      <c r="U380" s="633"/>
      <c r="V380" s="633"/>
      <c r="W380" s="633"/>
      <c r="X380" s="633"/>
      <c r="Y380" s="633"/>
      <c r="Z380" s="633"/>
      <c r="AA380" s="633"/>
      <c r="AB380" s="633"/>
    </row>
    <row r="381" spans="1:28">
      <c r="A381" s="634"/>
      <c r="B381" s="629" t="s">
        <v>7750</v>
      </c>
      <c r="C381" s="630"/>
      <c r="D381" s="630"/>
      <c r="E381" s="630"/>
      <c r="F381" s="630"/>
      <c r="G381" s="632"/>
      <c r="H381" s="632"/>
      <c r="I381" s="632"/>
      <c r="J381" s="632"/>
      <c r="K381" s="632"/>
      <c r="L381" s="632"/>
      <c r="M381" s="632"/>
      <c r="N381" s="632"/>
      <c r="O381" s="632"/>
      <c r="P381" s="633"/>
      <c r="Q381" s="633"/>
      <c r="R381" s="633"/>
      <c r="S381" s="633"/>
      <c r="T381" s="633"/>
      <c r="U381" s="633"/>
      <c r="V381" s="633"/>
      <c r="W381" s="633"/>
      <c r="X381" s="633"/>
      <c r="Y381" s="633"/>
      <c r="Z381" s="633"/>
      <c r="AA381" s="633"/>
      <c r="AB381" s="633"/>
    </row>
    <row r="382" spans="1:28">
      <c r="A382" s="634"/>
      <c r="B382" s="629" t="s">
        <v>7763</v>
      </c>
      <c r="C382" s="630"/>
      <c r="D382" s="630"/>
      <c r="E382" s="630"/>
      <c r="F382" s="630"/>
      <c r="G382" s="632"/>
      <c r="H382" s="632"/>
      <c r="I382" s="632"/>
      <c r="J382" s="632"/>
      <c r="K382" s="632"/>
      <c r="L382" s="632"/>
      <c r="M382" s="632"/>
      <c r="N382" s="632"/>
      <c r="O382" s="632"/>
      <c r="P382" s="633"/>
      <c r="Q382" s="633"/>
      <c r="R382" s="633"/>
      <c r="S382" s="633"/>
      <c r="T382" s="633"/>
      <c r="U382" s="633"/>
      <c r="V382" s="633"/>
      <c r="W382" s="633"/>
      <c r="X382" s="633"/>
      <c r="Y382" s="633"/>
      <c r="Z382" s="633"/>
      <c r="AA382" s="633"/>
      <c r="AB382" s="633"/>
    </row>
    <row r="383" spans="1:28">
      <c r="A383" s="634"/>
      <c r="B383" s="629" t="s">
        <v>7730</v>
      </c>
      <c r="C383" s="630"/>
      <c r="D383" s="630"/>
      <c r="E383" s="630"/>
      <c r="F383" s="630"/>
      <c r="G383" s="632"/>
      <c r="H383" s="632"/>
      <c r="I383" s="632"/>
      <c r="J383" s="632"/>
      <c r="K383" s="632"/>
      <c r="L383" s="632"/>
      <c r="M383" s="632"/>
      <c r="N383" s="632"/>
      <c r="O383" s="632"/>
      <c r="P383" s="633"/>
      <c r="Q383" s="633"/>
      <c r="R383" s="633"/>
      <c r="S383" s="633"/>
      <c r="T383" s="633"/>
      <c r="U383" s="633"/>
      <c r="V383" s="633"/>
      <c r="W383" s="633"/>
      <c r="X383" s="633"/>
      <c r="Y383" s="633"/>
      <c r="Z383" s="633"/>
      <c r="AA383" s="633"/>
      <c r="AB383" s="633"/>
    </row>
    <row r="384" spans="1:28" ht="31.5">
      <c r="A384" s="634"/>
      <c r="B384" s="629" t="s">
        <v>7778</v>
      </c>
      <c r="C384" s="630"/>
      <c r="D384" s="630"/>
      <c r="E384" s="630"/>
      <c r="F384" s="630"/>
      <c r="G384" s="632"/>
      <c r="H384" s="632"/>
      <c r="I384" s="632"/>
      <c r="J384" s="632"/>
      <c r="K384" s="632"/>
      <c r="L384" s="632"/>
      <c r="M384" s="632"/>
      <c r="N384" s="632"/>
      <c r="O384" s="632"/>
      <c r="P384" s="633"/>
      <c r="Q384" s="633"/>
      <c r="R384" s="633"/>
      <c r="S384" s="633"/>
      <c r="T384" s="633"/>
      <c r="U384" s="633"/>
      <c r="V384" s="633"/>
      <c r="W384" s="633"/>
      <c r="X384" s="633"/>
      <c r="Y384" s="633"/>
      <c r="Z384" s="633"/>
      <c r="AA384" s="633"/>
      <c r="AB384" s="633"/>
    </row>
    <row r="385" spans="1:28">
      <c r="A385" s="634"/>
      <c r="B385" s="629" t="s">
        <v>7766</v>
      </c>
      <c r="C385" s="630"/>
      <c r="D385" s="630"/>
      <c r="E385" s="630"/>
      <c r="F385" s="630"/>
      <c r="G385" s="632"/>
      <c r="H385" s="632"/>
      <c r="I385" s="632"/>
      <c r="J385" s="632"/>
      <c r="K385" s="632"/>
      <c r="L385" s="632"/>
      <c r="M385" s="632"/>
      <c r="N385" s="632"/>
      <c r="O385" s="632"/>
      <c r="P385" s="633"/>
      <c r="Q385" s="633"/>
      <c r="R385" s="633"/>
      <c r="S385" s="633"/>
      <c r="T385" s="633"/>
      <c r="U385" s="633"/>
      <c r="V385" s="633"/>
      <c r="W385" s="633"/>
      <c r="X385" s="633"/>
      <c r="Y385" s="633"/>
      <c r="Z385" s="633"/>
      <c r="AA385" s="633"/>
      <c r="AB385" s="633"/>
    </row>
    <row r="386" spans="1:28" ht="31.5">
      <c r="A386" s="634"/>
      <c r="B386" s="629" t="s">
        <v>7736</v>
      </c>
      <c r="C386" s="630"/>
      <c r="D386" s="630"/>
      <c r="E386" s="630"/>
      <c r="F386" s="630"/>
      <c r="G386" s="632"/>
      <c r="H386" s="632"/>
      <c r="I386" s="632"/>
      <c r="J386" s="632"/>
      <c r="K386" s="632"/>
      <c r="L386" s="632"/>
      <c r="M386" s="632"/>
      <c r="N386" s="632"/>
      <c r="O386" s="632"/>
      <c r="P386" s="633"/>
      <c r="Q386" s="633"/>
      <c r="R386" s="633"/>
      <c r="S386" s="633"/>
      <c r="T386" s="633"/>
      <c r="U386" s="633"/>
      <c r="V386" s="633"/>
      <c r="W386" s="633"/>
      <c r="X386" s="633"/>
      <c r="Y386" s="633"/>
      <c r="Z386" s="633"/>
      <c r="AA386" s="633"/>
      <c r="AB386" s="633"/>
    </row>
    <row r="387" spans="1:28" ht="31.5">
      <c r="A387" s="634"/>
      <c r="B387" s="629" t="s">
        <v>7745</v>
      </c>
      <c r="C387" s="630"/>
      <c r="D387" s="630"/>
      <c r="E387" s="630"/>
      <c r="F387" s="630"/>
      <c r="G387" s="632"/>
      <c r="H387" s="632"/>
      <c r="I387" s="632"/>
      <c r="J387" s="632"/>
      <c r="K387" s="632"/>
      <c r="L387" s="632"/>
      <c r="M387" s="632"/>
      <c r="N387" s="632"/>
      <c r="O387" s="632"/>
      <c r="P387" s="633"/>
      <c r="Q387" s="633"/>
      <c r="R387" s="633"/>
      <c r="S387" s="633"/>
      <c r="T387" s="633"/>
      <c r="U387" s="633"/>
      <c r="V387" s="633"/>
      <c r="W387" s="633"/>
      <c r="X387" s="633"/>
      <c r="Y387" s="633"/>
      <c r="Z387" s="633"/>
      <c r="AA387" s="633"/>
      <c r="AB387" s="633"/>
    </row>
    <row r="388" spans="1:28">
      <c r="A388" s="634"/>
      <c r="B388" s="629" t="s">
        <v>7753</v>
      </c>
      <c r="C388" s="630"/>
      <c r="D388" s="630"/>
      <c r="E388" s="630"/>
      <c r="F388" s="630"/>
      <c r="G388" s="632"/>
      <c r="H388" s="632"/>
      <c r="I388" s="632"/>
      <c r="J388" s="632"/>
      <c r="K388" s="632"/>
      <c r="L388" s="632"/>
      <c r="M388" s="632"/>
      <c r="N388" s="632"/>
      <c r="O388" s="632"/>
      <c r="P388" s="633"/>
      <c r="Q388" s="633"/>
      <c r="R388" s="633"/>
      <c r="S388" s="633"/>
      <c r="T388" s="633"/>
      <c r="U388" s="633"/>
      <c r="V388" s="633"/>
      <c r="W388" s="633"/>
      <c r="X388" s="633"/>
      <c r="Y388" s="633"/>
      <c r="Z388" s="633"/>
      <c r="AA388" s="633"/>
      <c r="AB388" s="633"/>
    </row>
    <row r="389" spans="1:28">
      <c r="A389" s="634"/>
      <c r="B389" s="629" t="s">
        <v>7496</v>
      </c>
      <c r="C389" s="630"/>
      <c r="D389" s="630"/>
      <c r="E389" s="630"/>
      <c r="F389" s="630"/>
      <c r="G389" s="632"/>
      <c r="H389" s="632"/>
      <c r="I389" s="632"/>
      <c r="J389" s="632"/>
      <c r="K389" s="632"/>
      <c r="L389" s="632"/>
      <c r="M389" s="632"/>
      <c r="N389" s="632"/>
      <c r="O389" s="632"/>
      <c r="P389" s="633"/>
      <c r="Q389" s="633"/>
      <c r="R389" s="633"/>
      <c r="S389" s="633"/>
      <c r="T389" s="633"/>
      <c r="U389" s="633"/>
      <c r="V389" s="633"/>
      <c r="W389" s="633"/>
      <c r="X389" s="633"/>
      <c r="Y389" s="633"/>
      <c r="Z389" s="633"/>
      <c r="AA389" s="633"/>
      <c r="AB389" s="633"/>
    </row>
    <row r="390" spans="1:28" ht="31.5">
      <c r="A390" s="634"/>
      <c r="B390" s="629" t="s">
        <v>7740</v>
      </c>
      <c r="C390" s="630"/>
      <c r="D390" s="630"/>
      <c r="E390" s="630"/>
      <c r="F390" s="630"/>
      <c r="G390" s="632"/>
      <c r="H390" s="632"/>
      <c r="I390" s="632"/>
      <c r="J390" s="632"/>
      <c r="K390" s="632"/>
      <c r="L390" s="632"/>
      <c r="M390" s="632"/>
      <c r="N390" s="632"/>
      <c r="O390" s="632"/>
      <c r="P390" s="633"/>
      <c r="Q390" s="633"/>
      <c r="R390" s="633"/>
      <c r="S390" s="633"/>
      <c r="T390" s="633"/>
      <c r="U390" s="633"/>
      <c r="V390" s="633"/>
      <c r="W390" s="633"/>
      <c r="X390" s="633"/>
      <c r="Y390" s="633"/>
      <c r="Z390" s="633"/>
      <c r="AA390" s="633"/>
      <c r="AB390" s="633"/>
    </row>
    <row r="391" spans="1:28">
      <c r="A391" s="634"/>
      <c r="B391" s="629" t="s">
        <v>7728</v>
      </c>
      <c r="C391" s="630"/>
      <c r="D391" s="630"/>
      <c r="E391" s="630"/>
      <c r="F391" s="630"/>
      <c r="G391" s="632"/>
      <c r="H391" s="632"/>
      <c r="I391" s="632"/>
      <c r="J391" s="632"/>
      <c r="K391" s="632"/>
      <c r="L391" s="632"/>
      <c r="M391" s="632"/>
      <c r="N391" s="632"/>
      <c r="O391" s="632"/>
      <c r="P391" s="633"/>
      <c r="Q391" s="633"/>
      <c r="R391" s="633"/>
      <c r="S391" s="633"/>
      <c r="T391" s="633"/>
      <c r="U391" s="633"/>
      <c r="V391" s="633"/>
      <c r="W391" s="633"/>
      <c r="X391" s="633"/>
      <c r="Y391" s="633"/>
      <c r="Z391" s="633"/>
      <c r="AA391" s="633"/>
      <c r="AB391" s="633"/>
    </row>
    <row r="392" spans="1:28">
      <c r="A392" s="634"/>
      <c r="B392" s="629" t="s">
        <v>7722</v>
      </c>
      <c r="C392" s="630"/>
      <c r="D392" s="630"/>
      <c r="E392" s="630"/>
      <c r="F392" s="630"/>
      <c r="G392" s="632"/>
      <c r="H392" s="632"/>
      <c r="I392" s="632"/>
      <c r="J392" s="632"/>
      <c r="K392" s="632"/>
      <c r="L392" s="632"/>
      <c r="M392" s="632"/>
      <c r="N392" s="632"/>
      <c r="O392" s="632"/>
      <c r="P392" s="633"/>
      <c r="Q392" s="633"/>
      <c r="R392" s="633"/>
      <c r="S392" s="633"/>
      <c r="T392" s="633"/>
      <c r="U392" s="633"/>
      <c r="V392" s="633"/>
      <c r="W392" s="633"/>
      <c r="X392" s="633"/>
      <c r="Y392" s="633"/>
      <c r="Z392" s="633"/>
      <c r="AA392" s="633"/>
      <c r="AB392" s="633"/>
    </row>
    <row r="393" spans="1:28" ht="31.5">
      <c r="A393" s="634"/>
      <c r="B393" s="629" t="s">
        <v>7798</v>
      </c>
      <c r="C393" s="630"/>
      <c r="D393" s="630"/>
      <c r="E393" s="630"/>
      <c r="F393" s="630"/>
      <c r="G393" s="632"/>
      <c r="H393" s="632"/>
      <c r="I393" s="632"/>
      <c r="J393" s="632"/>
      <c r="K393" s="632"/>
      <c r="L393" s="632"/>
      <c r="M393" s="632"/>
      <c r="N393" s="632"/>
      <c r="O393" s="632"/>
      <c r="P393" s="633"/>
      <c r="Q393" s="633"/>
      <c r="R393" s="633"/>
      <c r="S393" s="633"/>
      <c r="T393" s="633"/>
      <c r="U393" s="633"/>
      <c r="V393" s="633"/>
      <c r="W393" s="633"/>
      <c r="X393" s="633"/>
      <c r="Y393" s="633"/>
      <c r="Z393" s="633"/>
      <c r="AA393" s="633"/>
      <c r="AB393" s="633"/>
    </row>
    <row r="394" spans="1:28">
      <c r="A394" s="634"/>
      <c r="B394" s="629" t="s">
        <v>7734</v>
      </c>
      <c r="C394" s="630"/>
      <c r="D394" s="630"/>
      <c r="E394" s="630"/>
      <c r="F394" s="630"/>
      <c r="G394" s="632"/>
      <c r="H394" s="632"/>
      <c r="I394" s="632"/>
      <c r="J394" s="632"/>
      <c r="K394" s="632"/>
      <c r="L394" s="632"/>
      <c r="M394" s="632"/>
      <c r="N394" s="632"/>
      <c r="O394" s="632"/>
      <c r="P394" s="633"/>
      <c r="Q394" s="633"/>
      <c r="R394" s="633"/>
      <c r="S394" s="633"/>
      <c r="T394" s="633"/>
      <c r="U394" s="633"/>
      <c r="V394" s="633"/>
      <c r="W394" s="633"/>
      <c r="X394" s="633"/>
      <c r="Y394" s="633"/>
      <c r="Z394" s="633"/>
      <c r="AA394" s="633"/>
      <c r="AB394" s="633"/>
    </row>
    <row r="395" spans="1:28" ht="31.5">
      <c r="A395" s="634"/>
      <c r="B395" s="629" t="s">
        <v>7738</v>
      </c>
      <c r="C395" s="630"/>
      <c r="D395" s="630"/>
      <c r="E395" s="630"/>
      <c r="F395" s="630"/>
      <c r="G395" s="632"/>
      <c r="H395" s="632"/>
      <c r="I395" s="632"/>
      <c r="J395" s="632"/>
      <c r="K395" s="632"/>
      <c r="L395" s="632"/>
      <c r="M395" s="632"/>
      <c r="N395" s="632"/>
      <c r="O395" s="632"/>
      <c r="P395" s="633"/>
      <c r="Q395" s="633"/>
      <c r="R395" s="633"/>
      <c r="S395" s="633"/>
      <c r="T395" s="633"/>
      <c r="U395" s="633"/>
      <c r="V395" s="633"/>
      <c r="W395" s="633"/>
      <c r="X395" s="633"/>
      <c r="Y395" s="633"/>
      <c r="Z395" s="633"/>
      <c r="AA395" s="633"/>
      <c r="AB395" s="633"/>
    </row>
    <row r="396" spans="1:28">
      <c r="A396" s="634"/>
      <c r="B396" s="629" t="s">
        <v>7762</v>
      </c>
      <c r="C396" s="630"/>
      <c r="D396" s="630"/>
      <c r="E396" s="630"/>
      <c r="F396" s="630"/>
      <c r="G396" s="632"/>
      <c r="H396" s="632"/>
      <c r="I396" s="632"/>
      <c r="J396" s="632"/>
      <c r="K396" s="632"/>
      <c r="L396" s="632"/>
      <c r="M396" s="632"/>
      <c r="N396" s="632"/>
      <c r="O396" s="632"/>
      <c r="P396" s="633"/>
      <c r="Q396" s="633"/>
      <c r="R396" s="633"/>
      <c r="S396" s="633"/>
      <c r="T396" s="633"/>
      <c r="U396" s="633"/>
      <c r="V396" s="633"/>
      <c r="W396" s="633"/>
      <c r="X396" s="633"/>
      <c r="Y396" s="633"/>
      <c r="Z396" s="633"/>
      <c r="AA396" s="633"/>
      <c r="AB396" s="633"/>
    </row>
    <row r="397" spans="1:28" ht="31.5">
      <c r="A397" s="634"/>
      <c r="B397" s="629" t="s">
        <v>7775</v>
      </c>
      <c r="C397" s="630"/>
      <c r="D397" s="630"/>
      <c r="E397" s="630"/>
      <c r="F397" s="630"/>
      <c r="G397" s="632"/>
      <c r="H397" s="632"/>
      <c r="I397" s="632"/>
      <c r="J397" s="632"/>
      <c r="K397" s="632"/>
      <c r="L397" s="632"/>
      <c r="M397" s="632"/>
      <c r="N397" s="632"/>
      <c r="O397" s="632"/>
      <c r="P397" s="633"/>
      <c r="Q397" s="633"/>
      <c r="R397" s="633"/>
      <c r="S397" s="633"/>
      <c r="T397" s="633"/>
      <c r="U397" s="633"/>
      <c r="V397" s="633"/>
      <c r="W397" s="633"/>
      <c r="X397" s="633"/>
      <c r="Y397" s="633"/>
      <c r="Z397" s="633"/>
      <c r="AA397" s="633"/>
      <c r="AB397" s="633"/>
    </row>
    <row r="398" spans="1:28" ht="31.5">
      <c r="A398" s="634"/>
      <c r="B398" s="629" t="s">
        <v>7757</v>
      </c>
      <c r="C398" s="630"/>
      <c r="D398" s="630"/>
      <c r="E398" s="630"/>
      <c r="F398" s="630"/>
      <c r="G398" s="632"/>
      <c r="H398" s="632"/>
      <c r="I398" s="632"/>
      <c r="J398" s="632"/>
      <c r="K398" s="632"/>
      <c r="L398" s="632"/>
      <c r="M398" s="632"/>
      <c r="N398" s="632"/>
      <c r="O398" s="632"/>
      <c r="P398" s="633"/>
      <c r="Q398" s="633"/>
      <c r="R398" s="633"/>
      <c r="S398" s="633"/>
      <c r="T398" s="633"/>
      <c r="U398" s="633"/>
      <c r="V398" s="633"/>
      <c r="W398" s="633"/>
      <c r="X398" s="633"/>
      <c r="Y398" s="633"/>
      <c r="Z398" s="633"/>
      <c r="AA398" s="633"/>
      <c r="AB398" s="633"/>
    </row>
    <row r="399" spans="1:28">
      <c r="A399" s="634"/>
      <c r="B399" s="629" t="s">
        <v>8311</v>
      </c>
      <c r="C399" s="630"/>
      <c r="D399" s="631" t="s">
        <v>8312</v>
      </c>
      <c r="E399" s="630"/>
      <c r="F399" s="630"/>
      <c r="G399" s="632"/>
      <c r="H399" s="632"/>
      <c r="I399" s="632"/>
      <c r="J399" s="632"/>
      <c r="K399" s="632"/>
      <c r="L399" s="632"/>
      <c r="M399" s="632"/>
      <c r="N399" s="632"/>
      <c r="O399" s="632"/>
      <c r="P399" s="633"/>
      <c r="Q399" s="633"/>
      <c r="R399" s="633"/>
      <c r="S399" s="633"/>
      <c r="T399" s="633"/>
      <c r="U399" s="633"/>
      <c r="V399" s="633"/>
      <c r="W399" s="633"/>
      <c r="X399" s="633"/>
      <c r="Y399" s="633"/>
      <c r="Z399" s="633"/>
      <c r="AA399" s="633"/>
      <c r="AB399" s="633"/>
    </row>
    <row r="400" spans="1:28">
      <c r="A400" s="634"/>
      <c r="B400" s="629" t="s">
        <v>8313</v>
      </c>
      <c r="C400" s="630"/>
      <c r="D400" s="630"/>
      <c r="E400" s="630"/>
      <c r="F400" s="630"/>
      <c r="G400" s="632"/>
      <c r="H400" s="632"/>
      <c r="I400" s="632"/>
      <c r="J400" s="632"/>
      <c r="K400" s="632"/>
      <c r="L400" s="632"/>
      <c r="M400" s="632"/>
      <c r="N400" s="632"/>
      <c r="O400" s="632"/>
      <c r="P400" s="633"/>
      <c r="Q400" s="633"/>
      <c r="R400" s="633"/>
      <c r="S400" s="633"/>
      <c r="T400" s="633"/>
      <c r="U400" s="633"/>
      <c r="V400" s="633"/>
      <c r="W400" s="633"/>
      <c r="X400" s="633"/>
      <c r="Y400" s="633"/>
      <c r="Z400" s="633"/>
      <c r="AA400" s="633"/>
      <c r="AB400" s="633"/>
    </row>
    <row r="401" spans="1:28">
      <c r="A401" s="634"/>
      <c r="B401" s="629" t="s">
        <v>8314</v>
      </c>
      <c r="C401" s="630"/>
      <c r="D401" s="630"/>
      <c r="E401" s="630"/>
      <c r="F401" s="630"/>
      <c r="G401" s="632"/>
      <c r="H401" s="632"/>
      <c r="I401" s="632"/>
      <c r="J401" s="632"/>
      <c r="K401" s="632"/>
      <c r="L401" s="632"/>
      <c r="M401" s="632"/>
      <c r="N401" s="632"/>
      <c r="O401" s="632"/>
      <c r="P401" s="633"/>
      <c r="Q401" s="633"/>
      <c r="R401" s="633"/>
      <c r="S401" s="633"/>
      <c r="T401" s="633"/>
      <c r="U401" s="633"/>
      <c r="V401" s="633"/>
      <c r="W401" s="633"/>
      <c r="X401" s="633"/>
      <c r="Y401" s="633"/>
      <c r="Z401" s="633"/>
      <c r="AA401" s="633"/>
      <c r="AB401" s="633"/>
    </row>
    <row r="402" spans="1:28">
      <c r="A402" s="634"/>
      <c r="B402" s="629" t="s">
        <v>7772</v>
      </c>
      <c r="C402" s="630"/>
      <c r="D402" s="630"/>
      <c r="E402" s="630"/>
      <c r="F402" s="630"/>
      <c r="G402" s="632"/>
      <c r="H402" s="632"/>
      <c r="I402" s="632"/>
      <c r="J402" s="632"/>
      <c r="K402" s="632"/>
      <c r="L402" s="632"/>
      <c r="M402" s="632"/>
      <c r="N402" s="632"/>
      <c r="O402" s="632"/>
      <c r="P402" s="633"/>
      <c r="Q402" s="633"/>
      <c r="R402" s="633"/>
      <c r="S402" s="633"/>
      <c r="T402" s="633"/>
      <c r="U402" s="633"/>
      <c r="V402" s="633"/>
      <c r="W402" s="633"/>
      <c r="X402" s="633"/>
      <c r="Y402" s="633"/>
      <c r="Z402" s="633"/>
      <c r="AA402" s="633"/>
      <c r="AB402" s="633"/>
    </row>
    <row r="403" spans="1:28">
      <c r="A403" s="634"/>
      <c r="B403" s="629" t="s">
        <v>8226</v>
      </c>
      <c r="C403" s="632"/>
      <c r="D403" s="632"/>
      <c r="E403" s="632"/>
      <c r="F403" s="630"/>
      <c r="G403" s="632"/>
      <c r="H403" s="632"/>
      <c r="I403" s="632"/>
      <c r="J403" s="632"/>
      <c r="K403" s="632"/>
      <c r="L403" s="632"/>
      <c r="M403" s="632"/>
      <c r="N403" s="632"/>
      <c r="O403" s="632"/>
      <c r="P403" s="633"/>
      <c r="Q403" s="633"/>
      <c r="R403" s="633"/>
      <c r="S403" s="633"/>
      <c r="T403" s="633"/>
      <c r="U403" s="633"/>
      <c r="V403" s="633"/>
      <c r="W403" s="633"/>
      <c r="X403" s="633"/>
      <c r="Y403" s="633"/>
      <c r="Z403" s="633"/>
      <c r="AA403" s="633"/>
      <c r="AB403" s="633"/>
    </row>
    <row r="404" spans="1:28" ht="31.5">
      <c r="A404" s="634"/>
      <c r="B404" s="629" t="s">
        <v>7743</v>
      </c>
      <c r="C404" s="630"/>
      <c r="D404" s="630"/>
      <c r="E404" s="630"/>
      <c r="F404" s="630"/>
      <c r="G404" s="632"/>
      <c r="H404" s="632"/>
      <c r="I404" s="632"/>
      <c r="J404" s="632"/>
      <c r="K404" s="632"/>
      <c r="L404" s="632"/>
      <c r="M404" s="632"/>
      <c r="N404" s="632"/>
      <c r="O404" s="632"/>
      <c r="P404" s="633"/>
      <c r="Q404" s="633"/>
      <c r="R404" s="633"/>
      <c r="S404" s="633"/>
      <c r="T404" s="633"/>
      <c r="U404" s="633"/>
      <c r="V404" s="633"/>
      <c r="W404" s="633"/>
      <c r="X404" s="633"/>
      <c r="Y404" s="633"/>
      <c r="Z404" s="633"/>
      <c r="AA404" s="633"/>
      <c r="AB404" s="633"/>
    </row>
    <row r="405" spans="1:28" ht="31.5">
      <c r="A405" s="634"/>
      <c r="B405" s="629" t="s">
        <v>7793</v>
      </c>
      <c r="C405" s="630"/>
      <c r="D405" s="630"/>
      <c r="E405" s="630"/>
      <c r="F405" s="630"/>
      <c r="G405" s="632"/>
      <c r="H405" s="632"/>
      <c r="I405" s="632"/>
      <c r="J405" s="632"/>
      <c r="K405" s="632"/>
      <c r="L405" s="632"/>
      <c r="M405" s="632"/>
      <c r="N405" s="632"/>
      <c r="O405" s="632"/>
      <c r="P405" s="633"/>
      <c r="Q405" s="633"/>
      <c r="R405" s="633"/>
      <c r="S405" s="633"/>
      <c r="T405" s="633"/>
      <c r="U405" s="633"/>
      <c r="V405" s="633"/>
      <c r="W405" s="633"/>
      <c r="X405" s="633"/>
      <c r="Y405" s="633"/>
      <c r="Z405" s="633"/>
      <c r="AA405" s="633"/>
      <c r="AB405" s="633"/>
    </row>
    <row r="406" spans="1:28" ht="31.5">
      <c r="A406" s="634"/>
      <c r="B406" s="629" t="s">
        <v>7733</v>
      </c>
      <c r="C406" s="630"/>
      <c r="D406" s="630"/>
      <c r="E406" s="630"/>
      <c r="F406" s="630"/>
      <c r="G406" s="632"/>
      <c r="H406" s="632"/>
      <c r="I406" s="632"/>
      <c r="J406" s="632"/>
      <c r="K406" s="632"/>
      <c r="L406" s="632"/>
      <c r="M406" s="632"/>
      <c r="N406" s="632"/>
      <c r="O406" s="632"/>
      <c r="P406" s="633"/>
      <c r="Q406" s="633"/>
      <c r="R406" s="633"/>
      <c r="S406" s="633"/>
      <c r="T406" s="633"/>
      <c r="U406" s="633"/>
      <c r="V406" s="633"/>
      <c r="W406" s="633"/>
      <c r="X406" s="633"/>
      <c r="Y406" s="633"/>
      <c r="Z406" s="633"/>
      <c r="AA406" s="633"/>
      <c r="AB406" s="633"/>
    </row>
    <row r="407" spans="1:28" ht="31.5">
      <c r="A407" s="636" t="s">
        <v>7799</v>
      </c>
      <c r="B407" s="637" t="s">
        <v>7818</v>
      </c>
      <c r="C407" s="638"/>
      <c r="D407" s="638"/>
      <c r="E407" s="638"/>
      <c r="F407" s="638"/>
      <c r="G407" s="639"/>
      <c r="H407" s="639"/>
      <c r="I407" s="639"/>
      <c r="J407" s="639"/>
      <c r="K407" s="639"/>
      <c r="L407" s="639"/>
      <c r="M407" s="639"/>
      <c r="N407" s="639"/>
      <c r="O407" s="639"/>
      <c r="P407" s="640"/>
      <c r="Q407" s="640"/>
      <c r="R407" s="640"/>
      <c r="S407" s="640"/>
      <c r="T407" s="640"/>
      <c r="U407" s="640"/>
      <c r="V407" s="640"/>
      <c r="W407" s="640"/>
      <c r="X407" s="640"/>
      <c r="Y407" s="640"/>
      <c r="Z407" s="640"/>
      <c r="AA407" s="640"/>
      <c r="AB407" s="640"/>
    </row>
    <row r="408" spans="1:28">
      <c r="A408" s="634"/>
      <c r="B408" s="629" t="s">
        <v>7800</v>
      </c>
      <c r="C408" s="630"/>
      <c r="D408" s="630"/>
      <c r="E408" s="630"/>
      <c r="F408" s="630"/>
      <c r="G408" s="632"/>
      <c r="H408" s="632"/>
      <c r="I408" s="632"/>
      <c r="J408" s="632"/>
      <c r="K408" s="632"/>
      <c r="L408" s="632"/>
      <c r="M408" s="632"/>
      <c r="N408" s="632"/>
      <c r="O408" s="632"/>
      <c r="P408" s="633"/>
      <c r="Q408" s="633"/>
      <c r="R408" s="633"/>
      <c r="S408" s="633"/>
      <c r="T408" s="633"/>
      <c r="U408" s="633"/>
      <c r="V408" s="633"/>
      <c r="W408" s="633"/>
      <c r="X408" s="633"/>
      <c r="Y408" s="633"/>
      <c r="Z408" s="633"/>
      <c r="AA408" s="633"/>
      <c r="AB408" s="633"/>
    </row>
    <row r="409" spans="1:28">
      <c r="A409" s="634"/>
      <c r="B409" s="629" t="s">
        <v>7802</v>
      </c>
      <c r="C409" s="630"/>
      <c r="D409" s="630"/>
      <c r="E409" s="630"/>
      <c r="F409" s="630"/>
      <c r="G409" s="632"/>
      <c r="H409" s="632"/>
      <c r="I409" s="632"/>
      <c r="J409" s="632"/>
      <c r="K409" s="632"/>
      <c r="L409" s="632"/>
      <c r="M409" s="632"/>
      <c r="N409" s="632"/>
      <c r="O409" s="632"/>
      <c r="P409" s="633"/>
      <c r="Q409" s="633"/>
      <c r="R409" s="633"/>
      <c r="S409" s="633"/>
      <c r="T409" s="633"/>
      <c r="U409" s="633"/>
      <c r="V409" s="633"/>
      <c r="W409" s="633"/>
      <c r="X409" s="633"/>
      <c r="Y409" s="633"/>
      <c r="Z409" s="633"/>
      <c r="AA409" s="633"/>
      <c r="AB409" s="633"/>
    </row>
    <row r="410" spans="1:28">
      <c r="A410" s="634"/>
      <c r="B410" s="629" t="s">
        <v>7800</v>
      </c>
      <c r="C410" s="630"/>
      <c r="D410" s="630"/>
      <c r="E410" s="630"/>
      <c r="F410" s="630"/>
      <c r="G410" s="632"/>
      <c r="H410" s="632"/>
      <c r="I410" s="632"/>
      <c r="J410" s="632"/>
      <c r="K410" s="632"/>
      <c r="L410" s="632"/>
      <c r="M410" s="632"/>
      <c r="N410" s="632"/>
      <c r="O410" s="632"/>
      <c r="P410" s="633"/>
      <c r="Q410" s="633"/>
      <c r="R410" s="633"/>
      <c r="S410" s="633"/>
      <c r="T410" s="633"/>
      <c r="U410" s="633"/>
      <c r="V410" s="633"/>
      <c r="W410" s="633"/>
      <c r="X410" s="633"/>
      <c r="Y410" s="633"/>
      <c r="Z410" s="633"/>
      <c r="AA410" s="633"/>
      <c r="AB410" s="633"/>
    </row>
    <row r="411" spans="1:28" ht="31.5">
      <c r="A411" s="634"/>
      <c r="B411" s="641" t="s">
        <v>8315</v>
      </c>
      <c r="C411" s="630"/>
      <c r="D411" s="630"/>
      <c r="E411" s="630"/>
      <c r="F411" s="630"/>
      <c r="G411" s="632"/>
      <c r="H411" s="632"/>
      <c r="I411" s="632"/>
      <c r="J411" s="632"/>
      <c r="K411" s="632"/>
      <c r="L411" s="632"/>
      <c r="M411" s="632"/>
      <c r="N411" s="632"/>
      <c r="O411" s="632"/>
      <c r="P411" s="633"/>
      <c r="Q411" s="633"/>
      <c r="R411" s="633"/>
      <c r="S411" s="633"/>
      <c r="T411" s="633"/>
      <c r="U411" s="633"/>
      <c r="V411" s="633"/>
      <c r="W411" s="633"/>
      <c r="X411" s="633"/>
      <c r="Y411" s="633"/>
      <c r="Z411" s="633"/>
      <c r="AA411" s="633"/>
      <c r="AB411" s="633"/>
    </row>
    <row r="412" spans="1:28" ht="51.75">
      <c r="A412" s="628"/>
      <c r="B412" s="641" t="s">
        <v>8316</v>
      </c>
      <c r="C412" s="630"/>
      <c r="D412" s="631" t="s">
        <v>8317</v>
      </c>
      <c r="E412" s="631" t="s">
        <v>8318</v>
      </c>
      <c r="F412" s="630"/>
      <c r="G412" s="630"/>
      <c r="H412" s="630"/>
      <c r="I412" s="632"/>
      <c r="J412" s="630"/>
      <c r="K412" s="632"/>
      <c r="L412" s="630"/>
      <c r="M412" s="632"/>
      <c r="N412" s="630"/>
      <c r="O412" s="632"/>
      <c r="P412" s="642"/>
      <c r="Q412" s="633"/>
      <c r="R412" s="642"/>
      <c r="S412" s="633"/>
      <c r="T412" s="642"/>
      <c r="U412" s="633"/>
      <c r="V412" s="642"/>
      <c r="W412" s="633"/>
      <c r="X412" s="642"/>
      <c r="Y412" s="633"/>
      <c r="Z412" s="642"/>
      <c r="AA412" s="633"/>
      <c r="AB412" s="642"/>
    </row>
    <row r="413" spans="1:28">
      <c r="A413" s="634"/>
      <c r="B413" s="629" t="s">
        <v>7807</v>
      </c>
      <c r="C413" s="630"/>
      <c r="D413" s="630"/>
      <c r="E413" s="630"/>
      <c r="F413" s="630"/>
      <c r="G413" s="632"/>
      <c r="H413" s="632"/>
      <c r="I413" s="632"/>
      <c r="J413" s="632"/>
      <c r="K413" s="632"/>
      <c r="L413" s="632"/>
      <c r="M413" s="632"/>
      <c r="N413" s="632"/>
      <c r="O413" s="632"/>
      <c r="P413" s="633"/>
      <c r="Q413" s="633"/>
      <c r="R413" s="633"/>
      <c r="S413" s="633"/>
      <c r="T413" s="633"/>
      <c r="U413" s="633"/>
      <c r="V413" s="633"/>
      <c r="W413" s="633"/>
      <c r="X413" s="633"/>
      <c r="Y413" s="633"/>
      <c r="Z413" s="633"/>
      <c r="AA413" s="633"/>
      <c r="AB413" s="633"/>
    </row>
    <row r="414" spans="1:28" ht="26.25">
      <c r="A414" s="634"/>
      <c r="B414" s="641" t="s">
        <v>8319</v>
      </c>
      <c r="C414" s="630"/>
      <c r="D414" s="631" t="s">
        <v>8320</v>
      </c>
      <c r="E414" s="630"/>
      <c r="F414" s="630"/>
      <c r="G414" s="632"/>
      <c r="H414" s="632"/>
      <c r="I414" s="632"/>
      <c r="J414" s="632"/>
      <c r="K414" s="632"/>
      <c r="L414" s="632"/>
      <c r="M414" s="632"/>
      <c r="N414" s="632"/>
      <c r="O414" s="632"/>
      <c r="P414" s="633"/>
      <c r="Q414" s="633"/>
      <c r="R414" s="633"/>
      <c r="S414" s="633"/>
      <c r="T414" s="633"/>
      <c r="U414" s="633"/>
      <c r="V414" s="633"/>
      <c r="W414" s="633"/>
      <c r="X414" s="633"/>
      <c r="Y414" s="633"/>
      <c r="Z414" s="633"/>
      <c r="AA414" s="633"/>
      <c r="AB414" s="633"/>
    </row>
    <row r="415" spans="1:28">
      <c r="A415" s="634"/>
      <c r="B415" s="629" t="s">
        <v>7824</v>
      </c>
      <c r="C415" s="630"/>
      <c r="D415" s="630"/>
      <c r="E415" s="630"/>
      <c r="F415" s="630"/>
      <c r="G415" s="632"/>
      <c r="H415" s="632"/>
      <c r="I415" s="632"/>
      <c r="J415" s="632"/>
      <c r="K415" s="632"/>
      <c r="L415" s="632"/>
      <c r="M415" s="632"/>
      <c r="N415" s="632"/>
      <c r="O415" s="632"/>
      <c r="P415" s="633"/>
      <c r="Q415" s="633"/>
      <c r="R415" s="633"/>
      <c r="S415" s="633"/>
      <c r="T415" s="633"/>
      <c r="U415" s="633"/>
      <c r="V415" s="633"/>
      <c r="W415" s="633"/>
      <c r="X415" s="633"/>
      <c r="Y415" s="633"/>
      <c r="Z415" s="633"/>
      <c r="AA415" s="633"/>
      <c r="AB415" s="633"/>
    </row>
    <row r="416" spans="1:28">
      <c r="A416" s="634"/>
      <c r="B416" s="629" t="s">
        <v>7816</v>
      </c>
      <c r="C416" s="630"/>
      <c r="D416" s="630"/>
      <c r="E416" s="630"/>
      <c r="F416" s="630"/>
      <c r="G416" s="632"/>
      <c r="H416" s="632"/>
      <c r="I416" s="632"/>
      <c r="J416" s="632"/>
      <c r="K416" s="632"/>
      <c r="L416" s="632"/>
      <c r="M416" s="632"/>
      <c r="N416" s="632"/>
      <c r="O416" s="632"/>
      <c r="P416" s="633"/>
      <c r="Q416" s="633"/>
      <c r="R416" s="633"/>
      <c r="S416" s="633"/>
      <c r="T416" s="633"/>
      <c r="U416" s="633"/>
      <c r="V416" s="633"/>
      <c r="W416" s="633"/>
      <c r="X416" s="633"/>
      <c r="Y416" s="633"/>
      <c r="Z416" s="633"/>
      <c r="AA416" s="633"/>
      <c r="AB416" s="633"/>
    </row>
    <row r="417" spans="1:28">
      <c r="A417" s="634"/>
      <c r="B417" s="629" t="s">
        <v>7831</v>
      </c>
      <c r="C417" s="630"/>
      <c r="D417" s="630"/>
      <c r="E417" s="630"/>
      <c r="F417" s="630"/>
      <c r="G417" s="632"/>
      <c r="H417" s="632"/>
      <c r="I417" s="632"/>
      <c r="J417" s="632"/>
      <c r="K417" s="632"/>
      <c r="L417" s="632"/>
      <c r="M417" s="632"/>
      <c r="N417" s="632"/>
      <c r="O417" s="632"/>
      <c r="P417" s="633"/>
      <c r="Q417" s="633"/>
      <c r="R417" s="633"/>
      <c r="S417" s="633"/>
      <c r="T417" s="633"/>
      <c r="U417" s="633"/>
      <c r="V417" s="633"/>
      <c r="W417" s="633"/>
      <c r="X417" s="633"/>
      <c r="Y417" s="633"/>
      <c r="Z417" s="633"/>
      <c r="AA417" s="633"/>
      <c r="AB417" s="633"/>
    </row>
    <row r="418" spans="1:28">
      <c r="A418" s="634"/>
      <c r="B418" s="629" t="s">
        <v>7810</v>
      </c>
      <c r="C418" s="630"/>
      <c r="D418" s="630"/>
      <c r="E418" s="630"/>
      <c r="F418" s="630"/>
      <c r="G418" s="632"/>
      <c r="H418" s="632"/>
      <c r="I418" s="632"/>
      <c r="J418" s="632"/>
      <c r="K418" s="632"/>
      <c r="L418" s="632"/>
      <c r="M418" s="632"/>
      <c r="N418" s="632"/>
      <c r="O418" s="632"/>
      <c r="P418" s="633"/>
      <c r="Q418" s="633"/>
      <c r="R418" s="633"/>
      <c r="S418" s="633"/>
      <c r="T418" s="633"/>
      <c r="U418" s="633"/>
      <c r="V418" s="633"/>
      <c r="W418" s="633"/>
      <c r="X418" s="633"/>
      <c r="Y418" s="633"/>
      <c r="Z418" s="633"/>
      <c r="AA418" s="633"/>
      <c r="AB418" s="633"/>
    </row>
    <row r="419" spans="1:28" ht="31.5">
      <c r="A419" s="634"/>
      <c r="B419" s="641" t="s">
        <v>8321</v>
      </c>
      <c r="C419" s="630"/>
      <c r="D419" s="630"/>
      <c r="E419" s="630"/>
      <c r="F419" s="630"/>
      <c r="G419" s="632"/>
      <c r="H419" s="632"/>
      <c r="I419" s="632"/>
      <c r="J419" s="632"/>
      <c r="K419" s="632"/>
      <c r="L419" s="632"/>
      <c r="M419" s="632"/>
      <c r="N419" s="632"/>
      <c r="O419" s="632"/>
      <c r="P419" s="633"/>
      <c r="Q419" s="633"/>
      <c r="R419" s="633"/>
      <c r="S419" s="633"/>
      <c r="T419" s="633"/>
      <c r="U419" s="633"/>
      <c r="V419" s="633"/>
      <c r="W419" s="633"/>
      <c r="X419" s="633"/>
      <c r="Y419" s="633"/>
      <c r="Z419" s="633"/>
      <c r="AA419" s="633"/>
      <c r="AB419" s="633"/>
    </row>
    <row r="420" spans="1:28" ht="31.5">
      <c r="A420" s="634"/>
      <c r="B420" s="629" t="s">
        <v>7804</v>
      </c>
      <c r="C420" s="630"/>
      <c r="D420" s="630"/>
      <c r="E420" s="630"/>
      <c r="F420" s="630"/>
      <c r="G420" s="632"/>
      <c r="H420" s="632"/>
      <c r="I420" s="632"/>
      <c r="J420" s="632"/>
      <c r="K420" s="632"/>
      <c r="L420" s="632"/>
      <c r="M420" s="632"/>
      <c r="N420" s="632"/>
      <c r="O420" s="632"/>
      <c r="P420" s="633"/>
      <c r="Q420" s="633"/>
      <c r="R420" s="633"/>
      <c r="S420" s="633"/>
      <c r="T420" s="633"/>
      <c r="U420" s="633"/>
      <c r="V420" s="633"/>
      <c r="W420" s="633"/>
      <c r="X420" s="633"/>
      <c r="Y420" s="633"/>
      <c r="Z420" s="633"/>
      <c r="AA420" s="633"/>
      <c r="AB420" s="633"/>
    </row>
    <row r="421" spans="1:28">
      <c r="A421" s="634"/>
      <c r="B421" s="651" t="s">
        <v>7817</v>
      </c>
      <c r="C421" s="652"/>
      <c r="D421" s="630"/>
      <c r="E421" s="630"/>
      <c r="F421" s="630"/>
      <c r="G421" s="632"/>
      <c r="H421" s="632"/>
      <c r="I421" s="632"/>
      <c r="J421" s="632"/>
      <c r="K421" s="632"/>
      <c r="L421" s="632"/>
      <c r="M421" s="632"/>
      <c r="N421" s="632"/>
      <c r="O421" s="632"/>
      <c r="P421" s="633"/>
      <c r="Q421" s="633"/>
      <c r="R421" s="633"/>
      <c r="S421" s="633"/>
      <c r="T421" s="633"/>
      <c r="U421" s="633"/>
      <c r="V421" s="633"/>
      <c r="W421" s="633"/>
      <c r="X421" s="633"/>
      <c r="Y421" s="633"/>
      <c r="Z421" s="633"/>
      <c r="AA421" s="633"/>
      <c r="AB421" s="633"/>
    </row>
    <row r="422" spans="1:28">
      <c r="A422" s="634"/>
      <c r="B422" s="651" t="s">
        <v>7822</v>
      </c>
      <c r="C422" s="652"/>
      <c r="D422" s="630"/>
      <c r="E422" s="630"/>
      <c r="F422" s="630"/>
      <c r="G422" s="632"/>
      <c r="H422" s="632"/>
      <c r="I422" s="632"/>
      <c r="J422" s="632"/>
      <c r="K422" s="632"/>
      <c r="L422" s="632"/>
      <c r="M422" s="632"/>
      <c r="N422" s="632"/>
      <c r="O422" s="632"/>
      <c r="P422" s="633"/>
      <c r="Q422" s="633"/>
      <c r="R422" s="633"/>
      <c r="S422" s="633"/>
      <c r="T422" s="633"/>
      <c r="U422" s="633"/>
      <c r="V422" s="633"/>
      <c r="W422" s="633"/>
      <c r="X422" s="633"/>
      <c r="Y422" s="633"/>
      <c r="Z422" s="633"/>
      <c r="AA422" s="633"/>
      <c r="AB422" s="633"/>
    </row>
    <row r="423" spans="1:28" ht="31.5">
      <c r="A423" s="634"/>
      <c r="B423" s="651" t="s">
        <v>7820</v>
      </c>
      <c r="C423" s="652"/>
      <c r="D423" s="630"/>
      <c r="E423" s="630"/>
      <c r="F423" s="630"/>
      <c r="G423" s="632"/>
      <c r="H423" s="632"/>
      <c r="I423" s="632"/>
      <c r="J423" s="632"/>
      <c r="K423" s="632"/>
      <c r="L423" s="632"/>
      <c r="M423" s="632"/>
      <c r="N423" s="632"/>
      <c r="O423" s="632"/>
      <c r="P423" s="633"/>
      <c r="Q423" s="633"/>
      <c r="R423" s="633"/>
      <c r="S423" s="633"/>
      <c r="T423" s="633"/>
      <c r="U423" s="633"/>
      <c r="V423" s="633"/>
      <c r="W423" s="633"/>
      <c r="X423" s="633"/>
      <c r="Y423" s="633"/>
      <c r="Z423" s="633"/>
      <c r="AA423" s="633"/>
      <c r="AB423" s="633"/>
    </row>
    <row r="424" spans="1:28">
      <c r="A424" s="634"/>
      <c r="B424" s="651" t="s">
        <v>7829</v>
      </c>
      <c r="C424" s="652"/>
      <c r="D424" s="630"/>
      <c r="E424" s="630"/>
      <c r="F424" s="630"/>
      <c r="G424" s="632"/>
      <c r="H424" s="632"/>
      <c r="I424" s="632"/>
      <c r="J424" s="632"/>
      <c r="K424" s="632"/>
      <c r="L424" s="632"/>
      <c r="M424" s="632"/>
      <c r="N424" s="632"/>
      <c r="O424" s="632"/>
      <c r="P424" s="633"/>
      <c r="Q424" s="633"/>
      <c r="R424" s="633"/>
      <c r="S424" s="633"/>
      <c r="T424" s="633"/>
      <c r="U424" s="633"/>
      <c r="V424" s="633"/>
      <c r="W424" s="633"/>
      <c r="X424" s="633"/>
      <c r="Y424" s="633"/>
      <c r="Z424" s="633"/>
      <c r="AA424" s="633"/>
      <c r="AB424" s="633"/>
    </row>
    <row r="425" spans="1:28" ht="31.5">
      <c r="A425" s="636" t="s">
        <v>7832</v>
      </c>
      <c r="B425" s="653" t="s">
        <v>7848</v>
      </c>
      <c r="C425" s="654"/>
      <c r="D425" s="638"/>
      <c r="E425" s="638"/>
      <c r="F425" s="638"/>
      <c r="G425" s="639"/>
      <c r="H425" s="639"/>
      <c r="I425" s="639"/>
      <c r="J425" s="639"/>
      <c r="K425" s="639"/>
      <c r="L425" s="639"/>
      <c r="M425" s="639"/>
      <c r="N425" s="639"/>
      <c r="O425" s="639"/>
      <c r="P425" s="640"/>
      <c r="Q425" s="640"/>
      <c r="R425" s="640"/>
      <c r="S425" s="640"/>
      <c r="T425" s="640"/>
      <c r="U425" s="640"/>
      <c r="V425" s="640"/>
      <c r="W425" s="640"/>
      <c r="X425" s="640"/>
      <c r="Y425" s="640"/>
      <c r="Z425" s="640"/>
      <c r="AA425" s="640"/>
      <c r="AB425" s="640"/>
    </row>
    <row r="426" spans="1:28" ht="31.5">
      <c r="A426" s="634"/>
      <c r="B426" s="651" t="s">
        <v>7851</v>
      </c>
      <c r="C426" s="652"/>
      <c r="D426" s="630"/>
      <c r="E426" s="630"/>
      <c r="F426" s="630"/>
      <c r="G426" s="632"/>
      <c r="H426" s="632"/>
      <c r="I426" s="632"/>
      <c r="J426" s="632"/>
      <c r="K426" s="632"/>
      <c r="L426" s="632"/>
      <c r="M426" s="632"/>
      <c r="N426" s="632"/>
      <c r="O426" s="632"/>
      <c r="P426" s="633"/>
      <c r="Q426" s="633"/>
      <c r="R426" s="633"/>
      <c r="S426" s="633"/>
      <c r="T426" s="633"/>
      <c r="U426" s="633"/>
      <c r="V426" s="633"/>
      <c r="W426" s="633"/>
      <c r="X426" s="633"/>
      <c r="Y426" s="633"/>
      <c r="Z426" s="633"/>
      <c r="AA426" s="633"/>
      <c r="AB426" s="633"/>
    </row>
    <row r="427" spans="1:28" ht="31.5">
      <c r="A427" s="634"/>
      <c r="B427" s="651" t="s">
        <v>8322</v>
      </c>
      <c r="C427" s="652"/>
      <c r="D427" s="630"/>
      <c r="E427" s="630"/>
      <c r="F427" s="630"/>
      <c r="G427" s="632"/>
      <c r="H427" s="632"/>
      <c r="I427" s="632"/>
      <c r="J427" s="632"/>
      <c r="K427" s="632"/>
      <c r="L427" s="632"/>
      <c r="M427" s="632"/>
      <c r="N427" s="632"/>
      <c r="O427" s="632"/>
      <c r="P427" s="633"/>
      <c r="Q427" s="633"/>
      <c r="R427" s="633"/>
      <c r="S427" s="633"/>
      <c r="T427" s="633"/>
      <c r="U427" s="633"/>
      <c r="V427" s="633"/>
      <c r="W427" s="633"/>
      <c r="X427" s="633"/>
      <c r="Y427" s="633"/>
      <c r="Z427" s="633"/>
      <c r="AA427" s="633"/>
      <c r="AB427" s="633"/>
    </row>
    <row r="428" spans="1:28">
      <c r="A428" s="634"/>
      <c r="B428" s="629" t="s">
        <v>8323</v>
      </c>
      <c r="C428" s="630"/>
      <c r="D428" s="630"/>
      <c r="E428" s="630"/>
      <c r="F428" s="630"/>
      <c r="G428" s="632"/>
      <c r="H428" s="632"/>
      <c r="I428" s="632"/>
      <c r="J428" s="632"/>
      <c r="K428" s="632"/>
      <c r="L428" s="632"/>
      <c r="M428" s="632"/>
      <c r="N428" s="632"/>
      <c r="O428" s="632"/>
      <c r="P428" s="633"/>
      <c r="Q428" s="633"/>
      <c r="R428" s="633"/>
      <c r="S428" s="633"/>
      <c r="T428" s="633"/>
      <c r="U428" s="633"/>
      <c r="V428" s="633"/>
      <c r="W428" s="633"/>
      <c r="X428" s="633"/>
      <c r="Y428" s="633"/>
      <c r="Z428" s="633"/>
      <c r="AA428" s="633"/>
      <c r="AB428" s="633"/>
    </row>
    <row r="429" spans="1:28">
      <c r="A429" s="634"/>
      <c r="B429" s="629" t="s">
        <v>7833</v>
      </c>
      <c r="C429" s="630"/>
      <c r="D429" s="630"/>
      <c r="E429" s="630"/>
      <c r="F429" s="630"/>
      <c r="G429" s="632"/>
      <c r="H429" s="632"/>
      <c r="I429" s="632"/>
      <c r="J429" s="632"/>
      <c r="K429" s="632"/>
      <c r="L429" s="632"/>
      <c r="M429" s="632"/>
      <c r="N429" s="632"/>
      <c r="O429" s="632"/>
      <c r="P429" s="633"/>
      <c r="Q429" s="633"/>
      <c r="R429" s="633"/>
      <c r="S429" s="633"/>
      <c r="T429" s="633"/>
      <c r="U429" s="633"/>
      <c r="V429" s="633"/>
      <c r="W429" s="633"/>
      <c r="X429" s="633"/>
      <c r="Y429" s="633"/>
      <c r="Z429" s="633"/>
      <c r="AA429" s="633"/>
      <c r="AB429" s="633"/>
    </row>
    <row r="430" spans="1:28">
      <c r="A430" s="634"/>
      <c r="B430" s="629" t="s">
        <v>7847</v>
      </c>
      <c r="C430" s="630"/>
      <c r="D430" s="630"/>
      <c r="E430" s="630"/>
      <c r="F430" s="630"/>
      <c r="G430" s="632"/>
      <c r="H430" s="632"/>
      <c r="I430" s="632"/>
      <c r="J430" s="632"/>
      <c r="K430" s="632"/>
      <c r="L430" s="632"/>
      <c r="M430" s="632"/>
      <c r="N430" s="632"/>
      <c r="O430" s="632"/>
      <c r="P430" s="633"/>
      <c r="Q430" s="633"/>
      <c r="R430" s="633"/>
      <c r="S430" s="633"/>
      <c r="T430" s="633"/>
      <c r="U430" s="633"/>
      <c r="V430" s="633"/>
      <c r="W430" s="633"/>
      <c r="X430" s="633"/>
      <c r="Y430" s="633"/>
      <c r="Z430" s="633"/>
      <c r="AA430" s="633"/>
      <c r="AB430" s="633"/>
    </row>
    <row r="431" spans="1:28">
      <c r="A431" s="636" t="s">
        <v>7852</v>
      </c>
      <c r="B431" s="637" t="s">
        <v>7885</v>
      </c>
      <c r="C431" s="638"/>
      <c r="D431" s="638"/>
      <c r="E431" s="638"/>
      <c r="F431" s="638"/>
      <c r="G431" s="639"/>
      <c r="H431" s="639"/>
      <c r="I431" s="639"/>
      <c r="J431" s="639"/>
      <c r="K431" s="639"/>
      <c r="L431" s="639"/>
      <c r="M431" s="639"/>
      <c r="N431" s="639"/>
      <c r="O431" s="639"/>
      <c r="P431" s="640"/>
      <c r="Q431" s="640"/>
      <c r="R431" s="640"/>
      <c r="S431" s="640"/>
      <c r="T431" s="640"/>
      <c r="U431" s="640"/>
      <c r="V431" s="640"/>
      <c r="W431" s="640"/>
      <c r="X431" s="640"/>
      <c r="Y431" s="640"/>
      <c r="Z431" s="640"/>
      <c r="AA431" s="640"/>
      <c r="AB431" s="640"/>
    </row>
    <row r="432" spans="1:28" ht="31.5">
      <c r="A432" s="634"/>
      <c r="B432" s="629" t="s">
        <v>7876</v>
      </c>
      <c r="C432" s="630"/>
      <c r="D432" s="630"/>
      <c r="E432" s="630"/>
      <c r="F432" s="630"/>
      <c r="G432" s="632"/>
      <c r="H432" s="632"/>
      <c r="I432" s="632"/>
      <c r="J432" s="632"/>
      <c r="K432" s="632"/>
      <c r="L432" s="632"/>
      <c r="M432" s="632"/>
      <c r="N432" s="632"/>
      <c r="O432" s="632"/>
      <c r="P432" s="633"/>
      <c r="Q432" s="633"/>
      <c r="R432" s="633"/>
      <c r="S432" s="633"/>
      <c r="T432" s="633"/>
      <c r="U432" s="633"/>
      <c r="V432" s="633"/>
      <c r="W432" s="633"/>
      <c r="X432" s="633"/>
      <c r="Y432" s="633"/>
      <c r="Z432" s="633"/>
      <c r="AA432" s="633"/>
      <c r="AB432" s="633"/>
    </row>
    <row r="433" spans="1:28">
      <c r="A433" s="634"/>
      <c r="B433" s="629" t="s">
        <v>7868</v>
      </c>
      <c r="C433" s="630"/>
      <c r="D433" s="630"/>
      <c r="E433" s="630"/>
      <c r="F433" s="630"/>
      <c r="G433" s="632"/>
      <c r="H433" s="632"/>
      <c r="I433" s="632"/>
      <c r="J433" s="632"/>
      <c r="K433" s="632"/>
      <c r="L433" s="632"/>
      <c r="M433" s="632"/>
      <c r="N433" s="632"/>
      <c r="O433" s="632"/>
      <c r="P433" s="633"/>
      <c r="Q433" s="633"/>
      <c r="R433" s="633"/>
      <c r="S433" s="633"/>
      <c r="T433" s="633"/>
      <c r="U433" s="633"/>
      <c r="V433" s="633"/>
      <c r="W433" s="633"/>
      <c r="X433" s="633"/>
      <c r="Y433" s="633"/>
      <c r="Z433" s="633"/>
      <c r="AA433" s="633"/>
      <c r="AB433" s="633"/>
    </row>
    <row r="434" spans="1:28">
      <c r="A434" s="634"/>
      <c r="B434" s="629" t="s">
        <v>7879</v>
      </c>
      <c r="C434" s="630"/>
      <c r="D434" s="630"/>
      <c r="E434" s="630"/>
      <c r="F434" s="630"/>
      <c r="G434" s="632"/>
      <c r="H434" s="632"/>
      <c r="I434" s="632"/>
      <c r="J434" s="632"/>
      <c r="K434" s="632"/>
      <c r="L434" s="632"/>
      <c r="M434" s="632"/>
      <c r="N434" s="632"/>
      <c r="O434" s="632"/>
      <c r="P434" s="633"/>
      <c r="Q434" s="633"/>
      <c r="R434" s="633"/>
      <c r="S434" s="633"/>
      <c r="T434" s="633"/>
      <c r="U434" s="633"/>
      <c r="V434" s="633"/>
      <c r="W434" s="633"/>
      <c r="X434" s="633"/>
      <c r="Y434" s="633"/>
      <c r="Z434" s="633"/>
      <c r="AA434" s="633"/>
      <c r="AB434" s="633"/>
    </row>
    <row r="435" spans="1:28">
      <c r="A435" s="634"/>
      <c r="B435" s="629" t="s">
        <v>7853</v>
      </c>
      <c r="C435" s="630"/>
      <c r="D435" s="630"/>
      <c r="E435" s="630"/>
      <c r="F435" s="630"/>
      <c r="G435" s="632"/>
      <c r="H435" s="632"/>
      <c r="I435" s="632"/>
      <c r="J435" s="632"/>
      <c r="K435" s="632"/>
      <c r="L435" s="632"/>
      <c r="M435" s="632"/>
      <c r="N435" s="632"/>
      <c r="O435" s="632"/>
      <c r="P435" s="633"/>
      <c r="Q435" s="633"/>
      <c r="R435" s="633"/>
      <c r="S435" s="633"/>
      <c r="T435" s="633"/>
      <c r="U435" s="633"/>
      <c r="V435" s="633"/>
      <c r="W435" s="633"/>
      <c r="X435" s="633"/>
      <c r="Y435" s="633"/>
      <c r="Z435" s="633"/>
      <c r="AA435" s="633"/>
      <c r="AB435" s="633"/>
    </row>
    <row r="436" spans="1:28">
      <c r="A436" s="634"/>
      <c r="B436" s="629" t="s">
        <v>7899</v>
      </c>
      <c r="C436" s="630"/>
      <c r="D436" s="630"/>
      <c r="E436" s="630"/>
      <c r="F436" s="630"/>
      <c r="G436" s="632"/>
      <c r="H436" s="632"/>
      <c r="I436" s="632"/>
      <c r="J436" s="632"/>
      <c r="K436" s="632"/>
      <c r="L436" s="632"/>
      <c r="M436" s="632"/>
      <c r="N436" s="632"/>
      <c r="O436" s="632"/>
      <c r="P436" s="633"/>
      <c r="Q436" s="633"/>
      <c r="R436" s="633"/>
      <c r="S436" s="633"/>
      <c r="T436" s="633"/>
      <c r="U436" s="633"/>
      <c r="V436" s="633"/>
      <c r="W436" s="633"/>
      <c r="X436" s="633"/>
      <c r="Y436" s="633"/>
      <c r="Z436" s="633"/>
      <c r="AA436" s="633"/>
      <c r="AB436" s="633"/>
    </row>
    <row r="437" spans="1:28">
      <c r="A437" s="634"/>
      <c r="B437" s="629" t="s">
        <v>7873</v>
      </c>
      <c r="C437" s="630"/>
      <c r="D437" s="630"/>
      <c r="E437" s="630"/>
      <c r="F437" s="630"/>
      <c r="G437" s="632"/>
      <c r="H437" s="632"/>
      <c r="I437" s="632"/>
      <c r="J437" s="632"/>
      <c r="K437" s="632"/>
      <c r="L437" s="632"/>
      <c r="M437" s="632"/>
      <c r="N437" s="632"/>
      <c r="O437" s="632"/>
      <c r="P437" s="633"/>
      <c r="Q437" s="633"/>
      <c r="R437" s="633"/>
      <c r="S437" s="633"/>
      <c r="T437" s="633"/>
      <c r="U437" s="633"/>
      <c r="V437" s="633"/>
      <c r="W437" s="633"/>
      <c r="X437" s="633"/>
      <c r="Y437" s="633"/>
      <c r="Z437" s="633"/>
      <c r="AA437" s="633"/>
      <c r="AB437" s="633"/>
    </row>
    <row r="438" spans="1:28">
      <c r="A438" s="634"/>
      <c r="B438" s="629" t="s">
        <v>7865</v>
      </c>
      <c r="C438" s="630"/>
      <c r="D438" s="630"/>
      <c r="E438" s="630"/>
      <c r="F438" s="630"/>
      <c r="G438" s="632"/>
      <c r="H438" s="632"/>
      <c r="I438" s="632"/>
      <c r="J438" s="632"/>
      <c r="K438" s="632"/>
      <c r="L438" s="632"/>
      <c r="M438" s="632"/>
      <c r="N438" s="632"/>
      <c r="O438" s="632"/>
      <c r="P438" s="633"/>
      <c r="Q438" s="633"/>
      <c r="R438" s="633"/>
      <c r="S438" s="633"/>
      <c r="T438" s="633"/>
      <c r="U438" s="633"/>
      <c r="V438" s="633"/>
      <c r="W438" s="633"/>
      <c r="X438" s="633"/>
      <c r="Y438" s="633"/>
      <c r="Z438" s="633"/>
      <c r="AA438" s="633"/>
      <c r="AB438" s="633"/>
    </row>
    <row r="439" spans="1:28">
      <c r="A439" s="634" t="s">
        <v>7852</v>
      </c>
      <c r="B439" s="629" t="s">
        <v>7867</v>
      </c>
      <c r="C439" s="630"/>
      <c r="D439" s="630"/>
      <c r="E439" s="630"/>
      <c r="F439" s="630"/>
      <c r="G439" s="630"/>
      <c r="H439" s="630"/>
      <c r="I439" s="630"/>
      <c r="J439" s="630"/>
      <c r="K439" s="630"/>
      <c r="L439" s="632"/>
      <c r="M439" s="630"/>
      <c r="N439" s="632"/>
      <c r="O439" s="630"/>
      <c r="P439" s="633"/>
      <c r="Q439" s="642"/>
      <c r="R439" s="633"/>
      <c r="S439" s="642"/>
      <c r="T439" s="633"/>
      <c r="U439" s="642"/>
      <c r="V439" s="633"/>
      <c r="W439" s="642"/>
      <c r="X439" s="633"/>
      <c r="Y439" s="642"/>
      <c r="Z439" s="633"/>
      <c r="AA439" s="642"/>
      <c r="AB439" s="633"/>
    </row>
    <row r="440" spans="1:28" ht="31.5">
      <c r="A440" s="634"/>
      <c r="B440" s="629" t="s">
        <v>7877</v>
      </c>
      <c r="C440" s="630"/>
      <c r="D440" s="655"/>
      <c r="E440" s="630"/>
      <c r="F440" s="630"/>
      <c r="G440" s="632"/>
      <c r="H440" s="632"/>
      <c r="I440" s="632"/>
      <c r="J440" s="632"/>
      <c r="K440" s="632"/>
      <c r="L440" s="632"/>
      <c r="M440" s="632"/>
      <c r="N440" s="632"/>
      <c r="O440" s="632"/>
      <c r="P440" s="633"/>
      <c r="Q440" s="633"/>
      <c r="R440" s="633"/>
      <c r="S440" s="633"/>
      <c r="T440" s="633"/>
      <c r="U440" s="633"/>
      <c r="V440" s="633"/>
      <c r="W440" s="633"/>
      <c r="X440" s="633"/>
      <c r="Y440" s="633"/>
      <c r="Z440" s="633"/>
      <c r="AA440" s="633"/>
      <c r="AB440" s="633"/>
    </row>
    <row r="441" spans="1:28">
      <c r="A441" s="634" t="s">
        <v>7852</v>
      </c>
      <c r="B441" s="629" t="s">
        <v>6043</v>
      </c>
      <c r="C441" s="630"/>
      <c r="D441" s="630"/>
      <c r="E441" s="630"/>
      <c r="F441" s="630"/>
      <c r="G441" s="630"/>
      <c r="H441" s="630"/>
      <c r="I441" s="630"/>
      <c r="J441" s="632"/>
      <c r="K441" s="630"/>
      <c r="L441" s="632"/>
      <c r="M441" s="630"/>
      <c r="N441" s="632"/>
      <c r="O441" s="630"/>
      <c r="P441" s="633"/>
      <c r="Q441" s="642"/>
      <c r="R441" s="633"/>
      <c r="S441" s="642"/>
      <c r="T441" s="633"/>
      <c r="U441" s="642"/>
      <c r="V441" s="633"/>
      <c r="W441" s="642"/>
      <c r="X441" s="633"/>
      <c r="Y441" s="642"/>
      <c r="Z441" s="633"/>
      <c r="AA441" s="642"/>
      <c r="AB441" s="633"/>
    </row>
    <row r="442" spans="1:28" ht="39">
      <c r="A442" s="634"/>
      <c r="B442" s="629" t="s">
        <v>7870</v>
      </c>
      <c r="C442" s="630"/>
      <c r="D442" s="631" t="s">
        <v>8324</v>
      </c>
      <c r="E442" s="630"/>
      <c r="F442" s="630"/>
      <c r="G442" s="632"/>
      <c r="H442" s="632"/>
      <c r="I442" s="632"/>
      <c r="J442" s="632"/>
      <c r="K442" s="632"/>
      <c r="L442" s="632"/>
      <c r="M442" s="632"/>
      <c r="N442" s="632"/>
      <c r="O442" s="632"/>
      <c r="P442" s="633"/>
      <c r="Q442" s="633"/>
      <c r="R442" s="633"/>
      <c r="S442" s="633"/>
      <c r="T442" s="633"/>
      <c r="U442" s="633"/>
      <c r="V442" s="633"/>
      <c r="W442" s="633"/>
      <c r="X442" s="633"/>
      <c r="Y442" s="633"/>
      <c r="Z442" s="633"/>
      <c r="AA442" s="633"/>
      <c r="AB442" s="633"/>
    </row>
    <row r="443" spans="1:28" ht="31.5">
      <c r="A443" s="634"/>
      <c r="B443" s="629" t="s">
        <v>7895</v>
      </c>
      <c r="C443" s="630"/>
      <c r="D443" s="630"/>
      <c r="E443" s="630"/>
      <c r="F443" s="630"/>
      <c r="G443" s="632"/>
      <c r="H443" s="632"/>
      <c r="I443" s="632"/>
      <c r="J443" s="632"/>
      <c r="K443" s="632"/>
      <c r="L443" s="632"/>
      <c r="M443" s="632"/>
      <c r="N443" s="632"/>
      <c r="O443" s="632"/>
      <c r="P443" s="633"/>
      <c r="Q443" s="633"/>
      <c r="R443" s="633"/>
      <c r="S443" s="633"/>
      <c r="T443" s="633"/>
      <c r="U443" s="633"/>
      <c r="V443" s="633"/>
      <c r="W443" s="633"/>
      <c r="X443" s="633"/>
      <c r="Y443" s="633"/>
      <c r="Z443" s="633"/>
      <c r="AA443" s="633"/>
      <c r="AB443" s="633"/>
    </row>
    <row r="444" spans="1:28">
      <c r="A444" s="634"/>
      <c r="B444" s="629" t="s">
        <v>7887</v>
      </c>
      <c r="C444" s="630"/>
      <c r="D444" s="630"/>
      <c r="E444" s="630"/>
      <c r="F444" s="630"/>
      <c r="G444" s="632"/>
      <c r="H444" s="632"/>
      <c r="I444" s="632"/>
      <c r="J444" s="632"/>
      <c r="K444" s="632"/>
      <c r="L444" s="632"/>
      <c r="M444" s="632"/>
      <c r="N444" s="632"/>
      <c r="O444" s="632"/>
      <c r="P444" s="633"/>
      <c r="Q444" s="633"/>
      <c r="R444" s="633"/>
      <c r="S444" s="633"/>
      <c r="T444" s="633"/>
      <c r="U444" s="633"/>
      <c r="V444" s="633"/>
      <c r="W444" s="633"/>
      <c r="X444" s="633"/>
      <c r="Y444" s="633"/>
      <c r="Z444" s="633"/>
      <c r="AA444" s="633"/>
      <c r="AB444" s="633"/>
    </row>
    <row r="445" spans="1:28" ht="31.5">
      <c r="A445" s="634"/>
      <c r="B445" s="629" t="s">
        <v>7894</v>
      </c>
      <c r="C445" s="630"/>
      <c r="D445" s="630"/>
      <c r="E445" s="630"/>
      <c r="F445" s="630"/>
      <c r="G445" s="632"/>
      <c r="H445" s="632"/>
      <c r="I445" s="632"/>
      <c r="J445" s="632"/>
      <c r="K445" s="632"/>
      <c r="L445" s="632"/>
      <c r="M445" s="632"/>
      <c r="N445" s="632"/>
      <c r="O445" s="632"/>
      <c r="P445" s="633"/>
      <c r="Q445" s="633"/>
      <c r="R445" s="633"/>
      <c r="S445" s="633"/>
      <c r="T445" s="633"/>
      <c r="U445" s="633"/>
      <c r="V445" s="633"/>
      <c r="W445" s="633"/>
      <c r="X445" s="633"/>
      <c r="Y445" s="633"/>
      <c r="Z445" s="633"/>
      <c r="AA445" s="633"/>
      <c r="AB445" s="633"/>
    </row>
    <row r="446" spans="1:28">
      <c r="A446" s="634"/>
      <c r="B446" s="629" t="s">
        <v>7872</v>
      </c>
      <c r="C446" s="630"/>
      <c r="D446" s="630"/>
      <c r="E446" s="630"/>
      <c r="F446" s="630"/>
      <c r="G446" s="632"/>
      <c r="H446" s="632"/>
      <c r="I446" s="632"/>
      <c r="J446" s="632"/>
      <c r="K446" s="632"/>
      <c r="L446" s="632"/>
      <c r="M446" s="632"/>
      <c r="N446" s="632"/>
      <c r="O446" s="632"/>
      <c r="P446" s="633"/>
      <c r="Q446" s="633"/>
      <c r="R446" s="633"/>
      <c r="S446" s="633"/>
      <c r="T446" s="633"/>
      <c r="U446" s="633"/>
      <c r="V446" s="633"/>
      <c r="W446" s="633"/>
      <c r="X446" s="633"/>
      <c r="Y446" s="633"/>
      <c r="Z446" s="633"/>
      <c r="AA446" s="633"/>
      <c r="AB446" s="633"/>
    </row>
    <row r="447" spans="1:28">
      <c r="A447" s="634"/>
      <c r="B447" s="629" t="s">
        <v>7880</v>
      </c>
      <c r="C447" s="630"/>
      <c r="D447" s="630"/>
      <c r="E447" s="630"/>
      <c r="F447" s="630"/>
      <c r="G447" s="632"/>
      <c r="H447" s="632"/>
      <c r="I447" s="632"/>
      <c r="J447" s="632"/>
      <c r="K447" s="632"/>
      <c r="L447" s="632"/>
      <c r="M447" s="632"/>
      <c r="N447" s="632"/>
      <c r="O447" s="632"/>
      <c r="P447" s="633"/>
      <c r="Q447" s="633"/>
      <c r="R447" s="633"/>
      <c r="S447" s="633"/>
      <c r="T447" s="633"/>
      <c r="U447" s="633"/>
      <c r="V447" s="633"/>
      <c r="W447" s="633"/>
      <c r="X447" s="633"/>
      <c r="Y447" s="633"/>
      <c r="Z447" s="633"/>
      <c r="AA447" s="633"/>
      <c r="AB447" s="633"/>
    </row>
    <row r="448" spans="1:28">
      <c r="A448" s="634"/>
      <c r="B448" s="629" t="s">
        <v>6962</v>
      </c>
      <c r="C448" s="630"/>
      <c r="D448" s="630"/>
      <c r="E448" s="630"/>
      <c r="F448" s="630"/>
      <c r="G448" s="632"/>
      <c r="H448" s="632"/>
      <c r="I448" s="632"/>
      <c r="J448" s="632"/>
      <c r="K448" s="632"/>
      <c r="L448" s="632"/>
      <c r="M448" s="632"/>
      <c r="N448" s="632"/>
      <c r="O448" s="632"/>
      <c r="P448" s="633"/>
      <c r="Q448" s="633"/>
      <c r="R448" s="633"/>
      <c r="S448" s="633"/>
      <c r="T448" s="633"/>
      <c r="U448" s="633"/>
      <c r="V448" s="633"/>
      <c r="W448" s="633"/>
      <c r="X448" s="633"/>
      <c r="Y448" s="633"/>
      <c r="Z448" s="633"/>
      <c r="AA448" s="633"/>
      <c r="AB448" s="633"/>
    </row>
    <row r="449" spans="1:28">
      <c r="A449" s="634"/>
      <c r="B449" s="629" t="s">
        <v>7888</v>
      </c>
      <c r="C449" s="630"/>
      <c r="D449" s="631" t="s">
        <v>8325</v>
      </c>
      <c r="E449" s="630"/>
      <c r="F449" s="630"/>
      <c r="G449" s="632"/>
      <c r="H449" s="632"/>
      <c r="I449" s="632"/>
      <c r="J449" s="632"/>
      <c r="K449" s="632"/>
      <c r="L449" s="632"/>
      <c r="M449" s="632"/>
      <c r="N449" s="632"/>
      <c r="O449" s="632"/>
      <c r="P449" s="633"/>
      <c r="Q449" s="633"/>
      <c r="R449" s="633"/>
      <c r="S449" s="633"/>
      <c r="T449" s="633"/>
      <c r="U449" s="633"/>
      <c r="V449" s="633"/>
      <c r="W449" s="633"/>
      <c r="X449" s="633"/>
      <c r="Y449" s="633"/>
      <c r="Z449" s="633"/>
      <c r="AA449" s="633"/>
      <c r="AB449" s="633"/>
    </row>
    <row r="450" spans="1:28">
      <c r="A450" s="634"/>
      <c r="B450" s="629" t="s">
        <v>7855</v>
      </c>
      <c r="C450" s="630"/>
      <c r="D450" s="630"/>
      <c r="E450" s="630"/>
      <c r="F450" s="630"/>
      <c r="G450" s="632"/>
      <c r="H450" s="632"/>
      <c r="I450" s="632"/>
      <c r="J450" s="632"/>
      <c r="K450" s="632"/>
      <c r="L450" s="632"/>
      <c r="M450" s="632"/>
      <c r="N450" s="632"/>
      <c r="O450" s="632"/>
      <c r="P450" s="633"/>
      <c r="Q450" s="633"/>
      <c r="R450" s="633"/>
      <c r="S450" s="633"/>
      <c r="T450" s="633"/>
      <c r="U450" s="633"/>
      <c r="V450" s="633"/>
      <c r="W450" s="633"/>
      <c r="X450" s="633"/>
      <c r="Y450" s="633"/>
      <c r="Z450" s="633"/>
      <c r="AA450" s="633"/>
      <c r="AB450" s="633"/>
    </row>
    <row r="451" spans="1:28" ht="31.5">
      <c r="A451" s="634"/>
      <c r="B451" s="629" t="s">
        <v>7859</v>
      </c>
      <c r="C451" s="630"/>
      <c r="D451" s="630"/>
      <c r="E451" s="630"/>
      <c r="F451" s="630"/>
      <c r="G451" s="632"/>
      <c r="H451" s="632"/>
      <c r="I451" s="632"/>
      <c r="J451" s="632"/>
      <c r="K451" s="632"/>
      <c r="L451" s="632"/>
      <c r="M451" s="632"/>
      <c r="N451" s="632"/>
      <c r="O451" s="632"/>
      <c r="P451" s="633"/>
      <c r="Q451" s="633"/>
      <c r="R451" s="633"/>
      <c r="S451" s="633"/>
      <c r="T451" s="633"/>
      <c r="U451" s="633"/>
      <c r="V451" s="633"/>
      <c r="W451" s="633"/>
      <c r="X451" s="633"/>
      <c r="Y451" s="633"/>
      <c r="Z451" s="633"/>
      <c r="AA451" s="633"/>
      <c r="AB451" s="633"/>
    </row>
    <row r="452" spans="1:28">
      <c r="A452" s="634"/>
      <c r="B452" s="629" t="s">
        <v>7857</v>
      </c>
      <c r="C452" s="630"/>
      <c r="D452" s="630"/>
      <c r="E452" s="630"/>
      <c r="F452" s="630"/>
      <c r="G452" s="632"/>
      <c r="H452" s="632"/>
      <c r="I452" s="632"/>
      <c r="J452" s="632"/>
      <c r="K452" s="632"/>
      <c r="L452" s="632"/>
      <c r="M452" s="632"/>
      <c r="N452" s="632"/>
      <c r="O452" s="632"/>
      <c r="P452" s="633"/>
      <c r="Q452" s="633"/>
      <c r="R452" s="633"/>
      <c r="S452" s="633"/>
      <c r="T452" s="633"/>
      <c r="U452" s="633"/>
      <c r="V452" s="633"/>
      <c r="W452" s="633"/>
      <c r="X452" s="633"/>
      <c r="Y452" s="633"/>
      <c r="Z452" s="633"/>
      <c r="AA452" s="633"/>
      <c r="AB452" s="633"/>
    </row>
    <row r="453" spans="1:28">
      <c r="A453" s="634"/>
      <c r="B453" s="629" t="s">
        <v>7863</v>
      </c>
      <c r="C453" s="630"/>
      <c r="D453" s="630"/>
      <c r="E453" s="630"/>
      <c r="F453" s="630"/>
      <c r="G453" s="632"/>
      <c r="H453" s="632"/>
      <c r="I453" s="632"/>
      <c r="J453" s="632"/>
      <c r="K453" s="632"/>
      <c r="L453" s="632"/>
      <c r="M453" s="632"/>
      <c r="N453" s="632"/>
      <c r="O453" s="632"/>
      <c r="P453" s="633"/>
      <c r="Q453" s="633"/>
      <c r="R453" s="633"/>
      <c r="S453" s="633"/>
      <c r="T453" s="633"/>
      <c r="U453" s="633"/>
      <c r="V453" s="633"/>
      <c r="W453" s="633"/>
      <c r="X453" s="633"/>
      <c r="Y453" s="633"/>
      <c r="Z453" s="633"/>
      <c r="AA453" s="633"/>
      <c r="AB453" s="633"/>
    </row>
    <row r="454" spans="1:28">
      <c r="A454" s="634"/>
      <c r="B454" s="629" t="s">
        <v>7886</v>
      </c>
      <c r="C454" s="630"/>
      <c r="D454" s="630"/>
      <c r="E454" s="630"/>
      <c r="F454" s="630"/>
      <c r="G454" s="632"/>
      <c r="H454" s="632"/>
      <c r="I454" s="632"/>
      <c r="J454" s="632"/>
      <c r="K454" s="632"/>
      <c r="L454" s="632"/>
      <c r="M454" s="632"/>
      <c r="N454" s="632"/>
      <c r="O454" s="632"/>
      <c r="P454" s="633"/>
      <c r="Q454" s="633"/>
      <c r="R454" s="633"/>
      <c r="S454" s="633"/>
      <c r="T454" s="633"/>
      <c r="U454" s="633"/>
      <c r="V454" s="633"/>
      <c r="W454" s="633"/>
      <c r="X454" s="633"/>
      <c r="Y454" s="633"/>
      <c r="Z454" s="633"/>
      <c r="AA454" s="633"/>
      <c r="AB454" s="633"/>
    </row>
    <row r="455" spans="1:28">
      <c r="A455" s="634"/>
      <c r="B455" s="629" t="s">
        <v>7898</v>
      </c>
      <c r="C455" s="630"/>
      <c r="D455" s="630"/>
      <c r="E455" s="630"/>
      <c r="F455" s="630"/>
      <c r="G455" s="632"/>
      <c r="H455" s="632"/>
      <c r="I455" s="632"/>
      <c r="J455" s="632"/>
      <c r="K455" s="632"/>
      <c r="L455" s="632"/>
      <c r="M455" s="632"/>
      <c r="N455" s="632"/>
      <c r="O455" s="632"/>
      <c r="P455" s="633"/>
      <c r="Q455" s="633"/>
      <c r="R455" s="633"/>
      <c r="S455" s="633"/>
      <c r="T455" s="633"/>
      <c r="U455" s="633"/>
      <c r="V455" s="633"/>
      <c r="W455" s="633"/>
      <c r="X455" s="633"/>
      <c r="Y455" s="633"/>
      <c r="Z455" s="633"/>
      <c r="AA455" s="633"/>
      <c r="AB455" s="633"/>
    </row>
    <row r="456" spans="1:28">
      <c r="A456" s="634"/>
      <c r="B456" s="629" t="s">
        <v>7896</v>
      </c>
      <c r="C456" s="630"/>
      <c r="D456" s="630"/>
      <c r="E456" s="630"/>
      <c r="F456" s="630"/>
      <c r="G456" s="632"/>
      <c r="H456" s="632"/>
      <c r="I456" s="632"/>
      <c r="J456" s="632"/>
      <c r="K456" s="632"/>
      <c r="L456" s="632"/>
      <c r="M456" s="632"/>
      <c r="N456" s="632"/>
      <c r="O456" s="632"/>
      <c r="P456" s="633"/>
      <c r="Q456" s="633"/>
      <c r="R456" s="633"/>
      <c r="S456" s="633"/>
      <c r="T456" s="633"/>
      <c r="U456" s="633"/>
      <c r="V456" s="633"/>
      <c r="W456" s="633"/>
      <c r="X456" s="633"/>
      <c r="Y456" s="633"/>
      <c r="Z456" s="633"/>
      <c r="AA456" s="633"/>
      <c r="AB456" s="633"/>
    </row>
    <row r="457" spans="1:28">
      <c r="A457" s="634"/>
      <c r="B457" s="629" t="s">
        <v>7890</v>
      </c>
      <c r="C457" s="630"/>
      <c r="D457" s="630"/>
      <c r="E457" s="630"/>
      <c r="F457" s="630"/>
      <c r="G457" s="632"/>
      <c r="H457" s="632"/>
      <c r="I457" s="632"/>
      <c r="J457" s="632"/>
      <c r="K457" s="632"/>
      <c r="L457" s="632"/>
      <c r="M457" s="632"/>
      <c r="N457" s="632"/>
      <c r="O457" s="632"/>
      <c r="P457" s="633"/>
      <c r="Q457" s="633"/>
      <c r="R457" s="633"/>
      <c r="S457" s="633"/>
      <c r="T457" s="633"/>
      <c r="U457" s="633"/>
      <c r="V457" s="633"/>
      <c r="W457" s="633"/>
      <c r="X457" s="633"/>
      <c r="Y457" s="633"/>
      <c r="Z457" s="633"/>
      <c r="AA457" s="633"/>
      <c r="AB457" s="633"/>
    </row>
    <row r="458" spans="1:28" ht="31.5">
      <c r="A458" s="634"/>
      <c r="B458" s="629" t="s">
        <v>7861</v>
      </c>
      <c r="C458" s="630"/>
      <c r="D458" s="630"/>
      <c r="E458" s="630"/>
      <c r="F458" s="630"/>
      <c r="G458" s="632"/>
      <c r="H458" s="632"/>
      <c r="I458" s="632"/>
      <c r="J458" s="632"/>
      <c r="K458" s="632"/>
      <c r="L458" s="632"/>
      <c r="M458" s="632"/>
      <c r="N458" s="632"/>
      <c r="O458" s="632"/>
      <c r="P458" s="633"/>
      <c r="Q458" s="633"/>
      <c r="R458" s="633"/>
      <c r="S458" s="633"/>
      <c r="T458" s="633"/>
      <c r="U458" s="633"/>
      <c r="V458" s="633"/>
      <c r="W458" s="633"/>
      <c r="X458" s="633"/>
      <c r="Y458" s="633"/>
      <c r="Z458" s="633"/>
      <c r="AA458" s="633"/>
      <c r="AB458" s="633"/>
    </row>
    <row r="459" spans="1:28">
      <c r="A459" s="634"/>
      <c r="B459" s="629" t="s">
        <v>7883</v>
      </c>
      <c r="C459" s="630"/>
      <c r="D459" s="630"/>
      <c r="E459" s="630"/>
      <c r="F459" s="630"/>
      <c r="G459" s="632"/>
      <c r="H459" s="632"/>
      <c r="I459" s="632"/>
      <c r="J459" s="632"/>
      <c r="K459" s="632"/>
      <c r="L459" s="632"/>
      <c r="M459" s="632"/>
      <c r="N459" s="632"/>
      <c r="O459" s="632"/>
      <c r="P459" s="633"/>
      <c r="Q459" s="633"/>
      <c r="R459" s="633"/>
      <c r="S459" s="633"/>
      <c r="T459" s="633"/>
      <c r="U459" s="633"/>
      <c r="V459" s="633"/>
      <c r="W459" s="633"/>
      <c r="X459" s="633"/>
      <c r="Y459" s="633"/>
      <c r="Z459" s="633"/>
      <c r="AA459" s="633"/>
      <c r="AB459" s="633"/>
    </row>
    <row r="460" spans="1:28">
      <c r="A460" s="634"/>
      <c r="B460" s="629" t="s">
        <v>7884</v>
      </c>
      <c r="C460" s="630"/>
      <c r="D460" s="630"/>
      <c r="E460" s="631" t="s">
        <v>8326</v>
      </c>
      <c r="F460" s="630"/>
      <c r="G460" s="632"/>
      <c r="H460" s="632"/>
      <c r="I460" s="632"/>
      <c r="J460" s="632"/>
      <c r="K460" s="632"/>
      <c r="L460" s="632"/>
      <c r="M460" s="632"/>
      <c r="N460" s="632"/>
      <c r="O460" s="632"/>
      <c r="P460" s="633"/>
      <c r="Q460" s="633"/>
      <c r="R460" s="633"/>
      <c r="S460" s="633"/>
      <c r="T460" s="633"/>
      <c r="U460" s="633"/>
      <c r="V460" s="633"/>
      <c r="W460" s="633"/>
      <c r="X460" s="633"/>
      <c r="Y460" s="633"/>
      <c r="Z460" s="633"/>
      <c r="AA460" s="633"/>
      <c r="AB460" s="633"/>
    </row>
    <row r="461" spans="1:28">
      <c r="A461" s="634"/>
      <c r="B461" s="629" t="s">
        <v>7889</v>
      </c>
      <c r="C461" s="630"/>
      <c r="D461" s="630"/>
      <c r="E461" s="630"/>
      <c r="F461" s="630"/>
      <c r="G461" s="632"/>
      <c r="H461" s="632"/>
      <c r="I461" s="632"/>
      <c r="J461" s="632"/>
      <c r="K461" s="632"/>
      <c r="L461" s="632"/>
      <c r="M461" s="632"/>
      <c r="N461" s="632"/>
      <c r="O461" s="632"/>
      <c r="P461" s="633"/>
      <c r="Q461" s="633"/>
      <c r="R461" s="633"/>
      <c r="S461" s="633"/>
      <c r="T461" s="633"/>
      <c r="U461" s="633"/>
      <c r="V461" s="633"/>
      <c r="W461" s="633"/>
      <c r="X461" s="633"/>
      <c r="Y461" s="633"/>
      <c r="Z461" s="633"/>
      <c r="AA461" s="633"/>
      <c r="AB461" s="633"/>
    </row>
    <row r="462" spans="1:28">
      <c r="A462" s="634"/>
      <c r="B462" s="629" t="s">
        <v>7893</v>
      </c>
      <c r="C462" s="630"/>
      <c r="D462" s="630"/>
      <c r="E462" s="630"/>
      <c r="F462" s="630"/>
      <c r="G462" s="632"/>
      <c r="H462" s="632"/>
      <c r="I462" s="632"/>
      <c r="J462" s="632"/>
      <c r="K462" s="632"/>
      <c r="L462" s="632"/>
      <c r="M462" s="632"/>
      <c r="N462" s="632"/>
      <c r="O462" s="632"/>
      <c r="P462" s="633"/>
      <c r="Q462" s="633"/>
      <c r="R462" s="633"/>
      <c r="S462" s="633"/>
      <c r="T462" s="633"/>
      <c r="U462" s="633"/>
      <c r="V462" s="633"/>
      <c r="W462" s="633"/>
      <c r="X462" s="633"/>
      <c r="Y462" s="633"/>
      <c r="Z462" s="633"/>
      <c r="AA462" s="633"/>
      <c r="AB462" s="633"/>
    </row>
    <row r="463" spans="1:28" ht="38.25" customHeight="1">
      <c r="A463" s="634"/>
      <c r="B463" s="629" t="s">
        <v>7854</v>
      </c>
      <c r="C463" s="630"/>
      <c r="D463" s="630"/>
      <c r="E463" s="630"/>
      <c r="F463" s="630"/>
      <c r="G463" s="630"/>
      <c r="H463" s="632"/>
      <c r="I463" s="632"/>
      <c r="J463" s="632"/>
      <c r="K463" s="632"/>
      <c r="L463" s="632"/>
      <c r="M463" s="632"/>
      <c r="N463" s="632"/>
      <c r="O463" s="632"/>
      <c r="P463" s="633"/>
      <c r="Q463" s="633"/>
      <c r="R463" s="633"/>
      <c r="S463" s="633"/>
      <c r="T463" s="633"/>
      <c r="U463" s="633"/>
      <c r="V463" s="633"/>
      <c r="W463" s="633"/>
      <c r="X463" s="633"/>
      <c r="Y463" s="633"/>
      <c r="Z463" s="633"/>
      <c r="AA463" s="633"/>
      <c r="AB463" s="633"/>
    </row>
    <row r="464" spans="1:28" ht="39">
      <c r="A464" s="634"/>
      <c r="B464" s="629" t="s">
        <v>7874</v>
      </c>
      <c r="C464" s="630"/>
      <c r="D464" s="631" t="s">
        <v>8327</v>
      </c>
      <c r="E464" s="630"/>
      <c r="F464" s="630"/>
      <c r="G464" s="632"/>
      <c r="H464" s="632"/>
      <c r="I464" s="632"/>
      <c r="J464" s="632"/>
      <c r="K464" s="632"/>
      <c r="L464" s="632"/>
      <c r="M464" s="632"/>
      <c r="N464" s="632"/>
      <c r="O464" s="632"/>
      <c r="P464" s="633"/>
      <c r="Q464" s="633"/>
      <c r="R464" s="633"/>
      <c r="S464" s="633"/>
      <c r="T464" s="633"/>
      <c r="U464" s="633"/>
      <c r="V464" s="633"/>
      <c r="W464" s="633"/>
      <c r="X464" s="633"/>
      <c r="Y464" s="633"/>
      <c r="Z464" s="633"/>
      <c r="AA464" s="633"/>
      <c r="AB464" s="633"/>
    </row>
    <row r="465" spans="1:28">
      <c r="A465" s="634"/>
      <c r="B465" s="629" t="s">
        <v>7900</v>
      </c>
      <c r="C465" s="630"/>
      <c r="D465" s="630"/>
      <c r="E465" s="630"/>
      <c r="F465" s="630"/>
      <c r="G465" s="632"/>
      <c r="H465" s="632"/>
      <c r="I465" s="632"/>
      <c r="J465" s="632"/>
      <c r="K465" s="632"/>
      <c r="L465" s="632"/>
      <c r="M465" s="632"/>
      <c r="N465" s="632"/>
      <c r="O465" s="632"/>
      <c r="P465" s="633"/>
      <c r="Q465" s="633"/>
      <c r="R465" s="633"/>
      <c r="S465" s="633"/>
      <c r="T465" s="633"/>
      <c r="U465" s="633"/>
      <c r="V465" s="633"/>
      <c r="W465" s="633"/>
      <c r="X465" s="633"/>
      <c r="Y465" s="633"/>
      <c r="Z465" s="633"/>
      <c r="AA465" s="633"/>
      <c r="AB465" s="633"/>
    </row>
    <row r="466" spans="1:28" ht="31.5">
      <c r="A466" s="634"/>
      <c r="B466" s="629" t="s">
        <v>7901</v>
      </c>
      <c r="C466" s="630"/>
      <c r="D466" s="630"/>
      <c r="E466" s="630"/>
      <c r="F466" s="630"/>
      <c r="G466" s="632"/>
      <c r="H466" s="632"/>
      <c r="I466" s="632"/>
      <c r="J466" s="632"/>
      <c r="K466" s="632"/>
      <c r="L466" s="632"/>
      <c r="M466" s="632"/>
      <c r="N466" s="632"/>
      <c r="O466" s="632"/>
      <c r="P466" s="633"/>
      <c r="Q466" s="633"/>
      <c r="R466" s="633"/>
      <c r="S466" s="633"/>
      <c r="T466" s="633"/>
      <c r="U466" s="633"/>
      <c r="V466" s="633"/>
      <c r="W466" s="633"/>
      <c r="X466" s="633"/>
      <c r="Y466" s="633"/>
      <c r="Z466" s="633"/>
      <c r="AA466" s="633"/>
      <c r="AB466" s="633"/>
    </row>
    <row r="467" spans="1:28" ht="31.5">
      <c r="A467" s="634"/>
      <c r="B467" s="629" t="s">
        <v>7881</v>
      </c>
      <c r="C467" s="630"/>
      <c r="D467" s="630"/>
      <c r="E467" s="630"/>
      <c r="F467" s="630"/>
      <c r="G467" s="632"/>
      <c r="H467" s="632"/>
      <c r="I467" s="632"/>
      <c r="J467" s="632"/>
      <c r="K467" s="632"/>
      <c r="L467" s="632"/>
      <c r="M467" s="632"/>
      <c r="N467" s="632"/>
      <c r="O467" s="632"/>
      <c r="P467" s="633"/>
      <c r="Q467" s="633"/>
      <c r="R467" s="633"/>
      <c r="S467" s="633"/>
      <c r="T467" s="633"/>
      <c r="U467" s="633"/>
      <c r="V467" s="633"/>
      <c r="W467" s="633"/>
      <c r="X467" s="633"/>
      <c r="Y467" s="633"/>
      <c r="Z467" s="633"/>
      <c r="AA467" s="633"/>
      <c r="AB467" s="633"/>
    </row>
    <row r="468" spans="1:28">
      <c r="A468" s="634"/>
      <c r="B468" s="629" t="s">
        <v>7882</v>
      </c>
      <c r="C468" s="630"/>
      <c r="D468" s="631" t="s">
        <v>8325</v>
      </c>
      <c r="E468" s="630"/>
      <c r="F468" s="630"/>
      <c r="G468" s="632"/>
      <c r="H468" s="632"/>
      <c r="I468" s="632"/>
      <c r="J468" s="632"/>
      <c r="K468" s="632"/>
      <c r="L468" s="632"/>
      <c r="M468" s="632"/>
      <c r="N468" s="632"/>
      <c r="O468" s="632"/>
      <c r="P468" s="633"/>
      <c r="Q468" s="633"/>
      <c r="R468" s="633"/>
      <c r="S468" s="633"/>
      <c r="T468" s="633"/>
      <c r="U468" s="633"/>
      <c r="V468" s="633"/>
      <c r="W468" s="633"/>
      <c r="X468" s="633"/>
      <c r="Y468" s="633"/>
      <c r="Z468" s="633"/>
      <c r="AA468" s="633"/>
      <c r="AB468" s="633"/>
    </row>
    <row r="469" spans="1:28" ht="31.5">
      <c r="A469" s="636" t="s">
        <v>7902</v>
      </c>
      <c r="B469" s="637" t="s">
        <v>7909</v>
      </c>
      <c r="C469" s="638"/>
      <c r="D469" s="638"/>
      <c r="E469" s="638"/>
      <c r="F469" s="638"/>
      <c r="G469" s="639"/>
      <c r="H469" s="639"/>
      <c r="I469" s="639"/>
      <c r="J469" s="639"/>
      <c r="K469" s="639"/>
      <c r="L469" s="639"/>
      <c r="M469" s="639"/>
      <c r="N469" s="639"/>
      <c r="O469" s="639"/>
      <c r="P469" s="640"/>
      <c r="Q469" s="640"/>
      <c r="R469" s="640"/>
      <c r="S469" s="640"/>
      <c r="T469" s="640"/>
      <c r="U469" s="640"/>
      <c r="V469" s="640"/>
      <c r="W469" s="640"/>
      <c r="X469" s="640"/>
      <c r="Y469" s="640"/>
      <c r="Z469" s="640"/>
      <c r="AA469" s="640"/>
      <c r="AB469" s="640"/>
    </row>
    <row r="470" spans="1:28" ht="31.5">
      <c r="A470" s="634"/>
      <c r="B470" s="629" t="s">
        <v>7911</v>
      </c>
      <c r="C470" s="630"/>
      <c r="D470" s="630"/>
      <c r="E470" s="630"/>
      <c r="F470" s="630"/>
      <c r="G470" s="632"/>
      <c r="H470" s="632"/>
      <c r="I470" s="632"/>
      <c r="J470" s="632"/>
      <c r="K470" s="632"/>
      <c r="L470" s="632"/>
      <c r="M470" s="632"/>
      <c r="N470" s="632"/>
      <c r="O470" s="632"/>
      <c r="P470" s="633"/>
      <c r="Q470" s="633"/>
      <c r="R470" s="633"/>
      <c r="S470" s="633"/>
      <c r="T470" s="633"/>
      <c r="U470" s="633"/>
      <c r="V470" s="633"/>
      <c r="W470" s="633"/>
      <c r="X470" s="633"/>
      <c r="Y470" s="633"/>
      <c r="Z470" s="633"/>
      <c r="AA470" s="633"/>
      <c r="AB470" s="633"/>
    </row>
    <row r="471" spans="1:28" ht="31.5">
      <c r="A471" s="634"/>
      <c r="B471" s="629" t="s">
        <v>7910</v>
      </c>
      <c r="C471" s="630"/>
      <c r="D471" s="630"/>
      <c r="E471" s="630"/>
      <c r="F471" s="630"/>
      <c r="G471" s="632"/>
      <c r="H471" s="632"/>
      <c r="I471" s="632"/>
      <c r="J471" s="632"/>
      <c r="K471" s="632"/>
      <c r="L471" s="632"/>
      <c r="M471" s="632"/>
      <c r="N471" s="632"/>
      <c r="O471" s="632"/>
      <c r="P471" s="633"/>
      <c r="Q471" s="633"/>
      <c r="R471" s="633"/>
      <c r="S471" s="633"/>
      <c r="T471" s="633"/>
      <c r="U471" s="633"/>
      <c r="V471" s="633"/>
      <c r="W471" s="633"/>
      <c r="X471" s="633"/>
      <c r="Y471" s="633"/>
      <c r="Z471" s="633"/>
      <c r="AA471" s="633"/>
      <c r="AB471" s="633"/>
    </row>
    <row r="472" spans="1:28" ht="31.5">
      <c r="A472" s="634"/>
      <c r="B472" s="629" t="s">
        <v>7907</v>
      </c>
      <c r="C472" s="630"/>
      <c r="D472" s="630"/>
      <c r="E472" s="630"/>
      <c r="F472" s="630"/>
      <c r="G472" s="632"/>
      <c r="H472" s="632"/>
      <c r="I472" s="632"/>
      <c r="J472" s="632"/>
      <c r="K472" s="632"/>
      <c r="L472" s="632"/>
      <c r="M472" s="632"/>
      <c r="N472" s="632"/>
      <c r="O472" s="632"/>
      <c r="P472" s="633"/>
      <c r="Q472" s="633"/>
      <c r="R472" s="633"/>
      <c r="S472" s="633"/>
      <c r="T472" s="633"/>
      <c r="U472" s="633"/>
      <c r="V472" s="633"/>
      <c r="W472" s="633"/>
      <c r="X472" s="633"/>
      <c r="Y472" s="633"/>
      <c r="Z472" s="633"/>
      <c r="AA472" s="633"/>
      <c r="AB472" s="633"/>
    </row>
    <row r="473" spans="1:28" ht="31.5">
      <c r="A473" s="634"/>
      <c r="B473" s="629" t="s">
        <v>7908</v>
      </c>
      <c r="C473" s="630"/>
      <c r="D473" s="630"/>
      <c r="E473" s="630"/>
      <c r="F473" s="630"/>
      <c r="G473" s="632"/>
      <c r="H473" s="632"/>
      <c r="I473" s="632"/>
      <c r="J473" s="632"/>
      <c r="K473" s="632"/>
      <c r="L473" s="632"/>
      <c r="M473" s="632"/>
      <c r="N473" s="632"/>
      <c r="O473" s="632"/>
      <c r="P473" s="633"/>
      <c r="Q473" s="633"/>
      <c r="R473" s="633"/>
      <c r="S473" s="633"/>
      <c r="T473" s="633"/>
      <c r="U473" s="633"/>
      <c r="V473" s="633"/>
      <c r="W473" s="633"/>
      <c r="X473" s="633"/>
      <c r="Y473" s="633"/>
      <c r="Z473" s="633"/>
      <c r="AA473" s="633"/>
      <c r="AB473" s="633"/>
    </row>
    <row r="474" spans="1:28" ht="31.5">
      <c r="A474" s="634"/>
      <c r="B474" s="629" t="s">
        <v>7905</v>
      </c>
      <c r="C474" s="630"/>
      <c r="D474" s="630"/>
      <c r="E474" s="630"/>
      <c r="F474" s="630"/>
      <c r="G474" s="632"/>
      <c r="H474" s="632"/>
      <c r="I474" s="632"/>
      <c r="J474" s="632"/>
      <c r="K474" s="632"/>
      <c r="L474" s="632"/>
      <c r="M474" s="632"/>
      <c r="N474" s="632"/>
      <c r="O474" s="632"/>
      <c r="P474" s="633"/>
      <c r="Q474" s="633"/>
      <c r="R474" s="633"/>
      <c r="S474" s="633"/>
      <c r="T474" s="633"/>
      <c r="U474" s="633"/>
      <c r="V474" s="633"/>
      <c r="W474" s="633"/>
      <c r="X474" s="633"/>
      <c r="Y474" s="633"/>
      <c r="Z474" s="633"/>
      <c r="AA474" s="633"/>
      <c r="AB474" s="633"/>
    </row>
    <row r="475" spans="1:28" ht="31.5">
      <c r="A475" s="634"/>
      <c r="B475" s="629" t="s">
        <v>7906</v>
      </c>
      <c r="C475" s="630"/>
      <c r="D475" s="630"/>
      <c r="E475" s="630"/>
      <c r="F475" s="630"/>
      <c r="G475" s="632"/>
      <c r="H475" s="632"/>
      <c r="I475" s="632"/>
      <c r="J475" s="632"/>
      <c r="K475" s="632"/>
      <c r="L475" s="632"/>
      <c r="M475" s="632"/>
      <c r="N475" s="632"/>
      <c r="O475" s="632"/>
      <c r="P475" s="633"/>
      <c r="Q475" s="633"/>
      <c r="R475" s="633"/>
      <c r="S475" s="633"/>
      <c r="T475" s="633"/>
      <c r="U475" s="633"/>
      <c r="V475" s="633"/>
      <c r="W475" s="633"/>
      <c r="X475" s="633"/>
      <c r="Y475" s="633"/>
      <c r="Z475" s="633"/>
      <c r="AA475" s="633"/>
      <c r="AB475" s="633"/>
    </row>
    <row r="476" spans="1:28">
      <c r="A476" s="634"/>
      <c r="B476" s="629" t="s">
        <v>7912</v>
      </c>
      <c r="C476" s="630"/>
      <c r="D476" s="630"/>
      <c r="E476" s="630"/>
      <c r="F476" s="630"/>
      <c r="G476" s="630"/>
      <c r="H476" s="632"/>
      <c r="I476" s="632"/>
      <c r="J476" s="632"/>
      <c r="K476" s="632"/>
      <c r="L476" s="632"/>
      <c r="M476" s="632"/>
      <c r="N476" s="632"/>
      <c r="O476" s="632"/>
      <c r="P476" s="633"/>
      <c r="Q476" s="633"/>
      <c r="R476" s="633"/>
      <c r="S476" s="633"/>
      <c r="T476" s="633"/>
      <c r="U476" s="633"/>
      <c r="V476" s="633"/>
      <c r="W476" s="633"/>
      <c r="X476" s="633"/>
      <c r="Y476" s="633"/>
      <c r="Z476" s="633"/>
      <c r="AA476" s="633"/>
      <c r="AB476" s="633"/>
    </row>
    <row r="477" spans="1:28" ht="31.5">
      <c r="A477" s="634"/>
      <c r="B477" s="629" t="s">
        <v>7913</v>
      </c>
      <c r="C477" s="630"/>
      <c r="D477" s="630"/>
      <c r="E477" s="630"/>
      <c r="F477" s="630"/>
      <c r="G477" s="632"/>
      <c r="H477" s="632"/>
      <c r="I477" s="632"/>
      <c r="J477" s="632"/>
      <c r="K477" s="632"/>
      <c r="L477" s="632"/>
      <c r="M477" s="632"/>
      <c r="N477" s="632"/>
      <c r="O477" s="632"/>
      <c r="P477" s="633"/>
      <c r="Q477" s="633"/>
      <c r="R477" s="633"/>
      <c r="S477" s="633"/>
      <c r="T477" s="633"/>
      <c r="U477" s="633"/>
      <c r="V477" s="633"/>
      <c r="W477" s="633"/>
      <c r="X477" s="633"/>
      <c r="Y477" s="633"/>
      <c r="Z477" s="633"/>
      <c r="AA477" s="633"/>
      <c r="AB477" s="633"/>
    </row>
    <row r="478" spans="1:28">
      <c r="A478" s="634"/>
      <c r="B478" s="629" t="s">
        <v>7903</v>
      </c>
      <c r="C478" s="630"/>
      <c r="D478" s="630"/>
      <c r="E478" s="630"/>
      <c r="F478" s="630"/>
      <c r="G478" s="632"/>
      <c r="H478" s="632"/>
      <c r="I478" s="632"/>
      <c r="J478" s="632"/>
      <c r="K478" s="632"/>
      <c r="L478" s="632"/>
      <c r="M478" s="632"/>
      <c r="N478" s="632"/>
      <c r="O478" s="632"/>
      <c r="P478" s="633"/>
      <c r="Q478" s="633"/>
      <c r="R478" s="633"/>
      <c r="S478" s="633"/>
      <c r="T478" s="633"/>
      <c r="U478" s="633"/>
      <c r="V478" s="633"/>
      <c r="W478" s="633"/>
      <c r="X478" s="633"/>
      <c r="Y478" s="633"/>
      <c r="Z478" s="633"/>
      <c r="AA478" s="633"/>
      <c r="AB478" s="633"/>
    </row>
    <row r="479" spans="1:28">
      <c r="A479" s="634"/>
      <c r="B479" s="629" t="s">
        <v>7252</v>
      </c>
      <c r="C479" s="630"/>
      <c r="D479" s="630"/>
      <c r="E479" s="630"/>
      <c r="F479" s="630"/>
      <c r="G479" s="632"/>
      <c r="H479" s="632"/>
      <c r="I479" s="632"/>
      <c r="J479" s="632"/>
      <c r="K479" s="632"/>
      <c r="L479" s="632"/>
      <c r="M479" s="632"/>
      <c r="N479" s="632"/>
      <c r="O479" s="632"/>
      <c r="P479" s="633"/>
      <c r="Q479" s="633"/>
      <c r="R479" s="633"/>
      <c r="S479" s="633"/>
      <c r="T479" s="633"/>
      <c r="U479" s="633"/>
      <c r="V479" s="633"/>
      <c r="W479" s="633"/>
      <c r="X479" s="633"/>
      <c r="Y479" s="633"/>
      <c r="Z479" s="633"/>
      <c r="AA479" s="633"/>
      <c r="AB479" s="633"/>
    </row>
    <row r="480" spans="1:28">
      <c r="A480" s="634"/>
      <c r="B480" s="629" t="s">
        <v>7904</v>
      </c>
      <c r="C480" s="630"/>
      <c r="D480" s="630"/>
      <c r="E480" s="630"/>
      <c r="F480" s="630"/>
      <c r="G480" s="632"/>
      <c r="H480" s="632"/>
      <c r="I480" s="632"/>
      <c r="J480" s="632"/>
      <c r="K480" s="632"/>
      <c r="L480" s="632"/>
      <c r="M480" s="632"/>
      <c r="N480" s="632"/>
      <c r="O480" s="632"/>
      <c r="P480" s="633"/>
      <c r="Q480" s="633"/>
      <c r="R480" s="633"/>
      <c r="S480" s="633"/>
      <c r="T480" s="633"/>
      <c r="U480" s="633"/>
      <c r="V480" s="633"/>
      <c r="W480" s="633"/>
      <c r="X480" s="633"/>
      <c r="Y480" s="633"/>
      <c r="Z480" s="633"/>
      <c r="AA480" s="633"/>
      <c r="AB480" s="633"/>
    </row>
    <row r="481" spans="1:28" ht="31.5">
      <c r="A481" s="636" t="s">
        <v>7914</v>
      </c>
      <c r="B481" s="637" t="s">
        <v>7927</v>
      </c>
      <c r="C481" s="638"/>
      <c r="D481" s="638"/>
      <c r="E481" s="638"/>
      <c r="F481" s="638"/>
      <c r="G481" s="639"/>
      <c r="H481" s="639"/>
      <c r="I481" s="639"/>
      <c r="J481" s="639"/>
      <c r="K481" s="639"/>
      <c r="L481" s="639"/>
      <c r="M481" s="639"/>
      <c r="N481" s="639"/>
      <c r="O481" s="639"/>
      <c r="P481" s="640"/>
      <c r="Q481" s="640"/>
      <c r="R481" s="640"/>
      <c r="S481" s="640"/>
      <c r="T481" s="640"/>
      <c r="U481" s="640"/>
      <c r="V481" s="640"/>
      <c r="W481" s="640"/>
      <c r="X481" s="640"/>
      <c r="Y481" s="640"/>
      <c r="Z481" s="640"/>
      <c r="AA481" s="640"/>
      <c r="AB481" s="640"/>
    </row>
    <row r="482" spans="1:28">
      <c r="A482" s="634"/>
      <c r="B482" s="629" t="s">
        <v>7929</v>
      </c>
      <c r="C482" s="630"/>
      <c r="D482" s="630"/>
      <c r="E482" s="630"/>
      <c r="F482" s="630"/>
      <c r="G482" s="632"/>
      <c r="H482" s="632"/>
      <c r="I482" s="632"/>
      <c r="J482" s="632"/>
      <c r="K482" s="632"/>
      <c r="L482" s="632"/>
      <c r="M482" s="632"/>
      <c r="N482" s="632"/>
      <c r="O482" s="632"/>
      <c r="P482" s="633"/>
      <c r="Q482" s="633"/>
      <c r="R482" s="633"/>
      <c r="S482" s="633"/>
      <c r="T482" s="633"/>
      <c r="U482" s="633"/>
      <c r="V482" s="633"/>
      <c r="W482" s="633"/>
      <c r="X482" s="633"/>
      <c r="Y482" s="633"/>
      <c r="Z482" s="633"/>
      <c r="AA482" s="633"/>
      <c r="AB482" s="633"/>
    </row>
    <row r="483" spans="1:28">
      <c r="A483" s="634"/>
      <c r="B483" s="629" t="s">
        <v>8328</v>
      </c>
      <c r="C483" s="630"/>
      <c r="D483" s="630"/>
      <c r="E483" s="630"/>
      <c r="F483" s="630"/>
      <c r="G483" s="632"/>
      <c r="H483" s="632"/>
      <c r="I483" s="632"/>
      <c r="J483" s="632"/>
      <c r="K483" s="632"/>
      <c r="L483" s="632"/>
      <c r="M483" s="632"/>
      <c r="N483" s="632"/>
      <c r="O483" s="632"/>
      <c r="P483" s="633"/>
      <c r="Q483" s="633"/>
      <c r="R483" s="633"/>
      <c r="S483" s="633"/>
      <c r="T483" s="633"/>
      <c r="U483" s="633"/>
      <c r="V483" s="633"/>
      <c r="W483" s="633"/>
      <c r="X483" s="633"/>
      <c r="Y483" s="633"/>
      <c r="Z483" s="633"/>
      <c r="AA483" s="633"/>
      <c r="AB483" s="633"/>
    </row>
    <row r="484" spans="1:28" ht="39">
      <c r="A484" s="634"/>
      <c r="B484" s="629" t="s">
        <v>8329</v>
      </c>
      <c r="C484" s="630"/>
      <c r="D484" s="631" t="s">
        <v>8330</v>
      </c>
      <c r="E484" s="630"/>
      <c r="F484" s="630"/>
      <c r="G484" s="632"/>
      <c r="H484" s="632"/>
      <c r="I484" s="632"/>
      <c r="J484" s="632"/>
      <c r="K484" s="632"/>
      <c r="L484" s="632"/>
      <c r="M484" s="632"/>
      <c r="N484" s="632"/>
      <c r="O484" s="632"/>
      <c r="P484" s="633"/>
      <c r="Q484" s="633"/>
      <c r="R484" s="633"/>
      <c r="S484" s="633"/>
      <c r="T484" s="633"/>
      <c r="U484" s="633"/>
      <c r="V484" s="633"/>
      <c r="W484" s="633"/>
      <c r="X484" s="633"/>
      <c r="Y484" s="633"/>
      <c r="Z484" s="633"/>
      <c r="AA484" s="633"/>
      <c r="AB484" s="633"/>
    </row>
    <row r="485" spans="1:28" ht="31.5">
      <c r="A485" s="634"/>
      <c r="B485" s="629" t="s">
        <v>7915</v>
      </c>
      <c r="C485" s="630"/>
      <c r="D485" s="630"/>
      <c r="E485" s="630"/>
      <c r="F485" s="630"/>
      <c r="G485" s="632"/>
      <c r="H485" s="632"/>
      <c r="I485" s="632"/>
      <c r="J485" s="632"/>
      <c r="K485" s="632"/>
      <c r="L485" s="632"/>
      <c r="M485" s="632"/>
      <c r="N485" s="632"/>
      <c r="O485" s="632"/>
      <c r="P485" s="633"/>
      <c r="Q485" s="633"/>
      <c r="R485" s="633"/>
      <c r="S485" s="633"/>
      <c r="T485" s="633"/>
      <c r="U485" s="633"/>
      <c r="V485" s="633"/>
      <c r="W485" s="633"/>
      <c r="X485" s="633"/>
      <c r="Y485" s="633"/>
      <c r="Z485" s="633"/>
      <c r="AA485" s="633"/>
      <c r="AB485" s="633"/>
    </row>
    <row r="486" spans="1:28" ht="31.5">
      <c r="A486" s="634"/>
      <c r="B486" s="629" t="s">
        <v>7928</v>
      </c>
      <c r="C486" s="630"/>
      <c r="D486" s="630"/>
      <c r="E486" s="630"/>
      <c r="F486" s="630"/>
      <c r="G486" s="632"/>
      <c r="H486" s="632"/>
      <c r="I486" s="632"/>
      <c r="J486" s="632"/>
      <c r="K486" s="632"/>
      <c r="L486" s="632"/>
      <c r="M486" s="632"/>
      <c r="N486" s="632"/>
      <c r="O486" s="632"/>
      <c r="P486" s="633"/>
      <c r="Q486" s="633"/>
      <c r="R486" s="633"/>
      <c r="S486" s="633"/>
      <c r="T486" s="633"/>
      <c r="U486" s="633"/>
      <c r="V486" s="633"/>
      <c r="W486" s="633"/>
      <c r="X486" s="633"/>
      <c r="Y486" s="633"/>
      <c r="Z486" s="633"/>
      <c r="AA486" s="633"/>
      <c r="AB486" s="633"/>
    </row>
    <row r="487" spans="1:28" ht="31.5">
      <c r="A487" s="636" t="s">
        <v>7931</v>
      </c>
      <c r="B487" s="637" t="s">
        <v>7963</v>
      </c>
      <c r="C487" s="638"/>
      <c r="D487" s="638"/>
      <c r="E487" s="638"/>
      <c r="F487" s="638"/>
      <c r="G487" s="639"/>
      <c r="H487" s="639"/>
      <c r="I487" s="639"/>
      <c r="J487" s="639"/>
      <c r="K487" s="639"/>
      <c r="L487" s="639"/>
      <c r="M487" s="639"/>
      <c r="N487" s="639"/>
      <c r="O487" s="639"/>
      <c r="P487" s="640"/>
      <c r="Q487" s="640"/>
      <c r="R487" s="640"/>
      <c r="S487" s="640"/>
      <c r="T487" s="640"/>
      <c r="U487" s="640"/>
      <c r="V487" s="640"/>
      <c r="W487" s="640"/>
      <c r="X487" s="640"/>
      <c r="Y487" s="640"/>
      <c r="Z487" s="640"/>
      <c r="AA487" s="640"/>
      <c r="AB487" s="640"/>
    </row>
    <row r="488" spans="1:28">
      <c r="A488" s="634"/>
      <c r="B488" s="629" t="s">
        <v>7997</v>
      </c>
      <c r="C488" s="630"/>
      <c r="D488" s="630"/>
      <c r="E488" s="630"/>
      <c r="F488" s="630"/>
      <c r="G488" s="632"/>
      <c r="H488" s="632"/>
      <c r="I488" s="632"/>
      <c r="J488" s="632"/>
      <c r="K488" s="632"/>
      <c r="L488" s="632"/>
      <c r="M488" s="632"/>
      <c r="N488" s="632"/>
      <c r="O488" s="632"/>
      <c r="P488" s="633"/>
      <c r="Q488" s="633"/>
      <c r="R488" s="633"/>
      <c r="S488" s="633"/>
      <c r="T488" s="633"/>
      <c r="U488" s="633"/>
      <c r="V488" s="633"/>
      <c r="W488" s="633"/>
      <c r="X488" s="633"/>
      <c r="Y488" s="633"/>
      <c r="Z488" s="633"/>
      <c r="AA488" s="633"/>
      <c r="AB488" s="633"/>
    </row>
    <row r="489" spans="1:28">
      <c r="A489" s="634"/>
      <c r="B489" s="629" t="s">
        <v>8003</v>
      </c>
      <c r="C489" s="630"/>
      <c r="D489" s="630"/>
      <c r="E489" s="630"/>
      <c r="F489" s="630"/>
      <c r="G489" s="632"/>
      <c r="H489" s="632"/>
      <c r="I489" s="632"/>
      <c r="J489" s="632"/>
      <c r="K489" s="632"/>
      <c r="L489" s="632"/>
      <c r="M489" s="632"/>
      <c r="N489" s="632"/>
      <c r="O489" s="632"/>
      <c r="P489" s="633"/>
      <c r="Q489" s="633"/>
      <c r="R489" s="633"/>
      <c r="S489" s="633"/>
      <c r="T489" s="633"/>
      <c r="U489" s="633"/>
      <c r="V489" s="633"/>
      <c r="W489" s="633"/>
      <c r="X489" s="633"/>
      <c r="Y489" s="633"/>
      <c r="Z489" s="633"/>
      <c r="AA489" s="633"/>
      <c r="AB489" s="633"/>
    </row>
    <row r="490" spans="1:28">
      <c r="A490" s="634"/>
      <c r="B490" s="629" t="s">
        <v>8331</v>
      </c>
      <c r="C490" s="630"/>
      <c r="D490" s="630"/>
      <c r="E490" s="630"/>
      <c r="F490" s="630"/>
      <c r="G490" s="632"/>
      <c r="H490" s="632"/>
      <c r="I490" s="632"/>
      <c r="J490" s="632"/>
      <c r="K490" s="632"/>
      <c r="L490" s="632"/>
      <c r="M490" s="632"/>
      <c r="N490" s="632"/>
      <c r="O490" s="632"/>
      <c r="P490" s="633"/>
      <c r="Q490" s="633"/>
      <c r="R490" s="633"/>
      <c r="S490" s="633"/>
      <c r="T490" s="633"/>
      <c r="U490" s="633"/>
      <c r="V490" s="633"/>
      <c r="W490" s="633"/>
      <c r="X490" s="633"/>
      <c r="Y490" s="633"/>
      <c r="Z490" s="633"/>
      <c r="AA490" s="633"/>
      <c r="AB490" s="633"/>
    </row>
    <row r="491" spans="1:28">
      <c r="A491" s="634"/>
      <c r="B491" s="629" t="s">
        <v>7957</v>
      </c>
      <c r="C491" s="630"/>
      <c r="D491" s="630"/>
      <c r="E491" s="630"/>
      <c r="F491" s="630"/>
      <c r="G491" s="630"/>
      <c r="H491" s="630"/>
      <c r="I491" s="630"/>
      <c r="J491" s="632"/>
      <c r="K491" s="630"/>
      <c r="L491" s="632"/>
      <c r="M491" s="630"/>
      <c r="N491" s="632"/>
      <c r="O491" s="630"/>
      <c r="P491" s="633"/>
      <c r="Q491" s="642"/>
      <c r="R491" s="633"/>
      <c r="S491" s="642"/>
      <c r="T491" s="633"/>
      <c r="U491" s="642"/>
      <c r="V491" s="633"/>
      <c r="W491" s="642"/>
      <c r="X491" s="633"/>
      <c r="Y491" s="642"/>
      <c r="Z491" s="633"/>
      <c r="AA491" s="642"/>
      <c r="AB491" s="633"/>
    </row>
    <row r="492" spans="1:28" ht="31.5">
      <c r="A492" s="634"/>
      <c r="B492" s="629" t="s">
        <v>8332</v>
      </c>
      <c r="C492" s="630"/>
      <c r="D492" s="630"/>
      <c r="E492" s="630"/>
      <c r="F492" s="630"/>
      <c r="G492" s="632"/>
      <c r="H492" s="632"/>
      <c r="I492" s="632"/>
      <c r="J492" s="632"/>
      <c r="K492" s="632"/>
      <c r="L492" s="632"/>
      <c r="M492" s="632"/>
      <c r="N492" s="632"/>
      <c r="O492" s="632"/>
      <c r="P492" s="633"/>
      <c r="Q492" s="633"/>
      <c r="R492" s="633"/>
      <c r="S492" s="633"/>
      <c r="T492" s="633"/>
      <c r="U492" s="633"/>
      <c r="V492" s="633"/>
      <c r="W492" s="633"/>
      <c r="X492" s="633"/>
      <c r="Y492" s="633"/>
      <c r="Z492" s="633"/>
      <c r="AA492" s="633"/>
      <c r="AB492" s="633"/>
    </row>
    <row r="493" spans="1:28">
      <c r="A493" s="634"/>
      <c r="B493" s="629" t="s">
        <v>7978</v>
      </c>
      <c r="C493" s="630"/>
      <c r="D493" s="630"/>
      <c r="E493" s="630"/>
      <c r="F493" s="630"/>
      <c r="G493" s="632"/>
      <c r="H493" s="632"/>
      <c r="I493" s="632"/>
      <c r="J493" s="632"/>
      <c r="K493" s="632"/>
      <c r="L493" s="632"/>
      <c r="M493" s="632"/>
      <c r="N493" s="632"/>
      <c r="O493" s="632"/>
      <c r="P493" s="633"/>
      <c r="Q493" s="633"/>
      <c r="R493" s="633"/>
      <c r="S493" s="633"/>
      <c r="T493" s="633"/>
      <c r="U493" s="633"/>
      <c r="V493" s="633"/>
      <c r="W493" s="633"/>
      <c r="X493" s="633"/>
      <c r="Y493" s="633"/>
      <c r="Z493" s="633"/>
      <c r="AA493" s="633"/>
      <c r="AB493" s="633"/>
    </row>
    <row r="494" spans="1:28" ht="64.5">
      <c r="A494" s="634"/>
      <c r="B494" s="629" t="s">
        <v>7995</v>
      </c>
      <c r="C494" s="630"/>
      <c r="D494" s="631" t="s">
        <v>8333</v>
      </c>
      <c r="E494" s="631" t="s">
        <v>8334</v>
      </c>
      <c r="F494" s="631" t="s">
        <v>8335</v>
      </c>
      <c r="G494" s="632"/>
      <c r="H494" s="632"/>
      <c r="I494" s="632"/>
      <c r="J494" s="632"/>
      <c r="K494" s="632"/>
      <c r="L494" s="632"/>
      <c r="M494" s="632"/>
      <c r="N494" s="632"/>
      <c r="O494" s="632"/>
      <c r="P494" s="633"/>
      <c r="Q494" s="633"/>
      <c r="R494" s="633"/>
      <c r="S494" s="633"/>
      <c r="T494" s="633"/>
      <c r="U494" s="633"/>
      <c r="V494" s="633"/>
      <c r="W494" s="633"/>
      <c r="X494" s="633"/>
      <c r="Y494" s="633"/>
      <c r="Z494" s="633"/>
      <c r="AA494" s="633"/>
      <c r="AB494" s="633"/>
    </row>
    <row r="495" spans="1:28" ht="31.5">
      <c r="A495" s="634"/>
      <c r="B495" s="629" t="s">
        <v>7959</v>
      </c>
      <c r="C495" s="630"/>
      <c r="D495" s="630"/>
      <c r="E495" s="630"/>
      <c r="F495" s="630"/>
      <c r="G495" s="632"/>
      <c r="H495" s="632"/>
      <c r="I495" s="632"/>
      <c r="J495" s="632"/>
      <c r="K495" s="632"/>
      <c r="L495" s="632"/>
      <c r="M495" s="632"/>
      <c r="N495" s="632"/>
      <c r="O495" s="632"/>
      <c r="P495" s="633"/>
      <c r="Q495" s="633"/>
      <c r="R495" s="633"/>
      <c r="S495" s="633"/>
      <c r="T495" s="633"/>
      <c r="U495" s="633"/>
      <c r="V495" s="633"/>
      <c r="W495" s="633"/>
      <c r="X495" s="633"/>
      <c r="Y495" s="633"/>
      <c r="Z495" s="633"/>
      <c r="AA495" s="633"/>
      <c r="AB495" s="633"/>
    </row>
    <row r="496" spans="1:28">
      <c r="A496" s="634"/>
      <c r="B496" s="629" t="s">
        <v>7951</v>
      </c>
      <c r="C496" s="630"/>
      <c r="D496" s="630"/>
      <c r="E496" s="630"/>
      <c r="F496" s="630"/>
      <c r="G496" s="632"/>
      <c r="H496" s="632"/>
      <c r="I496" s="632"/>
      <c r="J496" s="632"/>
      <c r="K496" s="632"/>
      <c r="L496" s="632"/>
      <c r="M496" s="632"/>
      <c r="N496" s="632"/>
      <c r="O496" s="632"/>
      <c r="P496" s="633"/>
      <c r="Q496" s="633"/>
      <c r="R496" s="633"/>
      <c r="S496" s="633"/>
      <c r="T496" s="633"/>
      <c r="U496" s="633"/>
      <c r="V496" s="633"/>
      <c r="W496" s="633"/>
      <c r="X496" s="633"/>
      <c r="Y496" s="633"/>
      <c r="Z496" s="633"/>
      <c r="AA496" s="633"/>
      <c r="AB496" s="633"/>
    </row>
    <row r="497" spans="1:28" ht="31.5">
      <c r="A497" s="634"/>
      <c r="B497" s="629" t="s">
        <v>7964</v>
      </c>
      <c r="C497" s="630"/>
      <c r="D497" s="630"/>
      <c r="E497" s="630"/>
      <c r="F497" s="630"/>
      <c r="G497" s="632"/>
      <c r="H497" s="632"/>
      <c r="I497" s="632"/>
      <c r="J497" s="632"/>
      <c r="K497" s="632"/>
      <c r="L497" s="632"/>
      <c r="M497" s="632"/>
      <c r="N497" s="632"/>
      <c r="O497" s="632"/>
      <c r="P497" s="633"/>
      <c r="Q497" s="633"/>
      <c r="R497" s="633"/>
      <c r="S497" s="633"/>
      <c r="T497" s="633"/>
      <c r="U497" s="633"/>
      <c r="V497" s="633"/>
      <c r="W497" s="633"/>
      <c r="X497" s="633"/>
      <c r="Y497" s="633"/>
      <c r="Z497" s="633"/>
      <c r="AA497" s="633"/>
      <c r="AB497" s="633"/>
    </row>
    <row r="498" spans="1:28">
      <c r="A498" s="634"/>
      <c r="B498" s="629" t="s">
        <v>7992</v>
      </c>
      <c r="C498" s="630"/>
      <c r="D498" s="630"/>
      <c r="E498" s="630"/>
      <c r="F498" s="630"/>
      <c r="G498" s="632"/>
      <c r="H498" s="632"/>
      <c r="I498" s="632"/>
      <c r="J498" s="632"/>
      <c r="K498" s="632"/>
      <c r="L498" s="632"/>
      <c r="M498" s="632"/>
      <c r="N498" s="632"/>
      <c r="O498" s="632"/>
      <c r="P498" s="633"/>
      <c r="Q498" s="633"/>
      <c r="R498" s="633"/>
      <c r="S498" s="633"/>
      <c r="T498" s="633"/>
      <c r="U498" s="633"/>
      <c r="V498" s="633"/>
      <c r="W498" s="633"/>
      <c r="X498" s="633"/>
      <c r="Y498" s="633"/>
      <c r="Z498" s="633"/>
      <c r="AA498" s="633"/>
      <c r="AB498" s="633"/>
    </row>
    <row r="499" spans="1:28">
      <c r="A499" s="634"/>
      <c r="B499" s="629" t="s">
        <v>8336</v>
      </c>
      <c r="C499" s="630"/>
      <c r="D499" s="630"/>
      <c r="E499" s="630"/>
      <c r="F499" s="630"/>
      <c r="G499" s="630"/>
      <c r="H499" s="630"/>
      <c r="I499" s="630"/>
      <c r="J499" s="632"/>
      <c r="K499" s="630"/>
      <c r="L499" s="632"/>
      <c r="M499" s="630"/>
      <c r="N499" s="632"/>
      <c r="O499" s="630"/>
      <c r="P499" s="633"/>
      <c r="Q499" s="642"/>
      <c r="R499" s="633"/>
      <c r="S499" s="642"/>
      <c r="T499" s="633"/>
      <c r="U499" s="642"/>
      <c r="V499" s="633"/>
      <c r="W499" s="642"/>
      <c r="X499" s="633"/>
      <c r="Y499" s="642"/>
      <c r="Z499" s="633"/>
      <c r="AA499" s="642"/>
      <c r="AB499" s="633"/>
    </row>
    <row r="500" spans="1:28">
      <c r="A500" s="634"/>
      <c r="B500" s="629" t="s">
        <v>7952</v>
      </c>
      <c r="C500" s="630"/>
      <c r="D500" s="630"/>
      <c r="E500" s="630"/>
      <c r="F500" s="630"/>
      <c r="G500" s="632"/>
      <c r="H500" s="632"/>
      <c r="I500" s="632"/>
      <c r="J500" s="632"/>
      <c r="K500" s="632"/>
      <c r="L500" s="632"/>
      <c r="M500" s="632"/>
      <c r="N500" s="632"/>
      <c r="O500" s="632"/>
      <c r="P500" s="633"/>
      <c r="Q500" s="633"/>
      <c r="R500" s="633"/>
      <c r="S500" s="633"/>
      <c r="T500" s="633"/>
      <c r="U500" s="633"/>
      <c r="V500" s="633"/>
      <c r="W500" s="633"/>
      <c r="X500" s="633"/>
      <c r="Y500" s="633"/>
      <c r="Z500" s="633"/>
      <c r="AA500" s="633"/>
      <c r="AB500" s="633"/>
    </row>
    <row r="501" spans="1:28">
      <c r="A501" s="634"/>
      <c r="B501" s="629" t="s">
        <v>7958</v>
      </c>
      <c r="C501" s="630"/>
      <c r="D501" s="630"/>
      <c r="E501" s="630"/>
      <c r="F501" s="630"/>
      <c r="G501" s="632"/>
      <c r="H501" s="632"/>
      <c r="I501" s="632"/>
      <c r="J501" s="632"/>
      <c r="K501" s="632"/>
      <c r="L501" s="632"/>
      <c r="M501" s="632"/>
      <c r="N501" s="632"/>
      <c r="O501" s="632"/>
      <c r="P501" s="633"/>
      <c r="Q501" s="633"/>
      <c r="R501" s="633"/>
      <c r="S501" s="633"/>
      <c r="T501" s="633"/>
      <c r="U501" s="633"/>
      <c r="V501" s="633"/>
      <c r="W501" s="633"/>
      <c r="X501" s="633"/>
      <c r="Y501" s="633"/>
      <c r="Z501" s="633"/>
      <c r="AA501" s="633"/>
      <c r="AB501" s="633"/>
    </row>
    <row r="502" spans="1:28">
      <c r="A502" s="634"/>
      <c r="B502" s="629" t="s">
        <v>7938</v>
      </c>
      <c r="C502" s="630"/>
      <c r="D502" s="630"/>
      <c r="E502" s="630"/>
      <c r="F502" s="630"/>
      <c r="G502" s="632"/>
      <c r="H502" s="632"/>
      <c r="I502" s="632"/>
      <c r="J502" s="632"/>
      <c r="K502" s="632"/>
      <c r="L502" s="632"/>
      <c r="M502" s="632"/>
      <c r="N502" s="632"/>
      <c r="O502" s="632"/>
      <c r="P502" s="633"/>
      <c r="Q502" s="633"/>
      <c r="R502" s="633"/>
      <c r="S502" s="633"/>
      <c r="T502" s="633"/>
      <c r="U502" s="633"/>
      <c r="V502" s="633"/>
      <c r="W502" s="633"/>
      <c r="X502" s="633"/>
      <c r="Y502" s="633"/>
      <c r="Z502" s="633"/>
      <c r="AA502" s="633"/>
      <c r="AB502" s="633"/>
    </row>
    <row r="503" spans="1:28">
      <c r="A503" s="634"/>
      <c r="B503" s="629" t="s">
        <v>7943</v>
      </c>
      <c r="C503" s="630"/>
      <c r="D503" s="630"/>
      <c r="E503" s="630"/>
      <c r="F503" s="630"/>
      <c r="G503" s="632"/>
      <c r="H503" s="632"/>
      <c r="I503" s="632"/>
      <c r="J503" s="632"/>
      <c r="K503" s="632"/>
      <c r="L503" s="632"/>
      <c r="M503" s="632"/>
      <c r="N503" s="632"/>
      <c r="O503" s="632"/>
      <c r="P503" s="633"/>
      <c r="Q503" s="633"/>
      <c r="R503" s="633"/>
      <c r="S503" s="633"/>
      <c r="T503" s="633"/>
      <c r="U503" s="633"/>
      <c r="V503" s="633"/>
      <c r="W503" s="633"/>
      <c r="X503" s="633"/>
      <c r="Y503" s="633"/>
      <c r="Z503" s="633"/>
      <c r="AA503" s="633"/>
      <c r="AB503" s="633"/>
    </row>
    <row r="504" spans="1:28">
      <c r="A504" s="634"/>
      <c r="B504" s="629" t="s">
        <v>7974</v>
      </c>
      <c r="C504" s="630"/>
      <c r="D504" s="630"/>
      <c r="E504" s="630"/>
      <c r="F504" s="630"/>
      <c r="G504" s="632"/>
      <c r="H504" s="632"/>
      <c r="I504" s="632"/>
      <c r="J504" s="632"/>
      <c r="K504" s="632"/>
      <c r="L504" s="632"/>
      <c r="M504" s="632"/>
      <c r="N504" s="632"/>
      <c r="O504" s="632"/>
      <c r="P504" s="633"/>
      <c r="Q504" s="633"/>
      <c r="R504" s="633"/>
      <c r="S504" s="633"/>
      <c r="T504" s="633"/>
      <c r="U504" s="633"/>
      <c r="V504" s="633"/>
      <c r="W504" s="633"/>
      <c r="X504" s="633"/>
      <c r="Y504" s="633"/>
      <c r="Z504" s="633"/>
      <c r="AA504" s="633"/>
      <c r="AB504" s="633"/>
    </row>
    <row r="505" spans="1:28" ht="26.25">
      <c r="A505" s="634"/>
      <c r="B505" s="629" t="s">
        <v>7933</v>
      </c>
      <c r="C505" s="630"/>
      <c r="D505" s="631" t="s">
        <v>8337</v>
      </c>
      <c r="E505" s="630"/>
      <c r="F505" s="630"/>
      <c r="G505" s="632"/>
      <c r="H505" s="632"/>
      <c r="I505" s="632"/>
      <c r="J505" s="632"/>
      <c r="K505" s="632"/>
      <c r="L505" s="632"/>
      <c r="M505" s="632"/>
      <c r="N505" s="632"/>
      <c r="O505" s="632"/>
      <c r="P505" s="633"/>
      <c r="Q505" s="633"/>
      <c r="R505" s="633"/>
      <c r="S505" s="633"/>
      <c r="T505" s="633"/>
      <c r="U505" s="633"/>
      <c r="V505" s="633"/>
      <c r="W505" s="633"/>
      <c r="X505" s="633"/>
      <c r="Y505" s="633"/>
      <c r="Z505" s="633"/>
      <c r="AA505" s="633"/>
      <c r="AB505" s="633"/>
    </row>
    <row r="506" spans="1:28">
      <c r="A506" s="634"/>
      <c r="B506" s="629" t="s">
        <v>7960</v>
      </c>
      <c r="C506" s="630"/>
      <c r="D506" s="630"/>
      <c r="E506" s="630"/>
      <c r="F506" s="630"/>
      <c r="G506" s="632"/>
      <c r="H506" s="632"/>
      <c r="I506" s="632"/>
      <c r="J506" s="632"/>
      <c r="K506" s="632"/>
      <c r="L506" s="632"/>
      <c r="M506" s="632"/>
      <c r="N506" s="632"/>
      <c r="O506" s="632"/>
      <c r="P506" s="633"/>
      <c r="Q506" s="633"/>
      <c r="R506" s="633"/>
      <c r="S506" s="633"/>
      <c r="T506" s="633"/>
      <c r="U506" s="633"/>
      <c r="V506" s="633"/>
      <c r="W506" s="633"/>
      <c r="X506" s="633"/>
      <c r="Y506" s="633"/>
      <c r="Z506" s="633"/>
      <c r="AA506" s="633"/>
      <c r="AB506" s="633"/>
    </row>
    <row r="507" spans="1:28">
      <c r="A507" s="634"/>
      <c r="B507" s="641" t="s">
        <v>8338</v>
      </c>
      <c r="C507" s="630"/>
      <c r="D507" s="630"/>
      <c r="E507" s="630"/>
      <c r="F507" s="630"/>
      <c r="G507" s="632"/>
      <c r="H507" s="632"/>
      <c r="I507" s="632"/>
      <c r="J507" s="632"/>
      <c r="K507" s="632"/>
      <c r="L507" s="632"/>
      <c r="M507" s="632"/>
      <c r="N507" s="632"/>
      <c r="O507" s="632"/>
      <c r="P507" s="633"/>
      <c r="Q507" s="633"/>
      <c r="R507" s="633"/>
      <c r="S507" s="633"/>
      <c r="T507" s="633"/>
      <c r="U507" s="633"/>
      <c r="V507" s="633"/>
      <c r="W507" s="633"/>
      <c r="X507" s="633"/>
      <c r="Y507" s="633"/>
      <c r="Z507" s="633"/>
      <c r="AA507" s="633"/>
      <c r="AB507" s="633"/>
    </row>
    <row r="508" spans="1:28">
      <c r="A508" s="634"/>
      <c r="B508" s="641" t="s">
        <v>8339</v>
      </c>
      <c r="C508" s="630"/>
      <c r="D508" s="631" t="s">
        <v>8340</v>
      </c>
      <c r="E508" s="630"/>
      <c r="F508" s="630"/>
      <c r="G508" s="632"/>
      <c r="H508" s="632"/>
      <c r="I508" s="632"/>
      <c r="J508" s="632"/>
      <c r="K508" s="632"/>
      <c r="L508" s="632"/>
      <c r="M508" s="632"/>
      <c r="N508" s="632"/>
      <c r="O508" s="632"/>
      <c r="P508" s="633"/>
      <c r="Q508" s="633"/>
      <c r="R508" s="633"/>
      <c r="S508" s="633"/>
      <c r="T508" s="633"/>
      <c r="U508" s="633"/>
      <c r="V508" s="633"/>
      <c r="W508" s="633"/>
      <c r="X508" s="633"/>
      <c r="Y508" s="633"/>
      <c r="Z508" s="633"/>
      <c r="AA508" s="633"/>
      <c r="AB508" s="633"/>
    </row>
    <row r="509" spans="1:28">
      <c r="A509" s="634"/>
      <c r="B509" s="629" t="s">
        <v>7982</v>
      </c>
      <c r="C509" s="630"/>
      <c r="D509" s="630"/>
      <c r="E509" s="630"/>
      <c r="F509" s="630"/>
      <c r="G509" s="632"/>
      <c r="H509" s="632"/>
      <c r="I509" s="632"/>
      <c r="J509" s="632"/>
      <c r="K509" s="632"/>
      <c r="L509" s="632"/>
      <c r="M509" s="632"/>
      <c r="N509" s="632"/>
      <c r="O509" s="632"/>
      <c r="P509" s="633"/>
      <c r="Q509" s="633"/>
      <c r="R509" s="633"/>
      <c r="S509" s="633"/>
      <c r="T509" s="633"/>
      <c r="U509" s="633"/>
      <c r="V509" s="633"/>
      <c r="W509" s="633"/>
      <c r="X509" s="633"/>
      <c r="Y509" s="633"/>
      <c r="Z509" s="633"/>
      <c r="AA509" s="633"/>
      <c r="AB509" s="633"/>
    </row>
    <row r="510" spans="1:28" ht="31.5">
      <c r="A510" s="634"/>
      <c r="B510" s="629" t="s">
        <v>7936</v>
      </c>
      <c r="C510" s="630"/>
      <c r="D510" s="630"/>
      <c r="E510" s="630"/>
      <c r="F510" s="630"/>
      <c r="G510" s="632"/>
      <c r="H510" s="632"/>
      <c r="I510" s="632"/>
      <c r="J510" s="632"/>
      <c r="K510" s="632"/>
      <c r="L510" s="632"/>
      <c r="M510" s="632"/>
      <c r="N510" s="632"/>
      <c r="O510" s="632"/>
      <c r="P510" s="633"/>
      <c r="Q510" s="633"/>
      <c r="R510" s="633"/>
      <c r="S510" s="633"/>
      <c r="T510" s="633"/>
      <c r="U510" s="633"/>
      <c r="V510" s="633"/>
      <c r="W510" s="633"/>
      <c r="X510" s="633"/>
      <c r="Y510" s="633"/>
      <c r="Z510" s="633"/>
      <c r="AA510" s="633"/>
      <c r="AB510" s="633"/>
    </row>
    <row r="511" spans="1:28">
      <c r="A511" s="634"/>
      <c r="B511" s="629" t="s">
        <v>7939</v>
      </c>
      <c r="C511" s="630"/>
      <c r="D511" s="630"/>
      <c r="E511" s="630"/>
      <c r="F511" s="630"/>
      <c r="G511" s="632"/>
      <c r="H511" s="632"/>
      <c r="I511" s="632"/>
      <c r="J511" s="632"/>
      <c r="K511" s="632"/>
      <c r="L511" s="632"/>
      <c r="M511" s="632"/>
      <c r="N511" s="632"/>
      <c r="O511" s="632"/>
      <c r="P511" s="633"/>
      <c r="Q511" s="633"/>
      <c r="R511" s="633"/>
      <c r="S511" s="633"/>
      <c r="T511" s="633"/>
      <c r="U511" s="633"/>
      <c r="V511" s="633"/>
      <c r="W511" s="633"/>
      <c r="X511" s="633"/>
      <c r="Y511" s="633"/>
      <c r="Z511" s="633"/>
      <c r="AA511" s="633"/>
      <c r="AB511" s="633"/>
    </row>
    <row r="512" spans="1:28">
      <c r="A512" s="634"/>
      <c r="B512" s="629" t="s">
        <v>7954</v>
      </c>
      <c r="C512" s="630"/>
      <c r="D512" s="630"/>
      <c r="E512" s="630"/>
      <c r="F512" s="630"/>
      <c r="G512" s="632"/>
      <c r="H512" s="632"/>
      <c r="I512" s="632"/>
      <c r="J512" s="632"/>
      <c r="K512" s="632"/>
      <c r="L512" s="632"/>
      <c r="M512" s="632"/>
      <c r="N512" s="632"/>
      <c r="O512" s="632"/>
      <c r="P512" s="633"/>
      <c r="Q512" s="633"/>
      <c r="R512" s="633"/>
      <c r="S512" s="633"/>
      <c r="T512" s="633"/>
      <c r="U512" s="633"/>
      <c r="V512" s="633"/>
      <c r="W512" s="633"/>
      <c r="X512" s="633"/>
      <c r="Y512" s="633"/>
      <c r="Z512" s="633"/>
      <c r="AA512" s="633"/>
      <c r="AB512" s="633"/>
    </row>
    <row r="513" spans="1:28">
      <c r="A513" s="634"/>
      <c r="B513" s="629" t="s">
        <v>8007</v>
      </c>
      <c r="C513" s="630"/>
      <c r="D513" s="630"/>
      <c r="E513" s="630"/>
      <c r="F513" s="630"/>
      <c r="G513" s="632"/>
      <c r="H513" s="632"/>
      <c r="I513" s="632"/>
      <c r="J513" s="632"/>
      <c r="K513" s="632"/>
      <c r="L513" s="632"/>
      <c r="M513" s="632"/>
      <c r="N513" s="632"/>
      <c r="O513" s="632"/>
      <c r="P513" s="633"/>
      <c r="Q513" s="633"/>
      <c r="R513" s="633"/>
      <c r="S513" s="633"/>
      <c r="T513" s="633"/>
      <c r="U513" s="633"/>
      <c r="V513" s="633"/>
      <c r="W513" s="633"/>
      <c r="X513" s="633"/>
      <c r="Y513" s="633"/>
      <c r="Z513" s="633"/>
      <c r="AA513" s="633"/>
      <c r="AB513" s="633"/>
    </row>
    <row r="514" spans="1:28" ht="64.5">
      <c r="A514" s="634"/>
      <c r="B514" s="629" t="s">
        <v>7953</v>
      </c>
      <c r="C514" s="630"/>
      <c r="D514" s="631" t="s">
        <v>8341</v>
      </c>
      <c r="E514" s="631" t="s">
        <v>8342</v>
      </c>
      <c r="F514" s="631" t="s">
        <v>8343</v>
      </c>
      <c r="G514" s="632"/>
      <c r="H514" s="632"/>
      <c r="I514" s="632"/>
      <c r="J514" s="632"/>
      <c r="K514" s="632"/>
      <c r="L514" s="632"/>
      <c r="M514" s="632"/>
      <c r="N514" s="632"/>
      <c r="O514" s="632"/>
      <c r="P514" s="633"/>
      <c r="Q514" s="633"/>
      <c r="R514" s="633"/>
      <c r="S514" s="633"/>
      <c r="T514" s="633"/>
      <c r="U514" s="633"/>
      <c r="V514" s="633"/>
      <c r="W514" s="633"/>
      <c r="X514" s="633"/>
      <c r="Y514" s="633"/>
      <c r="Z514" s="633"/>
      <c r="AA514" s="633"/>
      <c r="AB514" s="633"/>
    </row>
    <row r="515" spans="1:28">
      <c r="A515" s="634"/>
      <c r="B515" s="629" t="s">
        <v>7985</v>
      </c>
      <c r="C515" s="630"/>
      <c r="D515" s="630"/>
      <c r="E515" s="630"/>
      <c r="F515" s="630"/>
      <c r="G515" s="632"/>
      <c r="H515" s="632"/>
      <c r="I515" s="632"/>
      <c r="J515" s="632"/>
      <c r="K515" s="632"/>
      <c r="L515" s="632"/>
      <c r="M515" s="632"/>
      <c r="N515" s="632"/>
      <c r="O515" s="632"/>
      <c r="P515" s="633"/>
      <c r="Q515" s="633"/>
      <c r="R515" s="633"/>
      <c r="S515" s="633"/>
      <c r="T515" s="633"/>
      <c r="U515" s="633"/>
      <c r="V515" s="633"/>
      <c r="W515" s="633"/>
      <c r="X515" s="633"/>
      <c r="Y515" s="633"/>
      <c r="Z515" s="633"/>
      <c r="AA515" s="633"/>
      <c r="AB515" s="633"/>
    </row>
    <row r="516" spans="1:28" ht="26.25">
      <c r="A516" s="634"/>
      <c r="B516" s="629" t="s">
        <v>7990</v>
      </c>
      <c r="C516" s="630"/>
      <c r="D516" s="631" t="s">
        <v>8344</v>
      </c>
      <c r="E516" s="630"/>
      <c r="F516" s="630"/>
      <c r="G516" s="632"/>
      <c r="H516" s="632"/>
      <c r="I516" s="632"/>
      <c r="J516" s="632"/>
      <c r="K516" s="632"/>
      <c r="L516" s="632"/>
      <c r="M516" s="632"/>
      <c r="N516" s="632"/>
      <c r="O516" s="632"/>
      <c r="P516" s="633"/>
      <c r="Q516" s="633"/>
      <c r="R516" s="633"/>
      <c r="S516" s="633"/>
      <c r="T516" s="633"/>
      <c r="U516" s="633"/>
      <c r="V516" s="633"/>
      <c r="W516" s="633"/>
      <c r="X516" s="633"/>
      <c r="Y516" s="633"/>
      <c r="Z516" s="633"/>
      <c r="AA516" s="633"/>
      <c r="AB516" s="633"/>
    </row>
    <row r="517" spans="1:28" ht="31.5">
      <c r="A517" s="634"/>
      <c r="B517" s="629" t="s">
        <v>7988</v>
      </c>
      <c r="C517" s="630"/>
      <c r="D517" s="630"/>
      <c r="E517" s="630"/>
      <c r="F517" s="630"/>
      <c r="G517" s="632"/>
      <c r="H517" s="632"/>
      <c r="I517" s="632"/>
      <c r="J517" s="632"/>
      <c r="K517" s="632"/>
      <c r="L517" s="632"/>
      <c r="M517" s="632"/>
      <c r="N517" s="632"/>
      <c r="O517" s="632"/>
      <c r="P517" s="633"/>
      <c r="Q517" s="633"/>
      <c r="R517" s="633"/>
      <c r="S517" s="633"/>
      <c r="T517" s="633"/>
      <c r="U517" s="633"/>
      <c r="V517" s="633"/>
      <c r="W517" s="633"/>
      <c r="X517" s="633"/>
      <c r="Y517" s="633"/>
      <c r="Z517" s="633"/>
      <c r="AA517" s="633"/>
      <c r="AB517" s="633"/>
    </row>
    <row r="518" spans="1:28">
      <c r="A518" s="634"/>
      <c r="B518" s="629" t="s">
        <v>8345</v>
      </c>
      <c r="C518" s="630"/>
      <c r="D518" s="630"/>
      <c r="E518" s="631" t="s">
        <v>8346</v>
      </c>
      <c r="F518" s="630"/>
      <c r="G518" s="632"/>
      <c r="H518" s="632"/>
      <c r="I518" s="632"/>
      <c r="J518" s="632"/>
      <c r="K518" s="632"/>
      <c r="L518" s="632"/>
      <c r="M518" s="632"/>
      <c r="N518" s="632"/>
      <c r="O518" s="632"/>
      <c r="P518" s="633"/>
      <c r="Q518" s="633"/>
      <c r="R518" s="633"/>
      <c r="S518" s="633"/>
      <c r="T518" s="633"/>
      <c r="U518" s="633"/>
      <c r="V518" s="633"/>
      <c r="W518" s="633"/>
      <c r="X518" s="633"/>
      <c r="Y518" s="633"/>
      <c r="Z518" s="633"/>
      <c r="AA518" s="633"/>
      <c r="AB518" s="633"/>
    </row>
    <row r="519" spans="1:28" ht="64.5">
      <c r="A519" s="634"/>
      <c r="B519" s="629" t="s">
        <v>7998</v>
      </c>
      <c r="C519" s="630"/>
      <c r="D519" s="631" t="s">
        <v>8347</v>
      </c>
      <c r="E519" s="630"/>
      <c r="F519" s="630"/>
      <c r="G519" s="632"/>
      <c r="H519" s="632"/>
      <c r="I519" s="632"/>
      <c r="J519" s="632"/>
      <c r="K519" s="632"/>
      <c r="L519" s="632"/>
      <c r="M519" s="632"/>
      <c r="N519" s="632"/>
      <c r="O519" s="632"/>
      <c r="P519" s="633"/>
      <c r="Q519" s="633"/>
      <c r="R519" s="633"/>
      <c r="S519" s="633"/>
      <c r="T519" s="633"/>
      <c r="U519" s="633"/>
      <c r="V519" s="633"/>
      <c r="W519" s="633"/>
      <c r="X519" s="633"/>
      <c r="Y519" s="633"/>
      <c r="Z519" s="633"/>
      <c r="AA519" s="633"/>
      <c r="AB519" s="633"/>
    </row>
    <row r="520" spans="1:28">
      <c r="A520" s="634"/>
      <c r="B520" s="629" t="s">
        <v>7945</v>
      </c>
      <c r="C520" s="630"/>
      <c r="D520" s="630"/>
      <c r="E520" s="630"/>
      <c r="F520" s="630"/>
      <c r="G520" s="632"/>
      <c r="H520" s="632"/>
      <c r="I520" s="632"/>
      <c r="J520" s="632"/>
      <c r="K520" s="632"/>
      <c r="L520" s="632"/>
      <c r="M520" s="632"/>
      <c r="N520" s="632"/>
      <c r="O520" s="632"/>
      <c r="P520" s="633"/>
      <c r="Q520" s="633"/>
      <c r="R520" s="633"/>
      <c r="S520" s="633"/>
      <c r="T520" s="633"/>
      <c r="U520" s="633"/>
      <c r="V520" s="633"/>
      <c r="W520" s="633"/>
      <c r="X520" s="633"/>
      <c r="Y520" s="633"/>
      <c r="Z520" s="633"/>
      <c r="AA520" s="633"/>
      <c r="AB520" s="633"/>
    </row>
    <row r="521" spans="1:28">
      <c r="A521" s="634"/>
      <c r="B521" s="629" t="s">
        <v>7976</v>
      </c>
      <c r="C521" s="630"/>
      <c r="D521" s="630"/>
      <c r="E521" s="630"/>
      <c r="F521" s="630"/>
      <c r="G521" s="632"/>
      <c r="H521" s="632"/>
      <c r="I521" s="632"/>
      <c r="J521" s="632"/>
      <c r="K521" s="632"/>
      <c r="L521" s="632"/>
      <c r="M521" s="632"/>
      <c r="N521" s="632"/>
      <c r="O521" s="632"/>
      <c r="P521" s="633"/>
      <c r="Q521" s="633"/>
      <c r="R521" s="633"/>
      <c r="S521" s="633"/>
      <c r="T521" s="633"/>
      <c r="U521" s="633"/>
      <c r="V521" s="633"/>
      <c r="W521" s="633"/>
      <c r="X521" s="633"/>
      <c r="Y521" s="633"/>
      <c r="Z521" s="633"/>
      <c r="AA521" s="633"/>
      <c r="AB521" s="633"/>
    </row>
    <row r="522" spans="1:28" ht="31.5">
      <c r="A522" s="634"/>
      <c r="B522" s="629" t="s">
        <v>7970</v>
      </c>
      <c r="C522" s="630"/>
      <c r="D522" s="630"/>
      <c r="E522" s="630"/>
      <c r="F522" s="630"/>
      <c r="G522" s="632"/>
      <c r="H522" s="632"/>
      <c r="I522" s="632"/>
      <c r="J522" s="632"/>
      <c r="K522" s="632"/>
      <c r="L522" s="632"/>
      <c r="M522" s="632"/>
      <c r="N522" s="632"/>
      <c r="O522" s="632"/>
      <c r="P522" s="633"/>
      <c r="Q522" s="633"/>
      <c r="R522" s="633"/>
      <c r="S522" s="633"/>
      <c r="T522" s="633"/>
      <c r="U522" s="633"/>
      <c r="V522" s="633"/>
      <c r="W522" s="633"/>
      <c r="X522" s="633"/>
      <c r="Y522" s="633"/>
      <c r="Z522" s="633"/>
      <c r="AA522" s="633"/>
      <c r="AB522" s="633"/>
    </row>
    <row r="523" spans="1:28" ht="31.5">
      <c r="A523" s="634"/>
      <c r="B523" s="629" t="s">
        <v>8348</v>
      </c>
      <c r="C523" s="630"/>
      <c r="D523" s="630"/>
      <c r="E523" s="630"/>
      <c r="F523" s="630"/>
      <c r="G523" s="632"/>
      <c r="H523" s="632"/>
      <c r="I523" s="632"/>
      <c r="J523" s="632"/>
      <c r="K523" s="632"/>
      <c r="L523" s="632"/>
      <c r="M523" s="632"/>
      <c r="N523" s="632"/>
      <c r="O523" s="632"/>
      <c r="P523" s="633"/>
      <c r="Q523" s="633"/>
      <c r="R523" s="633"/>
      <c r="S523" s="633"/>
      <c r="T523" s="633"/>
      <c r="U523" s="633"/>
      <c r="V523" s="633"/>
      <c r="W523" s="633"/>
      <c r="X523" s="633"/>
      <c r="Y523" s="633"/>
      <c r="Z523" s="633"/>
      <c r="AA523" s="633"/>
      <c r="AB523" s="633"/>
    </row>
    <row r="524" spans="1:28">
      <c r="A524" s="634"/>
      <c r="B524" s="629" t="s">
        <v>7948</v>
      </c>
      <c r="C524" s="630"/>
      <c r="D524" s="630"/>
      <c r="E524" s="630"/>
      <c r="F524" s="630"/>
      <c r="G524" s="632"/>
      <c r="H524" s="632"/>
      <c r="I524" s="632"/>
      <c r="J524" s="632"/>
      <c r="K524" s="632"/>
      <c r="L524" s="632"/>
      <c r="M524" s="632"/>
      <c r="N524" s="632"/>
      <c r="O524" s="632"/>
      <c r="P524" s="633"/>
      <c r="Q524" s="633"/>
      <c r="R524" s="633"/>
      <c r="S524" s="633"/>
      <c r="T524" s="633"/>
      <c r="U524" s="633"/>
      <c r="V524" s="633"/>
      <c r="W524" s="633"/>
      <c r="X524" s="633"/>
      <c r="Y524" s="633"/>
      <c r="Z524" s="633"/>
      <c r="AA524" s="633"/>
      <c r="AB524" s="633"/>
    </row>
    <row r="525" spans="1:28" ht="26.25">
      <c r="A525" s="634"/>
      <c r="B525" s="629" t="s">
        <v>7940</v>
      </c>
      <c r="C525" s="630"/>
      <c r="D525" s="630"/>
      <c r="E525" s="630"/>
      <c r="F525" s="631" t="s">
        <v>8349</v>
      </c>
      <c r="G525" s="632"/>
      <c r="H525" s="632"/>
      <c r="I525" s="632"/>
      <c r="J525" s="632"/>
      <c r="K525" s="632"/>
      <c r="L525" s="632"/>
      <c r="M525" s="632"/>
      <c r="N525" s="632"/>
      <c r="O525" s="632"/>
      <c r="P525" s="633"/>
      <c r="Q525" s="633"/>
      <c r="R525" s="633"/>
      <c r="S525" s="633"/>
      <c r="T525" s="633"/>
      <c r="U525" s="633"/>
      <c r="V525" s="633"/>
      <c r="W525" s="633"/>
      <c r="X525" s="633"/>
      <c r="Y525" s="633"/>
      <c r="Z525" s="633"/>
      <c r="AA525" s="633"/>
      <c r="AB525" s="633"/>
    </row>
    <row r="526" spans="1:28" ht="31.5">
      <c r="A526" s="634"/>
      <c r="B526" s="629" t="s">
        <v>7962</v>
      </c>
      <c r="C526" s="632"/>
      <c r="D526" s="632"/>
      <c r="E526" s="632"/>
      <c r="F526" s="630"/>
      <c r="G526" s="632"/>
      <c r="H526" s="632"/>
      <c r="I526" s="632"/>
      <c r="J526" s="632"/>
      <c r="K526" s="632"/>
      <c r="L526" s="632"/>
      <c r="M526" s="632"/>
      <c r="N526" s="632"/>
      <c r="O526" s="632"/>
      <c r="P526" s="633"/>
      <c r="Q526" s="633"/>
      <c r="R526" s="633"/>
      <c r="S526" s="633"/>
      <c r="T526" s="633"/>
      <c r="U526" s="633"/>
      <c r="V526" s="633"/>
      <c r="W526" s="633"/>
      <c r="X526" s="633"/>
      <c r="Y526" s="633"/>
      <c r="Z526" s="633"/>
      <c r="AA526" s="633"/>
      <c r="AB526" s="633"/>
    </row>
    <row r="527" spans="1:28">
      <c r="A527" s="634"/>
      <c r="B527" s="629" t="s">
        <v>7968</v>
      </c>
      <c r="C527" s="630"/>
      <c r="D527" s="630"/>
      <c r="E527" s="630"/>
      <c r="F527" s="630"/>
      <c r="G527" s="632"/>
      <c r="H527" s="632"/>
      <c r="I527" s="632"/>
      <c r="J527" s="632"/>
      <c r="K527" s="632"/>
      <c r="L527" s="632"/>
      <c r="M527" s="632"/>
      <c r="N527" s="632"/>
      <c r="O527" s="632"/>
      <c r="P527" s="633"/>
      <c r="Q527" s="633"/>
      <c r="R527" s="633"/>
      <c r="S527" s="633"/>
      <c r="T527" s="633"/>
      <c r="U527" s="633"/>
      <c r="V527" s="633"/>
      <c r="W527" s="633"/>
      <c r="X527" s="633"/>
      <c r="Y527" s="633"/>
      <c r="Z527" s="633"/>
      <c r="AA527" s="633"/>
      <c r="AB527" s="633"/>
    </row>
    <row r="528" spans="1:28" ht="31.5">
      <c r="A528" s="634"/>
      <c r="B528" s="629" t="s">
        <v>7955</v>
      </c>
      <c r="C528" s="630"/>
      <c r="D528" s="630"/>
      <c r="E528" s="630"/>
      <c r="F528" s="630"/>
      <c r="G528" s="632"/>
      <c r="H528" s="632"/>
      <c r="I528" s="632"/>
      <c r="J528" s="632"/>
      <c r="K528" s="632"/>
      <c r="L528" s="632"/>
      <c r="M528" s="632"/>
      <c r="N528" s="632"/>
      <c r="O528" s="632"/>
      <c r="P528" s="633"/>
      <c r="Q528" s="633"/>
      <c r="R528" s="633"/>
      <c r="S528" s="633"/>
      <c r="T528" s="633"/>
      <c r="U528" s="633"/>
      <c r="V528" s="633"/>
      <c r="W528" s="633"/>
      <c r="X528" s="633"/>
      <c r="Y528" s="633"/>
      <c r="Z528" s="633"/>
      <c r="AA528" s="633"/>
      <c r="AB528" s="633"/>
    </row>
    <row r="529" spans="1:28">
      <c r="A529" s="634"/>
      <c r="B529" s="629" t="s">
        <v>7972</v>
      </c>
      <c r="C529" s="630"/>
      <c r="D529" s="630"/>
      <c r="E529" s="630"/>
      <c r="F529" s="630"/>
      <c r="G529" s="632"/>
      <c r="H529" s="632"/>
      <c r="I529" s="632"/>
      <c r="J529" s="632"/>
      <c r="K529" s="632"/>
      <c r="L529" s="632"/>
      <c r="M529" s="632"/>
      <c r="N529" s="632"/>
      <c r="O529" s="632"/>
      <c r="P529" s="633"/>
      <c r="Q529" s="633"/>
      <c r="R529" s="633"/>
      <c r="S529" s="633"/>
      <c r="T529" s="633"/>
      <c r="U529" s="633"/>
      <c r="V529" s="633"/>
      <c r="W529" s="633"/>
      <c r="X529" s="633"/>
      <c r="Y529" s="633"/>
      <c r="Z529" s="633"/>
      <c r="AA529" s="633"/>
      <c r="AB529" s="633"/>
    </row>
    <row r="530" spans="1:28">
      <c r="A530" s="634"/>
      <c r="B530" s="629" t="s">
        <v>7980</v>
      </c>
      <c r="C530" s="630"/>
      <c r="D530" s="630"/>
      <c r="E530" s="630"/>
      <c r="F530" s="630"/>
      <c r="G530" s="632"/>
      <c r="H530" s="632"/>
      <c r="I530" s="632"/>
      <c r="J530" s="632"/>
      <c r="K530" s="632"/>
      <c r="L530" s="632"/>
      <c r="M530" s="632"/>
      <c r="N530" s="632"/>
      <c r="O530" s="632"/>
      <c r="P530" s="633"/>
      <c r="Q530" s="633"/>
      <c r="R530" s="633"/>
      <c r="S530" s="633"/>
      <c r="T530" s="633"/>
      <c r="U530" s="633"/>
      <c r="V530" s="633"/>
      <c r="W530" s="633"/>
      <c r="X530" s="633"/>
      <c r="Y530" s="633"/>
      <c r="Z530" s="633"/>
      <c r="AA530" s="633"/>
      <c r="AB530" s="633"/>
    </row>
    <row r="531" spans="1:28" ht="31.5">
      <c r="A531" s="634"/>
      <c r="B531" s="629" t="s">
        <v>8350</v>
      </c>
      <c r="C531" s="630"/>
      <c r="D531" s="630"/>
      <c r="E531" s="630"/>
      <c r="F531" s="630"/>
      <c r="G531" s="632"/>
      <c r="H531" s="632"/>
      <c r="I531" s="632"/>
      <c r="J531" s="632"/>
      <c r="K531" s="632"/>
      <c r="L531" s="632"/>
      <c r="M531" s="632"/>
      <c r="N531" s="632"/>
      <c r="O531" s="632"/>
      <c r="P531" s="633"/>
      <c r="Q531" s="633"/>
      <c r="R531" s="633"/>
      <c r="S531" s="633"/>
      <c r="T531" s="633"/>
      <c r="U531" s="633"/>
      <c r="V531" s="633"/>
      <c r="W531" s="633"/>
      <c r="X531" s="633"/>
      <c r="Y531" s="633"/>
      <c r="Z531" s="633"/>
      <c r="AA531" s="633"/>
      <c r="AB531" s="633"/>
    </row>
    <row r="532" spans="1:28">
      <c r="A532" s="634"/>
      <c r="B532" s="629" t="s">
        <v>8351</v>
      </c>
      <c r="C532" s="630"/>
      <c r="D532" s="631" t="s">
        <v>8352</v>
      </c>
      <c r="E532" s="630"/>
      <c r="F532" s="630"/>
      <c r="G532" s="632"/>
      <c r="H532" s="632"/>
      <c r="I532" s="632"/>
      <c r="J532" s="632"/>
      <c r="K532" s="632"/>
      <c r="L532" s="632"/>
      <c r="M532" s="632"/>
      <c r="N532" s="632"/>
      <c r="O532" s="632"/>
      <c r="P532" s="633"/>
      <c r="Q532" s="633"/>
      <c r="R532" s="633"/>
      <c r="S532" s="633"/>
      <c r="T532" s="633"/>
      <c r="U532" s="633"/>
      <c r="V532" s="633"/>
      <c r="W532" s="633"/>
      <c r="X532" s="633"/>
      <c r="Y532" s="633"/>
      <c r="Z532" s="633"/>
      <c r="AA532" s="633"/>
      <c r="AB532" s="633"/>
    </row>
    <row r="533" spans="1:28">
      <c r="A533" s="634"/>
      <c r="B533" s="629" t="s">
        <v>7937</v>
      </c>
      <c r="C533" s="630"/>
      <c r="D533" s="630"/>
      <c r="E533" s="630"/>
      <c r="F533" s="630"/>
      <c r="G533" s="632"/>
      <c r="H533" s="632"/>
      <c r="I533" s="632"/>
      <c r="J533" s="632"/>
      <c r="K533" s="632"/>
      <c r="L533" s="632"/>
      <c r="M533" s="632"/>
      <c r="N533" s="632"/>
      <c r="O533" s="632"/>
      <c r="P533" s="633"/>
      <c r="Q533" s="633"/>
      <c r="R533" s="633"/>
      <c r="S533" s="633"/>
      <c r="T533" s="633"/>
      <c r="U533" s="633"/>
      <c r="V533" s="633"/>
      <c r="W533" s="633"/>
      <c r="X533" s="633"/>
      <c r="Y533" s="633"/>
      <c r="Z533" s="633"/>
      <c r="AA533" s="633"/>
      <c r="AB533" s="633"/>
    </row>
    <row r="534" spans="1:28" ht="31.5">
      <c r="A534" s="634"/>
      <c r="B534" s="629" t="s">
        <v>7993</v>
      </c>
      <c r="C534" s="630"/>
      <c r="D534" s="630"/>
      <c r="E534" s="630"/>
      <c r="F534" s="630"/>
      <c r="G534" s="632"/>
      <c r="H534" s="632"/>
      <c r="I534" s="632"/>
      <c r="J534" s="632"/>
      <c r="K534" s="632"/>
      <c r="L534" s="632"/>
      <c r="M534" s="632"/>
      <c r="N534" s="632"/>
      <c r="O534" s="632"/>
      <c r="P534" s="633"/>
      <c r="Q534" s="633"/>
      <c r="R534" s="633"/>
      <c r="S534" s="633"/>
      <c r="T534" s="633"/>
      <c r="U534" s="633"/>
      <c r="V534" s="633"/>
      <c r="W534" s="633"/>
      <c r="X534" s="633"/>
      <c r="Y534" s="633"/>
      <c r="Z534" s="633"/>
      <c r="AA534" s="633"/>
      <c r="AB534" s="633"/>
    </row>
    <row r="535" spans="1:28" ht="31.5">
      <c r="A535" s="636" t="s">
        <v>8008</v>
      </c>
      <c r="B535" s="637" t="s">
        <v>8010</v>
      </c>
      <c r="C535" s="638"/>
      <c r="D535" s="638"/>
      <c r="E535" s="638"/>
      <c r="F535" s="638"/>
      <c r="G535" s="639"/>
      <c r="H535" s="639"/>
      <c r="I535" s="639"/>
      <c r="J535" s="639"/>
      <c r="K535" s="639"/>
      <c r="L535" s="639"/>
      <c r="M535" s="639"/>
      <c r="N535" s="639"/>
      <c r="O535" s="639"/>
      <c r="P535" s="640"/>
      <c r="Q535" s="640"/>
      <c r="R535" s="640"/>
      <c r="S535" s="640"/>
      <c r="T535" s="640"/>
      <c r="U535" s="640"/>
      <c r="V535" s="640"/>
      <c r="W535" s="640"/>
      <c r="X535" s="640"/>
      <c r="Y535" s="640"/>
      <c r="Z535" s="640"/>
      <c r="AA535" s="640"/>
      <c r="AB535" s="640"/>
    </row>
    <row r="536" spans="1:28">
      <c r="A536" s="634"/>
      <c r="B536" s="629" t="s">
        <v>8012</v>
      </c>
      <c r="C536" s="630"/>
      <c r="D536" s="630"/>
      <c r="E536" s="630"/>
      <c r="F536" s="630"/>
      <c r="G536" s="632"/>
      <c r="H536" s="632"/>
      <c r="I536" s="632"/>
      <c r="J536" s="632"/>
      <c r="K536" s="632"/>
      <c r="L536" s="632"/>
      <c r="M536" s="632"/>
      <c r="N536" s="632"/>
      <c r="O536" s="632"/>
      <c r="P536" s="633"/>
      <c r="Q536" s="633"/>
      <c r="R536" s="633"/>
      <c r="S536" s="633"/>
      <c r="T536" s="633"/>
      <c r="U536" s="633"/>
      <c r="V536" s="633"/>
      <c r="W536" s="633"/>
      <c r="X536" s="633"/>
      <c r="Y536" s="633"/>
      <c r="Z536" s="633"/>
      <c r="AA536" s="633"/>
      <c r="AB536" s="633"/>
    </row>
    <row r="537" spans="1:28">
      <c r="A537" s="634"/>
      <c r="B537" s="629" t="s">
        <v>8011</v>
      </c>
      <c r="C537" s="630"/>
      <c r="D537" s="630"/>
      <c r="E537" s="630"/>
      <c r="F537" s="630"/>
      <c r="G537" s="632"/>
      <c r="H537" s="632"/>
      <c r="I537" s="632"/>
      <c r="J537" s="632"/>
      <c r="K537" s="632"/>
      <c r="L537" s="632"/>
      <c r="M537" s="632"/>
      <c r="N537" s="632"/>
      <c r="O537" s="632"/>
      <c r="P537" s="633"/>
      <c r="Q537" s="633"/>
      <c r="R537" s="633"/>
      <c r="S537" s="633"/>
      <c r="T537" s="633"/>
      <c r="U537" s="633"/>
      <c r="V537" s="633"/>
      <c r="W537" s="633"/>
      <c r="X537" s="633"/>
      <c r="Y537" s="633"/>
      <c r="Z537" s="633"/>
      <c r="AA537" s="633"/>
      <c r="AB537" s="633"/>
    </row>
    <row r="538" spans="1:28">
      <c r="A538" s="634"/>
      <c r="B538" s="629" t="s">
        <v>8009</v>
      </c>
      <c r="C538" s="630"/>
      <c r="D538" s="630"/>
      <c r="E538" s="630"/>
      <c r="F538" s="630"/>
      <c r="G538" s="632"/>
      <c r="H538" s="632"/>
      <c r="I538" s="632"/>
      <c r="J538" s="632"/>
      <c r="K538" s="632"/>
      <c r="L538" s="632"/>
      <c r="M538" s="632"/>
      <c r="N538" s="632"/>
      <c r="O538" s="632"/>
      <c r="P538" s="633"/>
      <c r="Q538" s="633"/>
      <c r="R538" s="633"/>
      <c r="S538" s="633"/>
      <c r="T538" s="633"/>
      <c r="U538" s="633"/>
      <c r="V538" s="633"/>
      <c r="W538" s="633"/>
      <c r="X538" s="633"/>
      <c r="Y538" s="633"/>
      <c r="Z538" s="633"/>
      <c r="AA538" s="633"/>
      <c r="AB538" s="633"/>
    </row>
    <row r="539" spans="1:28">
      <c r="A539" s="636" t="s">
        <v>8013</v>
      </c>
      <c r="B539" s="637" t="s">
        <v>8353</v>
      </c>
      <c r="C539" s="639"/>
      <c r="D539" s="639"/>
      <c r="E539" s="639"/>
      <c r="F539" s="638"/>
      <c r="G539" s="639"/>
      <c r="H539" s="639"/>
      <c r="I539" s="639"/>
      <c r="J539" s="639"/>
      <c r="K539" s="639"/>
      <c r="L539" s="639"/>
      <c r="M539" s="639"/>
      <c r="N539" s="639"/>
      <c r="O539" s="639"/>
      <c r="P539" s="640"/>
      <c r="Q539" s="640"/>
      <c r="R539" s="640"/>
      <c r="S539" s="640"/>
      <c r="T539" s="640"/>
      <c r="U539" s="640"/>
      <c r="V539" s="640"/>
      <c r="W539" s="640"/>
      <c r="X539" s="640"/>
      <c r="Y539" s="640"/>
      <c r="Z539" s="640"/>
      <c r="AA539" s="640"/>
      <c r="AB539" s="640"/>
    </row>
    <row r="540" spans="1:28">
      <c r="A540" s="634"/>
      <c r="B540" s="629" t="s">
        <v>8015</v>
      </c>
      <c r="C540" s="630"/>
      <c r="D540" s="630"/>
      <c r="E540" s="630"/>
      <c r="F540" s="630"/>
      <c r="G540" s="632"/>
      <c r="H540" s="632"/>
      <c r="I540" s="632"/>
      <c r="J540" s="632"/>
      <c r="K540" s="632"/>
      <c r="L540" s="632"/>
      <c r="M540" s="632"/>
      <c r="N540" s="632"/>
      <c r="O540" s="632"/>
      <c r="P540" s="633"/>
      <c r="Q540" s="633"/>
      <c r="R540" s="633"/>
      <c r="S540" s="633"/>
      <c r="T540" s="633"/>
      <c r="U540" s="633"/>
      <c r="V540" s="633"/>
      <c r="W540" s="633"/>
      <c r="X540" s="633"/>
      <c r="Y540" s="633"/>
      <c r="Z540" s="633"/>
      <c r="AA540" s="633"/>
      <c r="AB540" s="633"/>
    </row>
    <row r="541" spans="1:28" ht="31.5">
      <c r="A541" s="636" t="s">
        <v>8016</v>
      </c>
      <c r="B541" s="637" t="s">
        <v>8020</v>
      </c>
      <c r="C541" s="639"/>
      <c r="D541" s="639"/>
      <c r="E541" s="639"/>
      <c r="F541" s="638"/>
      <c r="G541" s="639"/>
      <c r="H541" s="639"/>
      <c r="I541" s="639"/>
      <c r="J541" s="639"/>
      <c r="K541" s="639"/>
      <c r="L541" s="639"/>
      <c r="M541" s="639"/>
      <c r="N541" s="639"/>
      <c r="O541" s="639"/>
      <c r="P541" s="640"/>
      <c r="Q541" s="640"/>
      <c r="R541" s="640"/>
      <c r="S541" s="640"/>
      <c r="T541" s="640"/>
      <c r="U541" s="640"/>
      <c r="V541" s="640"/>
      <c r="W541" s="640"/>
      <c r="X541" s="640"/>
      <c r="Y541" s="640"/>
      <c r="Z541" s="640"/>
      <c r="AA541" s="640"/>
      <c r="AB541" s="640"/>
    </row>
    <row r="542" spans="1:28">
      <c r="A542" s="634"/>
      <c r="B542" s="629" t="s">
        <v>8034</v>
      </c>
      <c r="C542" s="630"/>
      <c r="D542" s="630"/>
      <c r="E542" s="630"/>
      <c r="F542" s="630"/>
      <c r="G542" s="632"/>
      <c r="H542" s="632"/>
      <c r="I542" s="632"/>
      <c r="J542" s="632"/>
      <c r="K542" s="632"/>
      <c r="L542" s="632"/>
      <c r="M542" s="632"/>
      <c r="N542" s="632"/>
      <c r="O542" s="632"/>
      <c r="P542" s="633"/>
      <c r="Q542" s="633"/>
      <c r="R542" s="633"/>
      <c r="S542" s="633"/>
      <c r="T542" s="633"/>
      <c r="U542" s="633"/>
      <c r="V542" s="633"/>
      <c r="W542" s="633"/>
      <c r="X542" s="633"/>
      <c r="Y542" s="633"/>
      <c r="Z542" s="633"/>
      <c r="AA542" s="633"/>
      <c r="AB542" s="633"/>
    </row>
    <row r="543" spans="1:28">
      <c r="A543" s="634"/>
      <c r="B543" s="629" t="s">
        <v>8029</v>
      </c>
      <c r="C543" s="630"/>
      <c r="D543" s="630"/>
      <c r="E543" s="630"/>
      <c r="F543" s="630"/>
      <c r="G543" s="632"/>
      <c r="H543" s="632"/>
      <c r="I543" s="632"/>
      <c r="J543" s="632"/>
      <c r="K543" s="632"/>
      <c r="L543" s="632"/>
      <c r="M543" s="632"/>
      <c r="N543" s="632"/>
      <c r="O543" s="632"/>
      <c r="P543" s="633"/>
      <c r="Q543" s="633"/>
      <c r="R543" s="633"/>
      <c r="S543" s="633"/>
      <c r="T543" s="633"/>
      <c r="U543" s="633"/>
      <c r="V543" s="633"/>
      <c r="W543" s="633"/>
      <c r="X543" s="633"/>
      <c r="Y543" s="633"/>
      <c r="Z543" s="633"/>
      <c r="AA543" s="633"/>
      <c r="AB543" s="633"/>
    </row>
    <row r="544" spans="1:28" ht="31.5">
      <c r="A544" s="634"/>
      <c r="B544" s="629" t="s">
        <v>8354</v>
      </c>
      <c r="C544" s="630"/>
      <c r="D544" s="630"/>
      <c r="E544" s="630"/>
      <c r="F544" s="630"/>
      <c r="G544" s="632"/>
      <c r="H544" s="632"/>
      <c r="I544" s="632"/>
      <c r="J544" s="632"/>
      <c r="K544" s="632"/>
      <c r="L544" s="632"/>
      <c r="M544" s="632"/>
      <c r="N544" s="632"/>
      <c r="O544" s="632"/>
      <c r="P544" s="633"/>
      <c r="Q544" s="633"/>
      <c r="R544" s="633"/>
      <c r="S544" s="633"/>
      <c r="T544" s="633"/>
      <c r="U544" s="633"/>
      <c r="V544" s="633"/>
      <c r="W544" s="633"/>
      <c r="X544" s="633"/>
      <c r="Y544" s="633"/>
      <c r="Z544" s="633"/>
      <c r="AA544" s="633"/>
      <c r="AB544" s="633"/>
    </row>
    <row r="545" spans="1:28" ht="31.5">
      <c r="A545" s="634"/>
      <c r="B545" s="629" t="s">
        <v>8354</v>
      </c>
      <c r="C545" s="630"/>
      <c r="D545" s="630"/>
      <c r="E545" s="630"/>
      <c r="F545" s="630"/>
      <c r="G545" s="632"/>
      <c r="H545" s="632"/>
      <c r="I545" s="632"/>
      <c r="J545" s="632"/>
      <c r="K545" s="632"/>
      <c r="L545" s="632"/>
      <c r="M545" s="632"/>
      <c r="N545" s="632"/>
      <c r="O545" s="632"/>
      <c r="P545" s="633"/>
      <c r="Q545" s="633"/>
      <c r="R545" s="633"/>
      <c r="S545" s="633"/>
      <c r="T545" s="633"/>
      <c r="U545" s="633"/>
      <c r="V545" s="633"/>
      <c r="W545" s="633"/>
      <c r="X545" s="633"/>
      <c r="Y545" s="633"/>
      <c r="Z545" s="633"/>
      <c r="AA545" s="633"/>
      <c r="AB545" s="633"/>
    </row>
    <row r="546" spans="1:28">
      <c r="A546" s="634"/>
      <c r="B546" s="629" t="s">
        <v>8017</v>
      </c>
      <c r="C546" s="630"/>
      <c r="D546" s="630"/>
      <c r="E546" s="630"/>
      <c r="F546" s="630"/>
      <c r="G546" s="632"/>
      <c r="H546" s="632"/>
      <c r="I546" s="632"/>
      <c r="J546" s="632"/>
      <c r="K546" s="632"/>
      <c r="L546" s="632"/>
      <c r="M546" s="632"/>
      <c r="N546" s="632"/>
      <c r="O546" s="632"/>
      <c r="P546" s="633"/>
      <c r="Q546" s="633"/>
      <c r="R546" s="633"/>
      <c r="S546" s="633"/>
      <c r="T546" s="633"/>
      <c r="U546" s="633"/>
      <c r="V546" s="633"/>
      <c r="W546" s="633"/>
      <c r="X546" s="633"/>
      <c r="Y546" s="633"/>
      <c r="Z546" s="633"/>
      <c r="AA546" s="633"/>
      <c r="AB546" s="633"/>
    </row>
    <row r="547" spans="1:28" ht="31.5">
      <c r="A547" s="634"/>
      <c r="B547" s="629" t="s">
        <v>8030</v>
      </c>
      <c r="C547" s="630"/>
      <c r="D547" s="630"/>
      <c r="E547" s="630"/>
      <c r="F547" s="630"/>
      <c r="G547" s="632"/>
      <c r="H547" s="632"/>
      <c r="I547" s="632"/>
      <c r="J547" s="632"/>
      <c r="K547" s="632"/>
      <c r="L547" s="632"/>
      <c r="M547" s="632"/>
      <c r="N547" s="632"/>
      <c r="O547" s="632"/>
      <c r="P547" s="633"/>
      <c r="Q547" s="633"/>
      <c r="R547" s="633"/>
      <c r="S547" s="633"/>
      <c r="T547" s="633"/>
      <c r="U547" s="633"/>
      <c r="V547" s="633"/>
      <c r="W547" s="633"/>
      <c r="X547" s="633"/>
      <c r="Y547" s="633"/>
      <c r="Z547" s="633"/>
      <c r="AA547" s="633"/>
      <c r="AB547" s="633"/>
    </row>
    <row r="548" spans="1:28" ht="31.5">
      <c r="A548" s="634"/>
      <c r="B548" s="629" t="s">
        <v>8354</v>
      </c>
      <c r="C548" s="630"/>
      <c r="D548" s="630"/>
      <c r="E548" s="630"/>
      <c r="F548" s="630"/>
      <c r="G548" s="632"/>
      <c r="H548" s="632"/>
      <c r="I548" s="632"/>
      <c r="J548" s="632"/>
      <c r="K548" s="632"/>
      <c r="L548" s="632"/>
      <c r="M548" s="632"/>
      <c r="N548" s="632"/>
      <c r="O548" s="632"/>
      <c r="P548" s="633"/>
      <c r="Q548" s="633"/>
      <c r="R548" s="633"/>
      <c r="S548" s="633"/>
      <c r="T548" s="633"/>
      <c r="U548" s="633"/>
      <c r="V548" s="633"/>
      <c r="W548" s="633"/>
      <c r="X548" s="633"/>
      <c r="Y548" s="633"/>
      <c r="Z548" s="633"/>
      <c r="AA548" s="633"/>
      <c r="AB548" s="633"/>
    </row>
    <row r="549" spans="1:28">
      <c r="A549" s="634"/>
      <c r="B549" s="629" t="s">
        <v>8032</v>
      </c>
      <c r="C549" s="630"/>
      <c r="D549" s="630"/>
      <c r="E549" s="630"/>
      <c r="F549" s="630"/>
      <c r="G549" s="632"/>
      <c r="H549" s="632"/>
      <c r="I549" s="632"/>
      <c r="J549" s="632"/>
      <c r="K549" s="632"/>
      <c r="L549" s="632"/>
      <c r="M549" s="632"/>
      <c r="N549" s="632"/>
      <c r="O549" s="632"/>
      <c r="P549" s="633"/>
      <c r="Q549" s="633"/>
      <c r="R549" s="633"/>
      <c r="S549" s="633"/>
      <c r="T549" s="633"/>
      <c r="U549" s="633"/>
      <c r="V549" s="633"/>
      <c r="W549" s="633"/>
      <c r="X549" s="633"/>
      <c r="Y549" s="633"/>
      <c r="Z549" s="633"/>
      <c r="AA549" s="633"/>
      <c r="AB549" s="633"/>
    </row>
    <row r="550" spans="1:28" ht="31.5">
      <c r="A550" s="634"/>
      <c r="B550" s="629" t="s">
        <v>8035</v>
      </c>
      <c r="C550" s="630"/>
      <c r="D550" s="630"/>
      <c r="E550" s="630"/>
      <c r="F550" s="630"/>
      <c r="G550" s="632"/>
      <c r="H550" s="632"/>
      <c r="I550" s="632"/>
      <c r="J550" s="632"/>
      <c r="K550" s="632"/>
      <c r="L550" s="632"/>
      <c r="M550" s="632"/>
      <c r="N550" s="632"/>
      <c r="O550" s="632"/>
      <c r="P550" s="633"/>
      <c r="Q550" s="633"/>
      <c r="R550" s="633"/>
      <c r="S550" s="633"/>
      <c r="T550" s="633"/>
      <c r="U550" s="633"/>
      <c r="V550" s="633"/>
      <c r="W550" s="633"/>
      <c r="X550" s="633"/>
      <c r="Y550" s="633"/>
      <c r="Z550" s="633"/>
      <c r="AA550" s="633"/>
      <c r="AB550" s="633"/>
    </row>
    <row r="551" spans="1:28">
      <c r="A551" s="634"/>
      <c r="B551" s="629" t="s">
        <v>8027</v>
      </c>
      <c r="C551" s="630"/>
      <c r="D551" s="630"/>
      <c r="E551" s="630"/>
      <c r="F551" s="630"/>
      <c r="G551" s="632"/>
      <c r="H551" s="632"/>
      <c r="I551" s="632"/>
      <c r="J551" s="632"/>
      <c r="K551" s="632"/>
      <c r="L551" s="632"/>
      <c r="M551" s="632"/>
      <c r="N551" s="632"/>
      <c r="O551" s="632"/>
      <c r="P551" s="633"/>
      <c r="Q551" s="633"/>
      <c r="R551" s="633"/>
      <c r="S551" s="633"/>
      <c r="T551" s="633"/>
      <c r="U551" s="633"/>
      <c r="V551" s="633"/>
      <c r="W551" s="633"/>
      <c r="X551" s="633"/>
      <c r="Y551" s="633"/>
      <c r="Z551" s="633"/>
      <c r="AA551" s="633"/>
      <c r="AB551" s="633"/>
    </row>
    <row r="552" spans="1:28">
      <c r="A552" s="634"/>
      <c r="B552" s="629" t="s">
        <v>8355</v>
      </c>
      <c r="C552" s="630"/>
      <c r="D552" s="630"/>
      <c r="E552" s="630"/>
      <c r="F552" s="630"/>
      <c r="G552" s="632"/>
      <c r="H552" s="632"/>
      <c r="I552" s="632"/>
      <c r="J552" s="632"/>
      <c r="K552" s="632"/>
      <c r="L552" s="632"/>
      <c r="M552" s="632"/>
      <c r="N552" s="632"/>
      <c r="O552" s="632"/>
      <c r="P552" s="633"/>
      <c r="Q552" s="633"/>
      <c r="R552" s="633"/>
      <c r="S552" s="633"/>
      <c r="T552" s="633"/>
      <c r="U552" s="633"/>
      <c r="V552" s="633"/>
      <c r="W552" s="633"/>
      <c r="X552" s="633"/>
      <c r="Y552" s="633"/>
      <c r="Z552" s="633"/>
      <c r="AA552" s="633"/>
      <c r="AB552" s="633"/>
    </row>
    <row r="553" spans="1:28">
      <c r="A553" s="634"/>
      <c r="B553" s="629" t="s">
        <v>8018</v>
      </c>
      <c r="C553" s="630"/>
      <c r="D553" s="630"/>
      <c r="E553" s="630"/>
      <c r="F553" s="630"/>
      <c r="G553" s="632"/>
      <c r="H553" s="632"/>
      <c r="I553" s="632"/>
      <c r="J553" s="632"/>
      <c r="K553" s="632"/>
      <c r="L553" s="632"/>
      <c r="M553" s="632"/>
      <c r="N553" s="632"/>
      <c r="O553" s="632"/>
      <c r="P553" s="633"/>
      <c r="Q553" s="633"/>
      <c r="R553" s="633"/>
      <c r="S553" s="633"/>
      <c r="T553" s="633"/>
      <c r="U553" s="633"/>
      <c r="V553" s="633"/>
      <c r="W553" s="633"/>
      <c r="X553" s="633"/>
      <c r="Y553" s="633"/>
      <c r="Z553" s="633"/>
      <c r="AA553" s="633"/>
      <c r="AB553" s="633"/>
    </row>
    <row r="554" spans="1:28" ht="31.5">
      <c r="A554" s="636" t="s">
        <v>8036</v>
      </c>
      <c r="B554" s="637" t="s">
        <v>8039</v>
      </c>
      <c r="C554" s="638"/>
      <c r="D554" s="638"/>
      <c r="E554" s="638"/>
      <c r="F554" s="638"/>
      <c r="G554" s="639"/>
      <c r="H554" s="639"/>
      <c r="I554" s="639"/>
      <c r="J554" s="639"/>
      <c r="K554" s="639"/>
      <c r="L554" s="639"/>
      <c r="M554" s="639"/>
      <c r="N554" s="639"/>
      <c r="O554" s="639"/>
      <c r="P554" s="640"/>
      <c r="Q554" s="640"/>
      <c r="R554" s="640"/>
      <c r="S554" s="640"/>
      <c r="T554" s="640"/>
      <c r="U554" s="640"/>
      <c r="V554" s="640"/>
      <c r="W554" s="640"/>
      <c r="X554" s="640"/>
      <c r="Y554" s="640"/>
      <c r="Z554" s="640"/>
      <c r="AA554" s="640"/>
      <c r="AB554" s="640"/>
    </row>
    <row r="555" spans="1:28">
      <c r="A555" s="634"/>
      <c r="B555" s="629" t="s">
        <v>8037</v>
      </c>
      <c r="C555" s="630"/>
      <c r="D555" s="630"/>
      <c r="E555" s="630"/>
      <c r="F555" s="630"/>
      <c r="G555" s="632"/>
      <c r="H555" s="632"/>
      <c r="I555" s="632"/>
      <c r="J555" s="632"/>
      <c r="K555" s="632"/>
      <c r="L555" s="632"/>
      <c r="M555" s="632"/>
      <c r="N555" s="632"/>
      <c r="O555" s="632"/>
      <c r="P555" s="633"/>
      <c r="Q555" s="633"/>
      <c r="R555" s="633"/>
      <c r="S555" s="633"/>
      <c r="T555" s="633"/>
      <c r="U555" s="633"/>
      <c r="V555" s="633"/>
      <c r="W555" s="633"/>
      <c r="X555" s="633"/>
      <c r="Y555" s="633"/>
      <c r="Z555" s="633"/>
      <c r="AA555" s="633"/>
      <c r="AB555" s="633"/>
    </row>
    <row r="556" spans="1:28">
      <c r="A556" s="634"/>
      <c r="B556" s="629" t="s">
        <v>8040</v>
      </c>
      <c r="C556" s="630"/>
      <c r="D556" s="630"/>
      <c r="E556" s="630"/>
      <c r="F556" s="630"/>
      <c r="G556" s="632"/>
      <c r="H556" s="632"/>
      <c r="I556" s="632"/>
      <c r="J556" s="632"/>
      <c r="K556" s="632"/>
      <c r="L556" s="632"/>
      <c r="M556" s="632"/>
      <c r="N556" s="632"/>
      <c r="O556" s="632"/>
      <c r="P556" s="633"/>
      <c r="Q556" s="633"/>
      <c r="R556" s="633"/>
      <c r="S556" s="633"/>
      <c r="T556" s="633"/>
      <c r="U556" s="633"/>
      <c r="V556" s="633"/>
      <c r="W556" s="633"/>
      <c r="X556" s="633"/>
      <c r="Y556" s="633"/>
      <c r="Z556" s="633"/>
      <c r="AA556" s="633"/>
      <c r="AB556" s="633"/>
    </row>
    <row r="557" spans="1:28" ht="31.5">
      <c r="A557" s="636" t="s">
        <v>8041</v>
      </c>
      <c r="B557" s="637" t="s">
        <v>8052</v>
      </c>
      <c r="C557" s="638"/>
      <c r="D557" s="638"/>
      <c r="E557" s="638"/>
      <c r="F557" s="638"/>
      <c r="G557" s="639"/>
      <c r="H557" s="639"/>
      <c r="I557" s="639"/>
      <c r="J557" s="639"/>
      <c r="K557" s="639"/>
      <c r="L557" s="639"/>
      <c r="M557" s="639"/>
      <c r="N557" s="639"/>
      <c r="O557" s="639"/>
      <c r="P557" s="640"/>
      <c r="Q557" s="640"/>
      <c r="R557" s="640"/>
      <c r="S557" s="640"/>
      <c r="T557" s="640"/>
      <c r="U557" s="640"/>
      <c r="V557" s="640"/>
      <c r="W557" s="640"/>
      <c r="X557" s="640"/>
      <c r="Y557" s="640"/>
      <c r="Z557" s="640"/>
      <c r="AA557" s="640"/>
      <c r="AB557" s="640"/>
    </row>
    <row r="558" spans="1:28">
      <c r="A558" s="634"/>
      <c r="B558" s="629" t="s">
        <v>8042</v>
      </c>
      <c r="C558" s="630"/>
      <c r="D558" s="630"/>
      <c r="E558" s="630"/>
      <c r="F558" s="630"/>
      <c r="G558" s="632"/>
      <c r="H558" s="632"/>
      <c r="I558" s="632"/>
      <c r="J558" s="632"/>
      <c r="K558" s="632"/>
      <c r="L558" s="632"/>
      <c r="M558" s="632"/>
      <c r="N558" s="632"/>
      <c r="O558" s="632"/>
      <c r="P558" s="633"/>
      <c r="Q558" s="633"/>
      <c r="R558" s="633"/>
      <c r="S558" s="633"/>
      <c r="T558" s="633"/>
      <c r="U558" s="633"/>
      <c r="V558" s="633"/>
      <c r="W558" s="633"/>
      <c r="X558" s="633"/>
      <c r="Y558" s="633"/>
      <c r="Z558" s="633"/>
      <c r="AA558" s="633"/>
      <c r="AB558" s="633"/>
    </row>
    <row r="559" spans="1:28" ht="31.5">
      <c r="A559" s="634"/>
      <c r="B559" s="629" t="s">
        <v>8054</v>
      </c>
      <c r="C559" s="630"/>
      <c r="D559" s="630"/>
      <c r="E559" s="630"/>
      <c r="F559" s="630"/>
      <c r="G559" s="632"/>
      <c r="H559" s="632"/>
      <c r="I559" s="632"/>
      <c r="J559" s="632"/>
      <c r="K559" s="632"/>
      <c r="L559" s="632"/>
      <c r="M559" s="632"/>
      <c r="N559" s="632"/>
      <c r="O559" s="632"/>
      <c r="P559" s="633"/>
      <c r="Q559" s="633"/>
      <c r="R559" s="633"/>
      <c r="S559" s="633"/>
      <c r="T559" s="633"/>
      <c r="U559" s="633"/>
      <c r="V559" s="633"/>
      <c r="W559" s="633"/>
      <c r="X559" s="633"/>
      <c r="Y559" s="633"/>
      <c r="Z559" s="633"/>
      <c r="AA559" s="633"/>
      <c r="AB559" s="633"/>
    </row>
    <row r="560" spans="1:28">
      <c r="A560" s="634"/>
      <c r="B560" s="629" t="s">
        <v>8049</v>
      </c>
      <c r="C560" s="630"/>
      <c r="D560" s="630"/>
      <c r="E560" s="630"/>
      <c r="F560" s="630"/>
      <c r="G560" s="632"/>
      <c r="H560" s="632"/>
      <c r="I560" s="632"/>
      <c r="J560" s="632"/>
      <c r="K560" s="632"/>
      <c r="L560" s="632"/>
      <c r="M560" s="632"/>
      <c r="N560" s="632"/>
      <c r="O560" s="632"/>
      <c r="P560" s="633"/>
      <c r="Q560" s="633"/>
      <c r="R560" s="633"/>
      <c r="S560" s="633"/>
      <c r="T560" s="633"/>
      <c r="U560" s="633"/>
      <c r="V560" s="633"/>
      <c r="W560" s="633"/>
      <c r="X560" s="633"/>
      <c r="Y560" s="633"/>
      <c r="Z560" s="633"/>
      <c r="AA560" s="633"/>
      <c r="AB560" s="633"/>
    </row>
    <row r="561" spans="1:28" ht="26.25">
      <c r="A561" s="634"/>
      <c r="B561" s="629" t="s">
        <v>8046</v>
      </c>
      <c r="C561" s="630"/>
      <c r="D561" s="631" t="s">
        <v>8356</v>
      </c>
      <c r="E561" s="630"/>
      <c r="F561" s="630"/>
      <c r="G561" s="632"/>
      <c r="H561" s="632"/>
      <c r="I561" s="632"/>
      <c r="J561" s="632"/>
      <c r="K561" s="632"/>
      <c r="L561" s="632"/>
      <c r="M561" s="632"/>
      <c r="N561" s="632"/>
      <c r="O561" s="632"/>
      <c r="P561" s="633"/>
      <c r="Q561" s="633"/>
      <c r="R561" s="633"/>
      <c r="S561" s="633"/>
      <c r="T561" s="633"/>
      <c r="U561" s="633"/>
      <c r="V561" s="633"/>
      <c r="W561" s="633"/>
      <c r="X561" s="633"/>
      <c r="Y561" s="633"/>
      <c r="Z561" s="633"/>
      <c r="AA561" s="633"/>
      <c r="AB561" s="633"/>
    </row>
    <row r="562" spans="1:28">
      <c r="A562" s="634"/>
      <c r="B562" s="629" t="s">
        <v>8055</v>
      </c>
      <c r="C562" s="630"/>
      <c r="D562" s="630"/>
      <c r="E562" s="630"/>
      <c r="F562" s="630"/>
      <c r="G562" s="632"/>
      <c r="H562" s="632"/>
      <c r="I562" s="632"/>
      <c r="J562" s="632"/>
      <c r="K562" s="632"/>
      <c r="L562" s="632"/>
      <c r="M562" s="632"/>
      <c r="N562" s="632"/>
      <c r="O562" s="632"/>
      <c r="P562" s="633"/>
      <c r="Q562" s="633"/>
      <c r="R562" s="633"/>
      <c r="S562" s="633"/>
      <c r="T562" s="633"/>
      <c r="U562" s="633"/>
      <c r="V562" s="633"/>
      <c r="W562" s="633"/>
      <c r="X562" s="633"/>
      <c r="Y562" s="633"/>
      <c r="Z562" s="633"/>
      <c r="AA562" s="633"/>
      <c r="AB562" s="633"/>
    </row>
    <row r="563" spans="1:28">
      <c r="A563" s="634"/>
      <c r="B563" s="629" t="s">
        <v>8048</v>
      </c>
      <c r="C563" s="630"/>
      <c r="D563" s="630"/>
      <c r="E563" s="630"/>
      <c r="F563" s="630"/>
      <c r="G563" s="632"/>
      <c r="H563" s="632"/>
      <c r="I563" s="632"/>
      <c r="J563" s="632"/>
      <c r="K563" s="632"/>
      <c r="L563" s="632"/>
      <c r="M563" s="632"/>
      <c r="N563" s="632"/>
      <c r="O563" s="632"/>
      <c r="P563" s="633"/>
      <c r="Q563" s="633"/>
      <c r="R563" s="633"/>
      <c r="S563" s="633"/>
      <c r="T563" s="633"/>
      <c r="U563" s="633"/>
      <c r="V563" s="633"/>
      <c r="W563" s="633"/>
      <c r="X563" s="633"/>
      <c r="Y563" s="633"/>
      <c r="Z563" s="633"/>
      <c r="AA563" s="633"/>
      <c r="AB563" s="633"/>
    </row>
    <row r="564" spans="1:28">
      <c r="A564" s="634"/>
      <c r="B564" s="629" t="s">
        <v>8044</v>
      </c>
      <c r="C564" s="630"/>
      <c r="D564" s="630"/>
      <c r="E564" s="630"/>
      <c r="F564" s="630"/>
      <c r="G564" s="632"/>
      <c r="H564" s="632"/>
      <c r="I564" s="632"/>
      <c r="J564" s="632"/>
      <c r="K564" s="632"/>
      <c r="L564" s="632"/>
      <c r="M564" s="632"/>
      <c r="N564" s="632"/>
      <c r="O564" s="632"/>
      <c r="P564" s="633"/>
      <c r="Q564" s="633"/>
      <c r="R564" s="633"/>
      <c r="S564" s="633"/>
      <c r="T564" s="633"/>
      <c r="U564" s="633"/>
      <c r="V564" s="633"/>
      <c r="W564" s="633"/>
      <c r="X564" s="633"/>
      <c r="Y564" s="633"/>
      <c r="Z564" s="633"/>
      <c r="AA564" s="633"/>
      <c r="AB564" s="633"/>
    </row>
    <row r="565" spans="1:28">
      <c r="A565" s="634"/>
      <c r="B565" s="629" t="s">
        <v>8045</v>
      </c>
      <c r="C565" s="630"/>
      <c r="D565" s="630"/>
      <c r="E565" s="630"/>
      <c r="F565" s="630"/>
      <c r="G565" s="632"/>
      <c r="H565" s="632"/>
      <c r="I565" s="632"/>
      <c r="J565" s="632"/>
      <c r="K565" s="632"/>
      <c r="L565" s="632"/>
      <c r="M565" s="632"/>
      <c r="N565" s="632"/>
      <c r="O565" s="632"/>
      <c r="P565" s="633"/>
      <c r="Q565" s="633"/>
      <c r="R565" s="633"/>
      <c r="S565" s="633"/>
      <c r="T565" s="633"/>
      <c r="U565" s="633"/>
      <c r="V565" s="633"/>
      <c r="W565" s="633"/>
      <c r="X565" s="633"/>
      <c r="Y565" s="633"/>
      <c r="Z565" s="633"/>
      <c r="AA565" s="633"/>
      <c r="AB565" s="633"/>
    </row>
    <row r="566" spans="1:28" ht="31.5">
      <c r="A566" s="634"/>
      <c r="B566" s="629" t="s">
        <v>8051</v>
      </c>
      <c r="C566" s="630"/>
      <c r="D566" s="630"/>
      <c r="E566" s="630"/>
      <c r="F566" s="630"/>
      <c r="G566" s="632"/>
      <c r="H566" s="632"/>
      <c r="I566" s="632"/>
      <c r="J566" s="632"/>
      <c r="K566" s="632"/>
      <c r="L566" s="632"/>
      <c r="M566" s="632"/>
      <c r="N566" s="632"/>
      <c r="O566" s="632"/>
      <c r="P566" s="633"/>
      <c r="Q566" s="633"/>
      <c r="R566" s="633"/>
      <c r="S566" s="633"/>
      <c r="T566" s="633"/>
      <c r="U566" s="633"/>
      <c r="V566" s="633"/>
      <c r="W566" s="633"/>
      <c r="X566" s="633"/>
      <c r="Y566" s="633"/>
      <c r="Z566" s="633"/>
      <c r="AA566" s="633"/>
      <c r="AB566" s="633"/>
    </row>
    <row r="567" spans="1:28">
      <c r="A567" s="636" t="s">
        <v>8057</v>
      </c>
      <c r="B567" s="637" t="s">
        <v>8083</v>
      </c>
      <c r="C567" s="638"/>
      <c r="D567" s="638"/>
      <c r="E567" s="638"/>
      <c r="F567" s="638"/>
      <c r="G567" s="639"/>
      <c r="H567" s="639"/>
      <c r="I567" s="639"/>
      <c r="J567" s="639"/>
      <c r="K567" s="639"/>
      <c r="L567" s="639"/>
      <c r="M567" s="639"/>
      <c r="N567" s="639"/>
      <c r="O567" s="639"/>
      <c r="P567" s="640"/>
      <c r="Q567" s="640"/>
      <c r="R567" s="640"/>
      <c r="S567" s="640"/>
      <c r="T567" s="640"/>
      <c r="U567" s="640"/>
      <c r="V567" s="640"/>
      <c r="W567" s="640"/>
      <c r="X567" s="640"/>
      <c r="Y567" s="640"/>
      <c r="Z567" s="640"/>
      <c r="AA567" s="640"/>
      <c r="AB567" s="640"/>
    </row>
    <row r="568" spans="1:28">
      <c r="A568" s="634"/>
      <c r="B568" s="629" t="s">
        <v>8107</v>
      </c>
      <c r="C568" s="630"/>
      <c r="D568" s="630"/>
      <c r="E568" s="630"/>
      <c r="F568" s="630"/>
      <c r="G568" s="632"/>
      <c r="H568" s="632"/>
      <c r="I568" s="632"/>
      <c r="J568" s="632"/>
      <c r="K568" s="632"/>
      <c r="L568" s="632"/>
      <c r="M568" s="632"/>
      <c r="N568" s="632"/>
      <c r="O568" s="632"/>
      <c r="P568" s="633"/>
      <c r="Q568" s="633"/>
      <c r="R568" s="633"/>
      <c r="S568" s="633"/>
      <c r="T568" s="633"/>
      <c r="U568" s="633"/>
      <c r="V568" s="633"/>
      <c r="W568" s="633"/>
      <c r="X568" s="633"/>
      <c r="Y568" s="633"/>
      <c r="Z568" s="633"/>
      <c r="AA568" s="633"/>
      <c r="AB568" s="633"/>
    </row>
    <row r="569" spans="1:28">
      <c r="A569" s="634"/>
      <c r="B569" s="629" t="s">
        <v>8067</v>
      </c>
      <c r="C569" s="630"/>
      <c r="D569" s="630"/>
      <c r="E569" s="630"/>
      <c r="F569" s="630"/>
      <c r="G569" s="632"/>
      <c r="H569" s="632"/>
      <c r="I569" s="632"/>
      <c r="J569" s="632"/>
      <c r="K569" s="632"/>
      <c r="L569" s="632"/>
      <c r="M569" s="632"/>
      <c r="N569" s="632"/>
      <c r="O569" s="632"/>
      <c r="P569" s="633"/>
      <c r="Q569" s="633"/>
      <c r="R569" s="633"/>
      <c r="S569" s="633"/>
      <c r="T569" s="633"/>
      <c r="U569" s="633"/>
      <c r="V569" s="633"/>
      <c r="W569" s="633"/>
      <c r="X569" s="633"/>
      <c r="Y569" s="633"/>
      <c r="Z569" s="633"/>
      <c r="AA569" s="633"/>
      <c r="AB569" s="633"/>
    </row>
    <row r="570" spans="1:28" ht="31.5">
      <c r="A570" s="634"/>
      <c r="B570" s="629" t="s">
        <v>8102</v>
      </c>
      <c r="C570" s="630"/>
      <c r="D570" s="630"/>
      <c r="E570" s="630"/>
      <c r="F570" s="630"/>
      <c r="G570" s="632"/>
      <c r="H570" s="632"/>
      <c r="I570" s="632"/>
      <c r="J570" s="632"/>
      <c r="K570" s="632"/>
      <c r="L570" s="632"/>
      <c r="M570" s="632"/>
      <c r="N570" s="632"/>
      <c r="O570" s="632"/>
      <c r="P570" s="633"/>
      <c r="Q570" s="633"/>
      <c r="R570" s="633"/>
      <c r="S570" s="633"/>
      <c r="T570" s="633"/>
      <c r="U570" s="633"/>
      <c r="V570" s="633"/>
      <c r="W570" s="633"/>
      <c r="X570" s="633"/>
      <c r="Y570" s="633"/>
      <c r="Z570" s="633"/>
      <c r="AA570" s="633"/>
      <c r="AB570" s="633"/>
    </row>
    <row r="571" spans="1:28">
      <c r="A571" s="634"/>
      <c r="B571" s="629" t="s">
        <v>8112</v>
      </c>
      <c r="C571" s="630"/>
      <c r="D571" s="630"/>
      <c r="E571" s="630"/>
      <c r="F571" s="630"/>
      <c r="G571" s="632"/>
      <c r="H571" s="632"/>
      <c r="I571" s="632"/>
      <c r="J571" s="632"/>
      <c r="K571" s="632"/>
      <c r="L571" s="632"/>
      <c r="M571" s="632"/>
      <c r="N571" s="632"/>
      <c r="O571" s="632"/>
      <c r="P571" s="633"/>
      <c r="Q571" s="633"/>
      <c r="R571" s="633"/>
      <c r="S571" s="633"/>
      <c r="T571" s="633"/>
      <c r="U571" s="633"/>
      <c r="V571" s="633"/>
      <c r="W571" s="633"/>
      <c r="X571" s="633"/>
      <c r="Y571" s="633"/>
      <c r="Z571" s="633"/>
      <c r="AA571" s="633"/>
      <c r="AB571" s="633"/>
    </row>
    <row r="572" spans="1:28" ht="31.5">
      <c r="A572" s="634"/>
      <c r="B572" s="629" t="s">
        <v>8086</v>
      </c>
      <c r="C572" s="630"/>
      <c r="D572" s="630"/>
      <c r="E572" s="630"/>
      <c r="F572" s="630"/>
      <c r="G572" s="632"/>
      <c r="H572" s="632"/>
      <c r="I572" s="632"/>
      <c r="J572" s="632"/>
      <c r="K572" s="632"/>
      <c r="L572" s="632"/>
      <c r="M572" s="632"/>
      <c r="N572" s="632"/>
      <c r="O572" s="632"/>
      <c r="P572" s="633"/>
      <c r="Q572" s="633"/>
      <c r="R572" s="633"/>
      <c r="S572" s="633"/>
      <c r="T572" s="633"/>
      <c r="U572" s="633"/>
      <c r="V572" s="633"/>
      <c r="W572" s="633"/>
      <c r="X572" s="633"/>
      <c r="Y572" s="633"/>
      <c r="Z572" s="633"/>
      <c r="AA572" s="633"/>
      <c r="AB572" s="633"/>
    </row>
    <row r="573" spans="1:28" ht="31.5">
      <c r="A573" s="634"/>
      <c r="B573" s="629" t="s">
        <v>8092</v>
      </c>
      <c r="C573" s="630"/>
      <c r="D573" s="630"/>
      <c r="E573" s="630"/>
      <c r="F573" s="630"/>
      <c r="G573" s="632"/>
      <c r="H573" s="632"/>
      <c r="I573" s="632"/>
      <c r="J573" s="632"/>
      <c r="K573" s="632"/>
      <c r="L573" s="632"/>
      <c r="M573" s="632"/>
      <c r="N573" s="632"/>
      <c r="O573" s="632"/>
      <c r="P573" s="633"/>
      <c r="Q573" s="633"/>
      <c r="R573" s="633"/>
      <c r="S573" s="633"/>
      <c r="T573" s="633"/>
      <c r="U573" s="633"/>
      <c r="V573" s="633"/>
      <c r="W573" s="633"/>
      <c r="X573" s="633"/>
      <c r="Y573" s="633"/>
      <c r="Z573" s="633"/>
      <c r="AA573" s="633"/>
      <c r="AB573" s="633"/>
    </row>
    <row r="574" spans="1:28" ht="31.5">
      <c r="A574" s="634"/>
      <c r="B574" s="629" t="s">
        <v>8093</v>
      </c>
      <c r="C574" s="630"/>
      <c r="D574" s="630"/>
      <c r="E574" s="630"/>
      <c r="F574" s="630"/>
      <c r="G574" s="632"/>
      <c r="H574" s="632"/>
      <c r="I574" s="632"/>
      <c r="J574" s="632"/>
      <c r="K574" s="632"/>
      <c r="L574" s="632"/>
      <c r="M574" s="632"/>
      <c r="N574" s="632"/>
      <c r="O574" s="632"/>
      <c r="P574" s="633"/>
      <c r="Q574" s="633"/>
      <c r="R574" s="633"/>
      <c r="S574" s="633"/>
      <c r="T574" s="633"/>
      <c r="U574" s="633"/>
      <c r="V574" s="633"/>
      <c r="W574" s="633"/>
      <c r="X574" s="633"/>
      <c r="Y574" s="633"/>
      <c r="Z574" s="633"/>
      <c r="AA574" s="633"/>
      <c r="AB574" s="633"/>
    </row>
    <row r="575" spans="1:28">
      <c r="A575" s="634"/>
      <c r="B575" s="629" t="s">
        <v>8098</v>
      </c>
      <c r="C575" s="630"/>
      <c r="D575" s="630"/>
      <c r="E575" s="630"/>
      <c r="F575" s="630"/>
      <c r="G575" s="632"/>
      <c r="H575" s="632"/>
      <c r="I575" s="632"/>
      <c r="J575" s="632"/>
      <c r="K575" s="632"/>
      <c r="L575" s="632"/>
      <c r="M575" s="632"/>
      <c r="N575" s="632"/>
      <c r="O575" s="632"/>
      <c r="P575" s="633"/>
      <c r="Q575" s="633"/>
      <c r="R575" s="633"/>
      <c r="S575" s="633"/>
      <c r="T575" s="633"/>
      <c r="U575" s="633"/>
      <c r="V575" s="633"/>
      <c r="W575" s="633"/>
      <c r="X575" s="633"/>
      <c r="Y575" s="633"/>
      <c r="Z575" s="633"/>
      <c r="AA575" s="633"/>
      <c r="AB575" s="633"/>
    </row>
    <row r="576" spans="1:28">
      <c r="A576" s="634"/>
      <c r="B576" s="629" t="s">
        <v>8058</v>
      </c>
      <c r="C576" s="630"/>
      <c r="D576" s="630"/>
      <c r="E576" s="630"/>
      <c r="F576" s="630"/>
      <c r="G576" s="632"/>
      <c r="H576" s="632"/>
      <c r="I576" s="632"/>
      <c r="J576" s="632"/>
      <c r="K576" s="632"/>
      <c r="L576" s="632"/>
      <c r="M576" s="632"/>
      <c r="N576" s="632"/>
      <c r="O576" s="632"/>
      <c r="P576" s="633"/>
      <c r="Q576" s="633"/>
      <c r="R576" s="633"/>
      <c r="S576" s="633"/>
      <c r="T576" s="633"/>
      <c r="U576" s="633"/>
      <c r="V576" s="633"/>
      <c r="W576" s="633"/>
      <c r="X576" s="633"/>
      <c r="Y576" s="633"/>
      <c r="Z576" s="633"/>
      <c r="AA576" s="633"/>
      <c r="AB576" s="633"/>
    </row>
    <row r="577" spans="1:28" ht="31.5">
      <c r="A577" s="634"/>
      <c r="B577" s="629" t="s">
        <v>8357</v>
      </c>
      <c r="C577" s="630"/>
      <c r="D577" s="630"/>
      <c r="E577" s="630"/>
      <c r="F577" s="630"/>
      <c r="G577" s="632"/>
      <c r="H577" s="632"/>
      <c r="I577" s="632"/>
      <c r="J577" s="632"/>
      <c r="K577" s="632"/>
      <c r="L577" s="632"/>
      <c r="M577" s="632"/>
      <c r="N577" s="632"/>
      <c r="O577" s="632"/>
      <c r="P577" s="633"/>
      <c r="Q577" s="633"/>
      <c r="R577" s="633"/>
      <c r="S577" s="633"/>
      <c r="T577" s="633"/>
      <c r="U577" s="633"/>
      <c r="V577" s="633"/>
      <c r="W577" s="633"/>
      <c r="X577" s="633"/>
      <c r="Y577" s="633"/>
      <c r="Z577" s="633"/>
      <c r="AA577" s="633"/>
      <c r="AB577" s="633"/>
    </row>
    <row r="578" spans="1:28">
      <c r="A578" s="634"/>
      <c r="B578" s="629" t="s">
        <v>8111</v>
      </c>
      <c r="C578" s="630"/>
      <c r="D578" s="630"/>
      <c r="E578" s="630"/>
      <c r="F578" s="630"/>
      <c r="G578" s="632"/>
      <c r="H578" s="632"/>
      <c r="I578" s="632"/>
      <c r="J578" s="632"/>
      <c r="K578" s="632"/>
      <c r="L578" s="632"/>
      <c r="M578" s="632"/>
      <c r="N578" s="632"/>
      <c r="O578" s="632"/>
      <c r="P578" s="633"/>
      <c r="Q578" s="633"/>
      <c r="R578" s="633"/>
      <c r="S578" s="633"/>
      <c r="T578" s="633"/>
      <c r="U578" s="633"/>
      <c r="V578" s="633"/>
      <c r="W578" s="633"/>
      <c r="X578" s="633"/>
      <c r="Y578" s="633"/>
      <c r="Z578" s="633"/>
      <c r="AA578" s="633"/>
      <c r="AB578" s="633"/>
    </row>
    <row r="579" spans="1:28" ht="31.5">
      <c r="A579" s="634"/>
      <c r="B579" s="629" t="s">
        <v>8081</v>
      </c>
      <c r="C579" s="630"/>
      <c r="D579" s="630"/>
      <c r="E579" s="630"/>
      <c r="F579" s="630"/>
      <c r="G579" s="632"/>
      <c r="H579" s="632"/>
      <c r="I579" s="632"/>
      <c r="J579" s="632"/>
      <c r="K579" s="632"/>
      <c r="L579" s="632"/>
      <c r="M579" s="632"/>
      <c r="N579" s="632"/>
      <c r="O579" s="632"/>
      <c r="P579" s="633"/>
      <c r="Q579" s="633"/>
      <c r="R579" s="633"/>
      <c r="S579" s="633"/>
      <c r="T579" s="633"/>
      <c r="U579" s="633"/>
      <c r="V579" s="633"/>
      <c r="W579" s="633"/>
      <c r="X579" s="633"/>
      <c r="Y579" s="633"/>
      <c r="Z579" s="633"/>
      <c r="AA579" s="633"/>
      <c r="AB579" s="633"/>
    </row>
    <row r="580" spans="1:28">
      <c r="A580" s="634"/>
      <c r="B580" s="629" t="s">
        <v>8105</v>
      </c>
      <c r="C580" s="630"/>
      <c r="D580" s="630"/>
      <c r="E580" s="630"/>
      <c r="F580" s="630"/>
      <c r="G580" s="632"/>
      <c r="H580" s="632"/>
      <c r="I580" s="632"/>
      <c r="J580" s="632"/>
      <c r="K580" s="632"/>
      <c r="L580" s="632"/>
      <c r="M580" s="632"/>
      <c r="N580" s="632"/>
      <c r="O580" s="632"/>
      <c r="P580" s="633"/>
      <c r="Q580" s="633"/>
      <c r="R580" s="633"/>
      <c r="S580" s="633"/>
      <c r="T580" s="633"/>
      <c r="U580" s="633"/>
      <c r="V580" s="633"/>
      <c r="W580" s="633"/>
      <c r="X580" s="633"/>
      <c r="Y580" s="633"/>
      <c r="Z580" s="633"/>
      <c r="AA580" s="633"/>
      <c r="AB580" s="633"/>
    </row>
    <row r="581" spans="1:28">
      <c r="A581" s="634"/>
      <c r="B581" s="629" t="s">
        <v>8084</v>
      </c>
      <c r="C581" s="630"/>
      <c r="D581" s="630"/>
      <c r="E581" s="630"/>
      <c r="F581" s="630"/>
      <c r="G581" s="632"/>
      <c r="H581" s="632"/>
      <c r="I581" s="632"/>
      <c r="J581" s="632"/>
      <c r="K581" s="632"/>
      <c r="L581" s="632"/>
      <c r="M581" s="632"/>
      <c r="N581" s="632"/>
      <c r="O581" s="632"/>
      <c r="P581" s="633"/>
      <c r="Q581" s="633"/>
      <c r="R581" s="633"/>
      <c r="S581" s="633"/>
      <c r="T581" s="633"/>
      <c r="U581" s="633"/>
      <c r="V581" s="633"/>
      <c r="W581" s="633"/>
      <c r="X581" s="633"/>
      <c r="Y581" s="633"/>
      <c r="Z581" s="633"/>
      <c r="AA581" s="633"/>
      <c r="AB581" s="633"/>
    </row>
    <row r="582" spans="1:28" ht="31.5">
      <c r="A582" s="634"/>
      <c r="B582" s="629" t="s">
        <v>8096</v>
      </c>
      <c r="C582" s="630"/>
      <c r="D582" s="630"/>
      <c r="E582" s="630"/>
      <c r="F582" s="630"/>
      <c r="G582" s="632"/>
      <c r="H582" s="632"/>
      <c r="I582" s="632"/>
      <c r="J582" s="632"/>
      <c r="K582" s="632"/>
      <c r="L582" s="632"/>
      <c r="M582" s="632"/>
      <c r="N582" s="632"/>
      <c r="O582" s="632"/>
      <c r="P582" s="633"/>
      <c r="Q582" s="633"/>
      <c r="R582" s="633"/>
      <c r="S582" s="633"/>
      <c r="T582" s="633"/>
      <c r="U582" s="633"/>
      <c r="V582" s="633"/>
      <c r="W582" s="633"/>
      <c r="X582" s="633"/>
      <c r="Y582" s="633"/>
      <c r="Z582" s="633"/>
      <c r="AA582" s="633"/>
      <c r="AB582" s="633"/>
    </row>
    <row r="583" spans="1:28" ht="31.5">
      <c r="A583" s="634"/>
      <c r="B583" s="629" t="s">
        <v>8103</v>
      </c>
      <c r="C583" s="630"/>
      <c r="D583" s="630"/>
      <c r="E583" s="630"/>
      <c r="F583" s="630"/>
      <c r="G583" s="632"/>
      <c r="H583" s="632"/>
      <c r="I583" s="632"/>
      <c r="J583" s="632"/>
      <c r="K583" s="632"/>
      <c r="L583" s="632"/>
      <c r="M583" s="632"/>
      <c r="N583" s="632"/>
      <c r="O583" s="632"/>
      <c r="P583" s="633"/>
      <c r="Q583" s="633"/>
      <c r="R583" s="633"/>
      <c r="S583" s="633"/>
      <c r="T583" s="633"/>
      <c r="U583" s="633"/>
      <c r="V583" s="633"/>
      <c r="W583" s="633"/>
      <c r="X583" s="633"/>
      <c r="Y583" s="633"/>
      <c r="Z583" s="633"/>
      <c r="AA583" s="633"/>
      <c r="AB583" s="633"/>
    </row>
    <row r="584" spans="1:28">
      <c r="A584" s="634"/>
      <c r="B584" s="629" t="s">
        <v>8113</v>
      </c>
      <c r="C584" s="630"/>
      <c r="D584" s="630"/>
      <c r="E584" s="630"/>
      <c r="F584" s="630"/>
      <c r="G584" s="632"/>
      <c r="H584" s="632"/>
      <c r="I584" s="632"/>
      <c r="J584" s="632"/>
      <c r="K584" s="632"/>
      <c r="L584" s="632"/>
      <c r="M584" s="632"/>
      <c r="N584" s="632"/>
      <c r="O584" s="632"/>
      <c r="P584" s="633"/>
      <c r="Q584" s="633"/>
      <c r="R584" s="633"/>
      <c r="S584" s="633"/>
      <c r="T584" s="633"/>
      <c r="U584" s="633"/>
      <c r="V584" s="633"/>
      <c r="W584" s="633"/>
      <c r="X584" s="633"/>
      <c r="Y584" s="633"/>
      <c r="Z584" s="633"/>
      <c r="AA584" s="633"/>
      <c r="AB584" s="633"/>
    </row>
    <row r="585" spans="1:28">
      <c r="A585" s="634"/>
      <c r="B585" s="629" t="s">
        <v>8358</v>
      </c>
      <c r="C585" s="630"/>
      <c r="D585" s="630"/>
      <c r="E585" s="630"/>
      <c r="F585" s="630"/>
      <c r="G585" s="632"/>
      <c r="H585" s="632"/>
      <c r="I585" s="632"/>
      <c r="J585" s="632"/>
      <c r="K585" s="632"/>
      <c r="L585" s="632"/>
      <c r="M585" s="632"/>
      <c r="N585" s="632"/>
      <c r="O585" s="632"/>
      <c r="P585" s="633"/>
      <c r="Q585" s="633"/>
      <c r="R585" s="633"/>
      <c r="S585" s="633"/>
      <c r="T585" s="633"/>
      <c r="U585" s="633"/>
      <c r="V585" s="633"/>
      <c r="W585" s="633"/>
      <c r="X585" s="633"/>
      <c r="Y585" s="633"/>
      <c r="Z585" s="633"/>
      <c r="AA585" s="633"/>
      <c r="AB585" s="633"/>
    </row>
    <row r="586" spans="1:28">
      <c r="A586" s="634"/>
      <c r="B586" s="629" t="s">
        <v>8065</v>
      </c>
      <c r="C586" s="630"/>
      <c r="D586" s="630"/>
      <c r="E586" s="630"/>
      <c r="F586" s="630"/>
      <c r="G586" s="632"/>
      <c r="H586" s="632"/>
      <c r="I586" s="632"/>
      <c r="J586" s="632"/>
      <c r="K586" s="632"/>
      <c r="L586" s="632"/>
      <c r="M586" s="632"/>
      <c r="N586" s="632"/>
      <c r="O586" s="632"/>
      <c r="P586" s="633"/>
      <c r="Q586" s="633"/>
      <c r="R586" s="633"/>
      <c r="S586" s="633"/>
      <c r="T586" s="633"/>
      <c r="U586" s="633"/>
      <c r="V586" s="633"/>
      <c r="W586" s="633"/>
      <c r="X586" s="633"/>
      <c r="Y586" s="633"/>
      <c r="Z586" s="633"/>
      <c r="AA586" s="633"/>
      <c r="AB586" s="633"/>
    </row>
    <row r="587" spans="1:28">
      <c r="A587" s="634"/>
      <c r="B587" s="629" t="s">
        <v>8095</v>
      </c>
      <c r="C587" s="630"/>
      <c r="D587" s="630"/>
      <c r="E587" s="630"/>
      <c r="F587" s="630"/>
      <c r="G587" s="632"/>
      <c r="H587" s="632"/>
      <c r="I587" s="632"/>
      <c r="J587" s="632"/>
      <c r="K587" s="632"/>
      <c r="L587" s="632"/>
      <c r="M587" s="632"/>
      <c r="N587" s="632"/>
      <c r="O587" s="632"/>
      <c r="P587" s="633"/>
      <c r="Q587" s="633"/>
      <c r="R587" s="633"/>
      <c r="S587" s="633"/>
      <c r="T587" s="633"/>
      <c r="U587" s="633"/>
      <c r="V587" s="633"/>
      <c r="W587" s="633"/>
      <c r="X587" s="633"/>
      <c r="Y587" s="633"/>
      <c r="Z587" s="633"/>
      <c r="AA587" s="633"/>
      <c r="AB587" s="633"/>
    </row>
    <row r="588" spans="1:28">
      <c r="A588" s="634"/>
      <c r="B588" s="629" t="s">
        <v>8100</v>
      </c>
      <c r="C588" s="630"/>
      <c r="D588" s="630"/>
      <c r="E588" s="630"/>
      <c r="F588" s="630"/>
      <c r="G588" s="632"/>
      <c r="H588" s="632"/>
      <c r="I588" s="632"/>
      <c r="J588" s="632"/>
      <c r="K588" s="632"/>
      <c r="L588" s="632"/>
      <c r="M588" s="632"/>
      <c r="N588" s="632"/>
      <c r="O588" s="632"/>
      <c r="P588" s="633"/>
      <c r="Q588" s="633"/>
      <c r="R588" s="633"/>
      <c r="S588" s="633"/>
      <c r="T588" s="633"/>
      <c r="U588" s="633"/>
      <c r="V588" s="633"/>
      <c r="W588" s="633"/>
      <c r="X588" s="633"/>
      <c r="Y588" s="633"/>
      <c r="Z588" s="633"/>
      <c r="AA588" s="633"/>
      <c r="AB588" s="633"/>
    </row>
    <row r="589" spans="1:28" ht="31.5">
      <c r="A589" s="634"/>
      <c r="B589" s="629" t="s">
        <v>8359</v>
      </c>
      <c r="C589" s="630"/>
      <c r="D589" s="630"/>
      <c r="E589" s="630"/>
      <c r="F589" s="630"/>
      <c r="G589" s="632"/>
      <c r="H589" s="632"/>
      <c r="I589" s="632"/>
      <c r="J589" s="632"/>
      <c r="K589" s="632"/>
      <c r="L589" s="632"/>
      <c r="M589" s="632"/>
      <c r="N589" s="632"/>
      <c r="O589" s="632"/>
      <c r="P589" s="633"/>
      <c r="Q589" s="633"/>
      <c r="R589" s="633"/>
      <c r="S589" s="633"/>
      <c r="T589" s="633"/>
      <c r="U589" s="633"/>
      <c r="V589" s="633"/>
      <c r="W589" s="633"/>
      <c r="X589" s="633"/>
      <c r="Y589" s="633"/>
      <c r="Z589" s="633"/>
      <c r="AA589" s="633"/>
      <c r="AB589" s="633"/>
    </row>
    <row r="590" spans="1:28" ht="31.5">
      <c r="A590" s="634"/>
      <c r="B590" s="629" t="s">
        <v>8099</v>
      </c>
      <c r="C590" s="630"/>
      <c r="D590" s="630"/>
      <c r="E590" s="630"/>
      <c r="F590" s="630"/>
      <c r="G590" s="632"/>
      <c r="H590" s="632"/>
      <c r="I590" s="632"/>
      <c r="J590" s="632"/>
      <c r="K590" s="632"/>
      <c r="L590" s="632"/>
      <c r="M590" s="632"/>
      <c r="N590" s="632"/>
      <c r="O590" s="632"/>
      <c r="P590" s="633"/>
      <c r="Q590" s="633"/>
      <c r="R590" s="633"/>
      <c r="S590" s="633"/>
      <c r="T590" s="633"/>
      <c r="U590" s="633"/>
      <c r="V590" s="633"/>
      <c r="W590" s="633"/>
      <c r="X590" s="633"/>
      <c r="Y590" s="633"/>
      <c r="Z590" s="633"/>
      <c r="AA590" s="633"/>
      <c r="AB590" s="633"/>
    </row>
    <row r="591" spans="1:28" ht="77.25">
      <c r="A591" s="634"/>
      <c r="B591" s="629" t="s">
        <v>8094</v>
      </c>
      <c r="C591" s="631"/>
      <c r="D591" s="631" t="s">
        <v>8360</v>
      </c>
      <c r="E591" s="631" t="s">
        <v>8361</v>
      </c>
      <c r="F591" s="631" t="s">
        <v>8362</v>
      </c>
      <c r="G591" s="632"/>
      <c r="H591" s="632"/>
      <c r="I591" s="632"/>
      <c r="J591" s="632"/>
      <c r="K591" s="632"/>
      <c r="L591" s="632"/>
      <c r="M591" s="632"/>
      <c r="N591" s="632"/>
      <c r="O591" s="632"/>
      <c r="P591" s="633"/>
      <c r="Q591" s="633"/>
      <c r="R591" s="633"/>
      <c r="S591" s="633"/>
      <c r="T591" s="633"/>
      <c r="U591" s="633"/>
      <c r="V591" s="633"/>
      <c r="W591" s="633"/>
      <c r="X591" s="633"/>
      <c r="Y591" s="633"/>
      <c r="Z591" s="633"/>
      <c r="AA591" s="633"/>
      <c r="AB591" s="633"/>
    </row>
    <row r="592" spans="1:28">
      <c r="A592" s="634"/>
      <c r="B592" s="629" t="s">
        <v>8085</v>
      </c>
      <c r="C592" s="630"/>
      <c r="D592" s="630"/>
      <c r="E592" s="630"/>
      <c r="F592" s="630"/>
      <c r="G592" s="632"/>
      <c r="H592" s="632"/>
      <c r="I592" s="632"/>
      <c r="J592" s="632"/>
      <c r="K592" s="632"/>
      <c r="L592" s="632"/>
      <c r="M592" s="632"/>
      <c r="N592" s="632"/>
      <c r="O592" s="632"/>
      <c r="P592" s="633"/>
      <c r="Q592" s="633"/>
      <c r="R592" s="633"/>
      <c r="S592" s="633"/>
      <c r="T592" s="633"/>
      <c r="U592" s="633"/>
      <c r="V592" s="633"/>
      <c r="W592" s="633"/>
      <c r="X592" s="633"/>
      <c r="Y592" s="633"/>
      <c r="Z592" s="633"/>
      <c r="AA592" s="633"/>
      <c r="AB592" s="633"/>
    </row>
    <row r="593" spans="1:28" ht="153.75">
      <c r="A593" s="634"/>
      <c r="B593" s="629" t="s">
        <v>8060</v>
      </c>
      <c r="C593" s="631"/>
      <c r="D593" s="631" t="s">
        <v>8363</v>
      </c>
      <c r="E593" s="631" t="s">
        <v>8364</v>
      </c>
      <c r="F593" s="630"/>
      <c r="G593" s="632"/>
      <c r="H593" s="632"/>
      <c r="I593" s="632"/>
      <c r="J593" s="632"/>
      <c r="K593" s="632"/>
      <c r="L593" s="632"/>
      <c r="M593" s="632"/>
      <c r="N593" s="632"/>
      <c r="O593" s="632"/>
      <c r="P593" s="633"/>
      <c r="Q593" s="633"/>
      <c r="R593" s="633"/>
      <c r="S593" s="633"/>
      <c r="T593" s="633"/>
      <c r="U593" s="633"/>
      <c r="V593" s="633"/>
      <c r="W593" s="633"/>
      <c r="X593" s="633"/>
      <c r="Y593" s="633"/>
      <c r="Z593" s="633"/>
      <c r="AA593" s="633"/>
      <c r="AB593" s="633"/>
    </row>
    <row r="594" spans="1:28">
      <c r="A594" s="634"/>
      <c r="B594" s="629" t="s">
        <v>8116</v>
      </c>
      <c r="C594" s="630"/>
      <c r="D594" s="630"/>
      <c r="E594" s="630"/>
      <c r="F594" s="630"/>
      <c r="G594" s="632"/>
      <c r="H594" s="632"/>
      <c r="I594" s="632"/>
      <c r="J594" s="632"/>
      <c r="K594" s="632"/>
      <c r="L594" s="632"/>
      <c r="M594" s="632"/>
      <c r="N594" s="632"/>
      <c r="O594" s="632"/>
      <c r="P594" s="633"/>
      <c r="Q594" s="633"/>
      <c r="R594" s="633"/>
      <c r="S594" s="633"/>
      <c r="T594" s="633"/>
      <c r="U594" s="633"/>
      <c r="V594" s="633"/>
      <c r="W594" s="633"/>
      <c r="X594" s="633"/>
      <c r="Y594" s="633"/>
      <c r="Z594" s="633"/>
      <c r="AA594" s="633"/>
      <c r="AB594" s="633"/>
    </row>
    <row r="595" spans="1:28">
      <c r="A595" s="634"/>
      <c r="B595" s="629" t="s">
        <v>8066</v>
      </c>
      <c r="C595" s="630"/>
      <c r="D595" s="630"/>
      <c r="E595" s="630"/>
      <c r="F595" s="630"/>
      <c r="G595" s="632"/>
      <c r="H595" s="632"/>
      <c r="I595" s="632"/>
      <c r="J595" s="632"/>
      <c r="K595" s="632"/>
      <c r="L595" s="632"/>
      <c r="M595" s="632"/>
      <c r="N595" s="632"/>
      <c r="O595" s="632"/>
      <c r="P595" s="633"/>
      <c r="Q595" s="633"/>
      <c r="R595" s="633"/>
      <c r="S595" s="633"/>
      <c r="T595" s="633"/>
      <c r="U595" s="633"/>
      <c r="V595" s="633"/>
      <c r="W595" s="633"/>
      <c r="X595" s="633"/>
      <c r="Y595" s="633"/>
      <c r="Z595" s="633"/>
      <c r="AA595" s="633"/>
      <c r="AB595" s="633"/>
    </row>
    <row r="596" spans="1:28" ht="31.5">
      <c r="A596" s="634"/>
      <c r="B596" s="629" t="s">
        <v>8064</v>
      </c>
      <c r="C596" s="630"/>
      <c r="D596" s="630"/>
      <c r="E596" s="630"/>
      <c r="F596" s="630"/>
      <c r="G596" s="632"/>
      <c r="H596" s="632"/>
      <c r="I596" s="632"/>
      <c r="J596" s="632"/>
      <c r="K596" s="632"/>
      <c r="L596" s="632"/>
      <c r="M596" s="632"/>
      <c r="N596" s="632"/>
      <c r="O596" s="632"/>
      <c r="P596" s="633"/>
      <c r="Q596" s="633"/>
      <c r="R596" s="633"/>
      <c r="S596" s="633"/>
      <c r="T596" s="633"/>
      <c r="U596" s="633"/>
      <c r="V596" s="633"/>
      <c r="W596" s="633"/>
      <c r="X596" s="633"/>
      <c r="Y596" s="633"/>
      <c r="Z596" s="633"/>
      <c r="AA596" s="633"/>
      <c r="AB596" s="633"/>
    </row>
    <row r="597" spans="1:28" ht="179.25">
      <c r="A597" s="634"/>
      <c r="B597" s="629" t="s">
        <v>8076</v>
      </c>
      <c r="C597" s="631"/>
      <c r="D597" s="631" t="s">
        <v>8365</v>
      </c>
      <c r="E597" s="656" t="s">
        <v>8366</v>
      </c>
      <c r="F597" s="631" t="s">
        <v>8367</v>
      </c>
      <c r="G597" s="631" t="s">
        <v>8368</v>
      </c>
      <c r="H597" s="632"/>
      <c r="I597" s="632"/>
      <c r="J597" s="632"/>
      <c r="K597" s="632"/>
      <c r="L597" s="632"/>
      <c r="M597" s="632"/>
      <c r="N597" s="632"/>
      <c r="O597" s="632"/>
      <c r="P597" s="633"/>
      <c r="Q597" s="633"/>
      <c r="R597" s="633"/>
      <c r="S597" s="633"/>
      <c r="T597" s="633"/>
      <c r="U597" s="633"/>
      <c r="V597" s="633"/>
      <c r="W597" s="633"/>
      <c r="X597" s="633"/>
      <c r="Y597" s="633"/>
      <c r="Z597" s="633"/>
      <c r="AA597" s="633"/>
      <c r="AB597" s="633"/>
    </row>
    <row r="598" spans="1:28" ht="31.5">
      <c r="A598" s="634"/>
      <c r="B598" s="629" t="s">
        <v>8090</v>
      </c>
      <c r="C598" s="630"/>
      <c r="D598" s="630"/>
      <c r="E598" s="630"/>
      <c r="F598" s="630"/>
      <c r="G598" s="632"/>
      <c r="H598" s="632"/>
      <c r="I598" s="632"/>
      <c r="J598" s="632"/>
      <c r="K598" s="632"/>
      <c r="L598" s="632"/>
      <c r="M598" s="632"/>
      <c r="N598" s="632"/>
      <c r="O598" s="632"/>
      <c r="P598" s="633"/>
      <c r="Q598" s="633"/>
      <c r="R598" s="633"/>
      <c r="S598" s="633"/>
      <c r="T598" s="633"/>
      <c r="U598" s="633"/>
      <c r="V598" s="633"/>
      <c r="W598" s="633"/>
      <c r="X598" s="633"/>
      <c r="Y598" s="633"/>
      <c r="Z598" s="633"/>
      <c r="AA598" s="633"/>
      <c r="AB598" s="633"/>
    </row>
    <row r="599" spans="1:28">
      <c r="A599" s="636" t="s">
        <v>6099</v>
      </c>
      <c r="B599" s="637" t="s">
        <v>8118</v>
      </c>
      <c r="C599" s="638"/>
      <c r="D599" s="638"/>
      <c r="E599" s="638"/>
      <c r="F599" s="638"/>
      <c r="G599" s="639"/>
      <c r="H599" s="639"/>
      <c r="I599" s="639"/>
      <c r="J599" s="639"/>
      <c r="K599" s="639"/>
      <c r="L599" s="639"/>
      <c r="M599" s="639"/>
      <c r="N599" s="639"/>
      <c r="O599" s="639"/>
      <c r="P599" s="640"/>
      <c r="Q599" s="640"/>
      <c r="R599" s="640"/>
      <c r="S599" s="640"/>
      <c r="T599" s="640"/>
      <c r="U599" s="640"/>
      <c r="V599" s="640"/>
      <c r="W599" s="640"/>
      <c r="X599" s="640"/>
      <c r="Y599" s="640"/>
      <c r="Z599" s="640"/>
      <c r="AA599" s="640"/>
      <c r="AB599" s="640"/>
    </row>
    <row r="600" spans="1:28">
      <c r="A600" s="634"/>
      <c r="B600" s="629" t="s">
        <v>8117</v>
      </c>
      <c r="C600" s="630"/>
      <c r="D600" s="630"/>
      <c r="E600" s="630"/>
      <c r="F600" s="630"/>
      <c r="G600" s="632"/>
      <c r="H600" s="632"/>
      <c r="I600" s="632"/>
      <c r="J600" s="632"/>
      <c r="K600" s="632"/>
      <c r="L600" s="632"/>
      <c r="M600" s="632"/>
      <c r="N600" s="632"/>
      <c r="O600" s="632"/>
      <c r="P600" s="633"/>
      <c r="Q600" s="633"/>
      <c r="R600" s="633"/>
      <c r="S600" s="633"/>
      <c r="T600" s="633"/>
      <c r="U600" s="633"/>
      <c r="V600" s="633"/>
      <c r="W600" s="633"/>
      <c r="X600" s="633"/>
      <c r="Y600" s="633"/>
      <c r="Z600" s="633"/>
      <c r="AA600" s="633"/>
      <c r="AB600" s="633"/>
    </row>
    <row r="601" spans="1:28" ht="31.5">
      <c r="A601" s="634"/>
      <c r="B601" s="629" t="s">
        <v>8121</v>
      </c>
      <c r="C601" s="630"/>
      <c r="D601" s="630"/>
      <c r="E601" s="630"/>
      <c r="F601" s="630"/>
      <c r="G601" s="632"/>
      <c r="H601" s="632"/>
      <c r="I601" s="632"/>
      <c r="J601" s="632"/>
      <c r="K601" s="632"/>
      <c r="L601" s="632"/>
      <c r="M601" s="632"/>
      <c r="N601" s="632"/>
      <c r="O601" s="632"/>
      <c r="P601" s="633"/>
      <c r="Q601" s="633"/>
      <c r="R601" s="633"/>
      <c r="S601" s="633"/>
      <c r="T601" s="633"/>
      <c r="U601" s="633"/>
      <c r="V601" s="633"/>
      <c r="W601" s="633"/>
      <c r="X601" s="633"/>
      <c r="Y601" s="633"/>
      <c r="Z601" s="633"/>
      <c r="AA601" s="633"/>
      <c r="AB601" s="633"/>
    </row>
    <row r="602" spans="1:28">
      <c r="A602" s="634"/>
      <c r="B602" s="629" t="s">
        <v>8122</v>
      </c>
      <c r="C602" s="630"/>
      <c r="D602" s="630"/>
      <c r="E602" s="630"/>
      <c r="F602" s="630"/>
      <c r="G602" s="632"/>
      <c r="H602" s="632"/>
      <c r="I602" s="632"/>
      <c r="J602" s="632"/>
      <c r="K602" s="632"/>
      <c r="L602" s="632"/>
      <c r="M602" s="632"/>
      <c r="N602" s="632"/>
      <c r="O602" s="632"/>
      <c r="P602" s="633"/>
      <c r="Q602" s="633"/>
      <c r="R602" s="633"/>
      <c r="S602" s="633"/>
      <c r="T602" s="633"/>
      <c r="U602" s="633"/>
      <c r="V602" s="633"/>
      <c r="W602" s="633"/>
      <c r="X602" s="633"/>
      <c r="Y602" s="633"/>
      <c r="Z602" s="633"/>
      <c r="AA602" s="633"/>
      <c r="AB602" s="633"/>
    </row>
    <row r="603" spans="1:28">
      <c r="A603" s="636" t="s">
        <v>6348</v>
      </c>
      <c r="B603" s="637" t="s">
        <v>8123</v>
      </c>
      <c r="C603" s="638"/>
      <c r="D603" s="638"/>
      <c r="E603" s="638"/>
      <c r="F603" s="638"/>
      <c r="G603" s="639"/>
      <c r="H603" s="639"/>
      <c r="I603" s="639"/>
      <c r="J603" s="639"/>
      <c r="K603" s="639"/>
      <c r="L603" s="639"/>
      <c r="M603" s="639"/>
      <c r="N603" s="639"/>
      <c r="O603" s="639"/>
      <c r="P603" s="640"/>
      <c r="Q603" s="640"/>
      <c r="R603" s="640"/>
      <c r="S603" s="640"/>
      <c r="T603" s="640"/>
      <c r="U603" s="640"/>
      <c r="V603" s="640"/>
      <c r="W603" s="640"/>
      <c r="X603" s="640"/>
      <c r="Y603" s="640"/>
      <c r="Z603" s="640"/>
      <c r="AA603" s="640"/>
      <c r="AB603" s="640"/>
    </row>
    <row r="604" spans="1:28" ht="31.5">
      <c r="A604" s="636" t="s">
        <v>8124</v>
      </c>
      <c r="B604" s="637" t="s">
        <v>8125</v>
      </c>
      <c r="C604" s="638"/>
      <c r="D604" s="638"/>
      <c r="E604" s="638"/>
      <c r="F604" s="638"/>
      <c r="G604" s="639"/>
      <c r="H604" s="639"/>
      <c r="I604" s="639"/>
      <c r="J604" s="639"/>
      <c r="K604" s="639"/>
      <c r="L604" s="639"/>
      <c r="M604" s="639"/>
      <c r="N604" s="639"/>
      <c r="O604" s="639"/>
      <c r="P604" s="640"/>
      <c r="Q604" s="640"/>
      <c r="R604" s="640"/>
      <c r="S604" s="640"/>
      <c r="T604" s="640"/>
      <c r="U604" s="640"/>
      <c r="V604" s="640"/>
      <c r="W604" s="640"/>
      <c r="X604" s="640"/>
      <c r="Y604" s="640"/>
      <c r="Z604" s="640"/>
      <c r="AA604" s="640"/>
      <c r="AB604" s="640"/>
    </row>
    <row r="605" spans="1:28">
      <c r="A605" s="634"/>
      <c r="B605" s="629" t="s">
        <v>8135</v>
      </c>
      <c r="C605" s="630"/>
      <c r="D605" s="630"/>
      <c r="E605" s="630"/>
      <c r="F605" s="630"/>
      <c r="G605" s="632"/>
      <c r="H605" s="632"/>
      <c r="I605" s="632"/>
      <c r="J605" s="632"/>
      <c r="K605" s="632"/>
      <c r="L605" s="632"/>
      <c r="M605" s="632"/>
      <c r="N605" s="632"/>
      <c r="O605" s="632"/>
      <c r="P605" s="633"/>
      <c r="Q605" s="633"/>
      <c r="R605" s="633"/>
      <c r="S605" s="633"/>
      <c r="T605" s="633"/>
      <c r="U605" s="633"/>
      <c r="V605" s="633"/>
      <c r="W605" s="633"/>
      <c r="X605" s="633"/>
      <c r="Y605" s="633"/>
      <c r="Z605" s="633"/>
      <c r="AA605" s="633"/>
      <c r="AB605" s="633"/>
    </row>
    <row r="606" spans="1:28" ht="31.5">
      <c r="A606" s="634"/>
      <c r="B606" s="629" t="s">
        <v>8148</v>
      </c>
      <c r="C606" s="630"/>
      <c r="D606" s="630"/>
      <c r="E606" s="630"/>
      <c r="F606" s="630"/>
      <c r="G606" s="632"/>
      <c r="H606" s="632"/>
      <c r="I606" s="632"/>
      <c r="J606" s="632"/>
      <c r="K606" s="632"/>
      <c r="L606" s="632"/>
      <c r="M606" s="632"/>
      <c r="N606" s="632"/>
      <c r="O606" s="632"/>
      <c r="P606" s="633"/>
      <c r="Q606" s="633"/>
      <c r="R606" s="633"/>
      <c r="S606" s="633"/>
      <c r="T606" s="633"/>
      <c r="U606" s="633"/>
      <c r="V606" s="633"/>
      <c r="W606" s="633"/>
      <c r="X606" s="633"/>
      <c r="Y606" s="633"/>
      <c r="Z606" s="633"/>
      <c r="AA606" s="633"/>
      <c r="AB606" s="633"/>
    </row>
    <row r="607" spans="1:28">
      <c r="A607" s="634"/>
      <c r="B607" s="629" t="s">
        <v>8132</v>
      </c>
      <c r="C607" s="630"/>
      <c r="D607" s="630"/>
      <c r="E607" s="630"/>
      <c r="F607" s="630"/>
      <c r="G607" s="632"/>
      <c r="H607" s="632"/>
      <c r="I607" s="632"/>
      <c r="J607" s="632"/>
      <c r="K607" s="632"/>
      <c r="L607" s="632"/>
      <c r="M607" s="632"/>
      <c r="N607" s="632"/>
      <c r="O607" s="632"/>
      <c r="P607" s="633"/>
      <c r="Q607" s="633"/>
      <c r="R607" s="633"/>
      <c r="S607" s="633"/>
      <c r="T607" s="633"/>
      <c r="U607" s="633"/>
      <c r="V607" s="633"/>
      <c r="W607" s="633"/>
      <c r="X607" s="633"/>
      <c r="Y607" s="633"/>
      <c r="Z607" s="633"/>
      <c r="AA607" s="633"/>
      <c r="AB607" s="633"/>
    </row>
    <row r="608" spans="1:28">
      <c r="A608" s="634"/>
      <c r="B608" s="629" t="s">
        <v>8136</v>
      </c>
      <c r="C608" s="630"/>
      <c r="D608" s="630"/>
      <c r="E608" s="630"/>
      <c r="F608" s="630"/>
      <c r="G608" s="630"/>
      <c r="H608" s="632"/>
      <c r="I608" s="632"/>
      <c r="J608" s="632"/>
      <c r="K608" s="632"/>
      <c r="L608" s="632"/>
      <c r="M608" s="632"/>
      <c r="N608" s="632"/>
      <c r="O608" s="632"/>
      <c r="P608" s="633"/>
      <c r="Q608" s="633"/>
      <c r="R608" s="633"/>
      <c r="S608" s="633"/>
      <c r="T608" s="633"/>
      <c r="U608" s="633"/>
      <c r="V608" s="633"/>
      <c r="W608" s="633"/>
      <c r="X608" s="633"/>
      <c r="Y608" s="633"/>
      <c r="Z608" s="633"/>
      <c r="AA608" s="633"/>
      <c r="AB608" s="633"/>
    </row>
    <row r="609" spans="1:28" ht="31.5">
      <c r="A609" s="634"/>
      <c r="B609" s="629" t="s">
        <v>8369</v>
      </c>
      <c r="C609" s="630"/>
      <c r="D609" s="630"/>
      <c r="E609" s="630"/>
      <c r="F609" s="630"/>
      <c r="G609" s="632"/>
      <c r="H609" s="632"/>
      <c r="I609" s="632"/>
      <c r="J609" s="632"/>
      <c r="K609" s="632"/>
      <c r="L609" s="632"/>
      <c r="M609" s="632"/>
      <c r="N609" s="632"/>
      <c r="O609" s="632"/>
      <c r="P609" s="633"/>
      <c r="Q609" s="633"/>
      <c r="R609" s="633"/>
      <c r="S609" s="633"/>
      <c r="T609" s="633"/>
      <c r="U609" s="633"/>
      <c r="V609" s="633"/>
      <c r="W609" s="633"/>
      <c r="X609" s="633"/>
      <c r="Y609" s="633"/>
      <c r="Z609" s="633"/>
      <c r="AA609" s="633"/>
      <c r="AB609" s="633"/>
    </row>
    <row r="610" spans="1:28">
      <c r="A610" s="634" t="s">
        <v>8124</v>
      </c>
      <c r="B610" s="629" t="s">
        <v>8370</v>
      </c>
      <c r="C610" s="632"/>
      <c r="D610" s="632"/>
      <c r="E610" s="632"/>
      <c r="F610" s="630"/>
      <c r="G610" s="630"/>
      <c r="H610" s="630"/>
      <c r="I610" s="632"/>
      <c r="J610" s="630"/>
      <c r="K610" s="632"/>
      <c r="L610" s="630"/>
      <c r="M610" s="632"/>
      <c r="N610" s="630"/>
      <c r="O610" s="632"/>
      <c r="P610" s="642"/>
      <c r="Q610" s="633"/>
      <c r="R610" s="642"/>
      <c r="S610" s="633"/>
      <c r="T610" s="642"/>
      <c r="U610" s="633"/>
      <c r="V610" s="642"/>
      <c r="W610" s="633"/>
      <c r="X610" s="642"/>
      <c r="Y610" s="633"/>
      <c r="Z610" s="642"/>
      <c r="AA610" s="633"/>
      <c r="AB610" s="642"/>
    </row>
    <row r="611" spans="1:28" ht="31.5">
      <c r="A611" s="634"/>
      <c r="B611" s="629" t="s">
        <v>8126</v>
      </c>
      <c r="C611" s="630"/>
      <c r="D611" s="630"/>
      <c r="E611" s="630"/>
      <c r="F611" s="630"/>
      <c r="G611" s="632"/>
      <c r="H611" s="632"/>
      <c r="I611" s="632"/>
      <c r="J611" s="632"/>
      <c r="K611" s="632"/>
      <c r="L611" s="632"/>
      <c r="M611" s="632"/>
      <c r="N611" s="632"/>
      <c r="O611" s="632"/>
      <c r="P611" s="633"/>
      <c r="Q611" s="633"/>
      <c r="R611" s="633"/>
      <c r="S611" s="633"/>
      <c r="T611" s="633"/>
      <c r="U611" s="633"/>
      <c r="V611" s="633"/>
      <c r="W611" s="633"/>
      <c r="X611" s="633"/>
      <c r="Y611" s="633"/>
      <c r="Z611" s="633"/>
      <c r="AA611" s="633"/>
      <c r="AB611" s="633"/>
    </row>
    <row r="612" spans="1:28" ht="31.5">
      <c r="A612" s="634"/>
      <c r="B612" s="629" t="s">
        <v>8134</v>
      </c>
      <c r="C612" s="630"/>
      <c r="D612" s="630"/>
      <c r="E612" s="630"/>
      <c r="F612" s="630"/>
      <c r="G612" s="632"/>
      <c r="H612" s="632"/>
      <c r="I612" s="632"/>
      <c r="J612" s="632"/>
      <c r="K612" s="632"/>
      <c r="L612" s="632"/>
      <c r="M612" s="632"/>
      <c r="N612" s="632"/>
      <c r="O612" s="632"/>
      <c r="P612" s="633"/>
      <c r="Q612" s="633"/>
      <c r="R612" s="633"/>
      <c r="S612" s="633"/>
      <c r="T612" s="633"/>
      <c r="U612" s="633"/>
      <c r="V612" s="633"/>
      <c r="W612" s="633"/>
      <c r="X612" s="633"/>
      <c r="Y612" s="633"/>
      <c r="Z612" s="633"/>
      <c r="AA612" s="633"/>
      <c r="AB612" s="633"/>
    </row>
    <row r="613" spans="1:28">
      <c r="A613" s="634"/>
      <c r="B613" s="629" t="s">
        <v>8127</v>
      </c>
      <c r="C613" s="630"/>
      <c r="D613" s="630"/>
      <c r="E613" s="630"/>
      <c r="F613" s="630"/>
      <c r="G613" s="632"/>
      <c r="H613" s="632"/>
      <c r="I613" s="632"/>
      <c r="J613" s="632"/>
      <c r="K613" s="632"/>
      <c r="L613" s="632"/>
      <c r="M613" s="632"/>
      <c r="N613" s="632"/>
      <c r="O613" s="632"/>
      <c r="P613" s="633"/>
      <c r="Q613" s="633"/>
      <c r="R613" s="633"/>
      <c r="S613" s="633"/>
      <c r="T613" s="633"/>
      <c r="U613" s="633"/>
      <c r="V613" s="633"/>
      <c r="W613" s="633"/>
      <c r="X613" s="633"/>
      <c r="Y613" s="633"/>
      <c r="Z613" s="633"/>
      <c r="AA613" s="633"/>
      <c r="AB613" s="633"/>
    </row>
    <row r="614" spans="1:28">
      <c r="A614" s="634"/>
      <c r="B614" s="629" t="s">
        <v>8371</v>
      </c>
      <c r="C614" s="630"/>
      <c r="D614" s="630"/>
      <c r="E614" s="630"/>
      <c r="F614" s="630"/>
      <c r="G614" s="632"/>
      <c r="H614" s="632"/>
      <c r="I614" s="632"/>
      <c r="J614" s="632"/>
      <c r="K614" s="632"/>
      <c r="L614" s="632"/>
      <c r="M614" s="632"/>
      <c r="N614" s="632"/>
      <c r="O614" s="632"/>
      <c r="P614" s="633"/>
      <c r="Q614" s="633"/>
      <c r="R614" s="633"/>
      <c r="S614" s="633"/>
      <c r="T614" s="633"/>
      <c r="U614" s="633"/>
      <c r="V614" s="633"/>
      <c r="W614" s="633"/>
      <c r="X614" s="633"/>
      <c r="Y614" s="633"/>
      <c r="Z614" s="633"/>
      <c r="AA614" s="633"/>
      <c r="AB614" s="633"/>
    </row>
    <row r="615" spans="1:28">
      <c r="A615" s="634"/>
      <c r="B615" s="629" t="s">
        <v>8372</v>
      </c>
      <c r="C615" s="630"/>
      <c r="D615" s="630"/>
      <c r="E615" s="630"/>
      <c r="F615" s="630"/>
      <c r="G615" s="632"/>
      <c r="H615" s="632"/>
      <c r="I615" s="632"/>
      <c r="J615" s="632"/>
      <c r="K615" s="632"/>
      <c r="L615" s="632"/>
      <c r="M615" s="632"/>
      <c r="N615" s="632"/>
      <c r="O615" s="632"/>
      <c r="P615" s="633"/>
      <c r="Q615" s="633"/>
      <c r="R615" s="633"/>
      <c r="S615" s="633"/>
      <c r="T615" s="633"/>
      <c r="U615" s="633"/>
      <c r="V615" s="633"/>
      <c r="W615" s="633"/>
      <c r="X615" s="633"/>
      <c r="Y615" s="633"/>
      <c r="Z615" s="633"/>
      <c r="AA615" s="633"/>
      <c r="AB615" s="633"/>
    </row>
    <row r="616" spans="1:28" ht="39">
      <c r="A616" s="634"/>
      <c r="B616" s="629" t="s">
        <v>8137</v>
      </c>
      <c r="C616" s="630"/>
      <c r="D616" s="631" t="s">
        <v>8373</v>
      </c>
      <c r="E616" s="631" t="s">
        <v>8374</v>
      </c>
      <c r="F616" s="631" t="s">
        <v>8375</v>
      </c>
      <c r="G616" s="632"/>
      <c r="H616" s="632"/>
      <c r="I616" s="632"/>
      <c r="J616" s="632"/>
      <c r="K616" s="632"/>
      <c r="L616" s="632"/>
      <c r="M616" s="632"/>
      <c r="N616" s="632"/>
      <c r="O616" s="632"/>
      <c r="P616" s="633"/>
      <c r="Q616" s="633"/>
      <c r="R616" s="633"/>
      <c r="S616" s="633"/>
      <c r="T616" s="633"/>
      <c r="U616" s="633"/>
      <c r="V616" s="633"/>
      <c r="W616" s="633"/>
      <c r="X616" s="633"/>
      <c r="Y616" s="633"/>
      <c r="Z616" s="633"/>
      <c r="AA616" s="633"/>
      <c r="AB616" s="633"/>
    </row>
    <row r="617" spans="1:28">
      <c r="A617" s="634"/>
      <c r="B617" s="629" t="s">
        <v>8142</v>
      </c>
      <c r="C617" s="630"/>
      <c r="D617" s="630"/>
      <c r="E617" s="630"/>
      <c r="F617" s="630"/>
      <c r="G617" s="632"/>
      <c r="H617" s="632"/>
      <c r="I617" s="632"/>
      <c r="J617" s="632"/>
      <c r="K617" s="632"/>
      <c r="L617" s="632"/>
      <c r="M617" s="632"/>
      <c r="N617" s="632"/>
      <c r="O617" s="632"/>
      <c r="P617" s="633"/>
      <c r="Q617" s="633"/>
      <c r="R617" s="633"/>
      <c r="S617" s="633"/>
      <c r="T617" s="633"/>
      <c r="U617" s="633"/>
      <c r="V617" s="633"/>
      <c r="W617" s="633"/>
      <c r="X617" s="633"/>
      <c r="Y617" s="633"/>
      <c r="Z617" s="633"/>
      <c r="AA617" s="633"/>
      <c r="AB617" s="633"/>
    </row>
    <row r="618" spans="1:28" ht="31.5">
      <c r="A618" s="634"/>
      <c r="B618" s="629" t="s">
        <v>8144</v>
      </c>
      <c r="C618" s="630"/>
      <c r="D618" s="630"/>
      <c r="E618" s="630"/>
      <c r="F618" s="630"/>
      <c r="G618" s="632"/>
      <c r="H618" s="632"/>
      <c r="I618" s="632"/>
      <c r="J618" s="632"/>
      <c r="K618" s="632"/>
      <c r="L618" s="632"/>
      <c r="M618" s="632"/>
      <c r="N618" s="632"/>
      <c r="O618" s="632"/>
      <c r="P618" s="633"/>
      <c r="Q618" s="633"/>
      <c r="R618" s="633"/>
      <c r="S618" s="633"/>
      <c r="T618" s="633"/>
      <c r="U618" s="633"/>
      <c r="V618" s="633"/>
      <c r="W618" s="633"/>
      <c r="X618" s="633"/>
      <c r="Y618" s="633"/>
      <c r="Z618" s="633"/>
      <c r="AA618" s="633"/>
      <c r="AB618" s="633"/>
    </row>
    <row r="619" spans="1:28">
      <c r="A619" s="636" t="s">
        <v>8149</v>
      </c>
      <c r="B619" s="637" t="s">
        <v>8158</v>
      </c>
      <c r="C619" s="638"/>
      <c r="D619" s="638"/>
      <c r="E619" s="638"/>
      <c r="F619" s="638"/>
      <c r="G619" s="639"/>
      <c r="H619" s="639"/>
      <c r="I619" s="639"/>
      <c r="J619" s="639"/>
      <c r="K619" s="639"/>
      <c r="L619" s="639"/>
      <c r="M619" s="639"/>
      <c r="N619" s="639"/>
      <c r="O619" s="639"/>
      <c r="P619" s="640"/>
      <c r="Q619" s="640"/>
      <c r="R619" s="640"/>
      <c r="S619" s="640"/>
      <c r="T619" s="640"/>
      <c r="U619" s="640"/>
      <c r="V619" s="640"/>
      <c r="W619" s="640"/>
      <c r="X619" s="640"/>
      <c r="Y619" s="640"/>
      <c r="Z619" s="640"/>
      <c r="AA619" s="640"/>
      <c r="AB619" s="640"/>
    </row>
    <row r="620" spans="1:28">
      <c r="A620" s="634"/>
      <c r="B620" s="629" t="s">
        <v>8155</v>
      </c>
      <c r="C620" s="630"/>
      <c r="D620" s="630"/>
      <c r="E620" s="630"/>
      <c r="F620" s="630"/>
      <c r="G620" s="632"/>
      <c r="H620" s="632"/>
      <c r="I620" s="632"/>
      <c r="J620" s="632"/>
      <c r="K620" s="632"/>
      <c r="L620" s="632"/>
      <c r="M620" s="632"/>
      <c r="N620" s="632"/>
      <c r="O620" s="632"/>
      <c r="P620" s="633"/>
      <c r="Q620" s="633"/>
      <c r="R620" s="633"/>
      <c r="S620" s="633"/>
      <c r="T620" s="633"/>
      <c r="U620" s="633"/>
      <c r="V620" s="633"/>
      <c r="W620" s="633"/>
      <c r="X620" s="633"/>
      <c r="Y620" s="633"/>
      <c r="Z620" s="633"/>
      <c r="AA620" s="633"/>
      <c r="AB620" s="633"/>
    </row>
    <row r="621" spans="1:28">
      <c r="A621" s="634"/>
      <c r="B621" s="629" t="s">
        <v>8150</v>
      </c>
      <c r="C621" s="630"/>
      <c r="D621" s="630"/>
      <c r="E621" s="630"/>
      <c r="F621" s="630"/>
      <c r="G621" s="632"/>
      <c r="H621" s="632"/>
      <c r="I621" s="632"/>
      <c r="J621" s="632"/>
      <c r="K621" s="632"/>
      <c r="L621" s="632"/>
      <c r="M621" s="632"/>
      <c r="N621" s="632"/>
      <c r="O621" s="632"/>
      <c r="P621" s="633"/>
      <c r="Q621" s="633"/>
      <c r="R621" s="633"/>
      <c r="S621" s="633"/>
      <c r="T621" s="633"/>
      <c r="U621" s="633"/>
      <c r="V621" s="633"/>
      <c r="W621" s="633"/>
      <c r="X621" s="633"/>
      <c r="Y621" s="633"/>
      <c r="Z621" s="633"/>
      <c r="AA621" s="633"/>
      <c r="AB621" s="633"/>
    </row>
    <row r="622" spans="1:28">
      <c r="A622" s="634"/>
      <c r="B622" s="629" t="s">
        <v>8169</v>
      </c>
      <c r="C622" s="630"/>
      <c r="D622" s="630"/>
      <c r="E622" s="630"/>
      <c r="F622" s="630"/>
      <c r="G622" s="632"/>
      <c r="H622" s="632"/>
      <c r="I622" s="632"/>
      <c r="J622" s="632"/>
      <c r="K622" s="632"/>
      <c r="L622" s="632"/>
      <c r="M622" s="632"/>
      <c r="N622" s="632"/>
      <c r="O622" s="632"/>
      <c r="P622" s="633"/>
      <c r="Q622" s="633"/>
      <c r="R622" s="633"/>
      <c r="S622" s="633"/>
      <c r="T622" s="633"/>
      <c r="U622" s="633"/>
      <c r="V622" s="633"/>
      <c r="W622" s="633"/>
      <c r="X622" s="633"/>
      <c r="Y622" s="633"/>
      <c r="Z622" s="633"/>
      <c r="AA622" s="633"/>
      <c r="AB622" s="633"/>
    </row>
    <row r="623" spans="1:28">
      <c r="A623" s="634"/>
      <c r="B623" s="629" t="s">
        <v>8165</v>
      </c>
      <c r="C623" s="630"/>
      <c r="D623" s="630"/>
      <c r="E623" s="630"/>
      <c r="F623" s="630"/>
      <c r="G623" s="632"/>
      <c r="H623" s="632"/>
      <c r="I623" s="632"/>
      <c r="J623" s="632"/>
      <c r="K623" s="632"/>
      <c r="L623" s="632"/>
      <c r="M623" s="632"/>
      <c r="N623" s="632"/>
      <c r="O623" s="632"/>
      <c r="P623" s="633"/>
      <c r="Q623" s="633"/>
      <c r="R623" s="633"/>
      <c r="S623" s="633"/>
      <c r="T623" s="633"/>
      <c r="U623" s="633"/>
      <c r="V623" s="633"/>
      <c r="W623" s="633"/>
      <c r="X623" s="633"/>
      <c r="Y623" s="633"/>
      <c r="Z623" s="633"/>
      <c r="AA623" s="633"/>
      <c r="AB623" s="633"/>
    </row>
    <row r="624" spans="1:28">
      <c r="A624" s="634"/>
      <c r="B624" s="629" t="s">
        <v>8172</v>
      </c>
      <c r="C624" s="630"/>
      <c r="D624" s="630"/>
      <c r="E624" s="630"/>
      <c r="F624" s="630"/>
      <c r="G624" s="632"/>
      <c r="H624" s="632"/>
      <c r="I624" s="632"/>
      <c r="J624" s="632"/>
      <c r="K624" s="632"/>
      <c r="L624" s="632"/>
      <c r="M624" s="632"/>
      <c r="N624" s="632"/>
      <c r="O624" s="632"/>
      <c r="P624" s="633"/>
      <c r="Q624" s="633"/>
      <c r="R624" s="633"/>
      <c r="S624" s="633"/>
      <c r="T624" s="633"/>
      <c r="U624" s="633"/>
      <c r="V624" s="633"/>
      <c r="W624" s="633"/>
      <c r="X624" s="633"/>
      <c r="Y624" s="633"/>
      <c r="Z624" s="633"/>
      <c r="AA624" s="633"/>
      <c r="AB624" s="633"/>
    </row>
    <row r="625" spans="1:28">
      <c r="A625" s="634"/>
      <c r="B625" s="629" t="s">
        <v>8166</v>
      </c>
      <c r="C625" s="630"/>
      <c r="D625" s="630"/>
      <c r="E625" s="630"/>
      <c r="F625" s="630"/>
      <c r="G625" s="632"/>
      <c r="H625" s="632"/>
      <c r="I625" s="632"/>
      <c r="J625" s="632"/>
      <c r="K625" s="632"/>
      <c r="L625" s="632"/>
      <c r="M625" s="632"/>
      <c r="N625" s="632"/>
      <c r="O625" s="632"/>
      <c r="P625" s="633"/>
      <c r="Q625" s="633"/>
      <c r="R625" s="633"/>
      <c r="S625" s="633"/>
      <c r="T625" s="633"/>
      <c r="U625" s="633"/>
      <c r="V625" s="633"/>
      <c r="W625" s="633"/>
      <c r="X625" s="633"/>
      <c r="Y625" s="633"/>
      <c r="Z625" s="633"/>
      <c r="AA625" s="633"/>
      <c r="AB625" s="633"/>
    </row>
    <row r="626" spans="1:28">
      <c r="A626" s="634"/>
      <c r="B626" s="629" t="s">
        <v>8183</v>
      </c>
      <c r="C626" s="630"/>
      <c r="D626" s="630"/>
      <c r="E626" s="630"/>
      <c r="F626" s="630"/>
      <c r="G626" s="630"/>
      <c r="H626" s="630"/>
      <c r="I626" s="630"/>
      <c r="J626" s="630"/>
      <c r="K626" s="630"/>
      <c r="L626" s="630"/>
      <c r="M626" s="630"/>
      <c r="N626" s="630"/>
      <c r="O626" s="630"/>
      <c r="P626" s="642"/>
      <c r="Q626" s="642"/>
      <c r="R626" s="642"/>
      <c r="S626" s="642"/>
      <c r="T626" s="642"/>
      <c r="U626" s="642"/>
      <c r="V626" s="642"/>
      <c r="W626" s="642"/>
      <c r="X626" s="642"/>
      <c r="Y626" s="642"/>
      <c r="Z626" s="642"/>
      <c r="AA626" s="642"/>
      <c r="AB626" s="642"/>
    </row>
    <row r="627" spans="1:28">
      <c r="A627" s="634"/>
      <c r="B627" s="629" t="s">
        <v>8153</v>
      </c>
      <c r="C627" s="630"/>
      <c r="D627" s="630"/>
      <c r="E627" s="630"/>
      <c r="F627" s="630"/>
      <c r="G627" s="632"/>
      <c r="H627" s="632"/>
      <c r="I627" s="632"/>
      <c r="J627" s="632"/>
      <c r="K627" s="632"/>
      <c r="L627" s="632"/>
      <c r="M627" s="632"/>
      <c r="N627" s="632"/>
      <c r="O627" s="632"/>
      <c r="P627" s="633"/>
      <c r="Q627" s="633"/>
      <c r="R627" s="633"/>
      <c r="S627" s="633"/>
      <c r="T627" s="633"/>
      <c r="U627" s="633"/>
      <c r="V627" s="633"/>
      <c r="W627" s="633"/>
      <c r="X627" s="633"/>
      <c r="Y627" s="633"/>
      <c r="Z627" s="633"/>
      <c r="AA627" s="633"/>
      <c r="AB627" s="633"/>
    </row>
    <row r="628" spans="1:28" ht="31.5">
      <c r="A628" s="634"/>
      <c r="B628" s="629" t="s">
        <v>8180</v>
      </c>
      <c r="C628" s="630"/>
      <c r="D628" s="630"/>
      <c r="E628" s="630"/>
      <c r="F628" s="630"/>
      <c r="G628" s="632"/>
      <c r="H628" s="632"/>
      <c r="I628" s="632"/>
      <c r="J628" s="632"/>
      <c r="K628" s="632"/>
      <c r="L628" s="632"/>
      <c r="M628" s="632"/>
      <c r="N628" s="632"/>
      <c r="O628" s="632"/>
      <c r="P628" s="633"/>
      <c r="Q628" s="633"/>
      <c r="R628" s="633"/>
      <c r="S628" s="633"/>
      <c r="T628" s="633"/>
      <c r="U628" s="633"/>
      <c r="V628" s="633"/>
      <c r="W628" s="633"/>
      <c r="X628" s="633"/>
      <c r="Y628" s="633"/>
      <c r="Z628" s="633"/>
      <c r="AA628" s="633"/>
      <c r="AB628" s="633"/>
    </row>
    <row r="629" spans="1:28">
      <c r="A629" s="634"/>
      <c r="B629" s="629" t="s">
        <v>8184</v>
      </c>
      <c r="C629" s="630"/>
      <c r="D629" s="630"/>
      <c r="E629" s="630"/>
      <c r="F629" s="630"/>
      <c r="G629" s="632"/>
      <c r="H629" s="632"/>
      <c r="I629" s="632"/>
      <c r="J629" s="632"/>
      <c r="K629" s="632"/>
      <c r="L629" s="632"/>
      <c r="M629" s="632"/>
      <c r="N629" s="632"/>
      <c r="O629" s="632"/>
      <c r="P629" s="633"/>
      <c r="Q629" s="633"/>
      <c r="R629" s="633"/>
      <c r="S629" s="633"/>
      <c r="T629" s="633"/>
      <c r="U629" s="633"/>
      <c r="V629" s="633"/>
      <c r="W629" s="633"/>
      <c r="X629" s="633"/>
      <c r="Y629" s="633"/>
      <c r="Z629" s="633"/>
      <c r="AA629" s="633"/>
      <c r="AB629" s="633"/>
    </row>
    <row r="630" spans="1:28">
      <c r="A630" s="634"/>
      <c r="B630" s="629" t="s">
        <v>8163</v>
      </c>
      <c r="C630" s="630"/>
      <c r="D630" s="630"/>
      <c r="E630" s="630"/>
      <c r="F630" s="630"/>
      <c r="G630" s="632"/>
      <c r="H630" s="632"/>
      <c r="I630" s="632"/>
      <c r="J630" s="632"/>
      <c r="K630" s="632"/>
      <c r="L630" s="632"/>
      <c r="M630" s="632"/>
      <c r="N630" s="632"/>
      <c r="O630" s="632"/>
      <c r="P630" s="633"/>
      <c r="Q630" s="633"/>
      <c r="R630" s="633"/>
      <c r="S630" s="633"/>
      <c r="T630" s="633"/>
      <c r="U630" s="633"/>
      <c r="V630" s="633"/>
      <c r="W630" s="633"/>
      <c r="X630" s="633"/>
      <c r="Y630" s="633"/>
      <c r="Z630" s="633"/>
      <c r="AA630" s="633"/>
      <c r="AB630" s="633"/>
    </row>
    <row r="631" spans="1:28">
      <c r="A631" s="634"/>
      <c r="B631" s="629" t="s">
        <v>8157</v>
      </c>
      <c r="C631" s="630"/>
      <c r="D631" s="630"/>
      <c r="E631" s="630"/>
      <c r="F631" s="630"/>
      <c r="G631" s="632"/>
      <c r="H631" s="632"/>
      <c r="I631" s="632"/>
      <c r="J631" s="632"/>
      <c r="K631" s="632"/>
      <c r="L631" s="632"/>
      <c r="M631" s="632"/>
      <c r="N631" s="632"/>
      <c r="O631" s="632"/>
      <c r="P631" s="633"/>
      <c r="Q631" s="633"/>
      <c r="R631" s="633"/>
      <c r="S631" s="633"/>
      <c r="T631" s="633"/>
      <c r="U631" s="633"/>
      <c r="V631" s="633"/>
      <c r="W631" s="633"/>
      <c r="X631" s="633"/>
      <c r="Y631" s="633"/>
      <c r="Z631" s="633"/>
      <c r="AA631" s="633"/>
      <c r="AB631" s="633"/>
    </row>
    <row r="632" spans="1:28">
      <c r="A632" s="634"/>
      <c r="B632" s="629" t="s">
        <v>8156</v>
      </c>
      <c r="C632" s="630"/>
      <c r="D632" s="630"/>
      <c r="E632" s="630"/>
      <c r="F632" s="630"/>
      <c r="G632" s="632"/>
      <c r="H632" s="632"/>
      <c r="I632" s="632"/>
      <c r="J632" s="632"/>
      <c r="K632" s="632"/>
      <c r="L632" s="632"/>
      <c r="M632" s="632"/>
      <c r="N632" s="632"/>
      <c r="O632" s="632"/>
      <c r="P632" s="633"/>
      <c r="Q632" s="633"/>
      <c r="R632" s="633"/>
      <c r="S632" s="633"/>
      <c r="T632" s="633"/>
      <c r="U632" s="633"/>
      <c r="V632" s="633"/>
      <c r="W632" s="633"/>
      <c r="X632" s="633"/>
      <c r="Y632" s="633"/>
      <c r="Z632" s="633"/>
      <c r="AA632" s="633"/>
      <c r="AB632" s="633"/>
    </row>
    <row r="633" spans="1:28">
      <c r="A633" s="634"/>
      <c r="B633" s="629" t="s">
        <v>8173</v>
      </c>
      <c r="C633" s="630"/>
      <c r="D633" s="630"/>
      <c r="E633" s="630"/>
      <c r="F633" s="630"/>
      <c r="G633" s="632"/>
      <c r="H633" s="632"/>
      <c r="I633" s="632"/>
      <c r="J633" s="632"/>
      <c r="K633" s="632"/>
      <c r="L633" s="632"/>
      <c r="M633" s="632"/>
      <c r="N633" s="632"/>
      <c r="O633" s="632"/>
      <c r="P633" s="633"/>
      <c r="Q633" s="633"/>
      <c r="R633" s="633"/>
      <c r="S633" s="633"/>
      <c r="T633" s="633"/>
      <c r="U633" s="633"/>
      <c r="V633" s="633"/>
      <c r="W633" s="633"/>
      <c r="X633" s="633"/>
      <c r="Y633" s="633"/>
      <c r="Z633" s="633"/>
      <c r="AA633" s="633"/>
      <c r="AB633" s="633"/>
    </row>
    <row r="634" spans="1:28">
      <c r="A634" s="634"/>
      <c r="B634" s="629" t="s">
        <v>8167</v>
      </c>
      <c r="C634" s="630"/>
      <c r="D634" s="630"/>
      <c r="E634" s="630"/>
      <c r="F634" s="630"/>
      <c r="G634" s="632"/>
      <c r="H634" s="632"/>
      <c r="I634" s="632"/>
      <c r="J634" s="632"/>
      <c r="K634" s="632"/>
      <c r="L634" s="632"/>
      <c r="M634" s="632"/>
      <c r="N634" s="632"/>
      <c r="O634" s="632"/>
      <c r="P634" s="633"/>
      <c r="Q634" s="633"/>
      <c r="R634" s="633"/>
      <c r="S634" s="633"/>
      <c r="T634" s="633"/>
      <c r="U634" s="633"/>
      <c r="V634" s="633"/>
      <c r="W634" s="633"/>
      <c r="X634" s="633"/>
      <c r="Y634" s="633"/>
      <c r="Z634" s="633"/>
      <c r="AA634" s="633"/>
      <c r="AB634" s="633"/>
    </row>
    <row r="635" spans="1:28">
      <c r="A635" s="634"/>
      <c r="B635" s="629" t="s">
        <v>8181</v>
      </c>
      <c r="C635" s="630"/>
      <c r="D635" s="630"/>
      <c r="E635" s="630"/>
      <c r="F635" s="630"/>
      <c r="G635" s="632"/>
      <c r="H635" s="632"/>
      <c r="I635" s="632"/>
      <c r="J635" s="632"/>
      <c r="K635" s="632"/>
      <c r="L635" s="632"/>
      <c r="M635" s="632"/>
      <c r="N635" s="632"/>
      <c r="O635" s="632"/>
      <c r="P635" s="633"/>
      <c r="Q635" s="633"/>
      <c r="R635" s="633"/>
      <c r="S635" s="633"/>
      <c r="T635" s="633"/>
      <c r="U635" s="633"/>
      <c r="V635" s="633"/>
      <c r="W635" s="633"/>
      <c r="X635" s="633"/>
      <c r="Y635" s="633"/>
      <c r="Z635" s="633"/>
      <c r="AA635" s="633"/>
      <c r="AB635" s="633"/>
    </row>
    <row r="636" spans="1:28">
      <c r="A636" s="634"/>
      <c r="B636" s="629" t="s">
        <v>8170</v>
      </c>
      <c r="C636" s="630"/>
      <c r="D636" s="630"/>
      <c r="E636" s="630"/>
      <c r="F636" s="630"/>
      <c r="G636" s="632"/>
      <c r="H636" s="632"/>
      <c r="I636" s="632"/>
      <c r="J636" s="632"/>
      <c r="K636" s="632"/>
      <c r="L636" s="632"/>
      <c r="M636" s="632"/>
      <c r="N636" s="632"/>
      <c r="O636" s="632"/>
      <c r="P636" s="633"/>
      <c r="Q636" s="633"/>
      <c r="R636" s="633"/>
      <c r="S636" s="633"/>
      <c r="T636" s="633"/>
      <c r="U636" s="633"/>
      <c r="V636" s="633"/>
      <c r="W636" s="633"/>
      <c r="X636" s="633"/>
      <c r="Y636" s="633"/>
      <c r="Z636" s="633"/>
      <c r="AA636" s="633"/>
      <c r="AB636" s="633"/>
    </row>
    <row r="637" spans="1:28">
      <c r="A637" s="634"/>
      <c r="B637" s="629" t="s">
        <v>8151</v>
      </c>
      <c r="C637" s="630"/>
      <c r="D637" s="630"/>
      <c r="E637" s="630"/>
      <c r="F637" s="630"/>
      <c r="G637" s="632"/>
      <c r="H637" s="632"/>
      <c r="I637" s="632"/>
      <c r="J637" s="632"/>
      <c r="K637" s="632"/>
      <c r="L637" s="632"/>
      <c r="M637" s="632"/>
      <c r="N637" s="632"/>
      <c r="O637" s="632"/>
      <c r="P637" s="633"/>
      <c r="Q637" s="633"/>
      <c r="R637" s="633"/>
      <c r="S637" s="633"/>
      <c r="T637" s="633"/>
      <c r="U637" s="633"/>
      <c r="V637" s="633"/>
      <c r="W637" s="633"/>
      <c r="X637" s="633"/>
      <c r="Y637" s="633"/>
      <c r="Z637" s="633"/>
      <c r="AA637" s="633"/>
      <c r="AB637" s="633"/>
    </row>
    <row r="638" spans="1:28">
      <c r="A638" s="634"/>
      <c r="B638" s="629" t="s">
        <v>8162</v>
      </c>
      <c r="C638" s="630"/>
      <c r="D638" s="630"/>
      <c r="E638" s="630"/>
      <c r="F638" s="630"/>
      <c r="G638" s="632"/>
      <c r="H638" s="632"/>
      <c r="I638" s="632"/>
      <c r="J638" s="632"/>
      <c r="K638" s="632"/>
      <c r="L638" s="632"/>
      <c r="M638" s="632"/>
      <c r="N638" s="632"/>
      <c r="O638" s="632"/>
      <c r="P638" s="633"/>
      <c r="Q638" s="633"/>
      <c r="R638" s="633"/>
      <c r="S638" s="633"/>
      <c r="T638" s="633"/>
      <c r="U638" s="633"/>
      <c r="V638" s="633"/>
      <c r="W638" s="633"/>
      <c r="X638" s="633"/>
      <c r="Y638" s="633"/>
      <c r="Z638" s="633"/>
      <c r="AA638" s="633"/>
      <c r="AB638" s="633"/>
    </row>
    <row r="639" spans="1:28">
      <c r="A639" s="634"/>
      <c r="B639" s="629" t="s">
        <v>8168</v>
      </c>
      <c r="C639" s="630"/>
      <c r="D639" s="630"/>
      <c r="E639" s="630"/>
      <c r="F639" s="630"/>
      <c r="G639" s="632"/>
      <c r="H639" s="632"/>
      <c r="I639" s="632"/>
      <c r="J639" s="632"/>
      <c r="K639" s="632"/>
      <c r="L639" s="632"/>
      <c r="M639" s="632"/>
      <c r="N639" s="632"/>
      <c r="O639" s="632"/>
      <c r="P639" s="633"/>
      <c r="Q639" s="633"/>
      <c r="R639" s="633"/>
      <c r="S639" s="633"/>
      <c r="T639" s="633"/>
      <c r="U639" s="633"/>
      <c r="V639" s="633"/>
      <c r="W639" s="633"/>
      <c r="X639" s="633"/>
      <c r="Y639" s="633"/>
      <c r="Z639" s="633"/>
      <c r="AA639" s="633"/>
      <c r="AB639" s="633"/>
    </row>
    <row r="640" spans="1:28">
      <c r="A640" s="634"/>
      <c r="B640" s="629" t="s">
        <v>8176</v>
      </c>
      <c r="C640" s="630"/>
      <c r="D640" s="630"/>
      <c r="E640" s="630"/>
      <c r="F640" s="630"/>
      <c r="G640" s="632"/>
      <c r="H640" s="632"/>
      <c r="I640" s="632"/>
      <c r="J640" s="632"/>
      <c r="K640" s="632"/>
      <c r="L640" s="632"/>
      <c r="M640" s="632"/>
      <c r="N640" s="632"/>
      <c r="O640" s="632"/>
      <c r="P640" s="633"/>
      <c r="Q640" s="633"/>
      <c r="R640" s="633"/>
      <c r="S640" s="633"/>
      <c r="T640" s="633"/>
      <c r="U640" s="633"/>
      <c r="V640" s="633"/>
      <c r="W640" s="633"/>
      <c r="X640" s="633"/>
      <c r="Y640" s="633"/>
      <c r="Z640" s="633"/>
      <c r="AA640" s="633"/>
      <c r="AB640" s="633"/>
    </row>
    <row r="641" spans="1:28">
      <c r="A641" s="634"/>
      <c r="B641" s="629" t="s">
        <v>8178</v>
      </c>
      <c r="C641" s="630"/>
      <c r="D641" s="630"/>
      <c r="E641" s="630"/>
      <c r="F641" s="630"/>
      <c r="G641" s="632"/>
      <c r="H641" s="632"/>
      <c r="I641" s="632"/>
      <c r="J641" s="632"/>
      <c r="K641" s="632"/>
      <c r="L641" s="632"/>
      <c r="M641" s="632"/>
      <c r="N641" s="632"/>
      <c r="O641" s="632"/>
      <c r="P641" s="633"/>
      <c r="Q641" s="633"/>
      <c r="R641" s="633"/>
      <c r="S641" s="633"/>
      <c r="T641" s="633"/>
      <c r="U641" s="633"/>
      <c r="V641" s="633"/>
      <c r="W641" s="633"/>
      <c r="X641" s="633"/>
      <c r="Y641" s="633"/>
      <c r="Z641" s="633"/>
      <c r="AA641" s="633"/>
      <c r="AB641" s="633"/>
    </row>
    <row r="642" spans="1:28">
      <c r="A642" s="634"/>
      <c r="B642" s="629" t="s">
        <v>8159</v>
      </c>
      <c r="C642" s="630"/>
      <c r="D642" s="630"/>
      <c r="E642" s="630"/>
      <c r="F642" s="630"/>
      <c r="G642" s="632"/>
      <c r="H642" s="632"/>
      <c r="I642" s="632"/>
      <c r="J642" s="632"/>
      <c r="K642" s="632"/>
      <c r="L642" s="632"/>
      <c r="M642" s="632"/>
      <c r="N642" s="632"/>
      <c r="O642" s="632"/>
      <c r="P642" s="633"/>
      <c r="Q642" s="633"/>
      <c r="R642" s="633"/>
      <c r="S642" s="633"/>
      <c r="T642" s="633"/>
      <c r="U642" s="633"/>
      <c r="V642" s="633"/>
      <c r="W642" s="633"/>
      <c r="X642" s="633"/>
      <c r="Y642" s="633"/>
      <c r="Z642" s="633"/>
      <c r="AA642" s="633"/>
      <c r="AB642" s="633"/>
    </row>
    <row r="643" spans="1:28" ht="47.25">
      <c r="A643" s="636" t="s">
        <v>8185</v>
      </c>
      <c r="B643" s="637" t="s">
        <v>8188</v>
      </c>
      <c r="C643" s="638"/>
      <c r="D643" s="638"/>
      <c r="E643" s="638"/>
      <c r="F643" s="638"/>
      <c r="G643" s="639"/>
      <c r="H643" s="639"/>
      <c r="I643" s="639"/>
      <c r="J643" s="639"/>
      <c r="K643" s="639"/>
      <c r="L643" s="639"/>
      <c r="M643" s="639"/>
      <c r="N643" s="639"/>
      <c r="O643" s="639"/>
      <c r="P643" s="640"/>
      <c r="Q643" s="640"/>
      <c r="R643" s="640"/>
      <c r="S643" s="640"/>
      <c r="T643" s="640"/>
      <c r="U643" s="640"/>
      <c r="V643" s="640"/>
      <c r="W643" s="640"/>
      <c r="X643" s="640"/>
      <c r="Y643" s="640"/>
      <c r="Z643" s="640"/>
      <c r="AA643" s="640"/>
      <c r="AB643" s="640"/>
    </row>
    <row r="644" spans="1:28">
      <c r="A644" s="634"/>
      <c r="B644" s="629" t="s">
        <v>8190</v>
      </c>
      <c r="C644" s="630"/>
      <c r="D644" s="630"/>
      <c r="E644" s="630"/>
      <c r="F644" s="630"/>
      <c r="G644" s="632"/>
      <c r="H644" s="632"/>
      <c r="I644" s="632"/>
      <c r="J644" s="632"/>
      <c r="K644" s="632"/>
      <c r="L644" s="632"/>
      <c r="M644" s="632"/>
      <c r="N644" s="632"/>
      <c r="O644" s="632"/>
      <c r="P644" s="633"/>
      <c r="Q644" s="633"/>
      <c r="R644" s="633"/>
      <c r="S644" s="633"/>
      <c r="T644" s="633"/>
      <c r="U644" s="633"/>
      <c r="V644" s="633"/>
      <c r="W644" s="633"/>
      <c r="X644" s="633"/>
      <c r="Y644" s="633"/>
      <c r="Z644" s="633"/>
      <c r="AA644" s="633"/>
      <c r="AB644" s="633"/>
    </row>
    <row r="645" spans="1:28" ht="31.5">
      <c r="A645" s="634"/>
      <c r="B645" s="629" t="s">
        <v>8186</v>
      </c>
      <c r="C645" s="630"/>
      <c r="D645" s="630"/>
      <c r="E645" s="630"/>
      <c r="F645" s="630"/>
      <c r="G645" s="632"/>
      <c r="H645" s="632"/>
      <c r="I645" s="632"/>
      <c r="J645" s="632"/>
      <c r="K645" s="632"/>
      <c r="L645" s="632"/>
      <c r="M645" s="632"/>
      <c r="N645" s="632"/>
      <c r="O645" s="632"/>
      <c r="P645" s="633"/>
      <c r="Q645" s="633"/>
      <c r="R645" s="633"/>
      <c r="S645" s="633"/>
      <c r="T645" s="633"/>
      <c r="U645" s="633"/>
      <c r="V645" s="633"/>
      <c r="W645" s="633"/>
      <c r="X645" s="633"/>
      <c r="Y645" s="633"/>
      <c r="Z645" s="633"/>
      <c r="AA645" s="633"/>
      <c r="AB645" s="633"/>
    </row>
    <row r="646" spans="1:28" ht="39">
      <c r="A646" s="634"/>
      <c r="B646" s="629" t="s">
        <v>8187</v>
      </c>
      <c r="C646" s="630"/>
      <c r="D646" s="631" t="s">
        <v>8376</v>
      </c>
      <c r="E646" s="631" t="s">
        <v>14</v>
      </c>
      <c r="F646" s="631" t="s">
        <v>8377</v>
      </c>
      <c r="G646" s="632"/>
      <c r="H646" s="632"/>
      <c r="I646" s="632"/>
      <c r="J646" s="632"/>
      <c r="K646" s="632"/>
      <c r="L646" s="632"/>
      <c r="M646" s="632"/>
      <c r="N646" s="632"/>
      <c r="O646" s="632"/>
      <c r="P646" s="633"/>
      <c r="Q646" s="633"/>
      <c r="R646" s="633"/>
      <c r="S646" s="633"/>
      <c r="T646" s="633"/>
      <c r="U646" s="633"/>
      <c r="V646" s="633"/>
      <c r="W646" s="633"/>
      <c r="X646" s="633"/>
      <c r="Y646" s="633"/>
      <c r="Z646" s="633"/>
      <c r="AA646" s="633"/>
      <c r="AB646" s="633"/>
    </row>
    <row r="647" spans="1:28">
      <c r="A647" s="634"/>
      <c r="B647" s="629" t="s">
        <v>8191</v>
      </c>
      <c r="C647" s="630"/>
      <c r="D647" s="630"/>
      <c r="E647" s="630"/>
      <c r="F647" s="630"/>
      <c r="G647" s="632"/>
      <c r="H647" s="632"/>
      <c r="I647" s="632"/>
      <c r="J647" s="632"/>
      <c r="K647" s="632"/>
      <c r="L647" s="632"/>
      <c r="M647" s="632"/>
      <c r="N647" s="632"/>
      <c r="O647" s="632"/>
      <c r="P647" s="633"/>
      <c r="Q647" s="633"/>
      <c r="R647" s="633"/>
      <c r="S647" s="633"/>
      <c r="T647" s="633"/>
      <c r="U647" s="633"/>
      <c r="V647" s="633"/>
      <c r="W647" s="633"/>
      <c r="X647" s="633"/>
      <c r="Y647" s="633"/>
      <c r="Z647" s="633"/>
      <c r="AA647" s="633"/>
      <c r="AB647" s="633"/>
    </row>
    <row r="648" spans="1:28">
      <c r="A648" s="634"/>
      <c r="B648" s="629" t="s">
        <v>8189</v>
      </c>
      <c r="C648" s="630"/>
      <c r="D648" s="630"/>
      <c r="E648" s="630"/>
      <c r="F648" s="630"/>
      <c r="G648" s="632"/>
      <c r="H648" s="632"/>
      <c r="I648" s="632"/>
      <c r="J648" s="632"/>
      <c r="K648" s="632"/>
      <c r="L648" s="632"/>
      <c r="M648" s="632"/>
      <c r="N648" s="632"/>
      <c r="O648" s="632"/>
      <c r="P648" s="633"/>
      <c r="Q648" s="633"/>
      <c r="R648" s="633"/>
      <c r="S648" s="633"/>
      <c r="T648" s="633"/>
      <c r="U648" s="633"/>
      <c r="V648" s="633"/>
      <c r="W648" s="633"/>
      <c r="X648" s="633"/>
      <c r="Y648" s="633"/>
      <c r="Z648" s="633"/>
      <c r="AA648" s="633"/>
      <c r="AB648" s="633"/>
    </row>
    <row r="649" spans="1:28">
      <c r="A649" s="634"/>
      <c r="B649" s="629" t="s">
        <v>8192</v>
      </c>
      <c r="C649" s="630"/>
      <c r="D649" s="630"/>
      <c r="E649" s="630"/>
      <c r="F649" s="630"/>
      <c r="G649" s="632"/>
      <c r="H649" s="632"/>
      <c r="I649" s="632"/>
      <c r="J649" s="632"/>
      <c r="K649" s="632"/>
      <c r="L649" s="632"/>
      <c r="M649" s="632"/>
      <c r="N649" s="632"/>
      <c r="O649" s="632"/>
      <c r="P649" s="633"/>
      <c r="Q649" s="633"/>
      <c r="R649" s="633"/>
      <c r="S649" s="633"/>
      <c r="T649" s="633"/>
      <c r="U649" s="633"/>
      <c r="V649" s="633"/>
      <c r="W649" s="633"/>
      <c r="X649" s="633"/>
      <c r="Y649" s="633"/>
      <c r="Z649" s="633"/>
      <c r="AA649" s="633"/>
      <c r="AB649" s="633"/>
    </row>
    <row r="650" spans="1:28">
      <c r="A650" s="636" t="s">
        <v>8194</v>
      </c>
      <c r="B650" s="637" t="s">
        <v>8199</v>
      </c>
      <c r="C650" s="638"/>
      <c r="D650" s="638"/>
      <c r="E650" s="638"/>
      <c r="F650" s="638"/>
      <c r="G650" s="639"/>
      <c r="H650" s="639"/>
      <c r="I650" s="639"/>
      <c r="J650" s="639"/>
      <c r="K650" s="639"/>
      <c r="L650" s="639"/>
      <c r="M650" s="639"/>
      <c r="N650" s="639"/>
      <c r="O650" s="639"/>
      <c r="P650" s="640"/>
      <c r="Q650" s="640"/>
      <c r="R650" s="640"/>
      <c r="S650" s="640"/>
      <c r="T650" s="640"/>
      <c r="U650" s="640"/>
      <c r="V650" s="640"/>
      <c r="W650" s="640"/>
      <c r="X650" s="640"/>
      <c r="Y650" s="640"/>
      <c r="Z650" s="640"/>
      <c r="AA650" s="640"/>
      <c r="AB650" s="640"/>
    </row>
    <row r="651" spans="1:28" ht="31.5">
      <c r="A651" s="634"/>
      <c r="B651" s="629" t="s">
        <v>8200</v>
      </c>
      <c r="C651" s="630"/>
      <c r="D651" s="630"/>
      <c r="E651" s="630"/>
      <c r="F651" s="630"/>
      <c r="G651" s="632"/>
      <c r="H651" s="632"/>
      <c r="I651" s="632"/>
      <c r="J651" s="632"/>
      <c r="K651" s="632"/>
      <c r="L651" s="632"/>
      <c r="M651" s="632"/>
      <c r="N651" s="632"/>
      <c r="O651" s="632"/>
      <c r="P651" s="633"/>
      <c r="Q651" s="633"/>
      <c r="R651" s="633"/>
      <c r="S651" s="633"/>
      <c r="T651" s="633"/>
      <c r="U651" s="633"/>
      <c r="V651" s="633"/>
      <c r="W651" s="633"/>
      <c r="X651" s="633"/>
      <c r="Y651" s="633"/>
      <c r="Z651" s="633"/>
      <c r="AA651" s="633"/>
      <c r="AB651" s="633"/>
    </row>
    <row r="652" spans="1:28">
      <c r="A652" s="634"/>
      <c r="B652" s="629" t="s">
        <v>8195</v>
      </c>
      <c r="C652" s="630"/>
      <c r="D652" s="630"/>
      <c r="E652" s="630"/>
      <c r="F652" s="630"/>
      <c r="G652" s="632"/>
      <c r="H652" s="632"/>
      <c r="I652" s="632"/>
      <c r="J652" s="632"/>
      <c r="K652" s="632"/>
      <c r="L652" s="632"/>
      <c r="M652" s="632"/>
      <c r="N652" s="632"/>
      <c r="O652" s="632"/>
      <c r="P652" s="633"/>
      <c r="Q652" s="633"/>
      <c r="R652" s="633"/>
      <c r="S652" s="633"/>
      <c r="T652" s="633"/>
      <c r="U652" s="633"/>
      <c r="V652" s="633"/>
      <c r="W652" s="633"/>
      <c r="X652" s="633"/>
      <c r="Y652" s="633"/>
      <c r="Z652" s="633"/>
      <c r="AA652" s="633"/>
      <c r="AB652" s="633"/>
    </row>
    <row r="653" spans="1:28" ht="31.5">
      <c r="A653" s="634"/>
      <c r="B653" s="629" t="s">
        <v>8208</v>
      </c>
      <c r="C653" s="630"/>
      <c r="D653" s="630"/>
      <c r="E653" s="630"/>
      <c r="F653" s="630"/>
      <c r="G653" s="632"/>
      <c r="H653" s="632"/>
      <c r="I653" s="632"/>
      <c r="J653" s="632"/>
      <c r="K653" s="632"/>
      <c r="L653" s="632"/>
      <c r="M653" s="632"/>
      <c r="N653" s="632"/>
      <c r="O653" s="632"/>
      <c r="P653" s="633"/>
      <c r="Q653" s="633"/>
      <c r="R653" s="633"/>
      <c r="S653" s="633"/>
      <c r="T653" s="633"/>
      <c r="U653" s="633"/>
      <c r="V653" s="633"/>
      <c r="W653" s="633"/>
      <c r="X653" s="633"/>
      <c r="Y653" s="633"/>
      <c r="Z653" s="633"/>
      <c r="AA653" s="633"/>
      <c r="AB653" s="633"/>
    </row>
    <row r="654" spans="1:28" ht="31.5">
      <c r="A654" s="634"/>
      <c r="B654" s="629" t="s">
        <v>8214</v>
      </c>
      <c r="C654" s="630"/>
      <c r="D654" s="630"/>
      <c r="E654" s="630"/>
      <c r="F654" s="630"/>
      <c r="G654" s="632"/>
      <c r="H654" s="632"/>
      <c r="I654" s="632"/>
      <c r="J654" s="632"/>
      <c r="K654" s="632"/>
      <c r="L654" s="632"/>
      <c r="M654" s="632"/>
      <c r="N654" s="632"/>
      <c r="O654" s="632"/>
      <c r="P654" s="633"/>
      <c r="Q654" s="633"/>
      <c r="R654" s="633"/>
      <c r="S654" s="633"/>
      <c r="T654" s="633"/>
      <c r="U654" s="633"/>
      <c r="V654" s="633"/>
      <c r="W654" s="633"/>
      <c r="X654" s="633"/>
      <c r="Y654" s="633"/>
      <c r="Z654" s="633"/>
      <c r="AA654" s="633"/>
      <c r="AB654" s="633"/>
    </row>
    <row r="655" spans="1:28" ht="31.5">
      <c r="A655" s="634"/>
      <c r="B655" s="629" t="s">
        <v>8203</v>
      </c>
      <c r="C655" s="630"/>
      <c r="D655" s="630"/>
      <c r="E655" s="630"/>
      <c r="F655" s="630"/>
      <c r="G655" s="632"/>
      <c r="H655" s="632"/>
      <c r="I655" s="632"/>
      <c r="J655" s="632"/>
      <c r="K655" s="632"/>
      <c r="L655" s="632"/>
      <c r="M655" s="632"/>
      <c r="N655" s="632"/>
      <c r="O655" s="632"/>
      <c r="P655" s="633"/>
      <c r="Q655" s="633"/>
      <c r="R655" s="633"/>
      <c r="S655" s="633"/>
      <c r="T655" s="633"/>
      <c r="U655" s="633"/>
      <c r="V655" s="633"/>
      <c r="W655" s="633"/>
      <c r="X655" s="633"/>
      <c r="Y655" s="633"/>
      <c r="Z655" s="633"/>
      <c r="AA655" s="633"/>
      <c r="AB655" s="633"/>
    </row>
    <row r="656" spans="1:28">
      <c r="A656" s="634"/>
      <c r="B656" s="629" t="s">
        <v>8378</v>
      </c>
      <c r="C656" s="630"/>
      <c r="D656" s="630"/>
      <c r="E656" s="630"/>
      <c r="F656" s="630"/>
      <c r="G656" s="630"/>
      <c r="H656" s="632"/>
      <c r="I656" s="632"/>
      <c r="J656" s="632"/>
      <c r="K656" s="632"/>
      <c r="L656" s="632"/>
      <c r="M656" s="632"/>
      <c r="N656" s="632"/>
      <c r="O656" s="632"/>
      <c r="P656" s="633"/>
      <c r="Q656" s="633"/>
      <c r="R656" s="633"/>
      <c r="S656" s="633"/>
      <c r="T656" s="633"/>
      <c r="U656" s="633"/>
      <c r="V656" s="633"/>
      <c r="W656" s="633"/>
      <c r="X656" s="633"/>
      <c r="Y656" s="633"/>
      <c r="Z656" s="633"/>
      <c r="AA656" s="633"/>
      <c r="AB656" s="633"/>
    </row>
    <row r="657" spans="1:28">
      <c r="A657" s="634"/>
      <c r="B657" s="629" t="s">
        <v>8197</v>
      </c>
      <c r="C657" s="630"/>
      <c r="D657" s="630"/>
      <c r="E657" s="630"/>
      <c r="F657" s="630"/>
      <c r="G657" s="632"/>
      <c r="H657" s="632"/>
      <c r="I657" s="632"/>
      <c r="J657" s="632"/>
      <c r="K657" s="632"/>
      <c r="L657" s="632"/>
      <c r="M657" s="632"/>
      <c r="N657" s="632"/>
      <c r="O657" s="632"/>
      <c r="P657" s="633"/>
      <c r="Q657" s="633"/>
      <c r="R657" s="633"/>
      <c r="S657" s="633"/>
      <c r="T657" s="633"/>
      <c r="U657" s="633"/>
      <c r="V657" s="633"/>
      <c r="W657" s="633"/>
      <c r="X657" s="633"/>
      <c r="Y657" s="633"/>
      <c r="Z657" s="633"/>
      <c r="AA657" s="633"/>
      <c r="AB657" s="633"/>
    </row>
    <row r="658" spans="1:28">
      <c r="A658" s="634"/>
      <c r="B658" s="629" t="s">
        <v>8196</v>
      </c>
      <c r="C658" s="630"/>
      <c r="D658" s="630"/>
      <c r="E658" s="630"/>
      <c r="F658" s="630"/>
      <c r="G658" s="632"/>
      <c r="H658" s="632"/>
      <c r="I658" s="632"/>
      <c r="J658" s="632"/>
      <c r="K658" s="632"/>
      <c r="L658" s="632"/>
      <c r="M658" s="632"/>
      <c r="N658" s="632"/>
      <c r="O658" s="632"/>
      <c r="P658" s="633"/>
      <c r="Q658" s="633"/>
      <c r="R658" s="633"/>
      <c r="S658" s="633"/>
      <c r="T658" s="633"/>
      <c r="U658" s="633"/>
      <c r="V658" s="633"/>
      <c r="W658" s="633"/>
      <c r="X658" s="633"/>
      <c r="Y658" s="633"/>
      <c r="Z658" s="633"/>
      <c r="AA658" s="633"/>
      <c r="AB658" s="633"/>
    </row>
    <row r="659" spans="1:28">
      <c r="A659" s="634"/>
      <c r="B659" s="629" t="s">
        <v>8221</v>
      </c>
      <c r="C659" s="630"/>
      <c r="D659" s="630"/>
      <c r="E659" s="630"/>
      <c r="F659" s="630"/>
      <c r="G659" s="632"/>
      <c r="H659" s="632"/>
      <c r="I659" s="632"/>
      <c r="J659" s="632"/>
      <c r="K659" s="632"/>
      <c r="L659" s="632"/>
      <c r="M659" s="632"/>
      <c r="N659" s="632"/>
      <c r="O659" s="632"/>
      <c r="P659" s="633"/>
      <c r="Q659" s="633"/>
      <c r="R659" s="633"/>
      <c r="S659" s="633"/>
      <c r="T659" s="633"/>
      <c r="U659" s="633"/>
      <c r="V659" s="633"/>
      <c r="W659" s="633"/>
      <c r="X659" s="633"/>
      <c r="Y659" s="633"/>
      <c r="Z659" s="633"/>
      <c r="AA659" s="633"/>
      <c r="AB659" s="633"/>
    </row>
    <row r="660" spans="1:28">
      <c r="A660" s="634"/>
      <c r="B660" s="629" t="s">
        <v>8213</v>
      </c>
      <c r="C660" s="630"/>
      <c r="D660" s="630"/>
      <c r="E660" s="630"/>
      <c r="F660" s="630"/>
      <c r="G660" s="632"/>
      <c r="H660" s="632"/>
      <c r="I660" s="632"/>
      <c r="J660" s="632"/>
      <c r="K660" s="632"/>
      <c r="L660" s="632"/>
      <c r="M660" s="632"/>
      <c r="N660" s="632"/>
      <c r="O660" s="632"/>
      <c r="P660" s="633"/>
      <c r="Q660" s="633"/>
      <c r="R660" s="633"/>
      <c r="S660" s="633"/>
      <c r="T660" s="633"/>
      <c r="U660" s="633"/>
      <c r="V660" s="633"/>
      <c r="W660" s="633"/>
      <c r="X660" s="633"/>
      <c r="Y660" s="633"/>
      <c r="Z660" s="633"/>
      <c r="AA660" s="633"/>
      <c r="AB660" s="633"/>
    </row>
    <row r="661" spans="1:28">
      <c r="A661" s="634"/>
      <c r="B661" s="629" t="s">
        <v>8215</v>
      </c>
      <c r="C661" s="630"/>
      <c r="D661" s="630"/>
      <c r="E661" s="630"/>
      <c r="F661" s="630"/>
      <c r="G661" s="632"/>
      <c r="H661" s="632"/>
      <c r="I661" s="632"/>
      <c r="J661" s="632"/>
      <c r="K661" s="632"/>
      <c r="L661" s="632"/>
      <c r="M661" s="632"/>
      <c r="N661" s="632"/>
      <c r="O661" s="632"/>
      <c r="P661" s="633"/>
      <c r="Q661" s="633"/>
      <c r="R661" s="633"/>
      <c r="S661" s="633"/>
      <c r="T661" s="633"/>
      <c r="U661" s="633"/>
      <c r="V661" s="633"/>
      <c r="W661" s="633"/>
      <c r="X661" s="633"/>
      <c r="Y661" s="633"/>
      <c r="Z661" s="633"/>
      <c r="AA661" s="633"/>
      <c r="AB661" s="633"/>
    </row>
    <row r="662" spans="1:28" ht="31.5">
      <c r="A662" s="634"/>
      <c r="B662" s="629" t="s">
        <v>8207</v>
      </c>
      <c r="C662" s="630"/>
      <c r="D662" s="630"/>
      <c r="E662" s="630"/>
      <c r="F662" s="630"/>
      <c r="G662" s="632"/>
      <c r="H662" s="632"/>
      <c r="I662" s="632"/>
      <c r="J662" s="632"/>
      <c r="K662" s="632"/>
      <c r="L662" s="632"/>
      <c r="M662" s="632"/>
      <c r="N662" s="632"/>
      <c r="O662" s="632"/>
      <c r="P662" s="633"/>
      <c r="Q662" s="633"/>
      <c r="R662" s="633"/>
      <c r="S662" s="633"/>
      <c r="T662" s="633"/>
      <c r="U662" s="633"/>
      <c r="V662" s="633"/>
      <c r="W662" s="633"/>
      <c r="X662" s="633"/>
      <c r="Y662" s="633"/>
      <c r="Z662" s="633"/>
      <c r="AA662" s="633"/>
      <c r="AB662" s="633"/>
    </row>
    <row r="663" spans="1:28">
      <c r="A663" s="634"/>
      <c r="B663" s="629" t="s">
        <v>8216</v>
      </c>
      <c r="C663" s="630"/>
      <c r="D663" s="630"/>
      <c r="E663" s="630"/>
      <c r="F663" s="630"/>
      <c r="G663" s="632"/>
      <c r="H663" s="632"/>
      <c r="I663" s="632"/>
      <c r="J663" s="632"/>
      <c r="K663" s="632"/>
      <c r="L663" s="632"/>
      <c r="M663" s="632"/>
      <c r="N663" s="632"/>
      <c r="O663" s="632"/>
      <c r="P663" s="633"/>
      <c r="Q663" s="633"/>
      <c r="R663" s="633"/>
      <c r="S663" s="633"/>
      <c r="T663" s="633"/>
      <c r="U663" s="633"/>
      <c r="V663" s="633"/>
      <c r="W663" s="633"/>
      <c r="X663" s="633"/>
      <c r="Y663" s="633"/>
      <c r="Z663" s="633"/>
      <c r="AA663" s="633"/>
      <c r="AB663" s="633"/>
    </row>
    <row r="664" spans="1:28" ht="31.5">
      <c r="A664" s="634"/>
      <c r="B664" s="629" t="s">
        <v>8210</v>
      </c>
      <c r="C664" s="630"/>
      <c r="D664" s="630"/>
      <c r="E664" s="630"/>
      <c r="F664" s="630"/>
      <c r="G664" s="632"/>
      <c r="H664" s="632"/>
      <c r="I664" s="632"/>
      <c r="J664" s="632"/>
      <c r="K664" s="632"/>
      <c r="L664" s="632"/>
      <c r="M664" s="632"/>
      <c r="N664" s="632"/>
      <c r="O664" s="632"/>
      <c r="P664" s="633"/>
      <c r="Q664" s="633"/>
      <c r="R664" s="633"/>
      <c r="S664" s="633"/>
      <c r="T664" s="633"/>
      <c r="U664" s="633"/>
      <c r="V664" s="633"/>
      <c r="W664" s="633"/>
      <c r="X664" s="633"/>
      <c r="Y664" s="633"/>
      <c r="Z664" s="633"/>
      <c r="AA664" s="633"/>
      <c r="AB664" s="633"/>
    </row>
    <row r="665" spans="1:28" ht="31.5">
      <c r="A665" s="634"/>
      <c r="B665" s="629" t="s">
        <v>8209</v>
      </c>
      <c r="C665" s="630"/>
      <c r="D665" s="630"/>
      <c r="E665" s="630"/>
      <c r="F665" s="630"/>
      <c r="G665" s="632"/>
      <c r="H665" s="632"/>
      <c r="I665" s="632"/>
      <c r="J665" s="632"/>
      <c r="K665" s="632"/>
      <c r="L665" s="632"/>
      <c r="M665" s="632"/>
      <c r="N665" s="632"/>
      <c r="O665" s="632"/>
      <c r="P665" s="633"/>
      <c r="Q665" s="633"/>
      <c r="R665" s="633"/>
      <c r="S665" s="633"/>
      <c r="T665" s="633"/>
      <c r="U665" s="633"/>
      <c r="V665" s="633"/>
      <c r="W665" s="633"/>
      <c r="X665" s="633"/>
      <c r="Y665" s="633"/>
      <c r="Z665" s="633"/>
      <c r="AA665" s="633"/>
      <c r="AB665" s="633"/>
    </row>
    <row r="666" spans="1:28">
      <c r="A666" s="636" t="s">
        <v>8222</v>
      </c>
      <c r="B666" s="637" t="s">
        <v>8223</v>
      </c>
      <c r="C666" s="638"/>
      <c r="D666" s="638"/>
      <c r="E666" s="638"/>
      <c r="F666" s="638"/>
      <c r="G666" s="639"/>
      <c r="H666" s="639"/>
      <c r="I666" s="639"/>
      <c r="J666" s="639"/>
      <c r="K666" s="639"/>
      <c r="L666" s="639"/>
      <c r="M666" s="639"/>
      <c r="N666" s="639"/>
      <c r="O666" s="639"/>
      <c r="P666" s="640"/>
      <c r="Q666" s="640"/>
      <c r="R666" s="640"/>
      <c r="S666" s="640"/>
      <c r="T666" s="640"/>
      <c r="U666" s="640"/>
      <c r="V666" s="640"/>
      <c r="W666" s="640"/>
      <c r="X666" s="640"/>
      <c r="Y666" s="640"/>
      <c r="Z666" s="640"/>
      <c r="AA666" s="640"/>
      <c r="AB666" s="640"/>
    </row>
    <row r="667" spans="1:28">
      <c r="A667" s="634"/>
      <c r="B667" s="629" t="s">
        <v>8224</v>
      </c>
      <c r="C667" s="630"/>
      <c r="D667" s="630"/>
      <c r="E667" s="630"/>
      <c r="F667" s="630"/>
      <c r="G667" s="632"/>
      <c r="H667" s="632"/>
      <c r="I667" s="632"/>
      <c r="J667" s="632"/>
      <c r="K667" s="632"/>
      <c r="L667" s="632"/>
      <c r="M667" s="632"/>
      <c r="N667" s="632"/>
      <c r="O667" s="632"/>
      <c r="P667" s="633"/>
      <c r="Q667" s="633"/>
      <c r="R667" s="633"/>
      <c r="S667" s="633"/>
      <c r="T667" s="633"/>
      <c r="U667" s="633"/>
      <c r="V667" s="633"/>
      <c r="W667" s="633"/>
      <c r="X667" s="633"/>
      <c r="Y667" s="633"/>
      <c r="Z667" s="633"/>
      <c r="AA667" s="633"/>
      <c r="AB667" s="633"/>
    </row>
    <row r="668" spans="1:28" ht="12.75">
      <c r="A668" s="647"/>
      <c r="B668" s="657"/>
      <c r="C668" s="630"/>
      <c r="D668" s="630"/>
      <c r="E668" s="630"/>
      <c r="F668" s="630"/>
      <c r="G668" s="632"/>
      <c r="H668" s="632"/>
      <c r="I668" s="632"/>
      <c r="J668" s="632"/>
      <c r="K668" s="632"/>
      <c r="L668" s="632"/>
      <c r="M668" s="632"/>
      <c r="N668" s="632"/>
      <c r="O668" s="632"/>
      <c r="P668" s="633"/>
      <c r="Q668" s="633"/>
      <c r="R668" s="633"/>
      <c r="S668" s="633"/>
      <c r="T668" s="633"/>
      <c r="U668" s="633"/>
      <c r="V668" s="633"/>
      <c r="W668" s="633"/>
      <c r="X668" s="633"/>
      <c r="Y668" s="633"/>
      <c r="Z668" s="633"/>
      <c r="AA668" s="633"/>
      <c r="AB668" s="633"/>
    </row>
    <row r="669" spans="1:28" ht="12.75">
      <c r="A669" s="647"/>
      <c r="B669" s="657"/>
      <c r="C669" s="630"/>
      <c r="D669" s="630"/>
      <c r="E669" s="630"/>
      <c r="F669" s="630"/>
      <c r="G669" s="632"/>
      <c r="H669" s="632"/>
      <c r="I669" s="632"/>
      <c r="J669" s="632"/>
      <c r="K669" s="632"/>
      <c r="L669" s="632"/>
      <c r="M669" s="632"/>
      <c r="N669" s="632"/>
      <c r="O669" s="632"/>
      <c r="P669" s="633"/>
      <c r="Q669" s="633"/>
      <c r="R669" s="633"/>
      <c r="S669" s="633"/>
      <c r="T669" s="633"/>
      <c r="U669" s="633"/>
      <c r="V669" s="633"/>
      <c r="W669" s="633"/>
      <c r="X669" s="633"/>
      <c r="Y669" s="633"/>
      <c r="Z669" s="633"/>
      <c r="AA669" s="633"/>
      <c r="AB669" s="633"/>
    </row>
    <row r="670" spans="1:28" ht="12.75">
      <c r="A670" s="647"/>
      <c r="B670" s="657"/>
      <c r="C670" s="630"/>
      <c r="D670" s="630"/>
      <c r="E670" s="630"/>
      <c r="F670" s="630"/>
      <c r="G670" s="632"/>
      <c r="H670" s="632"/>
      <c r="I670" s="632"/>
      <c r="J670" s="632"/>
      <c r="K670" s="632"/>
      <c r="L670" s="632"/>
      <c r="M670" s="632"/>
      <c r="N670" s="632"/>
      <c r="O670" s="632"/>
      <c r="P670" s="633"/>
      <c r="Q670" s="633"/>
      <c r="R670" s="633"/>
      <c r="S670" s="633"/>
      <c r="T670" s="633"/>
      <c r="U670" s="633"/>
      <c r="V670" s="633"/>
      <c r="W670" s="633"/>
      <c r="X670" s="633"/>
      <c r="Y670" s="633"/>
      <c r="Z670" s="633"/>
      <c r="AA670" s="633"/>
      <c r="AB670" s="633"/>
    </row>
    <row r="671" spans="1:28" ht="12.75">
      <c r="A671" s="647"/>
      <c r="B671" s="657"/>
      <c r="C671" s="630"/>
      <c r="D671" s="630"/>
      <c r="E671" s="630"/>
      <c r="F671" s="630"/>
      <c r="G671" s="632"/>
      <c r="H671" s="632"/>
      <c r="I671" s="632"/>
      <c r="J671" s="632"/>
      <c r="K671" s="632"/>
      <c r="L671" s="632"/>
      <c r="M671" s="632"/>
      <c r="N671" s="632"/>
      <c r="O671" s="632"/>
      <c r="P671" s="633"/>
      <c r="Q671" s="633"/>
      <c r="R671" s="633"/>
      <c r="S671" s="633"/>
      <c r="T671" s="633"/>
      <c r="U671" s="633"/>
      <c r="V671" s="633"/>
      <c r="W671" s="633"/>
      <c r="X671" s="633"/>
      <c r="Y671" s="633"/>
      <c r="Z671" s="633"/>
      <c r="AA671" s="633"/>
      <c r="AB671" s="633"/>
    </row>
    <row r="672" spans="1:28" ht="12.75">
      <c r="A672" s="647"/>
      <c r="B672" s="657"/>
      <c r="C672" s="630"/>
      <c r="D672" s="630"/>
      <c r="E672" s="630"/>
      <c r="F672" s="630"/>
      <c r="G672" s="632"/>
      <c r="H672" s="632"/>
      <c r="I672" s="632"/>
      <c r="J672" s="632"/>
      <c r="K672" s="632"/>
      <c r="L672" s="632"/>
      <c r="M672" s="632"/>
      <c r="N672" s="632"/>
      <c r="O672" s="632"/>
      <c r="P672" s="633"/>
      <c r="Q672" s="633"/>
      <c r="R672" s="633"/>
      <c r="S672" s="633"/>
      <c r="T672" s="633"/>
      <c r="U672" s="633"/>
      <c r="V672" s="633"/>
      <c r="W672" s="633"/>
      <c r="X672" s="633"/>
      <c r="Y672" s="633"/>
      <c r="Z672" s="633"/>
      <c r="AA672" s="633"/>
      <c r="AB672" s="633"/>
    </row>
    <row r="673" spans="1:28" ht="12.75">
      <c r="A673" s="647"/>
      <c r="B673" s="657"/>
      <c r="C673" s="630"/>
      <c r="D673" s="630"/>
      <c r="E673" s="630"/>
      <c r="F673" s="630"/>
      <c r="G673" s="632"/>
      <c r="H673" s="632"/>
      <c r="I673" s="632"/>
      <c r="J673" s="632"/>
      <c r="K673" s="632"/>
      <c r="L673" s="632"/>
      <c r="M673" s="632"/>
      <c r="N673" s="632"/>
      <c r="O673" s="632"/>
      <c r="P673" s="633"/>
      <c r="Q673" s="633"/>
      <c r="R673" s="633"/>
      <c r="S673" s="633"/>
      <c r="T673" s="633"/>
      <c r="U673" s="633"/>
      <c r="V673" s="633"/>
      <c r="W673" s="633"/>
      <c r="X673" s="633"/>
      <c r="Y673" s="633"/>
      <c r="Z673" s="633"/>
      <c r="AA673" s="633"/>
      <c r="AB673" s="633"/>
    </row>
    <row r="674" spans="1:28" ht="12.75">
      <c r="A674" s="647"/>
      <c r="B674" s="657"/>
      <c r="C674" s="630"/>
      <c r="D674" s="630"/>
      <c r="E674" s="630"/>
      <c r="F674" s="630"/>
      <c r="G674" s="632"/>
      <c r="H674" s="632"/>
      <c r="I674" s="632"/>
      <c r="J674" s="632"/>
      <c r="K674" s="632"/>
      <c r="L674" s="632"/>
      <c r="M674" s="632"/>
      <c r="N674" s="632"/>
      <c r="O674" s="632"/>
      <c r="P674" s="633"/>
      <c r="Q674" s="633"/>
      <c r="R674" s="633"/>
      <c r="S674" s="633"/>
      <c r="T674" s="633"/>
      <c r="U674" s="633"/>
      <c r="V674" s="633"/>
      <c r="W674" s="633"/>
      <c r="X674" s="633"/>
      <c r="Y674" s="633"/>
      <c r="Z674" s="633"/>
      <c r="AA674" s="633"/>
      <c r="AB674" s="633"/>
    </row>
    <row r="675" spans="1:28" ht="12.75">
      <c r="A675" s="647"/>
      <c r="B675" s="657"/>
      <c r="C675" s="630"/>
      <c r="D675" s="630"/>
      <c r="E675" s="630"/>
      <c r="F675" s="630"/>
      <c r="G675" s="632"/>
      <c r="H675" s="632"/>
      <c r="I675" s="632"/>
      <c r="J675" s="632"/>
      <c r="K675" s="632"/>
      <c r="L675" s="632"/>
      <c r="M675" s="632"/>
      <c r="N675" s="632"/>
      <c r="O675" s="632"/>
      <c r="P675" s="633"/>
      <c r="Q675" s="633"/>
      <c r="R675" s="633"/>
      <c r="S675" s="633"/>
      <c r="T675" s="633"/>
      <c r="U675" s="633"/>
      <c r="V675" s="633"/>
      <c r="W675" s="633"/>
      <c r="X675" s="633"/>
      <c r="Y675" s="633"/>
      <c r="Z675" s="633"/>
      <c r="AA675" s="633"/>
      <c r="AB675" s="633"/>
    </row>
    <row r="676" spans="1:28" ht="12.75">
      <c r="A676" s="647"/>
      <c r="B676" s="657"/>
      <c r="C676" s="630"/>
      <c r="D676" s="630"/>
      <c r="E676" s="630"/>
      <c r="F676" s="630"/>
      <c r="G676" s="632"/>
      <c r="H676" s="632"/>
      <c r="I676" s="632"/>
      <c r="J676" s="632"/>
      <c r="K676" s="632"/>
      <c r="L676" s="632"/>
      <c r="M676" s="632"/>
      <c r="N676" s="632"/>
      <c r="O676" s="632"/>
      <c r="P676" s="633"/>
      <c r="Q676" s="633"/>
      <c r="R676" s="633"/>
      <c r="S676" s="633"/>
      <c r="T676" s="633"/>
      <c r="U676" s="633"/>
      <c r="V676" s="633"/>
      <c r="W676" s="633"/>
      <c r="X676" s="633"/>
      <c r="Y676" s="633"/>
      <c r="Z676" s="633"/>
      <c r="AA676" s="633"/>
      <c r="AB676" s="633"/>
    </row>
    <row r="677" spans="1:28" ht="12.75">
      <c r="A677" s="647"/>
      <c r="B677" s="657"/>
      <c r="C677" s="630"/>
      <c r="D677" s="630"/>
      <c r="E677" s="630"/>
      <c r="F677" s="630"/>
      <c r="G677" s="632"/>
      <c r="H677" s="632"/>
      <c r="I677" s="632"/>
      <c r="J677" s="632"/>
      <c r="K677" s="632"/>
      <c r="L677" s="632"/>
      <c r="M677" s="632"/>
      <c r="N677" s="632"/>
      <c r="O677" s="632"/>
      <c r="P677" s="633"/>
      <c r="Q677" s="633"/>
      <c r="R677" s="633"/>
      <c r="S677" s="633"/>
      <c r="T677" s="633"/>
      <c r="U677" s="633"/>
      <c r="V677" s="633"/>
      <c r="W677" s="633"/>
      <c r="X677" s="633"/>
      <c r="Y677" s="633"/>
      <c r="Z677" s="633"/>
      <c r="AA677" s="633"/>
      <c r="AB677" s="633"/>
    </row>
    <row r="678" spans="1:28" ht="12.75">
      <c r="A678" s="647"/>
      <c r="B678" s="657"/>
      <c r="C678" s="630"/>
      <c r="D678" s="630"/>
      <c r="E678" s="630"/>
      <c r="F678" s="630"/>
      <c r="G678" s="632"/>
      <c r="H678" s="632"/>
      <c r="I678" s="632"/>
      <c r="J678" s="632"/>
      <c r="K678" s="632"/>
      <c r="L678" s="632"/>
      <c r="M678" s="632"/>
      <c r="N678" s="632"/>
      <c r="O678" s="632"/>
      <c r="P678" s="633"/>
      <c r="Q678" s="633"/>
      <c r="R678" s="633"/>
      <c r="S678" s="633"/>
      <c r="T678" s="633"/>
      <c r="U678" s="633"/>
      <c r="V678" s="633"/>
      <c r="W678" s="633"/>
      <c r="X678" s="633"/>
      <c r="Y678" s="633"/>
      <c r="Z678" s="633"/>
      <c r="AA678" s="633"/>
      <c r="AB678" s="633"/>
    </row>
    <row r="679" spans="1:28" ht="12.75">
      <c r="A679" s="647"/>
      <c r="B679" s="657"/>
      <c r="C679" s="630"/>
      <c r="D679" s="630"/>
      <c r="E679" s="630"/>
      <c r="F679" s="630"/>
      <c r="G679" s="632"/>
      <c r="H679" s="632"/>
      <c r="I679" s="632"/>
      <c r="J679" s="632"/>
      <c r="K679" s="632"/>
      <c r="L679" s="632"/>
      <c r="M679" s="632"/>
      <c r="N679" s="632"/>
      <c r="O679" s="632"/>
      <c r="P679" s="633"/>
      <c r="Q679" s="633"/>
      <c r="R679" s="633"/>
      <c r="S679" s="633"/>
      <c r="T679" s="633"/>
      <c r="U679" s="633"/>
      <c r="V679" s="633"/>
      <c r="W679" s="633"/>
      <c r="X679" s="633"/>
      <c r="Y679" s="633"/>
      <c r="Z679" s="633"/>
      <c r="AA679" s="633"/>
      <c r="AB679" s="633"/>
    </row>
    <row r="680" spans="1:28" ht="12.75">
      <c r="A680" s="647"/>
      <c r="B680" s="657"/>
      <c r="C680" s="630"/>
      <c r="D680" s="630"/>
      <c r="E680" s="630"/>
      <c r="F680" s="630"/>
      <c r="G680" s="632"/>
      <c r="H680" s="632"/>
      <c r="I680" s="632"/>
      <c r="J680" s="632"/>
      <c r="K680" s="632"/>
      <c r="L680" s="632"/>
      <c r="M680" s="632"/>
      <c r="N680" s="632"/>
      <c r="O680" s="632"/>
      <c r="P680" s="633"/>
      <c r="Q680" s="633"/>
      <c r="R680" s="633"/>
      <c r="S680" s="633"/>
      <c r="T680" s="633"/>
      <c r="U680" s="633"/>
      <c r="V680" s="633"/>
      <c r="W680" s="633"/>
      <c r="X680" s="633"/>
      <c r="Y680" s="633"/>
      <c r="Z680" s="633"/>
      <c r="AA680" s="633"/>
      <c r="AB680" s="633"/>
    </row>
    <row r="681" spans="1:28" ht="12.75">
      <c r="A681" s="647"/>
      <c r="B681" s="657"/>
      <c r="C681" s="630"/>
      <c r="D681" s="630"/>
      <c r="E681" s="630"/>
      <c r="F681" s="630"/>
      <c r="G681" s="632"/>
      <c r="H681" s="632"/>
      <c r="I681" s="632"/>
      <c r="J681" s="632"/>
      <c r="K681" s="632"/>
      <c r="L681" s="632"/>
      <c r="M681" s="632"/>
      <c r="N681" s="632"/>
      <c r="O681" s="632"/>
      <c r="P681" s="633"/>
      <c r="Q681" s="633"/>
      <c r="R681" s="633"/>
      <c r="S681" s="633"/>
      <c r="T681" s="633"/>
      <c r="U681" s="633"/>
      <c r="V681" s="633"/>
      <c r="W681" s="633"/>
      <c r="X681" s="633"/>
      <c r="Y681" s="633"/>
      <c r="Z681" s="633"/>
      <c r="AA681" s="633"/>
      <c r="AB681" s="633"/>
    </row>
    <row r="682" spans="1:28" ht="12.75">
      <c r="A682" s="647"/>
      <c r="B682" s="657"/>
      <c r="C682" s="630"/>
      <c r="D682" s="630"/>
      <c r="E682" s="630"/>
      <c r="F682" s="630"/>
      <c r="G682" s="632"/>
      <c r="H682" s="632"/>
      <c r="I682" s="632"/>
      <c r="J682" s="632"/>
      <c r="K682" s="632"/>
      <c r="L682" s="632"/>
      <c r="M682" s="632"/>
      <c r="N682" s="632"/>
      <c r="O682" s="632"/>
      <c r="P682" s="633"/>
      <c r="Q682" s="633"/>
      <c r="R682" s="633"/>
      <c r="S682" s="633"/>
      <c r="T682" s="633"/>
      <c r="U682" s="633"/>
      <c r="V682" s="633"/>
      <c r="W682" s="633"/>
      <c r="X682" s="633"/>
      <c r="Y682" s="633"/>
      <c r="Z682" s="633"/>
      <c r="AA682" s="633"/>
      <c r="AB682" s="633"/>
    </row>
    <row r="683" spans="1:28" ht="12.75">
      <c r="A683" s="647"/>
      <c r="B683" s="657"/>
      <c r="C683" s="630"/>
      <c r="D683" s="630"/>
      <c r="E683" s="630"/>
      <c r="F683" s="630"/>
      <c r="G683" s="632"/>
      <c r="H683" s="632"/>
      <c r="I683" s="632"/>
      <c r="J683" s="632"/>
      <c r="K683" s="632"/>
      <c r="L683" s="632"/>
      <c r="M683" s="632"/>
      <c r="N683" s="632"/>
      <c r="O683" s="632"/>
      <c r="P683" s="633"/>
      <c r="Q683" s="633"/>
      <c r="R683" s="633"/>
      <c r="S683" s="633"/>
      <c r="T683" s="633"/>
      <c r="U683" s="633"/>
      <c r="V683" s="633"/>
      <c r="W683" s="633"/>
      <c r="X683" s="633"/>
      <c r="Y683" s="633"/>
      <c r="Z683" s="633"/>
      <c r="AA683" s="633"/>
      <c r="AB683" s="633"/>
    </row>
    <row r="684" spans="1:28" ht="12.75">
      <c r="A684" s="647"/>
      <c r="B684" s="657"/>
      <c r="C684" s="630"/>
      <c r="D684" s="630"/>
      <c r="E684" s="630"/>
      <c r="F684" s="630"/>
      <c r="G684" s="632"/>
      <c r="H684" s="632"/>
      <c r="I684" s="632"/>
      <c r="J684" s="632"/>
      <c r="K684" s="632"/>
      <c r="L684" s="632"/>
      <c r="M684" s="632"/>
      <c r="N684" s="632"/>
      <c r="O684" s="632"/>
      <c r="P684" s="633"/>
      <c r="Q684" s="633"/>
      <c r="R684" s="633"/>
      <c r="S684" s="633"/>
      <c r="T684" s="633"/>
      <c r="U684" s="633"/>
      <c r="V684" s="633"/>
      <c r="W684" s="633"/>
      <c r="X684" s="633"/>
      <c r="Y684" s="633"/>
      <c r="Z684" s="633"/>
      <c r="AA684" s="633"/>
      <c r="AB684" s="633"/>
    </row>
    <row r="685" spans="1:28" ht="12.75">
      <c r="A685" s="647"/>
      <c r="B685" s="657"/>
      <c r="C685" s="630"/>
      <c r="D685" s="630"/>
      <c r="E685" s="630"/>
      <c r="F685" s="630"/>
      <c r="G685" s="632"/>
      <c r="H685" s="632"/>
      <c r="I685" s="632"/>
      <c r="J685" s="632"/>
      <c r="K685" s="632"/>
      <c r="L685" s="632"/>
      <c r="M685" s="632"/>
      <c r="N685" s="632"/>
      <c r="O685" s="632"/>
      <c r="P685" s="633"/>
      <c r="Q685" s="633"/>
      <c r="R685" s="633"/>
      <c r="S685" s="633"/>
      <c r="T685" s="633"/>
      <c r="U685" s="633"/>
      <c r="V685" s="633"/>
      <c r="W685" s="633"/>
      <c r="X685" s="633"/>
      <c r="Y685" s="633"/>
      <c r="Z685" s="633"/>
      <c r="AA685" s="633"/>
      <c r="AB685" s="633"/>
    </row>
    <row r="686" spans="1:28" ht="12.75">
      <c r="A686" s="647"/>
      <c r="B686" s="657"/>
      <c r="C686" s="630"/>
      <c r="D686" s="630"/>
      <c r="E686" s="630"/>
      <c r="F686" s="630"/>
      <c r="G686" s="632"/>
      <c r="H686" s="632"/>
      <c r="I686" s="632"/>
      <c r="J686" s="632"/>
      <c r="K686" s="632"/>
      <c r="L686" s="632"/>
      <c r="M686" s="632"/>
      <c r="N686" s="632"/>
      <c r="O686" s="632"/>
      <c r="P686" s="633"/>
      <c r="Q686" s="633"/>
      <c r="R686" s="633"/>
      <c r="S686" s="633"/>
      <c r="T686" s="633"/>
      <c r="U686" s="633"/>
      <c r="V686" s="633"/>
      <c r="W686" s="633"/>
      <c r="X686" s="633"/>
      <c r="Y686" s="633"/>
      <c r="Z686" s="633"/>
      <c r="AA686" s="633"/>
      <c r="AB686" s="633"/>
    </row>
    <row r="687" spans="1:28" ht="12.75">
      <c r="A687" s="647"/>
      <c r="B687" s="657"/>
      <c r="C687" s="630"/>
      <c r="D687" s="630"/>
      <c r="E687" s="630"/>
      <c r="F687" s="630"/>
      <c r="G687" s="632"/>
      <c r="H687" s="632"/>
      <c r="I687" s="632"/>
      <c r="J687" s="632"/>
      <c r="K687" s="632"/>
      <c r="L687" s="632"/>
      <c r="M687" s="632"/>
      <c r="N687" s="632"/>
      <c r="O687" s="632"/>
      <c r="P687" s="633"/>
      <c r="Q687" s="633"/>
      <c r="R687" s="633"/>
      <c r="S687" s="633"/>
      <c r="T687" s="633"/>
      <c r="U687" s="633"/>
      <c r="V687" s="633"/>
      <c r="W687" s="633"/>
      <c r="X687" s="633"/>
      <c r="Y687" s="633"/>
      <c r="Z687" s="633"/>
      <c r="AA687" s="633"/>
      <c r="AB687" s="633"/>
    </row>
    <row r="688" spans="1:28" ht="12.75">
      <c r="A688" s="647"/>
      <c r="B688" s="657"/>
      <c r="C688" s="630"/>
      <c r="D688" s="630"/>
      <c r="E688" s="630"/>
      <c r="F688" s="630"/>
      <c r="G688" s="632"/>
      <c r="H688" s="632"/>
      <c r="I688" s="632"/>
      <c r="J688" s="632"/>
      <c r="K688" s="632"/>
      <c r="L688" s="632"/>
      <c r="M688" s="632"/>
      <c r="N688" s="632"/>
      <c r="O688" s="632"/>
      <c r="P688" s="633"/>
      <c r="Q688" s="633"/>
      <c r="R688" s="633"/>
      <c r="S688" s="633"/>
      <c r="T688" s="633"/>
      <c r="U688" s="633"/>
      <c r="V688" s="633"/>
      <c r="W688" s="633"/>
      <c r="X688" s="633"/>
      <c r="Y688" s="633"/>
      <c r="Z688" s="633"/>
      <c r="AA688" s="633"/>
      <c r="AB688" s="633"/>
    </row>
    <row r="689" spans="1:28" ht="12.75">
      <c r="A689" s="647"/>
      <c r="B689" s="657"/>
      <c r="C689" s="630"/>
      <c r="D689" s="630"/>
      <c r="E689" s="630"/>
      <c r="F689" s="630"/>
      <c r="G689" s="632"/>
      <c r="H689" s="632"/>
      <c r="I689" s="632"/>
      <c r="J689" s="632"/>
      <c r="K689" s="632"/>
      <c r="L689" s="632"/>
      <c r="M689" s="632"/>
      <c r="N689" s="632"/>
      <c r="O689" s="632"/>
      <c r="P689" s="633"/>
      <c r="Q689" s="633"/>
      <c r="R689" s="633"/>
      <c r="S689" s="633"/>
      <c r="T689" s="633"/>
      <c r="U689" s="633"/>
      <c r="V689" s="633"/>
      <c r="W689" s="633"/>
      <c r="X689" s="633"/>
      <c r="Y689" s="633"/>
      <c r="Z689" s="633"/>
      <c r="AA689" s="633"/>
      <c r="AB689" s="633"/>
    </row>
    <row r="690" spans="1:28" ht="12.75">
      <c r="A690" s="647"/>
      <c r="B690" s="657"/>
      <c r="C690" s="630"/>
      <c r="D690" s="630"/>
      <c r="E690" s="630"/>
      <c r="F690" s="630"/>
      <c r="G690" s="632"/>
      <c r="H690" s="632"/>
      <c r="I690" s="632"/>
      <c r="J690" s="632"/>
      <c r="K690" s="632"/>
      <c r="L690" s="632"/>
      <c r="M690" s="632"/>
      <c r="N690" s="632"/>
      <c r="O690" s="632"/>
      <c r="P690" s="633"/>
      <c r="Q690" s="633"/>
      <c r="R690" s="633"/>
      <c r="S690" s="633"/>
      <c r="T690" s="633"/>
      <c r="U690" s="633"/>
      <c r="V690" s="633"/>
      <c r="W690" s="633"/>
      <c r="X690" s="633"/>
      <c r="Y690" s="633"/>
      <c r="Z690" s="633"/>
      <c r="AA690" s="633"/>
      <c r="AB690" s="633"/>
    </row>
    <row r="691" spans="1:28" ht="12.75">
      <c r="A691" s="647"/>
      <c r="B691" s="657"/>
      <c r="C691" s="630"/>
      <c r="D691" s="630"/>
      <c r="E691" s="630"/>
      <c r="F691" s="630"/>
      <c r="G691" s="632"/>
      <c r="H691" s="632"/>
      <c r="I691" s="632"/>
      <c r="J691" s="632"/>
      <c r="K691" s="632"/>
      <c r="L691" s="632"/>
      <c r="M691" s="632"/>
      <c r="N691" s="632"/>
      <c r="O691" s="632"/>
      <c r="P691" s="633"/>
      <c r="Q691" s="633"/>
      <c r="R691" s="633"/>
      <c r="S691" s="633"/>
      <c r="T691" s="633"/>
      <c r="U691" s="633"/>
      <c r="V691" s="633"/>
      <c r="W691" s="633"/>
      <c r="X691" s="633"/>
      <c r="Y691" s="633"/>
      <c r="Z691" s="633"/>
      <c r="AA691" s="633"/>
      <c r="AB691" s="633"/>
    </row>
    <row r="692" spans="1:28" ht="12.75">
      <c r="A692" s="647"/>
      <c r="B692" s="657"/>
      <c r="C692" s="630"/>
      <c r="D692" s="630"/>
      <c r="E692" s="630"/>
      <c r="F692" s="630"/>
      <c r="G692" s="632"/>
      <c r="H692" s="632"/>
      <c r="I692" s="632"/>
      <c r="J692" s="632"/>
      <c r="K692" s="632"/>
      <c r="L692" s="632"/>
      <c r="M692" s="632"/>
      <c r="N692" s="632"/>
      <c r="O692" s="632"/>
      <c r="P692" s="633"/>
      <c r="Q692" s="633"/>
      <c r="R692" s="633"/>
      <c r="S692" s="633"/>
      <c r="T692" s="633"/>
      <c r="U692" s="633"/>
      <c r="V692" s="633"/>
      <c r="W692" s="633"/>
      <c r="X692" s="633"/>
      <c r="Y692" s="633"/>
      <c r="Z692" s="633"/>
      <c r="AA692" s="633"/>
      <c r="AB692" s="633"/>
    </row>
    <row r="693" spans="1:28" ht="12.75">
      <c r="A693" s="647"/>
      <c r="B693" s="657"/>
      <c r="C693" s="630"/>
      <c r="D693" s="630"/>
      <c r="E693" s="630"/>
      <c r="F693" s="630"/>
      <c r="G693" s="632"/>
      <c r="H693" s="632"/>
      <c r="I693" s="632"/>
      <c r="J693" s="632"/>
      <c r="K693" s="632"/>
      <c r="L693" s="632"/>
      <c r="M693" s="632"/>
      <c r="N693" s="632"/>
      <c r="O693" s="632"/>
      <c r="P693" s="633"/>
      <c r="Q693" s="633"/>
      <c r="R693" s="633"/>
      <c r="S693" s="633"/>
      <c r="T693" s="633"/>
      <c r="U693" s="633"/>
      <c r="V693" s="633"/>
      <c r="W693" s="633"/>
      <c r="X693" s="633"/>
      <c r="Y693" s="633"/>
      <c r="Z693" s="633"/>
      <c r="AA693" s="633"/>
      <c r="AB693" s="633"/>
    </row>
    <row r="694" spans="1:28" ht="12.75">
      <c r="A694" s="647"/>
      <c r="B694" s="657"/>
      <c r="C694" s="630"/>
      <c r="D694" s="630"/>
      <c r="E694" s="630"/>
      <c r="F694" s="630"/>
      <c r="G694" s="632"/>
      <c r="H694" s="632"/>
      <c r="I694" s="632"/>
      <c r="J694" s="632"/>
      <c r="K694" s="632"/>
      <c r="L694" s="632"/>
      <c r="M694" s="632"/>
      <c r="N694" s="632"/>
      <c r="O694" s="632"/>
      <c r="P694" s="633"/>
      <c r="Q694" s="633"/>
      <c r="R694" s="633"/>
      <c r="S694" s="633"/>
      <c r="T694" s="633"/>
      <c r="U694" s="633"/>
      <c r="V694" s="633"/>
      <c r="W694" s="633"/>
      <c r="X694" s="633"/>
      <c r="Y694" s="633"/>
      <c r="Z694" s="633"/>
      <c r="AA694" s="633"/>
      <c r="AB694" s="633"/>
    </row>
    <row r="695" spans="1:28" ht="12.75">
      <c r="A695" s="647"/>
      <c r="B695" s="657"/>
      <c r="C695" s="630"/>
      <c r="D695" s="630"/>
      <c r="E695" s="630"/>
      <c r="F695" s="630"/>
      <c r="G695" s="632"/>
      <c r="H695" s="632"/>
      <c r="I695" s="632"/>
      <c r="J695" s="632"/>
      <c r="K695" s="632"/>
      <c r="L695" s="632"/>
      <c r="M695" s="632"/>
      <c r="N695" s="632"/>
      <c r="O695" s="632"/>
      <c r="P695" s="633"/>
      <c r="Q695" s="633"/>
      <c r="R695" s="633"/>
      <c r="S695" s="633"/>
      <c r="T695" s="633"/>
      <c r="U695" s="633"/>
      <c r="V695" s="633"/>
      <c r="W695" s="633"/>
      <c r="X695" s="633"/>
      <c r="Y695" s="633"/>
      <c r="Z695" s="633"/>
      <c r="AA695" s="633"/>
      <c r="AB695" s="633"/>
    </row>
    <row r="696" spans="1:28" ht="12.75">
      <c r="A696" s="647"/>
      <c r="B696" s="657"/>
      <c r="C696" s="630"/>
      <c r="D696" s="630"/>
      <c r="E696" s="630"/>
      <c r="F696" s="630"/>
      <c r="G696" s="632"/>
      <c r="H696" s="632"/>
      <c r="I696" s="632"/>
      <c r="J696" s="632"/>
      <c r="K696" s="632"/>
      <c r="L696" s="632"/>
      <c r="M696" s="632"/>
      <c r="N696" s="632"/>
      <c r="O696" s="632"/>
      <c r="P696" s="633"/>
      <c r="Q696" s="633"/>
      <c r="R696" s="633"/>
      <c r="S696" s="633"/>
      <c r="T696" s="633"/>
      <c r="U696" s="633"/>
      <c r="V696" s="633"/>
      <c r="W696" s="633"/>
      <c r="X696" s="633"/>
      <c r="Y696" s="633"/>
      <c r="Z696" s="633"/>
      <c r="AA696" s="633"/>
      <c r="AB696" s="633"/>
    </row>
    <row r="697" spans="1:28" ht="12.75">
      <c r="A697" s="647"/>
      <c r="B697" s="657"/>
      <c r="C697" s="630"/>
      <c r="D697" s="630"/>
      <c r="E697" s="630"/>
      <c r="F697" s="630"/>
      <c r="G697" s="632"/>
      <c r="H697" s="632"/>
      <c r="I697" s="632"/>
      <c r="J697" s="632"/>
      <c r="K697" s="632"/>
      <c r="L697" s="632"/>
      <c r="M697" s="632"/>
      <c r="N697" s="632"/>
      <c r="O697" s="632"/>
      <c r="P697" s="633"/>
      <c r="Q697" s="633"/>
      <c r="R697" s="633"/>
      <c r="S697" s="633"/>
      <c r="T697" s="633"/>
      <c r="U697" s="633"/>
      <c r="V697" s="633"/>
      <c r="W697" s="633"/>
      <c r="X697" s="633"/>
      <c r="Y697" s="633"/>
      <c r="Z697" s="633"/>
      <c r="AA697" s="633"/>
      <c r="AB697" s="633"/>
    </row>
    <row r="698" spans="1:28" ht="12.75">
      <c r="A698" s="647"/>
      <c r="B698" s="657"/>
      <c r="C698" s="630"/>
      <c r="D698" s="630"/>
      <c r="E698" s="630"/>
      <c r="F698" s="630"/>
      <c r="G698" s="632"/>
      <c r="H698" s="632"/>
      <c r="I698" s="632"/>
      <c r="J698" s="632"/>
      <c r="K698" s="632"/>
      <c r="L698" s="632"/>
      <c r="M698" s="632"/>
      <c r="N698" s="632"/>
      <c r="O698" s="632"/>
      <c r="P698" s="633"/>
      <c r="Q698" s="633"/>
      <c r="R698" s="633"/>
      <c r="S698" s="633"/>
      <c r="T698" s="633"/>
      <c r="U698" s="633"/>
      <c r="V698" s="633"/>
      <c r="W698" s="633"/>
      <c r="X698" s="633"/>
      <c r="Y698" s="633"/>
      <c r="Z698" s="633"/>
      <c r="AA698" s="633"/>
      <c r="AB698" s="633"/>
    </row>
    <row r="699" spans="1:28" ht="12.75">
      <c r="A699" s="647"/>
      <c r="B699" s="657"/>
      <c r="C699" s="630"/>
      <c r="D699" s="630"/>
      <c r="E699" s="630"/>
      <c r="F699" s="630"/>
      <c r="G699" s="632"/>
      <c r="H699" s="632"/>
      <c r="I699" s="632"/>
      <c r="J699" s="632"/>
      <c r="K699" s="632"/>
      <c r="L699" s="632"/>
      <c r="M699" s="632"/>
      <c r="N699" s="632"/>
      <c r="O699" s="632"/>
      <c r="P699" s="633"/>
      <c r="Q699" s="633"/>
      <c r="R699" s="633"/>
      <c r="S699" s="633"/>
      <c r="T699" s="633"/>
      <c r="U699" s="633"/>
      <c r="V699" s="633"/>
      <c r="W699" s="633"/>
      <c r="X699" s="633"/>
      <c r="Y699" s="633"/>
      <c r="Z699" s="633"/>
      <c r="AA699" s="633"/>
      <c r="AB699" s="633"/>
    </row>
    <row r="700" spans="1:28" ht="12.75">
      <c r="A700" s="647"/>
      <c r="B700" s="657"/>
      <c r="C700" s="630"/>
      <c r="D700" s="630"/>
      <c r="E700" s="630"/>
      <c r="F700" s="630"/>
      <c r="G700" s="632"/>
      <c r="H700" s="632"/>
      <c r="I700" s="632"/>
      <c r="J700" s="632"/>
      <c r="K700" s="632"/>
      <c r="L700" s="632"/>
      <c r="M700" s="632"/>
      <c r="N700" s="632"/>
      <c r="O700" s="632"/>
      <c r="P700" s="633"/>
      <c r="Q700" s="633"/>
      <c r="R700" s="633"/>
      <c r="S700" s="633"/>
      <c r="T700" s="633"/>
      <c r="U700" s="633"/>
      <c r="V700" s="633"/>
      <c r="W700" s="633"/>
      <c r="X700" s="633"/>
      <c r="Y700" s="633"/>
      <c r="Z700" s="633"/>
      <c r="AA700" s="633"/>
      <c r="AB700" s="633"/>
    </row>
    <row r="701" spans="1:28" ht="12.75">
      <c r="A701" s="647"/>
      <c r="B701" s="657"/>
      <c r="C701" s="630"/>
      <c r="D701" s="630"/>
      <c r="E701" s="630"/>
      <c r="F701" s="630"/>
      <c r="G701" s="632"/>
      <c r="H701" s="632"/>
      <c r="I701" s="632"/>
      <c r="J701" s="632"/>
      <c r="K701" s="632"/>
      <c r="L701" s="632"/>
      <c r="M701" s="632"/>
      <c r="N701" s="632"/>
      <c r="O701" s="632"/>
      <c r="P701" s="633"/>
      <c r="Q701" s="633"/>
      <c r="R701" s="633"/>
      <c r="S701" s="633"/>
      <c r="T701" s="633"/>
      <c r="U701" s="633"/>
      <c r="V701" s="633"/>
      <c r="W701" s="633"/>
      <c r="X701" s="633"/>
      <c r="Y701" s="633"/>
      <c r="Z701" s="633"/>
      <c r="AA701" s="633"/>
      <c r="AB701" s="633"/>
    </row>
    <row r="702" spans="1:28" ht="12.75">
      <c r="A702" s="647"/>
      <c r="B702" s="657"/>
      <c r="C702" s="630"/>
      <c r="D702" s="630"/>
      <c r="E702" s="630"/>
      <c r="F702" s="630"/>
      <c r="G702" s="632"/>
      <c r="H702" s="632"/>
      <c r="I702" s="632"/>
      <c r="J702" s="632"/>
      <c r="K702" s="632"/>
      <c r="L702" s="632"/>
      <c r="M702" s="632"/>
      <c r="N702" s="632"/>
      <c r="O702" s="632"/>
      <c r="P702" s="633"/>
      <c r="Q702" s="633"/>
      <c r="R702" s="633"/>
      <c r="S702" s="633"/>
      <c r="T702" s="633"/>
      <c r="U702" s="633"/>
      <c r="V702" s="633"/>
      <c r="W702" s="633"/>
      <c r="X702" s="633"/>
      <c r="Y702" s="633"/>
      <c r="Z702" s="633"/>
      <c r="AA702" s="633"/>
      <c r="AB702" s="633"/>
    </row>
    <row r="703" spans="1:28" ht="12.75">
      <c r="A703" s="647"/>
      <c r="B703" s="657"/>
      <c r="C703" s="630"/>
      <c r="D703" s="630"/>
      <c r="E703" s="630"/>
      <c r="F703" s="630"/>
      <c r="G703" s="632"/>
      <c r="H703" s="632"/>
      <c r="I703" s="632"/>
      <c r="J703" s="632"/>
      <c r="K703" s="632"/>
      <c r="L703" s="632"/>
      <c r="M703" s="632"/>
      <c r="N703" s="632"/>
      <c r="O703" s="632"/>
      <c r="P703" s="633"/>
      <c r="Q703" s="633"/>
      <c r="R703" s="633"/>
      <c r="S703" s="633"/>
      <c r="T703" s="633"/>
      <c r="U703" s="633"/>
      <c r="V703" s="633"/>
      <c r="W703" s="633"/>
      <c r="X703" s="633"/>
      <c r="Y703" s="633"/>
      <c r="Z703" s="633"/>
      <c r="AA703" s="633"/>
      <c r="AB703" s="633"/>
    </row>
    <row r="704" spans="1:28" ht="12.75">
      <c r="A704" s="647"/>
      <c r="B704" s="657"/>
      <c r="C704" s="630"/>
      <c r="D704" s="630"/>
      <c r="E704" s="630"/>
      <c r="F704" s="630"/>
      <c r="G704" s="632"/>
      <c r="H704" s="632"/>
      <c r="I704" s="632"/>
      <c r="J704" s="632"/>
      <c r="K704" s="632"/>
      <c r="L704" s="632"/>
      <c r="M704" s="632"/>
      <c r="N704" s="632"/>
      <c r="O704" s="632"/>
      <c r="P704" s="633"/>
      <c r="Q704" s="633"/>
      <c r="R704" s="633"/>
      <c r="S704" s="633"/>
      <c r="T704" s="633"/>
      <c r="U704" s="633"/>
      <c r="V704" s="633"/>
      <c r="W704" s="633"/>
      <c r="X704" s="633"/>
      <c r="Y704" s="633"/>
      <c r="Z704" s="633"/>
      <c r="AA704" s="633"/>
      <c r="AB704" s="633"/>
    </row>
    <row r="705" spans="1:15" ht="12.75">
      <c r="A705" s="658"/>
      <c r="B705" s="659"/>
      <c r="C705" s="501"/>
      <c r="D705" s="501"/>
      <c r="E705" s="501"/>
      <c r="F705" s="501"/>
      <c r="G705" s="471"/>
      <c r="H705" s="471"/>
      <c r="I705" s="471"/>
      <c r="J705" s="471"/>
      <c r="K705" s="471"/>
      <c r="L705" s="471"/>
      <c r="M705" s="471"/>
      <c r="N705" s="471"/>
      <c r="O705" s="471"/>
    </row>
    <row r="706" spans="1:15" ht="12.75">
      <c r="A706" s="658"/>
      <c r="B706" s="659"/>
      <c r="C706" s="501"/>
      <c r="D706" s="501"/>
      <c r="E706" s="501"/>
      <c r="F706" s="501"/>
      <c r="G706" s="471"/>
      <c r="H706" s="471"/>
      <c r="I706" s="471"/>
      <c r="J706" s="471"/>
      <c r="K706" s="471"/>
      <c r="L706" s="471"/>
      <c r="M706" s="471"/>
      <c r="N706" s="471"/>
      <c r="O706" s="471"/>
    </row>
    <row r="707" spans="1:15" ht="12.75">
      <c r="A707" s="658"/>
      <c r="B707" s="659"/>
      <c r="C707" s="501"/>
      <c r="D707" s="501"/>
      <c r="E707" s="501"/>
      <c r="F707" s="501"/>
      <c r="G707" s="471"/>
      <c r="H707" s="471"/>
      <c r="I707" s="471"/>
      <c r="J707" s="471"/>
      <c r="K707" s="471"/>
      <c r="L707" s="471"/>
      <c r="M707" s="471"/>
      <c r="N707" s="471"/>
      <c r="O707" s="471"/>
    </row>
    <row r="708" spans="1:15" ht="12.75">
      <c r="A708" s="658"/>
      <c r="B708" s="659"/>
      <c r="C708" s="501"/>
      <c r="D708" s="501"/>
      <c r="E708" s="501"/>
      <c r="F708" s="501"/>
      <c r="G708" s="471"/>
      <c r="H708" s="471"/>
      <c r="I708" s="471"/>
      <c r="J708" s="471"/>
      <c r="K708" s="471"/>
      <c r="L708" s="471"/>
      <c r="M708" s="471"/>
      <c r="N708" s="471"/>
      <c r="O708" s="471"/>
    </row>
    <row r="709" spans="1:15" ht="12.75">
      <c r="A709" s="658"/>
      <c r="B709" s="659"/>
      <c r="C709" s="501"/>
      <c r="D709" s="501"/>
      <c r="E709" s="501"/>
      <c r="F709" s="501"/>
      <c r="G709" s="471"/>
      <c r="H709" s="471"/>
      <c r="I709" s="471"/>
      <c r="J709" s="471"/>
      <c r="K709" s="471"/>
      <c r="L709" s="471"/>
      <c r="M709" s="471"/>
      <c r="N709" s="471"/>
      <c r="O709" s="471"/>
    </row>
    <row r="710" spans="1:15" ht="12.75">
      <c r="A710" s="658"/>
      <c r="B710" s="659"/>
      <c r="C710" s="501"/>
      <c r="D710" s="501"/>
      <c r="E710" s="501"/>
      <c r="F710" s="501"/>
      <c r="G710" s="471"/>
      <c r="H710" s="471"/>
      <c r="I710" s="471"/>
      <c r="J710" s="471"/>
      <c r="K710" s="471"/>
      <c r="L710" s="471"/>
      <c r="M710" s="471"/>
      <c r="N710" s="471"/>
      <c r="O710" s="471"/>
    </row>
    <row r="711" spans="1:15" ht="12.75">
      <c r="A711" s="658"/>
      <c r="B711" s="659"/>
      <c r="C711" s="501"/>
      <c r="D711" s="501"/>
      <c r="E711" s="501"/>
      <c r="F711" s="501"/>
      <c r="G711" s="471"/>
      <c r="H711" s="471"/>
      <c r="I711" s="471"/>
      <c r="J711" s="471"/>
      <c r="K711" s="471"/>
      <c r="L711" s="471"/>
      <c r="M711" s="471"/>
      <c r="N711" s="471"/>
      <c r="O711" s="471"/>
    </row>
    <row r="712" spans="1:15" ht="12.75">
      <c r="A712" s="658"/>
      <c r="B712" s="659"/>
      <c r="C712" s="501"/>
      <c r="D712" s="501"/>
      <c r="E712" s="501"/>
      <c r="F712" s="501"/>
      <c r="G712" s="471"/>
      <c r="H712" s="471"/>
      <c r="I712" s="471"/>
      <c r="J712" s="471"/>
      <c r="K712" s="471"/>
      <c r="L712" s="471"/>
      <c r="M712" s="471"/>
      <c r="N712" s="471"/>
      <c r="O712" s="471"/>
    </row>
    <row r="713" spans="1:15" ht="12.75">
      <c r="A713" s="658"/>
      <c r="B713" s="659"/>
      <c r="C713" s="501"/>
      <c r="D713" s="501"/>
      <c r="E713" s="501"/>
      <c r="F713" s="501"/>
      <c r="G713" s="471"/>
      <c r="H713" s="471"/>
      <c r="I713" s="471"/>
      <c r="J713" s="471"/>
      <c r="K713" s="471"/>
      <c r="L713" s="471"/>
      <c r="M713" s="471"/>
      <c r="N713" s="471"/>
      <c r="O713" s="471"/>
    </row>
    <row r="714" spans="1:15" ht="12.75">
      <c r="A714" s="658"/>
      <c r="B714" s="659"/>
      <c r="C714" s="501"/>
      <c r="D714" s="501"/>
      <c r="E714" s="501"/>
      <c r="F714" s="501"/>
      <c r="G714" s="471"/>
      <c r="H714" s="471"/>
      <c r="I714" s="471"/>
      <c r="J714" s="471"/>
      <c r="K714" s="471"/>
      <c r="L714" s="471"/>
      <c r="M714" s="471"/>
      <c r="N714" s="471"/>
      <c r="O714" s="471"/>
    </row>
    <row r="715" spans="1:15" ht="12.75">
      <c r="A715" s="658"/>
      <c r="B715" s="659"/>
      <c r="C715" s="501"/>
      <c r="D715" s="501"/>
      <c r="E715" s="501"/>
      <c r="F715" s="501"/>
      <c r="G715" s="471"/>
      <c r="H715" s="471"/>
      <c r="I715" s="471"/>
      <c r="J715" s="471"/>
      <c r="K715" s="471"/>
      <c r="L715" s="471"/>
      <c r="M715" s="471"/>
      <c r="N715" s="471"/>
      <c r="O715" s="471"/>
    </row>
    <row r="716" spans="1:15" ht="12.75">
      <c r="A716" s="658"/>
      <c r="B716" s="659"/>
      <c r="C716" s="501"/>
      <c r="D716" s="501"/>
      <c r="E716" s="501"/>
      <c r="F716" s="501"/>
      <c r="G716" s="471"/>
      <c r="H716" s="471"/>
      <c r="I716" s="471"/>
      <c r="J716" s="471"/>
      <c r="K716" s="471"/>
      <c r="L716" s="471"/>
      <c r="M716" s="471"/>
      <c r="N716" s="471"/>
      <c r="O716" s="471"/>
    </row>
    <row r="717" spans="1:15" ht="12.75">
      <c r="A717" s="658"/>
      <c r="B717" s="659"/>
      <c r="C717" s="501"/>
      <c r="D717" s="501"/>
      <c r="E717" s="501"/>
      <c r="F717" s="501"/>
      <c r="G717" s="471"/>
      <c r="H717" s="471"/>
      <c r="I717" s="471"/>
      <c r="J717" s="471"/>
      <c r="K717" s="471"/>
      <c r="L717" s="471"/>
      <c r="M717" s="471"/>
      <c r="N717" s="471"/>
      <c r="O717" s="471"/>
    </row>
    <row r="718" spans="1:15" ht="12.75">
      <c r="A718" s="658"/>
      <c r="B718" s="659"/>
      <c r="C718" s="501"/>
      <c r="D718" s="501"/>
      <c r="E718" s="501"/>
      <c r="F718" s="501"/>
      <c r="G718" s="471"/>
      <c r="H718" s="471"/>
      <c r="I718" s="471"/>
      <c r="J718" s="471"/>
      <c r="K718" s="471"/>
      <c r="L718" s="471"/>
      <c r="M718" s="471"/>
      <c r="N718" s="471"/>
      <c r="O718" s="471"/>
    </row>
    <row r="719" spans="1:15" ht="12.75">
      <c r="A719" s="658"/>
      <c r="B719" s="659"/>
      <c r="C719" s="501"/>
      <c r="D719" s="501"/>
      <c r="E719" s="501"/>
      <c r="F719" s="501"/>
      <c r="G719" s="471"/>
      <c r="H719" s="471"/>
      <c r="I719" s="471"/>
      <c r="J719" s="471"/>
      <c r="K719" s="471"/>
      <c r="L719" s="471"/>
      <c r="M719" s="471"/>
      <c r="N719" s="471"/>
      <c r="O719" s="471"/>
    </row>
    <row r="720" spans="1:15" ht="12.75">
      <c r="A720" s="658"/>
      <c r="B720" s="659"/>
      <c r="C720" s="501"/>
      <c r="D720" s="501"/>
      <c r="E720" s="501"/>
      <c r="F720" s="501"/>
      <c r="G720" s="471"/>
      <c r="H720" s="471"/>
      <c r="I720" s="471"/>
      <c r="J720" s="471"/>
      <c r="K720" s="471"/>
      <c r="L720" s="471"/>
      <c r="M720" s="471"/>
      <c r="N720" s="471"/>
      <c r="O720" s="471"/>
    </row>
    <row r="721" spans="1:15" ht="12.75">
      <c r="A721" s="658"/>
      <c r="B721" s="659"/>
      <c r="C721" s="501"/>
      <c r="D721" s="501"/>
      <c r="E721" s="501"/>
      <c r="F721" s="501"/>
      <c r="G721" s="471"/>
      <c r="H721" s="471"/>
      <c r="I721" s="471"/>
      <c r="J721" s="471"/>
      <c r="K721" s="471"/>
      <c r="L721" s="471"/>
      <c r="M721" s="471"/>
      <c r="N721" s="471"/>
      <c r="O721" s="471"/>
    </row>
    <row r="722" spans="1:15" ht="12.75">
      <c r="A722" s="658"/>
      <c r="B722" s="659"/>
      <c r="C722" s="501"/>
      <c r="D722" s="501"/>
      <c r="E722" s="501"/>
      <c r="F722" s="501"/>
      <c r="G722" s="471"/>
      <c r="H722" s="471"/>
      <c r="I722" s="471"/>
      <c r="J722" s="471"/>
      <c r="K722" s="471"/>
      <c r="L722" s="471"/>
      <c r="M722" s="471"/>
      <c r="N722" s="471"/>
      <c r="O722" s="471"/>
    </row>
    <row r="723" spans="1:15" ht="12.75">
      <c r="A723" s="658"/>
      <c r="B723" s="659"/>
      <c r="C723" s="501"/>
      <c r="D723" s="501"/>
      <c r="E723" s="501"/>
      <c r="F723" s="501"/>
      <c r="G723" s="471"/>
      <c r="H723" s="471"/>
      <c r="I723" s="471"/>
      <c r="J723" s="471"/>
      <c r="K723" s="471"/>
      <c r="L723" s="471"/>
      <c r="M723" s="471"/>
      <c r="N723" s="471"/>
      <c r="O723" s="471"/>
    </row>
    <row r="724" spans="1:15" ht="12.75">
      <c r="A724" s="658"/>
      <c r="B724" s="659"/>
      <c r="C724" s="501"/>
      <c r="D724" s="501"/>
      <c r="E724" s="501"/>
      <c r="F724" s="501"/>
      <c r="G724" s="471"/>
      <c r="H724" s="471"/>
      <c r="I724" s="471"/>
      <c r="J724" s="471"/>
      <c r="K724" s="471"/>
      <c r="L724" s="471"/>
      <c r="M724" s="471"/>
      <c r="N724" s="471"/>
      <c r="O724" s="471"/>
    </row>
    <row r="725" spans="1:15" ht="12.75">
      <c r="A725" s="658"/>
      <c r="B725" s="659"/>
      <c r="C725" s="501"/>
      <c r="D725" s="501"/>
      <c r="E725" s="501"/>
      <c r="F725" s="501"/>
      <c r="G725" s="471"/>
      <c r="H725" s="471"/>
      <c r="I725" s="471"/>
      <c r="J725" s="471"/>
      <c r="K725" s="471"/>
      <c r="L725" s="471"/>
      <c r="M725" s="471"/>
      <c r="N725" s="471"/>
      <c r="O725" s="471"/>
    </row>
    <row r="726" spans="1:15" ht="12.75">
      <c r="A726" s="658"/>
      <c r="B726" s="659"/>
      <c r="C726" s="501"/>
      <c r="D726" s="501"/>
      <c r="E726" s="501"/>
      <c r="F726" s="501"/>
      <c r="G726" s="471"/>
      <c r="H726" s="471"/>
      <c r="I726" s="471"/>
      <c r="J726" s="471"/>
      <c r="K726" s="471"/>
      <c r="L726" s="471"/>
      <c r="M726" s="471"/>
      <c r="N726" s="471"/>
      <c r="O726" s="471"/>
    </row>
    <row r="727" spans="1:15" ht="12.75">
      <c r="A727" s="658"/>
      <c r="B727" s="659"/>
      <c r="C727" s="501"/>
      <c r="D727" s="501"/>
      <c r="E727" s="501"/>
      <c r="F727" s="501"/>
      <c r="G727" s="471"/>
      <c r="H727" s="471"/>
      <c r="I727" s="471"/>
      <c r="J727" s="471"/>
      <c r="K727" s="471"/>
      <c r="L727" s="471"/>
      <c r="M727" s="471"/>
      <c r="N727" s="471"/>
      <c r="O727" s="471"/>
    </row>
    <row r="728" spans="1:15" ht="12.75">
      <c r="A728" s="658"/>
      <c r="B728" s="659"/>
      <c r="C728" s="501"/>
      <c r="D728" s="501"/>
      <c r="E728" s="501"/>
      <c r="F728" s="501"/>
      <c r="G728" s="471"/>
      <c r="H728" s="471"/>
      <c r="I728" s="471"/>
      <c r="J728" s="471"/>
      <c r="K728" s="471"/>
      <c r="L728" s="471"/>
      <c r="M728" s="471"/>
      <c r="N728" s="471"/>
      <c r="O728" s="471"/>
    </row>
    <row r="729" spans="1:15" ht="12.75">
      <c r="A729" s="658"/>
      <c r="B729" s="659"/>
      <c r="C729" s="501"/>
      <c r="D729" s="501"/>
      <c r="E729" s="501"/>
      <c r="F729" s="501"/>
      <c r="G729" s="471"/>
      <c r="H729" s="471"/>
      <c r="I729" s="471"/>
      <c r="J729" s="471"/>
      <c r="K729" s="471"/>
      <c r="L729" s="471"/>
      <c r="M729" s="471"/>
      <c r="N729" s="471"/>
      <c r="O729" s="471"/>
    </row>
    <row r="730" spans="1:15" ht="12.75">
      <c r="A730" s="658"/>
      <c r="B730" s="659"/>
      <c r="C730" s="501"/>
      <c r="D730" s="501"/>
      <c r="E730" s="501"/>
      <c r="F730" s="501"/>
      <c r="G730" s="471"/>
      <c r="H730" s="471"/>
      <c r="I730" s="471"/>
      <c r="J730" s="471"/>
      <c r="K730" s="471"/>
      <c r="L730" s="471"/>
      <c r="M730" s="471"/>
      <c r="N730" s="471"/>
      <c r="O730" s="471"/>
    </row>
    <row r="731" spans="1:15" ht="12.75">
      <c r="A731" s="658"/>
      <c r="B731" s="659"/>
      <c r="C731" s="501"/>
      <c r="D731" s="501"/>
      <c r="E731" s="501"/>
      <c r="F731" s="501"/>
      <c r="G731" s="471"/>
      <c r="H731" s="471"/>
      <c r="I731" s="471"/>
      <c r="J731" s="471"/>
      <c r="K731" s="471"/>
      <c r="L731" s="471"/>
      <c r="M731" s="471"/>
      <c r="N731" s="471"/>
      <c r="O731" s="471"/>
    </row>
    <row r="732" spans="1:15" ht="12.75">
      <c r="A732" s="658"/>
      <c r="B732" s="659"/>
      <c r="C732" s="501"/>
      <c r="D732" s="501"/>
      <c r="E732" s="501"/>
      <c r="F732" s="501"/>
      <c r="G732" s="471"/>
      <c r="H732" s="471"/>
      <c r="I732" s="471"/>
      <c r="J732" s="471"/>
      <c r="K732" s="471"/>
      <c r="L732" s="471"/>
      <c r="M732" s="471"/>
      <c r="N732" s="471"/>
      <c r="O732" s="471"/>
    </row>
    <row r="733" spans="1:15" ht="12.75">
      <c r="A733" s="658"/>
      <c r="B733" s="659"/>
      <c r="C733" s="501"/>
      <c r="D733" s="501"/>
      <c r="E733" s="501"/>
      <c r="F733" s="501"/>
      <c r="G733" s="471"/>
      <c r="H733" s="471"/>
      <c r="I733" s="471"/>
      <c r="J733" s="471"/>
      <c r="K733" s="471"/>
      <c r="L733" s="471"/>
      <c r="M733" s="471"/>
      <c r="N733" s="471"/>
      <c r="O733" s="471"/>
    </row>
    <row r="734" spans="1:15" ht="12.75">
      <c r="A734" s="658"/>
      <c r="B734" s="659"/>
      <c r="C734" s="501"/>
      <c r="D734" s="501"/>
      <c r="E734" s="501"/>
      <c r="F734" s="501"/>
      <c r="G734" s="471"/>
      <c r="H734" s="471"/>
      <c r="I734" s="471"/>
      <c r="J734" s="471"/>
      <c r="K734" s="471"/>
      <c r="L734" s="471"/>
      <c r="M734" s="471"/>
      <c r="N734" s="471"/>
      <c r="O734" s="471"/>
    </row>
    <row r="735" spans="1:15" ht="12.75">
      <c r="A735" s="658"/>
      <c r="B735" s="659"/>
      <c r="C735" s="501"/>
      <c r="D735" s="501"/>
      <c r="E735" s="501"/>
      <c r="F735" s="501"/>
      <c r="G735" s="471"/>
      <c r="H735" s="471"/>
      <c r="I735" s="471"/>
      <c r="J735" s="471"/>
      <c r="K735" s="471"/>
      <c r="L735" s="471"/>
      <c r="M735" s="471"/>
      <c r="N735" s="471"/>
      <c r="O735" s="471"/>
    </row>
    <row r="736" spans="1:15" ht="12.75">
      <c r="A736" s="658"/>
      <c r="B736" s="659"/>
      <c r="C736" s="501"/>
      <c r="D736" s="501"/>
      <c r="E736" s="501"/>
      <c r="F736" s="501"/>
      <c r="G736" s="471"/>
      <c r="H736" s="471"/>
      <c r="I736" s="471"/>
      <c r="J736" s="471"/>
      <c r="K736" s="471"/>
      <c r="L736" s="471"/>
      <c r="M736" s="471"/>
      <c r="N736" s="471"/>
      <c r="O736" s="471"/>
    </row>
    <row r="737" spans="1:15" ht="12.75">
      <c r="A737" s="658"/>
      <c r="B737" s="659"/>
      <c r="C737" s="501"/>
      <c r="D737" s="501"/>
      <c r="E737" s="501"/>
      <c r="F737" s="501"/>
      <c r="G737" s="471"/>
      <c r="H737" s="471"/>
      <c r="I737" s="471"/>
      <c r="J737" s="471"/>
      <c r="K737" s="471"/>
      <c r="L737" s="471"/>
      <c r="M737" s="471"/>
      <c r="N737" s="471"/>
      <c r="O737" s="471"/>
    </row>
    <row r="738" spans="1:15" ht="12.75">
      <c r="A738" s="658"/>
      <c r="B738" s="659"/>
      <c r="C738" s="501"/>
      <c r="D738" s="501"/>
      <c r="E738" s="501"/>
      <c r="F738" s="501"/>
      <c r="G738" s="471"/>
      <c r="H738" s="471"/>
      <c r="I738" s="471"/>
      <c r="J738" s="471"/>
      <c r="K738" s="471"/>
      <c r="L738" s="471"/>
      <c r="M738" s="471"/>
      <c r="N738" s="471"/>
      <c r="O738" s="471"/>
    </row>
    <row r="739" spans="1:15" ht="12.75">
      <c r="A739" s="658"/>
      <c r="B739" s="659"/>
      <c r="C739" s="501"/>
      <c r="D739" s="501"/>
      <c r="E739" s="501"/>
      <c r="F739" s="501"/>
      <c r="G739" s="471"/>
      <c r="H739" s="471"/>
      <c r="I739" s="471"/>
      <c r="J739" s="471"/>
      <c r="K739" s="471"/>
      <c r="L739" s="471"/>
      <c r="M739" s="471"/>
      <c r="N739" s="471"/>
      <c r="O739" s="471"/>
    </row>
    <row r="740" spans="1:15" ht="12.75">
      <c r="A740" s="658"/>
      <c r="B740" s="659"/>
      <c r="C740" s="501"/>
      <c r="D740" s="501"/>
      <c r="E740" s="501"/>
      <c r="F740" s="501"/>
      <c r="G740" s="471"/>
      <c r="H740" s="471"/>
      <c r="I740" s="471"/>
      <c r="J740" s="471"/>
      <c r="K740" s="471"/>
      <c r="L740" s="471"/>
      <c r="M740" s="471"/>
      <c r="N740" s="471"/>
      <c r="O740" s="471"/>
    </row>
    <row r="741" spans="1:15" ht="12.75">
      <c r="A741" s="658"/>
      <c r="B741" s="659"/>
      <c r="C741" s="501"/>
      <c r="D741" s="501"/>
      <c r="E741" s="501"/>
      <c r="F741" s="501"/>
      <c r="G741" s="471"/>
      <c r="H741" s="471"/>
      <c r="I741" s="471"/>
      <c r="J741" s="471"/>
      <c r="K741" s="471"/>
      <c r="L741" s="471"/>
      <c r="M741" s="471"/>
      <c r="N741" s="471"/>
      <c r="O741" s="471"/>
    </row>
    <row r="742" spans="1:15" ht="12.75">
      <c r="A742" s="658"/>
      <c r="B742" s="659"/>
      <c r="C742" s="501"/>
      <c r="D742" s="501"/>
      <c r="E742" s="501"/>
      <c r="F742" s="501"/>
      <c r="G742" s="471"/>
      <c r="H742" s="471"/>
      <c r="I742" s="471"/>
      <c r="J742" s="471"/>
      <c r="K742" s="471"/>
      <c r="L742" s="471"/>
      <c r="M742" s="471"/>
      <c r="N742" s="471"/>
      <c r="O742" s="471"/>
    </row>
    <row r="743" spans="1:15" ht="12.75">
      <c r="A743" s="658"/>
      <c r="B743" s="659"/>
      <c r="C743" s="501"/>
      <c r="D743" s="501"/>
      <c r="E743" s="501"/>
      <c r="F743" s="501"/>
      <c r="G743" s="471"/>
      <c r="H743" s="471"/>
      <c r="I743" s="471"/>
      <c r="J743" s="471"/>
      <c r="K743" s="471"/>
      <c r="L743" s="471"/>
      <c r="M743" s="471"/>
      <c r="N743" s="471"/>
      <c r="O743" s="471"/>
    </row>
    <row r="744" spans="1:15" ht="12.75">
      <c r="A744" s="658"/>
      <c r="B744" s="659"/>
      <c r="C744" s="501"/>
      <c r="D744" s="501"/>
      <c r="E744" s="501"/>
      <c r="F744" s="501"/>
      <c r="G744" s="471"/>
      <c r="H744" s="471"/>
      <c r="I744" s="471"/>
      <c r="J744" s="471"/>
      <c r="K744" s="471"/>
      <c r="L744" s="471"/>
      <c r="M744" s="471"/>
      <c r="N744" s="471"/>
      <c r="O744" s="471"/>
    </row>
    <row r="745" spans="1:15" ht="12.75">
      <c r="A745" s="658"/>
      <c r="B745" s="659"/>
      <c r="C745" s="501"/>
      <c r="D745" s="501"/>
      <c r="E745" s="501"/>
      <c r="F745" s="501"/>
      <c r="G745" s="471"/>
      <c r="H745" s="471"/>
      <c r="I745" s="471"/>
      <c r="J745" s="471"/>
      <c r="K745" s="471"/>
      <c r="L745" s="471"/>
      <c r="M745" s="471"/>
      <c r="N745" s="471"/>
      <c r="O745" s="471"/>
    </row>
    <row r="746" spans="1:15" ht="12.75">
      <c r="A746" s="658"/>
      <c r="B746" s="659"/>
      <c r="C746" s="501"/>
      <c r="D746" s="501"/>
      <c r="E746" s="501"/>
      <c r="F746" s="501"/>
      <c r="G746" s="471"/>
      <c r="H746" s="471"/>
      <c r="I746" s="471"/>
      <c r="J746" s="471"/>
      <c r="K746" s="471"/>
      <c r="L746" s="471"/>
      <c r="M746" s="471"/>
      <c r="N746" s="471"/>
      <c r="O746" s="471"/>
    </row>
    <row r="747" spans="1:15" ht="12.75">
      <c r="A747" s="658"/>
      <c r="B747" s="659"/>
      <c r="C747" s="501"/>
      <c r="D747" s="501"/>
      <c r="E747" s="501"/>
      <c r="F747" s="501"/>
      <c r="G747" s="471"/>
      <c r="H747" s="471"/>
      <c r="I747" s="471"/>
      <c r="J747" s="471"/>
      <c r="K747" s="471"/>
      <c r="L747" s="471"/>
      <c r="M747" s="471"/>
      <c r="N747" s="471"/>
      <c r="O747" s="471"/>
    </row>
    <row r="748" spans="1:15" ht="12.75">
      <c r="A748" s="658"/>
      <c r="B748" s="659"/>
      <c r="C748" s="501"/>
      <c r="D748" s="501"/>
      <c r="E748" s="501"/>
      <c r="F748" s="501"/>
      <c r="G748" s="471"/>
      <c r="H748" s="471"/>
      <c r="I748" s="471"/>
      <c r="J748" s="471"/>
      <c r="K748" s="471"/>
      <c r="L748" s="471"/>
      <c r="M748" s="471"/>
      <c r="N748" s="471"/>
      <c r="O748" s="471"/>
    </row>
    <row r="749" spans="1:15" ht="12.75">
      <c r="A749" s="658"/>
      <c r="B749" s="659"/>
      <c r="C749" s="501"/>
      <c r="D749" s="501"/>
      <c r="E749" s="501"/>
      <c r="F749" s="501"/>
      <c r="G749" s="471"/>
      <c r="H749" s="471"/>
      <c r="I749" s="471"/>
      <c r="J749" s="471"/>
      <c r="K749" s="471"/>
      <c r="L749" s="471"/>
      <c r="M749" s="471"/>
      <c r="N749" s="471"/>
      <c r="O749" s="471"/>
    </row>
    <row r="750" spans="1:15" ht="12.75">
      <c r="A750" s="658"/>
      <c r="B750" s="659"/>
      <c r="C750" s="501"/>
      <c r="D750" s="501"/>
      <c r="E750" s="501"/>
      <c r="F750" s="501"/>
      <c r="G750" s="471"/>
      <c r="H750" s="471"/>
      <c r="I750" s="471"/>
      <c r="J750" s="471"/>
      <c r="K750" s="471"/>
      <c r="L750" s="471"/>
      <c r="M750" s="471"/>
      <c r="N750" s="471"/>
      <c r="O750" s="471"/>
    </row>
    <row r="751" spans="1:15" ht="12.75">
      <c r="A751" s="658"/>
      <c r="B751" s="659"/>
      <c r="C751" s="501"/>
      <c r="D751" s="501"/>
      <c r="E751" s="501"/>
      <c r="F751" s="501"/>
      <c r="G751" s="471"/>
      <c r="H751" s="471"/>
      <c r="I751" s="471"/>
      <c r="J751" s="471"/>
      <c r="K751" s="471"/>
      <c r="L751" s="471"/>
      <c r="M751" s="471"/>
      <c r="N751" s="471"/>
      <c r="O751" s="471"/>
    </row>
    <row r="752" spans="1:15" ht="12.75">
      <c r="A752" s="658"/>
      <c r="B752" s="659"/>
      <c r="C752" s="501"/>
      <c r="D752" s="501"/>
      <c r="E752" s="501"/>
      <c r="F752" s="501"/>
      <c r="G752" s="471"/>
      <c r="H752" s="471"/>
      <c r="I752" s="471"/>
      <c r="J752" s="471"/>
      <c r="K752" s="471"/>
      <c r="L752" s="471"/>
      <c r="M752" s="471"/>
      <c r="N752" s="471"/>
      <c r="O752" s="471"/>
    </row>
    <row r="753" spans="1:15" ht="12.75">
      <c r="A753" s="658"/>
      <c r="B753" s="659"/>
      <c r="C753" s="501"/>
      <c r="D753" s="501"/>
      <c r="E753" s="501"/>
      <c r="F753" s="501"/>
      <c r="G753" s="471"/>
      <c r="H753" s="471"/>
      <c r="I753" s="471"/>
      <c r="J753" s="471"/>
      <c r="K753" s="471"/>
      <c r="L753" s="471"/>
      <c r="M753" s="471"/>
      <c r="N753" s="471"/>
      <c r="O753" s="471"/>
    </row>
    <row r="754" spans="1:15" ht="12.75">
      <c r="A754" s="658"/>
      <c r="B754" s="659"/>
      <c r="C754" s="501"/>
      <c r="D754" s="501"/>
      <c r="E754" s="501"/>
      <c r="F754" s="501"/>
      <c r="G754" s="471"/>
      <c r="H754" s="471"/>
      <c r="I754" s="471"/>
      <c r="J754" s="471"/>
      <c r="K754" s="471"/>
      <c r="L754" s="471"/>
      <c r="M754" s="471"/>
      <c r="N754" s="471"/>
      <c r="O754" s="471"/>
    </row>
    <row r="755" spans="1:15" ht="12.75">
      <c r="A755" s="658"/>
      <c r="B755" s="659"/>
      <c r="C755" s="501"/>
      <c r="D755" s="501"/>
      <c r="E755" s="501"/>
      <c r="F755" s="501"/>
      <c r="G755" s="471"/>
      <c r="H755" s="471"/>
      <c r="I755" s="471"/>
      <c r="J755" s="471"/>
      <c r="K755" s="471"/>
      <c r="L755" s="471"/>
      <c r="M755" s="471"/>
      <c r="N755" s="471"/>
      <c r="O755" s="471"/>
    </row>
    <row r="756" spans="1:15" ht="12.75">
      <c r="A756" s="658"/>
      <c r="B756" s="659"/>
      <c r="C756" s="501"/>
      <c r="D756" s="501"/>
      <c r="E756" s="501"/>
      <c r="F756" s="501"/>
      <c r="G756" s="471"/>
      <c r="H756" s="471"/>
      <c r="I756" s="471"/>
      <c r="J756" s="471"/>
      <c r="K756" s="471"/>
      <c r="L756" s="471"/>
      <c r="M756" s="471"/>
      <c r="N756" s="471"/>
      <c r="O756" s="471"/>
    </row>
    <row r="757" spans="1:15" ht="12.75">
      <c r="A757" s="658"/>
      <c r="B757" s="659"/>
      <c r="C757" s="501"/>
      <c r="D757" s="501"/>
      <c r="E757" s="501"/>
      <c r="F757" s="501"/>
      <c r="G757" s="471"/>
      <c r="H757" s="471"/>
      <c r="I757" s="471"/>
      <c r="J757" s="471"/>
      <c r="K757" s="471"/>
      <c r="L757" s="471"/>
      <c r="M757" s="471"/>
      <c r="N757" s="471"/>
      <c r="O757" s="471"/>
    </row>
    <row r="758" spans="1:15" ht="12.75">
      <c r="A758" s="658"/>
      <c r="B758" s="659"/>
      <c r="C758" s="501"/>
      <c r="D758" s="501"/>
      <c r="E758" s="501"/>
      <c r="F758" s="501"/>
      <c r="G758" s="471"/>
      <c r="H758" s="471"/>
      <c r="I758" s="471"/>
      <c r="J758" s="471"/>
      <c r="K758" s="471"/>
      <c r="L758" s="471"/>
      <c r="M758" s="471"/>
      <c r="N758" s="471"/>
      <c r="O758" s="471"/>
    </row>
    <row r="759" spans="1:15" ht="12.75">
      <c r="A759" s="658"/>
      <c r="B759" s="659"/>
      <c r="C759" s="501"/>
      <c r="D759" s="501"/>
      <c r="E759" s="501"/>
      <c r="F759" s="501"/>
      <c r="G759" s="471"/>
      <c r="H759" s="471"/>
      <c r="I759" s="471"/>
      <c r="J759" s="471"/>
      <c r="K759" s="471"/>
      <c r="L759" s="471"/>
      <c r="M759" s="471"/>
      <c r="N759" s="471"/>
      <c r="O759" s="471"/>
    </row>
    <row r="760" spans="1:15" ht="12.75">
      <c r="A760" s="658"/>
      <c r="B760" s="659"/>
      <c r="C760" s="501"/>
      <c r="D760" s="501"/>
      <c r="E760" s="501"/>
      <c r="F760" s="501"/>
      <c r="G760" s="471"/>
      <c r="H760" s="471"/>
      <c r="I760" s="471"/>
      <c r="J760" s="471"/>
      <c r="K760" s="471"/>
      <c r="L760" s="471"/>
      <c r="M760" s="471"/>
      <c r="N760" s="471"/>
      <c r="O760" s="471"/>
    </row>
    <row r="761" spans="1:15" ht="12.75">
      <c r="A761" s="658"/>
      <c r="B761" s="659"/>
      <c r="C761" s="501"/>
      <c r="D761" s="501"/>
      <c r="E761" s="501"/>
      <c r="F761" s="501"/>
      <c r="G761" s="471"/>
      <c r="H761" s="471"/>
      <c r="I761" s="471"/>
      <c r="J761" s="471"/>
      <c r="K761" s="471"/>
      <c r="L761" s="471"/>
      <c r="M761" s="471"/>
      <c r="N761" s="471"/>
      <c r="O761" s="471"/>
    </row>
    <row r="762" spans="1:15" ht="12.75">
      <c r="A762" s="658"/>
      <c r="B762" s="659"/>
      <c r="C762" s="501"/>
      <c r="D762" s="501"/>
      <c r="E762" s="501"/>
      <c r="F762" s="501"/>
      <c r="G762" s="471"/>
      <c r="H762" s="471"/>
      <c r="I762" s="471"/>
      <c r="J762" s="471"/>
      <c r="K762" s="471"/>
      <c r="L762" s="471"/>
      <c r="M762" s="471"/>
      <c r="N762" s="471"/>
      <c r="O762" s="471"/>
    </row>
    <row r="763" spans="1:15" ht="12.75">
      <c r="A763" s="658"/>
      <c r="B763" s="659"/>
      <c r="C763" s="501"/>
      <c r="D763" s="501"/>
      <c r="E763" s="501"/>
      <c r="F763" s="501"/>
      <c r="G763" s="471"/>
      <c r="H763" s="471"/>
      <c r="I763" s="471"/>
      <c r="J763" s="471"/>
      <c r="K763" s="471"/>
      <c r="L763" s="471"/>
      <c r="M763" s="471"/>
      <c r="N763" s="471"/>
      <c r="O763" s="471"/>
    </row>
    <row r="764" spans="1:15" ht="12.75">
      <c r="A764" s="658"/>
      <c r="B764" s="659"/>
      <c r="C764" s="501"/>
      <c r="D764" s="501"/>
      <c r="E764" s="501"/>
      <c r="F764" s="501"/>
      <c r="G764" s="471"/>
      <c r="H764" s="471"/>
      <c r="I764" s="471"/>
      <c r="J764" s="471"/>
      <c r="K764" s="471"/>
      <c r="L764" s="471"/>
      <c r="M764" s="471"/>
      <c r="N764" s="471"/>
      <c r="O764" s="471"/>
    </row>
    <row r="765" spans="1:15" ht="12.75">
      <c r="A765" s="658"/>
      <c r="B765" s="659"/>
      <c r="C765" s="501"/>
      <c r="D765" s="501"/>
      <c r="E765" s="501"/>
      <c r="F765" s="501"/>
      <c r="G765" s="471"/>
      <c r="H765" s="471"/>
      <c r="I765" s="471"/>
      <c r="J765" s="471"/>
      <c r="K765" s="471"/>
      <c r="L765" s="471"/>
      <c r="M765" s="471"/>
      <c r="N765" s="471"/>
      <c r="O765" s="471"/>
    </row>
    <row r="766" spans="1:15" ht="12.75">
      <c r="A766" s="658"/>
      <c r="B766" s="659"/>
      <c r="C766" s="501"/>
      <c r="D766" s="501"/>
      <c r="E766" s="501"/>
      <c r="F766" s="501"/>
      <c r="G766" s="471"/>
      <c r="H766" s="471"/>
      <c r="I766" s="471"/>
      <c r="J766" s="471"/>
      <c r="K766" s="471"/>
      <c r="L766" s="471"/>
      <c r="M766" s="471"/>
      <c r="N766" s="471"/>
      <c r="O766" s="471"/>
    </row>
    <row r="767" spans="1:15" ht="12.75">
      <c r="A767" s="658"/>
      <c r="B767" s="659"/>
      <c r="C767" s="501"/>
      <c r="D767" s="501"/>
      <c r="E767" s="501"/>
      <c r="F767" s="501"/>
      <c r="G767" s="471"/>
      <c r="H767" s="471"/>
      <c r="I767" s="471"/>
      <c r="J767" s="471"/>
      <c r="K767" s="471"/>
      <c r="L767" s="471"/>
      <c r="M767" s="471"/>
      <c r="N767" s="471"/>
      <c r="O767" s="471"/>
    </row>
    <row r="768" spans="1:15" ht="12.75">
      <c r="A768" s="658"/>
      <c r="B768" s="659"/>
      <c r="C768" s="501"/>
      <c r="D768" s="501"/>
      <c r="E768" s="501"/>
      <c r="F768" s="501"/>
      <c r="G768" s="471"/>
      <c r="H768" s="471"/>
      <c r="I768" s="471"/>
      <c r="J768" s="471"/>
      <c r="K768" s="471"/>
      <c r="L768" s="471"/>
      <c r="M768" s="471"/>
      <c r="N768" s="471"/>
      <c r="O768" s="471"/>
    </row>
    <row r="769" spans="1:15" ht="12.75">
      <c r="A769" s="658"/>
      <c r="B769" s="659"/>
      <c r="C769" s="501"/>
      <c r="D769" s="501"/>
      <c r="E769" s="501"/>
      <c r="F769" s="501"/>
      <c r="G769" s="471"/>
      <c r="H769" s="471"/>
      <c r="I769" s="471"/>
      <c r="J769" s="471"/>
      <c r="K769" s="471"/>
      <c r="L769" s="471"/>
      <c r="M769" s="471"/>
      <c r="N769" s="471"/>
      <c r="O769" s="471"/>
    </row>
    <row r="770" spans="1:15" ht="12.75">
      <c r="A770" s="658"/>
      <c r="B770" s="659"/>
      <c r="C770" s="501"/>
      <c r="D770" s="501"/>
      <c r="E770" s="501"/>
      <c r="F770" s="501"/>
      <c r="G770" s="471"/>
      <c r="H770" s="471"/>
      <c r="I770" s="471"/>
      <c r="J770" s="471"/>
      <c r="K770" s="471"/>
      <c r="L770" s="471"/>
      <c r="M770" s="471"/>
      <c r="N770" s="471"/>
      <c r="O770" s="471"/>
    </row>
    <row r="771" spans="1:15" ht="12.75">
      <c r="A771" s="658"/>
      <c r="B771" s="659"/>
      <c r="C771" s="501"/>
      <c r="D771" s="501"/>
      <c r="E771" s="501"/>
      <c r="F771" s="501"/>
      <c r="G771" s="471"/>
      <c r="H771" s="471"/>
      <c r="I771" s="471"/>
      <c r="J771" s="471"/>
      <c r="K771" s="471"/>
      <c r="L771" s="471"/>
      <c r="M771" s="471"/>
      <c r="N771" s="471"/>
      <c r="O771" s="471"/>
    </row>
    <row r="772" spans="1:15" ht="12.75">
      <c r="A772" s="658"/>
      <c r="B772" s="659"/>
      <c r="C772" s="501"/>
      <c r="D772" s="501"/>
      <c r="E772" s="501"/>
      <c r="F772" s="501"/>
      <c r="G772" s="471"/>
      <c r="H772" s="471"/>
      <c r="I772" s="471"/>
      <c r="J772" s="471"/>
      <c r="K772" s="471"/>
      <c r="L772" s="471"/>
      <c r="M772" s="471"/>
      <c r="N772" s="471"/>
      <c r="O772" s="471"/>
    </row>
    <row r="773" spans="1:15" ht="12.75">
      <c r="A773" s="658"/>
      <c r="B773" s="659"/>
      <c r="C773" s="501"/>
      <c r="D773" s="501"/>
      <c r="E773" s="501"/>
      <c r="F773" s="501"/>
      <c r="G773" s="471"/>
      <c r="H773" s="471"/>
      <c r="I773" s="471"/>
      <c r="J773" s="471"/>
      <c r="K773" s="471"/>
      <c r="L773" s="471"/>
      <c r="M773" s="471"/>
      <c r="N773" s="471"/>
      <c r="O773" s="471"/>
    </row>
    <row r="774" spans="1:15" ht="12.75">
      <c r="A774" s="658"/>
      <c r="B774" s="659"/>
      <c r="C774" s="501"/>
      <c r="D774" s="501"/>
      <c r="E774" s="501"/>
      <c r="F774" s="501"/>
      <c r="G774" s="471"/>
      <c r="H774" s="471"/>
      <c r="I774" s="471"/>
      <c r="J774" s="471"/>
      <c r="K774" s="471"/>
      <c r="L774" s="471"/>
      <c r="M774" s="471"/>
      <c r="N774" s="471"/>
      <c r="O774" s="471"/>
    </row>
    <row r="775" spans="1:15" ht="12.75">
      <c r="A775" s="658"/>
      <c r="B775" s="659"/>
      <c r="C775" s="501"/>
      <c r="D775" s="501"/>
      <c r="E775" s="501"/>
      <c r="F775" s="501"/>
      <c r="G775" s="471"/>
      <c r="H775" s="471"/>
      <c r="I775" s="471"/>
      <c r="J775" s="471"/>
      <c r="K775" s="471"/>
      <c r="L775" s="471"/>
      <c r="M775" s="471"/>
      <c r="N775" s="471"/>
      <c r="O775" s="471"/>
    </row>
    <row r="776" spans="1:15" ht="12.75">
      <c r="A776" s="658"/>
      <c r="B776" s="659"/>
      <c r="C776" s="501"/>
      <c r="D776" s="501"/>
      <c r="E776" s="501"/>
      <c r="F776" s="501"/>
      <c r="G776" s="471"/>
      <c r="H776" s="471"/>
      <c r="I776" s="471"/>
      <c r="J776" s="471"/>
      <c r="K776" s="471"/>
      <c r="L776" s="471"/>
      <c r="M776" s="471"/>
      <c r="N776" s="471"/>
      <c r="O776" s="471"/>
    </row>
    <row r="777" spans="1:15" ht="12.75">
      <c r="A777" s="658"/>
      <c r="B777" s="659"/>
      <c r="C777" s="501"/>
      <c r="D777" s="501"/>
      <c r="E777" s="501"/>
      <c r="F777" s="501"/>
      <c r="G777" s="471"/>
      <c r="H777" s="471"/>
      <c r="I777" s="471"/>
      <c r="J777" s="471"/>
      <c r="K777" s="471"/>
      <c r="L777" s="471"/>
      <c r="M777" s="471"/>
      <c r="N777" s="471"/>
      <c r="O777" s="471"/>
    </row>
    <row r="778" spans="1:15" ht="12.75">
      <c r="A778" s="658"/>
      <c r="B778" s="659"/>
      <c r="C778" s="501"/>
      <c r="D778" s="501"/>
      <c r="E778" s="501"/>
      <c r="F778" s="501"/>
      <c r="G778" s="471"/>
      <c r="H778" s="471"/>
      <c r="I778" s="471"/>
      <c r="J778" s="471"/>
      <c r="K778" s="471"/>
      <c r="L778" s="471"/>
      <c r="M778" s="471"/>
      <c r="N778" s="471"/>
      <c r="O778" s="471"/>
    </row>
    <row r="779" spans="1:15" ht="12.75">
      <c r="A779" s="658"/>
      <c r="B779" s="659"/>
      <c r="C779" s="501"/>
      <c r="D779" s="501"/>
      <c r="E779" s="501"/>
      <c r="F779" s="501"/>
      <c r="G779" s="471"/>
      <c r="H779" s="471"/>
      <c r="I779" s="471"/>
      <c r="J779" s="471"/>
      <c r="K779" s="471"/>
      <c r="L779" s="471"/>
      <c r="M779" s="471"/>
      <c r="N779" s="471"/>
      <c r="O779" s="471"/>
    </row>
    <row r="780" spans="1:15" ht="12.75">
      <c r="A780" s="658"/>
      <c r="B780" s="659"/>
      <c r="C780" s="501"/>
      <c r="D780" s="501"/>
      <c r="E780" s="501"/>
      <c r="F780" s="501"/>
      <c r="G780" s="471"/>
      <c r="H780" s="471"/>
      <c r="I780" s="471"/>
      <c r="J780" s="471"/>
      <c r="K780" s="471"/>
      <c r="L780" s="471"/>
      <c r="M780" s="471"/>
      <c r="N780" s="471"/>
      <c r="O780" s="471"/>
    </row>
    <row r="781" spans="1:15" ht="12.75">
      <c r="A781" s="658"/>
      <c r="B781" s="659"/>
      <c r="C781" s="501"/>
      <c r="D781" s="501"/>
      <c r="E781" s="501"/>
      <c r="F781" s="501"/>
      <c r="G781" s="471"/>
      <c r="H781" s="471"/>
      <c r="I781" s="471"/>
      <c r="J781" s="471"/>
      <c r="K781" s="471"/>
      <c r="L781" s="471"/>
      <c r="M781" s="471"/>
      <c r="N781" s="471"/>
      <c r="O781" s="471"/>
    </row>
    <row r="782" spans="1:15" ht="12.75">
      <c r="A782" s="658"/>
      <c r="B782" s="659"/>
      <c r="C782" s="501"/>
      <c r="D782" s="501"/>
      <c r="E782" s="501"/>
      <c r="F782" s="501"/>
      <c r="G782" s="471"/>
      <c r="H782" s="471"/>
      <c r="I782" s="471"/>
      <c r="J782" s="471"/>
      <c r="K782" s="471"/>
      <c r="L782" s="471"/>
      <c r="M782" s="471"/>
      <c r="N782" s="471"/>
      <c r="O782" s="471"/>
    </row>
    <row r="783" spans="1:15" ht="12.75">
      <c r="A783" s="658"/>
      <c r="B783" s="659"/>
      <c r="C783" s="501"/>
      <c r="D783" s="501"/>
      <c r="E783" s="501"/>
      <c r="F783" s="501"/>
      <c r="G783" s="471"/>
      <c r="H783" s="471"/>
      <c r="I783" s="471"/>
      <c r="J783" s="471"/>
      <c r="K783" s="471"/>
      <c r="L783" s="471"/>
      <c r="M783" s="471"/>
      <c r="N783" s="471"/>
      <c r="O783" s="471"/>
    </row>
    <row r="784" spans="1:15" ht="12.75">
      <c r="A784" s="658"/>
      <c r="B784" s="659"/>
      <c r="C784" s="501"/>
      <c r="D784" s="501"/>
      <c r="E784" s="501"/>
      <c r="F784" s="501"/>
      <c r="G784" s="471"/>
      <c r="H784" s="471"/>
      <c r="I784" s="471"/>
      <c r="J784" s="471"/>
      <c r="K784" s="471"/>
      <c r="L784" s="471"/>
      <c r="M784" s="471"/>
      <c r="N784" s="471"/>
      <c r="O784" s="471"/>
    </row>
    <row r="785" spans="1:15" ht="12.75">
      <c r="A785" s="658"/>
      <c r="B785" s="659"/>
      <c r="C785" s="501"/>
      <c r="D785" s="501"/>
      <c r="E785" s="501"/>
      <c r="F785" s="501"/>
      <c r="G785" s="471"/>
      <c r="H785" s="471"/>
      <c r="I785" s="471"/>
      <c r="J785" s="471"/>
      <c r="K785" s="471"/>
      <c r="L785" s="471"/>
      <c r="M785" s="471"/>
      <c r="N785" s="471"/>
      <c r="O785" s="471"/>
    </row>
    <row r="786" spans="1:15" ht="12.75">
      <c r="A786" s="658"/>
      <c r="B786" s="659"/>
      <c r="C786" s="501"/>
      <c r="D786" s="501"/>
      <c r="E786" s="501"/>
      <c r="F786" s="501"/>
      <c r="G786" s="471"/>
      <c r="H786" s="471"/>
      <c r="I786" s="471"/>
      <c r="J786" s="471"/>
      <c r="K786" s="471"/>
      <c r="L786" s="471"/>
      <c r="M786" s="471"/>
      <c r="N786" s="471"/>
      <c r="O786" s="471"/>
    </row>
    <row r="787" spans="1:15" ht="12.75">
      <c r="A787" s="658"/>
      <c r="B787" s="659"/>
      <c r="C787" s="501"/>
      <c r="D787" s="501"/>
      <c r="E787" s="501"/>
      <c r="F787" s="501"/>
      <c r="G787" s="471"/>
      <c r="H787" s="471"/>
      <c r="I787" s="471"/>
      <c r="J787" s="471"/>
      <c r="K787" s="471"/>
      <c r="L787" s="471"/>
      <c r="M787" s="471"/>
      <c r="N787" s="471"/>
      <c r="O787" s="471"/>
    </row>
    <row r="788" spans="1:15" ht="12.75">
      <c r="A788" s="658"/>
      <c r="B788" s="659"/>
      <c r="C788" s="501"/>
      <c r="D788" s="501"/>
      <c r="E788" s="501"/>
      <c r="F788" s="501"/>
      <c r="G788" s="471"/>
      <c r="H788" s="471"/>
      <c r="I788" s="471"/>
      <c r="J788" s="471"/>
      <c r="K788" s="471"/>
      <c r="L788" s="471"/>
      <c r="M788" s="471"/>
      <c r="N788" s="471"/>
      <c r="O788" s="471"/>
    </row>
    <row r="789" spans="1:15" ht="12.75">
      <c r="A789" s="658"/>
      <c r="B789" s="659"/>
      <c r="C789" s="501"/>
      <c r="D789" s="501"/>
      <c r="E789" s="501"/>
      <c r="F789" s="501"/>
      <c r="G789" s="471"/>
      <c r="H789" s="471"/>
      <c r="I789" s="471"/>
      <c r="J789" s="471"/>
      <c r="K789" s="471"/>
      <c r="L789" s="471"/>
      <c r="M789" s="471"/>
      <c r="N789" s="471"/>
      <c r="O789" s="471"/>
    </row>
    <row r="790" spans="1:15" ht="12.75">
      <c r="A790" s="658"/>
      <c r="B790" s="659"/>
      <c r="C790" s="501"/>
      <c r="D790" s="501"/>
      <c r="E790" s="501"/>
      <c r="F790" s="501"/>
      <c r="G790" s="471"/>
      <c r="H790" s="471"/>
      <c r="I790" s="471"/>
      <c r="J790" s="471"/>
      <c r="K790" s="471"/>
      <c r="L790" s="471"/>
      <c r="M790" s="471"/>
      <c r="N790" s="471"/>
      <c r="O790" s="471"/>
    </row>
    <row r="791" spans="1:15" ht="12.75">
      <c r="A791" s="658"/>
      <c r="B791" s="659"/>
      <c r="C791" s="501"/>
      <c r="D791" s="501"/>
      <c r="E791" s="501"/>
      <c r="F791" s="501"/>
      <c r="G791" s="471"/>
      <c r="H791" s="471"/>
      <c r="I791" s="471"/>
      <c r="J791" s="471"/>
      <c r="K791" s="471"/>
      <c r="L791" s="471"/>
      <c r="M791" s="471"/>
      <c r="N791" s="471"/>
      <c r="O791" s="471"/>
    </row>
    <row r="792" spans="1:15" ht="12.75">
      <c r="A792" s="658"/>
      <c r="B792" s="659"/>
      <c r="C792" s="501"/>
      <c r="D792" s="501"/>
      <c r="E792" s="501"/>
      <c r="F792" s="501"/>
      <c r="G792" s="471"/>
      <c r="H792" s="471"/>
      <c r="I792" s="471"/>
      <c r="J792" s="471"/>
      <c r="K792" s="471"/>
      <c r="L792" s="471"/>
      <c r="M792" s="471"/>
      <c r="N792" s="471"/>
      <c r="O792" s="471"/>
    </row>
    <row r="793" spans="1:15" ht="12.75">
      <c r="A793" s="658"/>
      <c r="B793" s="659"/>
      <c r="C793" s="501"/>
      <c r="D793" s="501"/>
      <c r="E793" s="501"/>
      <c r="F793" s="501"/>
      <c r="G793" s="471"/>
      <c r="H793" s="471"/>
      <c r="I793" s="471"/>
      <c r="J793" s="471"/>
      <c r="K793" s="471"/>
      <c r="L793" s="471"/>
      <c r="M793" s="471"/>
      <c r="N793" s="471"/>
      <c r="O793" s="471"/>
    </row>
    <row r="794" spans="1:15" ht="12.75">
      <c r="A794" s="658"/>
      <c r="B794" s="659"/>
      <c r="C794" s="501"/>
      <c r="D794" s="501"/>
      <c r="E794" s="501"/>
      <c r="F794" s="501"/>
      <c r="G794" s="471"/>
      <c r="H794" s="471"/>
      <c r="I794" s="471"/>
      <c r="J794" s="471"/>
      <c r="K794" s="471"/>
      <c r="L794" s="471"/>
      <c r="M794" s="471"/>
      <c r="N794" s="471"/>
      <c r="O794" s="471"/>
    </row>
    <row r="795" spans="1:15" ht="12.75">
      <c r="A795" s="658"/>
      <c r="B795" s="659"/>
      <c r="C795" s="501"/>
      <c r="D795" s="501"/>
      <c r="E795" s="501"/>
      <c r="F795" s="501"/>
      <c r="G795" s="471"/>
      <c r="H795" s="471"/>
      <c r="I795" s="471"/>
      <c r="J795" s="471"/>
      <c r="K795" s="471"/>
      <c r="L795" s="471"/>
      <c r="M795" s="471"/>
      <c r="N795" s="471"/>
      <c r="O795" s="471"/>
    </row>
    <row r="796" spans="1:15" ht="12.75">
      <c r="A796" s="658"/>
      <c r="B796" s="659"/>
      <c r="C796" s="501"/>
      <c r="D796" s="501"/>
      <c r="E796" s="501"/>
      <c r="F796" s="501"/>
      <c r="G796" s="471"/>
      <c r="H796" s="471"/>
      <c r="I796" s="471"/>
      <c r="J796" s="471"/>
      <c r="K796" s="471"/>
      <c r="L796" s="471"/>
      <c r="M796" s="471"/>
      <c r="N796" s="471"/>
      <c r="O796" s="471"/>
    </row>
    <row r="797" spans="1:15" ht="12.75">
      <c r="A797" s="658"/>
      <c r="B797" s="659"/>
      <c r="C797" s="501"/>
      <c r="D797" s="501"/>
      <c r="E797" s="501"/>
      <c r="F797" s="501"/>
      <c r="G797" s="471"/>
      <c r="H797" s="471"/>
      <c r="I797" s="471"/>
      <c r="J797" s="471"/>
      <c r="K797" s="471"/>
      <c r="L797" s="471"/>
      <c r="M797" s="471"/>
      <c r="N797" s="471"/>
      <c r="O797" s="471"/>
    </row>
    <row r="798" spans="1:15" ht="12.75">
      <c r="A798" s="658"/>
      <c r="B798" s="659"/>
      <c r="C798" s="501"/>
      <c r="D798" s="501"/>
      <c r="E798" s="501"/>
      <c r="F798" s="501"/>
      <c r="G798" s="471"/>
      <c r="H798" s="471"/>
      <c r="I798" s="471"/>
      <c r="J798" s="471"/>
      <c r="K798" s="471"/>
      <c r="L798" s="471"/>
      <c r="M798" s="471"/>
      <c r="N798" s="471"/>
      <c r="O798" s="471"/>
    </row>
    <row r="799" spans="1:15" ht="12.75">
      <c r="A799" s="658"/>
      <c r="B799" s="659"/>
      <c r="C799" s="501"/>
      <c r="D799" s="501"/>
      <c r="E799" s="501"/>
      <c r="F799" s="501"/>
      <c r="G799" s="471"/>
      <c r="H799" s="471"/>
      <c r="I799" s="471"/>
      <c r="J799" s="471"/>
      <c r="K799" s="471"/>
      <c r="L799" s="471"/>
      <c r="M799" s="471"/>
      <c r="N799" s="471"/>
      <c r="O799" s="471"/>
    </row>
    <row r="800" spans="1:15" ht="12.75">
      <c r="A800" s="658"/>
      <c r="B800" s="659"/>
      <c r="C800" s="501"/>
      <c r="D800" s="501"/>
      <c r="E800" s="501"/>
      <c r="F800" s="501"/>
      <c r="G800" s="471"/>
      <c r="H800" s="471"/>
      <c r="I800" s="471"/>
      <c r="J800" s="471"/>
      <c r="K800" s="471"/>
      <c r="L800" s="471"/>
      <c r="M800" s="471"/>
      <c r="N800" s="471"/>
      <c r="O800" s="471"/>
    </row>
    <row r="801" spans="1:15" ht="12.75">
      <c r="A801" s="658"/>
      <c r="B801" s="659"/>
      <c r="C801" s="501"/>
      <c r="D801" s="501"/>
      <c r="E801" s="501"/>
      <c r="F801" s="501"/>
      <c r="G801" s="471"/>
      <c r="H801" s="471"/>
      <c r="I801" s="471"/>
      <c r="J801" s="471"/>
      <c r="K801" s="471"/>
      <c r="L801" s="471"/>
      <c r="M801" s="471"/>
      <c r="N801" s="471"/>
      <c r="O801" s="471"/>
    </row>
    <row r="802" spans="1:15" ht="12.75">
      <c r="A802" s="658"/>
      <c r="B802" s="659"/>
      <c r="C802" s="501"/>
      <c r="D802" s="501"/>
      <c r="E802" s="501"/>
      <c r="F802" s="501"/>
      <c r="G802" s="471"/>
      <c r="H802" s="471"/>
      <c r="I802" s="471"/>
      <c r="J802" s="471"/>
      <c r="K802" s="471"/>
      <c r="L802" s="471"/>
      <c r="M802" s="471"/>
      <c r="N802" s="471"/>
      <c r="O802" s="471"/>
    </row>
    <row r="803" spans="1:15" ht="12.75">
      <c r="A803" s="658"/>
      <c r="B803" s="659"/>
      <c r="C803" s="501"/>
      <c r="D803" s="501"/>
      <c r="E803" s="501"/>
      <c r="F803" s="501"/>
      <c r="G803" s="471"/>
      <c r="H803" s="471"/>
      <c r="I803" s="471"/>
      <c r="J803" s="471"/>
      <c r="K803" s="471"/>
      <c r="L803" s="471"/>
      <c r="M803" s="471"/>
      <c r="N803" s="471"/>
      <c r="O803" s="471"/>
    </row>
    <row r="804" spans="1:15" ht="12.75">
      <c r="A804" s="658"/>
      <c r="B804" s="659"/>
      <c r="C804" s="501"/>
      <c r="D804" s="501"/>
      <c r="E804" s="501"/>
      <c r="F804" s="501"/>
      <c r="G804" s="471"/>
      <c r="H804" s="471"/>
      <c r="I804" s="471"/>
      <c r="J804" s="471"/>
      <c r="K804" s="471"/>
      <c r="L804" s="471"/>
      <c r="M804" s="471"/>
      <c r="N804" s="471"/>
      <c r="O804" s="471"/>
    </row>
    <row r="805" spans="1:15" ht="12.75">
      <c r="A805" s="658"/>
      <c r="B805" s="659"/>
      <c r="C805" s="501"/>
      <c r="D805" s="501"/>
      <c r="E805" s="501"/>
      <c r="F805" s="501"/>
      <c r="G805" s="471"/>
      <c r="H805" s="471"/>
      <c r="I805" s="471"/>
      <c r="J805" s="471"/>
      <c r="K805" s="471"/>
      <c r="L805" s="471"/>
      <c r="M805" s="471"/>
      <c r="N805" s="471"/>
      <c r="O805" s="471"/>
    </row>
    <row r="806" spans="1:15" ht="12.75">
      <c r="A806" s="658"/>
      <c r="B806" s="659"/>
      <c r="C806" s="501"/>
      <c r="D806" s="501"/>
      <c r="E806" s="501"/>
      <c r="F806" s="501"/>
      <c r="G806" s="471"/>
      <c r="H806" s="471"/>
      <c r="I806" s="471"/>
      <c r="J806" s="471"/>
      <c r="K806" s="471"/>
      <c r="L806" s="471"/>
      <c r="M806" s="471"/>
      <c r="N806" s="471"/>
      <c r="O806" s="471"/>
    </row>
    <row r="807" spans="1:15" ht="12.75">
      <c r="A807" s="658"/>
      <c r="B807" s="659"/>
      <c r="C807" s="501"/>
      <c r="D807" s="501"/>
      <c r="E807" s="501"/>
      <c r="F807" s="501"/>
      <c r="G807" s="471"/>
      <c r="H807" s="471"/>
      <c r="I807" s="471"/>
      <c r="J807" s="471"/>
      <c r="K807" s="471"/>
      <c r="L807" s="471"/>
      <c r="M807" s="471"/>
      <c r="N807" s="471"/>
      <c r="O807" s="471"/>
    </row>
    <row r="808" spans="1:15" ht="12.75">
      <c r="A808" s="658"/>
      <c r="B808" s="659"/>
      <c r="C808" s="501"/>
      <c r="D808" s="501"/>
      <c r="E808" s="501"/>
      <c r="F808" s="501"/>
      <c r="G808" s="471"/>
      <c r="H808" s="471"/>
      <c r="I808" s="471"/>
      <c r="J808" s="471"/>
      <c r="K808" s="471"/>
      <c r="L808" s="471"/>
      <c r="M808" s="471"/>
      <c r="N808" s="471"/>
      <c r="O808" s="471"/>
    </row>
    <row r="809" spans="1:15" ht="12.75">
      <c r="A809" s="658"/>
      <c r="B809" s="659"/>
      <c r="C809" s="501"/>
      <c r="D809" s="501"/>
      <c r="E809" s="501"/>
      <c r="F809" s="501"/>
      <c r="G809" s="471"/>
      <c r="H809" s="471"/>
      <c r="I809" s="471"/>
      <c r="J809" s="471"/>
      <c r="K809" s="471"/>
      <c r="L809" s="471"/>
      <c r="M809" s="471"/>
      <c r="N809" s="471"/>
      <c r="O809" s="471"/>
    </row>
    <row r="810" spans="1:15" ht="12.75">
      <c r="A810" s="658"/>
      <c r="B810" s="659"/>
      <c r="C810" s="501"/>
      <c r="D810" s="501"/>
      <c r="E810" s="501"/>
      <c r="F810" s="501"/>
      <c r="G810" s="471"/>
      <c r="H810" s="471"/>
      <c r="I810" s="471"/>
      <c r="J810" s="471"/>
      <c r="K810" s="471"/>
      <c r="L810" s="471"/>
      <c r="M810" s="471"/>
      <c r="N810" s="471"/>
      <c r="O810" s="471"/>
    </row>
    <row r="811" spans="1:15" ht="12.75">
      <c r="A811" s="658"/>
      <c r="B811" s="659"/>
      <c r="C811" s="501"/>
      <c r="D811" s="501"/>
      <c r="E811" s="501"/>
      <c r="F811" s="501"/>
      <c r="G811" s="471"/>
      <c r="H811" s="471"/>
      <c r="I811" s="471"/>
      <c r="J811" s="471"/>
      <c r="K811" s="471"/>
      <c r="L811" s="471"/>
      <c r="M811" s="471"/>
      <c r="N811" s="471"/>
      <c r="O811" s="471"/>
    </row>
    <row r="812" spans="1:15" ht="12.75">
      <c r="A812" s="658"/>
      <c r="B812" s="659"/>
      <c r="C812" s="501"/>
      <c r="D812" s="501"/>
      <c r="E812" s="501"/>
      <c r="F812" s="501"/>
      <c r="G812" s="471"/>
      <c r="H812" s="471"/>
      <c r="I812" s="471"/>
      <c r="J812" s="471"/>
      <c r="K812" s="471"/>
      <c r="L812" s="471"/>
      <c r="M812" s="471"/>
      <c r="N812" s="471"/>
      <c r="O812" s="471"/>
    </row>
    <row r="813" spans="1:15" ht="12.75">
      <c r="A813" s="658"/>
      <c r="B813" s="659"/>
      <c r="C813" s="501"/>
      <c r="D813" s="501"/>
      <c r="E813" s="501"/>
      <c r="F813" s="501"/>
      <c r="G813" s="471"/>
      <c r="H813" s="471"/>
      <c r="I813" s="471"/>
      <c r="J813" s="471"/>
      <c r="K813" s="471"/>
      <c r="L813" s="471"/>
      <c r="M813" s="471"/>
      <c r="N813" s="471"/>
      <c r="O813" s="471"/>
    </row>
    <row r="814" spans="1:15" ht="12.75">
      <c r="A814" s="658"/>
      <c r="B814" s="659"/>
      <c r="C814" s="501"/>
      <c r="D814" s="501"/>
      <c r="E814" s="501"/>
      <c r="F814" s="501"/>
      <c r="G814" s="471"/>
      <c r="H814" s="471"/>
      <c r="I814" s="471"/>
      <c r="J814" s="471"/>
      <c r="K814" s="471"/>
      <c r="L814" s="471"/>
      <c r="M814" s="471"/>
      <c r="N814" s="471"/>
      <c r="O814" s="471"/>
    </row>
    <row r="815" spans="1:15" ht="12.75">
      <c r="A815" s="658"/>
      <c r="B815" s="659"/>
      <c r="C815" s="501"/>
      <c r="D815" s="501"/>
      <c r="E815" s="501"/>
      <c r="F815" s="501"/>
      <c r="G815" s="471"/>
      <c r="H815" s="471"/>
      <c r="I815" s="471"/>
      <c r="J815" s="471"/>
      <c r="K815" s="471"/>
      <c r="L815" s="471"/>
      <c r="M815" s="471"/>
      <c r="N815" s="471"/>
      <c r="O815" s="471"/>
    </row>
    <row r="816" spans="1:15" ht="12.75">
      <c r="A816" s="658"/>
      <c r="B816" s="659"/>
      <c r="C816" s="501"/>
      <c r="D816" s="501"/>
      <c r="E816" s="501"/>
      <c r="F816" s="501"/>
      <c r="G816" s="471"/>
      <c r="H816" s="471"/>
      <c r="I816" s="471"/>
      <c r="J816" s="471"/>
      <c r="K816" s="471"/>
      <c r="L816" s="471"/>
      <c r="M816" s="471"/>
      <c r="N816" s="471"/>
      <c r="O816" s="471"/>
    </row>
    <row r="817" spans="1:15" ht="12.75">
      <c r="A817" s="658"/>
      <c r="B817" s="659"/>
      <c r="C817" s="501"/>
      <c r="D817" s="501"/>
      <c r="E817" s="501"/>
      <c r="F817" s="501"/>
      <c r="G817" s="471"/>
      <c r="H817" s="471"/>
      <c r="I817" s="471"/>
      <c r="J817" s="471"/>
      <c r="K817" s="471"/>
      <c r="L817" s="471"/>
      <c r="M817" s="471"/>
      <c r="N817" s="471"/>
      <c r="O817" s="471"/>
    </row>
    <row r="818" spans="1:15" ht="12.75">
      <c r="A818" s="658"/>
      <c r="B818" s="659"/>
      <c r="C818" s="501"/>
      <c r="D818" s="501"/>
      <c r="E818" s="501"/>
      <c r="F818" s="501"/>
      <c r="G818" s="471"/>
      <c r="H818" s="471"/>
      <c r="I818" s="471"/>
      <c r="J818" s="471"/>
      <c r="K818" s="471"/>
      <c r="L818" s="471"/>
      <c r="M818" s="471"/>
      <c r="N818" s="471"/>
      <c r="O818" s="471"/>
    </row>
    <row r="819" spans="1:15" ht="12.75">
      <c r="A819" s="658"/>
      <c r="B819" s="659"/>
      <c r="C819" s="501"/>
      <c r="D819" s="501"/>
      <c r="E819" s="501"/>
      <c r="F819" s="501"/>
      <c r="G819" s="471"/>
      <c r="H819" s="471"/>
      <c r="I819" s="471"/>
      <c r="J819" s="471"/>
      <c r="K819" s="471"/>
      <c r="L819" s="471"/>
      <c r="M819" s="471"/>
      <c r="N819" s="471"/>
      <c r="O819" s="471"/>
    </row>
    <row r="820" spans="1:15" ht="12.75">
      <c r="A820" s="658"/>
      <c r="B820" s="659"/>
      <c r="C820" s="501"/>
      <c r="D820" s="501"/>
      <c r="E820" s="501"/>
      <c r="F820" s="501"/>
      <c r="G820" s="471"/>
      <c r="H820" s="471"/>
      <c r="I820" s="471"/>
      <c r="J820" s="471"/>
      <c r="K820" s="471"/>
      <c r="L820" s="471"/>
      <c r="M820" s="471"/>
      <c r="N820" s="471"/>
      <c r="O820" s="471"/>
    </row>
    <row r="821" spans="1:15" ht="12.75">
      <c r="A821" s="658"/>
      <c r="B821" s="659"/>
      <c r="C821" s="501"/>
      <c r="D821" s="501"/>
      <c r="E821" s="501"/>
      <c r="F821" s="501"/>
      <c r="G821" s="471"/>
      <c r="H821" s="471"/>
      <c r="I821" s="471"/>
      <c r="J821" s="471"/>
      <c r="K821" s="471"/>
      <c r="L821" s="471"/>
      <c r="M821" s="471"/>
      <c r="N821" s="471"/>
      <c r="O821" s="471"/>
    </row>
    <row r="822" spans="1:15" ht="12.75">
      <c r="A822" s="658"/>
      <c r="B822" s="659"/>
      <c r="C822" s="501"/>
      <c r="D822" s="501"/>
      <c r="E822" s="501"/>
      <c r="F822" s="501"/>
      <c r="G822" s="471"/>
      <c r="H822" s="471"/>
      <c r="I822" s="471"/>
      <c r="J822" s="471"/>
      <c r="K822" s="471"/>
      <c r="L822" s="471"/>
      <c r="M822" s="471"/>
      <c r="N822" s="471"/>
      <c r="O822" s="471"/>
    </row>
    <row r="823" spans="1:15" ht="12.75">
      <c r="A823" s="658"/>
      <c r="B823" s="659"/>
      <c r="C823" s="501"/>
      <c r="D823" s="501"/>
      <c r="E823" s="501"/>
      <c r="F823" s="501"/>
      <c r="G823" s="471"/>
      <c r="H823" s="471"/>
      <c r="I823" s="471"/>
      <c r="J823" s="471"/>
      <c r="K823" s="471"/>
      <c r="L823" s="471"/>
      <c r="M823" s="471"/>
      <c r="N823" s="471"/>
      <c r="O823" s="471"/>
    </row>
    <row r="824" spans="1:15" ht="12.75">
      <c r="A824" s="658"/>
      <c r="B824" s="659"/>
      <c r="C824" s="501"/>
      <c r="D824" s="501"/>
      <c r="E824" s="501"/>
      <c r="F824" s="501"/>
      <c r="G824" s="471"/>
      <c r="H824" s="471"/>
      <c r="I824" s="471"/>
      <c r="J824" s="471"/>
      <c r="K824" s="471"/>
      <c r="L824" s="471"/>
      <c r="M824" s="471"/>
      <c r="N824" s="471"/>
      <c r="O824" s="471"/>
    </row>
    <row r="825" spans="1:15" ht="12.75">
      <c r="A825" s="658"/>
      <c r="B825" s="659"/>
      <c r="C825" s="501"/>
      <c r="D825" s="501"/>
      <c r="E825" s="501"/>
      <c r="F825" s="501"/>
      <c r="G825" s="471"/>
      <c r="H825" s="471"/>
      <c r="I825" s="471"/>
      <c r="J825" s="471"/>
      <c r="K825" s="471"/>
      <c r="L825" s="471"/>
      <c r="M825" s="471"/>
      <c r="N825" s="471"/>
      <c r="O825" s="471"/>
    </row>
    <row r="826" spans="1:15" ht="12.75">
      <c r="A826" s="658"/>
      <c r="B826" s="659"/>
      <c r="C826" s="501"/>
      <c r="D826" s="501"/>
      <c r="E826" s="501"/>
      <c r="F826" s="501"/>
      <c r="G826" s="471"/>
      <c r="H826" s="471"/>
      <c r="I826" s="471"/>
      <c r="J826" s="471"/>
      <c r="K826" s="471"/>
      <c r="L826" s="471"/>
      <c r="M826" s="471"/>
      <c r="N826" s="471"/>
      <c r="O826" s="471"/>
    </row>
    <row r="827" spans="1:15" ht="12.75">
      <c r="A827" s="658"/>
      <c r="B827" s="659"/>
      <c r="C827" s="501"/>
      <c r="D827" s="501"/>
      <c r="E827" s="501"/>
      <c r="F827" s="501"/>
      <c r="G827" s="471"/>
      <c r="H827" s="471"/>
      <c r="I827" s="471"/>
      <c r="J827" s="471"/>
      <c r="K827" s="471"/>
      <c r="L827" s="471"/>
      <c r="M827" s="471"/>
      <c r="N827" s="471"/>
      <c r="O827" s="471"/>
    </row>
    <row r="828" spans="1:15" ht="12.75">
      <c r="A828" s="658"/>
      <c r="B828" s="659"/>
      <c r="C828" s="501"/>
      <c r="D828" s="501"/>
      <c r="E828" s="501"/>
      <c r="F828" s="501"/>
      <c r="G828" s="471"/>
      <c r="H828" s="471"/>
      <c r="I828" s="471"/>
      <c r="J828" s="471"/>
      <c r="K828" s="471"/>
      <c r="L828" s="471"/>
      <c r="M828" s="471"/>
      <c r="N828" s="471"/>
      <c r="O828" s="471"/>
    </row>
    <row r="829" spans="1:15" ht="12.75">
      <c r="A829" s="658"/>
      <c r="B829" s="659"/>
      <c r="C829" s="501"/>
      <c r="D829" s="501"/>
      <c r="E829" s="501"/>
      <c r="F829" s="501"/>
      <c r="G829" s="471"/>
      <c r="H829" s="471"/>
      <c r="I829" s="471"/>
      <c r="J829" s="471"/>
      <c r="K829" s="471"/>
      <c r="L829" s="471"/>
      <c r="M829" s="471"/>
      <c r="N829" s="471"/>
      <c r="O829" s="471"/>
    </row>
    <row r="830" spans="1:15" ht="12.75">
      <c r="A830" s="658"/>
      <c r="B830" s="659"/>
      <c r="C830" s="501"/>
      <c r="D830" s="501"/>
      <c r="E830" s="501"/>
      <c r="F830" s="501"/>
      <c r="G830" s="471"/>
      <c r="H830" s="471"/>
      <c r="I830" s="471"/>
      <c r="J830" s="471"/>
      <c r="K830" s="471"/>
      <c r="L830" s="471"/>
      <c r="M830" s="471"/>
      <c r="N830" s="471"/>
      <c r="O830" s="471"/>
    </row>
    <row r="831" spans="1:15" ht="12.75">
      <c r="A831" s="658"/>
      <c r="B831" s="659"/>
      <c r="C831" s="501"/>
      <c r="D831" s="501"/>
      <c r="E831" s="501"/>
      <c r="F831" s="501"/>
      <c r="G831" s="471"/>
      <c r="H831" s="471"/>
      <c r="I831" s="471"/>
      <c r="J831" s="471"/>
      <c r="K831" s="471"/>
      <c r="L831" s="471"/>
      <c r="M831" s="471"/>
      <c r="N831" s="471"/>
      <c r="O831" s="471"/>
    </row>
    <row r="832" spans="1:15" ht="12.75">
      <c r="A832" s="658"/>
      <c r="B832" s="659"/>
      <c r="C832" s="501"/>
      <c r="D832" s="501"/>
      <c r="E832" s="501"/>
      <c r="F832" s="501"/>
      <c r="G832" s="471"/>
      <c r="H832" s="471"/>
      <c r="I832" s="471"/>
      <c r="J832" s="471"/>
      <c r="K832" s="471"/>
      <c r="L832" s="471"/>
      <c r="M832" s="471"/>
      <c r="N832" s="471"/>
      <c r="O832" s="471"/>
    </row>
    <row r="833" spans="1:15" ht="12.75">
      <c r="A833" s="658"/>
      <c r="B833" s="659"/>
      <c r="C833" s="501"/>
      <c r="D833" s="501"/>
      <c r="E833" s="501"/>
      <c r="F833" s="501"/>
      <c r="G833" s="471"/>
      <c r="H833" s="471"/>
      <c r="I833" s="471"/>
      <c r="J833" s="471"/>
      <c r="K833" s="471"/>
      <c r="L833" s="471"/>
      <c r="M833" s="471"/>
      <c r="N833" s="471"/>
      <c r="O833" s="471"/>
    </row>
    <row r="834" spans="1:15" ht="12.75">
      <c r="A834" s="658"/>
      <c r="B834" s="659"/>
      <c r="C834" s="501"/>
      <c r="D834" s="501"/>
      <c r="E834" s="501"/>
      <c r="F834" s="501"/>
      <c r="G834" s="471"/>
      <c r="H834" s="471"/>
      <c r="I834" s="471"/>
      <c r="J834" s="471"/>
      <c r="K834" s="471"/>
      <c r="L834" s="471"/>
      <c r="M834" s="471"/>
      <c r="N834" s="471"/>
      <c r="O834" s="471"/>
    </row>
    <row r="835" spans="1:15" ht="12.75">
      <c r="A835" s="658"/>
      <c r="B835" s="659"/>
      <c r="C835" s="501"/>
      <c r="D835" s="501"/>
      <c r="E835" s="501"/>
      <c r="F835" s="501"/>
      <c r="G835" s="471"/>
      <c r="H835" s="471"/>
      <c r="I835" s="471"/>
      <c r="J835" s="471"/>
      <c r="K835" s="471"/>
      <c r="L835" s="471"/>
      <c r="M835" s="471"/>
      <c r="N835" s="471"/>
      <c r="O835" s="471"/>
    </row>
    <row r="836" spans="1:15" ht="12.75">
      <c r="A836" s="658"/>
      <c r="B836" s="659"/>
      <c r="C836" s="501"/>
      <c r="D836" s="501"/>
      <c r="E836" s="501"/>
      <c r="F836" s="501"/>
      <c r="G836" s="471"/>
      <c r="H836" s="471"/>
      <c r="I836" s="471"/>
      <c r="J836" s="471"/>
      <c r="K836" s="471"/>
      <c r="L836" s="471"/>
      <c r="M836" s="471"/>
      <c r="N836" s="471"/>
      <c r="O836" s="471"/>
    </row>
    <row r="837" spans="1:15" ht="12.75">
      <c r="A837" s="658"/>
      <c r="B837" s="659"/>
      <c r="C837" s="501"/>
      <c r="D837" s="501"/>
      <c r="E837" s="501"/>
      <c r="F837" s="501"/>
      <c r="G837" s="471"/>
      <c r="H837" s="471"/>
      <c r="I837" s="471"/>
      <c r="J837" s="471"/>
      <c r="K837" s="471"/>
      <c r="L837" s="471"/>
      <c r="M837" s="471"/>
      <c r="N837" s="471"/>
      <c r="O837" s="471"/>
    </row>
    <row r="838" spans="1:15" ht="12.75">
      <c r="A838" s="658"/>
      <c r="B838" s="659"/>
      <c r="C838" s="501"/>
      <c r="D838" s="501"/>
      <c r="E838" s="501"/>
      <c r="F838" s="501"/>
      <c r="G838" s="471"/>
      <c r="H838" s="471"/>
      <c r="I838" s="471"/>
      <c r="J838" s="471"/>
      <c r="K838" s="471"/>
      <c r="L838" s="471"/>
      <c r="M838" s="471"/>
      <c r="N838" s="471"/>
      <c r="O838" s="471"/>
    </row>
    <row r="839" spans="1:15" ht="12.75">
      <c r="A839" s="658"/>
      <c r="B839" s="659"/>
      <c r="C839" s="501"/>
      <c r="D839" s="501"/>
      <c r="E839" s="501"/>
      <c r="F839" s="501"/>
      <c r="G839" s="471"/>
      <c r="H839" s="471"/>
      <c r="I839" s="471"/>
      <c r="J839" s="471"/>
      <c r="K839" s="471"/>
      <c r="L839" s="471"/>
      <c r="M839" s="471"/>
      <c r="N839" s="471"/>
      <c r="O839" s="471"/>
    </row>
    <row r="840" spans="1:15" ht="12.75">
      <c r="A840" s="658"/>
      <c r="B840" s="659"/>
      <c r="C840" s="501"/>
      <c r="D840" s="501"/>
      <c r="E840" s="501"/>
      <c r="F840" s="501"/>
      <c r="G840" s="471"/>
      <c r="H840" s="471"/>
      <c r="I840" s="471"/>
      <c r="J840" s="471"/>
      <c r="K840" s="471"/>
      <c r="L840" s="471"/>
      <c r="M840" s="471"/>
      <c r="N840" s="471"/>
      <c r="O840" s="471"/>
    </row>
    <row r="841" spans="1:15" ht="12.75">
      <c r="A841" s="658"/>
      <c r="B841" s="659"/>
      <c r="C841" s="501"/>
      <c r="D841" s="501"/>
      <c r="E841" s="501"/>
      <c r="F841" s="501"/>
      <c r="G841" s="471"/>
      <c r="H841" s="471"/>
      <c r="I841" s="471"/>
      <c r="J841" s="471"/>
      <c r="K841" s="471"/>
      <c r="L841" s="471"/>
      <c r="M841" s="471"/>
      <c r="N841" s="471"/>
      <c r="O841" s="471"/>
    </row>
    <row r="842" spans="1:15" ht="12.75">
      <c r="A842" s="658"/>
      <c r="B842" s="659"/>
      <c r="C842" s="501"/>
      <c r="D842" s="501"/>
      <c r="E842" s="501"/>
      <c r="F842" s="501"/>
      <c r="G842" s="471"/>
      <c r="H842" s="471"/>
      <c r="I842" s="471"/>
      <c r="J842" s="471"/>
      <c r="K842" s="471"/>
      <c r="L842" s="471"/>
      <c r="M842" s="471"/>
      <c r="N842" s="471"/>
      <c r="O842" s="471"/>
    </row>
    <row r="843" spans="1:15" ht="12.75">
      <c r="A843" s="658"/>
      <c r="B843" s="659"/>
      <c r="C843" s="501"/>
      <c r="D843" s="501"/>
      <c r="E843" s="501"/>
      <c r="F843" s="501"/>
      <c r="G843" s="471"/>
      <c r="H843" s="471"/>
      <c r="I843" s="471"/>
      <c r="J843" s="471"/>
      <c r="K843" s="471"/>
      <c r="L843" s="471"/>
      <c r="M843" s="471"/>
      <c r="N843" s="471"/>
      <c r="O843" s="471"/>
    </row>
    <row r="844" spans="1:15" ht="12.75">
      <c r="A844" s="658"/>
      <c r="B844" s="659"/>
      <c r="C844" s="501"/>
      <c r="D844" s="501"/>
      <c r="E844" s="501"/>
      <c r="F844" s="501"/>
      <c r="G844" s="471"/>
      <c r="H844" s="471"/>
      <c r="I844" s="471"/>
      <c r="J844" s="471"/>
      <c r="K844" s="471"/>
      <c r="L844" s="471"/>
      <c r="M844" s="471"/>
      <c r="N844" s="471"/>
      <c r="O844" s="471"/>
    </row>
    <row r="845" spans="1:15" ht="12.75">
      <c r="A845" s="658"/>
      <c r="B845" s="659"/>
      <c r="C845" s="501"/>
      <c r="D845" s="501"/>
      <c r="E845" s="501"/>
      <c r="F845" s="501"/>
      <c r="G845" s="471"/>
      <c r="H845" s="471"/>
      <c r="I845" s="471"/>
      <c r="J845" s="471"/>
      <c r="K845" s="471"/>
      <c r="L845" s="471"/>
      <c r="M845" s="471"/>
      <c r="N845" s="471"/>
      <c r="O845" s="471"/>
    </row>
    <row r="846" spans="1:15" ht="12.75">
      <c r="A846" s="658"/>
      <c r="B846" s="659"/>
      <c r="C846" s="501"/>
      <c r="D846" s="501"/>
      <c r="E846" s="501"/>
      <c r="F846" s="501"/>
      <c r="G846" s="471"/>
      <c r="H846" s="471"/>
      <c r="I846" s="471"/>
      <c r="J846" s="471"/>
      <c r="K846" s="471"/>
      <c r="L846" s="471"/>
      <c r="M846" s="471"/>
      <c r="N846" s="471"/>
      <c r="O846" s="471"/>
    </row>
    <row r="847" spans="1:15" ht="12.75">
      <c r="A847" s="658"/>
      <c r="B847" s="659"/>
      <c r="C847" s="501"/>
      <c r="D847" s="501"/>
      <c r="E847" s="501"/>
      <c r="F847" s="501"/>
      <c r="G847" s="471"/>
      <c r="H847" s="471"/>
      <c r="I847" s="471"/>
      <c r="J847" s="471"/>
      <c r="K847" s="471"/>
      <c r="L847" s="471"/>
      <c r="M847" s="471"/>
      <c r="N847" s="471"/>
      <c r="O847" s="471"/>
    </row>
    <row r="848" spans="1:15" ht="12.75">
      <c r="A848" s="658"/>
      <c r="B848" s="659"/>
      <c r="C848" s="501"/>
      <c r="D848" s="501"/>
      <c r="E848" s="501"/>
      <c r="F848" s="501"/>
      <c r="G848" s="471"/>
      <c r="H848" s="471"/>
      <c r="I848" s="471"/>
      <c r="J848" s="471"/>
      <c r="K848" s="471"/>
      <c r="L848" s="471"/>
      <c r="M848" s="471"/>
      <c r="N848" s="471"/>
      <c r="O848" s="471"/>
    </row>
    <row r="849" spans="1:15" ht="12.75">
      <c r="A849" s="658"/>
      <c r="B849" s="659"/>
      <c r="C849" s="501"/>
      <c r="D849" s="501"/>
      <c r="E849" s="501"/>
      <c r="F849" s="501"/>
      <c r="G849" s="471"/>
      <c r="H849" s="471"/>
      <c r="I849" s="471"/>
      <c r="J849" s="471"/>
      <c r="K849" s="471"/>
      <c r="L849" s="471"/>
      <c r="M849" s="471"/>
      <c r="N849" s="471"/>
      <c r="O849" s="471"/>
    </row>
    <row r="850" spans="1:15" ht="12.75">
      <c r="A850" s="658"/>
      <c r="B850" s="659"/>
      <c r="C850" s="501"/>
      <c r="D850" s="501"/>
      <c r="E850" s="501"/>
      <c r="F850" s="501"/>
      <c r="G850" s="471"/>
      <c r="H850" s="471"/>
      <c r="I850" s="471"/>
      <c r="J850" s="471"/>
      <c r="K850" s="471"/>
      <c r="L850" s="471"/>
      <c r="M850" s="471"/>
      <c r="N850" s="471"/>
      <c r="O850" s="471"/>
    </row>
    <row r="851" spans="1:15" ht="12.75">
      <c r="A851" s="658"/>
      <c r="B851" s="659"/>
      <c r="C851" s="501"/>
      <c r="D851" s="501"/>
      <c r="E851" s="501"/>
      <c r="F851" s="501"/>
      <c r="G851" s="471"/>
      <c r="H851" s="471"/>
      <c r="I851" s="471"/>
      <c r="J851" s="471"/>
      <c r="K851" s="471"/>
      <c r="L851" s="471"/>
      <c r="M851" s="471"/>
      <c r="N851" s="471"/>
      <c r="O851" s="471"/>
    </row>
    <row r="852" spans="1:15" ht="12.75">
      <c r="A852" s="658"/>
      <c r="B852" s="659"/>
      <c r="C852" s="501"/>
      <c r="D852" s="501"/>
      <c r="E852" s="501"/>
      <c r="F852" s="501"/>
      <c r="G852" s="471"/>
      <c r="H852" s="471"/>
      <c r="I852" s="471"/>
      <c r="J852" s="471"/>
      <c r="K852" s="471"/>
      <c r="L852" s="471"/>
      <c r="M852" s="471"/>
      <c r="N852" s="471"/>
      <c r="O852" s="471"/>
    </row>
    <row r="853" spans="1:15" ht="12.75">
      <c r="A853" s="658"/>
      <c r="B853" s="659"/>
      <c r="C853" s="501"/>
      <c r="D853" s="501"/>
      <c r="E853" s="501"/>
      <c r="F853" s="501"/>
      <c r="G853" s="471"/>
      <c r="H853" s="471"/>
      <c r="I853" s="471"/>
      <c r="J853" s="471"/>
      <c r="K853" s="471"/>
      <c r="L853" s="471"/>
      <c r="M853" s="471"/>
      <c r="N853" s="471"/>
      <c r="O853" s="471"/>
    </row>
    <row r="854" spans="1:15" ht="12.75">
      <c r="A854" s="658"/>
      <c r="B854" s="659"/>
      <c r="C854" s="501"/>
      <c r="D854" s="501"/>
      <c r="E854" s="501"/>
      <c r="F854" s="501"/>
      <c r="G854" s="471"/>
      <c r="H854" s="471"/>
      <c r="I854" s="471"/>
      <c r="J854" s="471"/>
      <c r="K854" s="471"/>
      <c r="L854" s="471"/>
      <c r="M854" s="471"/>
      <c r="N854" s="471"/>
      <c r="O854" s="471"/>
    </row>
    <row r="855" spans="1:15" ht="12.75">
      <c r="A855" s="658"/>
      <c r="B855" s="659"/>
      <c r="C855" s="501"/>
      <c r="D855" s="501"/>
      <c r="E855" s="501"/>
      <c r="F855" s="501"/>
      <c r="G855" s="471"/>
      <c r="H855" s="471"/>
      <c r="I855" s="471"/>
      <c r="J855" s="471"/>
      <c r="K855" s="471"/>
      <c r="L855" s="471"/>
      <c r="M855" s="471"/>
      <c r="N855" s="471"/>
      <c r="O855" s="471"/>
    </row>
    <row r="856" spans="1:15" ht="12.75">
      <c r="A856" s="658"/>
      <c r="B856" s="659"/>
      <c r="C856" s="501"/>
      <c r="D856" s="501"/>
      <c r="E856" s="501"/>
      <c r="F856" s="501"/>
      <c r="G856" s="471"/>
      <c r="H856" s="471"/>
      <c r="I856" s="471"/>
      <c r="J856" s="471"/>
      <c r="K856" s="471"/>
      <c r="L856" s="471"/>
      <c r="M856" s="471"/>
      <c r="N856" s="471"/>
      <c r="O856" s="471"/>
    </row>
    <row r="857" spans="1:15" ht="12.75">
      <c r="A857" s="658"/>
      <c r="B857" s="659"/>
      <c r="C857" s="501"/>
      <c r="D857" s="501"/>
      <c r="E857" s="501"/>
      <c r="F857" s="501"/>
      <c r="G857" s="471"/>
      <c r="H857" s="471"/>
      <c r="I857" s="471"/>
      <c r="J857" s="471"/>
      <c r="K857" s="471"/>
      <c r="L857" s="471"/>
      <c r="M857" s="471"/>
      <c r="N857" s="471"/>
      <c r="O857" s="471"/>
    </row>
    <row r="858" spans="1:15" ht="12.75">
      <c r="A858" s="658"/>
      <c r="B858" s="659"/>
      <c r="C858" s="501"/>
      <c r="D858" s="501"/>
      <c r="E858" s="501"/>
      <c r="F858" s="501"/>
      <c r="G858" s="471"/>
      <c r="H858" s="471"/>
      <c r="I858" s="471"/>
      <c r="J858" s="471"/>
      <c r="K858" s="471"/>
      <c r="L858" s="471"/>
      <c r="M858" s="471"/>
      <c r="N858" s="471"/>
      <c r="O858" s="471"/>
    </row>
    <row r="859" spans="1:15" ht="12.75">
      <c r="A859" s="658"/>
      <c r="B859" s="659"/>
      <c r="C859" s="501"/>
      <c r="D859" s="501"/>
      <c r="E859" s="501"/>
      <c r="F859" s="501"/>
      <c r="G859" s="471"/>
      <c r="H859" s="471"/>
      <c r="I859" s="471"/>
      <c r="J859" s="471"/>
      <c r="K859" s="471"/>
      <c r="L859" s="471"/>
      <c r="M859" s="471"/>
      <c r="N859" s="471"/>
      <c r="O859" s="471"/>
    </row>
    <row r="860" spans="1:15" ht="12.75">
      <c r="A860" s="658"/>
      <c r="B860" s="659"/>
      <c r="C860" s="501"/>
      <c r="D860" s="501"/>
      <c r="E860" s="501"/>
      <c r="F860" s="501"/>
      <c r="G860" s="471"/>
      <c r="H860" s="471"/>
      <c r="I860" s="471"/>
      <c r="J860" s="471"/>
      <c r="K860" s="471"/>
      <c r="L860" s="471"/>
      <c r="M860" s="471"/>
      <c r="N860" s="471"/>
      <c r="O860" s="471"/>
    </row>
    <row r="861" spans="1:15" ht="12.75">
      <c r="A861" s="658"/>
      <c r="B861" s="659"/>
      <c r="C861" s="501"/>
      <c r="D861" s="501"/>
      <c r="E861" s="501"/>
      <c r="F861" s="501"/>
      <c r="G861" s="471"/>
      <c r="H861" s="471"/>
      <c r="I861" s="471"/>
      <c r="J861" s="471"/>
      <c r="K861" s="471"/>
      <c r="L861" s="471"/>
      <c r="M861" s="471"/>
      <c r="N861" s="471"/>
      <c r="O861" s="471"/>
    </row>
    <row r="862" spans="1:15" ht="12.75">
      <c r="A862" s="658"/>
      <c r="B862" s="659"/>
      <c r="C862" s="501"/>
      <c r="D862" s="501"/>
      <c r="E862" s="501"/>
      <c r="F862" s="501"/>
      <c r="G862" s="471"/>
      <c r="H862" s="471"/>
      <c r="I862" s="471"/>
      <c r="J862" s="471"/>
      <c r="K862" s="471"/>
      <c r="L862" s="471"/>
      <c r="M862" s="471"/>
      <c r="N862" s="471"/>
      <c r="O862" s="471"/>
    </row>
    <row r="863" spans="1:15" ht="12.75">
      <c r="A863" s="658"/>
      <c r="B863" s="659"/>
      <c r="C863" s="501"/>
      <c r="D863" s="501"/>
      <c r="E863" s="501"/>
      <c r="F863" s="501"/>
      <c r="G863" s="471"/>
      <c r="H863" s="471"/>
      <c r="I863" s="471"/>
      <c r="J863" s="471"/>
      <c r="K863" s="471"/>
      <c r="L863" s="471"/>
      <c r="M863" s="471"/>
      <c r="N863" s="471"/>
      <c r="O863" s="471"/>
    </row>
    <row r="864" spans="1:15" ht="12.75">
      <c r="A864" s="658"/>
      <c r="B864" s="659"/>
      <c r="C864" s="501"/>
      <c r="D864" s="501"/>
      <c r="E864" s="501"/>
      <c r="F864" s="501"/>
      <c r="G864" s="471"/>
      <c r="H864" s="471"/>
      <c r="I864" s="471"/>
      <c r="J864" s="471"/>
      <c r="K864" s="471"/>
      <c r="L864" s="471"/>
      <c r="M864" s="471"/>
      <c r="N864" s="471"/>
      <c r="O864" s="471"/>
    </row>
    <row r="865" spans="1:15" ht="12.75">
      <c r="A865" s="658"/>
      <c r="B865" s="659"/>
      <c r="C865" s="501"/>
      <c r="D865" s="501"/>
      <c r="E865" s="501"/>
      <c r="F865" s="501"/>
      <c r="G865" s="471"/>
      <c r="H865" s="471"/>
      <c r="I865" s="471"/>
      <c r="J865" s="471"/>
      <c r="K865" s="471"/>
      <c r="L865" s="471"/>
      <c r="M865" s="471"/>
      <c r="N865" s="471"/>
      <c r="O865" s="471"/>
    </row>
    <row r="866" spans="1:15" ht="12.75">
      <c r="A866" s="658"/>
      <c r="B866" s="659"/>
      <c r="C866" s="501"/>
      <c r="D866" s="501"/>
      <c r="E866" s="501"/>
      <c r="F866" s="501"/>
      <c r="G866" s="471"/>
      <c r="H866" s="471"/>
      <c r="I866" s="471"/>
      <c r="J866" s="471"/>
      <c r="K866" s="471"/>
      <c r="L866" s="471"/>
      <c r="M866" s="471"/>
      <c r="N866" s="471"/>
      <c r="O866" s="471"/>
    </row>
    <row r="867" spans="1:15" ht="12.75">
      <c r="A867" s="658"/>
      <c r="B867" s="659"/>
      <c r="C867" s="501"/>
      <c r="D867" s="501"/>
      <c r="E867" s="501"/>
      <c r="F867" s="501"/>
      <c r="G867" s="471"/>
      <c r="H867" s="471"/>
      <c r="I867" s="471"/>
      <c r="J867" s="471"/>
      <c r="K867" s="471"/>
      <c r="L867" s="471"/>
      <c r="M867" s="471"/>
      <c r="N867" s="471"/>
      <c r="O867" s="471"/>
    </row>
    <row r="868" spans="1:15" ht="12.75">
      <c r="A868" s="658"/>
      <c r="B868" s="660"/>
      <c r="C868" s="471"/>
      <c r="D868" s="471"/>
      <c r="E868" s="471"/>
      <c r="F868" s="471"/>
      <c r="G868" s="471"/>
      <c r="H868" s="471"/>
      <c r="I868" s="471"/>
      <c r="J868" s="471"/>
      <c r="K868" s="471"/>
      <c r="L868" s="471"/>
      <c r="M868" s="471"/>
      <c r="N868" s="471"/>
      <c r="O868" s="471"/>
    </row>
    <row r="869" spans="1:15" ht="12.75">
      <c r="A869" s="658"/>
      <c r="B869" s="660"/>
      <c r="C869" s="471"/>
      <c r="D869" s="471"/>
      <c r="E869" s="471"/>
      <c r="F869" s="471"/>
      <c r="G869" s="471"/>
      <c r="H869" s="471"/>
      <c r="I869" s="471"/>
      <c r="J869" s="471"/>
      <c r="K869" s="471"/>
      <c r="L869" s="471"/>
      <c r="M869" s="471"/>
      <c r="N869" s="471"/>
      <c r="O869" s="471"/>
    </row>
    <row r="870" spans="1:15" ht="12.75">
      <c r="A870" s="658"/>
      <c r="B870" s="660"/>
      <c r="C870" s="471"/>
      <c r="D870" s="471"/>
      <c r="E870" s="471"/>
      <c r="F870" s="471"/>
      <c r="G870" s="471"/>
      <c r="H870" s="471"/>
      <c r="I870" s="471"/>
      <c r="J870" s="471"/>
      <c r="K870" s="471"/>
      <c r="L870" s="471"/>
      <c r="M870" s="471"/>
      <c r="N870" s="471"/>
      <c r="O870" s="471"/>
    </row>
    <row r="871" spans="1:15" ht="12.75">
      <c r="A871" s="658"/>
      <c r="B871" s="660"/>
      <c r="C871" s="471"/>
      <c r="D871" s="471"/>
      <c r="E871" s="471"/>
      <c r="F871" s="471"/>
      <c r="G871" s="471"/>
      <c r="H871" s="471"/>
      <c r="I871" s="471"/>
      <c r="J871" s="471"/>
      <c r="K871" s="471"/>
      <c r="L871" s="471"/>
      <c r="M871" s="471"/>
      <c r="N871" s="471"/>
      <c r="O871" s="471"/>
    </row>
    <row r="872" spans="1:15" ht="12.75">
      <c r="A872" s="658"/>
      <c r="B872" s="660"/>
      <c r="C872" s="471"/>
      <c r="D872" s="471"/>
      <c r="E872" s="471"/>
      <c r="F872" s="471"/>
      <c r="G872" s="471"/>
      <c r="H872" s="471"/>
      <c r="I872" s="471"/>
      <c r="J872" s="471"/>
      <c r="K872" s="471"/>
      <c r="L872" s="471"/>
      <c r="M872" s="471"/>
      <c r="N872" s="471"/>
      <c r="O872" s="471"/>
    </row>
    <row r="873" spans="1:15" ht="12.75">
      <c r="A873" s="658"/>
      <c r="B873" s="660"/>
      <c r="C873" s="471"/>
      <c r="D873" s="471"/>
      <c r="E873" s="471"/>
      <c r="F873" s="471"/>
      <c r="G873" s="471"/>
      <c r="H873" s="471"/>
      <c r="I873" s="471"/>
      <c r="J873" s="471"/>
      <c r="K873" s="471"/>
      <c r="L873" s="471"/>
      <c r="M873" s="471"/>
      <c r="N873" s="471"/>
      <c r="O873" s="471"/>
    </row>
    <row r="874" spans="1:15" ht="12.75">
      <c r="A874" s="658"/>
      <c r="B874" s="660"/>
      <c r="C874" s="471"/>
      <c r="D874" s="471"/>
      <c r="E874" s="471"/>
      <c r="F874" s="471"/>
      <c r="G874" s="471"/>
      <c r="H874" s="471"/>
      <c r="I874" s="471"/>
      <c r="J874" s="471"/>
      <c r="K874" s="471"/>
      <c r="L874" s="471"/>
      <c r="M874" s="471"/>
      <c r="N874" s="471"/>
      <c r="O874" s="471"/>
    </row>
    <row r="875" spans="1:15" ht="12.75">
      <c r="A875" s="658"/>
      <c r="B875" s="660"/>
      <c r="C875" s="471"/>
      <c r="D875" s="471"/>
      <c r="E875" s="471"/>
      <c r="F875" s="471"/>
      <c r="G875" s="471"/>
      <c r="H875" s="471"/>
      <c r="I875" s="471"/>
      <c r="J875" s="471"/>
      <c r="K875" s="471"/>
      <c r="L875" s="471"/>
      <c r="M875" s="471"/>
      <c r="N875" s="471"/>
      <c r="O875" s="471"/>
    </row>
    <row r="876" spans="1:15" ht="12.75">
      <c r="A876" s="658"/>
      <c r="B876" s="660"/>
      <c r="C876" s="471"/>
      <c r="D876" s="471"/>
      <c r="E876" s="471"/>
      <c r="F876" s="471"/>
      <c r="G876" s="471"/>
      <c r="H876" s="471"/>
      <c r="I876" s="471"/>
      <c r="J876" s="471"/>
      <c r="K876" s="471"/>
      <c r="L876" s="471"/>
      <c r="M876" s="471"/>
      <c r="N876" s="471"/>
      <c r="O876" s="471"/>
    </row>
    <row r="877" spans="1:15" ht="12.75">
      <c r="A877" s="658"/>
      <c r="B877" s="660"/>
      <c r="C877" s="471"/>
      <c r="D877" s="471"/>
      <c r="E877" s="471"/>
      <c r="F877" s="471"/>
      <c r="G877" s="471"/>
      <c r="H877" s="471"/>
      <c r="I877" s="471"/>
      <c r="J877" s="471"/>
      <c r="K877" s="471"/>
      <c r="L877" s="471"/>
      <c r="M877" s="471"/>
      <c r="N877" s="471"/>
      <c r="O877" s="471"/>
    </row>
    <row r="878" spans="1:15" ht="12.75">
      <c r="A878" s="658"/>
      <c r="B878" s="660"/>
      <c r="C878" s="471"/>
      <c r="D878" s="471"/>
      <c r="E878" s="471"/>
      <c r="F878" s="471"/>
      <c r="G878" s="471"/>
      <c r="H878" s="471"/>
      <c r="I878" s="471"/>
      <c r="J878" s="471"/>
      <c r="K878" s="471"/>
      <c r="L878" s="471"/>
      <c r="M878" s="471"/>
      <c r="N878" s="471"/>
      <c r="O878" s="471"/>
    </row>
    <row r="879" spans="1:15" ht="12.75">
      <c r="A879" s="658"/>
      <c r="B879" s="660"/>
      <c r="C879" s="471"/>
      <c r="D879" s="471"/>
      <c r="E879" s="471"/>
      <c r="F879" s="471"/>
      <c r="G879" s="471"/>
      <c r="H879" s="471"/>
      <c r="I879" s="471"/>
      <c r="J879" s="471"/>
      <c r="K879" s="471"/>
      <c r="L879" s="471"/>
      <c r="M879" s="471"/>
      <c r="N879" s="471"/>
      <c r="O879" s="471"/>
    </row>
    <row r="880" spans="1:15" ht="12.75">
      <c r="A880" s="658"/>
      <c r="B880" s="660"/>
      <c r="C880" s="471"/>
      <c r="D880" s="471"/>
      <c r="E880" s="471"/>
      <c r="F880" s="471"/>
      <c r="G880" s="471"/>
      <c r="H880" s="471"/>
      <c r="I880" s="471"/>
      <c r="J880" s="471"/>
      <c r="K880" s="471"/>
      <c r="L880" s="471"/>
      <c r="M880" s="471"/>
      <c r="N880" s="471"/>
      <c r="O880" s="471"/>
    </row>
    <row r="881" spans="1:15" ht="12.75">
      <c r="A881" s="658"/>
      <c r="B881" s="660"/>
      <c r="C881" s="471"/>
      <c r="D881" s="471"/>
      <c r="E881" s="471"/>
      <c r="F881" s="471"/>
      <c r="G881" s="471"/>
      <c r="H881" s="471"/>
      <c r="I881" s="471"/>
      <c r="J881" s="471"/>
      <c r="K881" s="471"/>
      <c r="L881" s="471"/>
      <c r="M881" s="471"/>
      <c r="N881" s="471"/>
      <c r="O881" s="471"/>
    </row>
    <row r="882" spans="1:15" ht="12.75">
      <c r="A882" s="658"/>
      <c r="B882" s="660"/>
      <c r="C882" s="471"/>
      <c r="D882" s="471"/>
      <c r="E882" s="471"/>
      <c r="F882" s="471"/>
      <c r="G882" s="471"/>
      <c r="H882" s="471"/>
      <c r="I882" s="471"/>
      <c r="J882" s="471"/>
      <c r="K882" s="471"/>
      <c r="L882" s="471"/>
      <c r="M882" s="471"/>
      <c r="N882" s="471"/>
      <c r="O882" s="471"/>
    </row>
    <row r="883" spans="1:15" ht="12.75">
      <c r="A883" s="658"/>
      <c r="B883" s="660"/>
      <c r="C883" s="471"/>
      <c r="D883" s="471"/>
      <c r="E883" s="471"/>
      <c r="F883" s="471"/>
      <c r="G883" s="471"/>
      <c r="H883" s="471"/>
      <c r="I883" s="471"/>
      <c r="J883" s="471"/>
      <c r="K883" s="471"/>
      <c r="L883" s="471"/>
      <c r="M883" s="471"/>
      <c r="N883" s="471"/>
      <c r="O883" s="471"/>
    </row>
    <row r="884" spans="1:15" ht="12.75">
      <c r="A884" s="658"/>
      <c r="B884" s="660"/>
      <c r="C884" s="471"/>
      <c r="D884" s="471"/>
      <c r="E884" s="471"/>
      <c r="F884" s="471"/>
      <c r="G884" s="471"/>
      <c r="H884" s="471"/>
      <c r="I884" s="471"/>
      <c r="J884" s="471"/>
      <c r="K884" s="471"/>
      <c r="L884" s="471"/>
      <c r="M884" s="471"/>
      <c r="N884" s="471"/>
      <c r="O884" s="471"/>
    </row>
    <row r="885" spans="1:15" ht="12.75">
      <c r="A885" s="658"/>
      <c r="B885" s="660"/>
      <c r="C885" s="471"/>
      <c r="D885" s="471"/>
      <c r="E885" s="471"/>
      <c r="F885" s="471"/>
      <c r="G885" s="471"/>
      <c r="H885" s="471"/>
      <c r="I885" s="471"/>
      <c r="J885" s="471"/>
      <c r="K885" s="471"/>
      <c r="L885" s="471"/>
      <c r="M885" s="471"/>
      <c r="N885" s="471"/>
      <c r="O885" s="471"/>
    </row>
    <row r="886" spans="1:15" ht="12.75">
      <c r="A886" s="658"/>
      <c r="B886" s="660"/>
      <c r="C886" s="471"/>
      <c r="D886" s="471"/>
      <c r="E886" s="471"/>
      <c r="F886" s="471"/>
      <c r="G886" s="471"/>
      <c r="H886" s="471"/>
      <c r="I886" s="471"/>
      <c r="J886" s="471"/>
      <c r="K886" s="471"/>
      <c r="L886" s="471"/>
      <c r="M886" s="471"/>
      <c r="N886" s="471"/>
      <c r="O886" s="471"/>
    </row>
    <row r="887" spans="1:15" ht="12.75">
      <c r="A887" s="658"/>
      <c r="B887" s="660"/>
      <c r="C887" s="471"/>
      <c r="D887" s="471"/>
      <c r="E887" s="471"/>
      <c r="F887" s="471"/>
      <c r="G887" s="471"/>
      <c r="H887" s="471"/>
      <c r="I887" s="471"/>
      <c r="J887" s="471"/>
      <c r="K887" s="471"/>
      <c r="L887" s="471"/>
      <c r="M887" s="471"/>
      <c r="N887" s="471"/>
      <c r="O887" s="471"/>
    </row>
    <row r="888" spans="1:15" ht="12.75">
      <c r="A888" s="658"/>
      <c r="B888" s="660"/>
      <c r="C888" s="471"/>
      <c r="D888" s="471"/>
      <c r="E888" s="471"/>
      <c r="F888" s="471"/>
      <c r="G888" s="471"/>
      <c r="H888" s="471"/>
      <c r="I888" s="471"/>
      <c r="J888" s="471"/>
      <c r="K888" s="471"/>
      <c r="L888" s="471"/>
      <c r="M888" s="471"/>
      <c r="N888" s="471"/>
      <c r="O888" s="471"/>
    </row>
    <row r="889" spans="1:15" ht="12.75">
      <c r="A889" s="658"/>
      <c r="B889" s="660"/>
      <c r="C889" s="471"/>
      <c r="D889" s="471"/>
      <c r="E889" s="471"/>
      <c r="F889" s="471"/>
      <c r="G889" s="471"/>
      <c r="H889" s="471"/>
      <c r="I889" s="471"/>
      <c r="J889" s="471"/>
      <c r="K889" s="471"/>
      <c r="L889" s="471"/>
      <c r="M889" s="471"/>
      <c r="N889" s="471"/>
      <c r="O889" s="471"/>
    </row>
    <row r="890" spans="1:15" ht="12.75">
      <c r="A890" s="658"/>
      <c r="B890" s="660"/>
      <c r="C890" s="471"/>
      <c r="D890" s="471"/>
      <c r="E890" s="471"/>
      <c r="F890" s="471"/>
      <c r="G890" s="471"/>
      <c r="H890" s="471"/>
      <c r="I890" s="471"/>
      <c r="J890" s="471"/>
      <c r="K890" s="471"/>
      <c r="L890" s="471"/>
      <c r="M890" s="471"/>
      <c r="N890" s="471"/>
      <c r="O890" s="471"/>
    </row>
    <row r="891" spans="1:15" ht="12.75">
      <c r="A891" s="658"/>
      <c r="B891" s="660"/>
      <c r="C891" s="471"/>
      <c r="D891" s="471"/>
      <c r="E891" s="471"/>
      <c r="F891" s="471"/>
      <c r="G891" s="471"/>
      <c r="H891" s="471"/>
      <c r="I891" s="471"/>
      <c r="J891" s="471"/>
      <c r="K891" s="471"/>
      <c r="L891" s="471"/>
      <c r="M891" s="471"/>
      <c r="N891" s="471"/>
      <c r="O891" s="471"/>
    </row>
    <row r="892" spans="1:15" ht="12.75">
      <c r="A892" s="658"/>
      <c r="B892" s="660"/>
      <c r="C892" s="471"/>
      <c r="D892" s="471"/>
      <c r="E892" s="471"/>
      <c r="F892" s="471"/>
      <c r="G892" s="471"/>
      <c r="H892" s="471"/>
      <c r="I892" s="471"/>
      <c r="J892" s="471"/>
      <c r="K892" s="471"/>
      <c r="L892" s="471"/>
      <c r="M892" s="471"/>
      <c r="N892" s="471"/>
      <c r="O892" s="471"/>
    </row>
    <row r="893" spans="1:15" ht="12.75">
      <c r="A893" s="658"/>
      <c r="B893" s="660"/>
      <c r="C893" s="471"/>
      <c r="D893" s="471"/>
      <c r="E893" s="471"/>
      <c r="F893" s="471"/>
      <c r="G893" s="471"/>
      <c r="H893" s="471"/>
      <c r="I893" s="471"/>
      <c r="J893" s="471"/>
      <c r="K893" s="471"/>
      <c r="L893" s="471"/>
      <c r="M893" s="471"/>
      <c r="N893" s="471"/>
      <c r="O893" s="471"/>
    </row>
    <row r="894" spans="1:15" ht="12.75">
      <c r="A894" s="658"/>
      <c r="B894" s="660"/>
      <c r="C894" s="471"/>
      <c r="D894" s="471"/>
      <c r="E894" s="471"/>
      <c r="F894" s="471"/>
      <c r="G894" s="471"/>
      <c r="H894" s="471"/>
      <c r="I894" s="471"/>
      <c r="J894" s="471"/>
      <c r="K894" s="471"/>
      <c r="L894" s="471"/>
      <c r="M894" s="471"/>
      <c r="N894" s="471"/>
      <c r="O894" s="471"/>
    </row>
    <row r="895" spans="1:15" ht="12.75">
      <c r="A895" s="658"/>
      <c r="B895" s="660"/>
      <c r="C895" s="471"/>
      <c r="D895" s="471"/>
      <c r="E895" s="471"/>
      <c r="F895" s="471"/>
      <c r="G895" s="471"/>
      <c r="H895" s="471"/>
      <c r="I895" s="471"/>
      <c r="J895" s="471"/>
      <c r="K895" s="471"/>
      <c r="L895" s="471"/>
      <c r="M895" s="471"/>
      <c r="N895" s="471"/>
      <c r="O895" s="471"/>
    </row>
    <row r="896" spans="1:15" ht="12.75">
      <c r="A896" s="658"/>
      <c r="B896" s="660"/>
      <c r="C896" s="471"/>
      <c r="D896" s="471"/>
      <c r="E896" s="471"/>
      <c r="F896" s="471"/>
      <c r="G896" s="471"/>
      <c r="H896" s="471"/>
      <c r="I896" s="471"/>
      <c r="J896" s="471"/>
      <c r="K896" s="471"/>
      <c r="L896" s="471"/>
      <c r="M896" s="471"/>
      <c r="N896" s="471"/>
      <c r="O896" s="471"/>
    </row>
    <row r="897" spans="1:15" ht="12.75">
      <c r="A897" s="658"/>
      <c r="B897" s="660"/>
      <c r="C897" s="471"/>
      <c r="D897" s="471"/>
      <c r="E897" s="471"/>
      <c r="F897" s="471"/>
      <c r="G897" s="471"/>
      <c r="H897" s="471"/>
      <c r="I897" s="471"/>
      <c r="J897" s="471"/>
      <c r="K897" s="471"/>
      <c r="L897" s="471"/>
      <c r="M897" s="471"/>
      <c r="N897" s="471"/>
      <c r="O897" s="471"/>
    </row>
    <row r="898" spans="1:15" ht="12.75">
      <c r="A898" s="658"/>
      <c r="B898" s="660"/>
      <c r="C898" s="471"/>
      <c r="D898" s="471"/>
      <c r="E898" s="471"/>
      <c r="F898" s="471"/>
      <c r="G898" s="471"/>
      <c r="H898" s="471"/>
      <c r="I898" s="471"/>
      <c r="J898" s="471"/>
      <c r="K898" s="471"/>
      <c r="L898" s="471"/>
      <c r="M898" s="471"/>
      <c r="N898" s="471"/>
      <c r="O898" s="471"/>
    </row>
    <row r="899" spans="1:15" ht="12.75">
      <c r="A899" s="658"/>
      <c r="B899" s="660"/>
      <c r="C899" s="471"/>
      <c r="D899" s="471"/>
      <c r="E899" s="471"/>
      <c r="F899" s="471"/>
      <c r="G899" s="471"/>
      <c r="H899" s="471"/>
      <c r="I899" s="471"/>
      <c r="J899" s="471"/>
      <c r="K899" s="471"/>
      <c r="L899" s="471"/>
      <c r="M899" s="471"/>
      <c r="N899" s="471"/>
      <c r="O899" s="471"/>
    </row>
    <row r="900" spans="1:15" ht="12.75">
      <c r="A900" s="658"/>
      <c r="B900" s="660"/>
      <c r="C900" s="471"/>
      <c r="D900" s="471"/>
      <c r="E900" s="471"/>
      <c r="F900" s="471"/>
      <c r="G900" s="471"/>
      <c r="H900" s="471"/>
      <c r="I900" s="471"/>
      <c r="J900" s="471"/>
      <c r="K900" s="471"/>
      <c r="L900" s="471"/>
      <c r="M900" s="471"/>
      <c r="N900" s="471"/>
      <c r="O900" s="471"/>
    </row>
    <row r="901" spans="1:15" ht="12.75">
      <c r="A901" s="658"/>
      <c r="B901" s="660"/>
      <c r="C901" s="471"/>
      <c r="D901" s="471"/>
      <c r="E901" s="471"/>
      <c r="F901" s="471"/>
      <c r="G901" s="471"/>
      <c r="H901" s="471"/>
      <c r="I901" s="471"/>
      <c r="J901" s="471"/>
      <c r="K901" s="471"/>
      <c r="L901" s="471"/>
      <c r="M901" s="471"/>
      <c r="N901" s="471"/>
      <c r="O901" s="471"/>
    </row>
    <row r="902" spans="1:15" ht="12.75">
      <c r="A902" s="658"/>
      <c r="B902" s="660"/>
      <c r="C902" s="471"/>
      <c r="D902" s="471"/>
      <c r="E902" s="471"/>
      <c r="F902" s="471"/>
      <c r="G902" s="471"/>
      <c r="H902" s="471"/>
      <c r="I902" s="471"/>
      <c r="J902" s="471"/>
      <c r="K902" s="471"/>
      <c r="L902" s="471"/>
      <c r="M902" s="471"/>
      <c r="N902" s="471"/>
      <c r="O902" s="471"/>
    </row>
    <row r="903" spans="1:15" ht="12.75">
      <c r="A903" s="658"/>
      <c r="B903" s="660"/>
      <c r="C903" s="471"/>
      <c r="D903" s="471"/>
      <c r="E903" s="471"/>
      <c r="F903" s="471"/>
      <c r="G903" s="471"/>
      <c r="H903" s="471"/>
      <c r="I903" s="471"/>
      <c r="J903" s="471"/>
      <c r="K903" s="471"/>
      <c r="L903" s="471"/>
      <c r="M903" s="471"/>
      <c r="N903" s="471"/>
      <c r="O903" s="471"/>
    </row>
    <row r="904" spans="1:15" ht="12.75">
      <c r="A904" s="658"/>
      <c r="B904" s="660"/>
      <c r="C904" s="471"/>
      <c r="D904" s="471"/>
      <c r="E904" s="471"/>
      <c r="F904" s="471"/>
      <c r="G904" s="471"/>
      <c r="H904" s="471"/>
      <c r="I904" s="471"/>
      <c r="J904" s="471"/>
      <c r="K904" s="471"/>
      <c r="L904" s="471"/>
      <c r="M904" s="471"/>
      <c r="N904" s="471"/>
      <c r="O904" s="471"/>
    </row>
    <row r="905" spans="1:15" ht="12.75">
      <c r="A905" s="658"/>
      <c r="B905" s="660"/>
      <c r="C905" s="471"/>
      <c r="D905" s="471"/>
      <c r="E905" s="471"/>
      <c r="F905" s="471"/>
      <c r="G905" s="471"/>
      <c r="H905" s="471"/>
      <c r="I905" s="471"/>
      <c r="J905" s="471"/>
      <c r="K905" s="471"/>
      <c r="L905" s="471"/>
      <c r="M905" s="471"/>
      <c r="N905" s="471"/>
      <c r="O905" s="471"/>
    </row>
    <row r="906" spans="1:15" ht="12.75">
      <c r="A906" s="658"/>
      <c r="B906" s="660"/>
      <c r="C906" s="471"/>
      <c r="D906" s="471"/>
      <c r="E906" s="471"/>
      <c r="F906" s="471"/>
      <c r="G906" s="471"/>
      <c r="H906" s="471"/>
      <c r="I906" s="471"/>
      <c r="J906" s="471"/>
      <c r="K906" s="471"/>
      <c r="L906" s="471"/>
      <c r="M906" s="471"/>
      <c r="N906" s="471"/>
      <c r="O906" s="471"/>
    </row>
    <row r="907" spans="1:15" ht="12.75">
      <c r="A907" s="658"/>
      <c r="B907" s="660"/>
      <c r="C907" s="471"/>
      <c r="D907" s="471"/>
      <c r="E907" s="471"/>
      <c r="F907" s="471"/>
      <c r="G907" s="471"/>
      <c r="H907" s="471"/>
      <c r="I907" s="471"/>
      <c r="J907" s="471"/>
      <c r="K907" s="471"/>
      <c r="L907" s="471"/>
      <c r="M907" s="471"/>
      <c r="N907" s="471"/>
      <c r="O907" s="471"/>
    </row>
    <row r="908" spans="1:15" ht="12.75">
      <c r="A908" s="658"/>
      <c r="B908" s="660"/>
      <c r="C908" s="471"/>
      <c r="D908" s="471"/>
      <c r="E908" s="471"/>
      <c r="F908" s="471"/>
      <c r="G908" s="471"/>
      <c r="H908" s="471"/>
      <c r="I908" s="471"/>
      <c r="J908" s="471"/>
      <c r="K908" s="471"/>
      <c r="L908" s="471"/>
      <c r="M908" s="471"/>
      <c r="N908" s="471"/>
      <c r="O908" s="471"/>
    </row>
    <row r="909" spans="1:15" ht="12.75">
      <c r="A909" s="658"/>
      <c r="B909" s="660"/>
      <c r="C909" s="471"/>
      <c r="D909" s="471"/>
      <c r="E909" s="471"/>
      <c r="F909" s="471"/>
      <c r="G909" s="471"/>
      <c r="H909" s="471"/>
      <c r="I909" s="471"/>
      <c r="J909" s="471"/>
      <c r="K909" s="471"/>
      <c r="L909" s="471"/>
      <c r="M909" s="471"/>
      <c r="N909" s="471"/>
      <c r="O909" s="471"/>
    </row>
    <row r="910" spans="1:15" ht="12.75">
      <c r="A910" s="658"/>
      <c r="B910" s="660"/>
      <c r="C910" s="471"/>
      <c r="D910" s="471"/>
      <c r="E910" s="471"/>
      <c r="F910" s="471"/>
      <c r="G910" s="471"/>
      <c r="H910" s="471"/>
      <c r="I910" s="471"/>
      <c r="J910" s="471"/>
      <c r="K910" s="471"/>
      <c r="L910" s="471"/>
      <c r="M910" s="471"/>
      <c r="N910" s="471"/>
      <c r="O910" s="471"/>
    </row>
    <row r="911" spans="1:15" ht="12.75">
      <c r="A911" s="658"/>
      <c r="B911" s="660"/>
      <c r="C911" s="471"/>
      <c r="D911" s="471"/>
      <c r="E911" s="471"/>
      <c r="F911" s="471"/>
      <c r="G911" s="471"/>
      <c r="H911" s="471"/>
      <c r="I911" s="471"/>
      <c r="J911" s="471"/>
      <c r="K911" s="471"/>
      <c r="L911" s="471"/>
      <c r="M911" s="471"/>
      <c r="N911" s="471"/>
      <c r="O911" s="471"/>
    </row>
    <row r="912" spans="1:15" ht="12.75">
      <c r="A912" s="658"/>
      <c r="B912" s="660"/>
      <c r="C912" s="471"/>
      <c r="D912" s="471"/>
      <c r="E912" s="471"/>
      <c r="F912" s="471"/>
      <c r="G912" s="471"/>
      <c r="H912" s="471"/>
      <c r="I912" s="471"/>
      <c r="J912" s="471"/>
      <c r="K912" s="471"/>
      <c r="L912" s="471"/>
      <c r="M912" s="471"/>
      <c r="N912" s="471"/>
      <c r="O912" s="471"/>
    </row>
    <row r="913" spans="1:15" ht="12.75">
      <c r="A913" s="658"/>
      <c r="B913" s="660"/>
      <c r="C913" s="471"/>
      <c r="D913" s="471"/>
      <c r="E913" s="471"/>
      <c r="F913" s="471"/>
      <c r="G913" s="471"/>
      <c r="H913" s="471"/>
      <c r="I913" s="471"/>
      <c r="J913" s="471"/>
      <c r="K913" s="471"/>
      <c r="L913" s="471"/>
      <c r="M913" s="471"/>
      <c r="N913" s="471"/>
      <c r="O913" s="471"/>
    </row>
    <row r="914" spans="1:15" ht="12.75">
      <c r="A914" s="658"/>
      <c r="B914" s="660"/>
      <c r="C914" s="471"/>
      <c r="D914" s="471"/>
      <c r="E914" s="471"/>
      <c r="F914" s="471"/>
      <c r="G914" s="471"/>
      <c r="H914" s="471"/>
      <c r="I914" s="471"/>
      <c r="J914" s="471"/>
      <c r="K914" s="471"/>
      <c r="L914" s="471"/>
      <c r="M914" s="471"/>
      <c r="N914" s="471"/>
      <c r="O914" s="471"/>
    </row>
    <row r="915" spans="1:15" ht="12.75">
      <c r="A915" s="658"/>
      <c r="B915" s="660"/>
      <c r="C915" s="471"/>
      <c r="D915" s="471"/>
      <c r="E915" s="471"/>
      <c r="F915" s="471"/>
      <c r="G915" s="471"/>
      <c r="H915" s="471"/>
      <c r="I915" s="471"/>
      <c r="J915" s="471"/>
      <c r="K915" s="471"/>
      <c r="L915" s="471"/>
      <c r="M915" s="471"/>
      <c r="N915" s="471"/>
      <c r="O915" s="471"/>
    </row>
    <row r="916" spans="1:15" ht="12.75">
      <c r="A916" s="658"/>
      <c r="B916" s="660"/>
      <c r="C916" s="471"/>
      <c r="D916" s="471"/>
      <c r="E916" s="471"/>
      <c r="F916" s="471"/>
      <c r="G916" s="471"/>
      <c r="H916" s="471"/>
      <c r="I916" s="471"/>
      <c r="J916" s="471"/>
      <c r="K916" s="471"/>
      <c r="L916" s="471"/>
      <c r="M916" s="471"/>
      <c r="N916" s="471"/>
      <c r="O916" s="471"/>
    </row>
    <row r="917" spans="1:15" ht="12.75">
      <c r="A917" s="658"/>
      <c r="B917" s="660"/>
      <c r="C917" s="471"/>
      <c r="D917" s="471"/>
      <c r="E917" s="471"/>
      <c r="F917" s="471"/>
      <c r="G917" s="471"/>
      <c r="H917" s="471"/>
      <c r="I917" s="471"/>
      <c r="J917" s="471"/>
      <c r="K917" s="471"/>
      <c r="L917" s="471"/>
      <c r="M917" s="471"/>
      <c r="N917" s="471"/>
      <c r="O917" s="471"/>
    </row>
    <row r="918" spans="1:15" ht="12.75">
      <c r="A918" s="658"/>
      <c r="B918" s="660"/>
      <c r="C918" s="471"/>
      <c r="D918" s="471"/>
      <c r="E918" s="471"/>
      <c r="F918" s="471"/>
      <c r="G918" s="471"/>
      <c r="H918" s="471"/>
      <c r="I918" s="471"/>
      <c r="J918" s="471"/>
      <c r="K918" s="471"/>
      <c r="L918" s="471"/>
      <c r="M918" s="471"/>
      <c r="N918" s="471"/>
      <c r="O918" s="471"/>
    </row>
    <row r="919" spans="1:15" ht="12.75">
      <c r="A919" s="658"/>
      <c r="B919" s="660"/>
      <c r="C919" s="471"/>
      <c r="D919" s="471"/>
      <c r="E919" s="471"/>
      <c r="F919" s="471"/>
      <c r="G919" s="471"/>
      <c r="H919" s="471"/>
      <c r="I919" s="471"/>
      <c r="J919" s="471"/>
      <c r="K919" s="471"/>
      <c r="L919" s="471"/>
      <c r="M919" s="471"/>
      <c r="N919" s="471"/>
      <c r="O919" s="471"/>
    </row>
    <row r="920" spans="1:15" ht="12.75">
      <c r="A920" s="658"/>
      <c r="B920" s="660"/>
      <c r="C920" s="471"/>
      <c r="D920" s="471"/>
      <c r="E920" s="471"/>
      <c r="F920" s="471"/>
      <c r="G920" s="471"/>
      <c r="H920" s="471"/>
      <c r="I920" s="471"/>
      <c r="J920" s="471"/>
      <c r="K920" s="471"/>
      <c r="L920" s="471"/>
      <c r="M920" s="471"/>
      <c r="N920" s="471"/>
      <c r="O920" s="471"/>
    </row>
    <row r="921" spans="1:15" ht="12.75">
      <c r="A921" s="658"/>
      <c r="B921" s="660"/>
      <c r="C921" s="471"/>
      <c r="D921" s="471"/>
      <c r="E921" s="471"/>
      <c r="F921" s="471"/>
      <c r="G921" s="471"/>
      <c r="H921" s="471"/>
      <c r="I921" s="471"/>
      <c r="J921" s="471"/>
      <c r="K921" s="471"/>
      <c r="L921" s="471"/>
      <c r="M921" s="471"/>
      <c r="N921" s="471"/>
      <c r="O921" s="471"/>
    </row>
    <row r="922" spans="1:15" ht="12.75">
      <c r="A922" s="658"/>
      <c r="B922" s="660"/>
      <c r="C922" s="471"/>
      <c r="D922" s="471"/>
      <c r="E922" s="471"/>
      <c r="F922" s="471"/>
      <c r="G922" s="471"/>
      <c r="H922" s="471"/>
      <c r="I922" s="471"/>
      <c r="J922" s="471"/>
      <c r="K922" s="471"/>
      <c r="L922" s="471"/>
      <c r="M922" s="471"/>
      <c r="N922" s="471"/>
      <c r="O922" s="471"/>
    </row>
    <row r="923" spans="1:15" ht="12.75">
      <c r="A923" s="658"/>
      <c r="B923" s="660"/>
      <c r="C923" s="471"/>
      <c r="D923" s="471"/>
      <c r="E923" s="471"/>
      <c r="F923" s="471"/>
      <c r="G923" s="471"/>
      <c r="H923" s="471"/>
      <c r="I923" s="471"/>
      <c r="J923" s="471"/>
      <c r="K923" s="471"/>
      <c r="L923" s="471"/>
      <c r="M923" s="471"/>
      <c r="N923" s="471"/>
      <c r="O923" s="471"/>
    </row>
    <row r="924" spans="1:15" ht="12.75">
      <c r="A924" s="658"/>
      <c r="B924" s="660"/>
      <c r="C924" s="471"/>
      <c r="D924" s="471"/>
      <c r="E924" s="471"/>
      <c r="F924" s="471"/>
      <c r="G924" s="471"/>
      <c r="H924" s="471"/>
      <c r="I924" s="471"/>
      <c r="J924" s="471"/>
      <c r="K924" s="471"/>
      <c r="L924" s="471"/>
      <c r="M924" s="471"/>
      <c r="N924" s="471"/>
      <c r="O924" s="471"/>
    </row>
    <row r="925" spans="1:15" ht="12.75">
      <c r="A925" s="658"/>
      <c r="B925" s="660"/>
      <c r="C925" s="471"/>
      <c r="D925" s="471"/>
      <c r="E925" s="471"/>
      <c r="F925" s="471"/>
      <c r="G925" s="471"/>
      <c r="H925" s="471"/>
      <c r="I925" s="471"/>
      <c r="J925" s="471"/>
      <c r="K925" s="471"/>
      <c r="L925" s="471"/>
      <c r="M925" s="471"/>
      <c r="N925" s="471"/>
      <c r="O925" s="471"/>
    </row>
    <row r="926" spans="1:15" ht="12.75">
      <c r="A926" s="658"/>
      <c r="B926" s="660"/>
      <c r="C926" s="471"/>
      <c r="D926" s="471"/>
      <c r="E926" s="471"/>
      <c r="F926" s="471"/>
      <c r="G926" s="471"/>
      <c r="H926" s="471"/>
      <c r="I926" s="471"/>
      <c r="J926" s="471"/>
      <c r="K926" s="471"/>
      <c r="L926" s="471"/>
      <c r="M926" s="471"/>
      <c r="N926" s="471"/>
      <c r="O926" s="471"/>
    </row>
    <row r="927" spans="1:15" ht="12.75">
      <c r="A927" s="658"/>
      <c r="B927" s="660"/>
      <c r="C927" s="471"/>
      <c r="D927" s="471"/>
      <c r="E927" s="471"/>
      <c r="F927" s="471"/>
      <c r="G927" s="471"/>
      <c r="H927" s="471"/>
      <c r="I927" s="471"/>
      <c r="J927" s="471"/>
      <c r="K927" s="471"/>
      <c r="L927" s="471"/>
      <c r="M927" s="471"/>
      <c r="N927" s="471"/>
      <c r="O927" s="471"/>
    </row>
    <row r="928" spans="1:15" ht="12.75">
      <c r="A928" s="658"/>
      <c r="B928" s="660"/>
      <c r="C928" s="471"/>
      <c r="D928" s="471"/>
      <c r="E928" s="471"/>
      <c r="F928" s="471"/>
      <c r="G928" s="471"/>
      <c r="H928" s="471"/>
      <c r="I928" s="471"/>
      <c r="J928" s="471"/>
      <c r="K928" s="471"/>
      <c r="L928" s="471"/>
      <c r="M928" s="471"/>
      <c r="N928" s="471"/>
      <c r="O928" s="471"/>
    </row>
    <row r="929" spans="1:15" ht="12.75">
      <c r="A929" s="658"/>
      <c r="B929" s="660"/>
      <c r="C929" s="471"/>
      <c r="D929" s="471"/>
      <c r="E929" s="471"/>
      <c r="F929" s="471"/>
      <c r="G929" s="471"/>
      <c r="H929" s="471"/>
      <c r="I929" s="471"/>
      <c r="J929" s="471"/>
      <c r="K929" s="471"/>
      <c r="L929" s="471"/>
      <c r="M929" s="471"/>
      <c r="N929" s="471"/>
      <c r="O929" s="471"/>
    </row>
    <row r="930" spans="1:15" ht="12.75">
      <c r="A930" s="658"/>
      <c r="B930" s="660"/>
      <c r="C930" s="471"/>
      <c r="D930" s="471"/>
      <c r="E930" s="471"/>
      <c r="F930" s="471"/>
      <c r="G930" s="471"/>
      <c r="H930" s="471"/>
      <c r="I930" s="471"/>
      <c r="J930" s="471"/>
      <c r="K930" s="471"/>
      <c r="L930" s="471"/>
      <c r="M930" s="471"/>
      <c r="N930" s="471"/>
      <c r="O930" s="471"/>
    </row>
    <row r="931" spans="1:15" ht="12.75">
      <c r="A931" s="658"/>
      <c r="B931" s="660"/>
      <c r="C931" s="471"/>
      <c r="D931" s="471"/>
      <c r="E931" s="471"/>
      <c r="F931" s="471"/>
      <c r="G931" s="471"/>
      <c r="H931" s="471"/>
      <c r="I931" s="471"/>
      <c r="J931" s="471"/>
      <c r="K931" s="471"/>
      <c r="L931" s="471"/>
      <c r="M931" s="471"/>
      <c r="N931" s="471"/>
      <c r="O931" s="471"/>
    </row>
    <row r="932" spans="1:15" ht="12.75">
      <c r="A932" s="658"/>
      <c r="B932" s="660"/>
      <c r="C932" s="471"/>
      <c r="D932" s="471"/>
      <c r="E932" s="471"/>
      <c r="F932" s="471"/>
      <c r="G932" s="471"/>
      <c r="H932" s="471"/>
      <c r="I932" s="471"/>
      <c r="J932" s="471"/>
      <c r="K932" s="471"/>
      <c r="L932" s="471"/>
      <c r="M932" s="471"/>
      <c r="N932" s="471"/>
      <c r="O932" s="471"/>
    </row>
    <row r="933" spans="1:15" ht="12.75">
      <c r="A933" s="658"/>
      <c r="B933" s="660"/>
      <c r="C933" s="471"/>
      <c r="D933" s="471"/>
      <c r="E933" s="471"/>
      <c r="F933" s="471"/>
      <c r="G933" s="471"/>
      <c r="H933" s="471"/>
      <c r="I933" s="471"/>
      <c r="J933" s="471"/>
      <c r="K933" s="471"/>
      <c r="L933" s="471"/>
      <c r="M933" s="471"/>
      <c r="N933" s="471"/>
      <c r="O933" s="471"/>
    </row>
    <row r="934" spans="1:15" ht="12.75">
      <c r="A934" s="658"/>
      <c r="B934" s="660"/>
      <c r="C934" s="471"/>
      <c r="D934" s="471"/>
      <c r="E934" s="471"/>
      <c r="F934" s="471"/>
      <c r="G934" s="471"/>
      <c r="H934" s="471"/>
      <c r="I934" s="471"/>
      <c r="J934" s="471"/>
      <c r="K934" s="471"/>
      <c r="L934" s="471"/>
      <c r="M934" s="471"/>
      <c r="N934" s="471"/>
      <c r="O934" s="471"/>
    </row>
    <row r="935" spans="1:15" ht="12.75">
      <c r="A935" s="658"/>
      <c r="B935" s="660"/>
      <c r="C935" s="471"/>
      <c r="D935" s="471"/>
      <c r="E935" s="471"/>
      <c r="F935" s="471"/>
      <c r="G935" s="471"/>
      <c r="H935" s="471"/>
      <c r="I935" s="471"/>
      <c r="J935" s="471"/>
      <c r="K935" s="471"/>
      <c r="L935" s="471"/>
      <c r="M935" s="471"/>
      <c r="N935" s="471"/>
      <c r="O935" s="471"/>
    </row>
    <row r="936" spans="1:15" ht="12.75">
      <c r="A936" s="658"/>
      <c r="B936" s="660"/>
      <c r="C936" s="471"/>
      <c r="D936" s="471"/>
      <c r="E936" s="471"/>
      <c r="F936" s="471"/>
      <c r="G936" s="471"/>
      <c r="H936" s="471"/>
      <c r="I936" s="471"/>
      <c r="J936" s="471"/>
      <c r="K936" s="471"/>
      <c r="L936" s="471"/>
      <c r="M936" s="471"/>
      <c r="N936" s="471"/>
      <c r="O936" s="471"/>
    </row>
    <row r="937" spans="1:15" ht="12.75">
      <c r="A937" s="658"/>
      <c r="B937" s="660"/>
      <c r="C937" s="471"/>
      <c r="D937" s="471"/>
      <c r="E937" s="471"/>
      <c r="F937" s="471"/>
      <c r="G937" s="471"/>
      <c r="H937" s="471"/>
      <c r="I937" s="471"/>
      <c r="J937" s="471"/>
      <c r="K937" s="471"/>
      <c r="L937" s="471"/>
      <c r="M937" s="471"/>
      <c r="N937" s="471"/>
      <c r="O937" s="471"/>
    </row>
    <row r="938" spans="1:15" ht="12.75">
      <c r="A938" s="658"/>
      <c r="B938" s="660"/>
      <c r="C938" s="471"/>
      <c r="D938" s="471"/>
      <c r="E938" s="471"/>
      <c r="F938" s="471"/>
      <c r="G938" s="471"/>
      <c r="H938" s="471"/>
      <c r="I938" s="471"/>
      <c r="J938" s="471"/>
      <c r="K938" s="471"/>
      <c r="L938" s="471"/>
      <c r="M938" s="471"/>
      <c r="N938" s="471"/>
      <c r="O938" s="471"/>
    </row>
    <row r="939" spans="1:15" ht="12.75">
      <c r="A939" s="658"/>
      <c r="B939" s="660"/>
      <c r="C939" s="471"/>
      <c r="D939" s="471"/>
      <c r="E939" s="471"/>
      <c r="F939" s="471"/>
      <c r="G939" s="471"/>
      <c r="H939" s="471"/>
      <c r="I939" s="471"/>
      <c r="J939" s="471"/>
      <c r="K939" s="471"/>
      <c r="L939" s="471"/>
      <c r="M939" s="471"/>
      <c r="N939" s="471"/>
      <c r="O939" s="471"/>
    </row>
    <row r="940" spans="1:15" ht="12.75">
      <c r="A940" s="658"/>
      <c r="B940" s="660"/>
      <c r="C940" s="471"/>
      <c r="D940" s="471"/>
      <c r="E940" s="471"/>
      <c r="F940" s="471"/>
      <c r="G940" s="471"/>
      <c r="H940" s="471"/>
      <c r="I940" s="471"/>
      <c r="J940" s="471"/>
      <c r="K940" s="471"/>
      <c r="L940" s="471"/>
      <c r="M940" s="471"/>
      <c r="N940" s="471"/>
      <c r="O940" s="471"/>
    </row>
    <row r="941" spans="1:15" ht="12.75">
      <c r="A941" s="658"/>
      <c r="B941" s="660"/>
      <c r="C941" s="471"/>
      <c r="D941" s="471"/>
      <c r="E941" s="471"/>
      <c r="F941" s="471"/>
      <c r="G941" s="471"/>
      <c r="H941" s="471"/>
      <c r="I941" s="471"/>
      <c r="J941" s="471"/>
      <c r="K941" s="471"/>
      <c r="L941" s="471"/>
      <c r="M941" s="471"/>
      <c r="N941" s="471"/>
      <c r="O941" s="471"/>
    </row>
    <row r="942" spans="1:15" ht="12.75">
      <c r="A942" s="658"/>
      <c r="B942" s="660"/>
      <c r="C942" s="471"/>
      <c r="D942" s="471"/>
      <c r="E942" s="471"/>
      <c r="F942" s="471"/>
      <c r="G942" s="471"/>
      <c r="H942" s="471"/>
      <c r="I942" s="471"/>
      <c r="J942" s="471"/>
      <c r="K942" s="471"/>
      <c r="L942" s="471"/>
      <c r="M942" s="471"/>
      <c r="N942" s="471"/>
      <c r="O942" s="471"/>
    </row>
    <row r="943" spans="1:15" ht="12.75">
      <c r="A943" s="658"/>
      <c r="B943" s="660"/>
      <c r="C943" s="471"/>
      <c r="D943" s="471"/>
      <c r="E943" s="471"/>
      <c r="F943" s="471"/>
      <c r="G943" s="471"/>
      <c r="H943" s="471"/>
      <c r="I943" s="471"/>
      <c r="J943" s="471"/>
      <c r="K943" s="471"/>
      <c r="L943" s="471"/>
      <c r="M943" s="471"/>
      <c r="N943" s="471"/>
      <c r="O943" s="471"/>
    </row>
    <row r="944" spans="1:15" ht="12.75">
      <c r="A944" s="658"/>
      <c r="B944" s="660"/>
      <c r="C944" s="471"/>
      <c r="D944" s="471"/>
      <c r="E944" s="471"/>
      <c r="F944" s="471"/>
      <c r="G944" s="471"/>
      <c r="H944" s="471"/>
      <c r="I944" s="471"/>
      <c r="J944" s="471"/>
      <c r="K944" s="471"/>
      <c r="L944" s="471"/>
      <c r="M944" s="471"/>
      <c r="N944" s="471"/>
      <c r="O944" s="471"/>
    </row>
    <row r="945" spans="1:15" ht="12.75">
      <c r="A945" s="658"/>
      <c r="B945" s="660"/>
      <c r="C945" s="471"/>
      <c r="D945" s="471"/>
      <c r="E945" s="471"/>
      <c r="F945" s="471"/>
      <c r="G945" s="471"/>
      <c r="H945" s="471"/>
      <c r="I945" s="471"/>
      <c r="J945" s="471"/>
      <c r="K945" s="471"/>
      <c r="L945" s="471"/>
      <c r="M945" s="471"/>
      <c r="N945" s="471"/>
      <c r="O945" s="471"/>
    </row>
    <row r="946" spans="1:15" ht="12.75">
      <c r="A946" s="658"/>
      <c r="B946" s="660"/>
      <c r="C946" s="471"/>
      <c r="D946" s="471"/>
      <c r="E946" s="471"/>
      <c r="F946" s="471"/>
      <c r="G946" s="471"/>
      <c r="H946" s="471"/>
      <c r="I946" s="471"/>
      <c r="J946" s="471"/>
      <c r="K946" s="471"/>
      <c r="L946" s="471"/>
      <c r="M946" s="471"/>
      <c r="N946" s="471"/>
      <c r="O946" s="471"/>
    </row>
    <row r="947" spans="1:15" ht="12.75">
      <c r="A947" s="658"/>
      <c r="B947" s="660"/>
      <c r="C947" s="471"/>
      <c r="D947" s="471"/>
      <c r="E947" s="471"/>
      <c r="F947" s="471"/>
      <c r="G947" s="471"/>
      <c r="H947" s="471"/>
      <c r="I947" s="471"/>
      <c r="J947" s="471"/>
      <c r="K947" s="471"/>
      <c r="L947" s="471"/>
      <c r="M947" s="471"/>
      <c r="N947" s="471"/>
      <c r="O947" s="471"/>
    </row>
    <row r="948" spans="1:15" ht="12.75">
      <c r="A948" s="658"/>
      <c r="B948" s="660"/>
      <c r="C948" s="471"/>
      <c r="D948" s="471"/>
      <c r="E948" s="471"/>
      <c r="F948" s="471"/>
      <c r="G948" s="471"/>
      <c r="H948" s="471"/>
      <c r="I948" s="471"/>
      <c r="J948" s="471"/>
      <c r="K948" s="471"/>
      <c r="L948" s="471"/>
      <c r="M948" s="471"/>
      <c r="N948" s="471"/>
      <c r="O948" s="471"/>
    </row>
    <row r="949" spans="1:15" ht="12.75">
      <c r="A949" s="658"/>
      <c r="B949" s="660"/>
      <c r="C949" s="471"/>
      <c r="D949" s="471"/>
      <c r="E949" s="471"/>
      <c r="F949" s="471"/>
      <c r="G949" s="471"/>
      <c r="H949" s="471"/>
      <c r="I949" s="471"/>
      <c r="J949" s="471"/>
      <c r="K949" s="471"/>
      <c r="L949" s="471"/>
      <c r="M949" s="471"/>
      <c r="N949" s="471"/>
      <c r="O949" s="471"/>
    </row>
    <row r="950" spans="1:15" ht="12.75">
      <c r="A950" s="658"/>
      <c r="B950" s="660"/>
      <c r="C950" s="471"/>
      <c r="D950" s="471"/>
      <c r="E950" s="471"/>
      <c r="F950" s="471"/>
      <c r="G950" s="471"/>
      <c r="H950" s="471"/>
      <c r="I950" s="471"/>
      <c r="J950" s="471"/>
      <c r="K950" s="471"/>
      <c r="L950" s="471"/>
      <c r="M950" s="471"/>
      <c r="N950" s="471"/>
      <c r="O950" s="471"/>
    </row>
    <row r="951" spans="1:15" ht="12.75">
      <c r="A951" s="658"/>
      <c r="B951" s="660"/>
      <c r="C951" s="471"/>
      <c r="D951" s="471"/>
      <c r="E951" s="471"/>
      <c r="F951" s="471"/>
      <c r="G951" s="471"/>
      <c r="H951" s="471"/>
      <c r="I951" s="471"/>
      <c r="J951" s="471"/>
      <c r="K951" s="471"/>
      <c r="L951" s="471"/>
      <c r="M951" s="471"/>
      <c r="N951" s="471"/>
      <c r="O951" s="471"/>
    </row>
    <row r="952" spans="1:15" ht="12.75">
      <c r="A952" s="658"/>
      <c r="B952" s="660"/>
      <c r="C952" s="471"/>
      <c r="D952" s="471"/>
      <c r="E952" s="471"/>
      <c r="F952" s="471"/>
      <c r="G952" s="471"/>
      <c r="H952" s="471"/>
      <c r="I952" s="471"/>
      <c r="J952" s="471"/>
      <c r="K952" s="471"/>
      <c r="L952" s="471"/>
      <c r="M952" s="471"/>
      <c r="N952" s="471"/>
      <c r="O952" s="471"/>
    </row>
    <row r="953" spans="1:15" ht="12.75">
      <c r="A953" s="658"/>
      <c r="B953" s="660"/>
      <c r="C953" s="471"/>
      <c r="D953" s="471"/>
      <c r="E953" s="471"/>
      <c r="F953" s="471"/>
      <c r="G953" s="471"/>
      <c r="H953" s="471"/>
      <c r="I953" s="471"/>
      <c r="J953" s="471"/>
      <c r="K953" s="471"/>
      <c r="L953" s="471"/>
      <c r="M953" s="471"/>
      <c r="N953" s="471"/>
      <c r="O953" s="471"/>
    </row>
    <row r="954" spans="1:15" ht="12.75">
      <c r="A954" s="658"/>
      <c r="B954" s="660"/>
      <c r="C954" s="471"/>
      <c r="D954" s="471"/>
      <c r="E954" s="471"/>
      <c r="F954" s="471"/>
      <c r="G954" s="471"/>
      <c r="H954" s="471"/>
      <c r="I954" s="471"/>
      <c r="J954" s="471"/>
      <c r="K954" s="471"/>
      <c r="L954" s="471"/>
      <c r="M954" s="471"/>
      <c r="N954" s="471"/>
      <c r="O954" s="471"/>
    </row>
    <row r="955" spans="1:15" ht="12.75">
      <c r="A955" s="658"/>
      <c r="B955" s="660"/>
      <c r="C955" s="471"/>
      <c r="D955" s="471"/>
      <c r="E955" s="471"/>
      <c r="F955" s="471"/>
      <c r="G955" s="471"/>
      <c r="H955" s="471"/>
      <c r="I955" s="471"/>
      <c r="J955" s="471"/>
      <c r="K955" s="471"/>
      <c r="L955" s="471"/>
      <c r="M955" s="471"/>
      <c r="N955" s="471"/>
      <c r="O955" s="471"/>
    </row>
    <row r="956" spans="1:15" ht="12.75">
      <c r="A956" s="658"/>
      <c r="B956" s="660"/>
      <c r="C956" s="471"/>
      <c r="D956" s="471"/>
      <c r="E956" s="471"/>
      <c r="F956" s="471"/>
      <c r="G956" s="471"/>
      <c r="H956" s="471"/>
      <c r="I956" s="471"/>
      <c r="J956" s="471"/>
      <c r="K956" s="471"/>
      <c r="L956" s="471"/>
      <c r="M956" s="471"/>
      <c r="N956" s="471"/>
      <c r="O956" s="471"/>
    </row>
    <row r="957" spans="1:15" ht="12.75">
      <c r="A957" s="658"/>
      <c r="B957" s="660"/>
      <c r="C957" s="471"/>
      <c r="D957" s="471"/>
      <c r="E957" s="471"/>
      <c r="F957" s="471"/>
      <c r="G957" s="471"/>
      <c r="H957" s="471"/>
      <c r="I957" s="471"/>
      <c r="J957" s="471"/>
      <c r="K957" s="471"/>
      <c r="L957" s="471"/>
      <c r="M957" s="471"/>
      <c r="N957" s="471"/>
      <c r="O957" s="471"/>
    </row>
    <row r="958" spans="1:15" ht="12.75">
      <c r="A958" s="658"/>
      <c r="B958" s="660"/>
      <c r="C958" s="471"/>
      <c r="D958" s="471"/>
      <c r="E958" s="471"/>
      <c r="F958" s="471"/>
      <c r="G958" s="471"/>
      <c r="H958" s="471"/>
      <c r="I958" s="471"/>
      <c r="J958" s="471"/>
      <c r="K958" s="471"/>
      <c r="L958" s="471"/>
      <c r="M958" s="471"/>
      <c r="N958" s="471"/>
      <c r="O958" s="471"/>
    </row>
    <row r="959" spans="1:15" ht="12.75">
      <c r="A959" s="658"/>
      <c r="B959" s="660"/>
      <c r="C959" s="471"/>
      <c r="D959" s="471"/>
      <c r="E959" s="471"/>
      <c r="F959" s="471"/>
      <c r="G959" s="471"/>
      <c r="H959" s="471"/>
      <c r="I959" s="471"/>
      <c r="J959" s="471"/>
      <c r="K959" s="471"/>
      <c r="L959" s="471"/>
      <c r="M959" s="471"/>
      <c r="N959" s="471"/>
      <c r="O959" s="471"/>
    </row>
    <row r="960" spans="1:15" ht="12.75">
      <c r="A960" s="658"/>
      <c r="B960" s="660"/>
      <c r="C960" s="471"/>
      <c r="D960" s="471"/>
      <c r="E960" s="471"/>
      <c r="F960" s="471"/>
      <c r="G960" s="471"/>
      <c r="H960" s="471"/>
      <c r="I960" s="471"/>
      <c r="J960" s="471"/>
      <c r="K960" s="471"/>
      <c r="L960" s="471"/>
      <c r="M960" s="471"/>
      <c r="N960" s="471"/>
      <c r="O960" s="471"/>
    </row>
    <row r="961" spans="1:15" ht="12.75">
      <c r="A961" s="658"/>
      <c r="B961" s="660"/>
      <c r="C961" s="471"/>
      <c r="D961" s="471"/>
      <c r="E961" s="471"/>
      <c r="F961" s="471"/>
      <c r="G961" s="471"/>
      <c r="H961" s="471"/>
      <c r="I961" s="471"/>
      <c r="J961" s="471"/>
      <c r="K961" s="471"/>
      <c r="L961" s="471"/>
      <c r="M961" s="471"/>
      <c r="N961" s="471"/>
      <c r="O961" s="471"/>
    </row>
    <row r="962" spans="1:15" ht="12.75">
      <c r="A962" s="658"/>
      <c r="B962" s="660"/>
      <c r="C962" s="471"/>
      <c r="D962" s="471"/>
      <c r="E962" s="471"/>
      <c r="F962" s="471"/>
      <c r="G962" s="471"/>
      <c r="H962" s="471"/>
      <c r="I962" s="471"/>
      <c r="J962" s="471"/>
      <c r="K962" s="471"/>
      <c r="L962" s="471"/>
      <c r="M962" s="471"/>
      <c r="N962" s="471"/>
      <c r="O962" s="471"/>
    </row>
    <row r="963" spans="1:15" ht="12.75">
      <c r="A963" s="658"/>
      <c r="B963" s="660"/>
      <c r="C963" s="471"/>
      <c r="D963" s="471"/>
      <c r="E963" s="471"/>
      <c r="F963" s="471"/>
      <c r="G963" s="471"/>
      <c r="H963" s="471"/>
      <c r="I963" s="471"/>
      <c r="J963" s="471"/>
      <c r="K963" s="471"/>
      <c r="L963" s="471"/>
      <c r="M963" s="471"/>
      <c r="N963" s="471"/>
      <c r="O963" s="471"/>
    </row>
    <row r="964" spans="1:15" ht="12.75">
      <c r="A964" s="658"/>
      <c r="B964" s="660"/>
      <c r="C964" s="471"/>
      <c r="D964" s="471"/>
      <c r="E964" s="471"/>
      <c r="F964" s="471"/>
      <c r="G964" s="471"/>
      <c r="H964" s="471"/>
      <c r="I964" s="471"/>
      <c r="J964" s="471"/>
      <c r="K964" s="471"/>
      <c r="L964" s="471"/>
      <c r="M964" s="471"/>
      <c r="N964" s="471"/>
      <c r="O964" s="471"/>
    </row>
    <row r="965" spans="1:15" ht="12.75">
      <c r="A965" s="658"/>
      <c r="B965" s="660"/>
      <c r="C965" s="471"/>
      <c r="D965" s="471"/>
      <c r="E965" s="471"/>
      <c r="F965" s="471"/>
      <c r="G965" s="471"/>
      <c r="H965" s="471"/>
      <c r="I965" s="471"/>
      <c r="J965" s="471"/>
      <c r="K965" s="471"/>
      <c r="L965" s="471"/>
      <c r="M965" s="471"/>
      <c r="N965" s="471"/>
      <c r="O965" s="471"/>
    </row>
    <row r="966" spans="1:15" ht="12.75">
      <c r="A966" s="658"/>
      <c r="B966" s="660"/>
      <c r="C966" s="471"/>
      <c r="D966" s="471"/>
      <c r="E966" s="471"/>
      <c r="F966" s="471"/>
      <c r="G966" s="471"/>
      <c r="H966" s="471"/>
      <c r="I966" s="471"/>
      <c r="J966" s="471"/>
      <c r="K966" s="471"/>
      <c r="L966" s="471"/>
      <c r="M966" s="471"/>
      <c r="N966" s="471"/>
      <c r="O966" s="471"/>
    </row>
    <row r="967" spans="1:15" ht="12.75">
      <c r="A967" s="658"/>
      <c r="B967" s="660"/>
      <c r="C967" s="471"/>
      <c r="D967" s="471"/>
      <c r="E967" s="471"/>
      <c r="F967" s="471"/>
      <c r="G967" s="471"/>
      <c r="H967" s="471"/>
      <c r="I967" s="471"/>
      <c r="J967" s="471"/>
      <c r="K967" s="471"/>
      <c r="L967" s="471"/>
      <c r="M967" s="471"/>
      <c r="N967" s="471"/>
      <c r="O967" s="471"/>
    </row>
    <row r="968" spans="1:15" ht="12.75">
      <c r="A968" s="658"/>
      <c r="B968" s="660"/>
      <c r="C968" s="471"/>
      <c r="D968" s="471"/>
      <c r="E968" s="471"/>
      <c r="F968" s="471"/>
      <c r="G968" s="471"/>
      <c r="H968" s="471"/>
      <c r="I968" s="471"/>
      <c r="J968" s="471"/>
      <c r="K968" s="471"/>
      <c r="L968" s="471"/>
      <c r="M968" s="471"/>
      <c r="N968" s="471"/>
      <c r="O968" s="471"/>
    </row>
    <row r="969" spans="1:15" ht="12.75">
      <c r="A969" s="658"/>
      <c r="B969" s="660"/>
      <c r="C969" s="471"/>
      <c r="D969" s="471"/>
      <c r="E969" s="471"/>
      <c r="F969" s="471"/>
      <c r="G969" s="471"/>
      <c r="H969" s="471"/>
      <c r="I969" s="471"/>
      <c r="J969" s="471"/>
      <c r="K969" s="471"/>
      <c r="L969" s="471"/>
      <c r="M969" s="471"/>
      <c r="N969" s="471"/>
      <c r="O969" s="471"/>
    </row>
    <row r="970" spans="1:15" ht="12.75">
      <c r="A970" s="658"/>
      <c r="B970" s="660"/>
      <c r="C970" s="471"/>
      <c r="D970" s="471"/>
      <c r="E970" s="471"/>
      <c r="F970" s="471"/>
      <c r="G970" s="471"/>
      <c r="H970" s="471"/>
      <c r="I970" s="471"/>
      <c r="J970" s="471"/>
      <c r="K970" s="471"/>
      <c r="L970" s="471"/>
      <c r="M970" s="471"/>
      <c r="N970" s="471"/>
      <c r="O970" s="471"/>
    </row>
    <row r="971" spans="1:15" ht="12.75">
      <c r="A971" s="658"/>
      <c r="B971" s="660"/>
      <c r="C971" s="471"/>
      <c r="D971" s="471"/>
      <c r="E971" s="471"/>
      <c r="F971" s="471"/>
      <c r="G971" s="471"/>
      <c r="H971" s="471"/>
      <c r="I971" s="471"/>
      <c r="J971" s="471"/>
      <c r="K971" s="471"/>
      <c r="L971" s="471"/>
      <c r="M971" s="471"/>
      <c r="N971" s="471"/>
      <c r="O971" s="471"/>
    </row>
    <row r="972" spans="1:15" ht="12.75">
      <c r="A972" s="658"/>
      <c r="B972" s="660"/>
      <c r="C972" s="471"/>
      <c r="D972" s="471"/>
      <c r="E972" s="471"/>
      <c r="F972" s="471"/>
      <c r="G972" s="471"/>
      <c r="H972" s="471"/>
      <c r="I972" s="471"/>
      <c r="J972" s="471"/>
      <c r="K972" s="471"/>
      <c r="L972" s="471"/>
      <c r="M972" s="471"/>
      <c r="N972" s="471"/>
      <c r="O972" s="471"/>
    </row>
    <row r="973" spans="1:15" ht="12.75">
      <c r="A973" s="658"/>
      <c r="B973" s="660"/>
      <c r="C973" s="471"/>
      <c r="D973" s="471"/>
      <c r="E973" s="471"/>
      <c r="F973" s="471"/>
      <c r="G973" s="471"/>
      <c r="H973" s="471"/>
      <c r="I973" s="471"/>
      <c r="J973" s="471"/>
      <c r="K973" s="471"/>
      <c r="L973" s="471"/>
      <c r="M973" s="471"/>
      <c r="N973" s="471"/>
      <c r="O973" s="471"/>
    </row>
    <row r="974" spans="1:15" ht="12.75">
      <c r="A974" s="658"/>
      <c r="B974" s="660"/>
      <c r="C974" s="471"/>
      <c r="D974" s="471"/>
      <c r="E974" s="471"/>
      <c r="F974" s="471"/>
      <c r="G974" s="471"/>
      <c r="H974" s="471"/>
      <c r="I974" s="471"/>
      <c r="J974" s="471"/>
      <c r="K974" s="471"/>
      <c r="L974" s="471"/>
      <c r="M974" s="471"/>
      <c r="N974" s="471"/>
      <c r="O974" s="471"/>
    </row>
    <row r="975" spans="1:15" ht="12.75">
      <c r="A975" s="658"/>
      <c r="B975" s="660"/>
      <c r="C975" s="471"/>
      <c r="D975" s="471"/>
      <c r="E975" s="471"/>
      <c r="F975" s="471"/>
      <c r="G975" s="471"/>
      <c r="H975" s="471"/>
      <c r="I975" s="471"/>
      <c r="J975" s="471"/>
      <c r="K975" s="471"/>
      <c r="L975" s="471"/>
      <c r="M975" s="471"/>
      <c r="N975" s="471"/>
      <c r="O975" s="471"/>
    </row>
    <row r="976" spans="1:15" ht="12.75">
      <c r="A976" s="658"/>
      <c r="B976" s="660"/>
      <c r="C976" s="471"/>
      <c r="D976" s="471"/>
      <c r="E976" s="471"/>
      <c r="F976" s="471"/>
      <c r="G976" s="471"/>
      <c r="H976" s="471"/>
      <c r="I976" s="471"/>
      <c r="J976" s="471"/>
      <c r="K976" s="471"/>
      <c r="L976" s="471"/>
      <c r="M976" s="471"/>
      <c r="N976" s="471"/>
      <c r="O976" s="471"/>
    </row>
    <row r="977" spans="1:15" ht="12.75">
      <c r="A977" s="658"/>
      <c r="B977" s="660"/>
      <c r="C977" s="471"/>
      <c r="D977" s="471"/>
      <c r="E977" s="471"/>
      <c r="F977" s="471"/>
      <c r="G977" s="471"/>
      <c r="H977" s="471"/>
      <c r="I977" s="471"/>
      <c r="J977" s="471"/>
      <c r="K977" s="471"/>
      <c r="L977" s="471"/>
      <c r="M977" s="471"/>
      <c r="N977" s="471"/>
      <c r="O977" s="471"/>
    </row>
    <row r="978" spans="1:15" ht="12.75">
      <c r="A978" s="658"/>
      <c r="B978" s="660"/>
      <c r="C978" s="471"/>
      <c r="D978" s="471"/>
      <c r="E978" s="471"/>
      <c r="F978" s="471"/>
      <c r="G978" s="471"/>
      <c r="H978" s="471"/>
      <c r="I978" s="471"/>
      <c r="J978" s="471"/>
      <c r="K978" s="471"/>
      <c r="L978" s="471"/>
      <c r="M978" s="471"/>
      <c r="N978" s="471"/>
      <c r="O978" s="471"/>
    </row>
    <row r="979" spans="1:15" ht="12.75">
      <c r="A979" s="658"/>
      <c r="B979" s="660"/>
      <c r="C979" s="471"/>
      <c r="D979" s="471"/>
      <c r="E979" s="471"/>
      <c r="F979" s="471"/>
      <c r="G979" s="471"/>
      <c r="H979" s="471"/>
      <c r="I979" s="471"/>
      <c r="J979" s="471"/>
      <c r="K979" s="471"/>
      <c r="L979" s="471"/>
      <c r="M979" s="471"/>
      <c r="N979" s="471"/>
      <c r="O979" s="471"/>
    </row>
    <row r="980" spans="1:15" ht="12.75">
      <c r="A980" s="658"/>
      <c r="B980" s="660"/>
      <c r="C980" s="471"/>
      <c r="D980" s="471"/>
      <c r="E980" s="471"/>
      <c r="F980" s="471"/>
      <c r="G980" s="471"/>
      <c r="H980" s="471"/>
      <c r="I980" s="471"/>
      <c r="J980" s="471"/>
      <c r="K980" s="471"/>
      <c r="L980" s="471"/>
      <c r="M980" s="471"/>
      <c r="N980" s="471"/>
      <c r="O980" s="471"/>
    </row>
    <row r="981" spans="1:15" ht="12.75">
      <c r="A981" s="658"/>
      <c r="B981" s="660"/>
      <c r="C981" s="471"/>
      <c r="D981" s="471"/>
      <c r="E981" s="471"/>
      <c r="F981" s="471"/>
      <c r="G981" s="471"/>
      <c r="H981" s="471"/>
      <c r="I981" s="471"/>
      <c r="J981" s="471"/>
      <c r="K981" s="471"/>
      <c r="L981" s="471"/>
      <c r="M981" s="471"/>
      <c r="N981" s="471"/>
      <c r="O981" s="471"/>
    </row>
    <row r="982" spans="1:15" ht="12.75">
      <c r="A982" s="658"/>
      <c r="B982" s="660"/>
      <c r="C982" s="471"/>
      <c r="D982" s="471"/>
      <c r="E982" s="471"/>
      <c r="F982" s="471"/>
      <c r="G982" s="471"/>
      <c r="H982" s="471"/>
      <c r="I982" s="471"/>
      <c r="J982" s="471"/>
      <c r="K982" s="471"/>
      <c r="L982" s="471"/>
      <c r="M982" s="471"/>
      <c r="N982" s="471"/>
      <c r="O982" s="471"/>
    </row>
    <row r="983" spans="1:15" ht="12.75">
      <c r="A983" s="658"/>
      <c r="B983" s="660"/>
      <c r="C983" s="471"/>
      <c r="D983" s="471"/>
      <c r="E983" s="471"/>
      <c r="F983" s="471"/>
      <c r="G983" s="471"/>
      <c r="H983" s="471"/>
      <c r="I983" s="471"/>
      <c r="J983" s="471"/>
      <c r="K983" s="471"/>
      <c r="L983" s="471"/>
      <c r="M983" s="471"/>
      <c r="N983" s="471"/>
      <c r="O983" s="471"/>
    </row>
    <row r="984" spans="1:15" ht="12.75">
      <c r="A984" s="658"/>
      <c r="B984" s="660"/>
      <c r="C984" s="471"/>
      <c r="D984" s="471"/>
      <c r="E984" s="471"/>
      <c r="F984" s="471"/>
      <c r="G984" s="471"/>
      <c r="H984" s="471"/>
      <c r="I984" s="471"/>
      <c r="J984" s="471"/>
      <c r="K984" s="471"/>
      <c r="L984" s="471"/>
      <c r="M984" s="471"/>
      <c r="N984" s="471"/>
      <c r="O984" s="471"/>
    </row>
    <row r="985" spans="1:15" ht="12.75">
      <c r="A985" s="658"/>
      <c r="B985" s="660"/>
      <c r="C985" s="471"/>
      <c r="D985" s="471"/>
      <c r="E985" s="471"/>
      <c r="F985" s="471"/>
      <c r="G985" s="471"/>
      <c r="H985" s="471"/>
      <c r="I985" s="471"/>
      <c r="J985" s="471"/>
      <c r="K985" s="471"/>
      <c r="L985" s="471"/>
      <c r="M985" s="471"/>
      <c r="N985" s="471"/>
      <c r="O985" s="471"/>
    </row>
    <row r="986" spans="1:15" ht="12.75">
      <c r="A986" s="658"/>
      <c r="B986" s="660"/>
      <c r="C986" s="471"/>
      <c r="D986" s="471"/>
      <c r="E986" s="471"/>
      <c r="F986" s="471"/>
      <c r="G986" s="471"/>
      <c r="H986" s="471"/>
      <c r="I986" s="471"/>
      <c r="J986" s="471"/>
      <c r="K986" s="471"/>
      <c r="L986" s="471"/>
      <c r="M986" s="471"/>
      <c r="N986" s="471"/>
      <c r="O986" s="471"/>
    </row>
    <row r="987" spans="1:15" ht="12.75">
      <c r="A987" s="658"/>
      <c r="B987" s="660"/>
      <c r="C987" s="471"/>
      <c r="D987" s="471"/>
      <c r="E987" s="471"/>
      <c r="F987" s="471"/>
      <c r="G987" s="471"/>
      <c r="H987" s="471"/>
      <c r="I987" s="471"/>
      <c r="J987" s="471"/>
      <c r="K987" s="471"/>
      <c r="L987" s="471"/>
      <c r="M987" s="471"/>
      <c r="N987" s="471"/>
      <c r="O987" s="471"/>
    </row>
    <row r="988" spans="1:15" ht="12.75">
      <c r="A988" s="658"/>
      <c r="B988" s="660"/>
      <c r="C988" s="471"/>
      <c r="D988" s="471"/>
      <c r="E988" s="471"/>
      <c r="F988" s="471"/>
      <c r="G988" s="471"/>
      <c r="H988" s="471"/>
      <c r="I988" s="471"/>
      <c r="J988" s="471"/>
      <c r="K988" s="471"/>
      <c r="L988" s="471"/>
      <c r="M988" s="471"/>
      <c r="N988" s="471"/>
      <c r="O988" s="471"/>
    </row>
    <row r="989" spans="1:15" ht="12.75">
      <c r="A989" s="658"/>
      <c r="B989" s="660"/>
      <c r="C989" s="471"/>
      <c r="D989" s="471"/>
      <c r="E989" s="471"/>
      <c r="F989" s="471"/>
      <c r="G989" s="471"/>
      <c r="H989" s="471"/>
      <c r="I989" s="471"/>
      <c r="J989" s="471"/>
      <c r="K989" s="471"/>
      <c r="L989" s="471"/>
      <c r="M989" s="471"/>
      <c r="N989" s="471"/>
      <c r="O989" s="471"/>
    </row>
    <row r="990" spans="1:15" ht="12.75">
      <c r="A990" s="658"/>
      <c r="B990" s="660"/>
      <c r="C990" s="471"/>
      <c r="D990" s="471"/>
      <c r="E990" s="471"/>
      <c r="F990" s="471"/>
      <c r="G990" s="471"/>
      <c r="H990" s="471"/>
      <c r="I990" s="471"/>
      <c r="J990" s="471"/>
      <c r="K990" s="471"/>
      <c r="L990" s="471"/>
      <c r="M990" s="471"/>
      <c r="N990" s="471"/>
      <c r="O990" s="471"/>
    </row>
    <row r="991" spans="1:15" ht="12.75">
      <c r="A991" s="658"/>
      <c r="B991" s="660"/>
      <c r="C991" s="471"/>
      <c r="D991" s="471"/>
      <c r="E991" s="471"/>
      <c r="F991" s="471"/>
      <c r="G991" s="471"/>
      <c r="H991" s="471"/>
      <c r="I991" s="471"/>
      <c r="J991" s="471"/>
      <c r="K991" s="471"/>
      <c r="L991" s="471"/>
      <c r="M991" s="471"/>
      <c r="N991" s="471"/>
      <c r="O991" s="471"/>
    </row>
    <row r="992" spans="1:15" ht="12.75">
      <c r="A992" s="658"/>
      <c r="B992" s="660"/>
      <c r="C992" s="471"/>
      <c r="D992" s="471"/>
      <c r="E992" s="471"/>
      <c r="F992" s="471"/>
      <c r="G992" s="471"/>
      <c r="H992" s="471"/>
      <c r="I992" s="471"/>
      <c r="J992" s="471"/>
      <c r="K992" s="471"/>
      <c r="L992" s="471"/>
      <c r="M992" s="471"/>
      <c r="N992" s="471"/>
      <c r="O992" s="471"/>
    </row>
    <row r="993" spans="1:15" ht="12.75">
      <c r="A993" s="658"/>
      <c r="B993" s="660"/>
      <c r="C993" s="471"/>
      <c r="D993" s="471"/>
      <c r="E993" s="471"/>
      <c r="F993" s="471"/>
      <c r="G993" s="471"/>
      <c r="H993" s="471"/>
      <c r="I993" s="471"/>
      <c r="J993" s="471"/>
      <c r="K993" s="471"/>
      <c r="L993" s="471"/>
      <c r="M993" s="471"/>
      <c r="N993" s="471"/>
      <c r="O993" s="471"/>
    </row>
    <row r="994" spans="1:15" ht="12.75">
      <c r="A994" s="658"/>
      <c r="B994" s="660"/>
      <c r="C994" s="471"/>
      <c r="D994" s="471"/>
      <c r="E994" s="471"/>
      <c r="F994" s="471"/>
      <c r="G994" s="471"/>
      <c r="H994" s="471"/>
      <c r="I994" s="471"/>
      <c r="J994" s="471"/>
      <c r="K994" s="471"/>
      <c r="L994" s="471"/>
      <c r="M994" s="471"/>
      <c r="N994" s="471"/>
      <c r="O994" s="471"/>
    </row>
    <row r="995" spans="1:15" ht="12.75">
      <c r="A995" s="658"/>
      <c r="B995" s="660"/>
      <c r="C995" s="471"/>
      <c r="D995" s="471"/>
      <c r="E995" s="471"/>
      <c r="F995" s="471"/>
      <c r="G995" s="471"/>
      <c r="H995" s="471"/>
      <c r="I995" s="471"/>
      <c r="J995" s="471"/>
      <c r="K995" s="471"/>
      <c r="L995" s="471"/>
      <c r="M995" s="471"/>
      <c r="N995" s="471"/>
      <c r="O995" s="471"/>
    </row>
    <row r="996" spans="1:15" ht="12.75">
      <c r="A996" s="658"/>
      <c r="B996" s="660"/>
      <c r="C996" s="471"/>
      <c r="D996" s="471"/>
      <c r="E996" s="471"/>
      <c r="F996" s="471"/>
      <c r="G996" s="471"/>
      <c r="H996" s="471"/>
      <c r="I996" s="471"/>
      <c r="J996" s="471"/>
      <c r="K996" s="471"/>
      <c r="L996" s="471"/>
      <c r="M996" s="471"/>
      <c r="N996" s="471"/>
      <c r="O996" s="471"/>
    </row>
    <row r="997" spans="1:15" ht="12.75">
      <c r="A997" s="658"/>
      <c r="B997" s="660"/>
      <c r="C997" s="471"/>
      <c r="D997" s="471"/>
      <c r="E997" s="471"/>
      <c r="F997" s="471"/>
      <c r="G997" s="471"/>
      <c r="H997" s="471"/>
      <c r="I997" s="471"/>
      <c r="J997" s="471"/>
      <c r="K997" s="471"/>
      <c r="L997" s="471"/>
      <c r="M997" s="471"/>
      <c r="N997" s="471"/>
      <c r="O997" s="471"/>
    </row>
    <row r="998" spans="1:15" ht="12.75">
      <c r="A998" s="658"/>
      <c r="B998" s="660"/>
      <c r="C998" s="471"/>
      <c r="D998" s="471"/>
      <c r="E998" s="471"/>
      <c r="F998" s="471"/>
      <c r="G998" s="471"/>
      <c r="H998" s="471"/>
      <c r="I998" s="471"/>
      <c r="J998" s="471"/>
      <c r="K998" s="471"/>
      <c r="L998" s="471"/>
      <c r="M998" s="471"/>
      <c r="N998" s="471"/>
      <c r="O998" s="471"/>
    </row>
    <row r="999" spans="1:15" ht="12.75">
      <c r="A999" s="658"/>
      <c r="B999" s="660"/>
      <c r="C999" s="471"/>
      <c r="D999" s="471"/>
      <c r="E999" s="471"/>
      <c r="F999" s="471"/>
      <c r="G999" s="471"/>
      <c r="H999" s="471"/>
      <c r="I999" s="471"/>
      <c r="J999" s="471"/>
      <c r="K999" s="471"/>
      <c r="L999" s="471"/>
      <c r="M999" s="471"/>
      <c r="N999" s="471"/>
      <c r="O999" s="471"/>
    </row>
    <row r="1000" spans="1:15" ht="12.75">
      <c r="A1000" s="658"/>
      <c r="B1000" s="660"/>
      <c r="C1000" s="471"/>
      <c r="D1000" s="471"/>
      <c r="E1000" s="471"/>
      <c r="F1000" s="471"/>
      <c r="G1000" s="471"/>
      <c r="H1000" s="471"/>
      <c r="I1000" s="471"/>
      <c r="J1000" s="471"/>
      <c r="K1000" s="471"/>
      <c r="L1000" s="471"/>
      <c r="M1000" s="471"/>
      <c r="N1000" s="471"/>
      <c r="O1000" s="471"/>
    </row>
    <row r="1001" spans="1:15" ht="12.75">
      <c r="A1001" s="658"/>
      <c r="B1001" s="660"/>
      <c r="C1001" s="471"/>
      <c r="D1001" s="471"/>
      <c r="E1001" s="471"/>
      <c r="F1001" s="471"/>
      <c r="G1001" s="471"/>
      <c r="H1001" s="471"/>
      <c r="I1001" s="471"/>
      <c r="J1001" s="471"/>
      <c r="K1001" s="471"/>
      <c r="L1001" s="471"/>
      <c r="M1001" s="471"/>
      <c r="N1001" s="471"/>
      <c r="O1001" s="471"/>
    </row>
    <row r="1002" spans="1:15" ht="12.75">
      <c r="A1002" s="661"/>
      <c r="B1002" s="662"/>
      <c r="C1002" s="471"/>
      <c r="D1002" s="471"/>
      <c r="E1002" s="471"/>
      <c r="F1002" s="471"/>
      <c r="G1002" s="471"/>
      <c r="H1002" s="471"/>
      <c r="I1002" s="471"/>
      <c r="J1002" s="471"/>
      <c r="K1002" s="471"/>
      <c r="L1002" s="471"/>
      <c r="M1002" s="471"/>
      <c r="N1002" s="471"/>
      <c r="O1002" s="471"/>
    </row>
  </sheetData>
  <hyperlinks>
    <hyperlink ref="C369" r:id="rId1" xr:uid="{00000000-0004-0000-0800-000000000000}"/>
  </hyperlinks>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001"/>
  <sheetViews>
    <sheetView workbookViewId="0"/>
  </sheetViews>
  <sheetFormatPr defaultColWidth="14.42578125" defaultRowHeight="15.75" customHeight="1"/>
  <cols>
    <col min="1" max="1" width="19.7109375" customWidth="1"/>
    <col min="2" max="2" width="7.5703125" customWidth="1"/>
    <col min="3" max="3" width="12.28515625" customWidth="1"/>
    <col min="4" max="4" width="149.5703125" customWidth="1"/>
    <col min="5" max="5" width="58.5703125" customWidth="1"/>
    <col min="6" max="6" width="78.5703125" customWidth="1"/>
    <col min="7" max="7" width="105.7109375" customWidth="1"/>
    <col min="8" max="8" width="47.5703125" customWidth="1"/>
    <col min="9" max="9" width="121.85546875" customWidth="1"/>
    <col min="10" max="10" width="25.85546875" customWidth="1"/>
    <col min="11" max="11" width="28.140625" customWidth="1"/>
    <col min="12" max="12" width="40" customWidth="1"/>
    <col min="13" max="13" width="29.42578125" customWidth="1"/>
    <col min="14" max="14" width="25.85546875" customWidth="1"/>
    <col min="16" max="16" width="29.7109375" customWidth="1"/>
    <col min="17" max="17" width="26" customWidth="1"/>
    <col min="18" max="18" width="22.7109375" customWidth="1"/>
  </cols>
  <sheetData>
    <row r="1" spans="1:27" ht="127.5">
      <c r="A1" s="663" t="s">
        <v>8379</v>
      </c>
      <c r="B1" s="664" t="s">
        <v>8380</v>
      </c>
      <c r="C1" s="664" t="s">
        <v>8381</v>
      </c>
      <c r="D1" s="665" t="s">
        <v>8382</v>
      </c>
      <c r="E1" s="664" t="s">
        <v>8383</v>
      </c>
      <c r="F1" s="664" t="s">
        <v>8384</v>
      </c>
      <c r="G1" s="664" t="s">
        <v>8385</v>
      </c>
      <c r="H1" s="666"/>
      <c r="I1" s="667"/>
      <c r="J1" s="667"/>
      <c r="K1" s="667"/>
      <c r="L1" s="667"/>
      <c r="M1" s="667"/>
      <c r="N1" s="667"/>
      <c r="O1" s="667"/>
      <c r="P1" s="667"/>
      <c r="Q1" s="667"/>
      <c r="R1" s="667"/>
      <c r="S1" s="667"/>
      <c r="T1" s="667"/>
      <c r="U1" s="667"/>
      <c r="V1" s="667"/>
      <c r="W1" s="667"/>
      <c r="X1" s="667"/>
      <c r="Y1" s="667"/>
      <c r="Z1" s="667"/>
      <c r="AA1" s="667"/>
    </row>
    <row r="2" spans="1:27" ht="102">
      <c r="A2" s="665" t="s">
        <v>8386</v>
      </c>
      <c r="B2" s="665" t="s">
        <v>8387</v>
      </c>
      <c r="C2" s="665" t="s">
        <v>8388</v>
      </c>
      <c r="D2" s="665" t="s">
        <v>8389</v>
      </c>
      <c r="E2" s="665" t="s">
        <v>8390</v>
      </c>
      <c r="F2" s="665" t="s">
        <v>8391</v>
      </c>
      <c r="G2" s="665" t="s">
        <v>8392</v>
      </c>
      <c r="H2" s="668"/>
      <c r="I2" s="669"/>
      <c r="J2" s="669"/>
      <c r="K2" s="669"/>
      <c r="L2" s="669"/>
      <c r="M2" s="669"/>
      <c r="N2" s="669"/>
      <c r="O2" s="669"/>
      <c r="P2" s="669"/>
      <c r="Q2" s="669"/>
      <c r="R2" s="669"/>
      <c r="S2" s="669"/>
      <c r="T2" s="669"/>
      <c r="U2" s="669"/>
      <c r="V2" s="669"/>
      <c r="W2" s="669"/>
      <c r="X2" s="669"/>
      <c r="Y2" s="669"/>
      <c r="Z2" s="669"/>
      <c r="AA2" s="669"/>
    </row>
    <row r="3" spans="1:27" ht="76.5" customHeight="1">
      <c r="A3" s="665" t="s">
        <v>6909</v>
      </c>
      <c r="B3" s="665" t="s">
        <v>8387</v>
      </c>
      <c r="C3" s="665" t="s">
        <v>8388</v>
      </c>
      <c r="D3" s="665" t="s">
        <v>8393</v>
      </c>
      <c r="E3" s="665" t="s">
        <v>8394</v>
      </c>
      <c r="F3" s="665" t="s">
        <v>8395</v>
      </c>
      <c r="G3" s="665" t="s">
        <v>8396</v>
      </c>
      <c r="H3" s="668"/>
      <c r="I3" s="669"/>
      <c r="J3" s="669"/>
      <c r="K3" s="669"/>
      <c r="L3" s="669"/>
      <c r="M3" s="669"/>
      <c r="N3" s="669"/>
      <c r="O3" s="669"/>
      <c r="P3" s="669"/>
      <c r="Q3" s="669"/>
      <c r="R3" s="669"/>
      <c r="S3" s="669"/>
      <c r="T3" s="669"/>
      <c r="U3" s="669"/>
      <c r="V3" s="669"/>
      <c r="W3" s="669"/>
      <c r="X3" s="669"/>
      <c r="Y3" s="669"/>
      <c r="Z3" s="669"/>
      <c r="AA3" s="669"/>
    </row>
    <row r="4" spans="1:27" ht="102">
      <c r="A4" s="670" t="s">
        <v>8397</v>
      </c>
      <c r="B4" s="665" t="s">
        <v>8387</v>
      </c>
      <c r="C4" s="665" t="s">
        <v>8388</v>
      </c>
      <c r="D4" s="665" t="s">
        <v>8398</v>
      </c>
      <c r="E4" s="665"/>
      <c r="F4" s="665"/>
      <c r="G4" s="665"/>
      <c r="H4" s="671"/>
      <c r="I4" s="669"/>
      <c r="J4" s="669"/>
      <c r="K4" s="669"/>
      <c r="L4" s="669"/>
      <c r="M4" s="669"/>
      <c r="N4" s="669"/>
      <c r="O4" s="669"/>
      <c r="P4" s="669"/>
      <c r="Q4" s="669"/>
      <c r="R4" s="669"/>
      <c r="S4" s="669"/>
      <c r="T4" s="669"/>
      <c r="U4" s="669"/>
      <c r="V4" s="669"/>
      <c r="W4" s="669"/>
      <c r="X4" s="669"/>
      <c r="Y4" s="669"/>
      <c r="Z4" s="669"/>
      <c r="AA4" s="669"/>
    </row>
    <row r="5" spans="1:27" ht="140.25">
      <c r="A5" s="670" t="s">
        <v>6023</v>
      </c>
      <c r="B5" s="665" t="s">
        <v>8399</v>
      </c>
      <c r="C5" s="665" t="s">
        <v>8400</v>
      </c>
      <c r="D5" s="665" t="s">
        <v>8401</v>
      </c>
      <c r="E5" s="665" t="s">
        <v>8402</v>
      </c>
      <c r="F5" s="665" t="s">
        <v>8403</v>
      </c>
      <c r="G5" s="665" t="s">
        <v>8404</v>
      </c>
      <c r="H5" s="671"/>
      <c r="I5" s="669"/>
      <c r="J5" s="669"/>
      <c r="K5" s="669"/>
      <c r="L5" s="669"/>
      <c r="M5" s="669"/>
      <c r="N5" s="669"/>
      <c r="O5" s="669"/>
      <c r="P5" s="669"/>
      <c r="Q5" s="669"/>
      <c r="R5" s="669"/>
      <c r="S5" s="669"/>
      <c r="T5" s="669"/>
      <c r="U5" s="669"/>
      <c r="V5" s="669"/>
      <c r="W5" s="669"/>
      <c r="X5" s="669"/>
      <c r="Y5" s="669"/>
      <c r="Z5" s="669"/>
      <c r="AA5" s="669"/>
    </row>
    <row r="6" spans="1:27" ht="63.75">
      <c r="A6" s="672" t="s">
        <v>8405</v>
      </c>
      <c r="B6" s="673" t="s">
        <v>8406</v>
      </c>
      <c r="C6" s="673" t="s">
        <v>8400</v>
      </c>
      <c r="D6" s="673" t="s">
        <v>8407</v>
      </c>
      <c r="E6" s="665" t="s">
        <v>8408</v>
      </c>
      <c r="F6" s="665" t="s">
        <v>8409</v>
      </c>
      <c r="G6" s="665" t="s">
        <v>8410</v>
      </c>
      <c r="H6" s="671"/>
      <c r="I6" s="669"/>
      <c r="J6" s="669"/>
      <c r="K6" s="669"/>
      <c r="L6" s="669"/>
      <c r="M6" s="669"/>
      <c r="N6" s="669"/>
      <c r="O6" s="669"/>
      <c r="P6" s="669"/>
      <c r="Q6" s="669"/>
      <c r="R6" s="669"/>
      <c r="S6" s="669"/>
      <c r="T6" s="669"/>
      <c r="U6" s="669"/>
      <c r="V6" s="669"/>
      <c r="W6" s="669"/>
      <c r="X6" s="669"/>
      <c r="Y6" s="669"/>
      <c r="Z6" s="669"/>
      <c r="AA6" s="669"/>
    </row>
    <row r="7" spans="1:27" ht="25.5">
      <c r="A7" s="665" t="s">
        <v>8411</v>
      </c>
      <c r="B7" s="665" t="s">
        <v>8406</v>
      </c>
      <c r="C7" s="668"/>
      <c r="D7" s="665"/>
      <c r="E7" s="668"/>
      <c r="F7" s="668"/>
      <c r="G7" s="668"/>
      <c r="H7" s="668"/>
      <c r="I7" s="669"/>
      <c r="J7" s="669"/>
      <c r="K7" s="669"/>
      <c r="L7" s="669"/>
      <c r="M7" s="669"/>
      <c r="N7" s="669"/>
      <c r="O7" s="669"/>
      <c r="P7" s="669"/>
      <c r="Q7" s="669"/>
      <c r="R7" s="669"/>
      <c r="S7" s="669"/>
      <c r="T7" s="669"/>
      <c r="U7" s="669"/>
      <c r="V7" s="669"/>
      <c r="W7" s="669"/>
      <c r="X7" s="669"/>
      <c r="Y7" s="669"/>
      <c r="Z7" s="669"/>
      <c r="AA7" s="669"/>
    </row>
    <row r="8" spans="1:27" ht="25.5">
      <c r="A8" s="664" t="s">
        <v>8412</v>
      </c>
      <c r="B8" s="664" t="s">
        <v>8406</v>
      </c>
      <c r="C8" s="674"/>
      <c r="D8" s="664" t="s">
        <v>1388</v>
      </c>
      <c r="E8" s="674"/>
      <c r="F8" s="674"/>
      <c r="G8" s="674"/>
      <c r="H8" s="666"/>
      <c r="I8" s="667"/>
      <c r="J8" s="667"/>
      <c r="K8" s="667"/>
      <c r="L8" s="667"/>
      <c r="M8" s="667"/>
      <c r="N8" s="667"/>
      <c r="O8" s="667"/>
      <c r="P8" s="667"/>
      <c r="Q8" s="667"/>
      <c r="R8" s="667"/>
      <c r="S8" s="667"/>
      <c r="T8" s="667"/>
      <c r="U8" s="667"/>
      <c r="V8" s="667"/>
      <c r="W8" s="667"/>
      <c r="X8" s="667"/>
      <c r="Y8" s="667"/>
      <c r="Z8" s="667"/>
      <c r="AA8" s="667"/>
    </row>
    <row r="9" spans="1:27" ht="76.5">
      <c r="A9" s="663" t="s">
        <v>8413</v>
      </c>
      <c r="B9" s="664" t="s">
        <v>8414</v>
      </c>
      <c r="C9" s="664" t="s">
        <v>8400</v>
      </c>
      <c r="D9" s="664" t="s">
        <v>8415</v>
      </c>
      <c r="E9" s="664" t="s">
        <v>8416</v>
      </c>
      <c r="F9" s="664" t="s">
        <v>8417</v>
      </c>
      <c r="G9" s="664"/>
      <c r="H9" s="675" t="s">
        <v>8418</v>
      </c>
      <c r="I9" s="676" t="s">
        <v>8419</v>
      </c>
      <c r="J9" s="676" t="s">
        <v>8420</v>
      </c>
      <c r="K9" s="676" t="s">
        <v>8421</v>
      </c>
      <c r="L9" s="667"/>
      <c r="M9" s="667"/>
      <c r="N9" s="667"/>
      <c r="O9" s="667"/>
      <c r="P9" s="667"/>
      <c r="Q9" s="667"/>
      <c r="R9" s="667"/>
      <c r="S9" s="667"/>
      <c r="T9" s="667"/>
      <c r="U9" s="667"/>
      <c r="V9" s="667"/>
      <c r="W9" s="667"/>
      <c r="X9" s="667"/>
      <c r="Y9" s="667"/>
      <c r="Z9" s="667"/>
      <c r="AA9" s="667"/>
    </row>
    <row r="10" spans="1:27" ht="38.25">
      <c r="A10" s="677" t="s">
        <v>6178</v>
      </c>
      <c r="B10" s="677" t="s">
        <v>8422</v>
      </c>
      <c r="C10" s="678"/>
      <c r="D10" s="677" t="s">
        <v>8423</v>
      </c>
      <c r="E10" s="677" t="s">
        <v>8424</v>
      </c>
      <c r="F10" s="678"/>
      <c r="G10" s="678"/>
      <c r="H10" s="678"/>
      <c r="I10" s="678"/>
      <c r="J10" s="678"/>
      <c r="K10" s="678"/>
      <c r="L10" s="678"/>
      <c r="M10" s="678"/>
      <c r="N10" s="678"/>
      <c r="O10" s="678"/>
      <c r="P10" s="678"/>
      <c r="Q10" s="678"/>
      <c r="R10" s="678"/>
      <c r="S10" s="678"/>
      <c r="T10" s="678"/>
      <c r="U10" s="678"/>
      <c r="V10" s="678"/>
      <c r="W10" s="678"/>
      <c r="X10" s="678"/>
      <c r="Y10" s="678"/>
      <c r="Z10" s="678"/>
      <c r="AA10" s="678"/>
    </row>
    <row r="11" spans="1:27" ht="93.75" customHeight="1">
      <c r="A11" s="663" t="s">
        <v>8425</v>
      </c>
      <c r="B11" s="664" t="s">
        <v>8426</v>
      </c>
      <c r="C11" s="664" t="s">
        <v>8427</v>
      </c>
      <c r="D11" s="664"/>
      <c r="E11" s="664" t="s">
        <v>8428</v>
      </c>
      <c r="F11" s="664" t="s">
        <v>8429</v>
      </c>
      <c r="G11" s="664" t="s">
        <v>8430</v>
      </c>
      <c r="H11" s="666"/>
      <c r="I11" s="667"/>
      <c r="J11" s="667"/>
      <c r="K11" s="667"/>
      <c r="L11" s="667"/>
      <c r="M11" s="667"/>
      <c r="N11" s="667"/>
      <c r="O11" s="667"/>
      <c r="P11" s="667"/>
      <c r="Q11" s="667"/>
      <c r="R11" s="667"/>
      <c r="S11" s="667"/>
      <c r="T11" s="667"/>
      <c r="U11" s="667"/>
      <c r="V11" s="667"/>
      <c r="W11" s="667"/>
      <c r="X11" s="667"/>
      <c r="Y11" s="667"/>
      <c r="Z11" s="667"/>
      <c r="AA11" s="667"/>
    </row>
    <row r="12" spans="1:27" ht="153">
      <c r="A12" s="679" t="s">
        <v>5935</v>
      </c>
      <c r="B12" s="680" t="s">
        <v>8431</v>
      </c>
      <c r="C12" s="680" t="s">
        <v>8400</v>
      </c>
      <c r="D12" s="680" t="s">
        <v>8432</v>
      </c>
      <c r="E12" s="680" t="s">
        <v>8433</v>
      </c>
      <c r="F12" s="680" t="s">
        <v>8434</v>
      </c>
      <c r="G12" s="680" t="s">
        <v>8435</v>
      </c>
      <c r="H12" s="681" t="s">
        <v>8436</v>
      </c>
      <c r="I12" s="678"/>
      <c r="J12" s="678"/>
      <c r="K12" s="678"/>
      <c r="L12" s="678"/>
      <c r="M12" s="678"/>
      <c r="N12" s="678"/>
      <c r="O12" s="678"/>
      <c r="P12" s="678"/>
      <c r="Q12" s="678"/>
      <c r="R12" s="678"/>
      <c r="S12" s="678"/>
      <c r="T12" s="678"/>
      <c r="U12" s="678"/>
      <c r="V12" s="678"/>
      <c r="W12" s="678"/>
      <c r="X12" s="678"/>
      <c r="Y12" s="678"/>
      <c r="Z12" s="678"/>
      <c r="AA12" s="678"/>
    </row>
    <row r="13" spans="1:27" ht="76.5">
      <c r="A13" s="676" t="s">
        <v>8437</v>
      </c>
      <c r="B13" s="664" t="s">
        <v>8438</v>
      </c>
      <c r="C13" s="664" t="s">
        <v>8400</v>
      </c>
      <c r="D13" s="664" t="s">
        <v>8439</v>
      </c>
      <c r="E13" s="664" t="s">
        <v>8440</v>
      </c>
      <c r="F13" s="664" t="s">
        <v>8441</v>
      </c>
      <c r="G13" s="664" t="s">
        <v>8442</v>
      </c>
      <c r="H13" s="666"/>
      <c r="I13" s="667"/>
      <c r="J13" s="667"/>
      <c r="K13" s="667"/>
      <c r="L13" s="667"/>
      <c r="M13" s="667"/>
      <c r="N13" s="667"/>
      <c r="O13" s="667"/>
      <c r="P13" s="667"/>
      <c r="Q13" s="667"/>
      <c r="R13" s="667"/>
      <c r="S13" s="667"/>
      <c r="T13" s="667"/>
      <c r="U13" s="667"/>
      <c r="V13" s="667"/>
      <c r="W13" s="667"/>
      <c r="X13" s="667"/>
      <c r="Y13" s="667"/>
      <c r="Z13" s="667"/>
      <c r="AA13" s="667"/>
    </row>
    <row r="14" spans="1:27" ht="89.25">
      <c r="A14" s="679" t="s">
        <v>8443</v>
      </c>
      <c r="B14" s="680" t="s">
        <v>8444</v>
      </c>
      <c r="C14" s="680" t="s">
        <v>8400</v>
      </c>
      <c r="D14" s="680" t="s">
        <v>8445</v>
      </c>
      <c r="E14" s="680" t="s">
        <v>8446</v>
      </c>
      <c r="F14" s="680" t="s">
        <v>8447</v>
      </c>
      <c r="G14" s="680" t="s">
        <v>8448</v>
      </c>
      <c r="H14" s="681" t="s">
        <v>8449</v>
      </c>
      <c r="I14" s="677" t="s">
        <v>8450</v>
      </c>
      <c r="J14" s="678"/>
      <c r="K14" s="678"/>
      <c r="L14" s="678"/>
      <c r="M14" s="678"/>
      <c r="N14" s="678"/>
      <c r="O14" s="678"/>
      <c r="P14" s="678"/>
      <c r="Q14" s="678"/>
      <c r="R14" s="678"/>
      <c r="S14" s="678"/>
      <c r="T14" s="678"/>
      <c r="U14" s="678"/>
      <c r="V14" s="678"/>
      <c r="W14" s="678"/>
      <c r="X14" s="678"/>
      <c r="Y14" s="678"/>
      <c r="Z14" s="678"/>
      <c r="AA14" s="678"/>
    </row>
    <row r="15" spans="1:27" ht="191.25">
      <c r="A15" s="663" t="s">
        <v>8451</v>
      </c>
      <c r="B15" s="664" t="s">
        <v>8452</v>
      </c>
      <c r="C15" s="664" t="s">
        <v>8453</v>
      </c>
      <c r="D15" s="664" t="s">
        <v>8454</v>
      </c>
      <c r="E15" s="664" t="s">
        <v>8455</v>
      </c>
      <c r="F15" s="674"/>
      <c r="G15" s="674"/>
      <c r="H15" s="682" t="s">
        <v>8456</v>
      </c>
      <c r="I15" s="676" t="s">
        <v>8457</v>
      </c>
      <c r="J15" s="667"/>
      <c r="K15" s="667"/>
      <c r="L15" s="667"/>
      <c r="M15" s="667"/>
      <c r="N15" s="667"/>
      <c r="O15" s="667"/>
      <c r="P15" s="667"/>
      <c r="Q15" s="667"/>
      <c r="R15" s="667"/>
      <c r="S15" s="667"/>
      <c r="T15" s="667"/>
      <c r="U15" s="667"/>
      <c r="V15" s="667"/>
      <c r="W15" s="667"/>
      <c r="X15" s="667"/>
      <c r="Y15" s="667"/>
      <c r="Z15" s="667"/>
      <c r="AA15" s="667"/>
    </row>
    <row r="16" spans="1:27" ht="94.5">
      <c r="A16" s="683" t="s">
        <v>7679</v>
      </c>
      <c r="B16" s="684" t="s">
        <v>8458</v>
      </c>
      <c r="C16" s="684" t="s">
        <v>8427</v>
      </c>
      <c r="D16" s="685" t="s">
        <v>8459</v>
      </c>
      <c r="E16" s="684"/>
      <c r="F16" s="686"/>
      <c r="G16" s="686"/>
      <c r="H16" s="687"/>
      <c r="I16" s="688"/>
      <c r="J16" s="688"/>
      <c r="K16" s="688"/>
      <c r="L16" s="688"/>
      <c r="M16" s="688"/>
      <c r="N16" s="688"/>
      <c r="O16" s="688"/>
      <c r="P16" s="688"/>
      <c r="Q16" s="688"/>
      <c r="R16" s="688"/>
      <c r="S16" s="688"/>
      <c r="T16" s="688"/>
      <c r="U16" s="688"/>
      <c r="V16" s="688"/>
      <c r="W16" s="688"/>
      <c r="X16" s="688"/>
      <c r="Y16" s="688"/>
      <c r="Z16" s="688"/>
      <c r="AA16" s="688"/>
    </row>
    <row r="17" spans="1:27" ht="25.5">
      <c r="A17" s="663" t="s">
        <v>8460</v>
      </c>
      <c r="B17" s="664" t="s">
        <v>8461</v>
      </c>
      <c r="C17" s="674"/>
      <c r="D17" s="689" t="s">
        <v>8462</v>
      </c>
      <c r="E17" s="664" t="s">
        <v>8463</v>
      </c>
      <c r="F17" s="674"/>
      <c r="G17" s="674"/>
      <c r="H17" s="667"/>
      <c r="I17" s="667"/>
      <c r="J17" s="667"/>
      <c r="K17" s="667"/>
      <c r="L17" s="667"/>
      <c r="M17" s="667"/>
      <c r="N17" s="667"/>
      <c r="O17" s="667"/>
      <c r="P17" s="667"/>
      <c r="Q17" s="667"/>
      <c r="R17" s="667"/>
      <c r="S17" s="667"/>
      <c r="T17" s="667"/>
      <c r="U17" s="667"/>
      <c r="V17" s="667"/>
      <c r="W17" s="667"/>
      <c r="X17" s="667"/>
      <c r="Y17" s="667"/>
      <c r="Z17" s="667"/>
      <c r="AA17" s="667"/>
    </row>
    <row r="18" spans="1:27" ht="25.5">
      <c r="A18" s="690" t="s">
        <v>8464</v>
      </c>
      <c r="B18" s="680" t="s">
        <v>8465</v>
      </c>
      <c r="C18" s="680" t="s">
        <v>8427</v>
      </c>
      <c r="D18" s="680" t="s">
        <v>8466</v>
      </c>
      <c r="E18" s="691"/>
      <c r="F18" s="691"/>
      <c r="G18" s="691"/>
      <c r="H18" s="692"/>
      <c r="I18" s="678"/>
      <c r="J18" s="678"/>
      <c r="K18" s="678"/>
      <c r="L18" s="678"/>
      <c r="M18" s="678"/>
      <c r="N18" s="678"/>
      <c r="O18" s="678"/>
      <c r="P18" s="678"/>
      <c r="Q18" s="678"/>
      <c r="R18" s="678"/>
      <c r="S18" s="678"/>
      <c r="T18" s="678"/>
      <c r="U18" s="678"/>
      <c r="V18" s="678"/>
      <c r="W18" s="678"/>
      <c r="X18" s="678"/>
      <c r="Y18" s="678"/>
      <c r="Z18" s="678"/>
      <c r="AA18" s="678"/>
    </row>
    <row r="19" spans="1:27" ht="255">
      <c r="A19" s="663" t="s">
        <v>6379</v>
      </c>
      <c r="B19" s="664" t="s">
        <v>8465</v>
      </c>
      <c r="C19" s="664" t="s">
        <v>8467</v>
      </c>
      <c r="D19" s="664" t="s">
        <v>8468</v>
      </c>
      <c r="E19" s="664" t="s">
        <v>8469</v>
      </c>
      <c r="F19" s="664" t="s">
        <v>8470</v>
      </c>
      <c r="G19" s="664" t="s">
        <v>8471</v>
      </c>
      <c r="H19" s="682" t="s">
        <v>8472</v>
      </c>
      <c r="I19" s="693" t="s">
        <v>8473</v>
      </c>
      <c r="J19" s="693"/>
      <c r="K19" s="693"/>
      <c r="L19" s="693"/>
      <c r="M19" s="667"/>
      <c r="N19" s="667"/>
      <c r="O19" s="667"/>
      <c r="P19" s="667"/>
      <c r="Q19" s="667"/>
      <c r="R19" s="667"/>
      <c r="S19" s="667"/>
      <c r="T19" s="667"/>
      <c r="U19" s="667"/>
      <c r="V19" s="667"/>
      <c r="W19" s="667"/>
      <c r="X19" s="667"/>
      <c r="Y19" s="667"/>
      <c r="Z19" s="667"/>
      <c r="AA19" s="667"/>
    </row>
    <row r="20" spans="1:27" ht="12.75">
      <c r="A20" s="694" t="s">
        <v>8069</v>
      </c>
      <c r="B20" s="680" t="s">
        <v>8474</v>
      </c>
      <c r="C20" s="680" t="s">
        <v>8475</v>
      </c>
      <c r="D20" s="691"/>
      <c r="E20" s="691"/>
      <c r="F20" s="691"/>
      <c r="G20" s="691"/>
      <c r="H20" s="692"/>
      <c r="I20" s="678"/>
      <c r="J20" s="678"/>
      <c r="K20" s="678"/>
      <c r="L20" s="678"/>
      <c r="M20" s="678"/>
      <c r="N20" s="678"/>
      <c r="O20" s="678"/>
      <c r="P20" s="678"/>
      <c r="Q20" s="678"/>
      <c r="R20" s="678"/>
      <c r="S20" s="678"/>
      <c r="T20" s="678"/>
      <c r="U20" s="678"/>
      <c r="V20" s="678"/>
      <c r="W20" s="678"/>
      <c r="X20" s="678"/>
      <c r="Y20" s="678"/>
      <c r="Z20" s="678"/>
      <c r="AA20" s="678"/>
    </row>
    <row r="21" spans="1:27" ht="141">
      <c r="A21" s="695" t="s">
        <v>8476</v>
      </c>
      <c r="B21" s="664" t="s">
        <v>8477</v>
      </c>
      <c r="C21" s="664" t="s">
        <v>8478</v>
      </c>
      <c r="D21" s="664" t="s">
        <v>8479</v>
      </c>
      <c r="E21" s="674"/>
      <c r="F21" s="664" t="s">
        <v>8480</v>
      </c>
      <c r="G21" s="664" t="s">
        <v>8481</v>
      </c>
      <c r="H21" s="682" t="s">
        <v>8482</v>
      </c>
      <c r="I21" s="667"/>
      <c r="J21" s="667"/>
      <c r="K21" s="667"/>
      <c r="L21" s="667"/>
      <c r="M21" s="667"/>
      <c r="N21" s="667"/>
      <c r="O21" s="667"/>
      <c r="P21" s="667"/>
      <c r="Q21" s="667"/>
      <c r="R21" s="667"/>
      <c r="S21" s="667"/>
      <c r="T21" s="667"/>
      <c r="U21" s="667"/>
      <c r="V21" s="667"/>
      <c r="W21" s="667"/>
      <c r="X21" s="667"/>
      <c r="Y21" s="667"/>
      <c r="Z21" s="667"/>
      <c r="AA21" s="667"/>
    </row>
    <row r="22" spans="1:27" ht="89.25">
      <c r="A22" s="679" t="s">
        <v>8483</v>
      </c>
      <c r="B22" s="680" t="s">
        <v>8477</v>
      </c>
      <c r="C22" s="680" t="s">
        <v>8475</v>
      </c>
      <c r="D22" s="680" t="s">
        <v>8484</v>
      </c>
      <c r="E22" s="691"/>
      <c r="F22" s="691"/>
      <c r="G22" s="691"/>
      <c r="H22" s="681">
        <v>2</v>
      </c>
      <c r="I22" s="678"/>
      <c r="J22" s="678"/>
      <c r="K22" s="678"/>
      <c r="L22" s="678"/>
      <c r="M22" s="678"/>
      <c r="N22" s="678"/>
      <c r="O22" s="678"/>
      <c r="P22" s="678"/>
      <c r="Q22" s="678"/>
      <c r="R22" s="678"/>
      <c r="S22" s="678"/>
      <c r="T22" s="678"/>
      <c r="U22" s="678"/>
      <c r="V22" s="678"/>
      <c r="W22" s="678"/>
      <c r="X22" s="678"/>
      <c r="Y22" s="678"/>
      <c r="Z22" s="678"/>
      <c r="AA22" s="678"/>
    </row>
    <row r="23" spans="1:27" ht="293.25">
      <c r="A23" s="663" t="s">
        <v>8485</v>
      </c>
      <c r="B23" s="664" t="s">
        <v>8486</v>
      </c>
      <c r="C23" s="664" t="s">
        <v>8487</v>
      </c>
      <c r="D23" s="664" t="s">
        <v>8488</v>
      </c>
      <c r="E23" s="664" t="s">
        <v>8489</v>
      </c>
      <c r="F23" s="664" t="s">
        <v>8490</v>
      </c>
      <c r="G23" s="664" t="s">
        <v>8491</v>
      </c>
      <c r="H23" s="682" t="s">
        <v>8492</v>
      </c>
      <c r="I23" s="676" t="s">
        <v>8493</v>
      </c>
      <c r="J23" s="676" t="s">
        <v>8494</v>
      </c>
      <c r="K23" s="676" t="s">
        <v>8495</v>
      </c>
      <c r="L23" s="676" t="s">
        <v>8496</v>
      </c>
      <c r="M23" s="676" t="s">
        <v>8497</v>
      </c>
      <c r="N23" s="676" t="s">
        <v>8498</v>
      </c>
      <c r="O23" s="676" t="s">
        <v>8499</v>
      </c>
      <c r="P23" s="676" t="s">
        <v>8500</v>
      </c>
      <c r="Q23" s="676" t="s">
        <v>8501</v>
      </c>
      <c r="R23" s="696" t="s">
        <v>8502</v>
      </c>
      <c r="S23" s="676" t="s">
        <v>8503</v>
      </c>
      <c r="T23" s="667"/>
      <c r="U23" s="667"/>
      <c r="V23" s="667"/>
      <c r="W23" s="667"/>
      <c r="X23" s="667"/>
      <c r="Y23" s="667"/>
      <c r="Z23" s="667"/>
      <c r="AA23" s="667"/>
    </row>
    <row r="24" spans="1:27" ht="38.25">
      <c r="A24" s="697" t="s">
        <v>8504</v>
      </c>
      <c r="B24" s="697" t="s">
        <v>8438</v>
      </c>
      <c r="C24" s="697" t="s">
        <v>8400</v>
      </c>
      <c r="D24" s="697" t="s">
        <v>8505</v>
      </c>
      <c r="E24" s="697" t="s">
        <v>8506</v>
      </c>
      <c r="F24" s="697" t="s">
        <v>8507</v>
      </c>
      <c r="G24" s="697"/>
      <c r="H24" s="698"/>
      <c r="I24" s="699"/>
      <c r="J24" s="699"/>
      <c r="K24" s="699"/>
      <c r="L24" s="699"/>
      <c r="M24" s="678"/>
      <c r="N24" s="678"/>
      <c r="O24" s="678"/>
      <c r="P24" s="678"/>
      <c r="Q24" s="678"/>
      <c r="R24" s="678"/>
      <c r="S24" s="678"/>
      <c r="T24" s="678"/>
      <c r="U24" s="678"/>
      <c r="V24" s="678"/>
      <c r="W24" s="678"/>
      <c r="X24" s="678"/>
      <c r="Y24" s="678"/>
      <c r="Z24" s="678"/>
      <c r="AA24" s="678"/>
    </row>
    <row r="25" spans="1:27" ht="12.75">
      <c r="A25" s="1385"/>
      <c r="B25" s="1386"/>
      <c r="C25" s="1386"/>
      <c r="D25" s="1386"/>
      <c r="E25" s="1386"/>
      <c r="F25" s="1386"/>
      <c r="G25" s="1386"/>
      <c r="H25" s="1387"/>
      <c r="I25" s="693"/>
      <c r="J25" s="693"/>
      <c r="K25" s="693"/>
      <c r="L25" s="693"/>
      <c r="M25" s="667"/>
      <c r="N25" s="667"/>
      <c r="O25" s="667"/>
      <c r="P25" s="667"/>
      <c r="Q25" s="667"/>
      <c r="R25" s="667"/>
      <c r="S25" s="667"/>
      <c r="T25" s="667"/>
      <c r="U25" s="667"/>
      <c r="V25" s="667"/>
      <c r="W25" s="667"/>
      <c r="X25" s="667"/>
      <c r="Y25" s="667"/>
      <c r="Z25" s="667"/>
      <c r="AA25" s="667"/>
    </row>
    <row r="26" spans="1:27" ht="12.75">
      <c r="A26" s="679" t="s">
        <v>8508</v>
      </c>
      <c r="B26" s="680" t="s">
        <v>8465</v>
      </c>
      <c r="C26" s="680" t="s">
        <v>8427</v>
      </c>
      <c r="D26" s="691"/>
      <c r="E26" s="691"/>
      <c r="F26" s="691"/>
      <c r="G26" s="691"/>
      <c r="H26" s="692"/>
      <c r="I26" s="678"/>
      <c r="J26" s="678"/>
      <c r="K26" s="678"/>
      <c r="L26" s="678"/>
      <c r="M26" s="678"/>
      <c r="N26" s="678"/>
      <c r="O26" s="678"/>
      <c r="P26" s="678"/>
      <c r="Q26" s="678"/>
      <c r="R26" s="678"/>
      <c r="S26" s="678"/>
      <c r="T26" s="678"/>
      <c r="U26" s="678"/>
      <c r="V26" s="678"/>
      <c r="W26" s="678"/>
      <c r="X26" s="678"/>
      <c r="Y26" s="678"/>
      <c r="Z26" s="678"/>
      <c r="AA26" s="678"/>
    </row>
    <row r="27" spans="1:27" ht="12.75">
      <c r="A27" s="663" t="s">
        <v>6218</v>
      </c>
      <c r="B27" s="664" t="s">
        <v>8509</v>
      </c>
      <c r="C27" s="664" t="s">
        <v>8478</v>
      </c>
      <c r="D27" s="674"/>
      <c r="E27" s="674"/>
      <c r="F27" s="674"/>
      <c r="G27" s="674"/>
      <c r="H27" s="666"/>
      <c r="I27" s="667"/>
      <c r="J27" s="667"/>
      <c r="K27" s="667"/>
      <c r="L27" s="667"/>
      <c r="M27" s="667"/>
      <c r="N27" s="667"/>
      <c r="O27" s="667"/>
      <c r="P27" s="667"/>
      <c r="Q27" s="667"/>
      <c r="R27" s="667"/>
      <c r="S27" s="667"/>
      <c r="T27" s="667"/>
      <c r="U27" s="667"/>
      <c r="V27" s="667"/>
      <c r="W27" s="667"/>
      <c r="X27" s="667"/>
      <c r="Y27" s="667"/>
      <c r="Z27" s="667"/>
      <c r="AA27" s="667"/>
    </row>
    <row r="28" spans="1:27" ht="25.5">
      <c r="A28" s="679" t="s">
        <v>8510</v>
      </c>
      <c r="B28" s="680" t="s">
        <v>8406</v>
      </c>
      <c r="C28" s="680" t="s">
        <v>8400</v>
      </c>
      <c r="D28" s="691"/>
      <c r="E28" s="691"/>
      <c r="F28" s="691"/>
      <c r="G28" s="691"/>
      <c r="H28" s="692"/>
      <c r="I28" s="678"/>
      <c r="J28" s="678"/>
      <c r="K28" s="678"/>
      <c r="L28" s="678"/>
      <c r="M28" s="678"/>
      <c r="N28" s="678"/>
      <c r="O28" s="678"/>
      <c r="P28" s="678"/>
      <c r="Q28" s="678"/>
      <c r="R28" s="678"/>
      <c r="S28" s="678"/>
      <c r="T28" s="678"/>
      <c r="U28" s="678"/>
      <c r="V28" s="678"/>
      <c r="W28" s="678"/>
      <c r="X28" s="678"/>
      <c r="Y28" s="678"/>
      <c r="Z28" s="678"/>
      <c r="AA28" s="678"/>
    </row>
    <row r="29" spans="1:27" ht="25.5">
      <c r="A29" s="663" t="s">
        <v>8511</v>
      </c>
      <c r="B29" s="664" t="s">
        <v>8512</v>
      </c>
      <c r="C29" s="664" t="s">
        <v>8427</v>
      </c>
      <c r="D29" s="700"/>
      <c r="E29" s="674"/>
      <c r="F29" s="674"/>
      <c r="G29" s="674"/>
      <c r="H29" s="666"/>
      <c r="I29" s="667"/>
      <c r="J29" s="667"/>
      <c r="K29" s="667"/>
      <c r="L29" s="667"/>
      <c r="M29" s="667"/>
      <c r="N29" s="667"/>
      <c r="O29" s="667"/>
      <c r="P29" s="667"/>
      <c r="Q29" s="667"/>
      <c r="R29" s="667"/>
      <c r="S29" s="667"/>
      <c r="T29" s="667"/>
      <c r="U29" s="667"/>
      <c r="V29" s="667"/>
      <c r="W29" s="667"/>
      <c r="X29" s="667"/>
      <c r="Y29" s="667"/>
      <c r="Z29" s="667"/>
      <c r="AA29" s="667"/>
    </row>
    <row r="30" spans="1:27" ht="102">
      <c r="A30" s="679" t="s">
        <v>7594</v>
      </c>
      <c r="B30" s="680" t="s">
        <v>8431</v>
      </c>
      <c r="C30" s="680" t="s">
        <v>8400</v>
      </c>
      <c r="D30" s="680" t="s">
        <v>8513</v>
      </c>
      <c r="E30" s="691"/>
      <c r="F30" s="691"/>
      <c r="G30" s="691"/>
      <c r="H30" s="692"/>
      <c r="I30" s="678"/>
      <c r="J30" s="678"/>
      <c r="K30" s="678"/>
      <c r="L30" s="678"/>
      <c r="M30" s="678"/>
      <c r="N30" s="678"/>
      <c r="O30" s="678"/>
      <c r="P30" s="678"/>
      <c r="Q30" s="678"/>
      <c r="R30" s="678"/>
      <c r="S30" s="678"/>
      <c r="T30" s="678"/>
      <c r="U30" s="678"/>
      <c r="V30" s="678"/>
      <c r="W30" s="678"/>
      <c r="X30" s="678"/>
      <c r="Y30" s="678"/>
      <c r="Z30" s="678"/>
      <c r="AA30" s="678"/>
    </row>
    <row r="31" spans="1:27" ht="63.75">
      <c r="A31" s="663" t="s">
        <v>8514</v>
      </c>
      <c r="B31" s="664" t="s">
        <v>8515</v>
      </c>
      <c r="C31" s="664" t="s">
        <v>8516</v>
      </c>
      <c r="D31" s="664" t="s">
        <v>8517</v>
      </c>
      <c r="E31" s="664" t="s">
        <v>8518</v>
      </c>
      <c r="F31" s="674"/>
      <c r="G31" s="674"/>
      <c r="H31" s="666"/>
      <c r="I31" s="667"/>
      <c r="J31" s="667"/>
      <c r="K31" s="667"/>
      <c r="L31" s="667"/>
      <c r="M31" s="667"/>
      <c r="N31" s="667"/>
      <c r="O31" s="667"/>
      <c r="P31" s="667"/>
      <c r="Q31" s="667"/>
      <c r="R31" s="667"/>
      <c r="S31" s="667"/>
      <c r="T31" s="667"/>
      <c r="U31" s="667"/>
      <c r="V31" s="667"/>
      <c r="W31" s="667"/>
      <c r="X31" s="667"/>
      <c r="Y31" s="667"/>
      <c r="Z31" s="667"/>
      <c r="AA31" s="667"/>
    </row>
    <row r="32" spans="1:27" ht="25.5">
      <c r="A32" s="679" t="s">
        <v>8519</v>
      </c>
      <c r="B32" s="680" t="s">
        <v>8461</v>
      </c>
      <c r="C32" s="680" t="s">
        <v>8427</v>
      </c>
      <c r="D32" s="691"/>
      <c r="E32" s="691"/>
      <c r="F32" s="691"/>
      <c r="G32" s="691"/>
      <c r="H32" s="692"/>
      <c r="I32" s="678"/>
      <c r="J32" s="678"/>
      <c r="K32" s="678"/>
      <c r="L32" s="678"/>
      <c r="M32" s="678"/>
      <c r="N32" s="678"/>
      <c r="O32" s="678"/>
      <c r="P32" s="678"/>
      <c r="Q32" s="678"/>
      <c r="R32" s="678"/>
      <c r="S32" s="678"/>
      <c r="T32" s="678"/>
      <c r="U32" s="678"/>
      <c r="V32" s="678"/>
      <c r="W32" s="678"/>
      <c r="X32" s="678"/>
      <c r="Y32" s="678"/>
      <c r="Z32" s="678"/>
      <c r="AA32" s="678"/>
    </row>
    <row r="33" spans="1:27" ht="114.75">
      <c r="A33" s="663" t="s">
        <v>8520</v>
      </c>
      <c r="B33" s="664" t="s">
        <v>8458</v>
      </c>
      <c r="C33" s="664" t="s">
        <v>8427</v>
      </c>
      <c r="D33" s="664" t="s">
        <v>8521</v>
      </c>
      <c r="E33" s="674"/>
      <c r="F33" s="674"/>
      <c r="G33" s="674"/>
      <c r="H33" s="666"/>
      <c r="I33" s="667"/>
      <c r="J33" s="667"/>
      <c r="K33" s="667"/>
      <c r="L33" s="667"/>
      <c r="M33" s="667"/>
      <c r="N33" s="667"/>
      <c r="O33" s="667"/>
      <c r="P33" s="667"/>
      <c r="Q33" s="667"/>
      <c r="R33" s="667"/>
      <c r="S33" s="667"/>
      <c r="T33" s="667"/>
      <c r="U33" s="667"/>
      <c r="V33" s="667"/>
      <c r="W33" s="667"/>
      <c r="X33" s="667"/>
      <c r="Y33" s="667"/>
      <c r="Z33" s="667"/>
      <c r="AA33" s="667"/>
    </row>
    <row r="34" spans="1:27" ht="12.75">
      <c r="A34" s="701"/>
      <c r="B34" s="691"/>
      <c r="C34" s="691"/>
      <c r="D34" s="691"/>
      <c r="E34" s="691"/>
      <c r="F34" s="691"/>
      <c r="G34" s="691"/>
      <c r="H34" s="692"/>
      <c r="I34" s="678"/>
      <c r="J34" s="678"/>
      <c r="K34" s="678"/>
      <c r="L34" s="678"/>
      <c r="M34" s="678"/>
      <c r="N34" s="678"/>
      <c r="O34" s="678"/>
      <c r="P34" s="678"/>
      <c r="Q34" s="678"/>
      <c r="R34" s="678"/>
      <c r="S34" s="678"/>
      <c r="T34" s="678"/>
      <c r="U34" s="678"/>
      <c r="V34" s="678"/>
      <c r="W34" s="678"/>
      <c r="X34" s="678"/>
      <c r="Y34" s="678"/>
      <c r="Z34" s="678"/>
      <c r="AA34" s="678"/>
    </row>
    <row r="35" spans="1:27" ht="12.75">
      <c r="A35" s="702"/>
      <c r="B35" s="674"/>
      <c r="C35" s="674"/>
      <c r="D35" s="674"/>
      <c r="E35" s="674"/>
      <c r="F35" s="674"/>
      <c r="G35" s="674"/>
      <c r="H35" s="666"/>
      <c r="I35" s="667"/>
      <c r="J35" s="667"/>
      <c r="K35" s="667"/>
      <c r="L35" s="667"/>
      <c r="M35" s="667"/>
      <c r="N35" s="667"/>
      <c r="O35" s="667"/>
      <c r="P35" s="667"/>
      <c r="Q35" s="667"/>
      <c r="R35" s="667"/>
      <c r="S35" s="667"/>
      <c r="T35" s="667"/>
      <c r="U35" s="667"/>
      <c r="V35" s="667"/>
      <c r="W35" s="667"/>
      <c r="X35" s="667"/>
      <c r="Y35" s="667"/>
      <c r="Z35" s="667"/>
      <c r="AA35" s="667"/>
    </row>
    <row r="36" spans="1:27" ht="12.75">
      <c r="A36" s="701"/>
      <c r="B36" s="691"/>
      <c r="C36" s="691"/>
      <c r="D36" s="691"/>
      <c r="E36" s="691"/>
      <c r="F36" s="691"/>
      <c r="G36" s="691"/>
      <c r="H36" s="692"/>
      <c r="I36" s="678"/>
      <c r="J36" s="678"/>
      <c r="K36" s="678"/>
      <c r="L36" s="678"/>
      <c r="M36" s="678"/>
      <c r="N36" s="678"/>
      <c r="O36" s="678"/>
      <c r="P36" s="678"/>
      <c r="Q36" s="678"/>
      <c r="R36" s="678"/>
      <c r="S36" s="678"/>
      <c r="T36" s="678"/>
      <c r="U36" s="678"/>
      <c r="V36" s="678"/>
      <c r="W36" s="678"/>
      <c r="X36" s="678"/>
      <c r="Y36" s="678"/>
      <c r="Z36" s="678"/>
      <c r="AA36" s="678"/>
    </row>
    <row r="37" spans="1:27" ht="12.75">
      <c r="A37" s="702"/>
      <c r="B37" s="674"/>
      <c r="C37" s="674"/>
      <c r="D37" s="674"/>
      <c r="E37" s="674"/>
      <c r="F37" s="674"/>
      <c r="G37" s="674"/>
      <c r="H37" s="666"/>
      <c r="I37" s="667"/>
      <c r="J37" s="667"/>
      <c r="K37" s="667"/>
      <c r="L37" s="667"/>
      <c r="M37" s="667"/>
      <c r="N37" s="667"/>
      <c r="O37" s="667"/>
      <c r="P37" s="667"/>
      <c r="Q37" s="667"/>
      <c r="R37" s="667"/>
      <c r="S37" s="667"/>
      <c r="T37" s="667"/>
      <c r="U37" s="667"/>
      <c r="V37" s="667"/>
      <c r="W37" s="667"/>
      <c r="X37" s="667"/>
      <c r="Y37" s="667"/>
      <c r="Z37" s="667"/>
      <c r="AA37" s="667"/>
    </row>
    <row r="38" spans="1:27" ht="12.75">
      <c r="A38" s="701"/>
      <c r="B38" s="691"/>
      <c r="C38" s="691"/>
      <c r="D38" s="691"/>
      <c r="E38" s="691"/>
      <c r="F38" s="691"/>
      <c r="G38" s="691"/>
      <c r="H38" s="692"/>
      <c r="I38" s="678"/>
      <c r="J38" s="678"/>
      <c r="K38" s="678"/>
      <c r="L38" s="678"/>
      <c r="M38" s="678"/>
      <c r="N38" s="678"/>
      <c r="O38" s="678"/>
      <c r="P38" s="678"/>
      <c r="Q38" s="678"/>
      <c r="R38" s="678"/>
      <c r="S38" s="678"/>
      <c r="T38" s="678"/>
      <c r="U38" s="678"/>
      <c r="V38" s="678"/>
      <c r="W38" s="678"/>
      <c r="X38" s="678"/>
      <c r="Y38" s="678"/>
      <c r="Z38" s="678"/>
      <c r="AA38" s="678"/>
    </row>
    <row r="39" spans="1:27" ht="12.75">
      <c r="A39" s="702"/>
      <c r="B39" s="674"/>
      <c r="C39" s="674"/>
      <c r="D39" s="674"/>
      <c r="E39" s="674"/>
      <c r="F39" s="674"/>
      <c r="G39" s="674"/>
      <c r="H39" s="666"/>
      <c r="I39" s="667"/>
      <c r="J39" s="667"/>
      <c r="K39" s="667"/>
      <c r="L39" s="667"/>
      <c r="M39" s="667"/>
      <c r="N39" s="667"/>
      <c r="O39" s="667"/>
      <c r="P39" s="667"/>
      <c r="Q39" s="667"/>
      <c r="R39" s="667"/>
      <c r="S39" s="667"/>
      <c r="T39" s="667"/>
      <c r="U39" s="667"/>
      <c r="V39" s="667"/>
      <c r="W39" s="667"/>
      <c r="X39" s="667"/>
      <c r="Y39" s="667"/>
      <c r="Z39" s="667"/>
      <c r="AA39" s="667"/>
    </row>
    <row r="40" spans="1:27" ht="12.75">
      <c r="A40" s="701"/>
      <c r="B40" s="691"/>
      <c r="C40" s="691"/>
      <c r="D40" s="691"/>
      <c r="E40" s="691"/>
      <c r="F40" s="691"/>
      <c r="G40" s="691"/>
      <c r="H40" s="692"/>
      <c r="I40" s="678"/>
      <c r="J40" s="678"/>
      <c r="K40" s="678"/>
      <c r="L40" s="678"/>
      <c r="M40" s="678"/>
      <c r="N40" s="678"/>
      <c r="O40" s="678"/>
      <c r="P40" s="678"/>
      <c r="Q40" s="678"/>
      <c r="R40" s="678"/>
      <c r="S40" s="678"/>
      <c r="T40" s="678"/>
      <c r="U40" s="678"/>
      <c r="V40" s="678"/>
      <c r="W40" s="678"/>
      <c r="X40" s="678"/>
      <c r="Y40" s="678"/>
      <c r="Z40" s="678"/>
      <c r="AA40" s="678"/>
    </row>
    <row r="41" spans="1:27" ht="12.75">
      <c r="A41" s="702"/>
      <c r="B41" s="674"/>
      <c r="C41" s="674"/>
      <c r="D41" s="674"/>
      <c r="E41" s="674"/>
      <c r="F41" s="674"/>
      <c r="G41" s="674"/>
      <c r="H41" s="666"/>
      <c r="I41" s="667"/>
      <c r="J41" s="667"/>
      <c r="K41" s="667"/>
      <c r="L41" s="667"/>
      <c r="M41" s="667"/>
      <c r="N41" s="667"/>
      <c r="O41" s="667"/>
      <c r="P41" s="667"/>
      <c r="Q41" s="667"/>
      <c r="R41" s="667"/>
      <c r="S41" s="667"/>
      <c r="T41" s="667"/>
      <c r="U41" s="667"/>
      <c r="V41" s="667"/>
      <c r="W41" s="667"/>
      <c r="X41" s="667"/>
      <c r="Y41" s="667"/>
      <c r="Z41" s="667"/>
      <c r="AA41" s="667"/>
    </row>
    <row r="42" spans="1:27" ht="12.75">
      <c r="A42" s="701"/>
      <c r="B42" s="691"/>
      <c r="C42" s="691"/>
      <c r="D42" s="691"/>
      <c r="E42" s="691"/>
      <c r="F42" s="691"/>
      <c r="G42" s="691"/>
      <c r="H42" s="692"/>
      <c r="I42" s="678"/>
      <c r="J42" s="678"/>
      <c r="K42" s="678"/>
      <c r="L42" s="678"/>
      <c r="M42" s="678"/>
      <c r="N42" s="678"/>
      <c r="O42" s="678"/>
      <c r="P42" s="678"/>
      <c r="Q42" s="678"/>
      <c r="R42" s="678"/>
      <c r="S42" s="678"/>
      <c r="T42" s="678"/>
      <c r="U42" s="678"/>
      <c r="V42" s="678"/>
      <c r="W42" s="678"/>
      <c r="X42" s="678"/>
      <c r="Y42" s="678"/>
      <c r="Z42" s="678"/>
      <c r="AA42" s="678"/>
    </row>
    <row r="43" spans="1:27" ht="12.75">
      <c r="A43" s="702"/>
      <c r="B43" s="674"/>
      <c r="C43" s="674"/>
      <c r="D43" s="674"/>
      <c r="E43" s="674"/>
      <c r="F43" s="674"/>
      <c r="G43" s="674"/>
      <c r="H43" s="666"/>
      <c r="I43" s="667"/>
      <c r="J43" s="667"/>
      <c r="K43" s="667"/>
      <c r="L43" s="667"/>
      <c r="M43" s="667"/>
      <c r="N43" s="667"/>
      <c r="O43" s="667"/>
      <c r="P43" s="667"/>
      <c r="Q43" s="667"/>
      <c r="R43" s="667"/>
      <c r="S43" s="667"/>
      <c r="T43" s="667"/>
      <c r="U43" s="667"/>
      <c r="V43" s="667"/>
      <c r="W43" s="667"/>
      <c r="X43" s="667"/>
      <c r="Y43" s="667"/>
      <c r="Z43" s="667"/>
      <c r="AA43" s="667"/>
    </row>
    <row r="44" spans="1:27" ht="12.75">
      <c r="A44" s="701"/>
      <c r="B44" s="691"/>
      <c r="C44" s="691"/>
      <c r="D44" s="691"/>
      <c r="E44" s="691"/>
      <c r="F44" s="691"/>
      <c r="G44" s="691"/>
      <c r="H44" s="692"/>
      <c r="I44" s="678"/>
      <c r="J44" s="678"/>
      <c r="K44" s="678"/>
      <c r="L44" s="678"/>
      <c r="M44" s="678"/>
      <c r="N44" s="678"/>
      <c r="O44" s="678"/>
      <c r="P44" s="678"/>
      <c r="Q44" s="678"/>
      <c r="R44" s="678"/>
      <c r="S44" s="678"/>
      <c r="T44" s="678"/>
      <c r="U44" s="678"/>
      <c r="V44" s="678"/>
      <c r="W44" s="678"/>
      <c r="X44" s="678"/>
      <c r="Y44" s="678"/>
      <c r="Z44" s="678"/>
      <c r="AA44" s="678"/>
    </row>
    <row r="45" spans="1:27" ht="12.75">
      <c r="A45" s="702"/>
      <c r="B45" s="674"/>
      <c r="C45" s="674"/>
      <c r="D45" s="674"/>
      <c r="E45" s="674"/>
      <c r="F45" s="674"/>
      <c r="G45" s="674"/>
      <c r="H45" s="666"/>
      <c r="I45" s="667"/>
      <c r="J45" s="667"/>
      <c r="K45" s="667"/>
      <c r="L45" s="667"/>
      <c r="M45" s="667"/>
      <c r="N45" s="667"/>
      <c r="O45" s="667"/>
      <c r="P45" s="667"/>
      <c r="Q45" s="667"/>
      <c r="R45" s="667"/>
      <c r="S45" s="667"/>
      <c r="T45" s="667"/>
      <c r="U45" s="667"/>
      <c r="V45" s="667"/>
      <c r="W45" s="667"/>
      <c r="X45" s="667"/>
      <c r="Y45" s="667"/>
      <c r="Z45" s="667"/>
      <c r="AA45" s="667"/>
    </row>
    <row r="46" spans="1:27" ht="12.75">
      <c r="A46" s="701"/>
      <c r="B46" s="691"/>
      <c r="C46" s="691"/>
      <c r="D46" s="691"/>
      <c r="E46" s="691"/>
      <c r="F46" s="691"/>
      <c r="G46" s="691"/>
      <c r="H46" s="692"/>
      <c r="I46" s="678"/>
      <c r="J46" s="678"/>
      <c r="K46" s="678"/>
      <c r="L46" s="678"/>
      <c r="M46" s="678"/>
      <c r="N46" s="678"/>
      <c r="O46" s="678"/>
      <c r="P46" s="678"/>
      <c r="Q46" s="678"/>
      <c r="R46" s="678"/>
      <c r="S46" s="678"/>
      <c r="T46" s="678"/>
      <c r="U46" s="678"/>
      <c r="V46" s="678"/>
      <c r="W46" s="678"/>
      <c r="X46" s="678"/>
      <c r="Y46" s="678"/>
      <c r="Z46" s="678"/>
      <c r="AA46" s="678"/>
    </row>
    <row r="47" spans="1:27" ht="12.75">
      <c r="A47" s="702"/>
      <c r="B47" s="674"/>
      <c r="C47" s="674"/>
      <c r="D47" s="674"/>
      <c r="E47" s="674"/>
      <c r="F47" s="674"/>
      <c r="G47" s="674"/>
      <c r="H47" s="666"/>
      <c r="I47" s="667"/>
      <c r="J47" s="667"/>
      <c r="K47" s="667"/>
      <c r="L47" s="667"/>
      <c r="M47" s="667"/>
      <c r="N47" s="667"/>
      <c r="O47" s="667"/>
      <c r="P47" s="667"/>
      <c r="Q47" s="667"/>
      <c r="R47" s="667"/>
      <c r="S47" s="667"/>
      <c r="T47" s="667"/>
      <c r="U47" s="667"/>
      <c r="V47" s="667"/>
      <c r="W47" s="667"/>
      <c r="X47" s="667"/>
      <c r="Y47" s="667"/>
      <c r="Z47" s="667"/>
      <c r="AA47" s="667"/>
    </row>
    <row r="48" spans="1:27" ht="12.75">
      <c r="A48" s="701"/>
      <c r="B48" s="691"/>
      <c r="C48" s="691"/>
      <c r="D48" s="691"/>
      <c r="E48" s="691"/>
      <c r="F48" s="691"/>
      <c r="G48" s="691"/>
      <c r="H48" s="692"/>
      <c r="I48" s="678"/>
      <c r="J48" s="678"/>
      <c r="K48" s="678"/>
      <c r="L48" s="678"/>
      <c r="M48" s="678"/>
      <c r="N48" s="678"/>
      <c r="O48" s="678"/>
      <c r="P48" s="678"/>
      <c r="Q48" s="678"/>
      <c r="R48" s="678"/>
      <c r="S48" s="678"/>
      <c r="T48" s="678"/>
      <c r="U48" s="678"/>
      <c r="V48" s="678"/>
      <c r="W48" s="678"/>
      <c r="X48" s="678"/>
      <c r="Y48" s="678"/>
      <c r="Z48" s="678"/>
      <c r="AA48" s="678"/>
    </row>
    <row r="49" spans="1:27" ht="12.75">
      <c r="A49" s="702"/>
      <c r="B49" s="674"/>
      <c r="C49" s="674"/>
      <c r="D49" s="674"/>
      <c r="E49" s="674"/>
      <c r="F49" s="674"/>
      <c r="G49" s="674"/>
      <c r="H49" s="666"/>
      <c r="I49" s="667"/>
      <c r="J49" s="667"/>
      <c r="K49" s="667"/>
      <c r="L49" s="667"/>
      <c r="M49" s="667"/>
      <c r="N49" s="667"/>
      <c r="O49" s="667"/>
      <c r="P49" s="667"/>
      <c r="Q49" s="667"/>
      <c r="R49" s="667"/>
      <c r="S49" s="667"/>
      <c r="T49" s="667"/>
      <c r="U49" s="667"/>
      <c r="V49" s="667"/>
      <c r="W49" s="667"/>
      <c r="X49" s="667"/>
      <c r="Y49" s="667"/>
      <c r="Z49" s="667"/>
      <c r="AA49" s="667"/>
    </row>
    <row r="50" spans="1:27" ht="12.75">
      <c r="A50" s="701"/>
      <c r="B50" s="691"/>
      <c r="C50" s="691"/>
      <c r="D50" s="691"/>
      <c r="E50" s="691"/>
      <c r="F50" s="691"/>
      <c r="G50" s="691"/>
      <c r="H50" s="692"/>
      <c r="I50" s="678"/>
      <c r="J50" s="678"/>
      <c r="K50" s="678"/>
      <c r="L50" s="678"/>
      <c r="M50" s="678"/>
      <c r="N50" s="678"/>
      <c r="O50" s="678"/>
      <c r="P50" s="678"/>
      <c r="Q50" s="678"/>
      <c r="R50" s="678"/>
      <c r="S50" s="678"/>
      <c r="T50" s="678"/>
      <c r="U50" s="678"/>
      <c r="V50" s="678"/>
      <c r="W50" s="678"/>
      <c r="X50" s="678"/>
      <c r="Y50" s="678"/>
      <c r="Z50" s="678"/>
      <c r="AA50" s="678"/>
    </row>
    <row r="51" spans="1:27" ht="12.75">
      <c r="A51" s="702"/>
      <c r="B51" s="674"/>
      <c r="C51" s="674"/>
      <c r="D51" s="674"/>
      <c r="E51" s="674"/>
      <c r="F51" s="674"/>
      <c r="G51" s="674"/>
      <c r="H51" s="666"/>
      <c r="I51" s="667"/>
      <c r="J51" s="667"/>
      <c r="K51" s="667"/>
      <c r="L51" s="667"/>
      <c r="M51" s="667"/>
      <c r="N51" s="667"/>
      <c r="O51" s="667"/>
      <c r="P51" s="667"/>
      <c r="Q51" s="667"/>
      <c r="R51" s="667"/>
      <c r="S51" s="667"/>
      <c r="T51" s="667"/>
      <c r="U51" s="667"/>
      <c r="V51" s="667"/>
      <c r="W51" s="667"/>
      <c r="X51" s="667"/>
      <c r="Y51" s="667"/>
      <c r="Z51" s="667"/>
      <c r="AA51" s="667"/>
    </row>
    <row r="52" spans="1:27" ht="12.75">
      <c r="A52" s="701"/>
      <c r="B52" s="691"/>
      <c r="C52" s="691"/>
      <c r="D52" s="691"/>
      <c r="E52" s="691"/>
      <c r="F52" s="691"/>
      <c r="G52" s="691"/>
      <c r="H52" s="692"/>
      <c r="I52" s="678"/>
      <c r="J52" s="678"/>
      <c r="K52" s="678"/>
      <c r="L52" s="678"/>
      <c r="M52" s="678"/>
      <c r="N52" s="678"/>
      <c r="O52" s="678"/>
      <c r="P52" s="678"/>
      <c r="Q52" s="678"/>
      <c r="R52" s="678"/>
      <c r="S52" s="678"/>
      <c r="T52" s="678"/>
      <c r="U52" s="678"/>
      <c r="V52" s="678"/>
      <c r="W52" s="678"/>
      <c r="X52" s="678"/>
      <c r="Y52" s="678"/>
      <c r="Z52" s="678"/>
      <c r="AA52" s="678"/>
    </row>
    <row r="53" spans="1:27" ht="12.75">
      <c r="A53" s="702"/>
      <c r="B53" s="674"/>
      <c r="C53" s="674"/>
      <c r="D53" s="674"/>
      <c r="E53" s="674"/>
      <c r="F53" s="674"/>
      <c r="G53" s="674"/>
      <c r="H53" s="666"/>
      <c r="I53" s="667"/>
      <c r="J53" s="667"/>
      <c r="K53" s="667"/>
      <c r="L53" s="667"/>
      <c r="M53" s="667"/>
      <c r="N53" s="667"/>
      <c r="O53" s="667"/>
      <c r="P53" s="667"/>
      <c r="Q53" s="667"/>
      <c r="R53" s="667"/>
      <c r="S53" s="667"/>
      <c r="T53" s="667"/>
      <c r="U53" s="667"/>
      <c r="V53" s="667"/>
      <c r="W53" s="667"/>
      <c r="X53" s="667"/>
      <c r="Y53" s="667"/>
      <c r="Z53" s="667"/>
      <c r="AA53" s="667"/>
    </row>
    <row r="54" spans="1:27" ht="12.75">
      <c r="A54" s="701"/>
      <c r="B54" s="691"/>
      <c r="C54" s="691"/>
      <c r="D54" s="691"/>
      <c r="E54" s="691"/>
      <c r="F54" s="691"/>
      <c r="G54" s="691"/>
      <c r="H54" s="692"/>
      <c r="I54" s="678"/>
      <c r="J54" s="678"/>
      <c r="K54" s="678"/>
      <c r="L54" s="678"/>
      <c r="M54" s="678"/>
      <c r="N54" s="678"/>
      <c r="O54" s="678"/>
      <c r="P54" s="678"/>
      <c r="Q54" s="678"/>
      <c r="R54" s="678"/>
      <c r="S54" s="678"/>
      <c r="T54" s="678"/>
      <c r="U54" s="678"/>
      <c r="V54" s="678"/>
      <c r="W54" s="678"/>
      <c r="X54" s="678"/>
      <c r="Y54" s="678"/>
      <c r="Z54" s="678"/>
      <c r="AA54" s="678"/>
    </row>
    <row r="55" spans="1:27" ht="12.75">
      <c r="A55" s="702"/>
      <c r="B55" s="674"/>
      <c r="C55" s="674"/>
      <c r="D55" s="674"/>
      <c r="E55" s="674"/>
      <c r="F55" s="674"/>
      <c r="G55" s="674"/>
      <c r="H55" s="666"/>
      <c r="I55" s="667"/>
      <c r="J55" s="667"/>
      <c r="K55" s="667"/>
      <c r="L55" s="667"/>
      <c r="M55" s="667"/>
      <c r="N55" s="667"/>
      <c r="O55" s="667"/>
      <c r="P55" s="667"/>
      <c r="Q55" s="667"/>
      <c r="R55" s="667"/>
      <c r="S55" s="667"/>
      <c r="T55" s="667"/>
      <c r="U55" s="667"/>
      <c r="V55" s="667"/>
      <c r="W55" s="667"/>
      <c r="X55" s="667"/>
      <c r="Y55" s="667"/>
      <c r="Z55" s="667"/>
      <c r="AA55" s="667"/>
    </row>
    <row r="56" spans="1:27" ht="12.75">
      <c r="A56" s="701"/>
      <c r="B56" s="691"/>
      <c r="C56" s="691"/>
      <c r="D56" s="691"/>
      <c r="E56" s="691"/>
      <c r="F56" s="691"/>
      <c r="G56" s="691"/>
      <c r="H56" s="692"/>
      <c r="I56" s="678"/>
      <c r="J56" s="678"/>
      <c r="K56" s="678"/>
      <c r="L56" s="678"/>
      <c r="M56" s="678"/>
      <c r="N56" s="678"/>
      <c r="O56" s="678"/>
      <c r="P56" s="678"/>
      <c r="Q56" s="678"/>
      <c r="R56" s="678"/>
      <c r="S56" s="678"/>
      <c r="T56" s="678"/>
      <c r="U56" s="678"/>
      <c r="V56" s="678"/>
      <c r="W56" s="678"/>
      <c r="X56" s="678"/>
      <c r="Y56" s="678"/>
      <c r="Z56" s="678"/>
      <c r="AA56" s="678"/>
    </row>
    <row r="57" spans="1:27" ht="12.75">
      <c r="A57" s="702"/>
      <c r="B57" s="674"/>
      <c r="C57" s="674"/>
      <c r="D57" s="674"/>
      <c r="E57" s="674"/>
      <c r="F57" s="674"/>
      <c r="G57" s="674"/>
      <c r="H57" s="666"/>
      <c r="I57" s="667"/>
      <c r="J57" s="667"/>
      <c r="K57" s="667"/>
      <c r="L57" s="667"/>
      <c r="M57" s="667"/>
      <c r="N57" s="667"/>
      <c r="O57" s="667"/>
      <c r="P57" s="667"/>
      <c r="Q57" s="667"/>
      <c r="R57" s="667"/>
      <c r="S57" s="667"/>
      <c r="T57" s="667"/>
      <c r="U57" s="667"/>
      <c r="V57" s="667"/>
      <c r="W57" s="667"/>
      <c r="X57" s="667"/>
      <c r="Y57" s="667"/>
      <c r="Z57" s="667"/>
      <c r="AA57" s="667"/>
    </row>
    <row r="58" spans="1:27" ht="12.75">
      <c r="A58" s="701"/>
      <c r="B58" s="691"/>
      <c r="C58" s="691"/>
      <c r="D58" s="691"/>
      <c r="E58" s="691"/>
      <c r="F58" s="691"/>
      <c r="G58" s="691"/>
      <c r="H58" s="692"/>
      <c r="I58" s="678"/>
      <c r="J58" s="678"/>
      <c r="K58" s="678"/>
      <c r="L58" s="678"/>
      <c r="M58" s="678"/>
      <c r="N58" s="678"/>
      <c r="O58" s="678"/>
      <c r="P58" s="678"/>
      <c r="Q58" s="678"/>
      <c r="R58" s="678"/>
      <c r="S58" s="678"/>
      <c r="T58" s="678"/>
      <c r="U58" s="678"/>
      <c r="V58" s="678"/>
      <c r="W58" s="678"/>
      <c r="X58" s="678"/>
      <c r="Y58" s="678"/>
      <c r="Z58" s="678"/>
      <c r="AA58" s="678"/>
    </row>
    <row r="59" spans="1:27" ht="12.75">
      <c r="A59" s="702"/>
      <c r="B59" s="674"/>
      <c r="C59" s="674"/>
      <c r="D59" s="674"/>
      <c r="E59" s="674"/>
      <c r="F59" s="674"/>
      <c r="G59" s="674"/>
      <c r="H59" s="666"/>
      <c r="I59" s="667"/>
      <c r="J59" s="667"/>
      <c r="K59" s="667"/>
      <c r="L59" s="667"/>
      <c r="M59" s="667"/>
      <c r="N59" s="667"/>
      <c r="O59" s="667"/>
      <c r="P59" s="667"/>
      <c r="Q59" s="667"/>
      <c r="R59" s="667"/>
      <c r="S59" s="667"/>
      <c r="T59" s="667"/>
      <c r="U59" s="667"/>
      <c r="V59" s="667"/>
      <c r="W59" s="667"/>
      <c r="X59" s="667"/>
      <c r="Y59" s="667"/>
      <c r="Z59" s="667"/>
      <c r="AA59" s="667"/>
    </row>
    <row r="60" spans="1:27" ht="12.75">
      <c r="A60" s="701"/>
      <c r="B60" s="691"/>
      <c r="C60" s="691"/>
      <c r="D60" s="691"/>
      <c r="E60" s="691"/>
      <c r="F60" s="691"/>
      <c r="G60" s="691"/>
      <c r="H60" s="692"/>
      <c r="I60" s="678"/>
      <c r="J60" s="678"/>
      <c r="K60" s="678"/>
      <c r="L60" s="678"/>
      <c r="M60" s="678"/>
      <c r="N60" s="678"/>
      <c r="O60" s="678"/>
      <c r="P60" s="678"/>
      <c r="Q60" s="678"/>
      <c r="R60" s="678"/>
      <c r="S60" s="678"/>
      <c r="T60" s="678"/>
      <c r="U60" s="678"/>
      <c r="V60" s="678"/>
      <c r="W60" s="678"/>
      <c r="X60" s="678"/>
      <c r="Y60" s="678"/>
      <c r="Z60" s="678"/>
      <c r="AA60" s="678"/>
    </row>
    <row r="61" spans="1:27" ht="12.75">
      <c r="A61" s="702"/>
      <c r="B61" s="674"/>
      <c r="C61" s="674"/>
      <c r="D61" s="674"/>
      <c r="E61" s="674"/>
      <c r="F61" s="674"/>
      <c r="G61" s="674"/>
      <c r="H61" s="666"/>
      <c r="I61" s="667"/>
      <c r="J61" s="667"/>
      <c r="K61" s="667"/>
      <c r="L61" s="667"/>
      <c r="M61" s="667"/>
      <c r="N61" s="667"/>
      <c r="O61" s="667"/>
      <c r="P61" s="667"/>
      <c r="Q61" s="667"/>
      <c r="R61" s="667"/>
      <c r="S61" s="667"/>
      <c r="T61" s="667"/>
      <c r="U61" s="667"/>
      <c r="V61" s="667"/>
      <c r="W61" s="667"/>
      <c r="X61" s="667"/>
      <c r="Y61" s="667"/>
      <c r="Z61" s="667"/>
      <c r="AA61" s="667"/>
    </row>
    <row r="62" spans="1:27" ht="12.75">
      <c r="A62" s="701"/>
      <c r="B62" s="691"/>
      <c r="C62" s="691"/>
      <c r="D62" s="691"/>
      <c r="E62" s="691"/>
      <c r="F62" s="691"/>
      <c r="G62" s="691"/>
      <c r="H62" s="692"/>
      <c r="I62" s="678"/>
      <c r="J62" s="678"/>
      <c r="K62" s="678"/>
      <c r="L62" s="678"/>
      <c r="M62" s="678"/>
      <c r="N62" s="678"/>
      <c r="O62" s="678"/>
      <c r="P62" s="678"/>
      <c r="Q62" s="678"/>
      <c r="R62" s="678"/>
      <c r="S62" s="678"/>
      <c r="T62" s="678"/>
      <c r="U62" s="678"/>
      <c r="V62" s="678"/>
      <c r="W62" s="678"/>
      <c r="X62" s="678"/>
      <c r="Y62" s="678"/>
      <c r="Z62" s="678"/>
      <c r="AA62" s="678"/>
    </row>
    <row r="63" spans="1:27" ht="12.75">
      <c r="A63" s="702"/>
      <c r="B63" s="674"/>
      <c r="C63" s="674"/>
      <c r="D63" s="674"/>
      <c r="E63" s="674"/>
      <c r="F63" s="674"/>
      <c r="G63" s="674"/>
      <c r="H63" s="666"/>
      <c r="I63" s="667"/>
      <c r="J63" s="667"/>
      <c r="K63" s="667"/>
      <c r="L63" s="667"/>
      <c r="M63" s="667"/>
      <c r="N63" s="667"/>
      <c r="O63" s="667"/>
      <c r="P63" s="667"/>
      <c r="Q63" s="667"/>
      <c r="R63" s="667"/>
      <c r="S63" s="667"/>
      <c r="T63" s="667"/>
      <c r="U63" s="667"/>
      <c r="V63" s="667"/>
      <c r="W63" s="667"/>
      <c r="X63" s="667"/>
      <c r="Y63" s="667"/>
      <c r="Z63" s="667"/>
      <c r="AA63" s="667"/>
    </row>
    <row r="64" spans="1:27" ht="12.75">
      <c r="A64" s="701"/>
      <c r="B64" s="691"/>
      <c r="C64" s="691"/>
      <c r="D64" s="691"/>
      <c r="E64" s="691"/>
      <c r="F64" s="691"/>
      <c r="G64" s="691"/>
      <c r="H64" s="692"/>
      <c r="I64" s="678"/>
      <c r="J64" s="678"/>
      <c r="K64" s="678"/>
      <c r="L64" s="678"/>
      <c r="M64" s="678"/>
      <c r="N64" s="678"/>
      <c r="O64" s="678"/>
      <c r="P64" s="678"/>
      <c r="Q64" s="678"/>
      <c r="R64" s="678"/>
      <c r="S64" s="678"/>
      <c r="T64" s="678"/>
      <c r="U64" s="678"/>
      <c r="V64" s="678"/>
      <c r="W64" s="678"/>
      <c r="X64" s="678"/>
      <c r="Y64" s="678"/>
      <c r="Z64" s="678"/>
      <c r="AA64" s="678"/>
    </row>
    <row r="65" spans="1:27" ht="12.75">
      <c r="A65" s="702"/>
      <c r="B65" s="674"/>
      <c r="C65" s="674"/>
      <c r="D65" s="674"/>
      <c r="E65" s="674"/>
      <c r="F65" s="674"/>
      <c r="G65" s="674"/>
      <c r="H65" s="666"/>
      <c r="I65" s="667"/>
      <c r="J65" s="667"/>
      <c r="K65" s="667"/>
      <c r="L65" s="667"/>
      <c r="M65" s="667"/>
      <c r="N65" s="667"/>
      <c r="O65" s="667"/>
      <c r="P65" s="667"/>
      <c r="Q65" s="667"/>
      <c r="R65" s="667"/>
      <c r="S65" s="667"/>
      <c r="T65" s="667"/>
      <c r="U65" s="667"/>
      <c r="V65" s="667"/>
      <c r="W65" s="667"/>
      <c r="X65" s="667"/>
      <c r="Y65" s="667"/>
      <c r="Z65" s="667"/>
      <c r="AA65" s="667"/>
    </row>
    <row r="66" spans="1:27" ht="12.75">
      <c r="A66" s="701"/>
      <c r="B66" s="691"/>
      <c r="C66" s="691"/>
      <c r="D66" s="691"/>
      <c r="E66" s="691"/>
      <c r="F66" s="691"/>
      <c r="G66" s="691"/>
      <c r="H66" s="692"/>
      <c r="I66" s="678"/>
      <c r="J66" s="678"/>
      <c r="K66" s="678"/>
      <c r="L66" s="678"/>
      <c r="M66" s="678"/>
      <c r="N66" s="678"/>
      <c r="O66" s="678"/>
      <c r="P66" s="678"/>
      <c r="Q66" s="678"/>
      <c r="R66" s="678"/>
      <c r="S66" s="678"/>
      <c r="T66" s="678"/>
      <c r="U66" s="678"/>
      <c r="V66" s="678"/>
      <c r="W66" s="678"/>
      <c r="X66" s="678"/>
      <c r="Y66" s="678"/>
      <c r="Z66" s="678"/>
      <c r="AA66" s="678"/>
    </row>
    <row r="67" spans="1:27" ht="12.75">
      <c r="A67" s="702"/>
      <c r="B67" s="674"/>
      <c r="C67" s="674"/>
      <c r="D67" s="674"/>
      <c r="E67" s="674"/>
      <c r="F67" s="674"/>
      <c r="G67" s="674"/>
      <c r="H67" s="666"/>
      <c r="I67" s="667"/>
      <c r="J67" s="667"/>
      <c r="K67" s="667"/>
      <c r="L67" s="667"/>
      <c r="M67" s="667"/>
      <c r="N67" s="667"/>
      <c r="O67" s="667"/>
      <c r="P67" s="667"/>
      <c r="Q67" s="667"/>
      <c r="R67" s="667"/>
      <c r="S67" s="667"/>
      <c r="T67" s="667"/>
      <c r="U67" s="667"/>
      <c r="V67" s="667"/>
      <c r="W67" s="667"/>
      <c r="X67" s="667"/>
      <c r="Y67" s="667"/>
      <c r="Z67" s="667"/>
      <c r="AA67" s="667"/>
    </row>
    <row r="68" spans="1:27" ht="12.75">
      <c r="A68" s="701"/>
      <c r="B68" s="691"/>
      <c r="C68" s="691"/>
      <c r="D68" s="691"/>
      <c r="E68" s="691"/>
      <c r="F68" s="691"/>
      <c r="G68" s="691"/>
      <c r="H68" s="692"/>
      <c r="I68" s="678"/>
      <c r="J68" s="678"/>
      <c r="K68" s="678"/>
      <c r="L68" s="678"/>
      <c r="M68" s="678"/>
      <c r="N68" s="678"/>
      <c r="O68" s="678"/>
      <c r="P68" s="678"/>
      <c r="Q68" s="678"/>
      <c r="R68" s="678"/>
      <c r="S68" s="678"/>
      <c r="T68" s="678"/>
      <c r="U68" s="678"/>
      <c r="V68" s="678"/>
      <c r="W68" s="678"/>
      <c r="X68" s="678"/>
      <c r="Y68" s="678"/>
      <c r="Z68" s="678"/>
      <c r="AA68" s="678"/>
    </row>
    <row r="69" spans="1:27" ht="12.75">
      <c r="A69" s="702"/>
      <c r="B69" s="674"/>
      <c r="C69" s="674"/>
      <c r="D69" s="674"/>
      <c r="E69" s="674"/>
      <c r="F69" s="674"/>
      <c r="G69" s="674"/>
      <c r="H69" s="666"/>
      <c r="I69" s="667"/>
      <c r="J69" s="667"/>
      <c r="K69" s="667"/>
      <c r="L69" s="667"/>
      <c r="M69" s="667"/>
      <c r="N69" s="667"/>
      <c r="O69" s="667"/>
      <c r="P69" s="667"/>
      <c r="Q69" s="667"/>
      <c r="R69" s="667"/>
      <c r="S69" s="667"/>
      <c r="T69" s="667"/>
      <c r="U69" s="667"/>
      <c r="V69" s="667"/>
      <c r="W69" s="667"/>
      <c r="X69" s="667"/>
      <c r="Y69" s="667"/>
      <c r="Z69" s="667"/>
      <c r="AA69" s="667"/>
    </row>
    <row r="70" spans="1:27" ht="12.75">
      <c r="A70" s="701"/>
      <c r="B70" s="691"/>
      <c r="C70" s="691"/>
      <c r="D70" s="691"/>
      <c r="E70" s="691"/>
      <c r="F70" s="691"/>
      <c r="G70" s="691"/>
      <c r="H70" s="692"/>
      <c r="I70" s="678"/>
      <c r="J70" s="678"/>
      <c r="K70" s="678"/>
      <c r="L70" s="678"/>
      <c r="M70" s="678"/>
      <c r="N70" s="678"/>
      <c r="O70" s="678"/>
      <c r="P70" s="678"/>
      <c r="Q70" s="678"/>
      <c r="R70" s="678"/>
      <c r="S70" s="678"/>
      <c r="T70" s="678"/>
      <c r="U70" s="678"/>
      <c r="V70" s="678"/>
      <c r="W70" s="678"/>
      <c r="X70" s="678"/>
      <c r="Y70" s="678"/>
      <c r="Z70" s="678"/>
      <c r="AA70" s="678"/>
    </row>
    <row r="71" spans="1:27" ht="12.75">
      <c r="A71" s="702"/>
      <c r="B71" s="674"/>
      <c r="C71" s="674"/>
      <c r="D71" s="674"/>
      <c r="E71" s="674"/>
      <c r="F71" s="674"/>
      <c r="G71" s="674"/>
      <c r="H71" s="666"/>
      <c r="I71" s="667"/>
      <c r="J71" s="667"/>
      <c r="K71" s="667"/>
      <c r="L71" s="667"/>
      <c r="M71" s="667"/>
      <c r="N71" s="667"/>
      <c r="O71" s="667"/>
      <c r="P71" s="667"/>
      <c r="Q71" s="667"/>
      <c r="R71" s="667"/>
      <c r="S71" s="667"/>
      <c r="T71" s="667"/>
      <c r="U71" s="667"/>
      <c r="V71" s="667"/>
      <c r="W71" s="667"/>
      <c r="X71" s="667"/>
      <c r="Y71" s="667"/>
      <c r="Z71" s="667"/>
      <c r="AA71" s="667"/>
    </row>
    <row r="72" spans="1:27" ht="12.75">
      <c r="A72" s="701"/>
      <c r="B72" s="691"/>
      <c r="C72" s="691"/>
      <c r="D72" s="691"/>
      <c r="E72" s="691"/>
      <c r="F72" s="691"/>
      <c r="G72" s="691"/>
      <c r="H72" s="692"/>
      <c r="I72" s="678"/>
      <c r="J72" s="678"/>
      <c r="K72" s="678"/>
      <c r="L72" s="678"/>
      <c r="M72" s="678"/>
      <c r="N72" s="678"/>
      <c r="O72" s="678"/>
      <c r="P72" s="678"/>
      <c r="Q72" s="678"/>
      <c r="R72" s="678"/>
      <c r="S72" s="678"/>
      <c r="T72" s="678"/>
      <c r="U72" s="678"/>
      <c r="V72" s="678"/>
      <c r="W72" s="678"/>
      <c r="X72" s="678"/>
      <c r="Y72" s="678"/>
      <c r="Z72" s="678"/>
      <c r="AA72" s="678"/>
    </row>
    <row r="73" spans="1:27" ht="12.75">
      <c r="A73" s="702"/>
      <c r="B73" s="674"/>
      <c r="C73" s="674"/>
      <c r="D73" s="674"/>
      <c r="E73" s="674"/>
      <c r="F73" s="674"/>
      <c r="G73" s="674"/>
      <c r="H73" s="666"/>
      <c r="I73" s="667"/>
      <c r="J73" s="667"/>
      <c r="K73" s="667"/>
      <c r="L73" s="667"/>
      <c r="M73" s="667"/>
      <c r="N73" s="667"/>
      <c r="O73" s="667"/>
      <c r="P73" s="667"/>
      <c r="Q73" s="667"/>
      <c r="R73" s="667"/>
      <c r="S73" s="667"/>
      <c r="T73" s="667"/>
      <c r="U73" s="667"/>
      <c r="V73" s="667"/>
      <c r="W73" s="667"/>
      <c r="X73" s="667"/>
      <c r="Y73" s="667"/>
      <c r="Z73" s="667"/>
      <c r="AA73" s="667"/>
    </row>
    <row r="74" spans="1:27" ht="12.75">
      <c r="A74" s="701"/>
      <c r="B74" s="691"/>
      <c r="C74" s="691"/>
      <c r="D74" s="691"/>
      <c r="E74" s="691"/>
      <c r="F74" s="691"/>
      <c r="G74" s="691"/>
      <c r="H74" s="692"/>
      <c r="I74" s="678"/>
      <c r="J74" s="678"/>
      <c r="K74" s="678"/>
      <c r="L74" s="678"/>
      <c r="M74" s="678"/>
      <c r="N74" s="678"/>
      <c r="O74" s="678"/>
      <c r="P74" s="678"/>
      <c r="Q74" s="678"/>
      <c r="R74" s="678"/>
      <c r="S74" s="678"/>
      <c r="T74" s="678"/>
      <c r="U74" s="678"/>
      <c r="V74" s="678"/>
      <c r="W74" s="678"/>
      <c r="X74" s="678"/>
      <c r="Y74" s="678"/>
      <c r="Z74" s="678"/>
      <c r="AA74" s="678"/>
    </row>
    <row r="75" spans="1:27" ht="12.75">
      <c r="A75" s="702"/>
      <c r="B75" s="674"/>
      <c r="C75" s="674"/>
      <c r="D75" s="674"/>
      <c r="E75" s="674"/>
      <c r="F75" s="674"/>
      <c r="G75" s="674"/>
      <c r="H75" s="666"/>
      <c r="I75" s="667"/>
      <c r="J75" s="667"/>
      <c r="K75" s="667"/>
      <c r="L75" s="667"/>
      <c r="M75" s="667"/>
      <c r="N75" s="667"/>
      <c r="O75" s="667"/>
      <c r="P75" s="667"/>
      <c r="Q75" s="667"/>
      <c r="R75" s="667"/>
      <c r="S75" s="667"/>
      <c r="T75" s="667"/>
      <c r="U75" s="667"/>
      <c r="V75" s="667"/>
      <c r="W75" s="667"/>
      <c r="X75" s="667"/>
      <c r="Y75" s="667"/>
      <c r="Z75" s="667"/>
      <c r="AA75" s="667"/>
    </row>
    <row r="76" spans="1:27" ht="12.75">
      <c r="A76" s="701"/>
      <c r="B76" s="691"/>
      <c r="C76" s="691"/>
      <c r="D76" s="691"/>
      <c r="E76" s="691"/>
      <c r="F76" s="691"/>
      <c r="G76" s="691"/>
      <c r="H76" s="692"/>
      <c r="I76" s="678"/>
      <c r="J76" s="678"/>
      <c r="K76" s="678"/>
      <c r="L76" s="678"/>
      <c r="M76" s="678"/>
      <c r="N76" s="678"/>
      <c r="O76" s="678"/>
      <c r="P76" s="678"/>
      <c r="Q76" s="678"/>
      <c r="R76" s="678"/>
      <c r="S76" s="678"/>
      <c r="T76" s="678"/>
      <c r="U76" s="678"/>
      <c r="V76" s="678"/>
      <c r="W76" s="678"/>
      <c r="X76" s="678"/>
      <c r="Y76" s="678"/>
      <c r="Z76" s="678"/>
      <c r="AA76" s="678"/>
    </row>
    <row r="77" spans="1:27" ht="12.75">
      <c r="A77" s="702"/>
      <c r="B77" s="674"/>
      <c r="C77" s="674"/>
      <c r="D77" s="674"/>
      <c r="E77" s="674"/>
      <c r="F77" s="674"/>
      <c r="G77" s="674"/>
      <c r="H77" s="666"/>
      <c r="I77" s="667"/>
      <c r="J77" s="667"/>
      <c r="K77" s="667"/>
      <c r="L77" s="667"/>
      <c r="M77" s="667"/>
      <c r="N77" s="667"/>
      <c r="O77" s="667"/>
      <c r="P77" s="667"/>
      <c r="Q77" s="667"/>
      <c r="R77" s="667"/>
      <c r="S77" s="667"/>
      <c r="T77" s="667"/>
      <c r="U77" s="667"/>
      <c r="V77" s="667"/>
      <c r="W77" s="667"/>
      <c r="X77" s="667"/>
      <c r="Y77" s="667"/>
      <c r="Z77" s="667"/>
      <c r="AA77" s="667"/>
    </row>
    <row r="78" spans="1:27" ht="12.75">
      <c r="A78" s="701"/>
      <c r="B78" s="691"/>
      <c r="C78" s="691"/>
      <c r="D78" s="691"/>
      <c r="E78" s="691"/>
      <c r="F78" s="691"/>
      <c r="G78" s="691"/>
      <c r="H78" s="692"/>
      <c r="I78" s="678"/>
      <c r="J78" s="678"/>
      <c r="K78" s="678"/>
      <c r="L78" s="678"/>
      <c r="M78" s="678"/>
      <c r="N78" s="678"/>
      <c r="O78" s="678"/>
      <c r="P78" s="678"/>
      <c r="Q78" s="678"/>
      <c r="R78" s="678"/>
      <c r="S78" s="678"/>
      <c r="T78" s="678"/>
      <c r="U78" s="678"/>
      <c r="V78" s="678"/>
      <c r="W78" s="678"/>
      <c r="X78" s="678"/>
      <c r="Y78" s="678"/>
      <c r="Z78" s="678"/>
      <c r="AA78" s="678"/>
    </row>
    <row r="79" spans="1:27" ht="12.75">
      <c r="A79" s="702"/>
      <c r="B79" s="674"/>
      <c r="C79" s="674"/>
      <c r="D79" s="674"/>
      <c r="E79" s="674"/>
      <c r="F79" s="674"/>
      <c r="G79" s="674"/>
      <c r="H79" s="666"/>
      <c r="I79" s="667"/>
      <c r="J79" s="667"/>
      <c r="K79" s="667"/>
      <c r="L79" s="667"/>
      <c r="M79" s="667"/>
      <c r="N79" s="667"/>
      <c r="O79" s="667"/>
      <c r="P79" s="667"/>
      <c r="Q79" s="667"/>
      <c r="R79" s="667"/>
      <c r="S79" s="667"/>
      <c r="T79" s="667"/>
      <c r="U79" s="667"/>
      <c r="V79" s="667"/>
      <c r="W79" s="667"/>
      <c r="X79" s="667"/>
      <c r="Y79" s="667"/>
      <c r="Z79" s="667"/>
      <c r="AA79" s="667"/>
    </row>
    <row r="80" spans="1:27" ht="12.75">
      <c r="A80" s="701"/>
      <c r="B80" s="691"/>
      <c r="C80" s="691"/>
      <c r="D80" s="691"/>
      <c r="E80" s="691"/>
      <c r="F80" s="691"/>
      <c r="G80" s="691"/>
      <c r="H80" s="692"/>
      <c r="I80" s="678"/>
      <c r="J80" s="678"/>
      <c r="K80" s="678"/>
      <c r="L80" s="678"/>
      <c r="M80" s="678"/>
      <c r="N80" s="678"/>
      <c r="O80" s="678"/>
      <c r="P80" s="678"/>
      <c r="Q80" s="678"/>
      <c r="R80" s="678"/>
      <c r="S80" s="678"/>
      <c r="T80" s="678"/>
      <c r="U80" s="678"/>
      <c r="V80" s="678"/>
      <c r="W80" s="678"/>
      <c r="X80" s="678"/>
      <c r="Y80" s="678"/>
      <c r="Z80" s="678"/>
      <c r="AA80" s="678"/>
    </row>
    <row r="81" spans="1:27" ht="12.75">
      <c r="A81" s="702"/>
      <c r="B81" s="674"/>
      <c r="C81" s="674"/>
      <c r="D81" s="674"/>
      <c r="E81" s="674"/>
      <c r="F81" s="674"/>
      <c r="G81" s="674"/>
      <c r="H81" s="666"/>
      <c r="I81" s="667"/>
      <c r="J81" s="667"/>
      <c r="K81" s="667"/>
      <c r="L81" s="667"/>
      <c r="M81" s="667"/>
      <c r="N81" s="667"/>
      <c r="O81" s="667"/>
      <c r="P81" s="667"/>
      <c r="Q81" s="667"/>
      <c r="R81" s="667"/>
      <c r="S81" s="667"/>
      <c r="T81" s="667"/>
      <c r="U81" s="667"/>
      <c r="V81" s="667"/>
      <c r="W81" s="667"/>
      <c r="X81" s="667"/>
      <c r="Y81" s="667"/>
      <c r="Z81" s="667"/>
      <c r="AA81" s="667"/>
    </row>
    <row r="82" spans="1:27" ht="12.75">
      <c r="A82" s="701"/>
      <c r="B82" s="691"/>
      <c r="C82" s="691"/>
      <c r="D82" s="691"/>
      <c r="E82" s="691"/>
      <c r="F82" s="691"/>
      <c r="G82" s="691"/>
      <c r="H82" s="692"/>
      <c r="I82" s="678"/>
      <c r="J82" s="678"/>
      <c r="K82" s="678"/>
      <c r="L82" s="678"/>
      <c r="M82" s="678"/>
      <c r="N82" s="678"/>
      <c r="O82" s="678"/>
      <c r="P82" s="678"/>
      <c r="Q82" s="678"/>
      <c r="R82" s="678"/>
      <c r="S82" s="678"/>
      <c r="T82" s="678"/>
      <c r="U82" s="678"/>
      <c r="V82" s="678"/>
      <c r="W82" s="678"/>
      <c r="X82" s="678"/>
      <c r="Y82" s="678"/>
      <c r="Z82" s="678"/>
      <c r="AA82" s="678"/>
    </row>
    <row r="83" spans="1:27" ht="12.75">
      <c r="A83" s="702"/>
      <c r="B83" s="674"/>
      <c r="C83" s="674"/>
      <c r="D83" s="674"/>
      <c r="E83" s="674"/>
      <c r="F83" s="674"/>
      <c r="G83" s="674"/>
      <c r="H83" s="666"/>
      <c r="I83" s="667"/>
      <c r="J83" s="667"/>
      <c r="K83" s="667"/>
      <c r="L83" s="667"/>
      <c r="M83" s="667"/>
      <c r="N83" s="667"/>
      <c r="O83" s="667"/>
      <c r="P83" s="667"/>
      <c r="Q83" s="667"/>
      <c r="R83" s="667"/>
      <c r="S83" s="667"/>
      <c r="T83" s="667"/>
      <c r="U83" s="667"/>
      <c r="V83" s="667"/>
      <c r="W83" s="667"/>
      <c r="X83" s="667"/>
      <c r="Y83" s="667"/>
      <c r="Z83" s="667"/>
      <c r="AA83" s="667"/>
    </row>
    <row r="84" spans="1:27" ht="12.75">
      <c r="A84" s="701"/>
      <c r="B84" s="691"/>
      <c r="C84" s="691"/>
      <c r="D84" s="691"/>
      <c r="E84" s="691"/>
      <c r="F84" s="691"/>
      <c r="G84" s="691"/>
      <c r="H84" s="692"/>
      <c r="I84" s="678"/>
      <c r="J84" s="678"/>
      <c r="K84" s="678"/>
      <c r="L84" s="678"/>
      <c r="M84" s="678"/>
      <c r="N84" s="678"/>
      <c r="O84" s="678"/>
      <c r="P84" s="678"/>
      <c r="Q84" s="678"/>
      <c r="R84" s="678"/>
      <c r="S84" s="678"/>
      <c r="T84" s="678"/>
      <c r="U84" s="678"/>
      <c r="V84" s="678"/>
      <c r="W84" s="678"/>
      <c r="X84" s="678"/>
      <c r="Y84" s="678"/>
      <c r="Z84" s="678"/>
      <c r="AA84" s="678"/>
    </row>
    <row r="85" spans="1:27" ht="12.75">
      <c r="A85" s="702"/>
      <c r="B85" s="674"/>
      <c r="C85" s="674"/>
      <c r="D85" s="674"/>
      <c r="E85" s="674"/>
      <c r="F85" s="674"/>
      <c r="G85" s="674"/>
      <c r="H85" s="666"/>
      <c r="I85" s="667"/>
      <c r="J85" s="667"/>
      <c r="K85" s="667"/>
      <c r="L85" s="667"/>
      <c r="M85" s="667"/>
      <c r="N85" s="667"/>
      <c r="O85" s="667"/>
      <c r="P85" s="667"/>
      <c r="Q85" s="667"/>
      <c r="R85" s="667"/>
      <c r="S85" s="667"/>
      <c r="T85" s="667"/>
      <c r="U85" s="667"/>
      <c r="V85" s="667"/>
      <c r="W85" s="667"/>
      <c r="X85" s="667"/>
      <c r="Y85" s="667"/>
      <c r="Z85" s="667"/>
      <c r="AA85" s="667"/>
    </row>
    <row r="86" spans="1:27" ht="12.75">
      <c r="A86" s="701"/>
      <c r="B86" s="691"/>
      <c r="C86" s="691"/>
      <c r="D86" s="691"/>
      <c r="E86" s="691"/>
      <c r="F86" s="691"/>
      <c r="G86" s="691"/>
      <c r="H86" s="692"/>
      <c r="I86" s="678"/>
      <c r="J86" s="678"/>
      <c r="K86" s="678"/>
      <c r="L86" s="678"/>
      <c r="M86" s="678"/>
      <c r="N86" s="678"/>
      <c r="O86" s="678"/>
      <c r="P86" s="678"/>
      <c r="Q86" s="678"/>
      <c r="R86" s="678"/>
      <c r="S86" s="678"/>
      <c r="T86" s="678"/>
      <c r="U86" s="678"/>
      <c r="V86" s="678"/>
      <c r="W86" s="678"/>
      <c r="X86" s="678"/>
      <c r="Y86" s="678"/>
      <c r="Z86" s="678"/>
      <c r="AA86" s="678"/>
    </row>
    <row r="87" spans="1:27" ht="12.75">
      <c r="A87" s="702"/>
      <c r="B87" s="674"/>
      <c r="C87" s="674"/>
      <c r="D87" s="674"/>
      <c r="E87" s="674"/>
      <c r="F87" s="674"/>
      <c r="G87" s="674"/>
      <c r="H87" s="666"/>
      <c r="I87" s="667"/>
      <c r="J87" s="667"/>
      <c r="K87" s="667"/>
      <c r="L87" s="667"/>
      <c r="M87" s="667"/>
      <c r="N87" s="667"/>
      <c r="O87" s="667"/>
      <c r="P87" s="667"/>
      <c r="Q87" s="667"/>
      <c r="R87" s="667"/>
      <c r="S87" s="667"/>
      <c r="T87" s="667"/>
      <c r="U87" s="667"/>
      <c r="V87" s="667"/>
      <c r="W87" s="667"/>
      <c r="X87" s="667"/>
      <c r="Y87" s="667"/>
      <c r="Z87" s="667"/>
      <c r="AA87" s="667"/>
    </row>
    <row r="88" spans="1:27" ht="12.75">
      <c r="A88" s="701"/>
      <c r="B88" s="691"/>
      <c r="C88" s="691"/>
      <c r="D88" s="691"/>
      <c r="E88" s="691"/>
      <c r="F88" s="691"/>
      <c r="G88" s="691"/>
      <c r="H88" s="692"/>
      <c r="I88" s="678"/>
      <c r="J88" s="678"/>
      <c r="K88" s="678"/>
      <c r="L88" s="678"/>
      <c r="M88" s="678"/>
      <c r="N88" s="678"/>
      <c r="O88" s="678"/>
      <c r="P88" s="678"/>
      <c r="Q88" s="678"/>
      <c r="R88" s="678"/>
      <c r="S88" s="678"/>
      <c r="T88" s="678"/>
      <c r="U88" s="678"/>
      <c r="V88" s="678"/>
      <c r="W88" s="678"/>
      <c r="X88" s="678"/>
      <c r="Y88" s="678"/>
      <c r="Z88" s="678"/>
      <c r="AA88" s="678"/>
    </row>
    <row r="89" spans="1:27" ht="12.75">
      <c r="A89" s="702"/>
      <c r="B89" s="674"/>
      <c r="C89" s="674"/>
      <c r="D89" s="674"/>
      <c r="E89" s="674"/>
      <c r="F89" s="674"/>
      <c r="G89" s="674"/>
      <c r="H89" s="666"/>
      <c r="I89" s="667"/>
      <c r="J89" s="667"/>
      <c r="K89" s="667"/>
      <c r="L89" s="667"/>
      <c r="M89" s="667"/>
      <c r="N89" s="667"/>
      <c r="O89" s="667"/>
      <c r="P89" s="667"/>
      <c r="Q89" s="667"/>
      <c r="R89" s="667"/>
      <c r="S89" s="667"/>
      <c r="T89" s="667"/>
      <c r="U89" s="667"/>
      <c r="V89" s="667"/>
      <c r="W89" s="667"/>
      <c r="X89" s="667"/>
      <c r="Y89" s="667"/>
      <c r="Z89" s="667"/>
      <c r="AA89" s="667"/>
    </row>
    <row r="90" spans="1:27" ht="12.75">
      <c r="A90" s="701"/>
      <c r="B90" s="691"/>
      <c r="C90" s="691"/>
      <c r="D90" s="691"/>
      <c r="E90" s="691"/>
      <c r="F90" s="691"/>
      <c r="G90" s="691"/>
      <c r="H90" s="692"/>
      <c r="I90" s="678"/>
      <c r="J90" s="678"/>
      <c r="K90" s="678"/>
      <c r="L90" s="678"/>
      <c r="M90" s="678"/>
      <c r="N90" s="678"/>
      <c r="O90" s="678"/>
      <c r="P90" s="678"/>
      <c r="Q90" s="678"/>
      <c r="R90" s="678"/>
      <c r="S90" s="678"/>
      <c r="T90" s="678"/>
      <c r="U90" s="678"/>
      <c r="V90" s="678"/>
      <c r="W90" s="678"/>
      <c r="X90" s="678"/>
      <c r="Y90" s="678"/>
      <c r="Z90" s="678"/>
      <c r="AA90" s="678"/>
    </row>
    <row r="91" spans="1:27" ht="12.75">
      <c r="A91" s="702"/>
      <c r="B91" s="674"/>
      <c r="C91" s="674"/>
      <c r="D91" s="674"/>
      <c r="E91" s="674"/>
      <c r="F91" s="674"/>
      <c r="G91" s="674"/>
      <c r="H91" s="666"/>
      <c r="I91" s="667"/>
      <c r="J91" s="667"/>
      <c r="K91" s="667"/>
      <c r="L91" s="667"/>
      <c r="M91" s="667"/>
      <c r="N91" s="667"/>
      <c r="O91" s="667"/>
      <c r="P91" s="667"/>
      <c r="Q91" s="667"/>
      <c r="R91" s="667"/>
      <c r="S91" s="667"/>
      <c r="T91" s="667"/>
      <c r="U91" s="667"/>
      <c r="V91" s="667"/>
      <c r="W91" s="667"/>
      <c r="X91" s="667"/>
      <c r="Y91" s="667"/>
      <c r="Z91" s="667"/>
      <c r="AA91" s="667"/>
    </row>
    <row r="92" spans="1:27" ht="12.75">
      <c r="A92" s="701"/>
      <c r="B92" s="691"/>
      <c r="C92" s="691"/>
      <c r="D92" s="691"/>
      <c r="E92" s="691"/>
      <c r="F92" s="691"/>
      <c r="G92" s="691"/>
      <c r="H92" s="692"/>
      <c r="I92" s="678"/>
      <c r="J92" s="678"/>
      <c r="K92" s="678"/>
      <c r="L92" s="678"/>
      <c r="M92" s="678"/>
      <c r="N92" s="678"/>
      <c r="O92" s="678"/>
      <c r="P92" s="678"/>
      <c r="Q92" s="678"/>
      <c r="R92" s="678"/>
      <c r="S92" s="678"/>
      <c r="T92" s="678"/>
      <c r="U92" s="678"/>
      <c r="V92" s="678"/>
      <c r="W92" s="678"/>
      <c r="X92" s="678"/>
      <c r="Y92" s="678"/>
      <c r="Z92" s="678"/>
      <c r="AA92" s="678"/>
    </row>
    <row r="93" spans="1:27" ht="12.75">
      <c r="A93" s="702"/>
      <c r="B93" s="674"/>
      <c r="C93" s="674"/>
      <c r="D93" s="674"/>
      <c r="E93" s="674"/>
      <c r="F93" s="674"/>
      <c r="G93" s="674"/>
      <c r="H93" s="666"/>
      <c r="I93" s="667"/>
      <c r="J93" s="667"/>
      <c r="K93" s="667"/>
      <c r="L93" s="667"/>
      <c r="M93" s="667"/>
      <c r="N93" s="667"/>
      <c r="O93" s="667"/>
      <c r="P93" s="667"/>
      <c r="Q93" s="667"/>
      <c r="R93" s="667"/>
      <c r="S93" s="667"/>
      <c r="T93" s="667"/>
      <c r="U93" s="667"/>
      <c r="V93" s="667"/>
      <c r="W93" s="667"/>
      <c r="X93" s="667"/>
      <c r="Y93" s="667"/>
      <c r="Z93" s="667"/>
      <c r="AA93" s="667"/>
    </row>
    <row r="94" spans="1:27" ht="12.75">
      <c r="A94" s="701"/>
      <c r="B94" s="691"/>
      <c r="C94" s="691"/>
      <c r="D94" s="691"/>
      <c r="E94" s="691"/>
      <c r="F94" s="691"/>
      <c r="G94" s="691"/>
      <c r="H94" s="692"/>
      <c r="I94" s="678"/>
      <c r="J94" s="678"/>
      <c r="K94" s="678"/>
      <c r="L94" s="678"/>
      <c r="M94" s="678"/>
      <c r="N94" s="678"/>
      <c r="O94" s="678"/>
      <c r="P94" s="678"/>
      <c r="Q94" s="678"/>
      <c r="R94" s="678"/>
      <c r="S94" s="678"/>
      <c r="T94" s="678"/>
      <c r="U94" s="678"/>
      <c r="V94" s="678"/>
      <c r="W94" s="678"/>
      <c r="X94" s="678"/>
      <c r="Y94" s="678"/>
      <c r="Z94" s="678"/>
      <c r="AA94" s="678"/>
    </row>
    <row r="95" spans="1:27" ht="12.75">
      <c r="A95" s="702"/>
      <c r="B95" s="674"/>
      <c r="C95" s="674"/>
      <c r="D95" s="674"/>
      <c r="E95" s="674"/>
      <c r="F95" s="674"/>
      <c r="G95" s="674"/>
      <c r="H95" s="666"/>
      <c r="I95" s="667"/>
      <c r="J95" s="667"/>
      <c r="K95" s="667"/>
      <c r="L95" s="667"/>
      <c r="M95" s="667"/>
      <c r="N95" s="667"/>
      <c r="O95" s="667"/>
      <c r="P95" s="667"/>
      <c r="Q95" s="667"/>
      <c r="R95" s="667"/>
      <c r="S95" s="667"/>
      <c r="T95" s="667"/>
      <c r="U95" s="667"/>
      <c r="V95" s="667"/>
      <c r="W95" s="667"/>
      <c r="X95" s="667"/>
      <c r="Y95" s="667"/>
      <c r="Z95" s="667"/>
      <c r="AA95" s="667"/>
    </row>
    <row r="96" spans="1:27" ht="12.75">
      <c r="A96" s="701"/>
      <c r="B96" s="691"/>
      <c r="C96" s="691"/>
      <c r="D96" s="691"/>
      <c r="E96" s="691"/>
      <c r="F96" s="691"/>
      <c r="G96" s="691"/>
      <c r="H96" s="692"/>
      <c r="I96" s="678"/>
      <c r="J96" s="678"/>
      <c r="K96" s="678"/>
      <c r="L96" s="678"/>
      <c r="M96" s="678"/>
      <c r="N96" s="678"/>
      <c r="O96" s="678"/>
      <c r="P96" s="678"/>
      <c r="Q96" s="678"/>
      <c r="R96" s="678"/>
      <c r="S96" s="678"/>
      <c r="T96" s="678"/>
      <c r="U96" s="678"/>
      <c r="V96" s="678"/>
      <c r="W96" s="678"/>
      <c r="X96" s="678"/>
      <c r="Y96" s="678"/>
      <c r="Z96" s="678"/>
      <c r="AA96" s="678"/>
    </row>
    <row r="97" spans="1:27" ht="12.75">
      <c r="A97" s="702"/>
      <c r="B97" s="674"/>
      <c r="C97" s="674"/>
      <c r="D97" s="674"/>
      <c r="E97" s="674"/>
      <c r="F97" s="674"/>
      <c r="G97" s="674"/>
      <c r="H97" s="666"/>
      <c r="I97" s="667"/>
      <c r="J97" s="667"/>
      <c r="K97" s="667"/>
      <c r="L97" s="667"/>
      <c r="M97" s="667"/>
      <c r="N97" s="667"/>
      <c r="O97" s="667"/>
      <c r="P97" s="667"/>
      <c r="Q97" s="667"/>
      <c r="R97" s="667"/>
      <c r="S97" s="667"/>
      <c r="T97" s="667"/>
      <c r="U97" s="667"/>
      <c r="V97" s="667"/>
      <c r="W97" s="667"/>
      <c r="X97" s="667"/>
      <c r="Y97" s="667"/>
      <c r="Z97" s="667"/>
      <c r="AA97" s="667"/>
    </row>
    <row r="98" spans="1:27" ht="12.75">
      <c r="A98" s="701"/>
      <c r="B98" s="691"/>
      <c r="C98" s="691"/>
      <c r="D98" s="691"/>
      <c r="E98" s="691"/>
      <c r="F98" s="691"/>
      <c r="G98" s="691"/>
      <c r="H98" s="692"/>
      <c r="I98" s="678"/>
      <c r="J98" s="678"/>
      <c r="K98" s="678"/>
      <c r="L98" s="678"/>
      <c r="M98" s="678"/>
      <c r="N98" s="678"/>
      <c r="O98" s="678"/>
      <c r="P98" s="678"/>
      <c r="Q98" s="678"/>
      <c r="R98" s="678"/>
      <c r="S98" s="678"/>
      <c r="T98" s="678"/>
      <c r="U98" s="678"/>
      <c r="V98" s="678"/>
      <c r="W98" s="678"/>
      <c r="X98" s="678"/>
      <c r="Y98" s="678"/>
      <c r="Z98" s="678"/>
      <c r="AA98" s="678"/>
    </row>
    <row r="99" spans="1:27" ht="12.75">
      <c r="A99" s="702"/>
      <c r="B99" s="674"/>
      <c r="C99" s="674"/>
      <c r="D99" s="674"/>
      <c r="E99" s="674"/>
      <c r="F99" s="674"/>
      <c r="G99" s="674"/>
      <c r="H99" s="666"/>
      <c r="I99" s="667"/>
      <c r="J99" s="667"/>
      <c r="K99" s="667"/>
      <c r="L99" s="667"/>
      <c r="M99" s="667"/>
      <c r="N99" s="667"/>
      <c r="O99" s="667"/>
      <c r="P99" s="667"/>
      <c r="Q99" s="667"/>
      <c r="R99" s="667"/>
      <c r="S99" s="667"/>
      <c r="T99" s="667"/>
      <c r="U99" s="667"/>
      <c r="V99" s="667"/>
      <c r="W99" s="667"/>
      <c r="X99" s="667"/>
      <c r="Y99" s="667"/>
      <c r="Z99" s="667"/>
      <c r="AA99" s="667"/>
    </row>
    <row r="100" spans="1:27" ht="12.75">
      <c r="A100" s="701"/>
      <c r="B100" s="691"/>
      <c r="C100" s="691"/>
      <c r="D100" s="691"/>
      <c r="E100" s="691"/>
      <c r="F100" s="691"/>
      <c r="G100" s="691"/>
      <c r="H100" s="692"/>
      <c r="I100" s="678"/>
      <c r="J100" s="678"/>
      <c r="K100" s="678"/>
      <c r="L100" s="678"/>
      <c r="M100" s="678"/>
      <c r="N100" s="678"/>
      <c r="O100" s="678"/>
      <c r="P100" s="678"/>
      <c r="Q100" s="678"/>
      <c r="R100" s="678"/>
      <c r="S100" s="678"/>
      <c r="T100" s="678"/>
      <c r="U100" s="678"/>
      <c r="V100" s="678"/>
      <c r="W100" s="678"/>
      <c r="X100" s="678"/>
      <c r="Y100" s="678"/>
      <c r="Z100" s="678"/>
      <c r="AA100" s="678"/>
    </row>
    <row r="101" spans="1:27" ht="12.75">
      <c r="A101" s="702"/>
      <c r="B101" s="674"/>
      <c r="C101" s="674"/>
      <c r="D101" s="674"/>
      <c r="E101" s="674"/>
      <c r="F101" s="674"/>
      <c r="G101" s="674"/>
      <c r="H101" s="666"/>
      <c r="I101" s="667"/>
      <c r="J101" s="667"/>
      <c r="K101" s="667"/>
      <c r="L101" s="667"/>
      <c r="M101" s="667"/>
      <c r="N101" s="667"/>
      <c r="O101" s="667"/>
      <c r="P101" s="667"/>
      <c r="Q101" s="667"/>
      <c r="R101" s="667"/>
      <c r="S101" s="667"/>
      <c r="T101" s="667"/>
      <c r="U101" s="667"/>
      <c r="V101" s="667"/>
      <c r="W101" s="667"/>
      <c r="X101" s="667"/>
      <c r="Y101" s="667"/>
      <c r="Z101" s="667"/>
      <c r="AA101" s="667"/>
    </row>
    <row r="102" spans="1:27" ht="12.75">
      <c r="A102" s="701"/>
      <c r="B102" s="691"/>
      <c r="C102" s="691"/>
      <c r="D102" s="691"/>
      <c r="E102" s="691"/>
      <c r="F102" s="691"/>
      <c r="G102" s="691"/>
      <c r="H102" s="692"/>
      <c r="I102" s="678"/>
      <c r="J102" s="678"/>
      <c r="K102" s="678"/>
      <c r="L102" s="678"/>
      <c r="M102" s="678"/>
      <c r="N102" s="678"/>
      <c r="O102" s="678"/>
      <c r="P102" s="678"/>
      <c r="Q102" s="678"/>
      <c r="R102" s="678"/>
      <c r="S102" s="678"/>
      <c r="T102" s="678"/>
      <c r="U102" s="678"/>
      <c r="V102" s="678"/>
      <c r="W102" s="678"/>
      <c r="X102" s="678"/>
      <c r="Y102" s="678"/>
      <c r="Z102" s="678"/>
      <c r="AA102" s="678"/>
    </row>
    <row r="103" spans="1:27" ht="12.75">
      <c r="A103" s="702"/>
      <c r="B103" s="674"/>
      <c r="C103" s="674"/>
      <c r="D103" s="674"/>
      <c r="E103" s="674"/>
      <c r="F103" s="674"/>
      <c r="G103" s="674"/>
      <c r="H103" s="666"/>
      <c r="I103" s="667"/>
      <c r="J103" s="667"/>
      <c r="K103" s="667"/>
      <c r="L103" s="667"/>
      <c r="M103" s="667"/>
      <c r="N103" s="667"/>
      <c r="O103" s="667"/>
      <c r="P103" s="667"/>
      <c r="Q103" s="667"/>
      <c r="R103" s="667"/>
      <c r="S103" s="667"/>
      <c r="T103" s="667"/>
      <c r="U103" s="667"/>
      <c r="V103" s="667"/>
      <c r="W103" s="667"/>
      <c r="X103" s="667"/>
      <c r="Y103" s="667"/>
      <c r="Z103" s="667"/>
      <c r="AA103" s="667"/>
    </row>
    <row r="104" spans="1:27" ht="12.75">
      <c r="A104" s="701"/>
      <c r="B104" s="691"/>
      <c r="C104" s="691"/>
      <c r="D104" s="691"/>
      <c r="E104" s="691"/>
      <c r="F104" s="691"/>
      <c r="G104" s="691"/>
      <c r="H104" s="692"/>
      <c r="I104" s="678"/>
      <c r="J104" s="678"/>
      <c r="K104" s="678"/>
      <c r="L104" s="678"/>
      <c r="M104" s="678"/>
      <c r="N104" s="678"/>
      <c r="O104" s="678"/>
      <c r="P104" s="678"/>
      <c r="Q104" s="678"/>
      <c r="R104" s="678"/>
      <c r="S104" s="678"/>
      <c r="T104" s="678"/>
      <c r="U104" s="678"/>
      <c r="V104" s="678"/>
      <c r="W104" s="678"/>
      <c r="X104" s="678"/>
      <c r="Y104" s="678"/>
      <c r="Z104" s="678"/>
      <c r="AA104" s="678"/>
    </row>
    <row r="105" spans="1:27" ht="12.75">
      <c r="A105" s="702"/>
      <c r="B105" s="674"/>
      <c r="C105" s="674"/>
      <c r="D105" s="674"/>
      <c r="E105" s="674"/>
      <c r="F105" s="674"/>
      <c r="G105" s="674"/>
      <c r="H105" s="666"/>
      <c r="I105" s="667"/>
      <c r="J105" s="667"/>
      <c r="K105" s="667"/>
      <c r="L105" s="667"/>
      <c r="M105" s="667"/>
      <c r="N105" s="667"/>
      <c r="O105" s="667"/>
      <c r="P105" s="667"/>
      <c r="Q105" s="667"/>
      <c r="R105" s="667"/>
      <c r="S105" s="667"/>
      <c r="T105" s="667"/>
      <c r="U105" s="667"/>
      <c r="V105" s="667"/>
      <c r="W105" s="667"/>
      <c r="X105" s="667"/>
      <c r="Y105" s="667"/>
      <c r="Z105" s="667"/>
      <c r="AA105" s="667"/>
    </row>
    <row r="106" spans="1:27" ht="12.75">
      <c r="A106" s="701"/>
      <c r="B106" s="691"/>
      <c r="C106" s="691"/>
      <c r="D106" s="691"/>
      <c r="E106" s="691"/>
      <c r="F106" s="691"/>
      <c r="G106" s="691"/>
      <c r="H106" s="692"/>
      <c r="I106" s="678"/>
      <c r="J106" s="678"/>
      <c r="K106" s="678"/>
      <c r="L106" s="678"/>
      <c r="M106" s="678"/>
      <c r="N106" s="678"/>
      <c r="O106" s="678"/>
      <c r="P106" s="678"/>
      <c r="Q106" s="678"/>
      <c r="R106" s="678"/>
      <c r="S106" s="678"/>
      <c r="T106" s="678"/>
      <c r="U106" s="678"/>
      <c r="V106" s="678"/>
      <c r="W106" s="678"/>
      <c r="X106" s="678"/>
      <c r="Y106" s="678"/>
      <c r="Z106" s="678"/>
      <c r="AA106" s="678"/>
    </row>
    <row r="107" spans="1:27" ht="12.75">
      <c r="A107" s="702"/>
      <c r="B107" s="674"/>
      <c r="C107" s="674"/>
      <c r="D107" s="674"/>
      <c r="E107" s="674"/>
      <c r="F107" s="674"/>
      <c r="G107" s="674"/>
      <c r="H107" s="666"/>
      <c r="I107" s="667"/>
      <c r="J107" s="667"/>
      <c r="K107" s="667"/>
      <c r="L107" s="667"/>
      <c r="M107" s="667"/>
      <c r="N107" s="667"/>
      <c r="O107" s="667"/>
      <c r="P107" s="667"/>
      <c r="Q107" s="667"/>
      <c r="R107" s="667"/>
      <c r="S107" s="667"/>
      <c r="T107" s="667"/>
      <c r="U107" s="667"/>
      <c r="V107" s="667"/>
      <c r="W107" s="667"/>
      <c r="X107" s="667"/>
      <c r="Y107" s="667"/>
      <c r="Z107" s="667"/>
      <c r="AA107" s="667"/>
    </row>
    <row r="108" spans="1:27" ht="12.75">
      <c r="A108" s="701"/>
      <c r="B108" s="691"/>
      <c r="C108" s="691"/>
      <c r="D108" s="691"/>
      <c r="E108" s="691"/>
      <c r="F108" s="691"/>
      <c r="G108" s="691"/>
      <c r="H108" s="692"/>
      <c r="I108" s="678"/>
      <c r="J108" s="678"/>
      <c r="K108" s="678"/>
      <c r="L108" s="678"/>
      <c r="M108" s="678"/>
      <c r="N108" s="678"/>
      <c r="O108" s="678"/>
      <c r="P108" s="678"/>
      <c r="Q108" s="678"/>
      <c r="R108" s="678"/>
      <c r="S108" s="678"/>
      <c r="T108" s="678"/>
      <c r="U108" s="678"/>
      <c r="V108" s="678"/>
      <c r="W108" s="678"/>
      <c r="X108" s="678"/>
      <c r="Y108" s="678"/>
      <c r="Z108" s="678"/>
      <c r="AA108" s="678"/>
    </row>
    <row r="109" spans="1:27" ht="12.75">
      <c r="A109" s="702"/>
      <c r="B109" s="674"/>
      <c r="C109" s="674"/>
      <c r="D109" s="674"/>
      <c r="E109" s="674"/>
      <c r="F109" s="674"/>
      <c r="G109" s="674"/>
      <c r="H109" s="666"/>
      <c r="I109" s="667"/>
      <c r="J109" s="667"/>
      <c r="K109" s="667"/>
      <c r="L109" s="667"/>
      <c r="M109" s="667"/>
      <c r="N109" s="667"/>
      <c r="O109" s="667"/>
      <c r="P109" s="667"/>
      <c r="Q109" s="667"/>
      <c r="R109" s="667"/>
      <c r="S109" s="667"/>
      <c r="T109" s="667"/>
      <c r="U109" s="667"/>
      <c r="V109" s="667"/>
      <c r="W109" s="667"/>
      <c r="X109" s="667"/>
      <c r="Y109" s="667"/>
      <c r="Z109" s="667"/>
      <c r="AA109" s="667"/>
    </row>
    <row r="110" spans="1:27" ht="12.75">
      <c r="A110" s="701"/>
      <c r="B110" s="691"/>
      <c r="C110" s="691"/>
      <c r="D110" s="691"/>
      <c r="E110" s="691"/>
      <c r="F110" s="691"/>
      <c r="G110" s="691"/>
      <c r="H110" s="692"/>
      <c r="I110" s="678"/>
      <c r="J110" s="678"/>
      <c r="K110" s="678"/>
      <c r="L110" s="678"/>
      <c r="M110" s="678"/>
      <c r="N110" s="678"/>
      <c r="O110" s="678"/>
      <c r="P110" s="678"/>
      <c r="Q110" s="678"/>
      <c r="R110" s="678"/>
      <c r="S110" s="678"/>
      <c r="T110" s="678"/>
      <c r="U110" s="678"/>
      <c r="V110" s="678"/>
      <c r="W110" s="678"/>
      <c r="X110" s="678"/>
      <c r="Y110" s="678"/>
      <c r="Z110" s="678"/>
      <c r="AA110" s="678"/>
    </row>
    <row r="111" spans="1:27" ht="12.75">
      <c r="A111" s="702"/>
      <c r="B111" s="674"/>
      <c r="C111" s="674"/>
      <c r="D111" s="674"/>
      <c r="E111" s="674"/>
      <c r="F111" s="674"/>
      <c r="G111" s="674"/>
      <c r="H111" s="666"/>
      <c r="I111" s="667"/>
      <c r="J111" s="667"/>
      <c r="K111" s="667"/>
      <c r="L111" s="667"/>
      <c r="M111" s="667"/>
      <c r="N111" s="667"/>
      <c r="O111" s="667"/>
      <c r="P111" s="667"/>
      <c r="Q111" s="667"/>
      <c r="R111" s="667"/>
      <c r="S111" s="667"/>
      <c r="T111" s="667"/>
      <c r="U111" s="667"/>
      <c r="V111" s="667"/>
      <c r="W111" s="667"/>
      <c r="X111" s="667"/>
      <c r="Y111" s="667"/>
      <c r="Z111" s="667"/>
      <c r="AA111" s="667"/>
    </row>
    <row r="112" spans="1:27" ht="12.75">
      <c r="A112" s="701"/>
      <c r="B112" s="691"/>
      <c r="C112" s="691"/>
      <c r="D112" s="691"/>
      <c r="E112" s="691"/>
      <c r="F112" s="691"/>
      <c r="G112" s="691"/>
      <c r="H112" s="692"/>
      <c r="I112" s="678"/>
      <c r="J112" s="678"/>
      <c r="K112" s="678"/>
      <c r="L112" s="678"/>
      <c r="M112" s="678"/>
      <c r="N112" s="678"/>
      <c r="O112" s="678"/>
      <c r="P112" s="678"/>
      <c r="Q112" s="678"/>
      <c r="R112" s="678"/>
      <c r="S112" s="678"/>
      <c r="T112" s="678"/>
      <c r="U112" s="678"/>
      <c r="V112" s="678"/>
      <c r="W112" s="678"/>
      <c r="X112" s="678"/>
      <c r="Y112" s="678"/>
      <c r="Z112" s="678"/>
      <c r="AA112" s="678"/>
    </row>
    <row r="113" spans="1:27" ht="12.75">
      <c r="A113" s="702"/>
      <c r="B113" s="674"/>
      <c r="C113" s="674"/>
      <c r="D113" s="674"/>
      <c r="E113" s="674"/>
      <c r="F113" s="674"/>
      <c r="G113" s="674"/>
      <c r="H113" s="666"/>
      <c r="I113" s="667"/>
      <c r="J113" s="667"/>
      <c r="K113" s="667"/>
      <c r="L113" s="667"/>
      <c r="M113" s="667"/>
      <c r="N113" s="667"/>
      <c r="O113" s="667"/>
      <c r="P113" s="667"/>
      <c r="Q113" s="667"/>
      <c r="R113" s="667"/>
      <c r="S113" s="667"/>
      <c r="T113" s="667"/>
      <c r="U113" s="667"/>
      <c r="V113" s="667"/>
      <c r="W113" s="667"/>
      <c r="X113" s="667"/>
      <c r="Y113" s="667"/>
      <c r="Z113" s="667"/>
      <c r="AA113" s="667"/>
    </row>
    <row r="114" spans="1:27" ht="12.75">
      <c r="A114" s="701"/>
      <c r="B114" s="691"/>
      <c r="C114" s="691"/>
      <c r="D114" s="691"/>
      <c r="E114" s="691"/>
      <c r="F114" s="691"/>
      <c r="G114" s="691"/>
      <c r="H114" s="692"/>
      <c r="I114" s="678"/>
      <c r="J114" s="678"/>
      <c r="K114" s="678"/>
      <c r="L114" s="678"/>
      <c r="M114" s="678"/>
      <c r="N114" s="678"/>
      <c r="O114" s="678"/>
      <c r="P114" s="678"/>
      <c r="Q114" s="678"/>
      <c r="R114" s="678"/>
      <c r="S114" s="678"/>
      <c r="T114" s="678"/>
      <c r="U114" s="678"/>
      <c r="V114" s="678"/>
      <c r="W114" s="678"/>
      <c r="X114" s="678"/>
      <c r="Y114" s="678"/>
      <c r="Z114" s="678"/>
      <c r="AA114" s="678"/>
    </row>
    <row r="115" spans="1:27" ht="12.75">
      <c r="A115" s="702"/>
      <c r="B115" s="674"/>
      <c r="C115" s="674"/>
      <c r="D115" s="674"/>
      <c r="E115" s="674"/>
      <c r="F115" s="674"/>
      <c r="G115" s="674"/>
      <c r="H115" s="666"/>
      <c r="I115" s="667"/>
      <c r="J115" s="667"/>
      <c r="K115" s="667"/>
      <c r="L115" s="667"/>
      <c r="M115" s="667"/>
      <c r="N115" s="667"/>
      <c r="O115" s="667"/>
      <c r="P115" s="667"/>
      <c r="Q115" s="667"/>
      <c r="R115" s="667"/>
      <c r="S115" s="667"/>
      <c r="T115" s="667"/>
      <c r="U115" s="667"/>
      <c r="V115" s="667"/>
      <c r="W115" s="667"/>
      <c r="X115" s="667"/>
      <c r="Y115" s="667"/>
      <c r="Z115" s="667"/>
      <c r="AA115" s="667"/>
    </row>
    <row r="116" spans="1:27" ht="12.75">
      <c r="A116" s="701"/>
      <c r="B116" s="691"/>
      <c r="C116" s="691"/>
      <c r="D116" s="691"/>
      <c r="E116" s="691"/>
      <c r="F116" s="691"/>
      <c r="G116" s="691"/>
      <c r="H116" s="692"/>
      <c r="I116" s="678"/>
      <c r="J116" s="678"/>
      <c r="K116" s="678"/>
      <c r="L116" s="678"/>
      <c r="M116" s="678"/>
      <c r="N116" s="678"/>
      <c r="O116" s="678"/>
      <c r="P116" s="678"/>
      <c r="Q116" s="678"/>
      <c r="R116" s="678"/>
      <c r="S116" s="678"/>
      <c r="T116" s="678"/>
      <c r="U116" s="678"/>
      <c r="V116" s="678"/>
      <c r="W116" s="678"/>
      <c r="X116" s="678"/>
      <c r="Y116" s="678"/>
      <c r="Z116" s="678"/>
      <c r="AA116" s="678"/>
    </row>
    <row r="117" spans="1:27" ht="12.75">
      <c r="A117" s="702"/>
      <c r="B117" s="674"/>
      <c r="C117" s="674"/>
      <c r="D117" s="674"/>
      <c r="E117" s="674"/>
      <c r="F117" s="674"/>
      <c r="G117" s="674"/>
      <c r="H117" s="666"/>
      <c r="I117" s="667"/>
      <c r="J117" s="667"/>
      <c r="K117" s="667"/>
      <c r="L117" s="667"/>
      <c r="M117" s="667"/>
      <c r="N117" s="667"/>
      <c r="O117" s="667"/>
      <c r="P117" s="667"/>
      <c r="Q117" s="667"/>
      <c r="R117" s="667"/>
      <c r="S117" s="667"/>
      <c r="T117" s="667"/>
      <c r="U117" s="667"/>
      <c r="V117" s="667"/>
      <c r="W117" s="667"/>
      <c r="X117" s="667"/>
      <c r="Y117" s="667"/>
      <c r="Z117" s="667"/>
      <c r="AA117" s="667"/>
    </row>
    <row r="118" spans="1:27" ht="12.75">
      <c r="A118" s="701"/>
      <c r="B118" s="691"/>
      <c r="C118" s="691"/>
      <c r="D118" s="691"/>
      <c r="E118" s="691"/>
      <c r="F118" s="691"/>
      <c r="G118" s="691"/>
      <c r="H118" s="692"/>
      <c r="I118" s="678"/>
      <c r="J118" s="678"/>
      <c r="K118" s="678"/>
      <c r="L118" s="678"/>
      <c r="M118" s="678"/>
      <c r="N118" s="678"/>
      <c r="O118" s="678"/>
      <c r="P118" s="678"/>
      <c r="Q118" s="678"/>
      <c r="R118" s="678"/>
      <c r="S118" s="678"/>
      <c r="T118" s="678"/>
      <c r="U118" s="678"/>
      <c r="V118" s="678"/>
      <c r="W118" s="678"/>
      <c r="X118" s="678"/>
      <c r="Y118" s="678"/>
      <c r="Z118" s="678"/>
      <c r="AA118" s="678"/>
    </row>
    <row r="119" spans="1:27" ht="12.75">
      <c r="A119" s="702"/>
      <c r="B119" s="674"/>
      <c r="C119" s="674"/>
      <c r="D119" s="674"/>
      <c r="E119" s="674"/>
      <c r="F119" s="674"/>
      <c r="G119" s="674"/>
      <c r="H119" s="666"/>
      <c r="I119" s="667"/>
      <c r="J119" s="667"/>
      <c r="K119" s="667"/>
      <c r="L119" s="667"/>
      <c r="M119" s="667"/>
      <c r="N119" s="667"/>
      <c r="O119" s="667"/>
      <c r="P119" s="667"/>
      <c r="Q119" s="667"/>
      <c r="R119" s="667"/>
      <c r="S119" s="667"/>
      <c r="T119" s="667"/>
      <c r="U119" s="667"/>
      <c r="V119" s="667"/>
      <c r="W119" s="667"/>
      <c r="X119" s="667"/>
      <c r="Y119" s="667"/>
      <c r="Z119" s="667"/>
      <c r="AA119" s="667"/>
    </row>
    <row r="120" spans="1:27" ht="12.75">
      <c r="A120" s="701"/>
      <c r="B120" s="691"/>
      <c r="C120" s="691"/>
      <c r="D120" s="691"/>
      <c r="E120" s="691"/>
      <c r="F120" s="691"/>
      <c r="G120" s="691"/>
      <c r="H120" s="692"/>
      <c r="I120" s="678"/>
      <c r="J120" s="678"/>
      <c r="K120" s="678"/>
      <c r="L120" s="678"/>
      <c r="M120" s="678"/>
      <c r="N120" s="678"/>
      <c r="O120" s="678"/>
      <c r="P120" s="678"/>
      <c r="Q120" s="678"/>
      <c r="R120" s="678"/>
      <c r="S120" s="678"/>
      <c r="T120" s="678"/>
      <c r="U120" s="678"/>
      <c r="V120" s="678"/>
      <c r="W120" s="678"/>
      <c r="X120" s="678"/>
      <c r="Y120" s="678"/>
      <c r="Z120" s="678"/>
      <c r="AA120" s="678"/>
    </row>
    <row r="121" spans="1:27" ht="12.75">
      <c r="A121" s="702"/>
      <c r="B121" s="674"/>
      <c r="C121" s="674"/>
      <c r="D121" s="674"/>
      <c r="E121" s="674"/>
      <c r="F121" s="674"/>
      <c r="G121" s="674"/>
      <c r="H121" s="666"/>
      <c r="I121" s="667"/>
      <c r="J121" s="667"/>
      <c r="K121" s="667"/>
      <c r="L121" s="667"/>
      <c r="M121" s="667"/>
      <c r="N121" s="667"/>
      <c r="O121" s="667"/>
      <c r="P121" s="667"/>
      <c r="Q121" s="667"/>
      <c r="R121" s="667"/>
      <c r="S121" s="667"/>
      <c r="T121" s="667"/>
      <c r="U121" s="667"/>
      <c r="V121" s="667"/>
      <c r="W121" s="667"/>
      <c r="X121" s="667"/>
      <c r="Y121" s="667"/>
      <c r="Z121" s="667"/>
      <c r="AA121" s="667"/>
    </row>
    <row r="122" spans="1:27" ht="12.75">
      <c r="A122" s="701"/>
      <c r="B122" s="691"/>
      <c r="C122" s="691"/>
      <c r="D122" s="691"/>
      <c r="E122" s="691"/>
      <c r="F122" s="691"/>
      <c r="G122" s="691"/>
      <c r="H122" s="692"/>
      <c r="I122" s="678"/>
      <c r="J122" s="678"/>
      <c r="K122" s="678"/>
      <c r="L122" s="678"/>
      <c r="M122" s="678"/>
      <c r="N122" s="678"/>
      <c r="O122" s="678"/>
      <c r="P122" s="678"/>
      <c r="Q122" s="678"/>
      <c r="R122" s="678"/>
      <c r="S122" s="678"/>
      <c r="T122" s="678"/>
      <c r="U122" s="678"/>
      <c r="V122" s="678"/>
      <c r="W122" s="678"/>
      <c r="X122" s="678"/>
      <c r="Y122" s="678"/>
      <c r="Z122" s="678"/>
      <c r="AA122" s="678"/>
    </row>
    <row r="123" spans="1:27" ht="12.75">
      <c r="A123" s="702"/>
      <c r="B123" s="674"/>
      <c r="C123" s="674"/>
      <c r="D123" s="674"/>
      <c r="E123" s="674"/>
      <c r="F123" s="674"/>
      <c r="G123" s="674"/>
      <c r="H123" s="666"/>
      <c r="I123" s="667"/>
      <c r="J123" s="667"/>
      <c r="K123" s="667"/>
      <c r="L123" s="667"/>
      <c r="M123" s="667"/>
      <c r="N123" s="667"/>
      <c r="O123" s="667"/>
      <c r="P123" s="667"/>
      <c r="Q123" s="667"/>
      <c r="R123" s="667"/>
      <c r="S123" s="667"/>
      <c r="T123" s="667"/>
      <c r="U123" s="667"/>
      <c r="V123" s="667"/>
      <c r="W123" s="667"/>
      <c r="X123" s="667"/>
      <c r="Y123" s="667"/>
      <c r="Z123" s="667"/>
      <c r="AA123" s="667"/>
    </row>
    <row r="124" spans="1:27" ht="12.75">
      <c r="A124" s="701"/>
      <c r="B124" s="691"/>
      <c r="C124" s="691"/>
      <c r="D124" s="691"/>
      <c r="E124" s="691"/>
      <c r="F124" s="691"/>
      <c r="G124" s="691"/>
      <c r="H124" s="692"/>
      <c r="I124" s="678"/>
      <c r="J124" s="678"/>
      <c r="K124" s="678"/>
      <c r="L124" s="678"/>
      <c r="M124" s="678"/>
      <c r="N124" s="678"/>
      <c r="O124" s="678"/>
      <c r="P124" s="678"/>
      <c r="Q124" s="678"/>
      <c r="R124" s="678"/>
      <c r="S124" s="678"/>
      <c r="T124" s="678"/>
      <c r="U124" s="678"/>
      <c r="V124" s="678"/>
      <c r="W124" s="678"/>
      <c r="X124" s="678"/>
      <c r="Y124" s="678"/>
      <c r="Z124" s="678"/>
      <c r="AA124" s="678"/>
    </row>
    <row r="125" spans="1:27" ht="12.75">
      <c r="A125" s="702"/>
      <c r="B125" s="674"/>
      <c r="C125" s="674"/>
      <c r="D125" s="674"/>
      <c r="E125" s="674"/>
      <c r="F125" s="674"/>
      <c r="G125" s="674"/>
      <c r="H125" s="666"/>
      <c r="I125" s="667"/>
      <c r="J125" s="667"/>
      <c r="K125" s="667"/>
      <c r="L125" s="667"/>
      <c r="M125" s="667"/>
      <c r="N125" s="667"/>
      <c r="O125" s="667"/>
      <c r="P125" s="667"/>
      <c r="Q125" s="667"/>
      <c r="R125" s="667"/>
      <c r="S125" s="667"/>
      <c r="T125" s="667"/>
      <c r="U125" s="667"/>
      <c r="V125" s="667"/>
      <c r="W125" s="667"/>
      <c r="X125" s="667"/>
      <c r="Y125" s="667"/>
      <c r="Z125" s="667"/>
      <c r="AA125" s="667"/>
    </row>
    <row r="126" spans="1:27" ht="12.75">
      <c r="A126" s="701"/>
      <c r="B126" s="691"/>
      <c r="C126" s="691"/>
      <c r="D126" s="691"/>
      <c r="E126" s="691"/>
      <c r="F126" s="691"/>
      <c r="G126" s="691"/>
      <c r="H126" s="692"/>
      <c r="I126" s="678"/>
      <c r="J126" s="678"/>
      <c r="K126" s="678"/>
      <c r="L126" s="678"/>
      <c r="M126" s="678"/>
      <c r="N126" s="678"/>
      <c r="O126" s="678"/>
      <c r="P126" s="678"/>
      <c r="Q126" s="678"/>
      <c r="R126" s="678"/>
      <c r="S126" s="678"/>
      <c r="T126" s="678"/>
      <c r="U126" s="678"/>
      <c r="V126" s="678"/>
      <c r="W126" s="678"/>
      <c r="X126" s="678"/>
      <c r="Y126" s="678"/>
      <c r="Z126" s="678"/>
      <c r="AA126" s="678"/>
    </row>
    <row r="127" spans="1:27" ht="12.75">
      <c r="A127" s="702"/>
      <c r="B127" s="674"/>
      <c r="C127" s="674"/>
      <c r="D127" s="674"/>
      <c r="E127" s="674"/>
      <c r="F127" s="674"/>
      <c r="G127" s="674"/>
      <c r="H127" s="666"/>
      <c r="I127" s="667"/>
      <c r="J127" s="667"/>
      <c r="K127" s="667"/>
      <c r="L127" s="667"/>
      <c r="M127" s="667"/>
      <c r="N127" s="667"/>
      <c r="O127" s="667"/>
      <c r="P127" s="667"/>
      <c r="Q127" s="667"/>
      <c r="R127" s="667"/>
      <c r="S127" s="667"/>
      <c r="T127" s="667"/>
      <c r="U127" s="667"/>
      <c r="V127" s="667"/>
      <c r="W127" s="667"/>
      <c r="X127" s="667"/>
      <c r="Y127" s="667"/>
      <c r="Z127" s="667"/>
      <c r="AA127" s="667"/>
    </row>
    <row r="128" spans="1:27" ht="12.75">
      <c r="A128" s="701"/>
      <c r="B128" s="691"/>
      <c r="C128" s="691"/>
      <c r="D128" s="691"/>
      <c r="E128" s="691"/>
      <c r="F128" s="691"/>
      <c r="G128" s="691"/>
      <c r="H128" s="692"/>
      <c r="I128" s="678"/>
      <c r="J128" s="678"/>
      <c r="K128" s="678"/>
      <c r="L128" s="678"/>
      <c r="M128" s="678"/>
      <c r="N128" s="678"/>
      <c r="O128" s="678"/>
      <c r="P128" s="678"/>
      <c r="Q128" s="678"/>
      <c r="R128" s="678"/>
      <c r="S128" s="678"/>
      <c r="T128" s="678"/>
      <c r="U128" s="678"/>
      <c r="V128" s="678"/>
      <c r="W128" s="678"/>
      <c r="X128" s="678"/>
      <c r="Y128" s="678"/>
      <c r="Z128" s="678"/>
      <c r="AA128" s="678"/>
    </row>
    <row r="129" spans="1:27" ht="12.75">
      <c r="A129" s="702"/>
      <c r="B129" s="674"/>
      <c r="C129" s="674"/>
      <c r="D129" s="674"/>
      <c r="E129" s="674"/>
      <c r="F129" s="674"/>
      <c r="G129" s="674"/>
      <c r="H129" s="666"/>
      <c r="I129" s="667"/>
      <c r="J129" s="667"/>
      <c r="K129" s="667"/>
      <c r="L129" s="667"/>
      <c r="M129" s="667"/>
      <c r="N129" s="667"/>
      <c r="O129" s="667"/>
      <c r="P129" s="667"/>
      <c r="Q129" s="667"/>
      <c r="R129" s="667"/>
      <c r="S129" s="667"/>
      <c r="T129" s="667"/>
      <c r="U129" s="667"/>
      <c r="V129" s="667"/>
      <c r="W129" s="667"/>
      <c r="X129" s="667"/>
      <c r="Y129" s="667"/>
      <c r="Z129" s="667"/>
      <c r="AA129" s="667"/>
    </row>
    <row r="130" spans="1:27" ht="12.75">
      <c r="A130" s="701"/>
      <c r="B130" s="691"/>
      <c r="C130" s="691"/>
      <c r="D130" s="691"/>
      <c r="E130" s="691"/>
      <c r="F130" s="691"/>
      <c r="G130" s="691"/>
      <c r="H130" s="692"/>
      <c r="I130" s="678"/>
      <c r="J130" s="678"/>
      <c r="K130" s="678"/>
      <c r="L130" s="678"/>
      <c r="M130" s="678"/>
      <c r="N130" s="678"/>
      <c r="O130" s="678"/>
      <c r="P130" s="678"/>
      <c r="Q130" s="678"/>
      <c r="R130" s="678"/>
      <c r="S130" s="678"/>
      <c r="T130" s="678"/>
      <c r="U130" s="678"/>
      <c r="V130" s="678"/>
      <c r="W130" s="678"/>
      <c r="X130" s="678"/>
      <c r="Y130" s="678"/>
      <c r="Z130" s="678"/>
      <c r="AA130" s="678"/>
    </row>
    <row r="131" spans="1:27" ht="12.75">
      <c r="A131" s="702"/>
      <c r="B131" s="674"/>
      <c r="C131" s="674"/>
      <c r="D131" s="674"/>
      <c r="E131" s="674"/>
      <c r="F131" s="674"/>
      <c r="G131" s="674"/>
      <c r="H131" s="666"/>
      <c r="I131" s="667"/>
      <c r="J131" s="667"/>
      <c r="K131" s="667"/>
      <c r="L131" s="667"/>
      <c r="M131" s="667"/>
      <c r="N131" s="667"/>
      <c r="O131" s="667"/>
      <c r="P131" s="667"/>
      <c r="Q131" s="667"/>
      <c r="R131" s="667"/>
      <c r="S131" s="667"/>
      <c r="T131" s="667"/>
      <c r="U131" s="667"/>
      <c r="V131" s="667"/>
      <c r="W131" s="667"/>
      <c r="X131" s="667"/>
      <c r="Y131" s="667"/>
      <c r="Z131" s="667"/>
      <c r="AA131" s="667"/>
    </row>
    <row r="132" spans="1:27" ht="12.75">
      <c r="A132" s="701"/>
      <c r="B132" s="691"/>
      <c r="C132" s="691"/>
      <c r="D132" s="691"/>
      <c r="E132" s="691"/>
      <c r="F132" s="691"/>
      <c r="G132" s="691"/>
      <c r="H132" s="692"/>
      <c r="I132" s="678"/>
      <c r="J132" s="678"/>
      <c r="K132" s="678"/>
      <c r="L132" s="678"/>
      <c r="M132" s="678"/>
      <c r="N132" s="678"/>
      <c r="O132" s="678"/>
      <c r="P132" s="678"/>
      <c r="Q132" s="678"/>
      <c r="R132" s="678"/>
      <c r="S132" s="678"/>
      <c r="T132" s="678"/>
      <c r="U132" s="678"/>
      <c r="V132" s="678"/>
      <c r="W132" s="678"/>
      <c r="X132" s="678"/>
      <c r="Y132" s="678"/>
      <c r="Z132" s="678"/>
      <c r="AA132" s="678"/>
    </row>
    <row r="133" spans="1:27" ht="12.75">
      <c r="A133" s="702"/>
      <c r="B133" s="674"/>
      <c r="C133" s="674"/>
      <c r="D133" s="674"/>
      <c r="E133" s="674"/>
      <c r="F133" s="674"/>
      <c r="G133" s="674"/>
      <c r="H133" s="666"/>
      <c r="I133" s="667"/>
      <c r="J133" s="667"/>
      <c r="K133" s="667"/>
      <c r="L133" s="667"/>
      <c r="M133" s="667"/>
      <c r="N133" s="667"/>
      <c r="O133" s="667"/>
      <c r="P133" s="667"/>
      <c r="Q133" s="667"/>
      <c r="R133" s="667"/>
      <c r="S133" s="667"/>
      <c r="T133" s="667"/>
      <c r="U133" s="667"/>
      <c r="V133" s="667"/>
      <c r="W133" s="667"/>
      <c r="X133" s="667"/>
      <c r="Y133" s="667"/>
      <c r="Z133" s="667"/>
      <c r="AA133" s="667"/>
    </row>
    <row r="134" spans="1:27" ht="12.75">
      <c r="A134" s="701"/>
      <c r="B134" s="691"/>
      <c r="C134" s="691"/>
      <c r="D134" s="691"/>
      <c r="E134" s="691"/>
      <c r="F134" s="691"/>
      <c r="G134" s="691"/>
      <c r="H134" s="692"/>
      <c r="I134" s="678"/>
      <c r="J134" s="678"/>
      <c r="K134" s="678"/>
      <c r="L134" s="678"/>
      <c r="M134" s="678"/>
      <c r="N134" s="678"/>
      <c r="O134" s="678"/>
      <c r="P134" s="678"/>
      <c r="Q134" s="678"/>
      <c r="R134" s="678"/>
      <c r="S134" s="678"/>
      <c r="T134" s="678"/>
      <c r="U134" s="678"/>
      <c r="V134" s="678"/>
      <c r="W134" s="678"/>
      <c r="X134" s="678"/>
      <c r="Y134" s="678"/>
      <c r="Z134" s="678"/>
      <c r="AA134" s="678"/>
    </row>
    <row r="135" spans="1:27" ht="12.75">
      <c r="A135" s="702"/>
      <c r="B135" s="674"/>
      <c r="C135" s="674"/>
      <c r="D135" s="674"/>
      <c r="E135" s="674"/>
      <c r="F135" s="674"/>
      <c r="G135" s="674"/>
      <c r="H135" s="666"/>
      <c r="I135" s="667"/>
      <c r="J135" s="667"/>
      <c r="K135" s="667"/>
      <c r="L135" s="667"/>
      <c r="M135" s="667"/>
      <c r="N135" s="667"/>
      <c r="O135" s="667"/>
      <c r="P135" s="667"/>
      <c r="Q135" s="667"/>
      <c r="R135" s="667"/>
      <c r="S135" s="667"/>
      <c r="T135" s="667"/>
      <c r="U135" s="667"/>
      <c r="V135" s="667"/>
      <c r="W135" s="667"/>
      <c r="X135" s="667"/>
      <c r="Y135" s="667"/>
      <c r="Z135" s="667"/>
      <c r="AA135" s="667"/>
    </row>
    <row r="136" spans="1:27" ht="12.75">
      <c r="A136" s="701"/>
      <c r="B136" s="691"/>
      <c r="C136" s="691"/>
      <c r="D136" s="691"/>
      <c r="E136" s="691"/>
      <c r="F136" s="691"/>
      <c r="G136" s="691"/>
      <c r="H136" s="692"/>
      <c r="I136" s="678"/>
      <c r="J136" s="678"/>
      <c r="K136" s="678"/>
      <c r="L136" s="678"/>
      <c r="M136" s="678"/>
      <c r="N136" s="678"/>
      <c r="O136" s="678"/>
      <c r="P136" s="678"/>
      <c r="Q136" s="678"/>
      <c r="R136" s="678"/>
      <c r="S136" s="678"/>
      <c r="T136" s="678"/>
      <c r="U136" s="678"/>
      <c r="V136" s="678"/>
      <c r="W136" s="678"/>
      <c r="X136" s="678"/>
      <c r="Y136" s="678"/>
      <c r="Z136" s="678"/>
      <c r="AA136" s="678"/>
    </row>
    <row r="137" spans="1:27" ht="12.75">
      <c r="A137" s="702"/>
      <c r="B137" s="674"/>
      <c r="C137" s="674"/>
      <c r="D137" s="674"/>
      <c r="E137" s="674"/>
      <c r="F137" s="674"/>
      <c r="G137" s="674"/>
      <c r="H137" s="666"/>
      <c r="I137" s="667"/>
      <c r="J137" s="667"/>
      <c r="K137" s="667"/>
      <c r="L137" s="667"/>
      <c r="M137" s="667"/>
      <c r="N137" s="667"/>
      <c r="O137" s="667"/>
      <c r="P137" s="667"/>
      <c r="Q137" s="667"/>
      <c r="R137" s="667"/>
      <c r="S137" s="667"/>
      <c r="T137" s="667"/>
      <c r="U137" s="667"/>
      <c r="V137" s="667"/>
      <c r="W137" s="667"/>
      <c r="X137" s="667"/>
      <c r="Y137" s="667"/>
      <c r="Z137" s="667"/>
      <c r="AA137" s="667"/>
    </row>
    <row r="138" spans="1:27" ht="12.75">
      <c r="A138" s="701"/>
      <c r="B138" s="691"/>
      <c r="C138" s="691"/>
      <c r="D138" s="691"/>
      <c r="E138" s="691"/>
      <c r="F138" s="691"/>
      <c r="G138" s="691"/>
      <c r="H138" s="692"/>
      <c r="I138" s="678"/>
      <c r="J138" s="678"/>
      <c r="K138" s="678"/>
      <c r="L138" s="678"/>
      <c r="M138" s="678"/>
      <c r="N138" s="678"/>
      <c r="O138" s="678"/>
      <c r="P138" s="678"/>
      <c r="Q138" s="678"/>
      <c r="R138" s="678"/>
      <c r="S138" s="678"/>
      <c r="T138" s="678"/>
      <c r="U138" s="678"/>
      <c r="V138" s="678"/>
      <c r="W138" s="678"/>
      <c r="X138" s="678"/>
      <c r="Y138" s="678"/>
      <c r="Z138" s="678"/>
      <c r="AA138" s="678"/>
    </row>
    <row r="139" spans="1:27" ht="12.75">
      <c r="A139" s="702"/>
      <c r="B139" s="674"/>
      <c r="C139" s="674"/>
      <c r="D139" s="674"/>
      <c r="E139" s="674"/>
      <c r="F139" s="674"/>
      <c r="G139" s="674"/>
      <c r="H139" s="666"/>
      <c r="I139" s="667"/>
      <c r="J139" s="667"/>
      <c r="K139" s="667"/>
      <c r="L139" s="667"/>
      <c r="M139" s="667"/>
      <c r="N139" s="667"/>
      <c r="O139" s="667"/>
      <c r="P139" s="667"/>
      <c r="Q139" s="667"/>
      <c r="R139" s="667"/>
      <c r="S139" s="667"/>
      <c r="T139" s="667"/>
      <c r="U139" s="667"/>
      <c r="V139" s="667"/>
      <c r="W139" s="667"/>
      <c r="X139" s="667"/>
      <c r="Y139" s="667"/>
      <c r="Z139" s="667"/>
      <c r="AA139" s="667"/>
    </row>
    <row r="140" spans="1:27" ht="12.75">
      <c r="A140" s="701"/>
      <c r="B140" s="691"/>
      <c r="C140" s="691"/>
      <c r="D140" s="691"/>
      <c r="E140" s="691"/>
      <c r="F140" s="691"/>
      <c r="G140" s="691"/>
      <c r="H140" s="692"/>
      <c r="I140" s="678"/>
      <c r="J140" s="678"/>
      <c r="K140" s="678"/>
      <c r="L140" s="678"/>
      <c r="M140" s="678"/>
      <c r="N140" s="678"/>
      <c r="O140" s="678"/>
      <c r="P140" s="678"/>
      <c r="Q140" s="678"/>
      <c r="R140" s="678"/>
      <c r="S140" s="678"/>
      <c r="T140" s="678"/>
      <c r="U140" s="678"/>
      <c r="V140" s="678"/>
      <c r="W140" s="678"/>
      <c r="X140" s="678"/>
      <c r="Y140" s="678"/>
      <c r="Z140" s="678"/>
      <c r="AA140" s="678"/>
    </row>
    <row r="141" spans="1:27" ht="12.75">
      <c r="A141" s="702"/>
      <c r="B141" s="674"/>
      <c r="C141" s="674"/>
      <c r="D141" s="674"/>
      <c r="E141" s="674"/>
      <c r="F141" s="674"/>
      <c r="G141" s="674"/>
      <c r="H141" s="666"/>
      <c r="I141" s="667"/>
      <c r="J141" s="667"/>
      <c r="K141" s="667"/>
      <c r="L141" s="667"/>
      <c r="M141" s="667"/>
      <c r="N141" s="667"/>
      <c r="O141" s="667"/>
      <c r="P141" s="667"/>
      <c r="Q141" s="667"/>
      <c r="R141" s="667"/>
      <c r="S141" s="667"/>
      <c r="T141" s="667"/>
      <c r="U141" s="667"/>
      <c r="V141" s="667"/>
      <c r="W141" s="667"/>
      <c r="X141" s="667"/>
      <c r="Y141" s="667"/>
      <c r="Z141" s="667"/>
      <c r="AA141" s="667"/>
    </row>
    <row r="142" spans="1:27" ht="12.75">
      <c r="A142" s="701"/>
      <c r="B142" s="691"/>
      <c r="C142" s="691"/>
      <c r="D142" s="691"/>
      <c r="E142" s="691"/>
      <c r="F142" s="691"/>
      <c r="G142" s="691"/>
      <c r="H142" s="692"/>
      <c r="I142" s="678"/>
      <c r="J142" s="678"/>
      <c r="K142" s="678"/>
      <c r="L142" s="678"/>
      <c r="M142" s="678"/>
      <c r="N142" s="678"/>
      <c r="O142" s="678"/>
      <c r="P142" s="678"/>
      <c r="Q142" s="678"/>
      <c r="R142" s="678"/>
      <c r="S142" s="678"/>
      <c r="T142" s="678"/>
      <c r="U142" s="678"/>
      <c r="V142" s="678"/>
      <c r="W142" s="678"/>
      <c r="X142" s="678"/>
      <c r="Y142" s="678"/>
      <c r="Z142" s="678"/>
      <c r="AA142" s="678"/>
    </row>
    <row r="143" spans="1:27" ht="12.75">
      <c r="A143" s="702"/>
      <c r="B143" s="674"/>
      <c r="C143" s="674"/>
      <c r="D143" s="674"/>
      <c r="E143" s="674"/>
      <c r="F143" s="674"/>
      <c r="G143" s="674"/>
      <c r="H143" s="666"/>
      <c r="I143" s="667"/>
      <c r="J143" s="667"/>
      <c r="K143" s="667"/>
      <c r="L143" s="667"/>
      <c r="M143" s="667"/>
      <c r="N143" s="667"/>
      <c r="O143" s="667"/>
      <c r="P143" s="667"/>
      <c r="Q143" s="667"/>
      <c r="R143" s="667"/>
      <c r="S143" s="667"/>
      <c r="T143" s="667"/>
      <c r="U143" s="667"/>
      <c r="V143" s="667"/>
      <c r="W143" s="667"/>
      <c r="X143" s="667"/>
      <c r="Y143" s="667"/>
      <c r="Z143" s="667"/>
      <c r="AA143" s="667"/>
    </row>
    <row r="144" spans="1:27" ht="12.75">
      <c r="A144" s="701"/>
      <c r="B144" s="691"/>
      <c r="C144" s="691"/>
      <c r="D144" s="691"/>
      <c r="E144" s="691"/>
      <c r="F144" s="691"/>
      <c r="G144" s="691"/>
      <c r="H144" s="692"/>
      <c r="I144" s="678"/>
      <c r="J144" s="678"/>
      <c r="K144" s="678"/>
      <c r="L144" s="678"/>
      <c r="M144" s="678"/>
      <c r="N144" s="678"/>
      <c r="O144" s="678"/>
      <c r="P144" s="678"/>
      <c r="Q144" s="678"/>
      <c r="R144" s="678"/>
      <c r="S144" s="678"/>
      <c r="T144" s="678"/>
      <c r="U144" s="678"/>
      <c r="V144" s="678"/>
      <c r="W144" s="678"/>
      <c r="X144" s="678"/>
      <c r="Y144" s="678"/>
      <c r="Z144" s="678"/>
      <c r="AA144" s="678"/>
    </row>
    <row r="145" spans="1:27" ht="12.75">
      <c r="A145" s="702"/>
      <c r="B145" s="674"/>
      <c r="C145" s="674"/>
      <c r="D145" s="674"/>
      <c r="E145" s="674"/>
      <c r="F145" s="674"/>
      <c r="G145" s="674"/>
      <c r="H145" s="666"/>
      <c r="I145" s="667"/>
      <c r="J145" s="667"/>
      <c r="K145" s="667"/>
      <c r="L145" s="667"/>
      <c r="M145" s="667"/>
      <c r="N145" s="667"/>
      <c r="O145" s="667"/>
      <c r="P145" s="667"/>
      <c r="Q145" s="667"/>
      <c r="R145" s="667"/>
      <c r="S145" s="667"/>
      <c r="T145" s="667"/>
      <c r="U145" s="667"/>
      <c r="V145" s="667"/>
      <c r="W145" s="667"/>
      <c r="X145" s="667"/>
      <c r="Y145" s="667"/>
      <c r="Z145" s="667"/>
      <c r="AA145" s="667"/>
    </row>
    <row r="146" spans="1:27" ht="12.75">
      <c r="A146" s="701"/>
      <c r="B146" s="691"/>
      <c r="C146" s="691"/>
      <c r="D146" s="691"/>
      <c r="E146" s="691"/>
      <c r="F146" s="691"/>
      <c r="G146" s="691"/>
      <c r="H146" s="692"/>
      <c r="I146" s="678"/>
      <c r="J146" s="678"/>
      <c r="K146" s="678"/>
      <c r="L146" s="678"/>
      <c r="M146" s="678"/>
      <c r="N146" s="678"/>
      <c r="O146" s="678"/>
      <c r="P146" s="678"/>
      <c r="Q146" s="678"/>
      <c r="R146" s="678"/>
      <c r="S146" s="678"/>
      <c r="T146" s="678"/>
      <c r="U146" s="678"/>
      <c r="V146" s="678"/>
      <c r="W146" s="678"/>
      <c r="X146" s="678"/>
      <c r="Y146" s="678"/>
      <c r="Z146" s="678"/>
      <c r="AA146" s="678"/>
    </row>
    <row r="147" spans="1:27" ht="12.75">
      <c r="A147" s="702"/>
      <c r="B147" s="674"/>
      <c r="C147" s="674"/>
      <c r="D147" s="674"/>
      <c r="E147" s="674"/>
      <c r="F147" s="674"/>
      <c r="G147" s="674"/>
      <c r="H147" s="666"/>
      <c r="I147" s="667"/>
      <c r="J147" s="667"/>
      <c r="K147" s="667"/>
      <c r="L147" s="667"/>
      <c r="M147" s="667"/>
      <c r="N147" s="667"/>
      <c r="O147" s="667"/>
      <c r="P147" s="667"/>
      <c r="Q147" s="667"/>
      <c r="R147" s="667"/>
      <c r="S147" s="667"/>
      <c r="T147" s="667"/>
      <c r="U147" s="667"/>
      <c r="V147" s="667"/>
      <c r="W147" s="667"/>
      <c r="X147" s="667"/>
      <c r="Y147" s="667"/>
      <c r="Z147" s="667"/>
      <c r="AA147" s="667"/>
    </row>
    <row r="148" spans="1:27" ht="12.75">
      <c r="A148" s="701"/>
      <c r="B148" s="691"/>
      <c r="C148" s="691"/>
      <c r="D148" s="691"/>
      <c r="E148" s="691"/>
      <c r="F148" s="691"/>
      <c r="G148" s="691"/>
      <c r="H148" s="692"/>
      <c r="I148" s="678"/>
      <c r="J148" s="678"/>
      <c r="K148" s="678"/>
      <c r="L148" s="678"/>
      <c r="M148" s="678"/>
      <c r="N148" s="678"/>
      <c r="O148" s="678"/>
      <c r="P148" s="678"/>
      <c r="Q148" s="678"/>
      <c r="R148" s="678"/>
      <c r="S148" s="678"/>
      <c r="T148" s="678"/>
      <c r="U148" s="678"/>
      <c r="V148" s="678"/>
      <c r="W148" s="678"/>
      <c r="X148" s="678"/>
      <c r="Y148" s="678"/>
      <c r="Z148" s="678"/>
      <c r="AA148" s="678"/>
    </row>
    <row r="149" spans="1:27" ht="12.75">
      <c r="A149" s="702"/>
      <c r="B149" s="674"/>
      <c r="C149" s="674"/>
      <c r="D149" s="674"/>
      <c r="E149" s="674"/>
      <c r="F149" s="674"/>
      <c r="G149" s="674"/>
      <c r="H149" s="666"/>
      <c r="I149" s="667"/>
      <c r="J149" s="667"/>
      <c r="K149" s="667"/>
      <c r="L149" s="667"/>
      <c r="M149" s="667"/>
      <c r="N149" s="667"/>
      <c r="O149" s="667"/>
      <c r="P149" s="667"/>
      <c r="Q149" s="667"/>
      <c r="R149" s="667"/>
      <c r="S149" s="667"/>
      <c r="T149" s="667"/>
      <c r="U149" s="667"/>
      <c r="V149" s="667"/>
      <c r="W149" s="667"/>
      <c r="X149" s="667"/>
      <c r="Y149" s="667"/>
      <c r="Z149" s="667"/>
      <c r="AA149" s="667"/>
    </row>
    <row r="150" spans="1:27" ht="12.75">
      <c r="A150" s="701"/>
      <c r="B150" s="691"/>
      <c r="C150" s="691"/>
      <c r="D150" s="691"/>
      <c r="E150" s="691"/>
      <c r="F150" s="691"/>
      <c r="G150" s="691"/>
      <c r="H150" s="692"/>
      <c r="I150" s="678"/>
      <c r="J150" s="678"/>
      <c r="K150" s="678"/>
      <c r="L150" s="678"/>
      <c r="M150" s="678"/>
      <c r="N150" s="678"/>
      <c r="O150" s="678"/>
      <c r="P150" s="678"/>
      <c r="Q150" s="678"/>
      <c r="R150" s="678"/>
      <c r="S150" s="678"/>
      <c r="T150" s="678"/>
      <c r="U150" s="678"/>
      <c r="V150" s="678"/>
      <c r="W150" s="678"/>
      <c r="X150" s="678"/>
      <c r="Y150" s="678"/>
      <c r="Z150" s="678"/>
      <c r="AA150" s="678"/>
    </row>
    <row r="151" spans="1:27" ht="12.75">
      <c r="A151" s="702"/>
      <c r="B151" s="674"/>
      <c r="C151" s="674"/>
      <c r="D151" s="674"/>
      <c r="E151" s="674"/>
      <c r="F151" s="674"/>
      <c r="G151" s="674"/>
      <c r="H151" s="666"/>
      <c r="I151" s="667"/>
      <c r="J151" s="667"/>
      <c r="K151" s="667"/>
      <c r="L151" s="667"/>
      <c r="M151" s="667"/>
      <c r="N151" s="667"/>
      <c r="O151" s="667"/>
      <c r="P151" s="667"/>
      <c r="Q151" s="667"/>
      <c r="R151" s="667"/>
      <c r="S151" s="667"/>
      <c r="T151" s="667"/>
      <c r="U151" s="667"/>
      <c r="V151" s="667"/>
      <c r="W151" s="667"/>
      <c r="X151" s="667"/>
      <c r="Y151" s="667"/>
      <c r="Z151" s="667"/>
      <c r="AA151" s="667"/>
    </row>
    <row r="152" spans="1:27" ht="12.75">
      <c r="A152" s="701"/>
      <c r="B152" s="691"/>
      <c r="C152" s="691"/>
      <c r="D152" s="691"/>
      <c r="E152" s="691"/>
      <c r="F152" s="691"/>
      <c r="G152" s="691"/>
      <c r="H152" s="692"/>
      <c r="I152" s="678"/>
      <c r="J152" s="678"/>
      <c r="K152" s="678"/>
      <c r="L152" s="678"/>
      <c r="M152" s="678"/>
      <c r="N152" s="678"/>
      <c r="O152" s="678"/>
      <c r="P152" s="678"/>
      <c r="Q152" s="678"/>
      <c r="R152" s="678"/>
      <c r="S152" s="678"/>
      <c r="T152" s="678"/>
      <c r="U152" s="678"/>
      <c r="V152" s="678"/>
      <c r="W152" s="678"/>
      <c r="X152" s="678"/>
      <c r="Y152" s="678"/>
      <c r="Z152" s="678"/>
      <c r="AA152" s="678"/>
    </row>
    <row r="153" spans="1:27" ht="12.75">
      <c r="A153" s="702"/>
      <c r="B153" s="674"/>
      <c r="C153" s="674"/>
      <c r="D153" s="674"/>
      <c r="E153" s="674"/>
      <c r="F153" s="674"/>
      <c r="G153" s="674"/>
      <c r="H153" s="666"/>
      <c r="I153" s="667"/>
      <c r="J153" s="667"/>
      <c r="K153" s="667"/>
      <c r="L153" s="667"/>
      <c r="M153" s="667"/>
      <c r="N153" s="667"/>
      <c r="O153" s="667"/>
      <c r="P153" s="667"/>
      <c r="Q153" s="667"/>
      <c r="R153" s="667"/>
      <c r="S153" s="667"/>
      <c r="T153" s="667"/>
      <c r="U153" s="667"/>
      <c r="V153" s="667"/>
      <c r="W153" s="667"/>
      <c r="X153" s="667"/>
      <c r="Y153" s="667"/>
      <c r="Z153" s="667"/>
      <c r="AA153" s="667"/>
    </row>
    <row r="154" spans="1:27" ht="12.75">
      <c r="A154" s="701"/>
      <c r="B154" s="691"/>
      <c r="C154" s="691"/>
      <c r="D154" s="691"/>
      <c r="E154" s="691"/>
      <c r="F154" s="691"/>
      <c r="G154" s="691"/>
      <c r="H154" s="692"/>
      <c r="I154" s="678"/>
      <c r="J154" s="678"/>
      <c r="K154" s="678"/>
      <c r="L154" s="678"/>
      <c r="M154" s="678"/>
      <c r="N154" s="678"/>
      <c r="O154" s="678"/>
      <c r="P154" s="678"/>
      <c r="Q154" s="678"/>
      <c r="R154" s="678"/>
      <c r="S154" s="678"/>
      <c r="T154" s="678"/>
      <c r="U154" s="678"/>
      <c r="V154" s="678"/>
      <c r="W154" s="678"/>
      <c r="X154" s="678"/>
      <c r="Y154" s="678"/>
      <c r="Z154" s="678"/>
      <c r="AA154" s="678"/>
    </row>
    <row r="155" spans="1:27" ht="12.75">
      <c r="A155" s="702"/>
      <c r="B155" s="674"/>
      <c r="C155" s="674"/>
      <c r="D155" s="674"/>
      <c r="E155" s="674"/>
      <c r="F155" s="674"/>
      <c r="G155" s="674"/>
      <c r="H155" s="666"/>
      <c r="I155" s="667"/>
      <c r="J155" s="667"/>
      <c r="K155" s="667"/>
      <c r="L155" s="667"/>
      <c r="M155" s="667"/>
      <c r="N155" s="667"/>
      <c r="O155" s="667"/>
      <c r="P155" s="667"/>
      <c r="Q155" s="667"/>
      <c r="R155" s="667"/>
      <c r="S155" s="667"/>
      <c r="T155" s="667"/>
      <c r="U155" s="667"/>
      <c r="V155" s="667"/>
      <c r="W155" s="667"/>
      <c r="X155" s="667"/>
      <c r="Y155" s="667"/>
      <c r="Z155" s="667"/>
      <c r="AA155" s="667"/>
    </row>
    <row r="156" spans="1:27" ht="12.75">
      <c r="A156" s="701"/>
      <c r="B156" s="691"/>
      <c r="C156" s="691"/>
      <c r="D156" s="691"/>
      <c r="E156" s="691"/>
      <c r="F156" s="691"/>
      <c r="G156" s="691"/>
      <c r="H156" s="692"/>
      <c r="I156" s="678"/>
      <c r="J156" s="678"/>
      <c r="K156" s="678"/>
      <c r="L156" s="678"/>
      <c r="M156" s="678"/>
      <c r="N156" s="678"/>
      <c r="O156" s="678"/>
      <c r="P156" s="678"/>
      <c r="Q156" s="678"/>
      <c r="R156" s="678"/>
      <c r="S156" s="678"/>
      <c r="T156" s="678"/>
      <c r="U156" s="678"/>
      <c r="V156" s="678"/>
      <c r="W156" s="678"/>
      <c r="X156" s="678"/>
      <c r="Y156" s="678"/>
      <c r="Z156" s="678"/>
      <c r="AA156" s="678"/>
    </row>
    <row r="157" spans="1:27" ht="12.75">
      <c r="A157" s="702"/>
      <c r="B157" s="674"/>
      <c r="C157" s="674"/>
      <c r="D157" s="674"/>
      <c r="E157" s="674"/>
      <c r="F157" s="674"/>
      <c r="G157" s="674"/>
      <c r="H157" s="666"/>
      <c r="I157" s="667"/>
      <c r="J157" s="667"/>
      <c r="K157" s="667"/>
      <c r="L157" s="667"/>
      <c r="M157" s="667"/>
      <c r="N157" s="667"/>
      <c r="O157" s="667"/>
      <c r="P157" s="667"/>
      <c r="Q157" s="667"/>
      <c r="R157" s="667"/>
      <c r="S157" s="667"/>
      <c r="T157" s="667"/>
      <c r="U157" s="667"/>
      <c r="V157" s="667"/>
      <c r="W157" s="667"/>
      <c r="X157" s="667"/>
      <c r="Y157" s="667"/>
      <c r="Z157" s="667"/>
      <c r="AA157" s="667"/>
    </row>
    <row r="158" spans="1:27" ht="12.75">
      <c r="A158" s="701"/>
      <c r="B158" s="691"/>
      <c r="C158" s="691"/>
      <c r="D158" s="691"/>
      <c r="E158" s="691"/>
      <c r="F158" s="691"/>
      <c r="G158" s="691"/>
      <c r="H158" s="692"/>
      <c r="I158" s="678"/>
      <c r="J158" s="678"/>
      <c r="K158" s="678"/>
      <c r="L158" s="678"/>
      <c r="M158" s="678"/>
      <c r="N158" s="678"/>
      <c r="O158" s="678"/>
      <c r="P158" s="678"/>
      <c r="Q158" s="678"/>
      <c r="R158" s="678"/>
      <c r="S158" s="678"/>
      <c r="T158" s="678"/>
      <c r="U158" s="678"/>
      <c r="V158" s="678"/>
      <c r="W158" s="678"/>
      <c r="X158" s="678"/>
      <c r="Y158" s="678"/>
      <c r="Z158" s="678"/>
      <c r="AA158" s="678"/>
    </row>
    <row r="159" spans="1:27" ht="12.75">
      <c r="A159" s="702"/>
      <c r="B159" s="674"/>
      <c r="C159" s="674"/>
      <c r="D159" s="674"/>
      <c r="E159" s="674"/>
      <c r="F159" s="674"/>
      <c r="G159" s="674"/>
      <c r="H159" s="666"/>
      <c r="I159" s="667"/>
      <c r="J159" s="667"/>
      <c r="K159" s="667"/>
      <c r="L159" s="667"/>
      <c r="M159" s="667"/>
      <c r="N159" s="667"/>
      <c r="O159" s="667"/>
      <c r="P159" s="667"/>
      <c r="Q159" s="667"/>
      <c r="R159" s="667"/>
      <c r="S159" s="667"/>
      <c r="T159" s="667"/>
      <c r="U159" s="667"/>
      <c r="V159" s="667"/>
      <c r="W159" s="667"/>
      <c r="X159" s="667"/>
      <c r="Y159" s="667"/>
      <c r="Z159" s="667"/>
      <c r="AA159" s="667"/>
    </row>
    <row r="160" spans="1:27" ht="12.75">
      <c r="A160" s="703"/>
      <c r="B160" s="704"/>
      <c r="C160" s="704"/>
      <c r="D160" s="704"/>
      <c r="E160" s="704"/>
      <c r="F160" s="704"/>
      <c r="G160" s="704"/>
      <c r="H160" s="705"/>
      <c r="I160" s="706"/>
      <c r="J160" s="706"/>
      <c r="K160" s="706"/>
      <c r="L160" s="706"/>
      <c r="M160" s="706"/>
      <c r="N160" s="706"/>
      <c r="O160" s="706"/>
      <c r="P160" s="706"/>
      <c r="Q160" s="706"/>
      <c r="R160" s="706"/>
      <c r="S160" s="706"/>
      <c r="T160" s="706"/>
      <c r="U160" s="706"/>
      <c r="V160" s="706"/>
      <c r="W160" s="706"/>
      <c r="X160" s="706"/>
      <c r="Y160" s="706"/>
      <c r="Z160" s="706"/>
      <c r="AA160" s="706"/>
    </row>
    <row r="161" spans="1:27" ht="12.75">
      <c r="A161" s="703"/>
      <c r="B161" s="704"/>
      <c r="C161" s="704"/>
      <c r="D161" s="704"/>
      <c r="E161" s="704"/>
      <c r="F161" s="704"/>
      <c r="G161" s="704"/>
      <c r="H161" s="705"/>
      <c r="I161" s="706"/>
      <c r="J161" s="706"/>
      <c r="K161" s="706"/>
      <c r="L161" s="706"/>
      <c r="M161" s="706"/>
      <c r="N161" s="706"/>
      <c r="O161" s="706"/>
      <c r="P161" s="706"/>
      <c r="Q161" s="706"/>
      <c r="R161" s="706"/>
      <c r="S161" s="706"/>
      <c r="T161" s="706"/>
      <c r="U161" s="706"/>
      <c r="V161" s="706"/>
      <c r="W161" s="706"/>
      <c r="X161" s="706"/>
      <c r="Y161" s="706"/>
      <c r="Z161" s="706"/>
      <c r="AA161" s="706"/>
    </row>
    <row r="162" spans="1:27" ht="12.75">
      <c r="A162" s="703"/>
      <c r="B162" s="704"/>
      <c r="C162" s="704"/>
      <c r="D162" s="704"/>
      <c r="E162" s="704"/>
      <c r="F162" s="704"/>
      <c r="G162" s="704"/>
      <c r="H162" s="705"/>
      <c r="I162" s="706"/>
      <c r="J162" s="706"/>
      <c r="K162" s="706"/>
      <c r="L162" s="706"/>
      <c r="M162" s="706"/>
      <c r="N162" s="706"/>
      <c r="O162" s="706"/>
      <c r="P162" s="706"/>
      <c r="Q162" s="706"/>
      <c r="R162" s="706"/>
      <c r="S162" s="706"/>
      <c r="T162" s="706"/>
      <c r="U162" s="706"/>
      <c r="V162" s="706"/>
      <c r="W162" s="706"/>
      <c r="X162" s="706"/>
      <c r="Y162" s="706"/>
      <c r="Z162" s="706"/>
      <c r="AA162" s="706"/>
    </row>
    <row r="163" spans="1:27" ht="12.75">
      <c r="A163" s="703"/>
      <c r="B163" s="704"/>
      <c r="C163" s="704"/>
      <c r="D163" s="704"/>
      <c r="E163" s="704"/>
      <c r="F163" s="704"/>
      <c r="G163" s="704"/>
      <c r="H163" s="705"/>
      <c r="I163" s="706"/>
      <c r="J163" s="706"/>
      <c r="K163" s="706"/>
      <c r="L163" s="706"/>
      <c r="M163" s="706"/>
      <c r="N163" s="706"/>
      <c r="O163" s="706"/>
      <c r="P163" s="706"/>
      <c r="Q163" s="706"/>
      <c r="R163" s="706"/>
      <c r="S163" s="706"/>
      <c r="T163" s="706"/>
      <c r="U163" s="706"/>
      <c r="V163" s="706"/>
      <c r="W163" s="706"/>
      <c r="X163" s="706"/>
      <c r="Y163" s="706"/>
      <c r="Z163" s="706"/>
      <c r="AA163" s="706"/>
    </row>
    <row r="164" spans="1:27" ht="12.75">
      <c r="A164" s="703"/>
      <c r="B164" s="704"/>
      <c r="C164" s="704"/>
      <c r="D164" s="704"/>
      <c r="E164" s="704"/>
      <c r="F164" s="704"/>
      <c r="G164" s="704"/>
      <c r="H164" s="705"/>
      <c r="I164" s="706"/>
      <c r="J164" s="706"/>
      <c r="K164" s="706"/>
      <c r="L164" s="706"/>
      <c r="M164" s="706"/>
      <c r="N164" s="706"/>
      <c r="O164" s="706"/>
      <c r="P164" s="706"/>
      <c r="Q164" s="706"/>
      <c r="R164" s="706"/>
      <c r="S164" s="706"/>
      <c r="T164" s="706"/>
      <c r="U164" s="706"/>
      <c r="V164" s="706"/>
      <c r="W164" s="706"/>
      <c r="X164" s="706"/>
      <c r="Y164" s="706"/>
      <c r="Z164" s="706"/>
      <c r="AA164" s="706"/>
    </row>
    <row r="165" spans="1:27" ht="12.75">
      <c r="A165" s="703"/>
      <c r="B165" s="704"/>
      <c r="C165" s="704"/>
      <c r="D165" s="704"/>
      <c r="E165" s="704"/>
      <c r="F165" s="704"/>
      <c r="G165" s="704"/>
      <c r="H165" s="705"/>
      <c r="I165" s="706"/>
      <c r="J165" s="706"/>
      <c r="K165" s="706"/>
      <c r="L165" s="706"/>
      <c r="M165" s="706"/>
      <c r="N165" s="706"/>
      <c r="O165" s="706"/>
      <c r="P165" s="706"/>
      <c r="Q165" s="706"/>
      <c r="R165" s="706"/>
      <c r="S165" s="706"/>
      <c r="T165" s="706"/>
      <c r="U165" s="706"/>
      <c r="V165" s="706"/>
      <c r="W165" s="706"/>
      <c r="X165" s="706"/>
      <c r="Y165" s="706"/>
      <c r="Z165" s="706"/>
      <c r="AA165" s="706"/>
    </row>
    <row r="166" spans="1:27" ht="12.75">
      <c r="A166" s="703"/>
      <c r="B166" s="704"/>
      <c r="C166" s="704"/>
      <c r="D166" s="704"/>
      <c r="E166" s="704"/>
      <c r="F166" s="704"/>
      <c r="G166" s="704"/>
      <c r="H166" s="705"/>
      <c r="I166" s="706"/>
      <c r="J166" s="706"/>
      <c r="K166" s="706"/>
      <c r="L166" s="706"/>
      <c r="M166" s="706"/>
      <c r="N166" s="706"/>
      <c r="O166" s="706"/>
      <c r="P166" s="706"/>
      <c r="Q166" s="706"/>
      <c r="R166" s="706"/>
      <c r="S166" s="706"/>
      <c r="T166" s="706"/>
      <c r="U166" s="706"/>
      <c r="V166" s="706"/>
      <c r="W166" s="706"/>
      <c r="X166" s="706"/>
      <c r="Y166" s="706"/>
      <c r="Z166" s="706"/>
      <c r="AA166" s="706"/>
    </row>
    <row r="167" spans="1:27" ht="12.75">
      <c r="A167" s="703"/>
      <c r="B167" s="704"/>
      <c r="C167" s="704"/>
      <c r="D167" s="704"/>
      <c r="E167" s="704"/>
      <c r="F167" s="704"/>
      <c r="G167" s="704"/>
      <c r="H167" s="705"/>
      <c r="I167" s="706"/>
      <c r="J167" s="706"/>
      <c r="K167" s="706"/>
      <c r="L167" s="706"/>
      <c r="M167" s="706"/>
      <c r="N167" s="706"/>
      <c r="O167" s="706"/>
      <c r="P167" s="706"/>
      <c r="Q167" s="706"/>
      <c r="R167" s="706"/>
      <c r="S167" s="706"/>
      <c r="T167" s="706"/>
      <c r="U167" s="706"/>
      <c r="V167" s="706"/>
      <c r="W167" s="706"/>
      <c r="X167" s="706"/>
      <c r="Y167" s="706"/>
      <c r="Z167" s="706"/>
      <c r="AA167" s="706"/>
    </row>
    <row r="168" spans="1:27" ht="12.75">
      <c r="A168" s="703"/>
      <c r="B168" s="704"/>
      <c r="C168" s="704"/>
      <c r="D168" s="704"/>
      <c r="E168" s="704"/>
      <c r="F168" s="704"/>
      <c r="G168" s="704"/>
      <c r="H168" s="705"/>
      <c r="I168" s="706"/>
      <c r="J168" s="706"/>
      <c r="K168" s="706"/>
      <c r="L168" s="706"/>
      <c r="M168" s="706"/>
      <c r="N168" s="706"/>
      <c r="O168" s="706"/>
      <c r="P168" s="706"/>
      <c r="Q168" s="706"/>
      <c r="R168" s="706"/>
      <c r="S168" s="706"/>
      <c r="T168" s="706"/>
      <c r="U168" s="706"/>
      <c r="V168" s="706"/>
      <c r="W168" s="706"/>
      <c r="X168" s="706"/>
      <c r="Y168" s="706"/>
      <c r="Z168" s="706"/>
      <c r="AA168" s="706"/>
    </row>
    <row r="169" spans="1:27" ht="12.75">
      <c r="A169" s="703"/>
      <c r="B169" s="704"/>
      <c r="C169" s="704"/>
      <c r="D169" s="704"/>
      <c r="E169" s="704"/>
      <c r="F169" s="704"/>
      <c r="G169" s="704"/>
      <c r="H169" s="705"/>
      <c r="I169" s="706"/>
      <c r="J169" s="706"/>
      <c r="K169" s="706"/>
      <c r="L169" s="706"/>
      <c r="M169" s="706"/>
      <c r="N169" s="706"/>
      <c r="O169" s="706"/>
      <c r="P169" s="706"/>
      <c r="Q169" s="706"/>
      <c r="R169" s="706"/>
      <c r="S169" s="706"/>
      <c r="T169" s="706"/>
      <c r="U169" s="706"/>
      <c r="V169" s="706"/>
      <c r="W169" s="706"/>
      <c r="X169" s="706"/>
      <c r="Y169" s="706"/>
      <c r="Z169" s="706"/>
      <c r="AA169" s="706"/>
    </row>
    <row r="170" spans="1:27" ht="12.75">
      <c r="A170" s="703"/>
      <c r="B170" s="704"/>
      <c r="C170" s="704"/>
      <c r="D170" s="704"/>
      <c r="E170" s="704"/>
      <c r="F170" s="704"/>
      <c r="G170" s="704"/>
      <c r="H170" s="705"/>
      <c r="I170" s="706"/>
      <c r="J170" s="706"/>
      <c r="K170" s="706"/>
      <c r="L170" s="706"/>
      <c r="M170" s="706"/>
      <c r="N170" s="706"/>
      <c r="O170" s="706"/>
      <c r="P170" s="706"/>
      <c r="Q170" s="706"/>
      <c r="R170" s="706"/>
      <c r="S170" s="706"/>
      <c r="T170" s="706"/>
      <c r="U170" s="706"/>
      <c r="V170" s="706"/>
      <c r="W170" s="706"/>
      <c r="X170" s="706"/>
      <c r="Y170" s="706"/>
      <c r="Z170" s="706"/>
      <c r="AA170" s="706"/>
    </row>
    <row r="171" spans="1:27" ht="12.75">
      <c r="A171" s="703"/>
      <c r="B171" s="704"/>
      <c r="C171" s="704"/>
      <c r="D171" s="704"/>
      <c r="E171" s="704"/>
      <c r="F171" s="704"/>
      <c r="G171" s="704"/>
      <c r="H171" s="705"/>
      <c r="I171" s="706"/>
      <c r="J171" s="706"/>
      <c r="K171" s="706"/>
      <c r="L171" s="706"/>
      <c r="M171" s="706"/>
      <c r="N171" s="706"/>
      <c r="O171" s="706"/>
      <c r="P171" s="706"/>
      <c r="Q171" s="706"/>
      <c r="R171" s="706"/>
      <c r="S171" s="706"/>
      <c r="T171" s="706"/>
      <c r="U171" s="706"/>
      <c r="V171" s="706"/>
      <c r="W171" s="706"/>
      <c r="X171" s="706"/>
      <c r="Y171" s="706"/>
      <c r="Z171" s="706"/>
      <c r="AA171" s="706"/>
    </row>
    <row r="172" spans="1:27" ht="12.75">
      <c r="A172" s="703"/>
      <c r="B172" s="704"/>
      <c r="C172" s="704"/>
      <c r="D172" s="704"/>
      <c r="E172" s="704"/>
      <c r="F172" s="704"/>
      <c r="G172" s="704"/>
      <c r="H172" s="705"/>
      <c r="I172" s="706"/>
      <c r="J172" s="706"/>
      <c r="K172" s="706"/>
      <c r="L172" s="706"/>
      <c r="M172" s="706"/>
      <c r="N172" s="706"/>
      <c r="O172" s="706"/>
      <c r="P172" s="706"/>
      <c r="Q172" s="706"/>
      <c r="R172" s="706"/>
      <c r="S172" s="706"/>
      <c r="T172" s="706"/>
      <c r="U172" s="706"/>
      <c r="V172" s="706"/>
      <c r="W172" s="706"/>
      <c r="X172" s="706"/>
      <c r="Y172" s="706"/>
      <c r="Z172" s="706"/>
      <c r="AA172" s="706"/>
    </row>
    <row r="173" spans="1:27" ht="12.75">
      <c r="A173" s="703"/>
      <c r="B173" s="704"/>
      <c r="C173" s="704"/>
      <c r="D173" s="704"/>
      <c r="E173" s="704"/>
      <c r="F173" s="704"/>
      <c r="G173" s="704"/>
      <c r="H173" s="705"/>
      <c r="I173" s="706"/>
      <c r="J173" s="706"/>
      <c r="K173" s="706"/>
      <c r="L173" s="706"/>
      <c r="M173" s="706"/>
      <c r="N173" s="706"/>
      <c r="O173" s="706"/>
      <c r="P173" s="706"/>
      <c r="Q173" s="706"/>
      <c r="R173" s="706"/>
      <c r="S173" s="706"/>
      <c r="T173" s="706"/>
      <c r="U173" s="706"/>
      <c r="V173" s="706"/>
      <c r="W173" s="706"/>
      <c r="X173" s="706"/>
      <c r="Y173" s="706"/>
      <c r="Z173" s="706"/>
      <c r="AA173" s="706"/>
    </row>
    <row r="174" spans="1:27" ht="12.75">
      <c r="A174" s="703"/>
      <c r="B174" s="704"/>
      <c r="C174" s="704"/>
      <c r="D174" s="704"/>
      <c r="E174" s="704"/>
      <c r="F174" s="704"/>
      <c r="G174" s="704"/>
      <c r="H174" s="705"/>
      <c r="I174" s="706"/>
      <c r="J174" s="706"/>
      <c r="K174" s="706"/>
      <c r="L174" s="706"/>
      <c r="M174" s="706"/>
      <c r="N174" s="706"/>
      <c r="O174" s="706"/>
      <c r="P174" s="706"/>
      <c r="Q174" s="706"/>
      <c r="R174" s="706"/>
      <c r="S174" s="706"/>
      <c r="T174" s="706"/>
      <c r="U174" s="706"/>
      <c r="V174" s="706"/>
      <c r="W174" s="706"/>
      <c r="X174" s="706"/>
      <c r="Y174" s="706"/>
      <c r="Z174" s="706"/>
      <c r="AA174" s="706"/>
    </row>
    <row r="175" spans="1:27" ht="12.75">
      <c r="A175" s="703"/>
      <c r="B175" s="704"/>
      <c r="C175" s="704"/>
      <c r="D175" s="704"/>
      <c r="E175" s="704"/>
      <c r="F175" s="704"/>
      <c r="G175" s="704"/>
      <c r="H175" s="705"/>
      <c r="I175" s="706"/>
      <c r="J175" s="706"/>
      <c r="K175" s="706"/>
      <c r="L175" s="706"/>
      <c r="M175" s="706"/>
      <c r="N175" s="706"/>
      <c r="O175" s="706"/>
      <c r="P175" s="706"/>
      <c r="Q175" s="706"/>
      <c r="R175" s="706"/>
      <c r="S175" s="706"/>
      <c r="T175" s="706"/>
      <c r="U175" s="706"/>
      <c r="V175" s="706"/>
      <c r="W175" s="706"/>
      <c r="X175" s="706"/>
      <c r="Y175" s="706"/>
      <c r="Z175" s="706"/>
      <c r="AA175" s="706"/>
    </row>
    <row r="176" spans="1:27" ht="12.75">
      <c r="A176" s="703"/>
      <c r="B176" s="704"/>
      <c r="C176" s="704"/>
      <c r="D176" s="704"/>
      <c r="E176" s="704"/>
      <c r="F176" s="704"/>
      <c r="G176" s="704"/>
      <c r="H176" s="705"/>
      <c r="I176" s="706"/>
      <c r="J176" s="706"/>
      <c r="K176" s="706"/>
      <c r="L176" s="706"/>
      <c r="M176" s="706"/>
      <c r="N176" s="706"/>
      <c r="O176" s="706"/>
      <c r="P176" s="706"/>
      <c r="Q176" s="706"/>
      <c r="R176" s="706"/>
      <c r="S176" s="706"/>
      <c r="T176" s="706"/>
      <c r="U176" s="706"/>
      <c r="V176" s="706"/>
      <c r="W176" s="706"/>
      <c r="X176" s="706"/>
      <c r="Y176" s="706"/>
      <c r="Z176" s="706"/>
      <c r="AA176" s="706"/>
    </row>
    <row r="177" spans="1:27" ht="12.75">
      <c r="A177" s="703"/>
      <c r="B177" s="704"/>
      <c r="C177" s="704"/>
      <c r="D177" s="704"/>
      <c r="E177" s="704"/>
      <c r="F177" s="704"/>
      <c r="G177" s="704"/>
      <c r="H177" s="705"/>
      <c r="I177" s="706"/>
      <c r="J177" s="706"/>
      <c r="K177" s="706"/>
      <c r="L177" s="706"/>
      <c r="M177" s="706"/>
      <c r="N177" s="706"/>
      <c r="O177" s="706"/>
      <c r="P177" s="706"/>
      <c r="Q177" s="706"/>
      <c r="R177" s="706"/>
      <c r="S177" s="706"/>
      <c r="T177" s="706"/>
      <c r="U177" s="706"/>
      <c r="V177" s="706"/>
      <c r="W177" s="706"/>
      <c r="X177" s="706"/>
      <c r="Y177" s="706"/>
      <c r="Z177" s="706"/>
      <c r="AA177" s="706"/>
    </row>
    <row r="178" spans="1:27" ht="12.75">
      <c r="A178" s="703"/>
      <c r="B178" s="704"/>
      <c r="C178" s="704"/>
      <c r="D178" s="704"/>
      <c r="E178" s="704"/>
      <c r="F178" s="704"/>
      <c r="G178" s="704"/>
      <c r="H178" s="705"/>
      <c r="I178" s="706"/>
      <c r="J178" s="706"/>
      <c r="K178" s="706"/>
      <c r="L178" s="706"/>
      <c r="M178" s="706"/>
      <c r="N178" s="706"/>
      <c r="O178" s="706"/>
      <c r="P178" s="706"/>
      <c r="Q178" s="706"/>
      <c r="R178" s="706"/>
      <c r="S178" s="706"/>
      <c r="T178" s="706"/>
      <c r="U178" s="706"/>
      <c r="V178" s="706"/>
      <c r="W178" s="706"/>
      <c r="X178" s="706"/>
      <c r="Y178" s="706"/>
      <c r="Z178" s="706"/>
      <c r="AA178" s="706"/>
    </row>
    <row r="179" spans="1:27" ht="12.75">
      <c r="A179" s="703"/>
      <c r="B179" s="704"/>
      <c r="C179" s="704"/>
      <c r="D179" s="704"/>
      <c r="E179" s="704"/>
      <c r="F179" s="704"/>
      <c r="G179" s="704"/>
      <c r="H179" s="705"/>
      <c r="I179" s="706"/>
      <c r="J179" s="706"/>
      <c r="K179" s="706"/>
      <c r="L179" s="706"/>
      <c r="M179" s="706"/>
      <c r="N179" s="706"/>
      <c r="O179" s="706"/>
      <c r="P179" s="706"/>
      <c r="Q179" s="706"/>
      <c r="R179" s="706"/>
      <c r="S179" s="706"/>
      <c r="T179" s="706"/>
      <c r="U179" s="706"/>
      <c r="V179" s="706"/>
      <c r="W179" s="706"/>
      <c r="X179" s="706"/>
      <c r="Y179" s="706"/>
      <c r="Z179" s="706"/>
      <c r="AA179" s="706"/>
    </row>
    <row r="180" spans="1:27" ht="12.75">
      <c r="A180" s="703"/>
      <c r="B180" s="704"/>
      <c r="C180" s="704"/>
      <c r="D180" s="704"/>
      <c r="E180" s="704"/>
      <c r="F180" s="704"/>
      <c r="G180" s="704"/>
      <c r="H180" s="705"/>
      <c r="I180" s="706"/>
      <c r="J180" s="706"/>
      <c r="K180" s="706"/>
      <c r="L180" s="706"/>
      <c r="M180" s="706"/>
      <c r="N180" s="706"/>
      <c r="O180" s="706"/>
      <c r="P180" s="706"/>
      <c r="Q180" s="706"/>
      <c r="R180" s="706"/>
      <c r="S180" s="706"/>
      <c r="T180" s="706"/>
      <c r="U180" s="706"/>
      <c r="V180" s="706"/>
      <c r="W180" s="706"/>
      <c r="X180" s="706"/>
      <c r="Y180" s="706"/>
      <c r="Z180" s="706"/>
      <c r="AA180" s="706"/>
    </row>
    <row r="181" spans="1:27" ht="12.75">
      <c r="A181" s="703"/>
      <c r="B181" s="704"/>
      <c r="C181" s="704"/>
      <c r="D181" s="704"/>
      <c r="E181" s="704"/>
      <c r="F181" s="704"/>
      <c r="G181" s="704"/>
      <c r="H181" s="705"/>
      <c r="I181" s="706"/>
      <c r="J181" s="706"/>
      <c r="K181" s="706"/>
      <c r="L181" s="706"/>
      <c r="M181" s="706"/>
      <c r="N181" s="706"/>
      <c r="O181" s="706"/>
      <c r="P181" s="706"/>
      <c r="Q181" s="706"/>
      <c r="R181" s="706"/>
      <c r="S181" s="706"/>
      <c r="T181" s="706"/>
      <c r="U181" s="706"/>
      <c r="V181" s="706"/>
      <c r="W181" s="706"/>
      <c r="X181" s="706"/>
      <c r="Y181" s="706"/>
      <c r="Z181" s="706"/>
      <c r="AA181" s="706"/>
    </row>
    <row r="182" spans="1:27" ht="12.75">
      <c r="A182" s="703"/>
      <c r="B182" s="704"/>
      <c r="C182" s="704"/>
      <c r="D182" s="704"/>
      <c r="E182" s="704"/>
      <c r="F182" s="704"/>
      <c r="G182" s="704"/>
      <c r="H182" s="705"/>
      <c r="I182" s="706"/>
      <c r="J182" s="706"/>
      <c r="K182" s="706"/>
      <c r="L182" s="706"/>
      <c r="M182" s="706"/>
      <c r="N182" s="706"/>
      <c r="O182" s="706"/>
      <c r="P182" s="706"/>
      <c r="Q182" s="706"/>
      <c r="R182" s="706"/>
      <c r="S182" s="706"/>
      <c r="T182" s="706"/>
      <c r="U182" s="706"/>
      <c r="V182" s="706"/>
      <c r="W182" s="706"/>
      <c r="X182" s="706"/>
      <c r="Y182" s="706"/>
      <c r="Z182" s="706"/>
      <c r="AA182" s="706"/>
    </row>
    <row r="183" spans="1:27" ht="12.75">
      <c r="A183" s="703"/>
      <c r="B183" s="704"/>
      <c r="C183" s="704"/>
      <c r="D183" s="704"/>
      <c r="E183" s="704"/>
      <c r="F183" s="704"/>
      <c r="G183" s="704"/>
      <c r="H183" s="705"/>
      <c r="I183" s="706"/>
      <c r="J183" s="706"/>
      <c r="K183" s="706"/>
      <c r="L183" s="706"/>
      <c r="M183" s="706"/>
      <c r="N183" s="706"/>
      <c r="O183" s="706"/>
      <c r="P183" s="706"/>
      <c r="Q183" s="706"/>
      <c r="R183" s="706"/>
      <c r="S183" s="706"/>
      <c r="T183" s="706"/>
      <c r="U183" s="706"/>
      <c r="V183" s="706"/>
      <c r="W183" s="706"/>
      <c r="X183" s="706"/>
      <c r="Y183" s="706"/>
      <c r="Z183" s="706"/>
      <c r="AA183" s="706"/>
    </row>
    <row r="184" spans="1:27" ht="12.75">
      <c r="A184" s="703"/>
      <c r="B184" s="704"/>
      <c r="C184" s="704"/>
      <c r="D184" s="704"/>
      <c r="E184" s="704"/>
      <c r="F184" s="704"/>
      <c r="G184" s="704"/>
      <c r="H184" s="705"/>
      <c r="I184" s="706"/>
      <c r="J184" s="706"/>
      <c r="K184" s="706"/>
      <c r="L184" s="706"/>
      <c r="M184" s="706"/>
      <c r="N184" s="706"/>
      <c r="O184" s="706"/>
      <c r="P184" s="706"/>
      <c r="Q184" s="706"/>
      <c r="R184" s="706"/>
      <c r="S184" s="706"/>
      <c r="T184" s="706"/>
      <c r="U184" s="706"/>
      <c r="V184" s="706"/>
      <c r="W184" s="706"/>
      <c r="X184" s="706"/>
      <c r="Y184" s="706"/>
      <c r="Z184" s="706"/>
      <c r="AA184" s="706"/>
    </row>
    <row r="185" spans="1:27" ht="12.75">
      <c r="A185" s="703"/>
      <c r="B185" s="704"/>
      <c r="C185" s="704"/>
      <c r="D185" s="704"/>
      <c r="E185" s="704"/>
      <c r="F185" s="704"/>
      <c r="G185" s="704"/>
      <c r="H185" s="705"/>
      <c r="I185" s="706"/>
      <c r="J185" s="706"/>
      <c r="K185" s="706"/>
      <c r="L185" s="706"/>
      <c r="M185" s="706"/>
      <c r="N185" s="706"/>
      <c r="O185" s="706"/>
      <c r="P185" s="706"/>
      <c r="Q185" s="706"/>
      <c r="R185" s="706"/>
      <c r="S185" s="706"/>
      <c r="T185" s="706"/>
      <c r="U185" s="706"/>
      <c r="V185" s="706"/>
      <c r="W185" s="706"/>
      <c r="X185" s="706"/>
      <c r="Y185" s="706"/>
      <c r="Z185" s="706"/>
      <c r="AA185" s="706"/>
    </row>
    <row r="186" spans="1:27" ht="12.75">
      <c r="A186" s="703"/>
      <c r="B186" s="704"/>
      <c r="C186" s="704"/>
      <c r="D186" s="704"/>
      <c r="E186" s="704"/>
      <c r="F186" s="704"/>
      <c r="G186" s="704"/>
      <c r="H186" s="705"/>
      <c r="I186" s="706"/>
      <c r="J186" s="706"/>
      <c r="K186" s="706"/>
      <c r="L186" s="706"/>
      <c r="M186" s="706"/>
      <c r="N186" s="706"/>
      <c r="O186" s="706"/>
      <c r="P186" s="706"/>
      <c r="Q186" s="706"/>
      <c r="R186" s="706"/>
      <c r="S186" s="706"/>
      <c r="T186" s="706"/>
      <c r="U186" s="706"/>
      <c r="V186" s="706"/>
      <c r="W186" s="706"/>
      <c r="X186" s="706"/>
      <c r="Y186" s="706"/>
      <c r="Z186" s="706"/>
      <c r="AA186" s="706"/>
    </row>
    <row r="187" spans="1:27" ht="12.75">
      <c r="A187" s="703"/>
      <c r="B187" s="704"/>
      <c r="C187" s="704"/>
      <c r="D187" s="704"/>
      <c r="E187" s="704"/>
      <c r="F187" s="704"/>
      <c r="G187" s="704"/>
      <c r="H187" s="705"/>
      <c r="I187" s="706"/>
      <c r="J187" s="706"/>
      <c r="K187" s="706"/>
      <c r="L187" s="706"/>
      <c r="M187" s="706"/>
      <c r="N187" s="706"/>
      <c r="O187" s="706"/>
      <c r="P187" s="706"/>
      <c r="Q187" s="706"/>
      <c r="R187" s="706"/>
      <c r="S187" s="706"/>
      <c r="T187" s="706"/>
      <c r="U187" s="706"/>
      <c r="V187" s="706"/>
      <c r="W187" s="706"/>
      <c r="X187" s="706"/>
      <c r="Y187" s="706"/>
      <c r="Z187" s="706"/>
      <c r="AA187" s="706"/>
    </row>
    <row r="188" spans="1:27" ht="12.75">
      <c r="A188" s="703"/>
      <c r="B188" s="704"/>
      <c r="C188" s="704"/>
      <c r="D188" s="704"/>
      <c r="E188" s="704"/>
      <c r="F188" s="704"/>
      <c r="G188" s="704"/>
      <c r="H188" s="705"/>
      <c r="I188" s="706"/>
      <c r="J188" s="706"/>
      <c r="K188" s="706"/>
      <c r="L188" s="706"/>
      <c r="M188" s="706"/>
      <c r="N188" s="706"/>
      <c r="O188" s="706"/>
      <c r="P188" s="706"/>
      <c r="Q188" s="706"/>
      <c r="R188" s="706"/>
      <c r="S188" s="706"/>
      <c r="T188" s="706"/>
      <c r="U188" s="706"/>
      <c r="V188" s="706"/>
      <c r="W188" s="706"/>
      <c r="X188" s="706"/>
      <c r="Y188" s="706"/>
      <c r="Z188" s="706"/>
      <c r="AA188" s="706"/>
    </row>
    <row r="189" spans="1:27" ht="12.75">
      <c r="A189" s="703"/>
      <c r="B189" s="704"/>
      <c r="C189" s="704"/>
      <c r="D189" s="704"/>
      <c r="E189" s="704"/>
      <c r="F189" s="704"/>
      <c r="G189" s="704"/>
      <c r="H189" s="705"/>
      <c r="I189" s="706"/>
      <c r="J189" s="706"/>
      <c r="K189" s="706"/>
      <c r="L189" s="706"/>
      <c r="M189" s="706"/>
      <c r="N189" s="706"/>
      <c r="O189" s="706"/>
      <c r="P189" s="706"/>
      <c r="Q189" s="706"/>
      <c r="R189" s="706"/>
      <c r="S189" s="706"/>
      <c r="T189" s="706"/>
      <c r="U189" s="706"/>
      <c r="V189" s="706"/>
      <c r="W189" s="706"/>
      <c r="X189" s="706"/>
      <c r="Y189" s="706"/>
      <c r="Z189" s="706"/>
      <c r="AA189" s="706"/>
    </row>
    <row r="190" spans="1:27" ht="12.75">
      <c r="A190" s="703"/>
      <c r="B190" s="704"/>
      <c r="C190" s="704"/>
      <c r="D190" s="704"/>
      <c r="E190" s="704"/>
      <c r="F190" s="704"/>
      <c r="G190" s="704"/>
      <c r="H190" s="705"/>
      <c r="I190" s="706"/>
      <c r="J190" s="706"/>
      <c r="K190" s="706"/>
      <c r="L190" s="706"/>
      <c r="M190" s="706"/>
      <c r="N190" s="706"/>
      <c r="O190" s="706"/>
      <c r="P190" s="706"/>
      <c r="Q190" s="706"/>
      <c r="R190" s="706"/>
      <c r="S190" s="706"/>
      <c r="T190" s="706"/>
      <c r="U190" s="706"/>
      <c r="V190" s="706"/>
      <c r="W190" s="706"/>
      <c r="X190" s="706"/>
      <c r="Y190" s="706"/>
      <c r="Z190" s="706"/>
      <c r="AA190" s="706"/>
    </row>
    <row r="191" spans="1:27" ht="12.75">
      <c r="A191" s="703"/>
      <c r="B191" s="704"/>
      <c r="C191" s="704"/>
      <c r="D191" s="704"/>
      <c r="E191" s="704"/>
      <c r="F191" s="704"/>
      <c r="G191" s="704"/>
      <c r="H191" s="705"/>
      <c r="I191" s="706"/>
      <c r="J191" s="706"/>
      <c r="K191" s="706"/>
      <c r="L191" s="706"/>
      <c r="M191" s="706"/>
      <c r="N191" s="706"/>
      <c r="O191" s="706"/>
      <c r="P191" s="706"/>
      <c r="Q191" s="706"/>
      <c r="R191" s="706"/>
      <c r="S191" s="706"/>
      <c r="T191" s="706"/>
      <c r="U191" s="706"/>
      <c r="V191" s="706"/>
      <c r="W191" s="706"/>
      <c r="X191" s="706"/>
      <c r="Y191" s="706"/>
      <c r="Z191" s="706"/>
      <c r="AA191" s="706"/>
    </row>
    <row r="192" spans="1:27" ht="12.75">
      <c r="A192" s="703"/>
      <c r="B192" s="704"/>
      <c r="C192" s="704"/>
      <c r="D192" s="704"/>
      <c r="E192" s="704"/>
      <c r="F192" s="704"/>
      <c r="G192" s="704"/>
      <c r="H192" s="705"/>
      <c r="I192" s="706"/>
      <c r="J192" s="706"/>
      <c r="K192" s="706"/>
      <c r="L192" s="706"/>
      <c r="M192" s="706"/>
      <c r="N192" s="706"/>
      <c r="O192" s="706"/>
      <c r="P192" s="706"/>
      <c r="Q192" s="706"/>
      <c r="R192" s="706"/>
      <c r="S192" s="706"/>
      <c r="T192" s="706"/>
      <c r="U192" s="706"/>
      <c r="V192" s="706"/>
      <c r="W192" s="706"/>
      <c r="X192" s="706"/>
      <c r="Y192" s="706"/>
      <c r="Z192" s="706"/>
      <c r="AA192" s="706"/>
    </row>
    <row r="193" spans="1:27" ht="12.75">
      <c r="A193" s="703"/>
      <c r="B193" s="704"/>
      <c r="C193" s="704"/>
      <c r="D193" s="704"/>
      <c r="E193" s="704"/>
      <c r="F193" s="704"/>
      <c r="G193" s="704"/>
      <c r="H193" s="705"/>
      <c r="I193" s="706"/>
      <c r="J193" s="706"/>
      <c r="K193" s="706"/>
      <c r="L193" s="706"/>
      <c r="M193" s="706"/>
      <c r="N193" s="706"/>
      <c r="O193" s="706"/>
      <c r="P193" s="706"/>
      <c r="Q193" s="706"/>
      <c r="R193" s="706"/>
      <c r="S193" s="706"/>
      <c r="T193" s="706"/>
      <c r="U193" s="706"/>
      <c r="V193" s="706"/>
      <c r="W193" s="706"/>
      <c r="X193" s="706"/>
      <c r="Y193" s="706"/>
      <c r="Z193" s="706"/>
      <c r="AA193" s="706"/>
    </row>
    <row r="194" spans="1:27" ht="12.75">
      <c r="A194" s="703"/>
      <c r="B194" s="704"/>
      <c r="C194" s="704"/>
      <c r="D194" s="704"/>
      <c r="E194" s="704"/>
      <c r="F194" s="704"/>
      <c r="G194" s="704"/>
      <c r="H194" s="705"/>
      <c r="I194" s="706"/>
      <c r="J194" s="706"/>
      <c r="K194" s="706"/>
      <c r="L194" s="706"/>
      <c r="M194" s="706"/>
      <c r="N194" s="706"/>
      <c r="O194" s="706"/>
      <c r="P194" s="706"/>
      <c r="Q194" s="706"/>
      <c r="R194" s="706"/>
      <c r="S194" s="706"/>
      <c r="T194" s="706"/>
      <c r="U194" s="706"/>
      <c r="V194" s="706"/>
      <c r="W194" s="706"/>
      <c r="X194" s="706"/>
      <c r="Y194" s="706"/>
      <c r="Z194" s="706"/>
      <c r="AA194" s="706"/>
    </row>
    <row r="195" spans="1:27" ht="12.75">
      <c r="A195" s="703"/>
      <c r="B195" s="704"/>
      <c r="C195" s="704"/>
      <c r="D195" s="704"/>
      <c r="E195" s="704"/>
      <c r="F195" s="704"/>
      <c r="G195" s="704"/>
      <c r="H195" s="705"/>
      <c r="I195" s="706"/>
      <c r="J195" s="706"/>
      <c r="K195" s="706"/>
      <c r="L195" s="706"/>
      <c r="M195" s="706"/>
      <c r="N195" s="706"/>
      <c r="O195" s="706"/>
      <c r="P195" s="706"/>
      <c r="Q195" s="706"/>
      <c r="R195" s="706"/>
      <c r="S195" s="706"/>
      <c r="T195" s="706"/>
      <c r="U195" s="706"/>
      <c r="V195" s="706"/>
      <c r="W195" s="706"/>
      <c r="X195" s="706"/>
      <c r="Y195" s="706"/>
      <c r="Z195" s="706"/>
      <c r="AA195" s="706"/>
    </row>
    <row r="196" spans="1:27" ht="12.75">
      <c r="A196" s="703"/>
      <c r="B196" s="704"/>
      <c r="C196" s="704"/>
      <c r="D196" s="704"/>
      <c r="E196" s="704"/>
      <c r="F196" s="704"/>
      <c r="G196" s="704"/>
      <c r="H196" s="705"/>
      <c r="I196" s="706"/>
      <c r="J196" s="706"/>
      <c r="K196" s="706"/>
      <c r="L196" s="706"/>
      <c r="M196" s="706"/>
      <c r="N196" s="706"/>
      <c r="O196" s="706"/>
      <c r="P196" s="706"/>
      <c r="Q196" s="706"/>
      <c r="R196" s="706"/>
      <c r="S196" s="706"/>
      <c r="T196" s="706"/>
      <c r="U196" s="706"/>
      <c r="V196" s="706"/>
      <c r="W196" s="706"/>
      <c r="X196" s="706"/>
      <c r="Y196" s="706"/>
      <c r="Z196" s="706"/>
      <c r="AA196" s="706"/>
    </row>
    <row r="197" spans="1:27" ht="12.75">
      <c r="A197" s="703"/>
      <c r="B197" s="704"/>
      <c r="C197" s="704"/>
      <c r="D197" s="704"/>
      <c r="E197" s="704"/>
      <c r="F197" s="704"/>
      <c r="G197" s="704"/>
      <c r="H197" s="705"/>
      <c r="I197" s="706"/>
      <c r="J197" s="706"/>
      <c r="K197" s="706"/>
      <c r="L197" s="706"/>
      <c r="M197" s="706"/>
      <c r="N197" s="706"/>
      <c r="O197" s="706"/>
      <c r="P197" s="706"/>
      <c r="Q197" s="706"/>
      <c r="R197" s="706"/>
      <c r="S197" s="706"/>
      <c r="T197" s="706"/>
      <c r="U197" s="706"/>
      <c r="V197" s="706"/>
      <c r="W197" s="706"/>
      <c r="X197" s="706"/>
      <c r="Y197" s="706"/>
      <c r="Z197" s="706"/>
      <c r="AA197" s="706"/>
    </row>
    <row r="198" spans="1:27" ht="12.75">
      <c r="A198" s="703"/>
      <c r="B198" s="704"/>
      <c r="C198" s="704"/>
      <c r="D198" s="704"/>
      <c r="E198" s="704"/>
      <c r="F198" s="704"/>
      <c r="G198" s="704"/>
      <c r="H198" s="705"/>
      <c r="I198" s="706"/>
      <c r="J198" s="706"/>
      <c r="K198" s="706"/>
      <c r="L198" s="706"/>
      <c r="M198" s="706"/>
      <c r="N198" s="706"/>
      <c r="O198" s="706"/>
      <c r="P198" s="706"/>
      <c r="Q198" s="706"/>
      <c r="R198" s="706"/>
      <c r="S198" s="706"/>
      <c r="T198" s="706"/>
      <c r="U198" s="706"/>
      <c r="V198" s="706"/>
      <c r="W198" s="706"/>
      <c r="X198" s="706"/>
      <c r="Y198" s="706"/>
      <c r="Z198" s="706"/>
      <c r="AA198" s="706"/>
    </row>
    <row r="199" spans="1:27" ht="12.75">
      <c r="A199" s="703"/>
      <c r="B199" s="704"/>
      <c r="C199" s="704"/>
      <c r="D199" s="704"/>
      <c r="E199" s="704"/>
      <c r="F199" s="704"/>
      <c r="G199" s="704"/>
      <c r="H199" s="705"/>
      <c r="I199" s="706"/>
      <c r="J199" s="706"/>
      <c r="K199" s="706"/>
      <c r="L199" s="706"/>
      <c r="M199" s="706"/>
      <c r="N199" s="706"/>
      <c r="O199" s="706"/>
      <c r="P199" s="706"/>
      <c r="Q199" s="706"/>
      <c r="R199" s="706"/>
      <c r="S199" s="706"/>
      <c r="T199" s="706"/>
      <c r="U199" s="706"/>
      <c r="V199" s="706"/>
      <c r="W199" s="706"/>
      <c r="X199" s="706"/>
      <c r="Y199" s="706"/>
      <c r="Z199" s="706"/>
      <c r="AA199" s="706"/>
    </row>
    <row r="200" spans="1:27" ht="12.75">
      <c r="A200" s="703"/>
      <c r="B200" s="704"/>
      <c r="C200" s="704"/>
      <c r="D200" s="704"/>
      <c r="E200" s="704"/>
      <c r="F200" s="704"/>
      <c r="G200" s="704"/>
      <c r="H200" s="705"/>
      <c r="I200" s="706"/>
      <c r="J200" s="706"/>
      <c r="K200" s="706"/>
      <c r="L200" s="706"/>
      <c r="M200" s="706"/>
      <c r="N200" s="706"/>
      <c r="O200" s="706"/>
      <c r="P200" s="706"/>
      <c r="Q200" s="706"/>
      <c r="R200" s="706"/>
      <c r="S200" s="706"/>
      <c r="T200" s="706"/>
      <c r="U200" s="706"/>
      <c r="V200" s="706"/>
      <c r="W200" s="706"/>
      <c r="X200" s="706"/>
      <c r="Y200" s="706"/>
      <c r="Z200" s="706"/>
      <c r="AA200" s="706"/>
    </row>
    <row r="201" spans="1:27" ht="12.75">
      <c r="A201" s="703"/>
      <c r="B201" s="704"/>
      <c r="C201" s="704"/>
      <c r="D201" s="704"/>
      <c r="E201" s="704"/>
      <c r="F201" s="704"/>
      <c r="G201" s="704"/>
      <c r="H201" s="705"/>
      <c r="I201" s="706"/>
      <c r="J201" s="706"/>
      <c r="K201" s="706"/>
      <c r="L201" s="706"/>
      <c r="M201" s="706"/>
      <c r="N201" s="706"/>
      <c r="O201" s="706"/>
      <c r="P201" s="706"/>
      <c r="Q201" s="706"/>
      <c r="R201" s="706"/>
      <c r="S201" s="706"/>
      <c r="T201" s="706"/>
      <c r="U201" s="706"/>
      <c r="V201" s="706"/>
      <c r="W201" s="706"/>
      <c r="X201" s="706"/>
      <c r="Y201" s="706"/>
      <c r="Z201" s="706"/>
      <c r="AA201" s="706"/>
    </row>
    <row r="202" spans="1:27" ht="12.75">
      <c r="A202" s="703"/>
      <c r="B202" s="704"/>
      <c r="C202" s="704"/>
      <c r="D202" s="704"/>
      <c r="E202" s="704"/>
      <c r="F202" s="704"/>
      <c r="G202" s="704"/>
      <c r="H202" s="705"/>
      <c r="I202" s="706"/>
      <c r="J202" s="706"/>
      <c r="K202" s="706"/>
      <c r="L202" s="706"/>
      <c r="M202" s="706"/>
      <c r="N202" s="706"/>
      <c r="O202" s="706"/>
      <c r="P202" s="706"/>
      <c r="Q202" s="706"/>
      <c r="R202" s="706"/>
      <c r="S202" s="706"/>
      <c r="T202" s="706"/>
      <c r="U202" s="706"/>
      <c r="V202" s="706"/>
      <c r="W202" s="706"/>
      <c r="X202" s="706"/>
      <c r="Y202" s="706"/>
      <c r="Z202" s="706"/>
      <c r="AA202" s="706"/>
    </row>
    <row r="203" spans="1:27" ht="12.75">
      <c r="A203" s="703"/>
      <c r="B203" s="704"/>
      <c r="C203" s="704"/>
      <c r="D203" s="704"/>
      <c r="E203" s="704"/>
      <c r="F203" s="704"/>
      <c r="G203" s="704"/>
      <c r="H203" s="705"/>
      <c r="I203" s="706"/>
      <c r="J203" s="706"/>
      <c r="K203" s="706"/>
      <c r="L203" s="706"/>
      <c r="M203" s="706"/>
      <c r="N203" s="706"/>
      <c r="O203" s="706"/>
      <c r="P203" s="706"/>
      <c r="Q203" s="706"/>
      <c r="R203" s="706"/>
      <c r="S203" s="706"/>
      <c r="T203" s="706"/>
      <c r="U203" s="706"/>
      <c r="V203" s="706"/>
      <c r="W203" s="706"/>
      <c r="X203" s="706"/>
      <c r="Y203" s="706"/>
      <c r="Z203" s="706"/>
      <c r="AA203" s="706"/>
    </row>
    <row r="204" spans="1:27" ht="12.75">
      <c r="A204" s="703"/>
      <c r="B204" s="704"/>
      <c r="C204" s="704"/>
      <c r="D204" s="704"/>
      <c r="E204" s="704"/>
      <c r="F204" s="704"/>
      <c r="G204" s="704"/>
      <c r="H204" s="705"/>
      <c r="I204" s="706"/>
      <c r="J204" s="706"/>
      <c r="K204" s="706"/>
      <c r="L204" s="706"/>
      <c r="M204" s="706"/>
      <c r="N204" s="706"/>
      <c r="O204" s="706"/>
      <c r="P204" s="706"/>
      <c r="Q204" s="706"/>
      <c r="R204" s="706"/>
      <c r="S204" s="706"/>
      <c r="T204" s="706"/>
      <c r="U204" s="706"/>
      <c r="V204" s="706"/>
      <c r="W204" s="706"/>
      <c r="X204" s="706"/>
      <c r="Y204" s="706"/>
      <c r="Z204" s="706"/>
      <c r="AA204" s="706"/>
    </row>
    <row r="205" spans="1:27" ht="12.75">
      <c r="A205" s="703"/>
      <c r="B205" s="704"/>
      <c r="C205" s="704"/>
      <c r="D205" s="704"/>
      <c r="E205" s="704"/>
      <c r="F205" s="704"/>
      <c r="G205" s="704"/>
      <c r="H205" s="705"/>
      <c r="I205" s="706"/>
      <c r="J205" s="706"/>
      <c r="K205" s="706"/>
      <c r="L205" s="706"/>
      <c r="M205" s="706"/>
      <c r="N205" s="706"/>
      <c r="O205" s="706"/>
      <c r="P205" s="706"/>
      <c r="Q205" s="706"/>
      <c r="R205" s="706"/>
      <c r="S205" s="706"/>
      <c r="T205" s="706"/>
      <c r="U205" s="706"/>
      <c r="V205" s="706"/>
      <c r="W205" s="706"/>
      <c r="X205" s="706"/>
      <c r="Y205" s="706"/>
      <c r="Z205" s="706"/>
      <c r="AA205" s="706"/>
    </row>
    <row r="206" spans="1:27" ht="12.75">
      <c r="A206" s="703"/>
      <c r="B206" s="704"/>
      <c r="C206" s="704"/>
      <c r="D206" s="704"/>
      <c r="E206" s="704"/>
      <c r="F206" s="704"/>
      <c r="G206" s="704"/>
      <c r="H206" s="705"/>
      <c r="I206" s="706"/>
      <c r="J206" s="706"/>
      <c r="K206" s="706"/>
      <c r="L206" s="706"/>
      <c r="M206" s="706"/>
      <c r="N206" s="706"/>
      <c r="O206" s="706"/>
      <c r="P206" s="706"/>
      <c r="Q206" s="706"/>
      <c r="R206" s="706"/>
      <c r="S206" s="706"/>
      <c r="T206" s="706"/>
      <c r="U206" s="706"/>
      <c r="V206" s="706"/>
      <c r="W206" s="706"/>
      <c r="X206" s="706"/>
      <c r="Y206" s="706"/>
      <c r="Z206" s="706"/>
      <c r="AA206" s="706"/>
    </row>
    <row r="207" spans="1:27" ht="12.75">
      <c r="A207" s="703"/>
      <c r="B207" s="704"/>
      <c r="C207" s="704"/>
      <c r="D207" s="704"/>
      <c r="E207" s="704"/>
      <c r="F207" s="704"/>
      <c r="G207" s="704"/>
      <c r="H207" s="705"/>
      <c r="I207" s="706"/>
      <c r="J207" s="706"/>
      <c r="K207" s="706"/>
      <c r="L207" s="706"/>
      <c r="M207" s="706"/>
      <c r="N207" s="706"/>
      <c r="O207" s="706"/>
      <c r="P207" s="706"/>
      <c r="Q207" s="706"/>
      <c r="R207" s="706"/>
      <c r="S207" s="706"/>
      <c r="T207" s="706"/>
      <c r="U207" s="706"/>
      <c r="V207" s="706"/>
      <c r="W207" s="706"/>
      <c r="X207" s="706"/>
      <c r="Y207" s="706"/>
      <c r="Z207" s="706"/>
      <c r="AA207" s="706"/>
    </row>
    <row r="208" spans="1:27" ht="12.75">
      <c r="A208" s="703"/>
      <c r="B208" s="704"/>
      <c r="C208" s="704"/>
      <c r="D208" s="704"/>
      <c r="E208" s="704"/>
      <c r="F208" s="704"/>
      <c r="G208" s="704"/>
      <c r="H208" s="705"/>
      <c r="I208" s="706"/>
      <c r="J208" s="706"/>
      <c r="K208" s="706"/>
      <c r="L208" s="706"/>
      <c r="M208" s="706"/>
      <c r="N208" s="706"/>
      <c r="O208" s="706"/>
      <c r="P208" s="706"/>
      <c r="Q208" s="706"/>
      <c r="R208" s="706"/>
      <c r="S208" s="706"/>
      <c r="T208" s="706"/>
      <c r="U208" s="706"/>
      <c r="V208" s="706"/>
      <c r="W208" s="706"/>
      <c r="X208" s="706"/>
      <c r="Y208" s="706"/>
      <c r="Z208" s="706"/>
      <c r="AA208" s="706"/>
    </row>
    <row r="209" spans="1:27" ht="12.75">
      <c r="A209" s="703"/>
      <c r="B209" s="704"/>
      <c r="C209" s="704"/>
      <c r="D209" s="704"/>
      <c r="E209" s="704"/>
      <c r="F209" s="704"/>
      <c r="G209" s="704"/>
      <c r="H209" s="705"/>
      <c r="I209" s="706"/>
      <c r="J209" s="706"/>
      <c r="K209" s="706"/>
      <c r="L209" s="706"/>
      <c r="M209" s="706"/>
      <c r="N209" s="706"/>
      <c r="O209" s="706"/>
      <c r="P209" s="706"/>
      <c r="Q209" s="706"/>
      <c r="R209" s="706"/>
      <c r="S209" s="706"/>
      <c r="T209" s="706"/>
      <c r="U209" s="706"/>
      <c r="V209" s="706"/>
      <c r="W209" s="706"/>
      <c r="X209" s="706"/>
      <c r="Y209" s="706"/>
      <c r="Z209" s="706"/>
      <c r="AA209" s="706"/>
    </row>
    <row r="210" spans="1:27" ht="12.75">
      <c r="A210" s="703"/>
      <c r="B210" s="704"/>
      <c r="C210" s="704"/>
      <c r="D210" s="704"/>
      <c r="E210" s="704"/>
      <c r="F210" s="704"/>
      <c r="G210" s="704"/>
      <c r="H210" s="705"/>
      <c r="I210" s="706"/>
      <c r="J210" s="706"/>
      <c r="K210" s="706"/>
      <c r="L210" s="706"/>
      <c r="M210" s="706"/>
      <c r="N210" s="706"/>
      <c r="O210" s="706"/>
      <c r="P210" s="706"/>
      <c r="Q210" s="706"/>
      <c r="R210" s="706"/>
      <c r="S210" s="706"/>
      <c r="T210" s="706"/>
      <c r="U210" s="706"/>
      <c r="V210" s="706"/>
      <c r="W210" s="706"/>
      <c r="X210" s="706"/>
      <c r="Y210" s="706"/>
      <c r="Z210" s="706"/>
      <c r="AA210" s="706"/>
    </row>
    <row r="211" spans="1:27" ht="12.75">
      <c r="A211" s="703"/>
      <c r="B211" s="704"/>
      <c r="C211" s="704"/>
      <c r="D211" s="704"/>
      <c r="E211" s="704"/>
      <c r="F211" s="704"/>
      <c r="G211" s="704"/>
      <c r="H211" s="705"/>
      <c r="I211" s="706"/>
      <c r="J211" s="706"/>
      <c r="K211" s="706"/>
      <c r="L211" s="706"/>
      <c r="M211" s="706"/>
      <c r="N211" s="706"/>
      <c r="O211" s="706"/>
      <c r="P211" s="706"/>
      <c r="Q211" s="706"/>
      <c r="R211" s="706"/>
      <c r="S211" s="706"/>
      <c r="T211" s="706"/>
      <c r="U211" s="706"/>
      <c r="V211" s="706"/>
      <c r="W211" s="706"/>
      <c r="X211" s="706"/>
      <c r="Y211" s="706"/>
      <c r="Z211" s="706"/>
      <c r="AA211" s="706"/>
    </row>
    <row r="212" spans="1:27" ht="12.75">
      <c r="A212" s="703"/>
      <c r="B212" s="704"/>
      <c r="C212" s="704"/>
      <c r="D212" s="704"/>
      <c r="E212" s="704"/>
      <c r="F212" s="704"/>
      <c r="G212" s="704"/>
      <c r="H212" s="705"/>
      <c r="I212" s="706"/>
      <c r="J212" s="706"/>
      <c r="K212" s="706"/>
      <c r="L212" s="706"/>
      <c r="M212" s="706"/>
      <c r="N212" s="706"/>
      <c r="O212" s="706"/>
      <c r="P212" s="706"/>
      <c r="Q212" s="706"/>
      <c r="R212" s="706"/>
      <c r="S212" s="706"/>
      <c r="T212" s="706"/>
      <c r="U212" s="706"/>
      <c r="V212" s="706"/>
      <c r="W212" s="706"/>
      <c r="X212" s="706"/>
      <c r="Y212" s="706"/>
      <c r="Z212" s="706"/>
      <c r="AA212" s="706"/>
    </row>
    <row r="213" spans="1:27" ht="12.75">
      <c r="A213" s="703"/>
      <c r="B213" s="704"/>
      <c r="C213" s="704"/>
      <c r="D213" s="704"/>
      <c r="E213" s="704"/>
      <c r="F213" s="704"/>
      <c r="G213" s="704"/>
      <c r="H213" s="705"/>
      <c r="I213" s="706"/>
      <c r="J213" s="706"/>
      <c r="K213" s="706"/>
      <c r="L213" s="706"/>
      <c r="M213" s="706"/>
      <c r="N213" s="706"/>
      <c r="O213" s="706"/>
      <c r="P213" s="706"/>
      <c r="Q213" s="706"/>
      <c r="R213" s="706"/>
      <c r="S213" s="706"/>
      <c r="T213" s="706"/>
      <c r="U213" s="706"/>
      <c r="V213" s="706"/>
      <c r="W213" s="706"/>
      <c r="X213" s="706"/>
      <c r="Y213" s="706"/>
      <c r="Z213" s="706"/>
      <c r="AA213" s="706"/>
    </row>
    <row r="214" spans="1:27" ht="12.75">
      <c r="A214" s="703"/>
      <c r="B214" s="704"/>
      <c r="C214" s="704"/>
      <c r="D214" s="704"/>
      <c r="E214" s="704"/>
      <c r="F214" s="704"/>
      <c r="G214" s="704"/>
      <c r="H214" s="705"/>
      <c r="I214" s="706"/>
      <c r="J214" s="706"/>
      <c r="K214" s="706"/>
      <c r="L214" s="706"/>
      <c r="M214" s="706"/>
      <c r="N214" s="706"/>
      <c r="O214" s="706"/>
      <c r="P214" s="706"/>
      <c r="Q214" s="706"/>
      <c r="R214" s="706"/>
      <c r="S214" s="706"/>
      <c r="T214" s="706"/>
      <c r="U214" s="706"/>
      <c r="V214" s="706"/>
      <c r="W214" s="706"/>
      <c r="X214" s="706"/>
      <c r="Y214" s="706"/>
      <c r="Z214" s="706"/>
      <c r="AA214" s="706"/>
    </row>
    <row r="215" spans="1:27" ht="12.75">
      <c r="A215" s="703"/>
      <c r="B215" s="704"/>
      <c r="C215" s="704"/>
      <c r="D215" s="704"/>
      <c r="E215" s="704"/>
      <c r="F215" s="704"/>
      <c r="G215" s="704"/>
      <c r="H215" s="705"/>
      <c r="I215" s="706"/>
      <c r="J215" s="706"/>
      <c r="K215" s="706"/>
      <c r="L215" s="706"/>
      <c r="M215" s="706"/>
      <c r="N215" s="706"/>
      <c r="O215" s="706"/>
      <c r="P215" s="706"/>
      <c r="Q215" s="706"/>
      <c r="R215" s="706"/>
      <c r="S215" s="706"/>
      <c r="T215" s="706"/>
      <c r="U215" s="706"/>
      <c r="V215" s="706"/>
      <c r="W215" s="706"/>
      <c r="X215" s="706"/>
      <c r="Y215" s="706"/>
      <c r="Z215" s="706"/>
      <c r="AA215" s="706"/>
    </row>
    <row r="216" spans="1:27" ht="12.75">
      <c r="A216" s="703"/>
      <c r="B216" s="704"/>
      <c r="C216" s="704"/>
      <c r="D216" s="704"/>
      <c r="E216" s="704"/>
      <c r="F216" s="704"/>
      <c r="G216" s="704"/>
      <c r="H216" s="705"/>
      <c r="I216" s="706"/>
      <c r="J216" s="706"/>
      <c r="K216" s="706"/>
      <c r="L216" s="706"/>
      <c r="M216" s="706"/>
      <c r="N216" s="706"/>
      <c r="O216" s="706"/>
      <c r="P216" s="706"/>
      <c r="Q216" s="706"/>
      <c r="R216" s="706"/>
      <c r="S216" s="706"/>
      <c r="T216" s="706"/>
      <c r="U216" s="706"/>
      <c r="V216" s="706"/>
      <c r="W216" s="706"/>
      <c r="X216" s="706"/>
      <c r="Y216" s="706"/>
      <c r="Z216" s="706"/>
      <c r="AA216" s="706"/>
    </row>
    <row r="217" spans="1:27" ht="12.75">
      <c r="A217" s="703"/>
      <c r="B217" s="704"/>
      <c r="C217" s="704"/>
      <c r="D217" s="704"/>
      <c r="E217" s="704"/>
      <c r="F217" s="704"/>
      <c r="G217" s="704"/>
      <c r="H217" s="705"/>
      <c r="I217" s="706"/>
      <c r="J217" s="706"/>
      <c r="K217" s="706"/>
      <c r="L217" s="706"/>
      <c r="M217" s="706"/>
      <c r="N217" s="706"/>
      <c r="O217" s="706"/>
      <c r="P217" s="706"/>
      <c r="Q217" s="706"/>
      <c r="R217" s="706"/>
      <c r="S217" s="706"/>
      <c r="T217" s="706"/>
      <c r="U217" s="706"/>
      <c r="V217" s="706"/>
      <c r="W217" s="706"/>
      <c r="X217" s="706"/>
      <c r="Y217" s="706"/>
      <c r="Z217" s="706"/>
      <c r="AA217" s="706"/>
    </row>
    <row r="218" spans="1:27" ht="12.75">
      <c r="A218" s="703"/>
      <c r="B218" s="704"/>
      <c r="C218" s="704"/>
      <c r="D218" s="704"/>
      <c r="E218" s="704"/>
      <c r="F218" s="704"/>
      <c r="G218" s="704"/>
      <c r="H218" s="705"/>
      <c r="I218" s="706"/>
      <c r="J218" s="706"/>
      <c r="K218" s="706"/>
      <c r="L218" s="706"/>
      <c r="M218" s="706"/>
      <c r="N218" s="706"/>
      <c r="O218" s="706"/>
      <c r="P218" s="706"/>
      <c r="Q218" s="706"/>
      <c r="R218" s="706"/>
      <c r="S218" s="706"/>
      <c r="T218" s="706"/>
      <c r="U218" s="706"/>
      <c r="V218" s="706"/>
      <c r="W218" s="706"/>
      <c r="X218" s="706"/>
      <c r="Y218" s="706"/>
      <c r="Z218" s="706"/>
      <c r="AA218" s="706"/>
    </row>
    <row r="219" spans="1:27" ht="12.75">
      <c r="A219" s="703"/>
      <c r="B219" s="704"/>
      <c r="C219" s="704"/>
      <c r="D219" s="704"/>
      <c r="E219" s="704"/>
      <c r="F219" s="704"/>
      <c r="G219" s="704"/>
      <c r="H219" s="705"/>
      <c r="I219" s="706"/>
      <c r="J219" s="706"/>
      <c r="K219" s="706"/>
      <c r="L219" s="706"/>
      <c r="M219" s="706"/>
      <c r="N219" s="706"/>
      <c r="O219" s="706"/>
      <c r="P219" s="706"/>
      <c r="Q219" s="706"/>
      <c r="R219" s="706"/>
      <c r="S219" s="706"/>
      <c r="T219" s="706"/>
      <c r="U219" s="706"/>
      <c r="V219" s="706"/>
      <c r="W219" s="706"/>
      <c r="X219" s="706"/>
      <c r="Y219" s="706"/>
      <c r="Z219" s="706"/>
      <c r="AA219" s="706"/>
    </row>
    <row r="220" spans="1:27" ht="12.75">
      <c r="A220" s="703"/>
      <c r="B220" s="704"/>
      <c r="C220" s="704"/>
      <c r="D220" s="704"/>
      <c r="E220" s="704"/>
      <c r="F220" s="704"/>
      <c r="G220" s="704"/>
      <c r="H220" s="705"/>
      <c r="I220" s="706"/>
      <c r="J220" s="706"/>
      <c r="K220" s="706"/>
      <c r="L220" s="706"/>
      <c r="M220" s="706"/>
      <c r="N220" s="706"/>
      <c r="O220" s="706"/>
      <c r="P220" s="706"/>
      <c r="Q220" s="706"/>
      <c r="R220" s="706"/>
      <c r="S220" s="706"/>
      <c r="T220" s="706"/>
      <c r="U220" s="706"/>
      <c r="V220" s="706"/>
      <c r="W220" s="706"/>
      <c r="X220" s="706"/>
      <c r="Y220" s="706"/>
      <c r="Z220" s="706"/>
      <c r="AA220" s="706"/>
    </row>
    <row r="221" spans="1:27" ht="12.75">
      <c r="A221" s="703"/>
      <c r="B221" s="704"/>
      <c r="C221" s="704"/>
      <c r="D221" s="704"/>
      <c r="E221" s="704"/>
      <c r="F221" s="704"/>
      <c r="G221" s="704"/>
      <c r="H221" s="705"/>
      <c r="I221" s="706"/>
      <c r="J221" s="706"/>
      <c r="K221" s="706"/>
      <c r="L221" s="706"/>
      <c r="M221" s="706"/>
      <c r="N221" s="706"/>
      <c r="O221" s="706"/>
      <c r="P221" s="706"/>
      <c r="Q221" s="706"/>
      <c r="R221" s="706"/>
      <c r="S221" s="706"/>
      <c r="T221" s="706"/>
      <c r="U221" s="706"/>
      <c r="V221" s="706"/>
      <c r="W221" s="706"/>
      <c r="X221" s="706"/>
      <c r="Y221" s="706"/>
      <c r="Z221" s="706"/>
      <c r="AA221" s="706"/>
    </row>
    <row r="222" spans="1:27" ht="12.75">
      <c r="A222" s="703"/>
      <c r="B222" s="704"/>
      <c r="C222" s="704"/>
      <c r="D222" s="704"/>
      <c r="E222" s="704"/>
      <c r="F222" s="704"/>
      <c r="G222" s="704"/>
      <c r="H222" s="705"/>
      <c r="I222" s="706"/>
      <c r="J222" s="706"/>
      <c r="K222" s="706"/>
      <c r="L222" s="706"/>
      <c r="M222" s="706"/>
      <c r="N222" s="706"/>
      <c r="O222" s="706"/>
      <c r="P222" s="706"/>
      <c r="Q222" s="706"/>
      <c r="R222" s="706"/>
      <c r="S222" s="706"/>
      <c r="T222" s="706"/>
      <c r="U222" s="706"/>
      <c r="V222" s="706"/>
      <c r="W222" s="706"/>
      <c r="X222" s="706"/>
      <c r="Y222" s="706"/>
      <c r="Z222" s="706"/>
      <c r="AA222" s="706"/>
    </row>
    <row r="223" spans="1:27" ht="12.75">
      <c r="A223" s="703"/>
      <c r="B223" s="704"/>
      <c r="C223" s="704"/>
      <c r="D223" s="704"/>
      <c r="E223" s="704"/>
      <c r="F223" s="704"/>
      <c r="G223" s="704"/>
      <c r="H223" s="705"/>
      <c r="I223" s="706"/>
      <c r="J223" s="706"/>
      <c r="K223" s="706"/>
      <c r="L223" s="706"/>
      <c r="M223" s="706"/>
      <c r="N223" s="706"/>
      <c r="O223" s="706"/>
      <c r="P223" s="706"/>
      <c r="Q223" s="706"/>
      <c r="R223" s="706"/>
      <c r="S223" s="706"/>
      <c r="T223" s="706"/>
      <c r="U223" s="706"/>
      <c r="V223" s="706"/>
      <c r="W223" s="706"/>
      <c r="X223" s="706"/>
      <c r="Y223" s="706"/>
      <c r="Z223" s="706"/>
      <c r="AA223" s="706"/>
    </row>
    <row r="224" spans="1:27" ht="12.75">
      <c r="A224" s="703"/>
      <c r="B224" s="704"/>
      <c r="C224" s="704"/>
      <c r="D224" s="704"/>
      <c r="E224" s="704"/>
      <c r="F224" s="704"/>
      <c r="G224" s="704"/>
      <c r="H224" s="705"/>
      <c r="I224" s="706"/>
      <c r="J224" s="706"/>
      <c r="K224" s="706"/>
      <c r="L224" s="706"/>
      <c r="M224" s="706"/>
      <c r="N224" s="706"/>
      <c r="O224" s="706"/>
      <c r="P224" s="706"/>
      <c r="Q224" s="706"/>
      <c r="R224" s="706"/>
      <c r="S224" s="706"/>
      <c r="T224" s="706"/>
      <c r="U224" s="706"/>
      <c r="V224" s="706"/>
      <c r="W224" s="706"/>
      <c r="X224" s="706"/>
      <c r="Y224" s="706"/>
      <c r="Z224" s="706"/>
      <c r="AA224" s="706"/>
    </row>
    <row r="225" spans="1:27" ht="12.75">
      <c r="A225" s="703"/>
      <c r="B225" s="704"/>
      <c r="C225" s="704"/>
      <c r="D225" s="704"/>
      <c r="E225" s="704"/>
      <c r="F225" s="704"/>
      <c r="G225" s="704"/>
      <c r="H225" s="705"/>
      <c r="I225" s="706"/>
      <c r="J225" s="706"/>
      <c r="K225" s="706"/>
      <c r="L225" s="706"/>
      <c r="M225" s="706"/>
      <c r="N225" s="706"/>
      <c r="O225" s="706"/>
      <c r="P225" s="706"/>
      <c r="Q225" s="706"/>
      <c r="R225" s="706"/>
      <c r="S225" s="706"/>
      <c r="T225" s="706"/>
      <c r="U225" s="706"/>
      <c r="V225" s="706"/>
      <c r="W225" s="706"/>
      <c r="X225" s="706"/>
      <c r="Y225" s="706"/>
      <c r="Z225" s="706"/>
      <c r="AA225" s="706"/>
    </row>
    <row r="226" spans="1:27" ht="12.75">
      <c r="A226" s="703"/>
      <c r="B226" s="704"/>
      <c r="C226" s="704"/>
      <c r="D226" s="704"/>
      <c r="E226" s="704"/>
      <c r="F226" s="704"/>
      <c r="G226" s="704"/>
      <c r="H226" s="705"/>
      <c r="I226" s="706"/>
      <c r="J226" s="706"/>
      <c r="K226" s="706"/>
      <c r="L226" s="706"/>
      <c r="M226" s="706"/>
      <c r="N226" s="706"/>
      <c r="O226" s="706"/>
      <c r="P226" s="706"/>
      <c r="Q226" s="706"/>
      <c r="R226" s="706"/>
      <c r="S226" s="706"/>
      <c r="T226" s="706"/>
      <c r="U226" s="706"/>
      <c r="V226" s="706"/>
      <c r="W226" s="706"/>
      <c r="X226" s="706"/>
      <c r="Y226" s="706"/>
      <c r="Z226" s="706"/>
      <c r="AA226" s="706"/>
    </row>
    <row r="227" spans="1:27" ht="12.75">
      <c r="A227" s="703"/>
      <c r="B227" s="704"/>
      <c r="C227" s="704"/>
      <c r="D227" s="704"/>
      <c r="E227" s="704"/>
      <c r="F227" s="704"/>
      <c r="G227" s="704"/>
      <c r="H227" s="705"/>
      <c r="I227" s="706"/>
      <c r="J227" s="706"/>
      <c r="K227" s="706"/>
      <c r="L227" s="706"/>
      <c r="M227" s="706"/>
      <c r="N227" s="706"/>
      <c r="O227" s="706"/>
      <c r="P227" s="706"/>
      <c r="Q227" s="706"/>
      <c r="R227" s="706"/>
      <c r="S227" s="706"/>
      <c r="T227" s="706"/>
      <c r="U227" s="706"/>
      <c r="V227" s="706"/>
      <c r="W227" s="706"/>
      <c r="X227" s="706"/>
      <c r="Y227" s="706"/>
      <c r="Z227" s="706"/>
      <c r="AA227" s="706"/>
    </row>
    <row r="228" spans="1:27" ht="12.75">
      <c r="A228" s="703"/>
      <c r="B228" s="704"/>
      <c r="C228" s="704"/>
      <c r="D228" s="704"/>
      <c r="E228" s="704"/>
      <c r="F228" s="704"/>
      <c r="G228" s="704"/>
      <c r="H228" s="705"/>
      <c r="I228" s="706"/>
      <c r="J228" s="706"/>
      <c r="K228" s="706"/>
      <c r="L228" s="706"/>
      <c r="M228" s="706"/>
      <c r="N228" s="706"/>
      <c r="O228" s="706"/>
      <c r="P228" s="706"/>
      <c r="Q228" s="706"/>
      <c r="R228" s="706"/>
      <c r="S228" s="706"/>
      <c r="T228" s="706"/>
      <c r="U228" s="706"/>
      <c r="V228" s="706"/>
      <c r="W228" s="706"/>
      <c r="X228" s="706"/>
      <c r="Y228" s="706"/>
      <c r="Z228" s="706"/>
      <c r="AA228" s="706"/>
    </row>
    <row r="229" spans="1:27" ht="12.75">
      <c r="A229" s="703"/>
      <c r="B229" s="704"/>
      <c r="C229" s="704"/>
      <c r="D229" s="704"/>
      <c r="E229" s="704"/>
      <c r="F229" s="704"/>
      <c r="G229" s="704"/>
      <c r="H229" s="705"/>
      <c r="I229" s="706"/>
      <c r="J229" s="706"/>
      <c r="K229" s="706"/>
      <c r="L229" s="706"/>
      <c r="M229" s="706"/>
      <c r="N229" s="706"/>
      <c r="O229" s="706"/>
      <c r="P229" s="706"/>
      <c r="Q229" s="706"/>
      <c r="R229" s="706"/>
      <c r="S229" s="706"/>
      <c r="T229" s="706"/>
      <c r="U229" s="706"/>
      <c r="V229" s="706"/>
      <c r="W229" s="706"/>
      <c r="X229" s="706"/>
      <c r="Y229" s="706"/>
      <c r="Z229" s="706"/>
      <c r="AA229" s="706"/>
    </row>
    <row r="230" spans="1:27" ht="12.75">
      <c r="A230" s="703"/>
      <c r="B230" s="704"/>
      <c r="C230" s="704"/>
      <c r="D230" s="704"/>
      <c r="E230" s="704"/>
      <c r="F230" s="704"/>
      <c r="G230" s="704"/>
      <c r="H230" s="705"/>
      <c r="I230" s="706"/>
      <c r="J230" s="706"/>
      <c r="K230" s="706"/>
      <c r="L230" s="706"/>
      <c r="M230" s="706"/>
      <c r="N230" s="706"/>
      <c r="O230" s="706"/>
      <c r="P230" s="706"/>
      <c r="Q230" s="706"/>
      <c r="R230" s="706"/>
      <c r="S230" s="706"/>
      <c r="T230" s="706"/>
      <c r="U230" s="706"/>
      <c r="V230" s="706"/>
      <c r="W230" s="706"/>
      <c r="X230" s="706"/>
      <c r="Y230" s="706"/>
      <c r="Z230" s="706"/>
      <c r="AA230" s="706"/>
    </row>
    <row r="231" spans="1:27" ht="12.75">
      <c r="A231" s="703"/>
      <c r="B231" s="704"/>
      <c r="C231" s="704"/>
      <c r="D231" s="704"/>
      <c r="E231" s="704"/>
      <c r="F231" s="704"/>
      <c r="G231" s="704"/>
      <c r="H231" s="705"/>
      <c r="I231" s="706"/>
      <c r="J231" s="706"/>
      <c r="K231" s="706"/>
      <c r="L231" s="706"/>
      <c r="M231" s="706"/>
      <c r="N231" s="706"/>
      <c r="O231" s="706"/>
      <c r="P231" s="706"/>
      <c r="Q231" s="706"/>
      <c r="R231" s="706"/>
      <c r="S231" s="706"/>
      <c r="T231" s="706"/>
      <c r="U231" s="706"/>
      <c r="V231" s="706"/>
      <c r="W231" s="706"/>
      <c r="X231" s="706"/>
      <c r="Y231" s="706"/>
      <c r="Z231" s="706"/>
      <c r="AA231" s="706"/>
    </row>
    <row r="232" spans="1:27" ht="12.75">
      <c r="A232" s="703"/>
      <c r="B232" s="704"/>
      <c r="C232" s="704"/>
      <c r="D232" s="704"/>
      <c r="E232" s="704"/>
      <c r="F232" s="704"/>
      <c r="G232" s="704"/>
      <c r="H232" s="705"/>
      <c r="I232" s="706"/>
      <c r="J232" s="706"/>
      <c r="K232" s="706"/>
      <c r="L232" s="706"/>
      <c r="M232" s="706"/>
      <c r="N232" s="706"/>
      <c r="O232" s="706"/>
      <c r="P232" s="706"/>
      <c r="Q232" s="706"/>
      <c r="R232" s="706"/>
      <c r="S232" s="706"/>
      <c r="T232" s="706"/>
      <c r="U232" s="706"/>
      <c r="V232" s="706"/>
      <c r="W232" s="706"/>
      <c r="X232" s="706"/>
      <c r="Y232" s="706"/>
      <c r="Z232" s="706"/>
      <c r="AA232" s="706"/>
    </row>
    <row r="233" spans="1:27" ht="12.75">
      <c r="A233" s="703"/>
      <c r="B233" s="704"/>
      <c r="C233" s="704"/>
      <c r="D233" s="704"/>
      <c r="E233" s="704"/>
      <c r="F233" s="704"/>
      <c r="G233" s="704"/>
      <c r="H233" s="705"/>
      <c r="I233" s="706"/>
      <c r="J233" s="706"/>
      <c r="K233" s="706"/>
      <c r="L233" s="706"/>
      <c r="M233" s="706"/>
      <c r="N233" s="706"/>
      <c r="O233" s="706"/>
      <c r="P233" s="706"/>
      <c r="Q233" s="706"/>
      <c r="R233" s="706"/>
      <c r="S233" s="706"/>
      <c r="T233" s="706"/>
      <c r="U233" s="706"/>
      <c r="V233" s="706"/>
      <c r="W233" s="706"/>
      <c r="X233" s="706"/>
      <c r="Y233" s="706"/>
      <c r="Z233" s="706"/>
      <c r="AA233" s="706"/>
    </row>
    <row r="234" spans="1:27" ht="12.75">
      <c r="A234" s="703"/>
      <c r="B234" s="704"/>
      <c r="C234" s="704"/>
      <c r="D234" s="704"/>
      <c r="E234" s="704"/>
      <c r="F234" s="704"/>
      <c r="G234" s="704"/>
      <c r="H234" s="705"/>
      <c r="I234" s="706"/>
      <c r="J234" s="706"/>
      <c r="K234" s="706"/>
      <c r="L234" s="706"/>
      <c r="M234" s="706"/>
      <c r="N234" s="706"/>
      <c r="O234" s="706"/>
      <c r="P234" s="706"/>
      <c r="Q234" s="706"/>
      <c r="R234" s="706"/>
      <c r="S234" s="706"/>
      <c r="T234" s="706"/>
      <c r="U234" s="706"/>
      <c r="V234" s="706"/>
      <c r="W234" s="706"/>
      <c r="X234" s="706"/>
      <c r="Y234" s="706"/>
      <c r="Z234" s="706"/>
      <c r="AA234" s="706"/>
    </row>
    <row r="235" spans="1:27" ht="12.75">
      <c r="A235" s="703"/>
      <c r="B235" s="704"/>
      <c r="C235" s="704"/>
      <c r="D235" s="704"/>
      <c r="E235" s="704"/>
      <c r="F235" s="704"/>
      <c r="G235" s="704"/>
      <c r="H235" s="705"/>
      <c r="I235" s="706"/>
      <c r="J235" s="706"/>
      <c r="K235" s="706"/>
      <c r="L235" s="706"/>
      <c r="M235" s="706"/>
      <c r="N235" s="706"/>
      <c r="O235" s="706"/>
      <c r="P235" s="706"/>
      <c r="Q235" s="706"/>
      <c r="R235" s="706"/>
      <c r="S235" s="706"/>
      <c r="T235" s="706"/>
      <c r="U235" s="706"/>
      <c r="V235" s="706"/>
      <c r="W235" s="706"/>
      <c r="X235" s="706"/>
      <c r="Y235" s="706"/>
      <c r="Z235" s="706"/>
      <c r="AA235" s="706"/>
    </row>
    <row r="236" spans="1:27" ht="12.75">
      <c r="A236" s="703"/>
      <c r="B236" s="704"/>
      <c r="C236" s="704"/>
      <c r="D236" s="704"/>
      <c r="E236" s="704"/>
      <c r="F236" s="704"/>
      <c r="G236" s="704"/>
      <c r="H236" s="705"/>
      <c r="I236" s="706"/>
      <c r="J236" s="706"/>
      <c r="K236" s="706"/>
      <c r="L236" s="706"/>
      <c r="M236" s="706"/>
      <c r="N236" s="706"/>
      <c r="O236" s="706"/>
      <c r="P236" s="706"/>
      <c r="Q236" s="706"/>
      <c r="R236" s="706"/>
      <c r="S236" s="706"/>
      <c r="T236" s="706"/>
      <c r="U236" s="706"/>
      <c r="V236" s="706"/>
      <c r="W236" s="706"/>
      <c r="X236" s="706"/>
      <c r="Y236" s="706"/>
      <c r="Z236" s="706"/>
      <c r="AA236" s="706"/>
    </row>
    <row r="237" spans="1:27" ht="12.75">
      <c r="A237" s="703"/>
      <c r="B237" s="704"/>
      <c r="C237" s="704"/>
      <c r="D237" s="704"/>
      <c r="E237" s="704"/>
      <c r="F237" s="704"/>
      <c r="G237" s="704"/>
      <c r="H237" s="705"/>
      <c r="I237" s="706"/>
      <c r="J237" s="706"/>
      <c r="K237" s="706"/>
      <c r="L237" s="706"/>
      <c r="M237" s="706"/>
      <c r="N237" s="706"/>
      <c r="O237" s="706"/>
      <c r="P237" s="706"/>
      <c r="Q237" s="706"/>
      <c r="R237" s="706"/>
      <c r="S237" s="706"/>
      <c r="T237" s="706"/>
      <c r="U237" s="706"/>
      <c r="V237" s="706"/>
      <c r="W237" s="706"/>
      <c r="X237" s="706"/>
      <c r="Y237" s="706"/>
      <c r="Z237" s="706"/>
      <c r="AA237" s="706"/>
    </row>
    <row r="238" spans="1:27" ht="12.75">
      <c r="A238" s="703"/>
      <c r="B238" s="704"/>
      <c r="C238" s="704"/>
      <c r="D238" s="704"/>
      <c r="E238" s="704"/>
      <c r="F238" s="704"/>
      <c r="G238" s="704"/>
      <c r="H238" s="705"/>
      <c r="I238" s="706"/>
      <c r="J238" s="706"/>
      <c r="K238" s="706"/>
      <c r="L238" s="706"/>
      <c r="M238" s="706"/>
      <c r="N238" s="706"/>
      <c r="O238" s="706"/>
      <c r="P238" s="706"/>
      <c r="Q238" s="706"/>
      <c r="R238" s="706"/>
      <c r="S238" s="706"/>
      <c r="T238" s="706"/>
      <c r="U238" s="706"/>
      <c r="V238" s="706"/>
      <c r="W238" s="706"/>
      <c r="X238" s="706"/>
      <c r="Y238" s="706"/>
      <c r="Z238" s="706"/>
      <c r="AA238" s="706"/>
    </row>
    <row r="239" spans="1:27" ht="12.75">
      <c r="A239" s="703"/>
      <c r="B239" s="704"/>
      <c r="C239" s="704"/>
      <c r="D239" s="704"/>
      <c r="E239" s="704"/>
      <c r="F239" s="704"/>
      <c r="G239" s="704"/>
      <c r="H239" s="705"/>
      <c r="I239" s="706"/>
      <c r="J239" s="706"/>
      <c r="K239" s="706"/>
      <c r="L239" s="706"/>
      <c r="M239" s="706"/>
      <c r="N239" s="706"/>
      <c r="O239" s="706"/>
      <c r="P239" s="706"/>
      <c r="Q239" s="706"/>
      <c r="R239" s="706"/>
      <c r="S239" s="706"/>
      <c r="T239" s="706"/>
      <c r="U239" s="706"/>
      <c r="V239" s="706"/>
      <c r="W239" s="706"/>
      <c r="X239" s="706"/>
      <c r="Y239" s="706"/>
      <c r="Z239" s="706"/>
      <c r="AA239" s="706"/>
    </row>
    <row r="240" spans="1:27" ht="12.75">
      <c r="A240" s="703"/>
      <c r="B240" s="704"/>
      <c r="C240" s="704"/>
      <c r="D240" s="704"/>
      <c r="E240" s="704"/>
      <c r="F240" s="704"/>
      <c r="G240" s="704"/>
      <c r="H240" s="705"/>
      <c r="I240" s="706"/>
      <c r="J240" s="706"/>
      <c r="K240" s="706"/>
      <c r="L240" s="706"/>
      <c r="M240" s="706"/>
      <c r="N240" s="706"/>
      <c r="O240" s="706"/>
      <c r="P240" s="706"/>
      <c r="Q240" s="706"/>
      <c r="R240" s="706"/>
      <c r="S240" s="706"/>
      <c r="T240" s="706"/>
      <c r="U240" s="706"/>
      <c r="V240" s="706"/>
      <c r="W240" s="706"/>
      <c r="X240" s="706"/>
      <c r="Y240" s="706"/>
      <c r="Z240" s="706"/>
      <c r="AA240" s="706"/>
    </row>
    <row r="241" spans="1:27" ht="12.75">
      <c r="A241" s="703"/>
      <c r="B241" s="704"/>
      <c r="C241" s="704"/>
      <c r="D241" s="704"/>
      <c r="E241" s="704"/>
      <c r="F241" s="704"/>
      <c r="G241" s="704"/>
      <c r="H241" s="705"/>
      <c r="I241" s="706"/>
      <c r="J241" s="706"/>
      <c r="K241" s="706"/>
      <c r="L241" s="706"/>
      <c r="M241" s="706"/>
      <c r="N241" s="706"/>
      <c r="O241" s="706"/>
      <c r="P241" s="706"/>
      <c r="Q241" s="706"/>
      <c r="R241" s="706"/>
      <c r="S241" s="706"/>
      <c r="T241" s="706"/>
      <c r="U241" s="706"/>
      <c r="V241" s="706"/>
      <c r="W241" s="706"/>
      <c r="X241" s="706"/>
      <c r="Y241" s="706"/>
      <c r="Z241" s="706"/>
      <c r="AA241" s="706"/>
    </row>
    <row r="242" spans="1:27" ht="12.75">
      <c r="A242" s="703"/>
      <c r="B242" s="704"/>
      <c r="C242" s="704"/>
      <c r="D242" s="704"/>
      <c r="E242" s="704"/>
      <c r="F242" s="704"/>
      <c r="G242" s="704"/>
      <c r="H242" s="705"/>
      <c r="I242" s="706"/>
      <c r="J242" s="706"/>
      <c r="K242" s="706"/>
      <c r="L242" s="706"/>
      <c r="M242" s="706"/>
      <c r="N242" s="706"/>
      <c r="O242" s="706"/>
      <c r="P242" s="706"/>
      <c r="Q242" s="706"/>
      <c r="R242" s="706"/>
      <c r="S242" s="706"/>
      <c r="T242" s="706"/>
      <c r="U242" s="706"/>
      <c r="V242" s="706"/>
      <c r="W242" s="706"/>
      <c r="X242" s="706"/>
      <c r="Y242" s="706"/>
      <c r="Z242" s="706"/>
      <c r="AA242" s="706"/>
    </row>
    <row r="243" spans="1:27" ht="12.75">
      <c r="A243" s="703"/>
      <c r="B243" s="704"/>
      <c r="C243" s="704"/>
      <c r="D243" s="704"/>
      <c r="E243" s="704"/>
      <c r="F243" s="704"/>
      <c r="G243" s="704"/>
      <c r="H243" s="705"/>
      <c r="I243" s="706"/>
      <c r="J243" s="706"/>
      <c r="K243" s="706"/>
      <c r="L243" s="706"/>
      <c r="M243" s="706"/>
      <c r="N243" s="706"/>
      <c r="O243" s="706"/>
      <c r="P243" s="706"/>
      <c r="Q243" s="706"/>
      <c r="R243" s="706"/>
      <c r="S243" s="706"/>
      <c r="T243" s="706"/>
      <c r="U243" s="706"/>
      <c r="V243" s="706"/>
      <c r="W243" s="706"/>
      <c r="X243" s="706"/>
      <c r="Y243" s="706"/>
      <c r="Z243" s="706"/>
      <c r="AA243" s="706"/>
    </row>
    <row r="244" spans="1:27" ht="12.75">
      <c r="A244" s="703"/>
      <c r="B244" s="704"/>
      <c r="C244" s="704"/>
      <c r="D244" s="704"/>
      <c r="E244" s="704"/>
      <c r="F244" s="704"/>
      <c r="G244" s="704"/>
      <c r="H244" s="705"/>
      <c r="I244" s="706"/>
      <c r="J244" s="706"/>
      <c r="K244" s="706"/>
      <c r="L244" s="706"/>
      <c r="M244" s="706"/>
      <c r="N244" s="706"/>
      <c r="O244" s="706"/>
      <c r="P244" s="706"/>
      <c r="Q244" s="706"/>
      <c r="R244" s="706"/>
      <c r="S244" s="706"/>
      <c r="T244" s="706"/>
      <c r="U244" s="706"/>
      <c r="V244" s="706"/>
      <c r="W244" s="706"/>
      <c r="X244" s="706"/>
      <c r="Y244" s="706"/>
      <c r="Z244" s="706"/>
      <c r="AA244" s="706"/>
    </row>
    <row r="245" spans="1:27" ht="12.75">
      <c r="A245" s="703"/>
      <c r="B245" s="704"/>
      <c r="C245" s="704"/>
      <c r="D245" s="704"/>
      <c r="E245" s="704"/>
      <c r="F245" s="704"/>
      <c r="G245" s="704"/>
      <c r="H245" s="705"/>
      <c r="I245" s="706"/>
      <c r="J245" s="706"/>
      <c r="K245" s="706"/>
      <c r="L245" s="706"/>
      <c r="M245" s="706"/>
      <c r="N245" s="706"/>
      <c r="O245" s="706"/>
      <c r="P245" s="706"/>
      <c r="Q245" s="706"/>
      <c r="R245" s="706"/>
      <c r="S245" s="706"/>
      <c r="T245" s="706"/>
      <c r="U245" s="706"/>
      <c r="V245" s="706"/>
      <c r="W245" s="706"/>
      <c r="X245" s="706"/>
      <c r="Y245" s="706"/>
      <c r="Z245" s="706"/>
      <c r="AA245" s="706"/>
    </row>
    <row r="246" spans="1:27" ht="12.75">
      <c r="A246" s="703"/>
      <c r="B246" s="704"/>
      <c r="C246" s="704"/>
      <c r="D246" s="704"/>
      <c r="E246" s="704"/>
      <c r="F246" s="704"/>
      <c r="G246" s="704"/>
      <c r="H246" s="705"/>
      <c r="I246" s="706"/>
      <c r="J246" s="706"/>
      <c r="K246" s="706"/>
      <c r="L246" s="706"/>
      <c r="M246" s="706"/>
      <c r="N246" s="706"/>
      <c r="O246" s="706"/>
      <c r="P246" s="706"/>
      <c r="Q246" s="706"/>
      <c r="R246" s="706"/>
      <c r="S246" s="706"/>
      <c r="T246" s="706"/>
      <c r="U246" s="706"/>
      <c r="V246" s="706"/>
      <c r="W246" s="706"/>
      <c r="X246" s="706"/>
      <c r="Y246" s="706"/>
      <c r="Z246" s="706"/>
      <c r="AA246" s="706"/>
    </row>
    <row r="247" spans="1:27" ht="12.75">
      <c r="A247" s="703"/>
      <c r="B247" s="704"/>
      <c r="C247" s="704"/>
      <c r="D247" s="704"/>
      <c r="E247" s="704"/>
      <c r="F247" s="704"/>
      <c r="G247" s="704"/>
      <c r="H247" s="705"/>
      <c r="I247" s="706"/>
      <c r="J247" s="706"/>
      <c r="K247" s="706"/>
      <c r="L247" s="706"/>
      <c r="M247" s="706"/>
      <c r="N247" s="706"/>
      <c r="O247" s="706"/>
      <c r="P247" s="706"/>
      <c r="Q247" s="706"/>
      <c r="R247" s="706"/>
      <c r="S247" s="706"/>
      <c r="T247" s="706"/>
      <c r="U247" s="706"/>
      <c r="V247" s="706"/>
      <c r="W247" s="706"/>
      <c r="X247" s="706"/>
      <c r="Y247" s="706"/>
      <c r="Z247" s="706"/>
      <c r="AA247" s="706"/>
    </row>
    <row r="248" spans="1:27" ht="12.75">
      <c r="A248" s="703"/>
      <c r="B248" s="704"/>
      <c r="C248" s="704"/>
      <c r="D248" s="704"/>
      <c r="E248" s="704"/>
      <c r="F248" s="704"/>
      <c r="G248" s="704"/>
      <c r="H248" s="705"/>
      <c r="I248" s="706"/>
      <c r="J248" s="706"/>
      <c r="K248" s="706"/>
      <c r="L248" s="706"/>
      <c r="M248" s="706"/>
      <c r="N248" s="706"/>
      <c r="O248" s="706"/>
      <c r="P248" s="706"/>
      <c r="Q248" s="706"/>
      <c r="R248" s="706"/>
      <c r="S248" s="706"/>
      <c r="T248" s="706"/>
      <c r="U248" s="706"/>
      <c r="V248" s="706"/>
      <c r="W248" s="706"/>
      <c r="X248" s="706"/>
      <c r="Y248" s="706"/>
      <c r="Z248" s="706"/>
      <c r="AA248" s="706"/>
    </row>
    <row r="249" spans="1:27" ht="12.75">
      <c r="A249" s="703"/>
      <c r="B249" s="704"/>
      <c r="C249" s="704"/>
      <c r="D249" s="704"/>
      <c r="E249" s="704"/>
      <c r="F249" s="704"/>
      <c r="G249" s="704"/>
      <c r="H249" s="705"/>
      <c r="I249" s="706"/>
      <c r="J249" s="706"/>
      <c r="K249" s="706"/>
      <c r="L249" s="706"/>
      <c r="M249" s="706"/>
      <c r="N249" s="706"/>
      <c r="O249" s="706"/>
      <c r="P249" s="706"/>
      <c r="Q249" s="706"/>
      <c r="R249" s="706"/>
      <c r="S249" s="706"/>
      <c r="T249" s="706"/>
      <c r="U249" s="706"/>
      <c r="V249" s="706"/>
      <c r="W249" s="706"/>
      <c r="X249" s="706"/>
      <c r="Y249" s="706"/>
      <c r="Z249" s="706"/>
      <c r="AA249" s="706"/>
    </row>
    <row r="250" spans="1:27" ht="12.75">
      <c r="A250" s="703"/>
      <c r="B250" s="704"/>
      <c r="C250" s="704"/>
      <c r="D250" s="704"/>
      <c r="E250" s="704"/>
      <c r="F250" s="704"/>
      <c r="G250" s="704"/>
      <c r="H250" s="705"/>
      <c r="I250" s="706"/>
      <c r="J250" s="706"/>
      <c r="K250" s="706"/>
      <c r="L250" s="706"/>
      <c r="M250" s="706"/>
      <c r="N250" s="706"/>
      <c r="O250" s="706"/>
      <c r="P250" s="706"/>
      <c r="Q250" s="706"/>
      <c r="R250" s="706"/>
      <c r="S250" s="706"/>
      <c r="T250" s="706"/>
      <c r="U250" s="706"/>
      <c r="V250" s="706"/>
      <c r="W250" s="706"/>
      <c r="X250" s="706"/>
      <c r="Y250" s="706"/>
      <c r="Z250" s="706"/>
      <c r="AA250" s="706"/>
    </row>
    <row r="251" spans="1:27" ht="12.75">
      <c r="A251" s="703"/>
      <c r="B251" s="704"/>
      <c r="C251" s="704"/>
      <c r="D251" s="704"/>
      <c r="E251" s="704"/>
      <c r="F251" s="704"/>
      <c r="G251" s="704"/>
      <c r="H251" s="705"/>
      <c r="I251" s="706"/>
      <c r="J251" s="706"/>
      <c r="K251" s="706"/>
      <c r="L251" s="706"/>
      <c r="M251" s="706"/>
      <c r="N251" s="706"/>
      <c r="O251" s="706"/>
      <c r="P251" s="706"/>
      <c r="Q251" s="706"/>
      <c r="R251" s="706"/>
      <c r="S251" s="706"/>
      <c r="T251" s="706"/>
      <c r="U251" s="706"/>
      <c r="V251" s="706"/>
      <c r="W251" s="706"/>
      <c r="X251" s="706"/>
      <c r="Y251" s="706"/>
      <c r="Z251" s="706"/>
      <c r="AA251" s="706"/>
    </row>
    <row r="252" spans="1:27" ht="12.75">
      <c r="A252" s="703"/>
      <c r="B252" s="704"/>
      <c r="C252" s="704"/>
      <c r="D252" s="704"/>
      <c r="E252" s="704"/>
      <c r="F252" s="704"/>
      <c r="G252" s="704"/>
      <c r="H252" s="705"/>
      <c r="I252" s="706"/>
      <c r="J252" s="706"/>
      <c r="K252" s="706"/>
      <c r="L252" s="706"/>
      <c r="M252" s="706"/>
      <c r="N252" s="706"/>
      <c r="O252" s="706"/>
      <c r="P252" s="706"/>
      <c r="Q252" s="706"/>
      <c r="R252" s="706"/>
      <c r="S252" s="706"/>
      <c r="T252" s="706"/>
      <c r="U252" s="706"/>
      <c r="V252" s="706"/>
      <c r="W252" s="706"/>
      <c r="X252" s="706"/>
      <c r="Y252" s="706"/>
      <c r="Z252" s="706"/>
      <c r="AA252" s="706"/>
    </row>
    <row r="253" spans="1:27" ht="12.75">
      <c r="A253" s="703"/>
      <c r="B253" s="704"/>
      <c r="C253" s="704"/>
      <c r="D253" s="704"/>
      <c r="E253" s="704"/>
      <c r="F253" s="704"/>
      <c r="G253" s="704"/>
      <c r="H253" s="705"/>
      <c r="I253" s="706"/>
      <c r="J253" s="706"/>
      <c r="K253" s="706"/>
      <c r="L253" s="706"/>
      <c r="M253" s="706"/>
      <c r="N253" s="706"/>
      <c r="O253" s="706"/>
      <c r="P253" s="706"/>
      <c r="Q253" s="706"/>
      <c r="R253" s="706"/>
      <c r="S253" s="706"/>
      <c r="T253" s="706"/>
      <c r="U253" s="706"/>
      <c r="V253" s="706"/>
      <c r="W253" s="706"/>
      <c r="X253" s="706"/>
      <c r="Y253" s="706"/>
      <c r="Z253" s="706"/>
      <c r="AA253" s="706"/>
    </row>
    <row r="254" spans="1:27" ht="12.75">
      <c r="A254" s="703"/>
      <c r="B254" s="704"/>
      <c r="C254" s="704"/>
      <c r="D254" s="704"/>
      <c r="E254" s="704"/>
      <c r="F254" s="704"/>
      <c r="G254" s="704"/>
      <c r="H254" s="705"/>
      <c r="I254" s="706"/>
      <c r="J254" s="706"/>
      <c r="K254" s="706"/>
      <c r="L254" s="706"/>
      <c r="M254" s="706"/>
      <c r="N254" s="706"/>
      <c r="O254" s="706"/>
      <c r="P254" s="706"/>
      <c r="Q254" s="706"/>
      <c r="R254" s="706"/>
      <c r="S254" s="706"/>
      <c r="T254" s="706"/>
      <c r="U254" s="706"/>
      <c r="V254" s="706"/>
      <c r="W254" s="706"/>
      <c r="X254" s="706"/>
      <c r="Y254" s="706"/>
      <c r="Z254" s="706"/>
      <c r="AA254" s="706"/>
    </row>
    <row r="255" spans="1:27" ht="12.75">
      <c r="A255" s="703"/>
      <c r="B255" s="704"/>
      <c r="C255" s="704"/>
      <c r="D255" s="704"/>
      <c r="E255" s="704"/>
      <c r="F255" s="704"/>
      <c r="G255" s="704"/>
      <c r="H255" s="705"/>
      <c r="I255" s="706"/>
      <c r="J255" s="706"/>
      <c r="K255" s="706"/>
      <c r="L255" s="706"/>
      <c r="M255" s="706"/>
      <c r="N255" s="706"/>
      <c r="O255" s="706"/>
      <c r="P255" s="706"/>
      <c r="Q255" s="706"/>
      <c r="R255" s="706"/>
      <c r="S255" s="706"/>
      <c r="T255" s="706"/>
      <c r="U255" s="706"/>
      <c r="V255" s="706"/>
      <c r="W255" s="706"/>
      <c r="X255" s="706"/>
      <c r="Y255" s="706"/>
      <c r="Z255" s="706"/>
      <c r="AA255" s="706"/>
    </row>
    <row r="256" spans="1:27" ht="12.75">
      <c r="A256" s="703"/>
      <c r="B256" s="704"/>
      <c r="C256" s="704"/>
      <c r="D256" s="704"/>
      <c r="E256" s="704"/>
      <c r="F256" s="704"/>
      <c r="G256" s="704"/>
      <c r="H256" s="705"/>
      <c r="I256" s="706"/>
      <c r="J256" s="706"/>
      <c r="K256" s="706"/>
      <c r="L256" s="706"/>
      <c r="M256" s="706"/>
      <c r="N256" s="706"/>
      <c r="O256" s="706"/>
      <c r="P256" s="706"/>
      <c r="Q256" s="706"/>
      <c r="R256" s="706"/>
      <c r="S256" s="706"/>
      <c r="T256" s="706"/>
      <c r="U256" s="706"/>
      <c r="V256" s="706"/>
      <c r="W256" s="706"/>
      <c r="X256" s="706"/>
      <c r="Y256" s="706"/>
      <c r="Z256" s="706"/>
      <c r="AA256" s="706"/>
    </row>
    <row r="257" spans="1:27" ht="12.75">
      <c r="A257" s="703"/>
      <c r="B257" s="704"/>
      <c r="C257" s="704"/>
      <c r="D257" s="704"/>
      <c r="E257" s="704"/>
      <c r="F257" s="704"/>
      <c r="G257" s="704"/>
      <c r="H257" s="705"/>
      <c r="I257" s="706"/>
      <c r="J257" s="706"/>
      <c r="K257" s="706"/>
      <c r="L257" s="706"/>
      <c r="M257" s="706"/>
      <c r="N257" s="706"/>
      <c r="O257" s="706"/>
      <c r="P257" s="706"/>
      <c r="Q257" s="706"/>
      <c r="R257" s="706"/>
      <c r="S257" s="706"/>
      <c r="T257" s="706"/>
      <c r="U257" s="706"/>
      <c r="V257" s="706"/>
      <c r="W257" s="706"/>
      <c r="X257" s="706"/>
      <c r="Y257" s="706"/>
      <c r="Z257" s="706"/>
      <c r="AA257" s="706"/>
    </row>
    <row r="258" spans="1:27" ht="12.75">
      <c r="A258" s="703"/>
      <c r="B258" s="704"/>
      <c r="C258" s="704"/>
      <c r="D258" s="704"/>
      <c r="E258" s="704"/>
      <c r="F258" s="704"/>
      <c r="G258" s="704"/>
      <c r="H258" s="705"/>
      <c r="I258" s="706"/>
      <c r="J258" s="706"/>
      <c r="K258" s="706"/>
      <c r="L258" s="706"/>
      <c r="M258" s="706"/>
      <c r="N258" s="706"/>
      <c r="O258" s="706"/>
      <c r="P258" s="706"/>
      <c r="Q258" s="706"/>
      <c r="R258" s="706"/>
      <c r="S258" s="706"/>
      <c r="T258" s="706"/>
      <c r="U258" s="706"/>
      <c r="V258" s="706"/>
      <c r="W258" s="706"/>
      <c r="X258" s="706"/>
      <c r="Y258" s="706"/>
      <c r="Z258" s="706"/>
      <c r="AA258" s="706"/>
    </row>
    <row r="259" spans="1:27" ht="12.75">
      <c r="A259" s="703"/>
      <c r="B259" s="704"/>
      <c r="C259" s="704"/>
      <c r="D259" s="704"/>
      <c r="E259" s="704"/>
      <c r="F259" s="704"/>
      <c r="G259" s="704"/>
      <c r="H259" s="705"/>
      <c r="I259" s="706"/>
      <c r="J259" s="706"/>
      <c r="K259" s="706"/>
      <c r="L259" s="706"/>
      <c r="M259" s="706"/>
      <c r="N259" s="706"/>
      <c r="O259" s="706"/>
      <c r="P259" s="706"/>
      <c r="Q259" s="706"/>
      <c r="R259" s="706"/>
      <c r="S259" s="706"/>
      <c r="T259" s="706"/>
      <c r="U259" s="706"/>
      <c r="V259" s="706"/>
      <c r="W259" s="706"/>
      <c r="X259" s="706"/>
      <c r="Y259" s="706"/>
      <c r="Z259" s="706"/>
      <c r="AA259" s="706"/>
    </row>
    <row r="260" spans="1:27" ht="12.75">
      <c r="A260" s="703"/>
      <c r="B260" s="704"/>
      <c r="C260" s="704"/>
      <c r="D260" s="704"/>
      <c r="E260" s="704"/>
      <c r="F260" s="704"/>
      <c r="G260" s="704"/>
      <c r="H260" s="705"/>
      <c r="I260" s="706"/>
      <c r="J260" s="706"/>
      <c r="K260" s="706"/>
      <c r="L260" s="706"/>
      <c r="M260" s="706"/>
      <c r="N260" s="706"/>
      <c r="O260" s="706"/>
      <c r="P260" s="706"/>
      <c r="Q260" s="706"/>
      <c r="R260" s="706"/>
      <c r="S260" s="706"/>
      <c r="T260" s="706"/>
      <c r="U260" s="706"/>
      <c r="V260" s="706"/>
      <c r="W260" s="706"/>
      <c r="X260" s="706"/>
      <c r="Y260" s="706"/>
      <c r="Z260" s="706"/>
      <c r="AA260" s="706"/>
    </row>
    <row r="261" spans="1:27" ht="12.75">
      <c r="A261" s="703"/>
      <c r="B261" s="704"/>
      <c r="C261" s="704"/>
      <c r="D261" s="704"/>
      <c r="E261" s="704"/>
      <c r="F261" s="704"/>
      <c r="G261" s="704"/>
      <c r="H261" s="705"/>
      <c r="I261" s="706"/>
      <c r="J261" s="706"/>
      <c r="K261" s="706"/>
      <c r="L261" s="706"/>
      <c r="M261" s="706"/>
      <c r="N261" s="706"/>
      <c r="O261" s="706"/>
      <c r="P261" s="706"/>
      <c r="Q261" s="706"/>
      <c r="R261" s="706"/>
      <c r="S261" s="706"/>
      <c r="T261" s="706"/>
      <c r="U261" s="706"/>
      <c r="V261" s="706"/>
      <c r="W261" s="706"/>
      <c r="X261" s="706"/>
      <c r="Y261" s="706"/>
      <c r="Z261" s="706"/>
      <c r="AA261" s="706"/>
    </row>
    <row r="262" spans="1:27" ht="12.75">
      <c r="A262" s="703"/>
      <c r="B262" s="704"/>
      <c r="C262" s="704"/>
      <c r="D262" s="704"/>
      <c r="E262" s="704"/>
      <c r="F262" s="704"/>
      <c r="G262" s="704"/>
      <c r="H262" s="705"/>
      <c r="I262" s="706"/>
      <c r="J262" s="706"/>
      <c r="K262" s="706"/>
      <c r="L262" s="706"/>
      <c r="M262" s="706"/>
      <c r="N262" s="706"/>
      <c r="O262" s="706"/>
      <c r="P262" s="706"/>
      <c r="Q262" s="706"/>
      <c r="R262" s="706"/>
      <c r="S262" s="706"/>
      <c r="T262" s="706"/>
      <c r="U262" s="706"/>
      <c r="V262" s="706"/>
      <c r="W262" s="706"/>
      <c r="X262" s="706"/>
      <c r="Y262" s="706"/>
      <c r="Z262" s="706"/>
      <c r="AA262" s="706"/>
    </row>
    <row r="263" spans="1:27" ht="12.75">
      <c r="A263" s="703"/>
      <c r="B263" s="704"/>
      <c r="C263" s="704"/>
      <c r="D263" s="704"/>
      <c r="E263" s="704"/>
      <c r="F263" s="704"/>
      <c r="G263" s="704"/>
      <c r="H263" s="705"/>
      <c r="I263" s="706"/>
      <c r="J263" s="706"/>
      <c r="K263" s="706"/>
      <c r="L263" s="706"/>
      <c r="M263" s="706"/>
      <c r="N263" s="706"/>
      <c r="O263" s="706"/>
      <c r="P263" s="706"/>
      <c r="Q263" s="706"/>
      <c r="R263" s="706"/>
      <c r="S263" s="706"/>
      <c r="T263" s="706"/>
      <c r="U263" s="706"/>
      <c r="V263" s="706"/>
      <c r="W263" s="706"/>
      <c r="X263" s="706"/>
      <c r="Y263" s="706"/>
      <c r="Z263" s="706"/>
      <c r="AA263" s="706"/>
    </row>
    <row r="264" spans="1:27" ht="12.75">
      <c r="A264" s="703"/>
      <c r="B264" s="704"/>
      <c r="C264" s="704"/>
      <c r="D264" s="704"/>
      <c r="E264" s="704"/>
      <c r="F264" s="704"/>
      <c r="G264" s="704"/>
      <c r="H264" s="705"/>
      <c r="I264" s="706"/>
      <c r="J264" s="706"/>
      <c r="K264" s="706"/>
      <c r="L264" s="706"/>
      <c r="M264" s="706"/>
      <c r="N264" s="706"/>
      <c r="O264" s="706"/>
      <c r="P264" s="706"/>
      <c r="Q264" s="706"/>
      <c r="R264" s="706"/>
      <c r="S264" s="706"/>
      <c r="T264" s="706"/>
      <c r="U264" s="706"/>
      <c r="V264" s="706"/>
      <c r="W264" s="706"/>
      <c r="X264" s="706"/>
      <c r="Y264" s="706"/>
      <c r="Z264" s="706"/>
      <c r="AA264" s="706"/>
    </row>
    <row r="265" spans="1:27" ht="12.75">
      <c r="A265" s="703"/>
      <c r="B265" s="704"/>
      <c r="C265" s="704"/>
      <c r="D265" s="704"/>
      <c r="E265" s="704"/>
      <c r="F265" s="704"/>
      <c r="G265" s="704"/>
      <c r="H265" s="705"/>
      <c r="I265" s="706"/>
      <c r="J265" s="706"/>
      <c r="K265" s="706"/>
      <c r="L265" s="706"/>
      <c r="M265" s="706"/>
      <c r="N265" s="706"/>
      <c r="O265" s="706"/>
      <c r="P265" s="706"/>
      <c r="Q265" s="706"/>
      <c r="R265" s="706"/>
      <c r="S265" s="706"/>
      <c r="T265" s="706"/>
      <c r="U265" s="706"/>
      <c r="V265" s="706"/>
      <c r="W265" s="706"/>
      <c r="X265" s="706"/>
      <c r="Y265" s="706"/>
      <c r="Z265" s="706"/>
      <c r="AA265" s="706"/>
    </row>
    <row r="266" spans="1:27" ht="12.75">
      <c r="A266" s="703"/>
      <c r="B266" s="704"/>
      <c r="C266" s="704"/>
      <c r="D266" s="704"/>
      <c r="E266" s="704"/>
      <c r="F266" s="704"/>
      <c r="G266" s="704"/>
      <c r="H266" s="705"/>
      <c r="I266" s="706"/>
      <c r="J266" s="706"/>
      <c r="K266" s="706"/>
      <c r="L266" s="706"/>
      <c r="M266" s="706"/>
      <c r="N266" s="706"/>
      <c r="O266" s="706"/>
      <c r="P266" s="706"/>
      <c r="Q266" s="706"/>
      <c r="R266" s="706"/>
      <c r="S266" s="706"/>
      <c r="T266" s="706"/>
      <c r="U266" s="706"/>
      <c r="V266" s="706"/>
      <c r="W266" s="706"/>
      <c r="X266" s="706"/>
      <c r="Y266" s="706"/>
      <c r="Z266" s="706"/>
      <c r="AA266" s="706"/>
    </row>
    <row r="267" spans="1:27" ht="12.75">
      <c r="A267" s="703"/>
      <c r="B267" s="704"/>
      <c r="C267" s="704"/>
      <c r="D267" s="704"/>
      <c r="E267" s="704"/>
      <c r="F267" s="704"/>
      <c r="G267" s="704"/>
      <c r="H267" s="705"/>
      <c r="I267" s="706"/>
      <c r="J267" s="706"/>
      <c r="K267" s="706"/>
      <c r="L267" s="706"/>
      <c r="M267" s="706"/>
      <c r="N267" s="706"/>
      <c r="O267" s="706"/>
      <c r="P267" s="706"/>
      <c r="Q267" s="706"/>
      <c r="R267" s="706"/>
      <c r="S267" s="706"/>
      <c r="T267" s="706"/>
      <c r="U267" s="706"/>
      <c r="V267" s="706"/>
      <c r="W267" s="706"/>
      <c r="X267" s="706"/>
      <c r="Y267" s="706"/>
      <c r="Z267" s="706"/>
      <c r="AA267" s="706"/>
    </row>
    <row r="268" spans="1:27" ht="12.75">
      <c r="A268" s="703"/>
      <c r="B268" s="704"/>
      <c r="C268" s="704"/>
      <c r="D268" s="704"/>
      <c r="E268" s="704"/>
      <c r="F268" s="704"/>
      <c r="G268" s="704"/>
      <c r="H268" s="705"/>
      <c r="I268" s="706"/>
      <c r="J268" s="706"/>
      <c r="K268" s="706"/>
      <c r="L268" s="706"/>
      <c r="M268" s="706"/>
      <c r="N268" s="706"/>
      <c r="O268" s="706"/>
      <c r="P268" s="706"/>
      <c r="Q268" s="706"/>
      <c r="R268" s="706"/>
      <c r="S268" s="706"/>
      <c r="T268" s="706"/>
      <c r="U268" s="706"/>
      <c r="V268" s="706"/>
      <c r="W268" s="706"/>
      <c r="X268" s="706"/>
      <c r="Y268" s="706"/>
      <c r="Z268" s="706"/>
      <c r="AA268" s="706"/>
    </row>
    <row r="269" spans="1:27" ht="12.75">
      <c r="A269" s="703"/>
      <c r="B269" s="704"/>
      <c r="C269" s="704"/>
      <c r="D269" s="704"/>
      <c r="E269" s="704"/>
      <c r="F269" s="704"/>
      <c r="G269" s="704"/>
      <c r="H269" s="705"/>
      <c r="I269" s="706"/>
      <c r="J269" s="706"/>
      <c r="K269" s="706"/>
      <c r="L269" s="706"/>
      <c r="M269" s="706"/>
      <c r="N269" s="706"/>
      <c r="O269" s="706"/>
      <c r="P269" s="706"/>
      <c r="Q269" s="706"/>
      <c r="R269" s="706"/>
      <c r="S269" s="706"/>
      <c r="T269" s="706"/>
      <c r="U269" s="706"/>
      <c r="V269" s="706"/>
      <c r="W269" s="706"/>
      <c r="X269" s="706"/>
      <c r="Y269" s="706"/>
      <c r="Z269" s="706"/>
      <c r="AA269" s="706"/>
    </row>
    <row r="270" spans="1:27" ht="12.75">
      <c r="A270" s="703"/>
      <c r="B270" s="704"/>
      <c r="C270" s="704"/>
      <c r="D270" s="704"/>
      <c r="E270" s="704"/>
      <c r="F270" s="704"/>
      <c r="G270" s="704"/>
      <c r="H270" s="705"/>
      <c r="I270" s="706"/>
      <c r="J270" s="706"/>
      <c r="K270" s="706"/>
      <c r="L270" s="706"/>
      <c r="M270" s="706"/>
      <c r="N270" s="706"/>
      <c r="O270" s="706"/>
      <c r="P270" s="706"/>
      <c r="Q270" s="706"/>
      <c r="R270" s="706"/>
      <c r="S270" s="706"/>
      <c r="T270" s="706"/>
      <c r="U270" s="706"/>
      <c r="V270" s="706"/>
      <c r="W270" s="706"/>
      <c r="X270" s="706"/>
      <c r="Y270" s="706"/>
      <c r="Z270" s="706"/>
      <c r="AA270" s="706"/>
    </row>
    <row r="271" spans="1:27" ht="12.75">
      <c r="A271" s="703"/>
      <c r="B271" s="704"/>
      <c r="C271" s="704"/>
      <c r="D271" s="704"/>
      <c r="E271" s="704"/>
      <c r="F271" s="704"/>
      <c r="G271" s="704"/>
      <c r="H271" s="705"/>
      <c r="I271" s="706"/>
      <c r="J271" s="706"/>
      <c r="K271" s="706"/>
      <c r="L271" s="706"/>
      <c r="M271" s="706"/>
      <c r="N271" s="706"/>
      <c r="O271" s="706"/>
      <c r="P271" s="706"/>
      <c r="Q271" s="706"/>
      <c r="R271" s="706"/>
      <c r="S271" s="706"/>
      <c r="T271" s="706"/>
      <c r="U271" s="706"/>
      <c r="V271" s="706"/>
      <c r="W271" s="706"/>
      <c r="X271" s="706"/>
      <c r="Y271" s="706"/>
      <c r="Z271" s="706"/>
      <c r="AA271" s="706"/>
    </row>
    <row r="272" spans="1:27" ht="12.75">
      <c r="A272" s="703"/>
      <c r="B272" s="704"/>
      <c r="C272" s="704"/>
      <c r="D272" s="704"/>
      <c r="E272" s="704"/>
      <c r="F272" s="704"/>
      <c r="G272" s="704"/>
      <c r="H272" s="705"/>
      <c r="I272" s="706"/>
      <c r="J272" s="706"/>
      <c r="K272" s="706"/>
      <c r="L272" s="706"/>
      <c r="M272" s="706"/>
      <c r="N272" s="706"/>
      <c r="O272" s="706"/>
      <c r="P272" s="706"/>
      <c r="Q272" s="706"/>
      <c r="R272" s="706"/>
      <c r="S272" s="706"/>
      <c r="T272" s="706"/>
      <c r="U272" s="706"/>
      <c r="V272" s="706"/>
      <c r="W272" s="706"/>
      <c r="X272" s="706"/>
      <c r="Y272" s="706"/>
      <c r="Z272" s="706"/>
      <c r="AA272" s="706"/>
    </row>
    <row r="273" spans="1:27" ht="12.75">
      <c r="A273" s="703"/>
      <c r="B273" s="704"/>
      <c r="C273" s="704"/>
      <c r="D273" s="704"/>
      <c r="E273" s="704"/>
      <c r="F273" s="704"/>
      <c r="G273" s="704"/>
      <c r="H273" s="705"/>
      <c r="I273" s="706"/>
      <c r="J273" s="706"/>
      <c r="K273" s="706"/>
      <c r="L273" s="706"/>
      <c r="M273" s="706"/>
      <c r="N273" s="706"/>
      <c r="O273" s="706"/>
      <c r="P273" s="706"/>
      <c r="Q273" s="706"/>
      <c r="R273" s="706"/>
      <c r="S273" s="706"/>
      <c r="T273" s="706"/>
      <c r="U273" s="706"/>
      <c r="V273" s="706"/>
      <c r="W273" s="706"/>
      <c r="X273" s="706"/>
      <c r="Y273" s="706"/>
      <c r="Z273" s="706"/>
      <c r="AA273" s="706"/>
    </row>
    <row r="274" spans="1:27" ht="12.75">
      <c r="A274" s="703"/>
      <c r="B274" s="704"/>
      <c r="C274" s="704"/>
      <c r="D274" s="704"/>
      <c r="E274" s="704"/>
      <c r="F274" s="704"/>
      <c r="G274" s="704"/>
      <c r="H274" s="705"/>
      <c r="I274" s="706"/>
      <c r="J274" s="706"/>
      <c r="K274" s="706"/>
      <c r="L274" s="706"/>
      <c r="M274" s="706"/>
      <c r="N274" s="706"/>
      <c r="O274" s="706"/>
      <c r="P274" s="706"/>
      <c r="Q274" s="706"/>
      <c r="R274" s="706"/>
      <c r="S274" s="706"/>
      <c r="T274" s="706"/>
      <c r="U274" s="706"/>
      <c r="V274" s="706"/>
      <c r="W274" s="706"/>
      <c r="X274" s="706"/>
      <c r="Y274" s="706"/>
      <c r="Z274" s="706"/>
      <c r="AA274" s="706"/>
    </row>
    <row r="275" spans="1:27" ht="12.75">
      <c r="A275" s="703"/>
      <c r="B275" s="704"/>
      <c r="C275" s="704"/>
      <c r="D275" s="704"/>
      <c r="E275" s="704"/>
      <c r="F275" s="704"/>
      <c r="G275" s="704"/>
      <c r="H275" s="705"/>
      <c r="I275" s="706"/>
      <c r="J275" s="706"/>
      <c r="K275" s="706"/>
      <c r="L275" s="706"/>
      <c r="M275" s="706"/>
      <c r="N275" s="706"/>
      <c r="O275" s="706"/>
      <c r="P275" s="706"/>
      <c r="Q275" s="706"/>
      <c r="R275" s="706"/>
      <c r="S275" s="706"/>
      <c r="T275" s="706"/>
      <c r="U275" s="706"/>
      <c r="V275" s="706"/>
      <c r="W275" s="706"/>
      <c r="X275" s="706"/>
      <c r="Y275" s="706"/>
      <c r="Z275" s="706"/>
      <c r="AA275" s="706"/>
    </row>
    <row r="276" spans="1:27" ht="12.75">
      <c r="A276" s="703"/>
      <c r="B276" s="704"/>
      <c r="C276" s="704"/>
      <c r="D276" s="704"/>
      <c r="E276" s="704"/>
      <c r="F276" s="704"/>
      <c r="G276" s="704"/>
      <c r="H276" s="705"/>
      <c r="I276" s="706"/>
      <c r="J276" s="706"/>
      <c r="K276" s="706"/>
      <c r="L276" s="706"/>
      <c r="M276" s="706"/>
      <c r="N276" s="706"/>
      <c r="O276" s="706"/>
      <c r="P276" s="706"/>
      <c r="Q276" s="706"/>
      <c r="R276" s="706"/>
      <c r="S276" s="706"/>
      <c r="T276" s="706"/>
      <c r="U276" s="706"/>
      <c r="V276" s="706"/>
      <c r="W276" s="706"/>
      <c r="X276" s="706"/>
      <c r="Y276" s="706"/>
      <c r="Z276" s="706"/>
      <c r="AA276" s="706"/>
    </row>
    <row r="277" spans="1:27" ht="12.75">
      <c r="A277" s="703"/>
      <c r="B277" s="704"/>
      <c r="C277" s="704"/>
      <c r="D277" s="704"/>
      <c r="E277" s="704"/>
      <c r="F277" s="704"/>
      <c r="G277" s="704"/>
      <c r="H277" s="705"/>
      <c r="I277" s="706"/>
      <c r="J277" s="706"/>
      <c r="K277" s="706"/>
      <c r="L277" s="706"/>
      <c r="M277" s="706"/>
      <c r="N277" s="706"/>
      <c r="O277" s="706"/>
      <c r="P277" s="706"/>
      <c r="Q277" s="706"/>
      <c r="R277" s="706"/>
      <c r="S277" s="706"/>
      <c r="T277" s="706"/>
      <c r="U277" s="706"/>
      <c r="V277" s="706"/>
      <c r="W277" s="706"/>
      <c r="X277" s="706"/>
      <c r="Y277" s="706"/>
      <c r="Z277" s="706"/>
      <c r="AA277" s="706"/>
    </row>
    <row r="278" spans="1:27" ht="12.75">
      <c r="A278" s="703"/>
      <c r="B278" s="704"/>
      <c r="C278" s="704"/>
      <c r="D278" s="704"/>
      <c r="E278" s="704"/>
      <c r="F278" s="704"/>
      <c r="G278" s="704"/>
      <c r="H278" s="705"/>
      <c r="I278" s="706"/>
      <c r="J278" s="706"/>
      <c r="K278" s="706"/>
      <c r="L278" s="706"/>
      <c r="M278" s="706"/>
      <c r="N278" s="706"/>
      <c r="O278" s="706"/>
      <c r="P278" s="706"/>
      <c r="Q278" s="706"/>
      <c r="R278" s="706"/>
      <c r="S278" s="706"/>
      <c r="T278" s="706"/>
      <c r="U278" s="706"/>
      <c r="V278" s="706"/>
      <c r="W278" s="706"/>
      <c r="X278" s="706"/>
      <c r="Y278" s="706"/>
      <c r="Z278" s="706"/>
      <c r="AA278" s="706"/>
    </row>
    <row r="279" spans="1:27" ht="12.75">
      <c r="A279" s="703"/>
      <c r="B279" s="704"/>
      <c r="C279" s="704"/>
      <c r="D279" s="704"/>
      <c r="E279" s="704"/>
      <c r="F279" s="704"/>
      <c r="G279" s="704"/>
      <c r="H279" s="705"/>
      <c r="I279" s="706"/>
      <c r="J279" s="706"/>
      <c r="K279" s="706"/>
      <c r="L279" s="706"/>
      <c r="M279" s="706"/>
      <c r="N279" s="706"/>
      <c r="O279" s="706"/>
      <c r="P279" s="706"/>
      <c r="Q279" s="706"/>
      <c r="R279" s="706"/>
      <c r="S279" s="706"/>
      <c r="T279" s="706"/>
      <c r="U279" s="706"/>
      <c r="V279" s="706"/>
      <c r="W279" s="706"/>
      <c r="X279" s="706"/>
      <c r="Y279" s="706"/>
      <c r="Z279" s="706"/>
      <c r="AA279" s="706"/>
    </row>
    <row r="280" spans="1:27" ht="12.75">
      <c r="A280" s="703"/>
      <c r="B280" s="704"/>
      <c r="C280" s="704"/>
      <c r="D280" s="704"/>
      <c r="E280" s="704"/>
      <c r="F280" s="704"/>
      <c r="G280" s="704"/>
      <c r="H280" s="705"/>
      <c r="I280" s="706"/>
      <c r="J280" s="706"/>
      <c r="K280" s="706"/>
      <c r="L280" s="706"/>
      <c r="M280" s="706"/>
      <c r="N280" s="706"/>
      <c r="O280" s="706"/>
      <c r="P280" s="706"/>
      <c r="Q280" s="706"/>
      <c r="R280" s="706"/>
      <c r="S280" s="706"/>
      <c r="T280" s="706"/>
      <c r="U280" s="706"/>
      <c r="V280" s="706"/>
      <c r="W280" s="706"/>
      <c r="X280" s="706"/>
      <c r="Y280" s="706"/>
      <c r="Z280" s="706"/>
      <c r="AA280" s="706"/>
    </row>
    <row r="281" spans="1:27" ht="12.75">
      <c r="A281" s="703"/>
      <c r="B281" s="704"/>
      <c r="C281" s="704"/>
      <c r="D281" s="704"/>
      <c r="E281" s="704"/>
      <c r="F281" s="704"/>
      <c r="G281" s="704"/>
      <c r="H281" s="705"/>
      <c r="I281" s="706"/>
      <c r="J281" s="706"/>
      <c r="K281" s="706"/>
      <c r="L281" s="706"/>
      <c r="M281" s="706"/>
      <c r="N281" s="706"/>
      <c r="O281" s="706"/>
      <c r="P281" s="706"/>
      <c r="Q281" s="706"/>
      <c r="R281" s="706"/>
      <c r="S281" s="706"/>
      <c r="T281" s="706"/>
      <c r="U281" s="706"/>
      <c r="V281" s="706"/>
      <c r="W281" s="706"/>
      <c r="X281" s="706"/>
      <c r="Y281" s="706"/>
      <c r="Z281" s="706"/>
      <c r="AA281" s="706"/>
    </row>
    <row r="282" spans="1:27" ht="12.75">
      <c r="A282" s="703"/>
      <c r="B282" s="704"/>
      <c r="C282" s="704"/>
      <c r="D282" s="704"/>
      <c r="E282" s="704"/>
      <c r="F282" s="704"/>
      <c r="G282" s="704"/>
      <c r="H282" s="705"/>
      <c r="I282" s="706"/>
      <c r="J282" s="706"/>
      <c r="K282" s="706"/>
      <c r="L282" s="706"/>
      <c r="M282" s="706"/>
      <c r="N282" s="706"/>
      <c r="O282" s="706"/>
      <c r="P282" s="706"/>
      <c r="Q282" s="706"/>
      <c r="R282" s="706"/>
      <c r="S282" s="706"/>
      <c r="T282" s="706"/>
      <c r="U282" s="706"/>
      <c r="V282" s="706"/>
      <c r="W282" s="706"/>
      <c r="X282" s="706"/>
      <c r="Y282" s="706"/>
      <c r="Z282" s="706"/>
      <c r="AA282" s="706"/>
    </row>
    <row r="283" spans="1:27" ht="12.75">
      <c r="A283" s="703"/>
      <c r="B283" s="704"/>
      <c r="C283" s="704"/>
      <c r="D283" s="704"/>
      <c r="E283" s="704"/>
      <c r="F283" s="704"/>
      <c r="G283" s="704"/>
      <c r="H283" s="705"/>
      <c r="I283" s="706"/>
      <c r="J283" s="706"/>
      <c r="K283" s="706"/>
      <c r="L283" s="706"/>
      <c r="M283" s="706"/>
      <c r="N283" s="706"/>
      <c r="O283" s="706"/>
      <c r="P283" s="706"/>
      <c r="Q283" s="706"/>
      <c r="R283" s="706"/>
      <c r="S283" s="706"/>
      <c r="T283" s="706"/>
      <c r="U283" s="706"/>
      <c r="V283" s="706"/>
      <c r="W283" s="706"/>
      <c r="X283" s="706"/>
      <c r="Y283" s="706"/>
      <c r="Z283" s="706"/>
      <c r="AA283" s="706"/>
    </row>
    <row r="284" spans="1:27" ht="12.75">
      <c r="A284" s="703"/>
      <c r="B284" s="704"/>
      <c r="C284" s="704"/>
      <c r="D284" s="704"/>
      <c r="E284" s="704"/>
      <c r="F284" s="704"/>
      <c r="G284" s="704"/>
      <c r="H284" s="705"/>
      <c r="I284" s="706"/>
      <c r="J284" s="706"/>
      <c r="K284" s="706"/>
      <c r="L284" s="706"/>
      <c r="M284" s="706"/>
      <c r="N284" s="706"/>
      <c r="O284" s="706"/>
      <c r="P284" s="706"/>
      <c r="Q284" s="706"/>
      <c r="R284" s="706"/>
      <c r="S284" s="706"/>
      <c r="T284" s="706"/>
      <c r="U284" s="706"/>
      <c r="V284" s="706"/>
      <c r="W284" s="706"/>
      <c r="X284" s="706"/>
      <c r="Y284" s="706"/>
      <c r="Z284" s="706"/>
      <c r="AA284" s="706"/>
    </row>
    <row r="285" spans="1:27" ht="12.75">
      <c r="A285" s="703"/>
      <c r="B285" s="704"/>
      <c r="C285" s="704"/>
      <c r="D285" s="704"/>
      <c r="E285" s="704"/>
      <c r="F285" s="704"/>
      <c r="G285" s="704"/>
      <c r="H285" s="705"/>
      <c r="I285" s="706"/>
      <c r="J285" s="706"/>
      <c r="K285" s="706"/>
      <c r="L285" s="706"/>
      <c r="M285" s="706"/>
      <c r="N285" s="706"/>
      <c r="O285" s="706"/>
      <c r="P285" s="706"/>
      <c r="Q285" s="706"/>
      <c r="R285" s="706"/>
      <c r="S285" s="706"/>
      <c r="T285" s="706"/>
      <c r="U285" s="706"/>
      <c r="V285" s="706"/>
      <c r="W285" s="706"/>
      <c r="X285" s="706"/>
      <c r="Y285" s="706"/>
      <c r="Z285" s="706"/>
      <c r="AA285" s="706"/>
    </row>
    <row r="286" spans="1:27" ht="12.75">
      <c r="A286" s="703"/>
      <c r="B286" s="704"/>
      <c r="C286" s="704"/>
      <c r="D286" s="704"/>
      <c r="E286" s="704"/>
      <c r="F286" s="704"/>
      <c r="G286" s="704"/>
      <c r="H286" s="705"/>
      <c r="I286" s="706"/>
      <c r="J286" s="706"/>
      <c r="K286" s="706"/>
      <c r="L286" s="706"/>
      <c r="M286" s="706"/>
      <c r="N286" s="706"/>
      <c r="O286" s="706"/>
      <c r="P286" s="706"/>
      <c r="Q286" s="706"/>
      <c r="R286" s="706"/>
      <c r="S286" s="706"/>
      <c r="T286" s="706"/>
      <c r="U286" s="706"/>
      <c r="V286" s="706"/>
      <c r="W286" s="706"/>
      <c r="X286" s="706"/>
      <c r="Y286" s="706"/>
      <c r="Z286" s="706"/>
      <c r="AA286" s="706"/>
    </row>
    <row r="287" spans="1:27" ht="12.75">
      <c r="A287" s="703"/>
      <c r="B287" s="704"/>
      <c r="C287" s="704"/>
      <c r="D287" s="704"/>
      <c r="E287" s="704"/>
      <c r="F287" s="704"/>
      <c r="G287" s="704"/>
      <c r="H287" s="705"/>
      <c r="I287" s="706"/>
      <c r="J287" s="706"/>
      <c r="K287" s="706"/>
      <c r="L287" s="706"/>
      <c r="M287" s="706"/>
      <c r="N287" s="706"/>
      <c r="O287" s="706"/>
      <c r="P287" s="706"/>
      <c r="Q287" s="706"/>
      <c r="R287" s="706"/>
      <c r="S287" s="706"/>
      <c r="T287" s="706"/>
      <c r="U287" s="706"/>
      <c r="V287" s="706"/>
      <c r="W287" s="706"/>
      <c r="X287" s="706"/>
      <c r="Y287" s="706"/>
      <c r="Z287" s="706"/>
      <c r="AA287" s="706"/>
    </row>
    <row r="288" spans="1:27" ht="12.75">
      <c r="A288" s="703"/>
      <c r="B288" s="704"/>
      <c r="C288" s="704"/>
      <c r="D288" s="704"/>
      <c r="E288" s="704"/>
      <c r="F288" s="704"/>
      <c r="G288" s="704"/>
      <c r="H288" s="705"/>
      <c r="I288" s="706"/>
      <c r="J288" s="706"/>
      <c r="K288" s="706"/>
      <c r="L288" s="706"/>
      <c r="M288" s="706"/>
      <c r="N288" s="706"/>
      <c r="O288" s="706"/>
      <c r="P288" s="706"/>
      <c r="Q288" s="706"/>
      <c r="R288" s="706"/>
      <c r="S288" s="706"/>
      <c r="T288" s="706"/>
      <c r="U288" s="706"/>
      <c r="V288" s="706"/>
      <c r="W288" s="706"/>
      <c r="X288" s="706"/>
      <c r="Y288" s="706"/>
      <c r="Z288" s="706"/>
      <c r="AA288" s="706"/>
    </row>
    <row r="289" spans="1:27" ht="12.75">
      <c r="A289" s="703"/>
      <c r="B289" s="704"/>
      <c r="C289" s="704"/>
      <c r="D289" s="704"/>
      <c r="E289" s="704"/>
      <c r="F289" s="704"/>
      <c r="G289" s="704"/>
      <c r="H289" s="705"/>
      <c r="I289" s="706"/>
      <c r="J289" s="706"/>
      <c r="K289" s="706"/>
      <c r="L289" s="706"/>
      <c r="M289" s="706"/>
      <c r="N289" s="706"/>
      <c r="O289" s="706"/>
      <c r="P289" s="706"/>
      <c r="Q289" s="706"/>
      <c r="R289" s="706"/>
      <c r="S289" s="706"/>
      <c r="T289" s="706"/>
      <c r="U289" s="706"/>
      <c r="V289" s="706"/>
      <c r="W289" s="706"/>
      <c r="X289" s="706"/>
      <c r="Y289" s="706"/>
      <c r="Z289" s="706"/>
      <c r="AA289" s="706"/>
    </row>
    <row r="290" spans="1:27" ht="12.75">
      <c r="A290" s="703"/>
      <c r="B290" s="704"/>
      <c r="C290" s="704"/>
      <c r="D290" s="704"/>
      <c r="E290" s="704"/>
      <c r="F290" s="704"/>
      <c r="G290" s="704"/>
      <c r="H290" s="705"/>
      <c r="I290" s="706"/>
      <c r="J290" s="706"/>
      <c r="K290" s="706"/>
      <c r="L290" s="706"/>
      <c r="M290" s="706"/>
      <c r="N290" s="706"/>
      <c r="O290" s="706"/>
      <c r="P290" s="706"/>
      <c r="Q290" s="706"/>
      <c r="R290" s="706"/>
      <c r="S290" s="706"/>
      <c r="T290" s="706"/>
      <c r="U290" s="706"/>
      <c r="V290" s="706"/>
      <c r="W290" s="706"/>
      <c r="X290" s="706"/>
      <c r="Y290" s="706"/>
      <c r="Z290" s="706"/>
      <c r="AA290" s="706"/>
    </row>
    <row r="291" spans="1:27" ht="12.75">
      <c r="A291" s="703"/>
      <c r="B291" s="704"/>
      <c r="C291" s="704"/>
      <c r="D291" s="704"/>
      <c r="E291" s="704"/>
      <c r="F291" s="704"/>
      <c r="G291" s="704"/>
      <c r="H291" s="705"/>
      <c r="I291" s="706"/>
      <c r="J291" s="706"/>
      <c r="K291" s="706"/>
      <c r="L291" s="706"/>
      <c r="M291" s="706"/>
      <c r="N291" s="706"/>
      <c r="O291" s="706"/>
      <c r="P291" s="706"/>
      <c r="Q291" s="706"/>
      <c r="R291" s="706"/>
      <c r="S291" s="706"/>
      <c r="T291" s="706"/>
      <c r="U291" s="706"/>
      <c r="V291" s="706"/>
      <c r="W291" s="706"/>
      <c r="X291" s="706"/>
      <c r="Y291" s="706"/>
      <c r="Z291" s="706"/>
      <c r="AA291" s="706"/>
    </row>
    <row r="292" spans="1:27" ht="12.75">
      <c r="A292" s="703"/>
      <c r="B292" s="704"/>
      <c r="C292" s="704"/>
      <c r="D292" s="704"/>
      <c r="E292" s="704"/>
      <c r="F292" s="704"/>
      <c r="G292" s="704"/>
      <c r="H292" s="705"/>
      <c r="I292" s="706"/>
      <c r="J292" s="706"/>
      <c r="K292" s="706"/>
      <c r="L292" s="706"/>
      <c r="M292" s="706"/>
      <c r="N292" s="706"/>
      <c r="O292" s="706"/>
      <c r="P292" s="706"/>
      <c r="Q292" s="706"/>
      <c r="R292" s="706"/>
      <c r="S292" s="706"/>
      <c r="T292" s="706"/>
      <c r="U292" s="706"/>
      <c r="V292" s="706"/>
      <c r="W292" s="706"/>
      <c r="X292" s="706"/>
      <c r="Y292" s="706"/>
      <c r="Z292" s="706"/>
      <c r="AA292" s="706"/>
    </row>
    <row r="293" spans="1:27" ht="12.75">
      <c r="A293" s="703"/>
      <c r="B293" s="704"/>
      <c r="C293" s="704"/>
      <c r="D293" s="704"/>
      <c r="E293" s="704"/>
      <c r="F293" s="704"/>
      <c r="G293" s="704"/>
      <c r="H293" s="705"/>
      <c r="I293" s="706"/>
      <c r="J293" s="706"/>
      <c r="K293" s="706"/>
      <c r="L293" s="706"/>
      <c r="M293" s="706"/>
      <c r="N293" s="706"/>
      <c r="O293" s="706"/>
      <c r="P293" s="706"/>
      <c r="Q293" s="706"/>
      <c r="R293" s="706"/>
      <c r="S293" s="706"/>
      <c r="T293" s="706"/>
      <c r="U293" s="706"/>
      <c r="V293" s="706"/>
      <c r="W293" s="706"/>
      <c r="X293" s="706"/>
      <c r="Y293" s="706"/>
      <c r="Z293" s="706"/>
      <c r="AA293" s="706"/>
    </row>
    <row r="294" spans="1:27" ht="12.75">
      <c r="A294" s="703"/>
      <c r="B294" s="704"/>
      <c r="C294" s="704"/>
      <c r="D294" s="704"/>
      <c r="E294" s="704"/>
      <c r="F294" s="704"/>
      <c r="G294" s="704"/>
      <c r="H294" s="705"/>
      <c r="I294" s="706"/>
      <c r="J294" s="706"/>
      <c r="K294" s="706"/>
      <c r="L294" s="706"/>
      <c r="M294" s="706"/>
      <c r="N294" s="706"/>
      <c r="O294" s="706"/>
      <c r="P294" s="706"/>
      <c r="Q294" s="706"/>
      <c r="R294" s="706"/>
      <c r="S294" s="706"/>
      <c r="T294" s="706"/>
      <c r="U294" s="706"/>
      <c r="V294" s="706"/>
      <c r="W294" s="706"/>
      <c r="X294" s="706"/>
      <c r="Y294" s="706"/>
      <c r="Z294" s="706"/>
      <c r="AA294" s="706"/>
    </row>
    <row r="295" spans="1:27" ht="12.75">
      <c r="A295" s="703"/>
      <c r="B295" s="704"/>
      <c r="C295" s="704"/>
      <c r="D295" s="704"/>
      <c r="E295" s="704"/>
      <c r="F295" s="704"/>
      <c r="G295" s="704"/>
      <c r="H295" s="705"/>
      <c r="I295" s="706"/>
      <c r="J295" s="706"/>
      <c r="K295" s="706"/>
      <c r="L295" s="706"/>
      <c r="M295" s="706"/>
      <c r="N295" s="706"/>
      <c r="O295" s="706"/>
      <c r="P295" s="706"/>
      <c r="Q295" s="706"/>
      <c r="R295" s="706"/>
      <c r="S295" s="706"/>
      <c r="T295" s="706"/>
      <c r="U295" s="706"/>
      <c r="V295" s="706"/>
      <c r="W295" s="706"/>
      <c r="X295" s="706"/>
      <c r="Y295" s="706"/>
      <c r="Z295" s="706"/>
      <c r="AA295" s="706"/>
    </row>
    <row r="296" spans="1:27" ht="12.75">
      <c r="A296" s="703"/>
      <c r="B296" s="704"/>
      <c r="C296" s="704"/>
      <c r="D296" s="704"/>
      <c r="E296" s="704"/>
      <c r="F296" s="704"/>
      <c r="G296" s="704"/>
      <c r="H296" s="705"/>
      <c r="I296" s="706"/>
      <c r="J296" s="706"/>
      <c r="K296" s="706"/>
      <c r="L296" s="706"/>
      <c r="M296" s="706"/>
      <c r="N296" s="706"/>
      <c r="O296" s="706"/>
      <c r="P296" s="706"/>
      <c r="Q296" s="706"/>
      <c r="R296" s="706"/>
      <c r="S296" s="706"/>
      <c r="T296" s="706"/>
      <c r="U296" s="706"/>
      <c r="V296" s="706"/>
      <c r="W296" s="706"/>
      <c r="X296" s="706"/>
      <c r="Y296" s="706"/>
      <c r="Z296" s="706"/>
      <c r="AA296" s="706"/>
    </row>
    <row r="297" spans="1:27" ht="12.75">
      <c r="A297" s="703"/>
      <c r="B297" s="704"/>
      <c r="C297" s="704"/>
      <c r="D297" s="704"/>
      <c r="E297" s="704"/>
      <c r="F297" s="704"/>
      <c r="G297" s="704"/>
      <c r="H297" s="705"/>
      <c r="I297" s="706"/>
      <c r="J297" s="706"/>
      <c r="K297" s="706"/>
      <c r="L297" s="706"/>
      <c r="M297" s="706"/>
      <c r="N297" s="706"/>
      <c r="O297" s="706"/>
      <c r="P297" s="706"/>
      <c r="Q297" s="706"/>
      <c r="R297" s="706"/>
      <c r="S297" s="706"/>
      <c r="T297" s="706"/>
      <c r="U297" s="706"/>
      <c r="V297" s="706"/>
      <c r="W297" s="706"/>
      <c r="X297" s="706"/>
      <c r="Y297" s="706"/>
      <c r="Z297" s="706"/>
      <c r="AA297" s="706"/>
    </row>
    <row r="298" spans="1:27" ht="12.75">
      <c r="A298" s="703"/>
      <c r="B298" s="704"/>
      <c r="C298" s="704"/>
      <c r="D298" s="704"/>
      <c r="E298" s="704"/>
      <c r="F298" s="704"/>
      <c r="G298" s="704"/>
      <c r="H298" s="705"/>
      <c r="I298" s="706"/>
      <c r="J298" s="706"/>
      <c r="K298" s="706"/>
      <c r="L298" s="706"/>
      <c r="M298" s="706"/>
      <c r="N298" s="706"/>
      <c r="O298" s="706"/>
      <c r="P298" s="706"/>
      <c r="Q298" s="706"/>
      <c r="R298" s="706"/>
      <c r="S298" s="706"/>
      <c r="T298" s="706"/>
      <c r="U298" s="706"/>
      <c r="V298" s="706"/>
      <c r="W298" s="706"/>
      <c r="X298" s="706"/>
      <c r="Y298" s="706"/>
      <c r="Z298" s="706"/>
      <c r="AA298" s="706"/>
    </row>
    <row r="299" spans="1:27" ht="12.75">
      <c r="A299" s="703"/>
      <c r="B299" s="704"/>
      <c r="C299" s="704"/>
      <c r="D299" s="704"/>
      <c r="E299" s="704"/>
      <c r="F299" s="704"/>
      <c r="G299" s="704"/>
      <c r="H299" s="705"/>
      <c r="I299" s="706"/>
      <c r="J299" s="706"/>
      <c r="K299" s="706"/>
      <c r="L299" s="706"/>
      <c r="M299" s="706"/>
      <c r="N299" s="706"/>
      <c r="O299" s="706"/>
      <c r="P299" s="706"/>
      <c r="Q299" s="706"/>
      <c r="R299" s="706"/>
      <c r="S299" s="706"/>
      <c r="T299" s="706"/>
      <c r="U299" s="706"/>
      <c r="V299" s="706"/>
      <c r="W299" s="706"/>
      <c r="X299" s="706"/>
      <c r="Y299" s="706"/>
      <c r="Z299" s="706"/>
      <c r="AA299" s="706"/>
    </row>
    <row r="300" spans="1:27" ht="12.75">
      <c r="A300" s="703"/>
      <c r="B300" s="704"/>
      <c r="C300" s="704"/>
      <c r="D300" s="704"/>
      <c r="E300" s="704"/>
      <c r="F300" s="704"/>
      <c r="G300" s="704"/>
      <c r="H300" s="705"/>
      <c r="I300" s="706"/>
      <c r="J300" s="706"/>
      <c r="K300" s="706"/>
      <c r="L300" s="706"/>
      <c r="M300" s="706"/>
      <c r="N300" s="706"/>
      <c r="O300" s="706"/>
      <c r="P300" s="706"/>
      <c r="Q300" s="706"/>
      <c r="R300" s="706"/>
      <c r="S300" s="706"/>
      <c r="T300" s="706"/>
      <c r="U300" s="706"/>
      <c r="V300" s="706"/>
      <c r="W300" s="706"/>
      <c r="X300" s="706"/>
      <c r="Y300" s="706"/>
      <c r="Z300" s="706"/>
      <c r="AA300" s="706"/>
    </row>
    <row r="301" spans="1:27" ht="12.75">
      <c r="A301" s="703"/>
      <c r="B301" s="704"/>
      <c r="C301" s="704"/>
      <c r="D301" s="704"/>
      <c r="E301" s="704"/>
      <c r="F301" s="704"/>
      <c r="G301" s="704"/>
      <c r="H301" s="705"/>
      <c r="I301" s="706"/>
      <c r="J301" s="706"/>
      <c r="K301" s="706"/>
      <c r="L301" s="706"/>
      <c r="M301" s="706"/>
      <c r="N301" s="706"/>
      <c r="O301" s="706"/>
      <c r="P301" s="706"/>
      <c r="Q301" s="706"/>
      <c r="R301" s="706"/>
      <c r="S301" s="706"/>
      <c r="T301" s="706"/>
      <c r="U301" s="706"/>
      <c r="V301" s="706"/>
      <c r="W301" s="706"/>
      <c r="X301" s="706"/>
      <c r="Y301" s="706"/>
      <c r="Z301" s="706"/>
      <c r="AA301" s="706"/>
    </row>
    <row r="302" spans="1:27" ht="12.75">
      <c r="A302" s="703"/>
      <c r="B302" s="704"/>
      <c r="C302" s="704"/>
      <c r="D302" s="704"/>
      <c r="E302" s="704"/>
      <c r="F302" s="704"/>
      <c r="G302" s="704"/>
      <c r="H302" s="705"/>
      <c r="I302" s="706"/>
      <c r="J302" s="706"/>
      <c r="K302" s="706"/>
      <c r="L302" s="706"/>
      <c r="M302" s="706"/>
      <c r="N302" s="706"/>
      <c r="O302" s="706"/>
      <c r="P302" s="706"/>
      <c r="Q302" s="706"/>
      <c r="R302" s="706"/>
      <c r="S302" s="706"/>
      <c r="T302" s="706"/>
      <c r="U302" s="706"/>
      <c r="V302" s="706"/>
      <c r="W302" s="706"/>
      <c r="X302" s="706"/>
      <c r="Y302" s="706"/>
      <c r="Z302" s="706"/>
      <c r="AA302" s="706"/>
    </row>
    <row r="303" spans="1:27" ht="12.75">
      <c r="A303" s="703"/>
      <c r="B303" s="704"/>
      <c r="C303" s="704"/>
      <c r="D303" s="704"/>
      <c r="E303" s="704"/>
      <c r="F303" s="704"/>
      <c r="G303" s="704"/>
      <c r="H303" s="705"/>
      <c r="I303" s="706"/>
      <c r="J303" s="706"/>
      <c r="K303" s="706"/>
      <c r="L303" s="706"/>
      <c r="M303" s="706"/>
      <c r="N303" s="706"/>
      <c r="O303" s="706"/>
      <c r="P303" s="706"/>
      <c r="Q303" s="706"/>
      <c r="R303" s="706"/>
      <c r="S303" s="706"/>
      <c r="T303" s="706"/>
      <c r="U303" s="706"/>
      <c r="V303" s="706"/>
      <c r="W303" s="706"/>
      <c r="X303" s="706"/>
      <c r="Y303" s="706"/>
      <c r="Z303" s="706"/>
      <c r="AA303" s="706"/>
    </row>
    <row r="304" spans="1:27" ht="12.75">
      <c r="A304" s="703"/>
      <c r="B304" s="704"/>
      <c r="C304" s="704"/>
      <c r="D304" s="704"/>
      <c r="E304" s="704"/>
      <c r="F304" s="704"/>
      <c r="G304" s="704"/>
      <c r="H304" s="705"/>
      <c r="I304" s="706"/>
      <c r="J304" s="706"/>
      <c r="K304" s="706"/>
      <c r="L304" s="706"/>
      <c r="M304" s="706"/>
      <c r="N304" s="706"/>
      <c r="O304" s="706"/>
      <c r="P304" s="706"/>
      <c r="Q304" s="706"/>
      <c r="R304" s="706"/>
      <c r="S304" s="706"/>
      <c r="T304" s="706"/>
      <c r="U304" s="706"/>
      <c r="V304" s="706"/>
      <c r="W304" s="706"/>
      <c r="X304" s="706"/>
      <c r="Y304" s="706"/>
      <c r="Z304" s="706"/>
      <c r="AA304" s="706"/>
    </row>
    <row r="305" spans="1:27" ht="12.75">
      <c r="A305" s="703"/>
      <c r="B305" s="704"/>
      <c r="C305" s="704"/>
      <c r="D305" s="704"/>
      <c r="E305" s="704"/>
      <c r="F305" s="704"/>
      <c r="G305" s="704"/>
      <c r="H305" s="705"/>
      <c r="I305" s="706"/>
      <c r="J305" s="706"/>
      <c r="K305" s="706"/>
      <c r="L305" s="706"/>
      <c r="M305" s="706"/>
      <c r="N305" s="706"/>
      <c r="O305" s="706"/>
      <c r="P305" s="706"/>
      <c r="Q305" s="706"/>
      <c r="R305" s="706"/>
      <c r="S305" s="706"/>
      <c r="T305" s="706"/>
      <c r="U305" s="706"/>
      <c r="V305" s="706"/>
      <c r="W305" s="706"/>
      <c r="X305" s="706"/>
      <c r="Y305" s="706"/>
      <c r="Z305" s="706"/>
      <c r="AA305" s="706"/>
    </row>
    <row r="306" spans="1:27" ht="12.75">
      <c r="A306" s="703"/>
      <c r="B306" s="704"/>
      <c r="C306" s="704"/>
      <c r="D306" s="704"/>
      <c r="E306" s="704"/>
      <c r="F306" s="704"/>
      <c r="G306" s="704"/>
      <c r="H306" s="705"/>
      <c r="I306" s="706"/>
      <c r="J306" s="706"/>
      <c r="K306" s="706"/>
      <c r="L306" s="706"/>
      <c r="M306" s="706"/>
      <c r="N306" s="706"/>
      <c r="O306" s="706"/>
      <c r="P306" s="706"/>
      <c r="Q306" s="706"/>
      <c r="R306" s="706"/>
      <c r="S306" s="706"/>
      <c r="T306" s="706"/>
      <c r="U306" s="706"/>
      <c r="V306" s="706"/>
      <c r="W306" s="706"/>
      <c r="X306" s="706"/>
      <c r="Y306" s="706"/>
      <c r="Z306" s="706"/>
      <c r="AA306" s="706"/>
    </row>
    <row r="307" spans="1:27" ht="12.75">
      <c r="A307" s="703"/>
      <c r="B307" s="704"/>
      <c r="C307" s="704"/>
      <c r="D307" s="704"/>
      <c r="E307" s="704"/>
      <c r="F307" s="704"/>
      <c r="G307" s="704"/>
      <c r="H307" s="705"/>
      <c r="I307" s="706"/>
      <c r="J307" s="706"/>
      <c r="K307" s="706"/>
      <c r="L307" s="706"/>
      <c r="M307" s="706"/>
      <c r="N307" s="706"/>
      <c r="O307" s="706"/>
      <c r="P307" s="706"/>
      <c r="Q307" s="706"/>
      <c r="R307" s="706"/>
      <c r="S307" s="706"/>
      <c r="T307" s="706"/>
      <c r="U307" s="706"/>
      <c r="V307" s="706"/>
      <c r="W307" s="706"/>
      <c r="X307" s="706"/>
      <c r="Y307" s="706"/>
      <c r="Z307" s="706"/>
      <c r="AA307" s="706"/>
    </row>
    <row r="308" spans="1:27" ht="12.75">
      <c r="A308" s="703"/>
      <c r="B308" s="704"/>
      <c r="C308" s="704"/>
      <c r="D308" s="704"/>
      <c r="E308" s="704"/>
      <c r="F308" s="704"/>
      <c r="G308" s="704"/>
      <c r="H308" s="705"/>
      <c r="I308" s="706"/>
      <c r="J308" s="706"/>
      <c r="K308" s="706"/>
      <c r="L308" s="706"/>
      <c r="M308" s="706"/>
      <c r="N308" s="706"/>
      <c r="O308" s="706"/>
      <c r="P308" s="706"/>
      <c r="Q308" s="706"/>
      <c r="R308" s="706"/>
      <c r="S308" s="706"/>
      <c r="T308" s="706"/>
      <c r="U308" s="706"/>
      <c r="V308" s="706"/>
      <c r="W308" s="706"/>
      <c r="X308" s="706"/>
      <c r="Y308" s="706"/>
      <c r="Z308" s="706"/>
      <c r="AA308" s="706"/>
    </row>
    <row r="309" spans="1:27" ht="12.75">
      <c r="A309" s="703"/>
      <c r="B309" s="704"/>
      <c r="C309" s="704"/>
      <c r="D309" s="704"/>
      <c r="E309" s="704"/>
      <c r="F309" s="704"/>
      <c r="G309" s="704"/>
      <c r="H309" s="705"/>
      <c r="I309" s="706"/>
      <c r="J309" s="706"/>
      <c r="K309" s="706"/>
      <c r="L309" s="706"/>
      <c r="M309" s="706"/>
      <c r="N309" s="706"/>
      <c r="O309" s="706"/>
      <c r="P309" s="706"/>
      <c r="Q309" s="706"/>
      <c r="R309" s="706"/>
      <c r="S309" s="706"/>
      <c r="T309" s="706"/>
      <c r="U309" s="706"/>
      <c r="V309" s="706"/>
      <c r="W309" s="706"/>
      <c r="X309" s="706"/>
      <c r="Y309" s="706"/>
      <c r="Z309" s="706"/>
      <c r="AA309" s="706"/>
    </row>
    <row r="310" spans="1:27" ht="12.75">
      <c r="A310" s="703"/>
      <c r="B310" s="704"/>
      <c r="C310" s="704"/>
      <c r="D310" s="704"/>
      <c r="E310" s="704"/>
      <c r="F310" s="704"/>
      <c r="G310" s="704"/>
      <c r="H310" s="705"/>
      <c r="I310" s="706"/>
      <c r="J310" s="706"/>
      <c r="K310" s="706"/>
      <c r="L310" s="706"/>
      <c r="M310" s="706"/>
      <c r="N310" s="706"/>
      <c r="O310" s="706"/>
      <c r="P310" s="706"/>
      <c r="Q310" s="706"/>
      <c r="R310" s="706"/>
      <c r="S310" s="706"/>
      <c r="T310" s="706"/>
      <c r="U310" s="706"/>
      <c r="V310" s="706"/>
      <c r="W310" s="706"/>
      <c r="X310" s="706"/>
      <c r="Y310" s="706"/>
      <c r="Z310" s="706"/>
      <c r="AA310" s="706"/>
    </row>
    <row r="311" spans="1:27" ht="12.75">
      <c r="A311" s="703"/>
      <c r="B311" s="704"/>
      <c r="C311" s="704"/>
      <c r="D311" s="704"/>
      <c r="E311" s="704"/>
      <c r="F311" s="704"/>
      <c r="G311" s="704"/>
      <c r="H311" s="705"/>
      <c r="I311" s="706"/>
      <c r="J311" s="706"/>
      <c r="K311" s="706"/>
      <c r="L311" s="706"/>
      <c r="M311" s="706"/>
      <c r="N311" s="706"/>
      <c r="O311" s="706"/>
      <c r="P311" s="706"/>
      <c r="Q311" s="706"/>
      <c r="R311" s="706"/>
      <c r="S311" s="706"/>
      <c r="T311" s="706"/>
      <c r="U311" s="706"/>
      <c r="V311" s="706"/>
      <c r="W311" s="706"/>
      <c r="X311" s="706"/>
      <c r="Y311" s="706"/>
      <c r="Z311" s="706"/>
      <c r="AA311" s="706"/>
    </row>
    <row r="312" spans="1:27" ht="12.75">
      <c r="A312" s="703"/>
      <c r="B312" s="704"/>
      <c r="C312" s="704"/>
      <c r="D312" s="704"/>
      <c r="E312" s="704"/>
      <c r="F312" s="704"/>
      <c r="G312" s="704"/>
      <c r="H312" s="705"/>
      <c r="I312" s="706"/>
      <c r="J312" s="706"/>
      <c r="K312" s="706"/>
      <c r="L312" s="706"/>
      <c r="M312" s="706"/>
      <c r="N312" s="706"/>
      <c r="O312" s="706"/>
      <c r="P312" s="706"/>
      <c r="Q312" s="706"/>
      <c r="R312" s="706"/>
      <c r="S312" s="706"/>
      <c r="T312" s="706"/>
      <c r="U312" s="706"/>
      <c r="V312" s="706"/>
      <c r="W312" s="706"/>
      <c r="X312" s="706"/>
      <c r="Y312" s="706"/>
      <c r="Z312" s="706"/>
      <c r="AA312" s="706"/>
    </row>
    <row r="313" spans="1:27" ht="12.75">
      <c r="A313" s="703"/>
      <c r="B313" s="704"/>
      <c r="C313" s="704"/>
      <c r="D313" s="704"/>
      <c r="E313" s="704"/>
      <c r="F313" s="704"/>
      <c r="G313" s="704"/>
      <c r="H313" s="705"/>
      <c r="I313" s="706"/>
      <c r="J313" s="706"/>
      <c r="K313" s="706"/>
      <c r="L313" s="706"/>
      <c r="M313" s="706"/>
      <c r="N313" s="706"/>
      <c r="O313" s="706"/>
      <c r="P313" s="706"/>
      <c r="Q313" s="706"/>
      <c r="R313" s="706"/>
      <c r="S313" s="706"/>
      <c r="T313" s="706"/>
      <c r="U313" s="706"/>
      <c r="V313" s="706"/>
      <c r="W313" s="706"/>
      <c r="X313" s="706"/>
      <c r="Y313" s="706"/>
      <c r="Z313" s="706"/>
      <c r="AA313" s="706"/>
    </row>
    <row r="314" spans="1:27" ht="12.75">
      <c r="A314" s="703"/>
      <c r="B314" s="704"/>
      <c r="C314" s="704"/>
      <c r="D314" s="704"/>
      <c r="E314" s="704"/>
      <c r="F314" s="704"/>
      <c r="G314" s="704"/>
      <c r="H314" s="705"/>
      <c r="I314" s="706"/>
      <c r="J314" s="706"/>
      <c r="K314" s="706"/>
      <c r="L314" s="706"/>
      <c r="M314" s="706"/>
      <c r="N314" s="706"/>
      <c r="O314" s="706"/>
      <c r="P314" s="706"/>
      <c r="Q314" s="706"/>
      <c r="R314" s="706"/>
      <c r="S314" s="706"/>
      <c r="T314" s="706"/>
      <c r="U314" s="706"/>
      <c r="V314" s="706"/>
      <c r="W314" s="706"/>
      <c r="X314" s="706"/>
      <c r="Y314" s="706"/>
      <c r="Z314" s="706"/>
      <c r="AA314" s="706"/>
    </row>
    <row r="315" spans="1:27" ht="12.75">
      <c r="A315" s="703"/>
      <c r="B315" s="704"/>
      <c r="C315" s="704"/>
      <c r="D315" s="704"/>
      <c r="E315" s="704"/>
      <c r="F315" s="704"/>
      <c r="G315" s="704"/>
      <c r="H315" s="705"/>
      <c r="I315" s="706"/>
      <c r="J315" s="706"/>
      <c r="K315" s="706"/>
      <c r="L315" s="706"/>
      <c r="M315" s="706"/>
      <c r="N315" s="706"/>
      <c r="O315" s="706"/>
      <c r="P315" s="706"/>
      <c r="Q315" s="706"/>
      <c r="R315" s="706"/>
      <c r="S315" s="706"/>
      <c r="T315" s="706"/>
      <c r="U315" s="706"/>
      <c r="V315" s="706"/>
      <c r="W315" s="706"/>
      <c r="X315" s="706"/>
      <c r="Y315" s="706"/>
      <c r="Z315" s="706"/>
      <c r="AA315" s="706"/>
    </row>
    <row r="316" spans="1:27" ht="12.75">
      <c r="A316" s="703"/>
      <c r="B316" s="704"/>
      <c r="C316" s="704"/>
      <c r="D316" s="704"/>
      <c r="E316" s="704"/>
      <c r="F316" s="704"/>
      <c r="G316" s="704"/>
      <c r="H316" s="705"/>
      <c r="I316" s="706"/>
      <c r="J316" s="706"/>
      <c r="K316" s="706"/>
      <c r="L316" s="706"/>
      <c r="M316" s="706"/>
      <c r="N316" s="706"/>
      <c r="O316" s="706"/>
      <c r="P316" s="706"/>
      <c r="Q316" s="706"/>
      <c r="R316" s="706"/>
      <c r="S316" s="706"/>
      <c r="T316" s="706"/>
      <c r="U316" s="706"/>
      <c r="V316" s="706"/>
      <c r="W316" s="706"/>
      <c r="X316" s="706"/>
      <c r="Y316" s="706"/>
      <c r="Z316" s="706"/>
      <c r="AA316" s="706"/>
    </row>
    <row r="317" spans="1:27" ht="12.75">
      <c r="A317" s="703"/>
      <c r="B317" s="704"/>
      <c r="C317" s="704"/>
      <c r="D317" s="704"/>
      <c r="E317" s="704"/>
      <c r="F317" s="704"/>
      <c r="G317" s="704"/>
      <c r="H317" s="705"/>
      <c r="I317" s="706"/>
      <c r="J317" s="706"/>
      <c r="K317" s="706"/>
      <c r="L317" s="706"/>
      <c r="M317" s="706"/>
      <c r="N317" s="706"/>
      <c r="O317" s="706"/>
      <c r="P317" s="706"/>
      <c r="Q317" s="706"/>
      <c r="R317" s="706"/>
      <c r="S317" s="706"/>
      <c r="T317" s="706"/>
      <c r="U317" s="706"/>
      <c r="V317" s="706"/>
      <c r="W317" s="706"/>
      <c r="X317" s="706"/>
      <c r="Y317" s="706"/>
      <c r="Z317" s="706"/>
      <c r="AA317" s="706"/>
    </row>
    <row r="318" spans="1:27" ht="12.75">
      <c r="A318" s="703"/>
      <c r="B318" s="704"/>
      <c r="C318" s="704"/>
      <c r="D318" s="704"/>
      <c r="E318" s="704"/>
      <c r="F318" s="704"/>
      <c r="G318" s="704"/>
      <c r="H318" s="705"/>
      <c r="I318" s="706"/>
      <c r="J318" s="706"/>
      <c r="K318" s="706"/>
      <c r="L318" s="706"/>
      <c r="M318" s="706"/>
      <c r="N318" s="706"/>
      <c r="O318" s="706"/>
      <c r="P318" s="706"/>
      <c r="Q318" s="706"/>
      <c r="R318" s="706"/>
      <c r="S318" s="706"/>
      <c r="T318" s="706"/>
      <c r="U318" s="706"/>
      <c r="V318" s="706"/>
      <c r="W318" s="706"/>
      <c r="X318" s="706"/>
      <c r="Y318" s="706"/>
      <c r="Z318" s="706"/>
      <c r="AA318" s="706"/>
    </row>
    <row r="319" spans="1:27" ht="12.75">
      <c r="A319" s="703"/>
      <c r="B319" s="704"/>
      <c r="C319" s="704"/>
      <c r="D319" s="704"/>
      <c r="E319" s="704"/>
      <c r="F319" s="704"/>
      <c r="G319" s="704"/>
      <c r="H319" s="705"/>
      <c r="I319" s="706"/>
      <c r="J319" s="706"/>
      <c r="K319" s="706"/>
      <c r="L319" s="706"/>
      <c r="M319" s="706"/>
      <c r="N319" s="706"/>
      <c r="O319" s="706"/>
      <c r="P319" s="706"/>
      <c r="Q319" s="706"/>
      <c r="R319" s="706"/>
      <c r="S319" s="706"/>
      <c r="T319" s="706"/>
      <c r="U319" s="706"/>
      <c r="V319" s="706"/>
      <c r="W319" s="706"/>
      <c r="X319" s="706"/>
      <c r="Y319" s="706"/>
      <c r="Z319" s="706"/>
      <c r="AA319" s="706"/>
    </row>
    <row r="320" spans="1:27" ht="12.75">
      <c r="A320" s="703"/>
      <c r="B320" s="704"/>
      <c r="C320" s="704"/>
      <c r="D320" s="704"/>
      <c r="E320" s="704"/>
      <c r="F320" s="704"/>
      <c r="G320" s="704"/>
      <c r="H320" s="705"/>
      <c r="I320" s="706"/>
      <c r="J320" s="706"/>
      <c r="K320" s="706"/>
      <c r="L320" s="706"/>
      <c r="M320" s="706"/>
      <c r="N320" s="706"/>
      <c r="O320" s="706"/>
      <c r="P320" s="706"/>
      <c r="Q320" s="706"/>
      <c r="R320" s="706"/>
      <c r="S320" s="706"/>
      <c r="T320" s="706"/>
      <c r="U320" s="706"/>
      <c r="V320" s="706"/>
      <c r="W320" s="706"/>
      <c r="X320" s="706"/>
      <c r="Y320" s="706"/>
      <c r="Z320" s="706"/>
      <c r="AA320" s="706"/>
    </row>
    <row r="321" spans="1:27" ht="12.75">
      <c r="A321" s="703"/>
      <c r="B321" s="704"/>
      <c r="C321" s="704"/>
      <c r="D321" s="704"/>
      <c r="E321" s="704"/>
      <c r="F321" s="704"/>
      <c r="G321" s="704"/>
      <c r="H321" s="705"/>
      <c r="I321" s="706"/>
      <c r="J321" s="706"/>
      <c r="K321" s="706"/>
      <c r="L321" s="706"/>
      <c r="M321" s="706"/>
      <c r="N321" s="706"/>
      <c r="O321" s="706"/>
      <c r="P321" s="706"/>
      <c r="Q321" s="706"/>
      <c r="R321" s="706"/>
      <c r="S321" s="706"/>
      <c r="T321" s="706"/>
      <c r="U321" s="706"/>
      <c r="V321" s="706"/>
      <c r="W321" s="706"/>
      <c r="X321" s="706"/>
      <c r="Y321" s="706"/>
      <c r="Z321" s="706"/>
      <c r="AA321" s="706"/>
    </row>
    <row r="322" spans="1:27" ht="12.75">
      <c r="A322" s="703"/>
      <c r="B322" s="704"/>
      <c r="C322" s="704"/>
      <c r="D322" s="704"/>
      <c r="E322" s="704"/>
      <c r="F322" s="704"/>
      <c r="G322" s="704"/>
      <c r="H322" s="705"/>
      <c r="I322" s="706"/>
      <c r="J322" s="706"/>
      <c r="K322" s="706"/>
      <c r="L322" s="706"/>
      <c r="M322" s="706"/>
      <c r="N322" s="706"/>
      <c r="O322" s="706"/>
      <c r="P322" s="706"/>
      <c r="Q322" s="706"/>
      <c r="R322" s="706"/>
      <c r="S322" s="706"/>
      <c r="T322" s="706"/>
      <c r="U322" s="706"/>
      <c r="V322" s="706"/>
      <c r="W322" s="706"/>
      <c r="X322" s="706"/>
      <c r="Y322" s="706"/>
      <c r="Z322" s="706"/>
      <c r="AA322" s="706"/>
    </row>
    <row r="323" spans="1:27" ht="12.75">
      <c r="A323" s="703"/>
      <c r="B323" s="704"/>
      <c r="C323" s="704"/>
      <c r="D323" s="704"/>
      <c r="E323" s="704"/>
      <c r="F323" s="704"/>
      <c r="G323" s="704"/>
      <c r="H323" s="705"/>
      <c r="I323" s="706"/>
      <c r="J323" s="706"/>
      <c r="K323" s="706"/>
      <c r="L323" s="706"/>
      <c r="M323" s="706"/>
      <c r="N323" s="706"/>
      <c r="O323" s="706"/>
      <c r="P323" s="706"/>
      <c r="Q323" s="706"/>
      <c r="R323" s="706"/>
      <c r="S323" s="706"/>
      <c r="T323" s="706"/>
      <c r="U323" s="706"/>
      <c r="V323" s="706"/>
      <c r="W323" s="706"/>
      <c r="X323" s="706"/>
      <c r="Y323" s="706"/>
      <c r="Z323" s="706"/>
      <c r="AA323" s="706"/>
    </row>
    <row r="324" spans="1:27" ht="12.75">
      <c r="A324" s="703"/>
      <c r="B324" s="704"/>
      <c r="C324" s="704"/>
      <c r="D324" s="704"/>
      <c r="E324" s="704"/>
      <c r="F324" s="704"/>
      <c r="G324" s="704"/>
      <c r="H324" s="705"/>
      <c r="I324" s="706"/>
      <c r="J324" s="706"/>
      <c r="K324" s="706"/>
      <c r="L324" s="706"/>
      <c r="M324" s="706"/>
      <c r="N324" s="706"/>
      <c r="O324" s="706"/>
      <c r="P324" s="706"/>
      <c r="Q324" s="706"/>
      <c r="R324" s="706"/>
      <c r="S324" s="706"/>
      <c r="T324" s="706"/>
      <c r="U324" s="706"/>
      <c r="V324" s="706"/>
      <c r="W324" s="706"/>
      <c r="X324" s="706"/>
      <c r="Y324" s="706"/>
      <c r="Z324" s="706"/>
      <c r="AA324" s="706"/>
    </row>
    <row r="325" spans="1:27" ht="12.75">
      <c r="A325" s="703"/>
      <c r="B325" s="704"/>
      <c r="C325" s="704"/>
      <c r="D325" s="704"/>
      <c r="E325" s="704"/>
      <c r="F325" s="704"/>
      <c r="G325" s="704"/>
      <c r="H325" s="705"/>
      <c r="I325" s="706"/>
      <c r="J325" s="706"/>
      <c r="K325" s="706"/>
      <c r="L325" s="706"/>
      <c r="M325" s="706"/>
      <c r="N325" s="706"/>
      <c r="O325" s="706"/>
      <c r="P325" s="706"/>
      <c r="Q325" s="706"/>
      <c r="R325" s="706"/>
      <c r="S325" s="706"/>
      <c r="T325" s="706"/>
      <c r="U325" s="706"/>
      <c r="V325" s="706"/>
      <c r="W325" s="706"/>
      <c r="X325" s="706"/>
      <c r="Y325" s="706"/>
      <c r="Z325" s="706"/>
      <c r="AA325" s="706"/>
    </row>
    <row r="326" spans="1:27" ht="12.75">
      <c r="A326" s="703"/>
      <c r="B326" s="704"/>
      <c r="C326" s="704"/>
      <c r="D326" s="704"/>
      <c r="E326" s="704"/>
      <c r="F326" s="704"/>
      <c r="G326" s="704"/>
      <c r="H326" s="705"/>
      <c r="I326" s="706"/>
      <c r="J326" s="706"/>
      <c r="K326" s="706"/>
      <c r="L326" s="706"/>
      <c r="M326" s="706"/>
      <c r="N326" s="706"/>
      <c r="O326" s="706"/>
      <c r="P326" s="706"/>
      <c r="Q326" s="706"/>
      <c r="R326" s="706"/>
      <c r="S326" s="706"/>
      <c r="T326" s="706"/>
      <c r="U326" s="706"/>
      <c r="V326" s="706"/>
      <c r="W326" s="706"/>
      <c r="X326" s="706"/>
      <c r="Y326" s="706"/>
      <c r="Z326" s="706"/>
      <c r="AA326" s="706"/>
    </row>
    <row r="327" spans="1:27" ht="12.75">
      <c r="A327" s="703"/>
      <c r="B327" s="704"/>
      <c r="C327" s="704"/>
      <c r="D327" s="704"/>
      <c r="E327" s="704"/>
      <c r="F327" s="704"/>
      <c r="G327" s="704"/>
      <c r="H327" s="705"/>
      <c r="I327" s="706"/>
      <c r="J327" s="706"/>
      <c r="K327" s="706"/>
      <c r="L327" s="706"/>
      <c r="M327" s="706"/>
      <c r="N327" s="706"/>
      <c r="O327" s="706"/>
      <c r="P327" s="706"/>
      <c r="Q327" s="706"/>
      <c r="R327" s="706"/>
      <c r="S327" s="706"/>
      <c r="T327" s="706"/>
      <c r="U327" s="706"/>
      <c r="V327" s="706"/>
      <c r="W327" s="706"/>
      <c r="X327" s="706"/>
      <c r="Y327" s="706"/>
      <c r="Z327" s="706"/>
      <c r="AA327" s="706"/>
    </row>
    <row r="328" spans="1:27" ht="12.75">
      <c r="A328" s="703"/>
      <c r="B328" s="704"/>
      <c r="C328" s="704"/>
      <c r="D328" s="704"/>
      <c r="E328" s="704"/>
      <c r="F328" s="704"/>
      <c r="G328" s="704"/>
      <c r="H328" s="705"/>
      <c r="I328" s="706"/>
      <c r="J328" s="706"/>
      <c r="K328" s="706"/>
      <c r="L328" s="706"/>
      <c r="M328" s="706"/>
      <c r="N328" s="706"/>
      <c r="O328" s="706"/>
      <c r="P328" s="706"/>
      <c r="Q328" s="706"/>
      <c r="R328" s="706"/>
      <c r="S328" s="706"/>
      <c r="T328" s="706"/>
      <c r="U328" s="706"/>
      <c r="V328" s="706"/>
      <c r="W328" s="706"/>
      <c r="X328" s="706"/>
      <c r="Y328" s="706"/>
      <c r="Z328" s="706"/>
      <c r="AA328" s="706"/>
    </row>
    <row r="329" spans="1:27" ht="12.75">
      <c r="A329" s="703"/>
      <c r="B329" s="704"/>
      <c r="C329" s="704"/>
      <c r="D329" s="704"/>
      <c r="E329" s="704"/>
      <c r="F329" s="704"/>
      <c r="G329" s="704"/>
      <c r="H329" s="705"/>
      <c r="I329" s="706"/>
      <c r="J329" s="706"/>
      <c r="K329" s="706"/>
      <c r="L329" s="706"/>
      <c r="M329" s="706"/>
      <c r="N329" s="706"/>
      <c r="O329" s="706"/>
      <c r="P329" s="706"/>
      <c r="Q329" s="706"/>
      <c r="R329" s="706"/>
      <c r="S329" s="706"/>
      <c r="T329" s="706"/>
      <c r="U329" s="706"/>
      <c r="V329" s="706"/>
      <c r="W329" s="706"/>
      <c r="X329" s="706"/>
      <c r="Y329" s="706"/>
      <c r="Z329" s="706"/>
      <c r="AA329" s="706"/>
    </row>
    <row r="330" spans="1:27" ht="12.75">
      <c r="A330" s="703"/>
      <c r="B330" s="704"/>
      <c r="C330" s="704"/>
      <c r="D330" s="704"/>
      <c r="E330" s="704"/>
      <c r="F330" s="704"/>
      <c r="G330" s="704"/>
      <c r="H330" s="705"/>
      <c r="I330" s="706"/>
      <c r="J330" s="706"/>
      <c r="K330" s="706"/>
      <c r="L330" s="706"/>
      <c r="M330" s="706"/>
      <c r="N330" s="706"/>
      <c r="O330" s="706"/>
      <c r="P330" s="706"/>
      <c r="Q330" s="706"/>
      <c r="R330" s="706"/>
      <c r="S330" s="706"/>
      <c r="T330" s="706"/>
      <c r="U330" s="706"/>
      <c r="V330" s="706"/>
      <c r="W330" s="706"/>
      <c r="X330" s="706"/>
      <c r="Y330" s="706"/>
      <c r="Z330" s="706"/>
      <c r="AA330" s="706"/>
    </row>
    <row r="331" spans="1:27" ht="12.75">
      <c r="A331" s="703"/>
      <c r="B331" s="704"/>
      <c r="C331" s="704"/>
      <c r="D331" s="704"/>
      <c r="E331" s="704"/>
      <c r="F331" s="704"/>
      <c r="G331" s="704"/>
      <c r="H331" s="705"/>
      <c r="I331" s="706"/>
      <c r="J331" s="706"/>
      <c r="K331" s="706"/>
      <c r="L331" s="706"/>
      <c r="M331" s="706"/>
      <c r="N331" s="706"/>
      <c r="O331" s="706"/>
      <c r="P331" s="706"/>
      <c r="Q331" s="706"/>
      <c r="R331" s="706"/>
      <c r="S331" s="706"/>
      <c r="T331" s="706"/>
      <c r="U331" s="706"/>
      <c r="V331" s="706"/>
      <c r="W331" s="706"/>
      <c r="X331" s="706"/>
      <c r="Y331" s="706"/>
      <c r="Z331" s="706"/>
      <c r="AA331" s="706"/>
    </row>
    <row r="332" spans="1:27" ht="12.75">
      <c r="A332" s="703"/>
      <c r="B332" s="704"/>
      <c r="C332" s="704"/>
      <c r="D332" s="704"/>
      <c r="E332" s="704"/>
      <c r="F332" s="704"/>
      <c r="G332" s="704"/>
      <c r="H332" s="705"/>
      <c r="I332" s="706"/>
      <c r="J332" s="706"/>
      <c r="K332" s="706"/>
      <c r="L332" s="706"/>
      <c r="M332" s="706"/>
      <c r="N332" s="706"/>
      <c r="O332" s="706"/>
      <c r="P332" s="706"/>
      <c r="Q332" s="706"/>
      <c r="R332" s="706"/>
      <c r="S332" s="706"/>
      <c r="T332" s="706"/>
      <c r="U332" s="706"/>
      <c r="V332" s="706"/>
      <c r="W332" s="706"/>
      <c r="X332" s="706"/>
      <c r="Y332" s="706"/>
      <c r="Z332" s="706"/>
      <c r="AA332" s="706"/>
    </row>
    <row r="333" spans="1:27" ht="12.75">
      <c r="A333" s="703"/>
      <c r="B333" s="704"/>
      <c r="C333" s="704"/>
      <c r="D333" s="704"/>
      <c r="E333" s="704"/>
      <c r="F333" s="704"/>
      <c r="G333" s="704"/>
      <c r="H333" s="705"/>
      <c r="I333" s="706"/>
      <c r="J333" s="706"/>
      <c r="K333" s="706"/>
      <c r="L333" s="706"/>
      <c r="M333" s="706"/>
      <c r="N333" s="706"/>
      <c r="O333" s="706"/>
      <c r="P333" s="706"/>
      <c r="Q333" s="706"/>
      <c r="R333" s="706"/>
      <c r="S333" s="706"/>
      <c r="T333" s="706"/>
      <c r="U333" s="706"/>
      <c r="V333" s="706"/>
      <c r="W333" s="706"/>
      <c r="X333" s="706"/>
      <c r="Y333" s="706"/>
      <c r="Z333" s="706"/>
      <c r="AA333" s="706"/>
    </row>
    <row r="334" spans="1:27" ht="12.75">
      <c r="A334" s="703"/>
      <c r="B334" s="704"/>
      <c r="C334" s="704"/>
      <c r="D334" s="704"/>
      <c r="E334" s="704"/>
      <c r="F334" s="704"/>
      <c r="G334" s="704"/>
      <c r="H334" s="705"/>
      <c r="I334" s="706"/>
      <c r="J334" s="706"/>
      <c r="K334" s="706"/>
      <c r="L334" s="706"/>
      <c r="M334" s="706"/>
      <c r="N334" s="706"/>
      <c r="O334" s="706"/>
      <c r="P334" s="706"/>
      <c r="Q334" s="706"/>
      <c r="R334" s="706"/>
      <c r="S334" s="706"/>
      <c r="T334" s="706"/>
      <c r="U334" s="706"/>
      <c r="V334" s="706"/>
      <c r="W334" s="706"/>
      <c r="X334" s="706"/>
      <c r="Y334" s="706"/>
      <c r="Z334" s="706"/>
      <c r="AA334" s="706"/>
    </row>
    <row r="335" spans="1:27" ht="12.75">
      <c r="A335" s="703"/>
      <c r="B335" s="704"/>
      <c r="C335" s="704"/>
      <c r="D335" s="704"/>
      <c r="E335" s="704"/>
      <c r="F335" s="704"/>
      <c r="G335" s="704"/>
      <c r="H335" s="705"/>
      <c r="I335" s="706"/>
      <c r="J335" s="706"/>
      <c r="K335" s="706"/>
      <c r="L335" s="706"/>
      <c r="M335" s="706"/>
      <c r="N335" s="706"/>
      <c r="O335" s="706"/>
      <c r="P335" s="706"/>
      <c r="Q335" s="706"/>
      <c r="R335" s="706"/>
      <c r="S335" s="706"/>
      <c r="T335" s="706"/>
      <c r="U335" s="706"/>
      <c r="V335" s="706"/>
      <c r="W335" s="706"/>
      <c r="X335" s="706"/>
      <c r="Y335" s="706"/>
      <c r="Z335" s="706"/>
      <c r="AA335" s="706"/>
    </row>
    <row r="336" spans="1:27" ht="12.75">
      <c r="A336" s="703"/>
      <c r="B336" s="704"/>
      <c r="C336" s="704"/>
      <c r="D336" s="704"/>
      <c r="E336" s="704"/>
      <c r="F336" s="704"/>
      <c r="G336" s="704"/>
      <c r="H336" s="705"/>
      <c r="I336" s="706"/>
      <c r="J336" s="706"/>
      <c r="K336" s="706"/>
      <c r="L336" s="706"/>
      <c r="M336" s="706"/>
      <c r="N336" s="706"/>
      <c r="O336" s="706"/>
      <c r="P336" s="706"/>
      <c r="Q336" s="706"/>
      <c r="R336" s="706"/>
      <c r="S336" s="706"/>
      <c r="T336" s="706"/>
      <c r="U336" s="706"/>
      <c r="V336" s="706"/>
      <c r="W336" s="706"/>
      <c r="X336" s="706"/>
      <c r="Y336" s="706"/>
      <c r="Z336" s="706"/>
      <c r="AA336" s="706"/>
    </row>
    <row r="337" spans="1:27" ht="12.75">
      <c r="A337" s="703"/>
      <c r="B337" s="704"/>
      <c r="C337" s="704"/>
      <c r="D337" s="704"/>
      <c r="E337" s="704"/>
      <c r="F337" s="704"/>
      <c r="G337" s="704"/>
      <c r="H337" s="705"/>
      <c r="I337" s="706"/>
      <c r="J337" s="706"/>
      <c r="K337" s="706"/>
      <c r="L337" s="706"/>
      <c r="M337" s="706"/>
      <c r="N337" s="706"/>
      <c r="O337" s="706"/>
      <c r="P337" s="706"/>
      <c r="Q337" s="706"/>
      <c r="R337" s="706"/>
      <c r="S337" s="706"/>
      <c r="T337" s="706"/>
      <c r="U337" s="706"/>
      <c r="V337" s="706"/>
      <c r="W337" s="706"/>
      <c r="X337" s="706"/>
      <c r="Y337" s="706"/>
      <c r="Z337" s="706"/>
      <c r="AA337" s="706"/>
    </row>
    <row r="338" spans="1:27" ht="12.75">
      <c r="A338" s="703"/>
      <c r="B338" s="704"/>
      <c r="C338" s="704"/>
      <c r="D338" s="704"/>
      <c r="E338" s="704"/>
      <c r="F338" s="704"/>
      <c r="G338" s="704"/>
      <c r="H338" s="705"/>
      <c r="I338" s="706"/>
      <c r="J338" s="706"/>
      <c r="K338" s="706"/>
      <c r="L338" s="706"/>
      <c r="M338" s="706"/>
      <c r="N338" s="706"/>
      <c r="O338" s="706"/>
      <c r="P338" s="706"/>
      <c r="Q338" s="706"/>
      <c r="R338" s="706"/>
      <c r="S338" s="706"/>
      <c r="T338" s="706"/>
      <c r="U338" s="706"/>
      <c r="V338" s="706"/>
      <c r="W338" s="706"/>
      <c r="X338" s="706"/>
      <c r="Y338" s="706"/>
      <c r="Z338" s="706"/>
      <c r="AA338" s="706"/>
    </row>
    <row r="339" spans="1:27" ht="12.75">
      <c r="A339" s="703"/>
      <c r="B339" s="704"/>
      <c r="C339" s="704"/>
      <c r="D339" s="704"/>
      <c r="E339" s="704"/>
      <c r="F339" s="704"/>
      <c r="G339" s="704"/>
      <c r="H339" s="705"/>
      <c r="I339" s="706"/>
      <c r="J339" s="706"/>
      <c r="K339" s="706"/>
      <c r="L339" s="706"/>
      <c r="M339" s="706"/>
      <c r="N339" s="706"/>
      <c r="O339" s="706"/>
      <c r="P339" s="706"/>
      <c r="Q339" s="706"/>
      <c r="R339" s="706"/>
      <c r="S339" s="706"/>
      <c r="T339" s="706"/>
      <c r="U339" s="706"/>
      <c r="V339" s="706"/>
      <c r="W339" s="706"/>
      <c r="X339" s="706"/>
      <c r="Y339" s="706"/>
      <c r="Z339" s="706"/>
      <c r="AA339" s="706"/>
    </row>
    <row r="340" spans="1:27" ht="12.75">
      <c r="A340" s="703"/>
      <c r="B340" s="704"/>
      <c r="C340" s="704"/>
      <c r="D340" s="704"/>
      <c r="E340" s="704"/>
      <c r="F340" s="704"/>
      <c r="G340" s="704"/>
      <c r="H340" s="705"/>
      <c r="I340" s="706"/>
      <c r="J340" s="706"/>
      <c r="K340" s="706"/>
      <c r="L340" s="706"/>
      <c r="M340" s="706"/>
      <c r="N340" s="706"/>
      <c r="O340" s="706"/>
      <c r="P340" s="706"/>
      <c r="Q340" s="706"/>
      <c r="R340" s="706"/>
      <c r="S340" s="706"/>
      <c r="T340" s="706"/>
      <c r="U340" s="706"/>
      <c r="V340" s="706"/>
      <c r="W340" s="706"/>
      <c r="X340" s="706"/>
      <c r="Y340" s="706"/>
      <c r="Z340" s="706"/>
      <c r="AA340" s="706"/>
    </row>
    <row r="341" spans="1:27" ht="12.75">
      <c r="A341" s="703"/>
      <c r="B341" s="704"/>
      <c r="C341" s="704"/>
      <c r="D341" s="704"/>
      <c r="E341" s="704"/>
      <c r="F341" s="704"/>
      <c r="G341" s="704"/>
      <c r="H341" s="705"/>
      <c r="I341" s="706"/>
      <c r="J341" s="706"/>
      <c r="K341" s="706"/>
      <c r="L341" s="706"/>
      <c r="M341" s="706"/>
      <c r="N341" s="706"/>
      <c r="O341" s="706"/>
      <c r="P341" s="706"/>
      <c r="Q341" s="706"/>
      <c r="R341" s="706"/>
      <c r="S341" s="706"/>
      <c r="T341" s="706"/>
      <c r="U341" s="706"/>
      <c r="V341" s="706"/>
      <c r="W341" s="706"/>
      <c r="X341" s="706"/>
      <c r="Y341" s="706"/>
      <c r="Z341" s="706"/>
      <c r="AA341" s="706"/>
    </row>
    <row r="342" spans="1:27" ht="12.75">
      <c r="A342" s="703"/>
      <c r="B342" s="704"/>
      <c r="C342" s="704"/>
      <c r="D342" s="704"/>
      <c r="E342" s="704"/>
      <c r="F342" s="704"/>
      <c r="G342" s="704"/>
      <c r="H342" s="705"/>
      <c r="I342" s="706"/>
      <c r="J342" s="706"/>
      <c r="K342" s="706"/>
      <c r="L342" s="706"/>
      <c r="M342" s="706"/>
      <c r="N342" s="706"/>
      <c r="O342" s="706"/>
      <c r="P342" s="706"/>
      <c r="Q342" s="706"/>
      <c r="R342" s="706"/>
      <c r="S342" s="706"/>
      <c r="T342" s="706"/>
      <c r="U342" s="706"/>
      <c r="V342" s="706"/>
      <c r="W342" s="706"/>
      <c r="X342" s="706"/>
      <c r="Y342" s="706"/>
      <c r="Z342" s="706"/>
      <c r="AA342" s="706"/>
    </row>
    <row r="343" spans="1:27" ht="12.75">
      <c r="A343" s="703"/>
      <c r="B343" s="704"/>
      <c r="C343" s="704"/>
      <c r="D343" s="704"/>
      <c r="E343" s="704"/>
      <c r="F343" s="704"/>
      <c r="G343" s="704"/>
      <c r="H343" s="705"/>
      <c r="I343" s="706"/>
      <c r="J343" s="706"/>
      <c r="K343" s="706"/>
      <c r="L343" s="706"/>
      <c r="M343" s="706"/>
      <c r="N343" s="706"/>
      <c r="O343" s="706"/>
      <c r="P343" s="706"/>
      <c r="Q343" s="706"/>
      <c r="R343" s="706"/>
      <c r="S343" s="706"/>
      <c r="T343" s="706"/>
      <c r="U343" s="706"/>
      <c r="V343" s="706"/>
      <c r="W343" s="706"/>
      <c r="X343" s="706"/>
      <c r="Y343" s="706"/>
      <c r="Z343" s="706"/>
      <c r="AA343" s="706"/>
    </row>
    <row r="344" spans="1:27" ht="12.75">
      <c r="A344" s="703"/>
      <c r="B344" s="704"/>
      <c r="C344" s="704"/>
      <c r="D344" s="704"/>
      <c r="E344" s="704"/>
      <c r="F344" s="704"/>
      <c r="G344" s="704"/>
      <c r="H344" s="705"/>
      <c r="I344" s="706"/>
      <c r="J344" s="706"/>
      <c r="K344" s="706"/>
      <c r="L344" s="706"/>
      <c r="M344" s="706"/>
      <c r="N344" s="706"/>
      <c r="O344" s="706"/>
      <c r="P344" s="706"/>
      <c r="Q344" s="706"/>
      <c r="R344" s="706"/>
      <c r="S344" s="706"/>
      <c r="T344" s="706"/>
      <c r="U344" s="706"/>
      <c r="V344" s="706"/>
      <c r="W344" s="706"/>
      <c r="X344" s="706"/>
      <c r="Y344" s="706"/>
      <c r="Z344" s="706"/>
      <c r="AA344" s="706"/>
    </row>
    <row r="345" spans="1:27" ht="12.75">
      <c r="A345" s="703"/>
      <c r="B345" s="704"/>
      <c r="C345" s="704"/>
      <c r="D345" s="704"/>
      <c r="E345" s="704"/>
      <c r="F345" s="704"/>
      <c r="G345" s="704"/>
      <c r="H345" s="705"/>
      <c r="I345" s="706"/>
      <c r="J345" s="706"/>
      <c r="K345" s="706"/>
      <c r="L345" s="706"/>
      <c r="M345" s="706"/>
      <c r="N345" s="706"/>
      <c r="O345" s="706"/>
      <c r="P345" s="706"/>
      <c r="Q345" s="706"/>
      <c r="R345" s="706"/>
      <c r="S345" s="706"/>
      <c r="T345" s="706"/>
      <c r="U345" s="706"/>
      <c r="V345" s="706"/>
      <c r="W345" s="706"/>
      <c r="X345" s="706"/>
      <c r="Y345" s="706"/>
      <c r="Z345" s="706"/>
      <c r="AA345" s="706"/>
    </row>
    <row r="346" spans="1:27" ht="12.75">
      <c r="A346" s="703"/>
      <c r="B346" s="704"/>
      <c r="C346" s="704"/>
      <c r="D346" s="704"/>
      <c r="E346" s="704"/>
      <c r="F346" s="704"/>
      <c r="G346" s="704"/>
      <c r="H346" s="705"/>
      <c r="I346" s="706"/>
      <c r="J346" s="706"/>
      <c r="K346" s="706"/>
      <c r="L346" s="706"/>
      <c r="M346" s="706"/>
      <c r="N346" s="706"/>
      <c r="O346" s="706"/>
      <c r="P346" s="706"/>
      <c r="Q346" s="706"/>
      <c r="R346" s="706"/>
      <c r="S346" s="706"/>
      <c r="T346" s="706"/>
      <c r="U346" s="706"/>
      <c r="V346" s="706"/>
      <c r="W346" s="706"/>
      <c r="X346" s="706"/>
      <c r="Y346" s="706"/>
      <c r="Z346" s="706"/>
      <c r="AA346" s="706"/>
    </row>
    <row r="347" spans="1:27" ht="12.75">
      <c r="A347" s="703"/>
      <c r="B347" s="704"/>
      <c r="C347" s="704"/>
      <c r="D347" s="704"/>
      <c r="E347" s="704"/>
      <c r="F347" s="704"/>
      <c r="G347" s="704"/>
      <c r="H347" s="705"/>
      <c r="I347" s="706"/>
      <c r="J347" s="706"/>
      <c r="K347" s="706"/>
      <c r="L347" s="706"/>
      <c r="M347" s="706"/>
      <c r="N347" s="706"/>
      <c r="O347" s="706"/>
      <c r="P347" s="706"/>
      <c r="Q347" s="706"/>
      <c r="R347" s="706"/>
      <c r="S347" s="706"/>
      <c r="T347" s="706"/>
      <c r="U347" s="706"/>
      <c r="V347" s="706"/>
      <c r="W347" s="706"/>
      <c r="X347" s="706"/>
      <c r="Y347" s="706"/>
      <c r="Z347" s="706"/>
      <c r="AA347" s="706"/>
    </row>
    <row r="348" spans="1:27" ht="12.75">
      <c r="A348" s="703"/>
      <c r="B348" s="704"/>
      <c r="C348" s="704"/>
      <c r="D348" s="704"/>
      <c r="E348" s="704"/>
      <c r="F348" s="704"/>
      <c r="G348" s="704"/>
      <c r="H348" s="705"/>
      <c r="I348" s="706"/>
      <c r="J348" s="706"/>
      <c r="K348" s="706"/>
      <c r="L348" s="706"/>
      <c r="M348" s="706"/>
      <c r="N348" s="706"/>
      <c r="O348" s="706"/>
      <c r="P348" s="706"/>
      <c r="Q348" s="706"/>
      <c r="R348" s="706"/>
      <c r="S348" s="706"/>
      <c r="T348" s="706"/>
      <c r="U348" s="706"/>
      <c r="V348" s="706"/>
      <c r="W348" s="706"/>
      <c r="X348" s="706"/>
      <c r="Y348" s="706"/>
      <c r="Z348" s="706"/>
      <c r="AA348" s="706"/>
    </row>
    <row r="349" spans="1:27" ht="12.75">
      <c r="A349" s="703"/>
      <c r="B349" s="704"/>
      <c r="C349" s="704"/>
      <c r="D349" s="704"/>
      <c r="E349" s="704"/>
      <c r="F349" s="704"/>
      <c r="G349" s="704"/>
      <c r="H349" s="705"/>
      <c r="I349" s="706"/>
      <c r="J349" s="706"/>
      <c r="K349" s="706"/>
      <c r="L349" s="706"/>
      <c r="M349" s="706"/>
      <c r="N349" s="706"/>
      <c r="O349" s="706"/>
      <c r="P349" s="706"/>
      <c r="Q349" s="706"/>
      <c r="R349" s="706"/>
      <c r="S349" s="706"/>
      <c r="T349" s="706"/>
      <c r="U349" s="706"/>
      <c r="V349" s="706"/>
      <c r="W349" s="706"/>
      <c r="X349" s="706"/>
      <c r="Y349" s="706"/>
      <c r="Z349" s="706"/>
      <c r="AA349" s="706"/>
    </row>
    <row r="350" spans="1:27" ht="12.75">
      <c r="A350" s="703"/>
      <c r="B350" s="704"/>
      <c r="C350" s="704"/>
      <c r="D350" s="704"/>
      <c r="E350" s="704"/>
      <c r="F350" s="704"/>
      <c r="G350" s="704"/>
      <c r="H350" s="705"/>
      <c r="I350" s="706"/>
      <c r="J350" s="706"/>
      <c r="K350" s="706"/>
      <c r="L350" s="706"/>
      <c r="M350" s="706"/>
      <c r="N350" s="706"/>
      <c r="O350" s="706"/>
      <c r="P350" s="706"/>
      <c r="Q350" s="706"/>
      <c r="R350" s="706"/>
      <c r="S350" s="706"/>
      <c r="T350" s="706"/>
      <c r="U350" s="706"/>
      <c r="V350" s="706"/>
      <c r="W350" s="706"/>
      <c r="X350" s="706"/>
      <c r="Y350" s="706"/>
      <c r="Z350" s="706"/>
      <c r="AA350" s="706"/>
    </row>
    <row r="351" spans="1:27" ht="12.75">
      <c r="A351" s="703"/>
      <c r="B351" s="704"/>
      <c r="C351" s="704"/>
      <c r="D351" s="704"/>
      <c r="E351" s="704"/>
      <c r="F351" s="704"/>
      <c r="G351" s="704"/>
      <c r="H351" s="705"/>
      <c r="I351" s="706"/>
      <c r="J351" s="706"/>
      <c r="K351" s="706"/>
      <c r="L351" s="706"/>
      <c r="M351" s="706"/>
      <c r="N351" s="706"/>
      <c r="O351" s="706"/>
      <c r="P351" s="706"/>
      <c r="Q351" s="706"/>
      <c r="R351" s="706"/>
      <c r="S351" s="706"/>
      <c r="T351" s="706"/>
      <c r="U351" s="706"/>
      <c r="V351" s="706"/>
      <c r="W351" s="706"/>
      <c r="X351" s="706"/>
      <c r="Y351" s="706"/>
      <c r="Z351" s="706"/>
      <c r="AA351" s="706"/>
    </row>
    <row r="352" spans="1:27" ht="12.75">
      <c r="A352" s="703"/>
      <c r="B352" s="704"/>
      <c r="C352" s="704"/>
      <c r="D352" s="704"/>
      <c r="E352" s="704"/>
      <c r="F352" s="704"/>
      <c r="G352" s="704"/>
      <c r="H352" s="705"/>
      <c r="I352" s="706"/>
      <c r="J352" s="706"/>
      <c r="K352" s="706"/>
      <c r="L352" s="706"/>
      <c r="M352" s="706"/>
      <c r="N352" s="706"/>
      <c r="O352" s="706"/>
      <c r="P352" s="706"/>
      <c r="Q352" s="706"/>
      <c r="R352" s="706"/>
      <c r="S352" s="706"/>
      <c r="T352" s="706"/>
      <c r="U352" s="706"/>
      <c r="V352" s="706"/>
      <c r="W352" s="706"/>
      <c r="X352" s="706"/>
      <c r="Y352" s="706"/>
      <c r="Z352" s="706"/>
      <c r="AA352" s="706"/>
    </row>
    <row r="353" spans="1:27" ht="12.75">
      <c r="A353" s="703"/>
      <c r="B353" s="704"/>
      <c r="C353" s="704"/>
      <c r="D353" s="704"/>
      <c r="E353" s="704"/>
      <c r="F353" s="704"/>
      <c r="G353" s="704"/>
      <c r="H353" s="705"/>
      <c r="I353" s="706"/>
      <c r="J353" s="706"/>
      <c r="K353" s="706"/>
      <c r="L353" s="706"/>
      <c r="M353" s="706"/>
      <c r="N353" s="706"/>
      <c r="O353" s="706"/>
      <c r="P353" s="706"/>
      <c r="Q353" s="706"/>
      <c r="R353" s="706"/>
      <c r="S353" s="706"/>
      <c r="T353" s="706"/>
      <c r="U353" s="706"/>
      <c r="V353" s="706"/>
      <c r="W353" s="706"/>
      <c r="X353" s="706"/>
      <c r="Y353" s="706"/>
      <c r="Z353" s="706"/>
      <c r="AA353" s="706"/>
    </row>
    <row r="354" spans="1:27" ht="12.75">
      <c r="A354" s="703"/>
      <c r="B354" s="704"/>
      <c r="C354" s="704"/>
      <c r="D354" s="704"/>
      <c r="E354" s="704"/>
      <c r="F354" s="704"/>
      <c r="G354" s="704"/>
      <c r="H354" s="705"/>
      <c r="I354" s="706"/>
      <c r="J354" s="706"/>
      <c r="K354" s="706"/>
      <c r="L354" s="706"/>
      <c r="M354" s="706"/>
      <c r="N354" s="706"/>
      <c r="O354" s="706"/>
      <c r="P354" s="706"/>
      <c r="Q354" s="706"/>
      <c r="R354" s="706"/>
      <c r="S354" s="706"/>
      <c r="T354" s="706"/>
      <c r="U354" s="706"/>
      <c r="V354" s="706"/>
      <c r="W354" s="706"/>
      <c r="X354" s="706"/>
      <c r="Y354" s="706"/>
      <c r="Z354" s="706"/>
      <c r="AA354" s="706"/>
    </row>
    <row r="355" spans="1:27" ht="12.75">
      <c r="A355" s="703"/>
      <c r="B355" s="704"/>
      <c r="C355" s="704"/>
      <c r="D355" s="704"/>
      <c r="E355" s="704"/>
      <c r="F355" s="704"/>
      <c r="G355" s="704"/>
      <c r="H355" s="705"/>
      <c r="I355" s="706"/>
      <c r="J355" s="706"/>
      <c r="K355" s="706"/>
      <c r="L355" s="706"/>
      <c r="M355" s="706"/>
      <c r="N355" s="706"/>
      <c r="O355" s="706"/>
      <c r="P355" s="706"/>
      <c r="Q355" s="706"/>
      <c r="R355" s="706"/>
      <c r="S355" s="706"/>
      <c r="T355" s="706"/>
      <c r="U355" s="706"/>
      <c r="V355" s="706"/>
      <c r="W355" s="706"/>
      <c r="X355" s="706"/>
      <c r="Y355" s="706"/>
      <c r="Z355" s="706"/>
      <c r="AA355" s="706"/>
    </row>
    <row r="356" spans="1:27" ht="12.75">
      <c r="A356" s="703"/>
      <c r="B356" s="704"/>
      <c r="C356" s="704"/>
      <c r="D356" s="704"/>
      <c r="E356" s="704"/>
      <c r="F356" s="704"/>
      <c r="G356" s="704"/>
      <c r="H356" s="705"/>
      <c r="I356" s="706"/>
      <c r="J356" s="706"/>
      <c r="K356" s="706"/>
      <c r="L356" s="706"/>
      <c r="M356" s="706"/>
      <c r="N356" s="706"/>
      <c r="O356" s="706"/>
      <c r="P356" s="706"/>
      <c r="Q356" s="706"/>
      <c r="R356" s="706"/>
      <c r="S356" s="706"/>
      <c r="T356" s="706"/>
      <c r="U356" s="706"/>
      <c r="V356" s="706"/>
      <c r="W356" s="706"/>
      <c r="X356" s="706"/>
      <c r="Y356" s="706"/>
      <c r="Z356" s="706"/>
      <c r="AA356" s="706"/>
    </row>
    <row r="357" spans="1:27" ht="12.75">
      <c r="A357" s="703"/>
      <c r="B357" s="704"/>
      <c r="C357" s="704"/>
      <c r="D357" s="704"/>
      <c r="E357" s="704"/>
      <c r="F357" s="704"/>
      <c r="G357" s="704"/>
      <c r="H357" s="705"/>
      <c r="I357" s="706"/>
      <c r="J357" s="706"/>
      <c r="K357" s="706"/>
      <c r="L357" s="706"/>
      <c r="M357" s="706"/>
      <c r="N357" s="706"/>
      <c r="O357" s="706"/>
      <c r="P357" s="706"/>
      <c r="Q357" s="706"/>
      <c r="R357" s="706"/>
      <c r="S357" s="706"/>
      <c r="T357" s="706"/>
      <c r="U357" s="706"/>
      <c r="V357" s="706"/>
      <c r="W357" s="706"/>
      <c r="X357" s="706"/>
      <c r="Y357" s="706"/>
      <c r="Z357" s="706"/>
      <c r="AA357" s="706"/>
    </row>
    <row r="358" spans="1:27" ht="12.75">
      <c r="A358" s="703"/>
      <c r="B358" s="704"/>
      <c r="C358" s="704"/>
      <c r="D358" s="704"/>
      <c r="E358" s="704"/>
      <c r="F358" s="704"/>
      <c r="G358" s="704"/>
      <c r="H358" s="705"/>
      <c r="I358" s="706"/>
      <c r="J358" s="706"/>
      <c r="K358" s="706"/>
      <c r="L358" s="706"/>
      <c r="M358" s="706"/>
      <c r="N358" s="706"/>
      <c r="O358" s="706"/>
      <c r="P358" s="706"/>
      <c r="Q358" s="706"/>
      <c r="R358" s="706"/>
      <c r="S358" s="706"/>
      <c r="T358" s="706"/>
      <c r="U358" s="706"/>
      <c r="V358" s="706"/>
      <c r="W358" s="706"/>
      <c r="X358" s="706"/>
      <c r="Y358" s="706"/>
      <c r="Z358" s="706"/>
      <c r="AA358" s="706"/>
    </row>
    <row r="359" spans="1:27" ht="12.75">
      <c r="A359" s="703"/>
      <c r="B359" s="704"/>
      <c r="C359" s="704"/>
      <c r="D359" s="704"/>
      <c r="E359" s="704"/>
      <c r="F359" s="704"/>
      <c r="G359" s="704"/>
      <c r="H359" s="705"/>
      <c r="I359" s="706"/>
      <c r="J359" s="706"/>
      <c r="K359" s="706"/>
      <c r="L359" s="706"/>
      <c r="M359" s="706"/>
      <c r="N359" s="706"/>
      <c r="O359" s="706"/>
      <c r="P359" s="706"/>
      <c r="Q359" s="706"/>
      <c r="R359" s="706"/>
      <c r="S359" s="706"/>
      <c r="T359" s="706"/>
      <c r="U359" s="706"/>
      <c r="V359" s="706"/>
      <c r="W359" s="706"/>
      <c r="X359" s="706"/>
      <c r="Y359" s="706"/>
      <c r="Z359" s="706"/>
      <c r="AA359" s="706"/>
    </row>
    <row r="360" spans="1:27" ht="12.75">
      <c r="A360" s="703"/>
      <c r="B360" s="704"/>
      <c r="C360" s="704"/>
      <c r="D360" s="704"/>
      <c r="E360" s="704"/>
      <c r="F360" s="704"/>
      <c r="G360" s="704"/>
      <c r="H360" s="705"/>
      <c r="I360" s="706"/>
      <c r="J360" s="706"/>
      <c r="K360" s="706"/>
      <c r="L360" s="706"/>
      <c r="M360" s="706"/>
      <c r="N360" s="706"/>
      <c r="O360" s="706"/>
      <c r="P360" s="706"/>
      <c r="Q360" s="706"/>
      <c r="R360" s="706"/>
      <c r="S360" s="706"/>
      <c r="T360" s="706"/>
      <c r="U360" s="706"/>
      <c r="V360" s="706"/>
      <c r="W360" s="706"/>
      <c r="X360" s="706"/>
      <c r="Y360" s="706"/>
      <c r="Z360" s="706"/>
      <c r="AA360" s="706"/>
    </row>
    <row r="361" spans="1:27" ht="12.75">
      <c r="A361" s="703"/>
      <c r="B361" s="704"/>
      <c r="C361" s="704"/>
      <c r="D361" s="704"/>
      <c r="E361" s="704"/>
      <c r="F361" s="704"/>
      <c r="G361" s="704"/>
      <c r="H361" s="705"/>
      <c r="I361" s="706"/>
      <c r="J361" s="706"/>
      <c r="K361" s="706"/>
      <c r="L361" s="706"/>
      <c r="M361" s="706"/>
      <c r="N361" s="706"/>
      <c r="O361" s="706"/>
      <c r="P361" s="706"/>
      <c r="Q361" s="706"/>
      <c r="R361" s="706"/>
      <c r="S361" s="706"/>
      <c r="T361" s="706"/>
      <c r="U361" s="706"/>
      <c r="V361" s="706"/>
      <c r="W361" s="706"/>
      <c r="X361" s="706"/>
      <c r="Y361" s="706"/>
      <c r="Z361" s="706"/>
      <c r="AA361" s="706"/>
    </row>
    <row r="362" spans="1:27" ht="12.75">
      <c r="A362" s="703"/>
      <c r="B362" s="704"/>
      <c r="C362" s="704"/>
      <c r="D362" s="704"/>
      <c r="E362" s="704"/>
      <c r="F362" s="704"/>
      <c r="G362" s="704"/>
      <c r="H362" s="705"/>
      <c r="I362" s="706"/>
      <c r="J362" s="706"/>
      <c r="K362" s="706"/>
      <c r="L362" s="706"/>
      <c r="M362" s="706"/>
      <c r="N362" s="706"/>
      <c r="O362" s="706"/>
      <c r="P362" s="706"/>
      <c r="Q362" s="706"/>
      <c r="R362" s="706"/>
      <c r="S362" s="706"/>
      <c r="T362" s="706"/>
      <c r="U362" s="706"/>
      <c r="V362" s="706"/>
      <c r="W362" s="706"/>
      <c r="X362" s="706"/>
      <c r="Y362" s="706"/>
      <c r="Z362" s="706"/>
      <c r="AA362" s="706"/>
    </row>
    <row r="363" spans="1:27" ht="12.75">
      <c r="A363" s="703"/>
      <c r="B363" s="704"/>
      <c r="C363" s="704"/>
      <c r="D363" s="704"/>
      <c r="E363" s="704"/>
      <c r="F363" s="704"/>
      <c r="G363" s="704"/>
      <c r="H363" s="705"/>
      <c r="I363" s="706"/>
      <c r="J363" s="706"/>
      <c r="K363" s="706"/>
      <c r="L363" s="706"/>
      <c r="M363" s="706"/>
      <c r="N363" s="706"/>
      <c r="O363" s="706"/>
      <c r="P363" s="706"/>
      <c r="Q363" s="706"/>
      <c r="R363" s="706"/>
      <c r="S363" s="706"/>
      <c r="T363" s="706"/>
      <c r="U363" s="706"/>
      <c r="V363" s="706"/>
      <c r="W363" s="706"/>
      <c r="X363" s="706"/>
      <c r="Y363" s="706"/>
      <c r="Z363" s="706"/>
      <c r="AA363" s="706"/>
    </row>
    <row r="364" spans="1:27" ht="12.75">
      <c r="A364" s="703"/>
      <c r="B364" s="704"/>
      <c r="C364" s="704"/>
      <c r="D364" s="704"/>
      <c r="E364" s="704"/>
      <c r="F364" s="704"/>
      <c r="G364" s="704"/>
      <c r="H364" s="705"/>
      <c r="I364" s="706"/>
      <c r="J364" s="706"/>
      <c r="K364" s="706"/>
      <c r="L364" s="706"/>
      <c r="M364" s="706"/>
      <c r="N364" s="706"/>
      <c r="O364" s="706"/>
      <c r="P364" s="706"/>
      <c r="Q364" s="706"/>
      <c r="R364" s="706"/>
      <c r="S364" s="706"/>
      <c r="T364" s="706"/>
      <c r="U364" s="706"/>
      <c r="V364" s="706"/>
      <c r="W364" s="706"/>
      <c r="X364" s="706"/>
      <c r="Y364" s="706"/>
      <c r="Z364" s="706"/>
      <c r="AA364" s="706"/>
    </row>
    <row r="365" spans="1:27" ht="12.75">
      <c r="A365" s="703"/>
      <c r="B365" s="704"/>
      <c r="C365" s="704"/>
      <c r="D365" s="704"/>
      <c r="E365" s="704"/>
      <c r="F365" s="704"/>
      <c r="G365" s="704"/>
      <c r="H365" s="705"/>
      <c r="I365" s="706"/>
      <c r="J365" s="706"/>
      <c r="K365" s="706"/>
      <c r="L365" s="706"/>
      <c r="M365" s="706"/>
      <c r="N365" s="706"/>
      <c r="O365" s="706"/>
      <c r="P365" s="706"/>
      <c r="Q365" s="706"/>
      <c r="R365" s="706"/>
      <c r="S365" s="706"/>
      <c r="T365" s="706"/>
      <c r="U365" s="706"/>
      <c r="V365" s="706"/>
      <c r="W365" s="706"/>
      <c r="X365" s="706"/>
      <c r="Y365" s="706"/>
      <c r="Z365" s="706"/>
      <c r="AA365" s="706"/>
    </row>
    <row r="366" spans="1:27" ht="12.75">
      <c r="A366" s="703"/>
      <c r="B366" s="704"/>
      <c r="C366" s="704"/>
      <c r="D366" s="704"/>
      <c r="E366" s="704"/>
      <c r="F366" s="704"/>
      <c r="G366" s="704"/>
      <c r="H366" s="705"/>
      <c r="I366" s="706"/>
      <c r="J366" s="706"/>
      <c r="K366" s="706"/>
      <c r="L366" s="706"/>
      <c r="M366" s="706"/>
      <c r="N366" s="706"/>
      <c r="O366" s="706"/>
      <c r="P366" s="706"/>
      <c r="Q366" s="706"/>
      <c r="R366" s="706"/>
      <c r="S366" s="706"/>
      <c r="T366" s="706"/>
      <c r="U366" s="706"/>
      <c r="V366" s="706"/>
      <c r="W366" s="706"/>
      <c r="X366" s="706"/>
      <c r="Y366" s="706"/>
      <c r="Z366" s="706"/>
      <c r="AA366" s="706"/>
    </row>
    <row r="367" spans="1:27" ht="12.75">
      <c r="A367" s="703"/>
      <c r="B367" s="704"/>
      <c r="C367" s="704"/>
      <c r="D367" s="704"/>
      <c r="E367" s="704"/>
      <c r="F367" s="704"/>
      <c r="G367" s="704"/>
      <c r="H367" s="705"/>
      <c r="I367" s="706"/>
      <c r="J367" s="706"/>
      <c r="K367" s="706"/>
      <c r="L367" s="706"/>
      <c r="M367" s="706"/>
      <c r="N367" s="706"/>
      <c r="O367" s="706"/>
      <c r="P367" s="706"/>
      <c r="Q367" s="706"/>
      <c r="R367" s="706"/>
      <c r="S367" s="706"/>
      <c r="T367" s="706"/>
      <c r="U367" s="706"/>
      <c r="V367" s="706"/>
      <c r="W367" s="706"/>
      <c r="X367" s="706"/>
      <c r="Y367" s="706"/>
      <c r="Z367" s="706"/>
      <c r="AA367" s="706"/>
    </row>
    <row r="368" spans="1:27" ht="12.75">
      <c r="A368" s="703"/>
      <c r="B368" s="704"/>
      <c r="C368" s="704"/>
      <c r="D368" s="704"/>
      <c r="E368" s="704"/>
      <c r="F368" s="704"/>
      <c r="G368" s="704"/>
      <c r="H368" s="705"/>
      <c r="I368" s="706"/>
      <c r="J368" s="706"/>
      <c r="K368" s="706"/>
      <c r="L368" s="706"/>
      <c r="M368" s="706"/>
      <c r="N368" s="706"/>
      <c r="O368" s="706"/>
      <c r="P368" s="706"/>
      <c r="Q368" s="706"/>
      <c r="R368" s="706"/>
      <c r="S368" s="706"/>
      <c r="T368" s="706"/>
      <c r="U368" s="706"/>
      <c r="V368" s="706"/>
      <c r="W368" s="706"/>
      <c r="X368" s="706"/>
      <c r="Y368" s="706"/>
      <c r="Z368" s="706"/>
      <c r="AA368" s="706"/>
    </row>
    <row r="369" spans="1:27" ht="12.75">
      <c r="A369" s="703"/>
      <c r="B369" s="704"/>
      <c r="C369" s="704"/>
      <c r="D369" s="704"/>
      <c r="E369" s="704"/>
      <c r="F369" s="704"/>
      <c r="G369" s="704"/>
      <c r="H369" s="705"/>
      <c r="I369" s="706"/>
      <c r="J369" s="706"/>
      <c r="K369" s="706"/>
      <c r="L369" s="706"/>
      <c r="M369" s="706"/>
      <c r="N369" s="706"/>
      <c r="O369" s="706"/>
      <c r="P369" s="706"/>
      <c r="Q369" s="706"/>
      <c r="R369" s="706"/>
      <c r="S369" s="706"/>
      <c r="T369" s="706"/>
      <c r="U369" s="706"/>
      <c r="V369" s="706"/>
      <c r="W369" s="706"/>
      <c r="X369" s="706"/>
      <c r="Y369" s="706"/>
      <c r="Z369" s="706"/>
      <c r="AA369" s="706"/>
    </row>
    <row r="370" spans="1:27" ht="12.75">
      <c r="A370" s="703"/>
      <c r="B370" s="704"/>
      <c r="C370" s="704"/>
      <c r="D370" s="704"/>
      <c r="E370" s="704"/>
      <c r="F370" s="704"/>
      <c r="G370" s="704"/>
      <c r="H370" s="705"/>
      <c r="I370" s="706"/>
      <c r="J370" s="706"/>
      <c r="K370" s="706"/>
      <c r="L370" s="706"/>
      <c r="M370" s="706"/>
      <c r="N370" s="706"/>
      <c r="O370" s="706"/>
      <c r="P370" s="706"/>
      <c r="Q370" s="706"/>
      <c r="R370" s="706"/>
      <c r="S370" s="706"/>
      <c r="T370" s="706"/>
      <c r="U370" s="706"/>
      <c r="V370" s="706"/>
      <c r="W370" s="706"/>
      <c r="X370" s="706"/>
      <c r="Y370" s="706"/>
      <c r="Z370" s="706"/>
      <c r="AA370" s="706"/>
    </row>
    <row r="371" spans="1:27" ht="12.75">
      <c r="A371" s="703"/>
      <c r="B371" s="704"/>
      <c r="C371" s="704"/>
      <c r="D371" s="704"/>
      <c r="E371" s="704"/>
      <c r="F371" s="704"/>
      <c r="G371" s="704"/>
      <c r="H371" s="705"/>
      <c r="I371" s="706"/>
      <c r="J371" s="706"/>
      <c r="K371" s="706"/>
      <c r="L371" s="706"/>
      <c r="M371" s="706"/>
      <c r="N371" s="706"/>
      <c r="O371" s="706"/>
      <c r="P371" s="706"/>
      <c r="Q371" s="706"/>
      <c r="R371" s="706"/>
      <c r="S371" s="706"/>
      <c r="T371" s="706"/>
      <c r="U371" s="706"/>
      <c r="V371" s="706"/>
      <c r="W371" s="706"/>
      <c r="X371" s="706"/>
      <c r="Y371" s="706"/>
      <c r="Z371" s="706"/>
      <c r="AA371" s="706"/>
    </row>
    <row r="372" spans="1:27" ht="12.75">
      <c r="A372" s="703"/>
      <c r="B372" s="704"/>
      <c r="C372" s="704"/>
      <c r="D372" s="704"/>
      <c r="E372" s="704"/>
      <c r="F372" s="704"/>
      <c r="G372" s="704"/>
      <c r="H372" s="705"/>
      <c r="I372" s="706"/>
      <c r="J372" s="706"/>
      <c r="K372" s="706"/>
      <c r="L372" s="706"/>
      <c r="M372" s="706"/>
      <c r="N372" s="706"/>
      <c r="O372" s="706"/>
      <c r="P372" s="706"/>
      <c r="Q372" s="706"/>
      <c r="R372" s="706"/>
      <c r="S372" s="706"/>
      <c r="T372" s="706"/>
      <c r="U372" s="706"/>
      <c r="V372" s="706"/>
      <c r="W372" s="706"/>
      <c r="X372" s="706"/>
      <c r="Y372" s="706"/>
      <c r="Z372" s="706"/>
      <c r="AA372" s="706"/>
    </row>
    <row r="373" spans="1:27" ht="12.75">
      <c r="A373" s="703"/>
      <c r="B373" s="704"/>
      <c r="C373" s="704"/>
      <c r="D373" s="704"/>
      <c r="E373" s="704"/>
      <c r="F373" s="704"/>
      <c r="G373" s="704"/>
      <c r="H373" s="705"/>
      <c r="I373" s="706"/>
      <c r="J373" s="706"/>
      <c r="K373" s="706"/>
      <c r="L373" s="706"/>
      <c r="M373" s="706"/>
      <c r="N373" s="706"/>
      <c r="O373" s="706"/>
      <c r="P373" s="706"/>
      <c r="Q373" s="706"/>
      <c r="R373" s="706"/>
      <c r="S373" s="706"/>
      <c r="T373" s="706"/>
      <c r="U373" s="706"/>
      <c r="V373" s="706"/>
      <c r="W373" s="706"/>
      <c r="X373" s="706"/>
      <c r="Y373" s="706"/>
      <c r="Z373" s="706"/>
      <c r="AA373" s="706"/>
    </row>
    <row r="374" spans="1:27" ht="12.75">
      <c r="A374" s="703"/>
      <c r="B374" s="704"/>
      <c r="C374" s="704"/>
      <c r="D374" s="704"/>
      <c r="E374" s="704"/>
      <c r="F374" s="704"/>
      <c r="G374" s="704"/>
      <c r="H374" s="705"/>
      <c r="I374" s="706"/>
      <c r="J374" s="706"/>
      <c r="K374" s="706"/>
      <c r="L374" s="706"/>
      <c r="M374" s="706"/>
      <c r="N374" s="706"/>
      <c r="O374" s="706"/>
      <c r="P374" s="706"/>
      <c r="Q374" s="706"/>
      <c r="R374" s="706"/>
      <c r="S374" s="706"/>
      <c r="T374" s="706"/>
      <c r="U374" s="706"/>
      <c r="V374" s="706"/>
      <c r="W374" s="706"/>
      <c r="X374" s="706"/>
      <c r="Y374" s="706"/>
      <c r="Z374" s="706"/>
      <c r="AA374" s="706"/>
    </row>
    <row r="375" spans="1:27" ht="12.75">
      <c r="A375" s="703"/>
      <c r="B375" s="704"/>
      <c r="C375" s="704"/>
      <c r="D375" s="704"/>
      <c r="E375" s="704"/>
      <c r="F375" s="704"/>
      <c r="G375" s="704"/>
      <c r="H375" s="705"/>
      <c r="I375" s="706"/>
      <c r="J375" s="706"/>
      <c r="K375" s="706"/>
      <c r="L375" s="706"/>
      <c r="M375" s="706"/>
      <c r="N375" s="706"/>
      <c r="O375" s="706"/>
      <c r="P375" s="706"/>
      <c r="Q375" s="706"/>
      <c r="R375" s="706"/>
      <c r="S375" s="706"/>
      <c r="T375" s="706"/>
      <c r="U375" s="706"/>
      <c r="V375" s="706"/>
      <c r="W375" s="706"/>
      <c r="X375" s="706"/>
      <c r="Y375" s="706"/>
      <c r="Z375" s="706"/>
      <c r="AA375" s="706"/>
    </row>
    <row r="376" spans="1:27" ht="12.75">
      <c r="A376" s="703"/>
      <c r="B376" s="704"/>
      <c r="C376" s="704"/>
      <c r="D376" s="704"/>
      <c r="E376" s="704"/>
      <c r="F376" s="704"/>
      <c r="G376" s="704"/>
      <c r="H376" s="705"/>
      <c r="I376" s="706"/>
      <c r="J376" s="706"/>
      <c r="K376" s="706"/>
      <c r="L376" s="706"/>
      <c r="M376" s="706"/>
      <c r="N376" s="706"/>
      <c r="O376" s="706"/>
      <c r="P376" s="706"/>
      <c r="Q376" s="706"/>
      <c r="R376" s="706"/>
      <c r="S376" s="706"/>
      <c r="T376" s="706"/>
      <c r="U376" s="706"/>
      <c r="V376" s="706"/>
      <c r="W376" s="706"/>
      <c r="X376" s="706"/>
      <c r="Y376" s="706"/>
      <c r="Z376" s="706"/>
      <c r="AA376" s="706"/>
    </row>
    <row r="377" spans="1:27" ht="12.75">
      <c r="A377" s="703"/>
      <c r="B377" s="704"/>
      <c r="C377" s="704"/>
      <c r="D377" s="704"/>
      <c r="E377" s="704"/>
      <c r="F377" s="704"/>
      <c r="G377" s="704"/>
      <c r="H377" s="705"/>
      <c r="I377" s="706"/>
      <c r="J377" s="706"/>
      <c r="K377" s="706"/>
      <c r="L377" s="706"/>
      <c r="M377" s="706"/>
      <c r="N377" s="706"/>
      <c r="O377" s="706"/>
      <c r="P377" s="706"/>
      <c r="Q377" s="706"/>
      <c r="R377" s="706"/>
      <c r="S377" s="706"/>
      <c r="T377" s="706"/>
      <c r="U377" s="706"/>
      <c r="V377" s="706"/>
      <c r="W377" s="706"/>
      <c r="X377" s="706"/>
      <c r="Y377" s="706"/>
      <c r="Z377" s="706"/>
      <c r="AA377" s="706"/>
    </row>
    <row r="378" spans="1:27" ht="12.75">
      <c r="A378" s="703"/>
      <c r="B378" s="704"/>
      <c r="C378" s="704"/>
      <c r="D378" s="704"/>
      <c r="E378" s="704"/>
      <c r="F378" s="704"/>
      <c r="G378" s="704"/>
      <c r="H378" s="705"/>
      <c r="I378" s="706"/>
      <c r="J378" s="706"/>
      <c r="K378" s="706"/>
      <c r="L378" s="706"/>
      <c r="M378" s="706"/>
      <c r="N378" s="706"/>
      <c r="O378" s="706"/>
      <c r="P378" s="706"/>
      <c r="Q378" s="706"/>
      <c r="R378" s="706"/>
      <c r="S378" s="706"/>
      <c r="T378" s="706"/>
      <c r="U378" s="706"/>
      <c r="V378" s="706"/>
      <c r="W378" s="706"/>
      <c r="X378" s="706"/>
      <c r="Y378" s="706"/>
      <c r="Z378" s="706"/>
      <c r="AA378" s="706"/>
    </row>
    <row r="379" spans="1:27" ht="12.75">
      <c r="A379" s="703"/>
      <c r="B379" s="704"/>
      <c r="C379" s="704"/>
      <c r="D379" s="704"/>
      <c r="E379" s="704"/>
      <c r="F379" s="704"/>
      <c r="G379" s="704"/>
      <c r="H379" s="705"/>
      <c r="I379" s="706"/>
      <c r="J379" s="706"/>
      <c r="K379" s="706"/>
      <c r="L379" s="706"/>
      <c r="M379" s="706"/>
      <c r="N379" s="706"/>
      <c r="O379" s="706"/>
      <c r="P379" s="706"/>
      <c r="Q379" s="706"/>
      <c r="R379" s="706"/>
      <c r="S379" s="706"/>
      <c r="T379" s="706"/>
      <c r="U379" s="706"/>
      <c r="V379" s="706"/>
      <c r="W379" s="706"/>
      <c r="X379" s="706"/>
      <c r="Y379" s="706"/>
      <c r="Z379" s="706"/>
      <c r="AA379" s="706"/>
    </row>
    <row r="380" spans="1:27" ht="12.75">
      <c r="A380" s="703"/>
      <c r="B380" s="704"/>
      <c r="C380" s="704"/>
      <c r="D380" s="704"/>
      <c r="E380" s="704"/>
      <c r="F380" s="704"/>
      <c r="G380" s="704"/>
      <c r="H380" s="705"/>
      <c r="I380" s="706"/>
      <c r="J380" s="706"/>
      <c r="K380" s="706"/>
      <c r="L380" s="706"/>
      <c r="M380" s="706"/>
      <c r="N380" s="706"/>
      <c r="O380" s="706"/>
      <c r="P380" s="706"/>
      <c r="Q380" s="706"/>
      <c r="R380" s="706"/>
      <c r="S380" s="706"/>
      <c r="T380" s="706"/>
      <c r="U380" s="706"/>
      <c r="V380" s="706"/>
      <c r="W380" s="706"/>
      <c r="X380" s="706"/>
      <c r="Y380" s="706"/>
      <c r="Z380" s="706"/>
      <c r="AA380" s="706"/>
    </row>
    <row r="381" spans="1:27" ht="12.75">
      <c r="A381" s="703"/>
      <c r="B381" s="704"/>
      <c r="C381" s="704"/>
      <c r="D381" s="704"/>
      <c r="E381" s="704"/>
      <c r="F381" s="704"/>
      <c r="G381" s="704"/>
      <c r="H381" s="705"/>
      <c r="I381" s="706"/>
      <c r="J381" s="706"/>
      <c r="K381" s="706"/>
      <c r="L381" s="706"/>
      <c r="M381" s="706"/>
      <c r="N381" s="706"/>
      <c r="O381" s="706"/>
      <c r="P381" s="706"/>
      <c r="Q381" s="706"/>
      <c r="R381" s="706"/>
      <c r="S381" s="706"/>
      <c r="T381" s="706"/>
      <c r="U381" s="706"/>
      <c r="V381" s="706"/>
      <c r="W381" s="706"/>
      <c r="X381" s="706"/>
      <c r="Y381" s="706"/>
      <c r="Z381" s="706"/>
      <c r="AA381" s="706"/>
    </row>
    <row r="382" spans="1:27" ht="12.75">
      <c r="A382" s="703"/>
      <c r="B382" s="704"/>
      <c r="C382" s="704"/>
      <c r="D382" s="704"/>
      <c r="E382" s="704"/>
      <c r="F382" s="704"/>
      <c r="G382" s="704"/>
      <c r="H382" s="705"/>
      <c r="I382" s="706"/>
      <c r="J382" s="706"/>
      <c r="K382" s="706"/>
      <c r="L382" s="706"/>
      <c r="M382" s="706"/>
      <c r="N382" s="706"/>
      <c r="O382" s="706"/>
      <c r="P382" s="706"/>
      <c r="Q382" s="706"/>
      <c r="R382" s="706"/>
      <c r="S382" s="706"/>
      <c r="T382" s="706"/>
      <c r="U382" s="706"/>
      <c r="V382" s="706"/>
      <c r="W382" s="706"/>
      <c r="X382" s="706"/>
      <c r="Y382" s="706"/>
      <c r="Z382" s="706"/>
      <c r="AA382" s="706"/>
    </row>
    <row r="383" spans="1:27" ht="12.75">
      <c r="A383" s="703"/>
      <c r="B383" s="704"/>
      <c r="C383" s="704"/>
      <c r="D383" s="704"/>
      <c r="E383" s="704"/>
      <c r="F383" s="704"/>
      <c r="G383" s="704"/>
      <c r="H383" s="705"/>
      <c r="I383" s="706"/>
      <c r="J383" s="706"/>
      <c r="K383" s="706"/>
      <c r="L383" s="706"/>
      <c r="M383" s="706"/>
      <c r="N383" s="706"/>
      <c r="O383" s="706"/>
      <c r="P383" s="706"/>
      <c r="Q383" s="706"/>
      <c r="R383" s="706"/>
      <c r="S383" s="706"/>
      <c r="T383" s="706"/>
      <c r="U383" s="706"/>
      <c r="V383" s="706"/>
      <c r="W383" s="706"/>
      <c r="X383" s="706"/>
      <c r="Y383" s="706"/>
      <c r="Z383" s="706"/>
      <c r="AA383" s="706"/>
    </row>
    <row r="384" spans="1:27" ht="12.75">
      <c r="A384" s="703"/>
      <c r="B384" s="704"/>
      <c r="C384" s="704"/>
      <c r="D384" s="704"/>
      <c r="E384" s="704"/>
      <c r="F384" s="704"/>
      <c r="G384" s="704"/>
      <c r="H384" s="705"/>
      <c r="I384" s="706"/>
      <c r="J384" s="706"/>
      <c r="K384" s="706"/>
      <c r="L384" s="706"/>
      <c r="M384" s="706"/>
      <c r="N384" s="706"/>
      <c r="O384" s="706"/>
      <c r="P384" s="706"/>
      <c r="Q384" s="706"/>
      <c r="R384" s="706"/>
      <c r="S384" s="706"/>
      <c r="T384" s="706"/>
      <c r="U384" s="706"/>
      <c r="V384" s="706"/>
      <c r="W384" s="706"/>
      <c r="X384" s="706"/>
      <c r="Y384" s="706"/>
      <c r="Z384" s="706"/>
      <c r="AA384" s="706"/>
    </row>
    <row r="385" spans="1:27" ht="12.75">
      <c r="A385" s="703"/>
      <c r="B385" s="704"/>
      <c r="C385" s="704"/>
      <c r="D385" s="704"/>
      <c r="E385" s="704"/>
      <c r="F385" s="704"/>
      <c r="G385" s="704"/>
      <c r="H385" s="705"/>
      <c r="I385" s="706"/>
      <c r="J385" s="706"/>
      <c r="K385" s="706"/>
      <c r="L385" s="706"/>
      <c r="M385" s="706"/>
      <c r="N385" s="706"/>
      <c r="O385" s="706"/>
      <c r="P385" s="706"/>
      <c r="Q385" s="706"/>
      <c r="R385" s="706"/>
      <c r="S385" s="706"/>
      <c r="T385" s="706"/>
      <c r="U385" s="706"/>
      <c r="V385" s="706"/>
      <c r="W385" s="706"/>
      <c r="X385" s="706"/>
      <c r="Y385" s="706"/>
      <c r="Z385" s="706"/>
      <c r="AA385" s="706"/>
    </row>
    <row r="386" spans="1:27" ht="12.75">
      <c r="A386" s="703"/>
      <c r="B386" s="704"/>
      <c r="C386" s="704"/>
      <c r="D386" s="704"/>
      <c r="E386" s="704"/>
      <c r="F386" s="704"/>
      <c r="G386" s="704"/>
      <c r="H386" s="705"/>
      <c r="I386" s="706"/>
      <c r="J386" s="706"/>
      <c r="K386" s="706"/>
      <c r="L386" s="706"/>
      <c r="M386" s="706"/>
      <c r="N386" s="706"/>
      <c r="O386" s="706"/>
      <c r="P386" s="706"/>
      <c r="Q386" s="706"/>
      <c r="R386" s="706"/>
      <c r="S386" s="706"/>
      <c r="T386" s="706"/>
      <c r="U386" s="706"/>
      <c r="V386" s="706"/>
      <c r="W386" s="706"/>
      <c r="X386" s="706"/>
      <c r="Y386" s="706"/>
      <c r="Z386" s="706"/>
      <c r="AA386" s="706"/>
    </row>
    <row r="387" spans="1:27" ht="12.75">
      <c r="A387" s="703"/>
      <c r="B387" s="704"/>
      <c r="C387" s="704"/>
      <c r="D387" s="704"/>
      <c r="E387" s="704"/>
      <c r="F387" s="704"/>
      <c r="G387" s="704"/>
      <c r="H387" s="705"/>
      <c r="I387" s="706"/>
      <c r="J387" s="706"/>
      <c r="K387" s="706"/>
      <c r="L387" s="706"/>
      <c r="M387" s="706"/>
      <c r="N387" s="706"/>
      <c r="O387" s="706"/>
      <c r="P387" s="706"/>
      <c r="Q387" s="706"/>
      <c r="R387" s="706"/>
      <c r="S387" s="706"/>
      <c r="T387" s="706"/>
      <c r="U387" s="706"/>
      <c r="V387" s="706"/>
      <c r="W387" s="706"/>
      <c r="X387" s="706"/>
      <c r="Y387" s="706"/>
      <c r="Z387" s="706"/>
      <c r="AA387" s="706"/>
    </row>
    <row r="388" spans="1:27" ht="12.75">
      <c r="A388" s="703"/>
      <c r="B388" s="704"/>
      <c r="C388" s="704"/>
      <c r="D388" s="704"/>
      <c r="E388" s="704"/>
      <c r="F388" s="704"/>
      <c r="G388" s="704"/>
      <c r="H388" s="705"/>
      <c r="I388" s="706"/>
      <c r="J388" s="706"/>
      <c r="K388" s="706"/>
      <c r="L388" s="706"/>
      <c r="M388" s="706"/>
      <c r="N388" s="706"/>
      <c r="O388" s="706"/>
      <c r="P388" s="706"/>
      <c r="Q388" s="706"/>
      <c r="R388" s="706"/>
      <c r="S388" s="706"/>
      <c r="T388" s="706"/>
      <c r="U388" s="706"/>
      <c r="V388" s="706"/>
      <c r="W388" s="706"/>
      <c r="X388" s="706"/>
      <c r="Y388" s="706"/>
      <c r="Z388" s="706"/>
      <c r="AA388" s="706"/>
    </row>
    <row r="389" spans="1:27" ht="12.75">
      <c r="A389" s="703"/>
      <c r="B389" s="704"/>
      <c r="C389" s="704"/>
      <c r="D389" s="704"/>
      <c r="E389" s="704"/>
      <c r="F389" s="704"/>
      <c r="G389" s="704"/>
      <c r="H389" s="705"/>
      <c r="I389" s="706"/>
      <c r="J389" s="706"/>
      <c r="K389" s="706"/>
      <c r="L389" s="706"/>
      <c r="M389" s="706"/>
      <c r="N389" s="706"/>
      <c r="O389" s="706"/>
      <c r="P389" s="706"/>
      <c r="Q389" s="706"/>
      <c r="R389" s="706"/>
      <c r="S389" s="706"/>
      <c r="T389" s="706"/>
      <c r="U389" s="706"/>
      <c r="V389" s="706"/>
      <c r="W389" s="706"/>
      <c r="X389" s="706"/>
      <c r="Y389" s="706"/>
      <c r="Z389" s="706"/>
      <c r="AA389" s="706"/>
    </row>
    <row r="390" spans="1:27" ht="12.75">
      <c r="A390" s="703"/>
      <c r="B390" s="704"/>
      <c r="C390" s="704"/>
      <c r="D390" s="704"/>
      <c r="E390" s="704"/>
      <c r="F390" s="704"/>
      <c r="G390" s="704"/>
      <c r="H390" s="705"/>
      <c r="I390" s="706"/>
      <c r="J390" s="706"/>
      <c r="K390" s="706"/>
      <c r="L390" s="706"/>
      <c r="M390" s="706"/>
      <c r="N390" s="706"/>
      <c r="O390" s="706"/>
      <c r="P390" s="706"/>
      <c r="Q390" s="706"/>
      <c r="R390" s="706"/>
      <c r="S390" s="706"/>
      <c r="T390" s="706"/>
      <c r="U390" s="706"/>
      <c r="V390" s="706"/>
      <c r="W390" s="706"/>
      <c r="X390" s="706"/>
      <c r="Y390" s="706"/>
      <c r="Z390" s="706"/>
      <c r="AA390" s="706"/>
    </row>
    <row r="391" spans="1:27" ht="12.75">
      <c r="A391" s="703"/>
      <c r="B391" s="704"/>
      <c r="C391" s="704"/>
      <c r="D391" s="704"/>
      <c r="E391" s="704"/>
      <c r="F391" s="704"/>
      <c r="G391" s="704"/>
      <c r="H391" s="705"/>
      <c r="I391" s="706"/>
      <c r="J391" s="706"/>
      <c r="K391" s="706"/>
      <c r="L391" s="706"/>
      <c r="M391" s="706"/>
      <c r="N391" s="706"/>
      <c r="O391" s="706"/>
      <c r="P391" s="706"/>
      <c r="Q391" s="706"/>
      <c r="R391" s="706"/>
      <c r="S391" s="706"/>
      <c r="T391" s="706"/>
      <c r="U391" s="706"/>
      <c r="V391" s="706"/>
      <c r="W391" s="706"/>
      <c r="X391" s="706"/>
      <c r="Y391" s="706"/>
      <c r="Z391" s="706"/>
      <c r="AA391" s="706"/>
    </row>
    <row r="392" spans="1:27" ht="12.75">
      <c r="A392" s="703"/>
      <c r="B392" s="704"/>
      <c r="C392" s="704"/>
      <c r="D392" s="704"/>
      <c r="E392" s="704"/>
      <c r="F392" s="704"/>
      <c r="G392" s="704"/>
      <c r="H392" s="705"/>
      <c r="I392" s="706"/>
      <c r="J392" s="706"/>
      <c r="K392" s="706"/>
      <c r="L392" s="706"/>
      <c r="M392" s="706"/>
      <c r="N392" s="706"/>
      <c r="O392" s="706"/>
      <c r="P392" s="706"/>
      <c r="Q392" s="706"/>
      <c r="R392" s="706"/>
      <c r="S392" s="706"/>
      <c r="T392" s="706"/>
      <c r="U392" s="706"/>
      <c r="V392" s="706"/>
      <c r="W392" s="706"/>
      <c r="X392" s="706"/>
      <c r="Y392" s="706"/>
      <c r="Z392" s="706"/>
      <c r="AA392" s="706"/>
    </row>
    <row r="393" spans="1:27" ht="12.75">
      <c r="A393" s="703"/>
      <c r="B393" s="704"/>
      <c r="C393" s="704"/>
      <c r="D393" s="704"/>
      <c r="E393" s="704"/>
      <c r="F393" s="704"/>
      <c r="G393" s="704"/>
      <c r="H393" s="705"/>
      <c r="I393" s="706"/>
      <c r="J393" s="706"/>
      <c r="K393" s="706"/>
      <c r="L393" s="706"/>
      <c r="M393" s="706"/>
      <c r="N393" s="706"/>
      <c r="O393" s="706"/>
      <c r="P393" s="706"/>
      <c r="Q393" s="706"/>
      <c r="R393" s="706"/>
      <c r="S393" s="706"/>
      <c r="T393" s="706"/>
      <c r="U393" s="706"/>
      <c r="V393" s="706"/>
      <c r="W393" s="706"/>
      <c r="X393" s="706"/>
      <c r="Y393" s="706"/>
      <c r="Z393" s="706"/>
      <c r="AA393" s="706"/>
    </row>
    <row r="394" spans="1:27" ht="12.75">
      <c r="A394" s="703"/>
      <c r="B394" s="704"/>
      <c r="C394" s="704"/>
      <c r="D394" s="704"/>
      <c r="E394" s="704"/>
      <c r="F394" s="704"/>
      <c r="G394" s="704"/>
      <c r="H394" s="705"/>
      <c r="I394" s="706"/>
      <c r="J394" s="706"/>
      <c r="K394" s="706"/>
      <c r="L394" s="706"/>
      <c r="M394" s="706"/>
      <c r="N394" s="706"/>
      <c r="O394" s="706"/>
      <c r="P394" s="706"/>
      <c r="Q394" s="706"/>
      <c r="R394" s="706"/>
      <c r="S394" s="706"/>
      <c r="T394" s="706"/>
      <c r="U394" s="706"/>
      <c r="V394" s="706"/>
      <c r="W394" s="706"/>
      <c r="X394" s="706"/>
      <c r="Y394" s="706"/>
      <c r="Z394" s="706"/>
      <c r="AA394" s="706"/>
    </row>
    <row r="395" spans="1:27" ht="12.75">
      <c r="A395" s="703"/>
      <c r="B395" s="704"/>
      <c r="C395" s="704"/>
      <c r="D395" s="704"/>
      <c r="E395" s="704"/>
      <c r="F395" s="704"/>
      <c r="G395" s="704"/>
      <c r="H395" s="705"/>
      <c r="I395" s="706"/>
      <c r="J395" s="706"/>
      <c r="K395" s="706"/>
      <c r="L395" s="706"/>
      <c r="M395" s="706"/>
      <c r="N395" s="706"/>
      <c r="O395" s="706"/>
      <c r="P395" s="706"/>
      <c r="Q395" s="706"/>
      <c r="R395" s="706"/>
      <c r="S395" s="706"/>
      <c r="T395" s="706"/>
      <c r="U395" s="706"/>
      <c r="V395" s="706"/>
      <c r="W395" s="706"/>
      <c r="X395" s="706"/>
      <c r="Y395" s="706"/>
      <c r="Z395" s="706"/>
      <c r="AA395" s="706"/>
    </row>
    <row r="396" spans="1:27" ht="12.75">
      <c r="A396" s="703"/>
      <c r="B396" s="704"/>
      <c r="C396" s="704"/>
      <c r="D396" s="704"/>
      <c r="E396" s="704"/>
      <c r="F396" s="704"/>
      <c r="G396" s="704"/>
      <c r="H396" s="705"/>
      <c r="I396" s="706"/>
      <c r="J396" s="706"/>
      <c r="K396" s="706"/>
      <c r="L396" s="706"/>
      <c r="M396" s="706"/>
      <c r="N396" s="706"/>
      <c r="O396" s="706"/>
      <c r="P396" s="706"/>
      <c r="Q396" s="706"/>
      <c r="R396" s="706"/>
      <c r="S396" s="706"/>
      <c r="T396" s="706"/>
      <c r="U396" s="706"/>
      <c r="V396" s="706"/>
      <c r="W396" s="706"/>
      <c r="X396" s="706"/>
      <c r="Y396" s="706"/>
      <c r="Z396" s="706"/>
      <c r="AA396" s="706"/>
    </row>
    <row r="397" spans="1:27" ht="12.75">
      <c r="A397" s="703"/>
      <c r="B397" s="704"/>
      <c r="C397" s="704"/>
      <c r="D397" s="704"/>
      <c r="E397" s="704"/>
      <c r="F397" s="704"/>
      <c r="G397" s="704"/>
      <c r="H397" s="705"/>
      <c r="I397" s="706"/>
      <c r="J397" s="706"/>
      <c r="K397" s="706"/>
      <c r="L397" s="706"/>
      <c r="M397" s="706"/>
      <c r="N397" s="706"/>
      <c r="O397" s="706"/>
      <c r="P397" s="706"/>
      <c r="Q397" s="706"/>
      <c r="R397" s="706"/>
      <c r="S397" s="706"/>
      <c r="T397" s="706"/>
      <c r="U397" s="706"/>
      <c r="V397" s="706"/>
      <c r="W397" s="706"/>
      <c r="X397" s="706"/>
      <c r="Y397" s="706"/>
      <c r="Z397" s="706"/>
      <c r="AA397" s="706"/>
    </row>
    <row r="398" spans="1:27" ht="12.75">
      <c r="A398" s="703"/>
      <c r="B398" s="704"/>
      <c r="C398" s="704"/>
      <c r="D398" s="704"/>
      <c r="E398" s="704"/>
      <c r="F398" s="704"/>
      <c r="G398" s="704"/>
      <c r="H398" s="705"/>
      <c r="I398" s="706"/>
      <c r="J398" s="706"/>
      <c r="K398" s="706"/>
      <c r="L398" s="706"/>
      <c r="M398" s="706"/>
      <c r="N398" s="706"/>
      <c r="O398" s="706"/>
      <c r="P398" s="706"/>
      <c r="Q398" s="706"/>
      <c r="R398" s="706"/>
      <c r="S398" s="706"/>
      <c r="T398" s="706"/>
      <c r="U398" s="706"/>
      <c r="V398" s="706"/>
      <c r="W398" s="706"/>
      <c r="X398" s="706"/>
      <c r="Y398" s="706"/>
      <c r="Z398" s="706"/>
      <c r="AA398" s="706"/>
    </row>
    <row r="399" spans="1:27" ht="12.75">
      <c r="A399" s="703"/>
      <c r="B399" s="704"/>
      <c r="C399" s="704"/>
      <c r="D399" s="704"/>
      <c r="E399" s="704"/>
      <c r="F399" s="704"/>
      <c r="G399" s="704"/>
      <c r="H399" s="705"/>
      <c r="I399" s="706"/>
      <c r="J399" s="706"/>
      <c r="K399" s="706"/>
      <c r="L399" s="706"/>
      <c r="M399" s="706"/>
      <c r="N399" s="706"/>
      <c r="O399" s="706"/>
      <c r="P399" s="706"/>
      <c r="Q399" s="706"/>
      <c r="R399" s="706"/>
      <c r="S399" s="706"/>
      <c r="T399" s="706"/>
      <c r="U399" s="706"/>
      <c r="V399" s="706"/>
      <c r="W399" s="706"/>
      <c r="X399" s="706"/>
      <c r="Y399" s="706"/>
      <c r="Z399" s="706"/>
      <c r="AA399" s="706"/>
    </row>
    <row r="400" spans="1:27" ht="12.75">
      <c r="A400" s="703"/>
      <c r="B400" s="704"/>
      <c r="C400" s="704"/>
      <c r="D400" s="704"/>
      <c r="E400" s="704"/>
      <c r="F400" s="704"/>
      <c r="G400" s="704"/>
      <c r="H400" s="705"/>
      <c r="I400" s="706"/>
      <c r="J400" s="706"/>
      <c r="K400" s="706"/>
      <c r="L400" s="706"/>
      <c r="M400" s="706"/>
      <c r="N400" s="706"/>
      <c r="O400" s="706"/>
      <c r="P400" s="706"/>
      <c r="Q400" s="706"/>
      <c r="R400" s="706"/>
      <c r="S400" s="706"/>
      <c r="T400" s="706"/>
      <c r="U400" s="706"/>
      <c r="V400" s="706"/>
      <c r="W400" s="706"/>
      <c r="X400" s="706"/>
      <c r="Y400" s="706"/>
      <c r="Z400" s="706"/>
      <c r="AA400" s="706"/>
    </row>
    <row r="401" spans="1:27" ht="12.75">
      <c r="A401" s="703"/>
      <c r="B401" s="704"/>
      <c r="C401" s="704"/>
      <c r="D401" s="704"/>
      <c r="E401" s="704"/>
      <c r="F401" s="704"/>
      <c r="G401" s="704"/>
      <c r="H401" s="705"/>
      <c r="I401" s="706"/>
      <c r="J401" s="706"/>
      <c r="K401" s="706"/>
      <c r="L401" s="706"/>
      <c r="M401" s="706"/>
      <c r="N401" s="706"/>
      <c r="O401" s="706"/>
      <c r="P401" s="706"/>
      <c r="Q401" s="706"/>
      <c r="R401" s="706"/>
      <c r="S401" s="706"/>
      <c r="T401" s="706"/>
      <c r="U401" s="706"/>
      <c r="V401" s="706"/>
      <c r="W401" s="706"/>
      <c r="X401" s="706"/>
      <c r="Y401" s="706"/>
      <c r="Z401" s="706"/>
      <c r="AA401" s="706"/>
    </row>
    <row r="402" spans="1:27" ht="12.75">
      <c r="A402" s="703"/>
      <c r="B402" s="704"/>
      <c r="C402" s="704"/>
      <c r="D402" s="704"/>
      <c r="E402" s="704"/>
      <c r="F402" s="704"/>
      <c r="G402" s="704"/>
      <c r="H402" s="705"/>
      <c r="I402" s="706"/>
      <c r="J402" s="706"/>
      <c r="K402" s="706"/>
      <c r="L402" s="706"/>
      <c r="M402" s="706"/>
      <c r="N402" s="706"/>
      <c r="O402" s="706"/>
      <c r="P402" s="706"/>
      <c r="Q402" s="706"/>
      <c r="R402" s="706"/>
      <c r="S402" s="706"/>
      <c r="T402" s="706"/>
      <c r="U402" s="706"/>
      <c r="V402" s="706"/>
      <c r="W402" s="706"/>
      <c r="X402" s="706"/>
      <c r="Y402" s="706"/>
      <c r="Z402" s="706"/>
      <c r="AA402" s="706"/>
    </row>
    <row r="403" spans="1:27" ht="12.75">
      <c r="A403" s="703"/>
      <c r="B403" s="704"/>
      <c r="C403" s="704"/>
      <c r="D403" s="704"/>
      <c r="E403" s="704"/>
      <c r="F403" s="704"/>
      <c r="G403" s="704"/>
      <c r="H403" s="705"/>
      <c r="I403" s="706"/>
      <c r="J403" s="706"/>
      <c r="K403" s="706"/>
      <c r="L403" s="706"/>
      <c r="M403" s="706"/>
      <c r="N403" s="706"/>
      <c r="O403" s="706"/>
      <c r="P403" s="706"/>
      <c r="Q403" s="706"/>
      <c r="R403" s="706"/>
      <c r="S403" s="706"/>
      <c r="T403" s="706"/>
      <c r="U403" s="706"/>
      <c r="V403" s="706"/>
      <c r="W403" s="706"/>
      <c r="X403" s="706"/>
      <c r="Y403" s="706"/>
      <c r="Z403" s="706"/>
      <c r="AA403" s="706"/>
    </row>
    <row r="404" spans="1:27" ht="12.75">
      <c r="A404" s="703"/>
      <c r="B404" s="704"/>
      <c r="C404" s="704"/>
      <c r="D404" s="704"/>
      <c r="E404" s="704"/>
      <c r="F404" s="704"/>
      <c r="G404" s="704"/>
      <c r="H404" s="705"/>
      <c r="I404" s="706"/>
      <c r="J404" s="706"/>
      <c r="K404" s="706"/>
      <c r="L404" s="706"/>
      <c r="M404" s="706"/>
      <c r="N404" s="706"/>
      <c r="O404" s="706"/>
      <c r="P404" s="706"/>
      <c r="Q404" s="706"/>
      <c r="R404" s="706"/>
      <c r="S404" s="706"/>
      <c r="T404" s="706"/>
      <c r="U404" s="706"/>
      <c r="V404" s="706"/>
      <c r="W404" s="706"/>
      <c r="X404" s="706"/>
      <c r="Y404" s="706"/>
      <c r="Z404" s="706"/>
      <c r="AA404" s="706"/>
    </row>
    <row r="405" spans="1:27" ht="12.75">
      <c r="A405" s="703"/>
      <c r="B405" s="704"/>
      <c r="C405" s="704"/>
      <c r="D405" s="704"/>
      <c r="E405" s="704"/>
      <c r="F405" s="704"/>
      <c r="G405" s="704"/>
      <c r="H405" s="705"/>
      <c r="I405" s="706"/>
      <c r="J405" s="706"/>
      <c r="K405" s="706"/>
      <c r="L405" s="706"/>
      <c r="M405" s="706"/>
      <c r="N405" s="706"/>
      <c r="O405" s="706"/>
      <c r="P405" s="706"/>
      <c r="Q405" s="706"/>
      <c r="R405" s="706"/>
      <c r="S405" s="706"/>
      <c r="T405" s="706"/>
      <c r="U405" s="706"/>
      <c r="V405" s="706"/>
      <c r="W405" s="706"/>
      <c r="X405" s="706"/>
      <c r="Y405" s="706"/>
      <c r="Z405" s="706"/>
      <c r="AA405" s="706"/>
    </row>
    <row r="406" spans="1:27" ht="12.75">
      <c r="A406" s="703"/>
      <c r="B406" s="704"/>
      <c r="C406" s="704"/>
      <c r="D406" s="704"/>
      <c r="E406" s="704"/>
      <c r="F406" s="704"/>
      <c r="G406" s="704"/>
      <c r="H406" s="705"/>
      <c r="I406" s="706"/>
      <c r="J406" s="706"/>
      <c r="K406" s="706"/>
      <c r="L406" s="706"/>
      <c r="M406" s="706"/>
      <c r="N406" s="706"/>
      <c r="O406" s="706"/>
      <c r="P406" s="706"/>
      <c r="Q406" s="706"/>
      <c r="R406" s="706"/>
      <c r="S406" s="706"/>
      <c r="T406" s="706"/>
      <c r="U406" s="706"/>
      <c r="V406" s="706"/>
      <c r="W406" s="706"/>
      <c r="X406" s="706"/>
      <c r="Y406" s="706"/>
      <c r="Z406" s="706"/>
      <c r="AA406" s="706"/>
    </row>
    <row r="407" spans="1:27" ht="12.75">
      <c r="A407" s="703"/>
      <c r="B407" s="704"/>
      <c r="C407" s="704"/>
      <c r="D407" s="704"/>
      <c r="E407" s="704"/>
      <c r="F407" s="704"/>
      <c r="G407" s="704"/>
      <c r="H407" s="705"/>
      <c r="I407" s="706"/>
      <c r="J407" s="706"/>
      <c r="K407" s="706"/>
      <c r="L407" s="706"/>
      <c r="M407" s="706"/>
      <c r="N407" s="706"/>
      <c r="O407" s="706"/>
      <c r="P407" s="706"/>
      <c r="Q407" s="706"/>
      <c r="R407" s="706"/>
      <c r="S407" s="706"/>
      <c r="T407" s="706"/>
      <c r="U407" s="706"/>
      <c r="V407" s="706"/>
      <c r="W407" s="706"/>
      <c r="X407" s="706"/>
      <c r="Y407" s="706"/>
      <c r="Z407" s="706"/>
      <c r="AA407" s="706"/>
    </row>
    <row r="408" spans="1:27" ht="12.75">
      <c r="A408" s="703"/>
      <c r="B408" s="704"/>
      <c r="C408" s="704"/>
      <c r="D408" s="704"/>
      <c r="E408" s="704"/>
      <c r="F408" s="704"/>
      <c r="G408" s="704"/>
      <c r="H408" s="705"/>
      <c r="I408" s="706"/>
      <c r="J408" s="706"/>
      <c r="K408" s="706"/>
      <c r="L408" s="706"/>
      <c r="M408" s="706"/>
      <c r="N408" s="706"/>
      <c r="O408" s="706"/>
      <c r="P408" s="706"/>
      <c r="Q408" s="706"/>
      <c r="R408" s="706"/>
      <c r="S408" s="706"/>
      <c r="T408" s="706"/>
      <c r="U408" s="706"/>
      <c r="V408" s="706"/>
      <c r="W408" s="706"/>
      <c r="X408" s="706"/>
      <c r="Y408" s="706"/>
      <c r="Z408" s="706"/>
      <c r="AA408" s="706"/>
    </row>
    <row r="409" spans="1:27" ht="12.75">
      <c r="A409" s="703"/>
      <c r="B409" s="704"/>
      <c r="C409" s="704"/>
      <c r="D409" s="704"/>
      <c r="E409" s="704"/>
      <c r="F409" s="704"/>
      <c r="G409" s="704"/>
      <c r="H409" s="705"/>
      <c r="I409" s="706"/>
      <c r="J409" s="706"/>
      <c r="K409" s="706"/>
      <c r="L409" s="706"/>
      <c r="M409" s="706"/>
      <c r="N409" s="706"/>
      <c r="O409" s="706"/>
      <c r="P409" s="706"/>
      <c r="Q409" s="706"/>
      <c r="R409" s="706"/>
      <c r="S409" s="706"/>
      <c r="T409" s="706"/>
      <c r="U409" s="706"/>
      <c r="V409" s="706"/>
      <c r="W409" s="706"/>
      <c r="X409" s="706"/>
      <c r="Y409" s="706"/>
      <c r="Z409" s="706"/>
      <c r="AA409" s="706"/>
    </row>
    <row r="410" spans="1:27" ht="12.75">
      <c r="A410" s="703"/>
      <c r="B410" s="704"/>
      <c r="C410" s="704"/>
      <c r="D410" s="704"/>
      <c r="E410" s="704"/>
      <c r="F410" s="704"/>
      <c r="G410" s="704"/>
      <c r="H410" s="705"/>
      <c r="I410" s="706"/>
      <c r="J410" s="706"/>
      <c r="K410" s="706"/>
      <c r="L410" s="706"/>
      <c r="M410" s="706"/>
      <c r="N410" s="706"/>
      <c r="O410" s="706"/>
      <c r="P410" s="706"/>
      <c r="Q410" s="706"/>
      <c r="R410" s="706"/>
      <c r="S410" s="706"/>
      <c r="T410" s="706"/>
      <c r="U410" s="706"/>
      <c r="V410" s="706"/>
      <c r="W410" s="706"/>
      <c r="X410" s="706"/>
      <c r="Y410" s="706"/>
      <c r="Z410" s="706"/>
      <c r="AA410" s="706"/>
    </row>
    <row r="411" spans="1:27" ht="12.75">
      <c r="A411" s="703"/>
      <c r="B411" s="704"/>
      <c r="C411" s="704"/>
      <c r="D411" s="704"/>
      <c r="E411" s="704"/>
      <c r="F411" s="704"/>
      <c r="G411" s="704"/>
      <c r="H411" s="705"/>
      <c r="I411" s="706"/>
      <c r="J411" s="706"/>
      <c r="K411" s="706"/>
      <c r="L411" s="706"/>
      <c r="M411" s="706"/>
      <c r="N411" s="706"/>
      <c r="O411" s="706"/>
      <c r="P411" s="706"/>
      <c r="Q411" s="706"/>
      <c r="R411" s="706"/>
      <c r="S411" s="706"/>
      <c r="T411" s="706"/>
      <c r="U411" s="706"/>
      <c r="V411" s="706"/>
      <c r="W411" s="706"/>
      <c r="X411" s="706"/>
      <c r="Y411" s="706"/>
      <c r="Z411" s="706"/>
      <c r="AA411" s="706"/>
    </row>
    <row r="412" spans="1:27" ht="12.75">
      <c r="A412" s="703"/>
      <c r="B412" s="704"/>
      <c r="C412" s="704"/>
      <c r="D412" s="704"/>
      <c r="E412" s="704"/>
      <c r="F412" s="704"/>
      <c r="G412" s="704"/>
      <c r="H412" s="705"/>
      <c r="I412" s="706"/>
      <c r="J412" s="706"/>
      <c r="K412" s="706"/>
      <c r="L412" s="706"/>
      <c r="M412" s="706"/>
      <c r="N412" s="706"/>
      <c r="O412" s="706"/>
      <c r="P412" s="706"/>
      <c r="Q412" s="706"/>
      <c r="R412" s="706"/>
      <c r="S412" s="706"/>
      <c r="T412" s="706"/>
      <c r="U412" s="706"/>
      <c r="V412" s="706"/>
      <c r="W412" s="706"/>
      <c r="X412" s="706"/>
      <c r="Y412" s="706"/>
      <c r="Z412" s="706"/>
      <c r="AA412" s="706"/>
    </row>
    <row r="413" spans="1:27" ht="12.75">
      <c r="A413" s="703"/>
      <c r="B413" s="704"/>
      <c r="C413" s="704"/>
      <c r="D413" s="704"/>
      <c r="E413" s="704"/>
      <c r="F413" s="704"/>
      <c r="G413" s="704"/>
      <c r="H413" s="705"/>
      <c r="I413" s="706"/>
      <c r="J413" s="706"/>
      <c r="K413" s="706"/>
      <c r="L413" s="706"/>
      <c r="M413" s="706"/>
      <c r="N413" s="706"/>
      <c r="O413" s="706"/>
      <c r="P413" s="706"/>
      <c r="Q413" s="706"/>
      <c r="R413" s="706"/>
      <c r="S413" s="706"/>
      <c r="T413" s="706"/>
      <c r="U413" s="706"/>
      <c r="V413" s="706"/>
      <c r="W413" s="706"/>
      <c r="X413" s="706"/>
      <c r="Y413" s="706"/>
      <c r="Z413" s="706"/>
      <c r="AA413" s="706"/>
    </row>
    <row r="414" spans="1:27" ht="12.75">
      <c r="A414" s="703"/>
      <c r="B414" s="704"/>
      <c r="C414" s="704"/>
      <c r="D414" s="704"/>
      <c r="E414" s="704"/>
      <c r="F414" s="704"/>
      <c r="G414" s="704"/>
      <c r="H414" s="705"/>
      <c r="I414" s="706"/>
      <c r="J414" s="706"/>
      <c r="K414" s="706"/>
      <c r="L414" s="706"/>
      <c r="M414" s="706"/>
      <c r="N414" s="706"/>
      <c r="O414" s="706"/>
      <c r="P414" s="706"/>
      <c r="Q414" s="706"/>
      <c r="R414" s="706"/>
      <c r="S414" s="706"/>
      <c r="T414" s="706"/>
      <c r="U414" s="706"/>
      <c r="V414" s="706"/>
      <c r="W414" s="706"/>
      <c r="X414" s="706"/>
      <c r="Y414" s="706"/>
      <c r="Z414" s="706"/>
      <c r="AA414" s="706"/>
    </row>
    <row r="415" spans="1:27" ht="12.75">
      <c r="A415" s="703"/>
      <c r="B415" s="704"/>
      <c r="C415" s="704"/>
      <c r="D415" s="704"/>
      <c r="E415" s="704"/>
      <c r="F415" s="704"/>
      <c r="G415" s="704"/>
      <c r="H415" s="705"/>
      <c r="I415" s="706"/>
      <c r="J415" s="706"/>
      <c r="K415" s="706"/>
      <c r="L415" s="706"/>
      <c r="M415" s="706"/>
      <c r="N415" s="706"/>
      <c r="O415" s="706"/>
      <c r="P415" s="706"/>
      <c r="Q415" s="706"/>
      <c r="R415" s="706"/>
      <c r="S415" s="706"/>
      <c r="T415" s="706"/>
      <c r="U415" s="706"/>
      <c r="V415" s="706"/>
      <c r="W415" s="706"/>
      <c r="X415" s="706"/>
      <c r="Y415" s="706"/>
      <c r="Z415" s="706"/>
      <c r="AA415" s="706"/>
    </row>
    <row r="416" spans="1:27" ht="12.75">
      <c r="A416" s="703"/>
      <c r="B416" s="704"/>
      <c r="C416" s="704"/>
      <c r="D416" s="704"/>
      <c r="E416" s="704"/>
      <c r="F416" s="704"/>
      <c r="G416" s="704"/>
      <c r="H416" s="705"/>
      <c r="I416" s="706"/>
      <c r="J416" s="706"/>
      <c r="K416" s="706"/>
      <c r="L416" s="706"/>
      <c r="M416" s="706"/>
      <c r="N416" s="706"/>
      <c r="O416" s="706"/>
      <c r="P416" s="706"/>
      <c r="Q416" s="706"/>
      <c r="R416" s="706"/>
      <c r="S416" s="706"/>
      <c r="T416" s="706"/>
      <c r="U416" s="706"/>
      <c r="V416" s="706"/>
      <c r="W416" s="706"/>
      <c r="X416" s="706"/>
      <c r="Y416" s="706"/>
      <c r="Z416" s="706"/>
      <c r="AA416" s="706"/>
    </row>
    <row r="417" spans="1:27" ht="12.75">
      <c r="A417" s="703"/>
      <c r="B417" s="704"/>
      <c r="C417" s="704"/>
      <c r="D417" s="704"/>
      <c r="E417" s="704"/>
      <c r="F417" s="704"/>
      <c r="G417" s="704"/>
      <c r="H417" s="705"/>
      <c r="I417" s="706"/>
      <c r="J417" s="706"/>
      <c r="K417" s="706"/>
      <c r="L417" s="706"/>
      <c r="M417" s="706"/>
      <c r="N417" s="706"/>
      <c r="O417" s="706"/>
      <c r="P417" s="706"/>
      <c r="Q417" s="706"/>
      <c r="R417" s="706"/>
      <c r="S417" s="706"/>
      <c r="T417" s="706"/>
      <c r="U417" s="706"/>
      <c r="V417" s="706"/>
      <c r="W417" s="706"/>
      <c r="X417" s="706"/>
      <c r="Y417" s="706"/>
      <c r="Z417" s="706"/>
      <c r="AA417" s="706"/>
    </row>
    <row r="418" spans="1:27" ht="12.75">
      <c r="A418" s="703"/>
      <c r="B418" s="704"/>
      <c r="C418" s="704"/>
      <c r="D418" s="704"/>
      <c r="E418" s="704"/>
      <c r="F418" s="704"/>
      <c r="G418" s="704"/>
      <c r="H418" s="705"/>
      <c r="I418" s="706"/>
      <c r="J418" s="706"/>
      <c r="K418" s="706"/>
      <c r="L418" s="706"/>
      <c r="M418" s="706"/>
      <c r="N418" s="706"/>
      <c r="O418" s="706"/>
      <c r="P418" s="706"/>
      <c r="Q418" s="706"/>
      <c r="R418" s="706"/>
      <c r="S418" s="706"/>
      <c r="T418" s="706"/>
      <c r="U418" s="706"/>
      <c r="V418" s="706"/>
      <c r="W418" s="706"/>
      <c r="X418" s="706"/>
      <c r="Y418" s="706"/>
      <c r="Z418" s="706"/>
      <c r="AA418" s="706"/>
    </row>
    <row r="419" spans="1:27" ht="12.75">
      <c r="A419" s="703"/>
      <c r="B419" s="704"/>
      <c r="C419" s="704"/>
      <c r="D419" s="704"/>
      <c r="E419" s="704"/>
      <c r="F419" s="704"/>
      <c r="G419" s="704"/>
      <c r="H419" s="705"/>
      <c r="I419" s="706"/>
      <c r="J419" s="706"/>
      <c r="K419" s="706"/>
      <c r="L419" s="706"/>
      <c r="M419" s="706"/>
      <c r="N419" s="706"/>
      <c r="O419" s="706"/>
      <c r="P419" s="706"/>
      <c r="Q419" s="706"/>
      <c r="R419" s="706"/>
      <c r="S419" s="706"/>
      <c r="T419" s="706"/>
      <c r="U419" s="706"/>
      <c r="V419" s="706"/>
      <c r="W419" s="706"/>
      <c r="X419" s="706"/>
      <c r="Y419" s="706"/>
      <c r="Z419" s="706"/>
      <c r="AA419" s="706"/>
    </row>
    <row r="420" spans="1:27" ht="12.75">
      <c r="A420" s="703"/>
      <c r="B420" s="704"/>
      <c r="C420" s="704"/>
      <c r="D420" s="704"/>
      <c r="E420" s="704"/>
      <c r="F420" s="704"/>
      <c r="G420" s="704"/>
      <c r="H420" s="705"/>
      <c r="I420" s="706"/>
      <c r="J420" s="706"/>
      <c r="K420" s="706"/>
      <c r="L420" s="706"/>
      <c r="M420" s="706"/>
      <c r="N420" s="706"/>
      <c r="O420" s="706"/>
      <c r="P420" s="706"/>
      <c r="Q420" s="706"/>
      <c r="R420" s="706"/>
      <c r="S420" s="706"/>
      <c r="T420" s="706"/>
      <c r="U420" s="706"/>
      <c r="V420" s="706"/>
      <c r="W420" s="706"/>
      <c r="X420" s="706"/>
      <c r="Y420" s="706"/>
      <c r="Z420" s="706"/>
      <c r="AA420" s="706"/>
    </row>
    <row r="421" spans="1:27" ht="12.75">
      <c r="A421" s="703"/>
      <c r="B421" s="704"/>
      <c r="C421" s="704"/>
      <c r="D421" s="704"/>
      <c r="E421" s="704"/>
      <c r="F421" s="704"/>
      <c r="G421" s="704"/>
      <c r="H421" s="705"/>
      <c r="I421" s="706"/>
      <c r="J421" s="706"/>
      <c r="K421" s="706"/>
      <c r="L421" s="706"/>
      <c r="M421" s="706"/>
      <c r="N421" s="706"/>
      <c r="O421" s="706"/>
      <c r="P421" s="706"/>
      <c r="Q421" s="706"/>
      <c r="R421" s="706"/>
      <c r="S421" s="706"/>
      <c r="T421" s="706"/>
      <c r="U421" s="706"/>
      <c r="V421" s="706"/>
      <c r="W421" s="706"/>
      <c r="X421" s="706"/>
      <c r="Y421" s="706"/>
      <c r="Z421" s="706"/>
      <c r="AA421" s="706"/>
    </row>
    <row r="422" spans="1:27" ht="12.75">
      <c r="A422" s="703"/>
      <c r="B422" s="704"/>
      <c r="C422" s="704"/>
      <c r="D422" s="704"/>
      <c r="E422" s="704"/>
      <c r="F422" s="704"/>
      <c r="G422" s="704"/>
      <c r="H422" s="705"/>
      <c r="I422" s="706"/>
      <c r="J422" s="706"/>
      <c r="K422" s="706"/>
      <c r="L422" s="706"/>
      <c r="M422" s="706"/>
      <c r="N422" s="706"/>
      <c r="O422" s="706"/>
      <c r="P422" s="706"/>
      <c r="Q422" s="706"/>
      <c r="R422" s="706"/>
      <c r="S422" s="706"/>
      <c r="T422" s="706"/>
      <c r="U422" s="706"/>
      <c r="V422" s="706"/>
      <c r="W422" s="706"/>
      <c r="X422" s="706"/>
      <c r="Y422" s="706"/>
      <c r="Z422" s="706"/>
      <c r="AA422" s="706"/>
    </row>
    <row r="423" spans="1:27" ht="12.75">
      <c r="A423" s="703"/>
      <c r="B423" s="704"/>
      <c r="C423" s="704"/>
      <c r="D423" s="704"/>
      <c r="E423" s="704"/>
      <c r="F423" s="704"/>
      <c r="G423" s="704"/>
      <c r="H423" s="705"/>
      <c r="I423" s="706"/>
      <c r="J423" s="706"/>
      <c r="K423" s="706"/>
      <c r="L423" s="706"/>
      <c r="M423" s="706"/>
      <c r="N423" s="706"/>
      <c r="O423" s="706"/>
      <c r="P423" s="706"/>
      <c r="Q423" s="706"/>
      <c r="R423" s="706"/>
      <c r="S423" s="706"/>
      <c r="T423" s="706"/>
      <c r="U423" s="706"/>
      <c r="V423" s="706"/>
      <c r="W423" s="706"/>
      <c r="X423" s="706"/>
      <c r="Y423" s="706"/>
      <c r="Z423" s="706"/>
      <c r="AA423" s="706"/>
    </row>
    <row r="424" spans="1:27" ht="12.75">
      <c r="A424" s="703"/>
      <c r="B424" s="704"/>
      <c r="C424" s="704"/>
      <c r="D424" s="704"/>
      <c r="E424" s="704"/>
      <c r="F424" s="704"/>
      <c r="G424" s="704"/>
      <c r="H424" s="705"/>
      <c r="I424" s="706"/>
      <c r="J424" s="706"/>
      <c r="K424" s="706"/>
      <c r="L424" s="706"/>
      <c r="M424" s="706"/>
      <c r="N424" s="706"/>
      <c r="O424" s="706"/>
      <c r="P424" s="706"/>
      <c r="Q424" s="706"/>
      <c r="R424" s="706"/>
      <c r="S424" s="706"/>
      <c r="T424" s="706"/>
      <c r="U424" s="706"/>
      <c r="V424" s="706"/>
      <c r="W424" s="706"/>
      <c r="X424" s="706"/>
      <c r="Y424" s="706"/>
      <c r="Z424" s="706"/>
      <c r="AA424" s="706"/>
    </row>
    <row r="425" spans="1:27" ht="12.75">
      <c r="A425" s="703"/>
      <c r="B425" s="704"/>
      <c r="C425" s="704"/>
      <c r="D425" s="704"/>
      <c r="E425" s="704"/>
      <c r="F425" s="704"/>
      <c r="G425" s="704"/>
      <c r="H425" s="705"/>
      <c r="I425" s="706"/>
      <c r="J425" s="706"/>
      <c r="K425" s="706"/>
      <c r="L425" s="706"/>
      <c r="M425" s="706"/>
      <c r="N425" s="706"/>
      <c r="O425" s="706"/>
      <c r="P425" s="706"/>
      <c r="Q425" s="706"/>
      <c r="R425" s="706"/>
      <c r="S425" s="706"/>
      <c r="T425" s="706"/>
      <c r="U425" s="706"/>
      <c r="V425" s="706"/>
      <c r="W425" s="706"/>
      <c r="X425" s="706"/>
      <c r="Y425" s="706"/>
      <c r="Z425" s="706"/>
      <c r="AA425" s="706"/>
    </row>
    <row r="426" spans="1:27" ht="12.75">
      <c r="A426" s="703"/>
      <c r="B426" s="704"/>
      <c r="C426" s="704"/>
      <c r="D426" s="704"/>
      <c r="E426" s="704"/>
      <c r="F426" s="704"/>
      <c r="G426" s="704"/>
      <c r="H426" s="705"/>
      <c r="I426" s="706"/>
      <c r="J426" s="706"/>
      <c r="K426" s="706"/>
      <c r="L426" s="706"/>
      <c r="M426" s="706"/>
      <c r="N426" s="706"/>
      <c r="O426" s="706"/>
      <c r="P426" s="706"/>
      <c r="Q426" s="706"/>
      <c r="R426" s="706"/>
      <c r="S426" s="706"/>
      <c r="T426" s="706"/>
      <c r="U426" s="706"/>
      <c r="V426" s="706"/>
      <c r="W426" s="706"/>
      <c r="X426" s="706"/>
      <c r="Y426" s="706"/>
      <c r="Z426" s="706"/>
      <c r="AA426" s="706"/>
    </row>
    <row r="427" spans="1:27" ht="12.75">
      <c r="A427" s="703"/>
      <c r="B427" s="704"/>
      <c r="C427" s="704"/>
      <c r="D427" s="704"/>
      <c r="E427" s="704"/>
      <c r="F427" s="704"/>
      <c r="G427" s="704"/>
      <c r="H427" s="705"/>
      <c r="I427" s="706"/>
      <c r="J427" s="706"/>
      <c r="K427" s="706"/>
      <c r="L427" s="706"/>
      <c r="M427" s="706"/>
      <c r="N427" s="706"/>
      <c r="O427" s="706"/>
      <c r="P427" s="706"/>
      <c r="Q427" s="706"/>
      <c r="R427" s="706"/>
      <c r="S427" s="706"/>
      <c r="T427" s="706"/>
      <c r="U427" s="706"/>
      <c r="V427" s="706"/>
      <c r="W427" s="706"/>
      <c r="X427" s="706"/>
      <c r="Y427" s="706"/>
      <c r="Z427" s="706"/>
      <c r="AA427" s="706"/>
    </row>
    <row r="428" spans="1:27" ht="12.75">
      <c r="A428" s="703"/>
      <c r="B428" s="704"/>
      <c r="C428" s="704"/>
      <c r="D428" s="704"/>
      <c r="E428" s="704"/>
      <c r="F428" s="704"/>
      <c r="G428" s="704"/>
      <c r="H428" s="705"/>
      <c r="I428" s="706"/>
      <c r="J428" s="706"/>
      <c r="K428" s="706"/>
      <c r="L428" s="706"/>
      <c r="M428" s="706"/>
      <c r="N428" s="706"/>
      <c r="O428" s="706"/>
      <c r="P428" s="706"/>
      <c r="Q428" s="706"/>
      <c r="R428" s="706"/>
      <c r="S428" s="706"/>
      <c r="T428" s="706"/>
      <c r="U428" s="706"/>
      <c r="V428" s="706"/>
      <c r="W428" s="706"/>
      <c r="X428" s="706"/>
      <c r="Y428" s="706"/>
      <c r="Z428" s="706"/>
      <c r="AA428" s="706"/>
    </row>
    <row r="429" spans="1:27" ht="12.75">
      <c r="A429" s="703"/>
      <c r="B429" s="704"/>
      <c r="C429" s="704"/>
      <c r="D429" s="704"/>
      <c r="E429" s="704"/>
      <c r="F429" s="704"/>
      <c r="G429" s="704"/>
      <c r="H429" s="705"/>
      <c r="I429" s="706"/>
      <c r="J429" s="706"/>
      <c r="K429" s="706"/>
      <c r="L429" s="706"/>
      <c r="M429" s="706"/>
      <c r="N429" s="706"/>
      <c r="O429" s="706"/>
      <c r="P429" s="706"/>
      <c r="Q429" s="706"/>
      <c r="R429" s="706"/>
      <c r="S429" s="706"/>
      <c r="T429" s="706"/>
      <c r="U429" s="706"/>
      <c r="V429" s="706"/>
      <c r="W429" s="706"/>
      <c r="X429" s="706"/>
      <c r="Y429" s="706"/>
      <c r="Z429" s="706"/>
      <c r="AA429" s="706"/>
    </row>
    <row r="430" spans="1:27" ht="12.75">
      <c r="A430" s="703"/>
      <c r="B430" s="704"/>
      <c r="C430" s="704"/>
      <c r="D430" s="704"/>
      <c r="E430" s="704"/>
      <c r="F430" s="704"/>
      <c r="G430" s="704"/>
      <c r="H430" s="705"/>
      <c r="I430" s="706"/>
      <c r="J430" s="706"/>
      <c r="K430" s="706"/>
      <c r="L430" s="706"/>
      <c r="M430" s="706"/>
      <c r="N430" s="706"/>
      <c r="O430" s="706"/>
      <c r="P430" s="706"/>
      <c r="Q430" s="706"/>
      <c r="R430" s="706"/>
      <c r="S430" s="706"/>
      <c r="T430" s="706"/>
      <c r="U430" s="706"/>
      <c r="V430" s="706"/>
      <c r="W430" s="706"/>
      <c r="X430" s="706"/>
      <c r="Y430" s="706"/>
      <c r="Z430" s="706"/>
      <c r="AA430" s="706"/>
    </row>
    <row r="431" spans="1:27" ht="12.75">
      <c r="A431" s="703"/>
      <c r="B431" s="704"/>
      <c r="C431" s="704"/>
      <c r="D431" s="704"/>
      <c r="E431" s="704"/>
      <c r="F431" s="704"/>
      <c r="G431" s="704"/>
      <c r="H431" s="705"/>
      <c r="I431" s="706"/>
      <c r="J431" s="706"/>
      <c r="K431" s="706"/>
      <c r="L431" s="706"/>
      <c r="M431" s="706"/>
      <c r="N431" s="706"/>
      <c r="O431" s="706"/>
      <c r="P431" s="706"/>
      <c r="Q431" s="706"/>
      <c r="R431" s="706"/>
      <c r="S431" s="706"/>
      <c r="T431" s="706"/>
      <c r="U431" s="706"/>
      <c r="V431" s="706"/>
      <c r="W431" s="706"/>
      <c r="X431" s="706"/>
      <c r="Y431" s="706"/>
      <c r="Z431" s="706"/>
      <c r="AA431" s="706"/>
    </row>
    <row r="432" spans="1:27" ht="12.75">
      <c r="A432" s="703"/>
      <c r="B432" s="704"/>
      <c r="C432" s="704"/>
      <c r="D432" s="704"/>
      <c r="E432" s="704"/>
      <c r="F432" s="704"/>
      <c r="G432" s="704"/>
      <c r="H432" s="705"/>
      <c r="I432" s="706"/>
      <c r="J432" s="706"/>
      <c r="K432" s="706"/>
      <c r="L432" s="706"/>
      <c r="M432" s="706"/>
      <c r="N432" s="706"/>
      <c r="O432" s="706"/>
      <c r="P432" s="706"/>
      <c r="Q432" s="706"/>
      <c r="R432" s="706"/>
      <c r="S432" s="706"/>
      <c r="T432" s="706"/>
      <c r="U432" s="706"/>
      <c r="V432" s="706"/>
      <c r="W432" s="706"/>
      <c r="X432" s="706"/>
      <c r="Y432" s="706"/>
      <c r="Z432" s="706"/>
      <c r="AA432" s="706"/>
    </row>
    <row r="433" spans="1:27" ht="12.75">
      <c r="A433" s="703"/>
      <c r="B433" s="704"/>
      <c r="C433" s="704"/>
      <c r="D433" s="704"/>
      <c r="E433" s="704"/>
      <c r="F433" s="704"/>
      <c r="G433" s="704"/>
      <c r="H433" s="705"/>
      <c r="I433" s="706"/>
      <c r="J433" s="706"/>
      <c r="K433" s="706"/>
      <c r="L433" s="706"/>
      <c r="M433" s="706"/>
      <c r="N433" s="706"/>
      <c r="O433" s="706"/>
      <c r="P433" s="706"/>
      <c r="Q433" s="706"/>
      <c r="R433" s="706"/>
      <c r="S433" s="706"/>
      <c r="T433" s="706"/>
      <c r="U433" s="706"/>
      <c r="V433" s="706"/>
      <c r="W433" s="706"/>
      <c r="X433" s="706"/>
      <c r="Y433" s="706"/>
      <c r="Z433" s="706"/>
      <c r="AA433" s="706"/>
    </row>
    <row r="434" spans="1:27" ht="12.75">
      <c r="A434" s="703"/>
      <c r="B434" s="704"/>
      <c r="C434" s="704"/>
      <c r="D434" s="704"/>
      <c r="E434" s="704"/>
      <c r="F434" s="704"/>
      <c r="G434" s="704"/>
      <c r="H434" s="705"/>
      <c r="I434" s="706"/>
      <c r="J434" s="706"/>
      <c r="K434" s="706"/>
      <c r="L434" s="706"/>
      <c r="M434" s="706"/>
      <c r="N434" s="706"/>
      <c r="O434" s="706"/>
      <c r="P434" s="706"/>
      <c r="Q434" s="706"/>
      <c r="R434" s="706"/>
      <c r="S434" s="706"/>
      <c r="T434" s="706"/>
      <c r="U434" s="706"/>
      <c r="V434" s="706"/>
      <c r="W434" s="706"/>
      <c r="X434" s="706"/>
      <c r="Y434" s="706"/>
      <c r="Z434" s="706"/>
      <c r="AA434" s="706"/>
    </row>
    <row r="435" spans="1:27" ht="12.75">
      <c r="A435" s="703"/>
      <c r="B435" s="704"/>
      <c r="C435" s="704"/>
      <c r="D435" s="704"/>
      <c r="E435" s="704"/>
      <c r="F435" s="704"/>
      <c r="G435" s="704"/>
      <c r="H435" s="705"/>
      <c r="I435" s="706"/>
      <c r="J435" s="706"/>
      <c r="K435" s="706"/>
      <c r="L435" s="706"/>
      <c r="M435" s="706"/>
      <c r="N435" s="706"/>
      <c r="O435" s="706"/>
      <c r="P435" s="706"/>
      <c r="Q435" s="706"/>
      <c r="R435" s="706"/>
      <c r="S435" s="706"/>
      <c r="T435" s="706"/>
      <c r="U435" s="706"/>
      <c r="V435" s="706"/>
      <c r="W435" s="706"/>
      <c r="X435" s="706"/>
      <c r="Y435" s="706"/>
      <c r="Z435" s="706"/>
      <c r="AA435" s="706"/>
    </row>
    <row r="436" spans="1:27" ht="12.75">
      <c r="A436" s="703"/>
      <c r="B436" s="704"/>
      <c r="C436" s="704"/>
      <c r="D436" s="704"/>
      <c r="E436" s="704"/>
      <c r="F436" s="704"/>
      <c r="G436" s="704"/>
      <c r="H436" s="705"/>
      <c r="I436" s="706"/>
      <c r="J436" s="706"/>
      <c r="K436" s="706"/>
      <c r="L436" s="706"/>
      <c r="M436" s="706"/>
      <c r="N436" s="706"/>
      <c r="O436" s="706"/>
      <c r="P436" s="706"/>
      <c r="Q436" s="706"/>
      <c r="R436" s="706"/>
      <c r="S436" s="706"/>
      <c r="T436" s="706"/>
      <c r="U436" s="706"/>
      <c r="V436" s="706"/>
      <c r="W436" s="706"/>
      <c r="X436" s="706"/>
      <c r="Y436" s="706"/>
      <c r="Z436" s="706"/>
      <c r="AA436" s="706"/>
    </row>
    <row r="437" spans="1:27" ht="12.75">
      <c r="A437" s="703"/>
      <c r="B437" s="704"/>
      <c r="C437" s="704"/>
      <c r="D437" s="704"/>
      <c r="E437" s="704"/>
      <c r="F437" s="704"/>
      <c r="G437" s="704"/>
      <c r="H437" s="705"/>
      <c r="I437" s="706"/>
      <c r="J437" s="706"/>
      <c r="K437" s="706"/>
      <c r="L437" s="706"/>
      <c r="M437" s="706"/>
      <c r="N437" s="706"/>
      <c r="O437" s="706"/>
      <c r="P437" s="706"/>
      <c r="Q437" s="706"/>
      <c r="R437" s="706"/>
      <c r="S437" s="706"/>
      <c r="T437" s="706"/>
      <c r="U437" s="706"/>
      <c r="V437" s="706"/>
      <c r="W437" s="706"/>
      <c r="X437" s="706"/>
      <c r="Y437" s="706"/>
      <c r="Z437" s="706"/>
      <c r="AA437" s="706"/>
    </row>
    <row r="438" spans="1:27" ht="12.75">
      <c r="A438" s="703"/>
      <c r="B438" s="704"/>
      <c r="C438" s="704"/>
      <c r="D438" s="704"/>
      <c r="E438" s="704"/>
      <c r="F438" s="704"/>
      <c r="G438" s="704"/>
      <c r="H438" s="705"/>
      <c r="I438" s="706"/>
      <c r="J438" s="706"/>
      <c r="K438" s="706"/>
      <c r="L438" s="706"/>
      <c r="M438" s="706"/>
      <c r="N438" s="706"/>
      <c r="O438" s="706"/>
      <c r="P438" s="706"/>
      <c r="Q438" s="706"/>
      <c r="R438" s="706"/>
      <c r="S438" s="706"/>
      <c r="T438" s="706"/>
      <c r="U438" s="706"/>
      <c r="V438" s="706"/>
      <c r="W438" s="706"/>
      <c r="X438" s="706"/>
      <c r="Y438" s="706"/>
      <c r="Z438" s="706"/>
      <c r="AA438" s="706"/>
    </row>
    <row r="439" spans="1:27" ht="12.75">
      <c r="A439" s="703"/>
      <c r="B439" s="704"/>
      <c r="C439" s="704"/>
      <c r="D439" s="704"/>
      <c r="E439" s="704"/>
      <c r="F439" s="704"/>
      <c r="G439" s="704"/>
      <c r="H439" s="705"/>
      <c r="I439" s="706"/>
      <c r="J439" s="706"/>
      <c r="K439" s="706"/>
      <c r="L439" s="706"/>
      <c r="M439" s="706"/>
      <c r="N439" s="706"/>
      <c r="O439" s="706"/>
      <c r="P439" s="706"/>
      <c r="Q439" s="706"/>
      <c r="R439" s="706"/>
      <c r="S439" s="706"/>
      <c r="T439" s="706"/>
      <c r="U439" s="706"/>
      <c r="V439" s="706"/>
      <c r="W439" s="706"/>
      <c r="X439" s="706"/>
      <c r="Y439" s="706"/>
      <c r="Z439" s="706"/>
      <c r="AA439" s="706"/>
    </row>
    <row r="440" spans="1:27" ht="12.75">
      <c r="A440" s="703"/>
      <c r="B440" s="704"/>
      <c r="C440" s="704"/>
      <c r="D440" s="704"/>
      <c r="E440" s="704"/>
      <c r="F440" s="704"/>
      <c r="G440" s="704"/>
      <c r="H440" s="705"/>
      <c r="I440" s="706"/>
      <c r="J440" s="706"/>
      <c r="K440" s="706"/>
      <c r="L440" s="706"/>
      <c r="M440" s="706"/>
      <c r="N440" s="706"/>
      <c r="O440" s="706"/>
      <c r="P440" s="706"/>
      <c r="Q440" s="706"/>
      <c r="R440" s="706"/>
      <c r="S440" s="706"/>
      <c r="T440" s="706"/>
      <c r="U440" s="706"/>
      <c r="V440" s="706"/>
      <c r="W440" s="706"/>
      <c r="X440" s="706"/>
      <c r="Y440" s="706"/>
      <c r="Z440" s="706"/>
      <c r="AA440" s="706"/>
    </row>
    <row r="441" spans="1:27" ht="12.75">
      <c r="A441" s="703"/>
      <c r="B441" s="704"/>
      <c r="C441" s="704"/>
      <c r="D441" s="704"/>
      <c r="E441" s="704"/>
      <c r="F441" s="704"/>
      <c r="G441" s="704"/>
      <c r="H441" s="705"/>
      <c r="I441" s="706"/>
      <c r="J441" s="706"/>
      <c r="K441" s="706"/>
      <c r="L441" s="706"/>
      <c r="M441" s="706"/>
      <c r="N441" s="706"/>
      <c r="O441" s="706"/>
      <c r="P441" s="706"/>
      <c r="Q441" s="706"/>
      <c r="R441" s="706"/>
      <c r="S441" s="706"/>
      <c r="T441" s="706"/>
      <c r="U441" s="706"/>
      <c r="V441" s="706"/>
      <c r="W441" s="706"/>
      <c r="X441" s="706"/>
      <c r="Y441" s="706"/>
      <c r="Z441" s="706"/>
      <c r="AA441" s="706"/>
    </row>
    <row r="442" spans="1:27" ht="12.75">
      <c r="A442" s="703"/>
      <c r="B442" s="704"/>
      <c r="C442" s="704"/>
      <c r="D442" s="704"/>
      <c r="E442" s="704"/>
      <c r="F442" s="704"/>
      <c r="G442" s="704"/>
      <c r="H442" s="705"/>
      <c r="I442" s="706"/>
      <c r="J442" s="706"/>
      <c r="K442" s="706"/>
      <c r="L442" s="706"/>
      <c r="M442" s="706"/>
      <c r="N442" s="706"/>
      <c r="O442" s="706"/>
      <c r="P442" s="706"/>
      <c r="Q442" s="706"/>
      <c r="R442" s="706"/>
      <c r="S442" s="706"/>
      <c r="T442" s="706"/>
      <c r="U442" s="706"/>
      <c r="V442" s="706"/>
      <c r="W442" s="706"/>
      <c r="X442" s="706"/>
      <c r="Y442" s="706"/>
      <c r="Z442" s="706"/>
      <c r="AA442" s="706"/>
    </row>
    <row r="443" spans="1:27" ht="12.75">
      <c r="A443" s="703"/>
      <c r="B443" s="704"/>
      <c r="C443" s="704"/>
      <c r="D443" s="704"/>
      <c r="E443" s="704"/>
      <c r="F443" s="704"/>
      <c r="G443" s="704"/>
      <c r="H443" s="705"/>
      <c r="I443" s="706"/>
      <c r="J443" s="706"/>
      <c r="K443" s="706"/>
      <c r="L443" s="706"/>
      <c r="M443" s="706"/>
      <c r="N443" s="706"/>
      <c r="O443" s="706"/>
      <c r="P443" s="706"/>
      <c r="Q443" s="706"/>
      <c r="R443" s="706"/>
      <c r="S443" s="706"/>
      <c r="T443" s="706"/>
      <c r="U443" s="706"/>
      <c r="V443" s="706"/>
      <c r="W443" s="706"/>
      <c r="X443" s="706"/>
      <c r="Y443" s="706"/>
      <c r="Z443" s="706"/>
      <c r="AA443" s="706"/>
    </row>
    <row r="444" spans="1:27" ht="12.75">
      <c r="A444" s="703"/>
      <c r="B444" s="704"/>
      <c r="C444" s="704"/>
      <c r="D444" s="704"/>
      <c r="E444" s="704"/>
      <c r="F444" s="704"/>
      <c r="G444" s="704"/>
      <c r="H444" s="705"/>
      <c r="I444" s="706"/>
      <c r="J444" s="706"/>
      <c r="K444" s="706"/>
      <c r="L444" s="706"/>
      <c r="M444" s="706"/>
      <c r="N444" s="706"/>
      <c r="O444" s="706"/>
      <c r="P444" s="706"/>
      <c r="Q444" s="706"/>
      <c r="R444" s="706"/>
      <c r="S444" s="706"/>
      <c r="T444" s="706"/>
      <c r="U444" s="706"/>
      <c r="V444" s="706"/>
      <c r="W444" s="706"/>
      <c r="X444" s="706"/>
      <c r="Y444" s="706"/>
      <c r="Z444" s="706"/>
      <c r="AA444" s="706"/>
    </row>
    <row r="445" spans="1:27" ht="12.75">
      <c r="A445" s="703"/>
      <c r="B445" s="704"/>
      <c r="C445" s="704"/>
      <c r="D445" s="704"/>
      <c r="E445" s="704"/>
      <c r="F445" s="704"/>
      <c r="G445" s="704"/>
      <c r="H445" s="705"/>
      <c r="I445" s="706"/>
      <c r="J445" s="706"/>
      <c r="K445" s="706"/>
      <c r="L445" s="706"/>
      <c r="M445" s="706"/>
      <c r="N445" s="706"/>
      <c r="O445" s="706"/>
      <c r="P445" s="706"/>
      <c r="Q445" s="706"/>
      <c r="R445" s="706"/>
      <c r="S445" s="706"/>
      <c r="T445" s="706"/>
      <c r="U445" s="706"/>
      <c r="V445" s="706"/>
      <c r="W445" s="706"/>
      <c r="X445" s="706"/>
      <c r="Y445" s="706"/>
      <c r="Z445" s="706"/>
      <c r="AA445" s="706"/>
    </row>
    <row r="446" spans="1:27" ht="12.75">
      <c r="A446" s="703"/>
      <c r="B446" s="704"/>
      <c r="C446" s="704"/>
      <c r="D446" s="704"/>
      <c r="E446" s="704"/>
      <c r="F446" s="704"/>
      <c r="G446" s="704"/>
      <c r="H446" s="705"/>
      <c r="I446" s="706"/>
      <c r="J446" s="706"/>
      <c r="K446" s="706"/>
      <c r="L446" s="706"/>
      <c r="M446" s="706"/>
      <c r="N446" s="706"/>
      <c r="O446" s="706"/>
      <c r="P446" s="706"/>
      <c r="Q446" s="706"/>
      <c r="R446" s="706"/>
      <c r="S446" s="706"/>
      <c r="T446" s="706"/>
      <c r="U446" s="706"/>
      <c r="V446" s="706"/>
      <c r="W446" s="706"/>
      <c r="X446" s="706"/>
      <c r="Y446" s="706"/>
      <c r="Z446" s="706"/>
      <c r="AA446" s="706"/>
    </row>
    <row r="447" spans="1:27" ht="12.75">
      <c r="A447" s="703"/>
      <c r="B447" s="704"/>
      <c r="C447" s="704"/>
      <c r="D447" s="704"/>
      <c r="E447" s="704"/>
      <c r="F447" s="704"/>
      <c r="G447" s="704"/>
      <c r="H447" s="705"/>
      <c r="I447" s="706"/>
      <c r="J447" s="706"/>
      <c r="K447" s="706"/>
      <c r="L447" s="706"/>
      <c r="M447" s="706"/>
      <c r="N447" s="706"/>
      <c r="O447" s="706"/>
      <c r="P447" s="706"/>
      <c r="Q447" s="706"/>
      <c r="R447" s="706"/>
      <c r="S447" s="706"/>
      <c r="T447" s="706"/>
      <c r="U447" s="706"/>
      <c r="V447" s="706"/>
      <c r="W447" s="706"/>
      <c r="X447" s="706"/>
      <c r="Y447" s="706"/>
      <c r="Z447" s="706"/>
      <c r="AA447" s="706"/>
    </row>
    <row r="448" spans="1:27" ht="12.75">
      <c r="A448" s="703"/>
      <c r="B448" s="704"/>
      <c r="C448" s="704"/>
      <c r="D448" s="704"/>
      <c r="E448" s="704"/>
      <c r="F448" s="704"/>
      <c r="G448" s="704"/>
      <c r="H448" s="705"/>
      <c r="I448" s="706"/>
      <c r="J448" s="706"/>
      <c r="K448" s="706"/>
      <c r="L448" s="706"/>
      <c r="M448" s="706"/>
      <c r="N448" s="706"/>
      <c r="O448" s="706"/>
      <c r="P448" s="706"/>
      <c r="Q448" s="706"/>
      <c r="R448" s="706"/>
      <c r="S448" s="706"/>
      <c r="T448" s="706"/>
      <c r="U448" s="706"/>
      <c r="V448" s="706"/>
      <c r="W448" s="706"/>
      <c r="X448" s="706"/>
      <c r="Y448" s="706"/>
      <c r="Z448" s="706"/>
      <c r="AA448" s="706"/>
    </row>
    <row r="449" spans="1:27" ht="12.75">
      <c r="A449" s="703"/>
      <c r="B449" s="704"/>
      <c r="C449" s="704"/>
      <c r="D449" s="704"/>
      <c r="E449" s="704"/>
      <c r="F449" s="704"/>
      <c r="G449" s="704"/>
      <c r="H449" s="705"/>
      <c r="I449" s="706"/>
      <c r="J449" s="706"/>
      <c r="K449" s="706"/>
      <c r="L449" s="706"/>
      <c r="M449" s="706"/>
      <c r="N449" s="706"/>
      <c r="O449" s="706"/>
      <c r="P449" s="706"/>
      <c r="Q449" s="706"/>
      <c r="R449" s="706"/>
      <c r="S449" s="706"/>
      <c r="T449" s="706"/>
      <c r="U449" s="706"/>
      <c r="V449" s="706"/>
      <c r="W449" s="706"/>
      <c r="X449" s="706"/>
      <c r="Y449" s="706"/>
      <c r="Z449" s="706"/>
      <c r="AA449" s="706"/>
    </row>
    <row r="450" spans="1:27" ht="12.75">
      <c r="A450" s="703"/>
      <c r="B450" s="704"/>
      <c r="C450" s="704"/>
      <c r="D450" s="704"/>
      <c r="E450" s="704"/>
      <c r="F450" s="704"/>
      <c r="G450" s="704"/>
      <c r="H450" s="705"/>
      <c r="I450" s="706"/>
      <c r="J450" s="706"/>
      <c r="K450" s="706"/>
      <c r="L450" s="706"/>
      <c r="M450" s="706"/>
      <c r="N450" s="706"/>
      <c r="O450" s="706"/>
      <c r="P450" s="706"/>
      <c r="Q450" s="706"/>
      <c r="R450" s="706"/>
      <c r="S450" s="706"/>
      <c r="T450" s="706"/>
      <c r="U450" s="706"/>
      <c r="V450" s="706"/>
      <c r="W450" s="706"/>
      <c r="X450" s="706"/>
      <c r="Y450" s="706"/>
      <c r="Z450" s="706"/>
      <c r="AA450" s="706"/>
    </row>
    <row r="451" spans="1:27" ht="12.75">
      <c r="A451" s="703"/>
      <c r="B451" s="704"/>
      <c r="C451" s="704"/>
      <c r="D451" s="704"/>
      <c r="E451" s="704"/>
      <c r="F451" s="704"/>
      <c r="G451" s="704"/>
      <c r="H451" s="705"/>
      <c r="I451" s="706"/>
      <c r="J451" s="706"/>
      <c r="K451" s="706"/>
      <c r="L451" s="706"/>
      <c r="M451" s="706"/>
      <c r="N451" s="706"/>
      <c r="O451" s="706"/>
      <c r="P451" s="706"/>
      <c r="Q451" s="706"/>
      <c r="R451" s="706"/>
      <c r="S451" s="706"/>
      <c r="T451" s="706"/>
      <c r="U451" s="706"/>
      <c r="V451" s="706"/>
      <c r="W451" s="706"/>
      <c r="X451" s="706"/>
      <c r="Y451" s="706"/>
      <c r="Z451" s="706"/>
      <c r="AA451" s="706"/>
    </row>
    <row r="452" spans="1:27" ht="12.75">
      <c r="A452" s="703"/>
      <c r="B452" s="704"/>
      <c r="C452" s="704"/>
      <c r="D452" s="704"/>
      <c r="E452" s="704"/>
      <c r="F452" s="704"/>
      <c r="G452" s="704"/>
      <c r="H452" s="705"/>
      <c r="I452" s="706"/>
      <c r="J452" s="706"/>
      <c r="K452" s="706"/>
      <c r="L452" s="706"/>
      <c r="M452" s="706"/>
      <c r="N452" s="706"/>
      <c r="O452" s="706"/>
      <c r="P452" s="706"/>
      <c r="Q452" s="706"/>
      <c r="R452" s="706"/>
      <c r="S452" s="706"/>
      <c r="T452" s="706"/>
      <c r="U452" s="706"/>
      <c r="V452" s="706"/>
      <c r="W452" s="706"/>
      <c r="X452" s="706"/>
      <c r="Y452" s="706"/>
      <c r="Z452" s="706"/>
      <c r="AA452" s="706"/>
    </row>
    <row r="453" spans="1:27" ht="12.75">
      <c r="A453" s="703"/>
      <c r="B453" s="704"/>
      <c r="C453" s="704"/>
      <c r="D453" s="704"/>
      <c r="E453" s="704"/>
      <c r="F453" s="704"/>
      <c r="G453" s="704"/>
      <c r="H453" s="705"/>
      <c r="I453" s="706"/>
      <c r="J453" s="706"/>
      <c r="K453" s="706"/>
      <c r="L453" s="706"/>
      <c r="M453" s="706"/>
      <c r="N453" s="706"/>
      <c r="O453" s="706"/>
      <c r="P453" s="706"/>
      <c r="Q453" s="706"/>
      <c r="R453" s="706"/>
      <c r="S453" s="706"/>
      <c r="T453" s="706"/>
      <c r="U453" s="706"/>
      <c r="V453" s="706"/>
      <c r="W453" s="706"/>
      <c r="X453" s="706"/>
      <c r="Y453" s="706"/>
      <c r="Z453" s="706"/>
      <c r="AA453" s="706"/>
    </row>
    <row r="454" spans="1:27" ht="12.75">
      <c r="A454" s="703"/>
      <c r="B454" s="704"/>
      <c r="C454" s="704"/>
      <c r="D454" s="704"/>
      <c r="E454" s="704"/>
      <c r="F454" s="704"/>
      <c r="G454" s="704"/>
      <c r="H454" s="705"/>
      <c r="I454" s="706"/>
      <c r="J454" s="706"/>
      <c r="K454" s="706"/>
      <c r="L454" s="706"/>
      <c r="M454" s="706"/>
      <c r="N454" s="706"/>
      <c r="O454" s="706"/>
      <c r="P454" s="706"/>
      <c r="Q454" s="706"/>
      <c r="R454" s="706"/>
      <c r="S454" s="706"/>
      <c r="T454" s="706"/>
      <c r="U454" s="706"/>
      <c r="V454" s="706"/>
      <c r="W454" s="706"/>
      <c r="X454" s="706"/>
      <c r="Y454" s="706"/>
      <c r="Z454" s="706"/>
      <c r="AA454" s="706"/>
    </row>
    <row r="455" spans="1:27" ht="12.75">
      <c r="A455" s="703"/>
      <c r="B455" s="704"/>
      <c r="C455" s="704"/>
      <c r="D455" s="704"/>
      <c r="E455" s="704"/>
      <c r="F455" s="704"/>
      <c r="G455" s="704"/>
      <c r="H455" s="705"/>
      <c r="I455" s="706"/>
      <c r="J455" s="706"/>
      <c r="K455" s="706"/>
      <c r="L455" s="706"/>
      <c r="M455" s="706"/>
      <c r="N455" s="706"/>
      <c r="O455" s="706"/>
      <c r="P455" s="706"/>
      <c r="Q455" s="706"/>
      <c r="R455" s="706"/>
      <c r="S455" s="706"/>
      <c r="T455" s="706"/>
      <c r="U455" s="706"/>
      <c r="V455" s="706"/>
      <c r="W455" s="706"/>
      <c r="X455" s="706"/>
      <c r="Y455" s="706"/>
      <c r="Z455" s="706"/>
      <c r="AA455" s="706"/>
    </row>
    <row r="456" spans="1:27" ht="12.75">
      <c r="A456" s="703"/>
      <c r="B456" s="704"/>
      <c r="C456" s="704"/>
      <c r="D456" s="704"/>
      <c r="E456" s="704"/>
      <c r="F456" s="704"/>
      <c r="G456" s="704"/>
      <c r="H456" s="705"/>
      <c r="I456" s="706"/>
      <c r="J456" s="706"/>
      <c r="K456" s="706"/>
      <c r="L456" s="706"/>
      <c r="M456" s="706"/>
      <c r="N456" s="706"/>
      <c r="O456" s="706"/>
      <c r="P456" s="706"/>
      <c r="Q456" s="706"/>
      <c r="R456" s="706"/>
      <c r="S456" s="706"/>
      <c r="T456" s="706"/>
      <c r="U456" s="706"/>
      <c r="V456" s="706"/>
      <c r="W456" s="706"/>
      <c r="X456" s="706"/>
      <c r="Y456" s="706"/>
      <c r="Z456" s="706"/>
      <c r="AA456" s="706"/>
    </row>
    <row r="457" spans="1:27" ht="12.75">
      <c r="A457" s="703"/>
      <c r="B457" s="704"/>
      <c r="C457" s="704"/>
      <c r="D457" s="704"/>
      <c r="E457" s="704"/>
      <c r="F457" s="704"/>
      <c r="G457" s="704"/>
      <c r="H457" s="705"/>
      <c r="I457" s="706"/>
      <c r="J457" s="706"/>
      <c r="K457" s="706"/>
      <c r="L457" s="706"/>
      <c r="M457" s="706"/>
      <c r="N457" s="706"/>
      <c r="O457" s="706"/>
      <c r="P457" s="706"/>
      <c r="Q457" s="706"/>
      <c r="R457" s="706"/>
      <c r="S457" s="706"/>
      <c r="T457" s="706"/>
      <c r="U457" s="706"/>
      <c r="V457" s="706"/>
      <c r="W457" s="706"/>
      <c r="X457" s="706"/>
      <c r="Y457" s="706"/>
      <c r="Z457" s="706"/>
      <c r="AA457" s="706"/>
    </row>
    <row r="458" spans="1:27" ht="12.75">
      <c r="A458" s="703"/>
      <c r="B458" s="704"/>
      <c r="C458" s="704"/>
      <c r="D458" s="704"/>
      <c r="E458" s="704"/>
      <c r="F458" s="704"/>
      <c r="G458" s="704"/>
      <c r="H458" s="705"/>
      <c r="I458" s="706"/>
      <c r="J458" s="706"/>
      <c r="K458" s="706"/>
      <c r="L458" s="706"/>
      <c r="M458" s="706"/>
      <c r="N458" s="706"/>
      <c r="O458" s="706"/>
      <c r="P458" s="706"/>
      <c r="Q458" s="706"/>
      <c r="R458" s="706"/>
      <c r="S458" s="706"/>
      <c r="T458" s="706"/>
      <c r="U458" s="706"/>
      <c r="V458" s="706"/>
      <c r="W458" s="706"/>
      <c r="X458" s="706"/>
      <c r="Y458" s="706"/>
      <c r="Z458" s="706"/>
      <c r="AA458" s="706"/>
    </row>
    <row r="459" spans="1:27" ht="12.75">
      <c r="A459" s="703"/>
      <c r="B459" s="704"/>
      <c r="C459" s="704"/>
      <c r="D459" s="704"/>
      <c r="E459" s="704"/>
      <c r="F459" s="704"/>
      <c r="G459" s="704"/>
      <c r="H459" s="705"/>
      <c r="I459" s="706"/>
      <c r="J459" s="706"/>
      <c r="K459" s="706"/>
      <c r="L459" s="706"/>
      <c r="M459" s="706"/>
      <c r="N459" s="706"/>
      <c r="O459" s="706"/>
      <c r="P459" s="706"/>
      <c r="Q459" s="706"/>
      <c r="R459" s="706"/>
      <c r="S459" s="706"/>
      <c r="T459" s="706"/>
      <c r="U459" s="706"/>
      <c r="V459" s="706"/>
      <c r="W459" s="706"/>
      <c r="X459" s="706"/>
      <c r="Y459" s="706"/>
      <c r="Z459" s="706"/>
      <c r="AA459" s="706"/>
    </row>
    <row r="460" spans="1:27" ht="12.75">
      <c r="A460" s="703"/>
      <c r="B460" s="704"/>
      <c r="C460" s="704"/>
      <c r="D460" s="704"/>
      <c r="E460" s="704"/>
      <c r="F460" s="704"/>
      <c r="G460" s="704"/>
      <c r="H460" s="705"/>
      <c r="I460" s="706"/>
      <c r="J460" s="706"/>
      <c r="K460" s="706"/>
      <c r="L460" s="706"/>
      <c r="M460" s="706"/>
      <c r="N460" s="706"/>
      <c r="O460" s="706"/>
      <c r="P460" s="706"/>
      <c r="Q460" s="706"/>
      <c r="R460" s="706"/>
      <c r="S460" s="706"/>
      <c r="T460" s="706"/>
      <c r="U460" s="706"/>
      <c r="V460" s="706"/>
      <c r="W460" s="706"/>
      <c r="X460" s="706"/>
      <c r="Y460" s="706"/>
      <c r="Z460" s="706"/>
      <c r="AA460" s="706"/>
    </row>
    <row r="461" spans="1:27" ht="12.75">
      <c r="A461" s="703"/>
      <c r="B461" s="704"/>
      <c r="C461" s="704"/>
      <c r="D461" s="704"/>
      <c r="E461" s="704"/>
      <c r="F461" s="704"/>
      <c r="G461" s="704"/>
      <c r="H461" s="705"/>
      <c r="I461" s="706"/>
      <c r="J461" s="706"/>
      <c r="K461" s="706"/>
      <c r="L461" s="706"/>
      <c r="M461" s="706"/>
      <c r="N461" s="706"/>
      <c r="O461" s="706"/>
      <c r="P461" s="706"/>
      <c r="Q461" s="706"/>
      <c r="R461" s="706"/>
      <c r="S461" s="706"/>
      <c r="T461" s="706"/>
      <c r="U461" s="706"/>
      <c r="V461" s="706"/>
      <c r="W461" s="706"/>
      <c r="X461" s="706"/>
      <c r="Y461" s="706"/>
      <c r="Z461" s="706"/>
      <c r="AA461" s="706"/>
    </row>
    <row r="462" spans="1:27" ht="12.75">
      <c r="A462" s="703"/>
      <c r="B462" s="704"/>
      <c r="C462" s="704"/>
      <c r="D462" s="704"/>
      <c r="E462" s="704"/>
      <c r="F462" s="704"/>
      <c r="G462" s="704"/>
      <c r="H462" s="705"/>
      <c r="I462" s="706"/>
      <c r="J462" s="706"/>
      <c r="K462" s="706"/>
      <c r="L462" s="706"/>
      <c r="M462" s="706"/>
      <c r="N462" s="706"/>
      <c r="O462" s="706"/>
      <c r="P462" s="706"/>
      <c r="Q462" s="706"/>
      <c r="R462" s="706"/>
      <c r="S462" s="706"/>
      <c r="T462" s="706"/>
      <c r="U462" s="706"/>
      <c r="V462" s="706"/>
      <c r="W462" s="706"/>
      <c r="X462" s="706"/>
      <c r="Y462" s="706"/>
      <c r="Z462" s="706"/>
      <c r="AA462" s="706"/>
    </row>
    <row r="463" spans="1:27" ht="12.75">
      <c r="A463" s="703"/>
      <c r="B463" s="704"/>
      <c r="C463" s="704"/>
      <c r="D463" s="704"/>
      <c r="E463" s="704"/>
      <c r="F463" s="704"/>
      <c r="G463" s="704"/>
      <c r="H463" s="705"/>
      <c r="I463" s="706"/>
      <c r="J463" s="706"/>
      <c r="K463" s="706"/>
      <c r="L463" s="706"/>
      <c r="M463" s="706"/>
      <c r="N463" s="706"/>
      <c r="O463" s="706"/>
      <c r="P463" s="706"/>
      <c r="Q463" s="706"/>
      <c r="R463" s="706"/>
      <c r="S463" s="706"/>
      <c r="T463" s="706"/>
      <c r="U463" s="706"/>
      <c r="V463" s="706"/>
      <c r="W463" s="706"/>
      <c r="X463" s="706"/>
      <c r="Y463" s="706"/>
      <c r="Z463" s="706"/>
      <c r="AA463" s="706"/>
    </row>
    <row r="464" spans="1:27" ht="12.75">
      <c r="A464" s="703"/>
      <c r="B464" s="704"/>
      <c r="C464" s="704"/>
      <c r="D464" s="704"/>
      <c r="E464" s="704"/>
      <c r="F464" s="704"/>
      <c r="G464" s="704"/>
      <c r="H464" s="705"/>
      <c r="I464" s="706"/>
      <c r="J464" s="706"/>
      <c r="K464" s="706"/>
      <c r="L464" s="706"/>
      <c r="M464" s="706"/>
      <c r="N464" s="706"/>
      <c r="O464" s="706"/>
      <c r="P464" s="706"/>
      <c r="Q464" s="706"/>
      <c r="R464" s="706"/>
      <c r="S464" s="706"/>
      <c r="T464" s="706"/>
      <c r="U464" s="706"/>
      <c r="V464" s="706"/>
      <c r="W464" s="706"/>
      <c r="X464" s="706"/>
      <c r="Y464" s="706"/>
      <c r="Z464" s="706"/>
      <c r="AA464" s="706"/>
    </row>
    <row r="465" spans="1:27" ht="12.75">
      <c r="A465" s="703"/>
      <c r="B465" s="704"/>
      <c r="C465" s="704"/>
      <c r="D465" s="704"/>
      <c r="E465" s="704"/>
      <c r="F465" s="704"/>
      <c r="G465" s="704"/>
      <c r="H465" s="705"/>
      <c r="I465" s="706"/>
      <c r="J465" s="706"/>
      <c r="K465" s="706"/>
      <c r="L465" s="706"/>
      <c r="M465" s="706"/>
      <c r="N465" s="706"/>
      <c r="O465" s="706"/>
      <c r="P465" s="706"/>
      <c r="Q465" s="706"/>
      <c r="R465" s="706"/>
      <c r="S465" s="706"/>
      <c r="T465" s="706"/>
      <c r="U465" s="706"/>
      <c r="V465" s="706"/>
      <c r="W465" s="706"/>
      <c r="X465" s="706"/>
      <c r="Y465" s="706"/>
      <c r="Z465" s="706"/>
      <c r="AA465" s="706"/>
    </row>
    <row r="466" spans="1:27" ht="12.75">
      <c r="A466" s="703"/>
      <c r="B466" s="704"/>
      <c r="C466" s="704"/>
      <c r="D466" s="704"/>
      <c r="E466" s="704"/>
      <c r="F466" s="704"/>
      <c r="G466" s="704"/>
      <c r="H466" s="705"/>
      <c r="I466" s="706"/>
      <c r="J466" s="706"/>
      <c r="K466" s="706"/>
      <c r="L466" s="706"/>
      <c r="M466" s="706"/>
      <c r="N466" s="706"/>
      <c r="O466" s="706"/>
      <c r="P466" s="706"/>
      <c r="Q466" s="706"/>
      <c r="R466" s="706"/>
      <c r="S466" s="706"/>
      <c r="T466" s="706"/>
      <c r="U466" s="706"/>
      <c r="V466" s="706"/>
      <c r="W466" s="706"/>
      <c r="X466" s="706"/>
      <c r="Y466" s="706"/>
      <c r="Z466" s="706"/>
      <c r="AA466" s="706"/>
    </row>
    <row r="467" spans="1:27" ht="12.75">
      <c r="A467" s="703"/>
      <c r="B467" s="704"/>
      <c r="C467" s="704"/>
      <c r="D467" s="704"/>
      <c r="E467" s="704"/>
      <c r="F467" s="704"/>
      <c r="G467" s="704"/>
      <c r="H467" s="705"/>
      <c r="I467" s="706"/>
      <c r="J467" s="706"/>
      <c r="K467" s="706"/>
      <c r="L467" s="706"/>
      <c r="M467" s="706"/>
      <c r="N467" s="706"/>
      <c r="O467" s="706"/>
      <c r="P467" s="706"/>
      <c r="Q467" s="706"/>
      <c r="R467" s="706"/>
      <c r="S467" s="706"/>
      <c r="T467" s="706"/>
      <c r="U467" s="706"/>
      <c r="V467" s="706"/>
      <c r="W467" s="706"/>
      <c r="X467" s="706"/>
      <c r="Y467" s="706"/>
      <c r="Z467" s="706"/>
      <c r="AA467" s="706"/>
    </row>
    <row r="468" spans="1:27" ht="12.75">
      <c r="A468" s="703"/>
      <c r="B468" s="704"/>
      <c r="C468" s="704"/>
      <c r="D468" s="704"/>
      <c r="E468" s="704"/>
      <c r="F468" s="704"/>
      <c r="G468" s="704"/>
      <c r="H468" s="705"/>
      <c r="I468" s="706"/>
      <c r="J468" s="706"/>
      <c r="K468" s="706"/>
      <c r="L468" s="706"/>
      <c r="M468" s="706"/>
      <c r="N468" s="706"/>
      <c r="O468" s="706"/>
      <c r="P468" s="706"/>
      <c r="Q468" s="706"/>
      <c r="R468" s="706"/>
      <c r="S468" s="706"/>
      <c r="T468" s="706"/>
      <c r="U468" s="706"/>
      <c r="V468" s="706"/>
      <c r="W468" s="706"/>
      <c r="X468" s="706"/>
      <c r="Y468" s="706"/>
      <c r="Z468" s="706"/>
      <c r="AA468" s="706"/>
    </row>
    <row r="469" spans="1:27" ht="12.75">
      <c r="A469" s="703"/>
      <c r="B469" s="704"/>
      <c r="C469" s="704"/>
      <c r="D469" s="704"/>
      <c r="E469" s="704"/>
      <c r="F469" s="704"/>
      <c r="G469" s="704"/>
      <c r="H469" s="705"/>
      <c r="I469" s="706"/>
      <c r="J469" s="706"/>
      <c r="K469" s="706"/>
      <c r="L469" s="706"/>
      <c r="M469" s="706"/>
      <c r="N469" s="706"/>
      <c r="O469" s="706"/>
      <c r="P469" s="706"/>
      <c r="Q469" s="706"/>
      <c r="R469" s="706"/>
      <c r="S469" s="706"/>
      <c r="T469" s="706"/>
      <c r="U469" s="706"/>
      <c r="V469" s="706"/>
      <c r="W469" s="706"/>
      <c r="X469" s="706"/>
      <c r="Y469" s="706"/>
      <c r="Z469" s="706"/>
      <c r="AA469" s="706"/>
    </row>
    <row r="470" spans="1:27" ht="12.75">
      <c r="A470" s="703"/>
      <c r="B470" s="704"/>
      <c r="C470" s="704"/>
      <c r="D470" s="704"/>
      <c r="E470" s="704"/>
      <c r="F470" s="704"/>
      <c r="G470" s="704"/>
      <c r="H470" s="705"/>
      <c r="I470" s="706"/>
      <c r="J470" s="706"/>
      <c r="K470" s="706"/>
      <c r="L470" s="706"/>
      <c r="M470" s="706"/>
      <c r="N470" s="706"/>
      <c r="O470" s="706"/>
      <c r="P470" s="706"/>
      <c r="Q470" s="706"/>
      <c r="R470" s="706"/>
      <c r="S470" s="706"/>
      <c r="T470" s="706"/>
      <c r="U470" s="706"/>
      <c r="V470" s="706"/>
      <c r="W470" s="706"/>
      <c r="X470" s="706"/>
      <c r="Y470" s="706"/>
      <c r="Z470" s="706"/>
      <c r="AA470" s="706"/>
    </row>
    <row r="471" spans="1:27" ht="12.75">
      <c r="A471" s="703"/>
      <c r="B471" s="704"/>
      <c r="C471" s="704"/>
      <c r="D471" s="704"/>
      <c r="E471" s="704"/>
      <c r="F471" s="704"/>
      <c r="G471" s="704"/>
      <c r="H471" s="705"/>
      <c r="I471" s="706"/>
      <c r="J471" s="706"/>
      <c r="K471" s="706"/>
      <c r="L471" s="706"/>
      <c r="M471" s="706"/>
      <c r="N471" s="706"/>
      <c r="O471" s="706"/>
      <c r="P471" s="706"/>
      <c r="Q471" s="706"/>
      <c r="R471" s="706"/>
      <c r="S471" s="706"/>
      <c r="T471" s="706"/>
      <c r="U471" s="706"/>
      <c r="V471" s="706"/>
      <c r="W471" s="706"/>
      <c r="X471" s="706"/>
      <c r="Y471" s="706"/>
      <c r="Z471" s="706"/>
      <c r="AA471" s="706"/>
    </row>
    <row r="472" spans="1:27" ht="12.75">
      <c r="A472" s="703"/>
      <c r="B472" s="704"/>
      <c r="C472" s="704"/>
      <c r="D472" s="704"/>
      <c r="E472" s="704"/>
      <c r="F472" s="704"/>
      <c r="G472" s="704"/>
      <c r="H472" s="705"/>
      <c r="I472" s="706"/>
      <c r="J472" s="706"/>
      <c r="K472" s="706"/>
      <c r="L472" s="706"/>
      <c r="M472" s="706"/>
      <c r="N472" s="706"/>
      <c r="O472" s="706"/>
      <c r="P472" s="706"/>
      <c r="Q472" s="706"/>
      <c r="R472" s="706"/>
      <c r="S472" s="706"/>
      <c r="T472" s="706"/>
      <c r="U472" s="706"/>
      <c r="V472" s="706"/>
      <c r="W472" s="706"/>
      <c r="X472" s="706"/>
      <c r="Y472" s="706"/>
      <c r="Z472" s="706"/>
      <c r="AA472" s="706"/>
    </row>
    <row r="473" spans="1:27" ht="12.75">
      <c r="A473" s="703"/>
      <c r="B473" s="704"/>
      <c r="C473" s="704"/>
      <c r="D473" s="704"/>
      <c r="E473" s="704"/>
      <c r="F473" s="704"/>
      <c r="G473" s="704"/>
      <c r="H473" s="705"/>
      <c r="I473" s="706"/>
      <c r="J473" s="706"/>
      <c r="K473" s="706"/>
      <c r="L473" s="706"/>
      <c r="M473" s="706"/>
      <c r="N473" s="706"/>
      <c r="O473" s="706"/>
      <c r="P473" s="706"/>
      <c r="Q473" s="706"/>
      <c r="R473" s="706"/>
      <c r="S473" s="706"/>
      <c r="T473" s="706"/>
      <c r="U473" s="706"/>
      <c r="V473" s="706"/>
      <c r="W473" s="706"/>
      <c r="X473" s="706"/>
      <c r="Y473" s="706"/>
      <c r="Z473" s="706"/>
      <c r="AA473" s="706"/>
    </row>
    <row r="474" spans="1:27" ht="12.75">
      <c r="A474" s="703"/>
      <c r="B474" s="704"/>
      <c r="C474" s="704"/>
      <c r="D474" s="704"/>
      <c r="E474" s="704"/>
      <c r="F474" s="704"/>
      <c r="G474" s="704"/>
      <c r="H474" s="705"/>
      <c r="I474" s="706"/>
      <c r="J474" s="706"/>
      <c r="K474" s="706"/>
      <c r="L474" s="706"/>
      <c r="M474" s="706"/>
      <c r="N474" s="706"/>
      <c r="O474" s="706"/>
      <c r="P474" s="706"/>
      <c r="Q474" s="706"/>
      <c r="R474" s="706"/>
      <c r="S474" s="706"/>
      <c r="T474" s="706"/>
      <c r="U474" s="706"/>
      <c r="V474" s="706"/>
      <c r="W474" s="706"/>
      <c r="X474" s="706"/>
      <c r="Y474" s="706"/>
      <c r="Z474" s="706"/>
      <c r="AA474" s="706"/>
    </row>
    <row r="475" spans="1:27" ht="12.75">
      <c r="A475" s="703"/>
      <c r="B475" s="704"/>
      <c r="C475" s="704"/>
      <c r="D475" s="704"/>
      <c r="E475" s="704"/>
      <c r="F475" s="704"/>
      <c r="G475" s="704"/>
      <c r="H475" s="705"/>
      <c r="I475" s="706"/>
      <c r="J475" s="706"/>
      <c r="K475" s="706"/>
      <c r="L475" s="706"/>
      <c r="M475" s="706"/>
      <c r="N475" s="706"/>
      <c r="O475" s="706"/>
      <c r="P475" s="706"/>
      <c r="Q475" s="706"/>
      <c r="R475" s="706"/>
      <c r="S475" s="706"/>
      <c r="T475" s="706"/>
      <c r="U475" s="706"/>
      <c r="V475" s="706"/>
      <c r="W475" s="706"/>
      <c r="X475" s="706"/>
      <c r="Y475" s="706"/>
      <c r="Z475" s="706"/>
      <c r="AA475" s="706"/>
    </row>
    <row r="476" spans="1:27" ht="12.75">
      <c r="A476" s="703"/>
      <c r="B476" s="704"/>
      <c r="C476" s="704"/>
      <c r="D476" s="704"/>
      <c r="E476" s="704"/>
      <c r="F476" s="704"/>
      <c r="G476" s="704"/>
      <c r="H476" s="705"/>
      <c r="I476" s="706"/>
      <c r="J476" s="706"/>
      <c r="K476" s="706"/>
      <c r="L476" s="706"/>
      <c r="M476" s="706"/>
      <c r="N476" s="706"/>
      <c r="O476" s="706"/>
      <c r="P476" s="706"/>
      <c r="Q476" s="706"/>
      <c r="R476" s="706"/>
      <c r="S476" s="706"/>
      <c r="T476" s="706"/>
      <c r="U476" s="706"/>
      <c r="V476" s="706"/>
      <c r="W476" s="706"/>
      <c r="X476" s="706"/>
      <c r="Y476" s="706"/>
      <c r="Z476" s="706"/>
      <c r="AA476" s="706"/>
    </row>
    <row r="477" spans="1:27" ht="12.75">
      <c r="A477" s="703"/>
      <c r="B477" s="704"/>
      <c r="C477" s="704"/>
      <c r="D477" s="704"/>
      <c r="E477" s="704"/>
      <c r="F477" s="704"/>
      <c r="G477" s="704"/>
      <c r="H477" s="705"/>
      <c r="I477" s="706"/>
      <c r="J477" s="706"/>
      <c r="K477" s="706"/>
      <c r="L477" s="706"/>
      <c r="M477" s="706"/>
      <c r="N477" s="706"/>
      <c r="O477" s="706"/>
      <c r="P477" s="706"/>
      <c r="Q477" s="706"/>
      <c r="R477" s="706"/>
      <c r="S477" s="706"/>
      <c r="T477" s="706"/>
      <c r="U477" s="706"/>
      <c r="V477" s="706"/>
      <c r="W477" s="706"/>
      <c r="X477" s="706"/>
      <c r="Y477" s="706"/>
      <c r="Z477" s="706"/>
      <c r="AA477" s="706"/>
    </row>
    <row r="478" spans="1:27" ht="12.75">
      <c r="A478" s="703"/>
      <c r="B478" s="704"/>
      <c r="C478" s="704"/>
      <c r="D478" s="704"/>
      <c r="E478" s="704"/>
      <c r="F478" s="704"/>
      <c r="G478" s="704"/>
      <c r="H478" s="705"/>
      <c r="I478" s="706"/>
      <c r="J478" s="706"/>
      <c r="K478" s="706"/>
      <c r="L478" s="706"/>
      <c r="M478" s="706"/>
      <c r="N478" s="706"/>
      <c r="O478" s="706"/>
      <c r="P478" s="706"/>
      <c r="Q478" s="706"/>
      <c r="R478" s="706"/>
      <c r="S478" s="706"/>
      <c r="T478" s="706"/>
      <c r="U478" s="706"/>
      <c r="V478" s="706"/>
      <c r="W478" s="706"/>
      <c r="X478" s="706"/>
      <c r="Y478" s="706"/>
      <c r="Z478" s="706"/>
      <c r="AA478" s="706"/>
    </row>
    <row r="479" spans="1:27" ht="12.75">
      <c r="A479" s="703"/>
      <c r="B479" s="704"/>
      <c r="C479" s="704"/>
      <c r="D479" s="704"/>
      <c r="E479" s="704"/>
      <c r="F479" s="704"/>
      <c r="G479" s="704"/>
      <c r="H479" s="705"/>
      <c r="I479" s="706"/>
      <c r="J479" s="706"/>
      <c r="K479" s="706"/>
      <c r="L479" s="706"/>
      <c r="M479" s="706"/>
      <c r="N479" s="706"/>
      <c r="O479" s="706"/>
      <c r="P479" s="706"/>
      <c r="Q479" s="706"/>
      <c r="R479" s="706"/>
      <c r="S479" s="706"/>
      <c r="T479" s="706"/>
      <c r="U479" s="706"/>
      <c r="V479" s="706"/>
      <c r="W479" s="706"/>
      <c r="X479" s="706"/>
      <c r="Y479" s="706"/>
      <c r="Z479" s="706"/>
      <c r="AA479" s="706"/>
    </row>
    <row r="480" spans="1:27" ht="12.75">
      <c r="A480" s="703"/>
      <c r="B480" s="704"/>
      <c r="C480" s="704"/>
      <c r="D480" s="704"/>
      <c r="E480" s="704"/>
      <c r="F480" s="704"/>
      <c r="G480" s="704"/>
      <c r="H480" s="705"/>
      <c r="I480" s="706"/>
      <c r="J480" s="706"/>
      <c r="K480" s="706"/>
      <c r="L480" s="706"/>
      <c r="M480" s="706"/>
      <c r="N480" s="706"/>
      <c r="O480" s="706"/>
      <c r="P480" s="706"/>
      <c r="Q480" s="706"/>
      <c r="R480" s="706"/>
      <c r="S480" s="706"/>
      <c r="T480" s="706"/>
      <c r="U480" s="706"/>
      <c r="V480" s="706"/>
      <c r="W480" s="706"/>
      <c r="X480" s="706"/>
      <c r="Y480" s="706"/>
      <c r="Z480" s="706"/>
      <c r="AA480" s="706"/>
    </row>
    <row r="481" spans="1:27" ht="12.75">
      <c r="A481" s="703"/>
      <c r="B481" s="704"/>
      <c r="C481" s="704"/>
      <c r="D481" s="704"/>
      <c r="E481" s="704"/>
      <c r="F481" s="704"/>
      <c r="G481" s="704"/>
      <c r="H481" s="705"/>
      <c r="I481" s="706"/>
      <c r="J481" s="706"/>
      <c r="K481" s="706"/>
      <c r="L481" s="706"/>
      <c r="M481" s="706"/>
      <c r="N481" s="706"/>
      <c r="O481" s="706"/>
      <c r="P481" s="706"/>
      <c r="Q481" s="706"/>
      <c r="R481" s="706"/>
      <c r="S481" s="706"/>
      <c r="T481" s="706"/>
      <c r="U481" s="706"/>
      <c r="V481" s="706"/>
      <c r="W481" s="706"/>
      <c r="X481" s="706"/>
      <c r="Y481" s="706"/>
      <c r="Z481" s="706"/>
      <c r="AA481" s="706"/>
    </row>
    <row r="482" spans="1:27" ht="12.75">
      <c r="A482" s="703"/>
      <c r="B482" s="704"/>
      <c r="C482" s="704"/>
      <c r="D482" s="704"/>
      <c r="E482" s="704"/>
      <c r="F482" s="704"/>
      <c r="G482" s="704"/>
      <c r="H482" s="705"/>
      <c r="I482" s="706"/>
      <c r="J482" s="706"/>
      <c r="K482" s="706"/>
      <c r="L482" s="706"/>
      <c r="M482" s="706"/>
      <c r="N482" s="706"/>
      <c r="O482" s="706"/>
      <c r="P482" s="706"/>
      <c r="Q482" s="706"/>
      <c r="R482" s="706"/>
      <c r="S482" s="706"/>
      <c r="T482" s="706"/>
      <c r="U482" s="706"/>
      <c r="V482" s="706"/>
      <c r="W482" s="706"/>
      <c r="X482" s="706"/>
      <c r="Y482" s="706"/>
      <c r="Z482" s="706"/>
      <c r="AA482" s="706"/>
    </row>
    <row r="483" spans="1:27" ht="12.75">
      <c r="A483" s="703"/>
      <c r="B483" s="704"/>
      <c r="C483" s="704"/>
      <c r="D483" s="704"/>
      <c r="E483" s="704"/>
      <c r="F483" s="704"/>
      <c r="G483" s="704"/>
      <c r="H483" s="705"/>
      <c r="I483" s="706"/>
      <c r="J483" s="706"/>
      <c r="K483" s="706"/>
      <c r="L483" s="706"/>
      <c r="M483" s="706"/>
      <c r="N483" s="706"/>
      <c r="O483" s="706"/>
      <c r="P483" s="706"/>
      <c r="Q483" s="706"/>
      <c r="R483" s="706"/>
      <c r="S483" s="706"/>
      <c r="T483" s="706"/>
      <c r="U483" s="706"/>
      <c r="V483" s="706"/>
      <c r="W483" s="706"/>
      <c r="X483" s="706"/>
      <c r="Y483" s="706"/>
      <c r="Z483" s="706"/>
      <c r="AA483" s="706"/>
    </row>
    <row r="484" spans="1:27" ht="12.75">
      <c r="A484" s="703"/>
      <c r="B484" s="704"/>
      <c r="C484" s="704"/>
      <c r="D484" s="704"/>
      <c r="E484" s="704"/>
      <c r="F484" s="704"/>
      <c r="G484" s="704"/>
      <c r="H484" s="705"/>
      <c r="I484" s="706"/>
      <c r="J484" s="706"/>
      <c r="K484" s="706"/>
      <c r="L484" s="706"/>
      <c r="M484" s="706"/>
      <c r="N484" s="706"/>
      <c r="O484" s="706"/>
      <c r="P484" s="706"/>
      <c r="Q484" s="706"/>
      <c r="R484" s="706"/>
      <c r="S484" s="706"/>
      <c r="T484" s="706"/>
      <c r="U484" s="706"/>
      <c r="V484" s="706"/>
      <c r="W484" s="706"/>
      <c r="X484" s="706"/>
      <c r="Y484" s="706"/>
      <c r="Z484" s="706"/>
      <c r="AA484" s="706"/>
    </row>
    <row r="485" spans="1:27" ht="12.75">
      <c r="A485" s="703"/>
      <c r="B485" s="704"/>
      <c r="C485" s="704"/>
      <c r="D485" s="704"/>
      <c r="E485" s="704"/>
      <c r="F485" s="704"/>
      <c r="G485" s="704"/>
      <c r="H485" s="705"/>
      <c r="I485" s="706"/>
      <c r="J485" s="706"/>
      <c r="K485" s="706"/>
      <c r="L485" s="706"/>
      <c r="M485" s="706"/>
      <c r="N485" s="706"/>
      <c r="O485" s="706"/>
      <c r="P485" s="706"/>
      <c r="Q485" s="706"/>
      <c r="R485" s="706"/>
      <c r="S485" s="706"/>
      <c r="T485" s="706"/>
      <c r="U485" s="706"/>
      <c r="V485" s="706"/>
      <c r="W485" s="706"/>
      <c r="X485" s="706"/>
      <c r="Y485" s="706"/>
      <c r="Z485" s="706"/>
      <c r="AA485" s="706"/>
    </row>
    <row r="486" spans="1:27" ht="12.75">
      <c r="A486" s="703"/>
      <c r="B486" s="704"/>
      <c r="C486" s="704"/>
      <c r="D486" s="704"/>
      <c r="E486" s="704"/>
      <c r="F486" s="704"/>
      <c r="G486" s="704"/>
      <c r="H486" s="705"/>
      <c r="I486" s="706"/>
      <c r="J486" s="706"/>
      <c r="K486" s="706"/>
      <c r="L486" s="706"/>
      <c r="M486" s="706"/>
      <c r="N486" s="706"/>
      <c r="O486" s="706"/>
      <c r="P486" s="706"/>
      <c r="Q486" s="706"/>
      <c r="R486" s="706"/>
      <c r="S486" s="706"/>
      <c r="T486" s="706"/>
      <c r="U486" s="706"/>
      <c r="V486" s="706"/>
      <c r="W486" s="706"/>
      <c r="X486" s="706"/>
      <c r="Y486" s="706"/>
      <c r="Z486" s="706"/>
      <c r="AA486" s="706"/>
    </row>
    <row r="487" spans="1:27" ht="12.75">
      <c r="A487" s="703"/>
      <c r="B487" s="704"/>
      <c r="C487" s="704"/>
      <c r="D487" s="704"/>
      <c r="E487" s="704"/>
      <c r="F487" s="704"/>
      <c r="G487" s="704"/>
      <c r="H487" s="705"/>
      <c r="I487" s="706"/>
      <c r="J487" s="706"/>
      <c r="K487" s="706"/>
      <c r="L487" s="706"/>
      <c r="M487" s="706"/>
      <c r="N487" s="706"/>
      <c r="O487" s="706"/>
      <c r="P487" s="706"/>
      <c r="Q487" s="706"/>
      <c r="R487" s="706"/>
      <c r="S487" s="706"/>
      <c r="T487" s="706"/>
      <c r="U487" s="706"/>
      <c r="V487" s="706"/>
      <c r="W487" s="706"/>
      <c r="X487" s="706"/>
      <c r="Y487" s="706"/>
      <c r="Z487" s="706"/>
      <c r="AA487" s="706"/>
    </row>
    <row r="488" spans="1:27" ht="12.75">
      <c r="A488" s="703"/>
      <c r="B488" s="704"/>
      <c r="C488" s="704"/>
      <c r="D488" s="704"/>
      <c r="E488" s="704"/>
      <c r="F488" s="704"/>
      <c r="G488" s="704"/>
      <c r="H488" s="705"/>
      <c r="I488" s="706"/>
      <c r="J488" s="706"/>
      <c r="K488" s="706"/>
      <c r="L488" s="706"/>
      <c r="M488" s="706"/>
      <c r="N488" s="706"/>
      <c r="O488" s="706"/>
      <c r="P488" s="706"/>
      <c r="Q488" s="706"/>
      <c r="R488" s="706"/>
      <c r="S488" s="706"/>
      <c r="T488" s="706"/>
      <c r="U488" s="706"/>
      <c r="V488" s="706"/>
      <c r="W488" s="706"/>
      <c r="X488" s="706"/>
      <c r="Y488" s="706"/>
      <c r="Z488" s="706"/>
      <c r="AA488" s="706"/>
    </row>
    <row r="489" spans="1:27" ht="12.75">
      <c r="A489" s="703"/>
      <c r="B489" s="704"/>
      <c r="C489" s="704"/>
      <c r="D489" s="704"/>
      <c r="E489" s="704"/>
      <c r="F489" s="704"/>
      <c r="G489" s="704"/>
      <c r="H489" s="705"/>
      <c r="I489" s="706"/>
      <c r="J489" s="706"/>
      <c r="K489" s="706"/>
      <c r="L489" s="706"/>
      <c r="M489" s="706"/>
      <c r="N489" s="706"/>
      <c r="O489" s="706"/>
      <c r="P489" s="706"/>
      <c r="Q489" s="706"/>
      <c r="R489" s="706"/>
      <c r="S489" s="706"/>
      <c r="T489" s="706"/>
      <c r="U489" s="706"/>
      <c r="V489" s="706"/>
      <c r="W489" s="706"/>
      <c r="X489" s="706"/>
      <c r="Y489" s="706"/>
      <c r="Z489" s="706"/>
      <c r="AA489" s="706"/>
    </row>
    <row r="490" spans="1:27" ht="12.75">
      <c r="A490" s="703"/>
      <c r="B490" s="704"/>
      <c r="C490" s="704"/>
      <c r="D490" s="704"/>
      <c r="E490" s="704"/>
      <c r="F490" s="704"/>
      <c r="G490" s="704"/>
      <c r="H490" s="705"/>
      <c r="I490" s="706"/>
      <c r="J490" s="706"/>
      <c r="K490" s="706"/>
      <c r="L490" s="706"/>
      <c r="M490" s="706"/>
      <c r="N490" s="706"/>
      <c r="O490" s="706"/>
      <c r="P490" s="706"/>
      <c r="Q490" s="706"/>
      <c r="R490" s="706"/>
      <c r="S490" s="706"/>
      <c r="T490" s="706"/>
      <c r="U490" s="706"/>
      <c r="V490" s="706"/>
      <c r="W490" s="706"/>
      <c r="X490" s="706"/>
      <c r="Y490" s="706"/>
      <c r="Z490" s="706"/>
      <c r="AA490" s="706"/>
    </row>
    <row r="491" spans="1:27" ht="12.75">
      <c r="A491" s="703"/>
      <c r="B491" s="704"/>
      <c r="C491" s="704"/>
      <c r="D491" s="704"/>
      <c r="E491" s="704"/>
      <c r="F491" s="704"/>
      <c r="G491" s="704"/>
      <c r="H491" s="705"/>
      <c r="I491" s="706"/>
      <c r="J491" s="706"/>
      <c r="K491" s="706"/>
      <c r="L491" s="706"/>
      <c r="M491" s="706"/>
      <c r="N491" s="706"/>
      <c r="O491" s="706"/>
      <c r="P491" s="706"/>
      <c r="Q491" s="706"/>
      <c r="R491" s="706"/>
      <c r="S491" s="706"/>
      <c r="T491" s="706"/>
      <c r="U491" s="706"/>
      <c r="V491" s="706"/>
      <c r="W491" s="706"/>
      <c r="X491" s="706"/>
      <c r="Y491" s="706"/>
      <c r="Z491" s="706"/>
      <c r="AA491" s="706"/>
    </row>
    <row r="492" spans="1:27" ht="12.75">
      <c r="A492" s="703"/>
      <c r="B492" s="704"/>
      <c r="C492" s="704"/>
      <c r="D492" s="704"/>
      <c r="E492" s="704"/>
      <c r="F492" s="704"/>
      <c r="G492" s="704"/>
      <c r="H492" s="705"/>
      <c r="I492" s="706"/>
      <c r="J492" s="706"/>
      <c r="K492" s="706"/>
      <c r="L492" s="706"/>
      <c r="M492" s="706"/>
      <c r="N492" s="706"/>
      <c r="O492" s="706"/>
      <c r="P492" s="706"/>
      <c r="Q492" s="706"/>
      <c r="R492" s="706"/>
      <c r="S492" s="706"/>
      <c r="T492" s="706"/>
      <c r="U492" s="706"/>
      <c r="V492" s="706"/>
      <c r="W492" s="706"/>
      <c r="X492" s="706"/>
      <c r="Y492" s="706"/>
      <c r="Z492" s="706"/>
      <c r="AA492" s="706"/>
    </row>
    <row r="493" spans="1:27" ht="12.75">
      <c r="A493" s="703"/>
      <c r="B493" s="704"/>
      <c r="C493" s="704"/>
      <c r="D493" s="704"/>
      <c r="E493" s="704"/>
      <c r="F493" s="704"/>
      <c r="G493" s="704"/>
      <c r="H493" s="705"/>
      <c r="I493" s="706"/>
      <c r="J493" s="706"/>
      <c r="K493" s="706"/>
      <c r="L493" s="706"/>
      <c r="M493" s="706"/>
      <c r="N493" s="706"/>
      <c r="O493" s="706"/>
      <c r="P493" s="706"/>
      <c r="Q493" s="706"/>
      <c r="R493" s="706"/>
      <c r="S493" s="706"/>
      <c r="T493" s="706"/>
      <c r="U493" s="706"/>
      <c r="V493" s="706"/>
      <c r="W493" s="706"/>
      <c r="X493" s="706"/>
      <c r="Y493" s="706"/>
      <c r="Z493" s="706"/>
      <c r="AA493" s="706"/>
    </row>
    <row r="494" spans="1:27" ht="12.75">
      <c r="A494" s="703"/>
      <c r="B494" s="704"/>
      <c r="C494" s="704"/>
      <c r="D494" s="704"/>
      <c r="E494" s="704"/>
      <c r="F494" s="704"/>
      <c r="G494" s="704"/>
      <c r="H494" s="705"/>
      <c r="I494" s="706"/>
      <c r="J494" s="706"/>
      <c r="K494" s="706"/>
      <c r="L494" s="706"/>
      <c r="M494" s="706"/>
      <c r="N494" s="706"/>
      <c r="O494" s="706"/>
      <c r="P494" s="706"/>
      <c r="Q494" s="706"/>
      <c r="R494" s="706"/>
      <c r="S494" s="706"/>
      <c r="T494" s="706"/>
      <c r="U494" s="706"/>
      <c r="V494" s="706"/>
      <c r="W494" s="706"/>
      <c r="X494" s="706"/>
      <c r="Y494" s="706"/>
      <c r="Z494" s="706"/>
      <c r="AA494" s="706"/>
    </row>
    <row r="495" spans="1:27" ht="12.75">
      <c r="A495" s="703"/>
      <c r="B495" s="704"/>
      <c r="C495" s="704"/>
      <c r="D495" s="704"/>
      <c r="E495" s="704"/>
      <c r="F495" s="704"/>
      <c r="G495" s="704"/>
      <c r="H495" s="705"/>
      <c r="I495" s="706"/>
      <c r="J495" s="706"/>
      <c r="K495" s="706"/>
      <c r="L495" s="706"/>
      <c r="M495" s="706"/>
      <c r="N495" s="706"/>
      <c r="O495" s="706"/>
      <c r="P495" s="706"/>
      <c r="Q495" s="706"/>
      <c r="R495" s="706"/>
      <c r="S495" s="706"/>
      <c r="T495" s="706"/>
      <c r="U495" s="706"/>
      <c r="V495" s="706"/>
      <c r="W495" s="706"/>
      <c r="X495" s="706"/>
      <c r="Y495" s="706"/>
      <c r="Z495" s="706"/>
      <c r="AA495" s="706"/>
    </row>
    <row r="496" spans="1:27" ht="12.75">
      <c r="A496" s="703"/>
      <c r="B496" s="704"/>
      <c r="C496" s="704"/>
      <c r="D496" s="704"/>
      <c r="E496" s="704"/>
      <c r="F496" s="704"/>
      <c r="G496" s="704"/>
      <c r="H496" s="705"/>
      <c r="I496" s="706"/>
      <c r="J496" s="706"/>
      <c r="K496" s="706"/>
      <c r="L496" s="706"/>
      <c r="M496" s="706"/>
      <c r="N496" s="706"/>
      <c r="O496" s="706"/>
      <c r="P496" s="706"/>
      <c r="Q496" s="706"/>
      <c r="R496" s="706"/>
      <c r="S496" s="706"/>
      <c r="T496" s="706"/>
      <c r="U496" s="706"/>
      <c r="V496" s="706"/>
      <c r="W496" s="706"/>
      <c r="X496" s="706"/>
      <c r="Y496" s="706"/>
      <c r="Z496" s="706"/>
      <c r="AA496" s="706"/>
    </row>
    <row r="497" spans="1:27" ht="12.75">
      <c r="A497" s="703"/>
      <c r="B497" s="704"/>
      <c r="C497" s="704"/>
      <c r="D497" s="704"/>
      <c r="E497" s="704"/>
      <c r="F497" s="704"/>
      <c r="G497" s="704"/>
      <c r="H497" s="705"/>
      <c r="I497" s="706"/>
      <c r="J497" s="706"/>
      <c r="K497" s="706"/>
      <c r="L497" s="706"/>
      <c r="M497" s="706"/>
      <c r="N497" s="706"/>
      <c r="O497" s="706"/>
      <c r="P497" s="706"/>
      <c r="Q497" s="706"/>
      <c r="R497" s="706"/>
      <c r="S497" s="706"/>
      <c r="T497" s="706"/>
      <c r="U497" s="706"/>
      <c r="V497" s="706"/>
      <c r="W497" s="706"/>
      <c r="X497" s="706"/>
      <c r="Y497" s="706"/>
      <c r="Z497" s="706"/>
      <c r="AA497" s="706"/>
    </row>
    <row r="498" spans="1:27" ht="12.75">
      <c r="A498" s="703"/>
      <c r="B498" s="704"/>
      <c r="C498" s="704"/>
      <c r="D498" s="704"/>
      <c r="E498" s="704"/>
      <c r="F498" s="704"/>
      <c r="G498" s="704"/>
      <c r="H498" s="705"/>
      <c r="I498" s="706"/>
      <c r="J498" s="706"/>
      <c r="K498" s="706"/>
      <c r="L498" s="706"/>
      <c r="M498" s="706"/>
      <c r="N498" s="706"/>
      <c r="O498" s="706"/>
      <c r="P498" s="706"/>
      <c r="Q498" s="706"/>
      <c r="R498" s="706"/>
      <c r="S498" s="706"/>
      <c r="T498" s="706"/>
      <c r="U498" s="706"/>
      <c r="V498" s="706"/>
      <c r="W498" s="706"/>
      <c r="X498" s="706"/>
      <c r="Y498" s="706"/>
      <c r="Z498" s="706"/>
      <c r="AA498" s="706"/>
    </row>
    <row r="499" spans="1:27" ht="12.75">
      <c r="A499" s="703"/>
      <c r="B499" s="704"/>
      <c r="C499" s="704"/>
      <c r="D499" s="704"/>
      <c r="E499" s="704"/>
      <c r="F499" s="704"/>
      <c r="G499" s="704"/>
      <c r="H499" s="705"/>
      <c r="I499" s="706"/>
      <c r="J499" s="706"/>
      <c r="K499" s="706"/>
      <c r="L499" s="706"/>
      <c r="M499" s="706"/>
      <c r="N499" s="706"/>
      <c r="O499" s="706"/>
      <c r="P499" s="706"/>
      <c r="Q499" s="706"/>
      <c r="R499" s="706"/>
      <c r="S499" s="706"/>
      <c r="T499" s="706"/>
      <c r="U499" s="706"/>
      <c r="V499" s="706"/>
      <c r="W499" s="706"/>
      <c r="X499" s="706"/>
      <c r="Y499" s="706"/>
      <c r="Z499" s="706"/>
      <c r="AA499" s="706"/>
    </row>
    <row r="500" spans="1:27" ht="12.75">
      <c r="A500" s="703"/>
      <c r="B500" s="704"/>
      <c r="C500" s="704"/>
      <c r="D500" s="704"/>
      <c r="E500" s="704"/>
      <c r="F500" s="704"/>
      <c r="G500" s="704"/>
      <c r="H500" s="705"/>
      <c r="I500" s="706"/>
      <c r="J500" s="706"/>
      <c r="K500" s="706"/>
      <c r="L500" s="706"/>
      <c r="M500" s="706"/>
      <c r="N500" s="706"/>
      <c r="O500" s="706"/>
      <c r="P500" s="706"/>
      <c r="Q500" s="706"/>
      <c r="R500" s="706"/>
      <c r="S500" s="706"/>
      <c r="T500" s="706"/>
      <c r="U500" s="706"/>
      <c r="V500" s="706"/>
      <c r="W500" s="706"/>
      <c r="X500" s="706"/>
      <c r="Y500" s="706"/>
      <c r="Z500" s="706"/>
      <c r="AA500" s="706"/>
    </row>
    <row r="501" spans="1:27" ht="12.75">
      <c r="A501" s="703"/>
      <c r="B501" s="704"/>
      <c r="C501" s="704"/>
      <c r="D501" s="704"/>
      <c r="E501" s="704"/>
      <c r="F501" s="704"/>
      <c r="G501" s="704"/>
      <c r="H501" s="705"/>
      <c r="I501" s="706"/>
      <c r="J501" s="706"/>
      <c r="K501" s="706"/>
      <c r="L501" s="706"/>
      <c r="M501" s="706"/>
      <c r="N501" s="706"/>
      <c r="O501" s="706"/>
      <c r="P501" s="706"/>
      <c r="Q501" s="706"/>
      <c r="R501" s="706"/>
      <c r="S501" s="706"/>
      <c r="T501" s="706"/>
      <c r="U501" s="706"/>
      <c r="V501" s="706"/>
      <c r="W501" s="706"/>
      <c r="X501" s="706"/>
      <c r="Y501" s="706"/>
      <c r="Z501" s="706"/>
      <c r="AA501" s="706"/>
    </row>
    <row r="502" spans="1:27" ht="12.75">
      <c r="A502" s="703"/>
      <c r="B502" s="704"/>
      <c r="C502" s="704"/>
      <c r="D502" s="704"/>
      <c r="E502" s="704"/>
      <c r="F502" s="704"/>
      <c r="G502" s="704"/>
      <c r="H502" s="705"/>
      <c r="I502" s="706"/>
      <c r="J502" s="706"/>
      <c r="K502" s="706"/>
      <c r="L502" s="706"/>
      <c r="M502" s="706"/>
      <c r="N502" s="706"/>
      <c r="O502" s="706"/>
      <c r="P502" s="706"/>
      <c r="Q502" s="706"/>
      <c r="R502" s="706"/>
      <c r="S502" s="706"/>
      <c r="T502" s="706"/>
      <c r="U502" s="706"/>
      <c r="V502" s="706"/>
      <c r="W502" s="706"/>
      <c r="X502" s="706"/>
      <c r="Y502" s="706"/>
      <c r="Z502" s="706"/>
      <c r="AA502" s="706"/>
    </row>
    <row r="503" spans="1:27" ht="12.75">
      <c r="A503" s="703"/>
      <c r="B503" s="704"/>
      <c r="C503" s="704"/>
      <c r="D503" s="704"/>
      <c r="E503" s="704"/>
      <c r="F503" s="704"/>
      <c r="G503" s="704"/>
      <c r="H503" s="705"/>
      <c r="I503" s="706"/>
      <c r="J503" s="706"/>
      <c r="K503" s="706"/>
      <c r="L503" s="706"/>
      <c r="M503" s="706"/>
      <c r="N503" s="706"/>
      <c r="O503" s="706"/>
      <c r="P503" s="706"/>
      <c r="Q503" s="706"/>
      <c r="R503" s="706"/>
      <c r="S503" s="706"/>
      <c r="T503" s="706"/>
      <c r="U503" s="706"/>
      <c r="V503" s="706"/>
      <c r="W503" s="706"/>
      <c r="X503" s="706"/>
      <c r="Y503" s="706"/>
      <c r="Z503" s="706"/>
      <c r="AA503" s="706"/>
    </row>
    <row r="504" spans="1:27" ht="12.75">
      <c r="A504" s="703"/>
      <c r="B504" s="704"/>
      <c r="C504" s="704"/>
      <c r="D504" s="704"/>
      <c r="E504" s="704"/>
      <c r="F504" s="704"/>
      <c r="G504" s="704"/>
      <c r="H504" s="705"/>
      <c r="I504" s="706"/>
      <c r="J504" s="706"/>
      <c r="K504" s="706"/>
      <c r="L504" s="706"/>
      <c r="M504" s="706"/>
      <c r="N504" s="706"/>
      <c r="O504" s="706"/>
      <c r="P504" s="706"/>
      <c r="Q504" s="706"/>
      <c r="R504" s="706"/>
      <c r="S504" s="706"/>
      <c r="T504" s="706"/>
      <c r="U504" s="706"/>
      <c r="V504" s="706"/>
      <c r="W504" s="706"/>
      <c r="X504" s="706"/>
      <c r="Y504" s="706"/>
      <c r="Z504" s="706"/>
      <c r="AA504" s="706"/>
    </row>
    <row r="505" spans="1:27" ht="12.75">
      <c r="A505" s="703"/>
      <c r="B505" s="704"/>
      <c r="C505" s="704"/>
      <c r="D505" s="704"/>
      <c r="E505" s="704"/>
      <c r="F505" s="704"/>
      <c r="G505" s="704"/>
      <c r="H505" s="705"/>
      <c r="I505" s="706"/>
      <c r="J505" s="706"/>
      <c r="K505" s="706"/>
      <c r="L505" s="706"/>
      <c r="M505" s="706"/>
      <c r="N505" s="706"/>
      <c r="O505" s="706"/>
      <c r="P505" s="706"/>
      <c r="Q505" s="706"/>
      <c r="R505" s="706"/>
      <c r="S505" s="706"/>
      <c r="T505" s="706"/>
      <c r="U505" s="706"/>
      <c r="V505" s="706"/>
      <c r="W505" s="706"/>
      <c r="X505" s="706"/>
      <c r="Y505" s="706"/>
      <c r="Z505" s="706"/>
      <c r="AA505" s="706"/>
    </row>
    <row r="506" spans="1:27" ht="12.75">
      <c r="A506" s="703"/>
      <c r="B506" s="704"/>
      <c r="C506" s="704"/>
      <c r="D506" s="704"/>
      <c r="E506" s="704"/>
      <c r="F506" s="704"/>
      <c r="G506" s="704"/>
      <c r="H506" s="705"/>
      <c r="I506" s="706"/>
      <c r="J506" s="706"/>
      <c r="K506" s="706"/>
      <c r="L506" s="706"/>
      <c r="M506" s="706"/>
      <c r="N506" s="706"/>
      <c r="O506" s="706"/>
      <c r="P506" s="706"/>
      <c r="Q506" s="706"/>
      <c r="R506" s="706"/>
      <c r="S506" s="706"/>
      <c r="T506" s="706"/>
      <c r="U506" s="706"/>
      <c r="V506" s="706"/>
      <c r="W506" s="706"/>
      <c r="X506" s="706"/>
      <c r="Y506" s="706"/>
      <c r="Z506" s="706"/>
      <c r="AA506" s="706"/>
    </row>
    <row r="507" spans="1:27" ht="12.75">
      <c r="A507" s="703"/>
      <c r="B507" s="704"/>
      <c r="C507" s="704"/>
      <c r="D507" s="704"/>
      <c r="E507" s="704"/>
      <c r="F507" s="704"/>
      <c r="G507" s="704"/>
      <c r="H507" s="705"/>
      <c r="I507" s="706"/>
      <c r="J507" s="706"/>
      <c r="K507" s="706"/>
      <c r="L507" s="706"/>
      <c r="M507" s="706"/>
      <c r="N507" s="706"/>
      <c r="O507" s="706"/>
      <c r="P507" s="706"/>
      <c r="Q507" s="706"/>
      <c r="R507" s="706"/>
      <c r="S507" s="706"/>
      <c r="T507" s="706"/>
      <c r="U507" s="706"/>
      <c r="V507" s="706"/>
      <c r="W507" s="706"/>
      <c r="X507" s="706"/>
      <c r="Y507" s="706"/>
      <c r="Z507" s="706"/>
      <c r="AA507" s="706"/>
    </row>
    <row r="508" spans="1:27" ht="12.75">
      <c r="A508" s="703"/>
      <c r="B508" s="704"/>
      <c r="C508" s="704"/>
      <c r="D508" s="704"/>
      <c r="E508" s="704"/>
      <c r="F508" s="704"/>
      <c r="G508" s="704"/>
      <c r="H508" s="705"/>
      <c r="I508" s="706"/>
      <c r="J508" s="706"/>
      <c r="K508" s="706"/>
      <c r="L508" s="706"/>
      <c r="M508" s="706"/>
      <c r="N508" s="706"/>
      <c r="O508" s="706"/>
      <c r="P508" s="706"/>
      <c r="Q508" s="706"/>
      <c r="R508" s="706"/>
      <c r="S508" s="706"/>
      <c r="T508" s="706"/>
      <c r="U508" s="706"/>
      <c r="V508" s="706"/>
      <c r="W508" s="706"/>
      <c r="X508" s="706"/>
      <c r="Y508" s="706"/>
      <c r="Z508" s="706"/>
      <c r="AA508" s="706"/>
    </row>
    <row r="509" spans="1:27" ht="12.75">
      <c r="A509" s="703"/>
      <c r="B509" s="704"/>
      <c r="C509" s="704"/>
      <c r="D509" s="704"/>
      <c r="E509" s="704"/>
      <c r="F509" s="704"/>
      <c r="G509" s="704"/>
      <c r="H509" s="705"/>
      <c r="I509" s="706"/>
      <c r="J509" s="706"/>
      <c r="K509" s="706"/>
      <c r="L509" s="706"/>
      <c r="M509" s="706"/>
      <c r="N509" s="706"/>
      <c r="O509" s="706"/>
      <c r="P509" s="706"/>
      <c r="Q509" s="706"/>
      <c r="R509" s="706"/>
      <c r="S509" s="706"/>
      <c r="T509" s="706"/>
      <c r="U509" s="706"/>
      <c r="V509" s="706"/>
      <c r="W509" s="706"/>
      <c r="X509" s="706"/>
      <c r="Y509" s="706"/>
      <c r="Z509" s="706"/>
      <c r="AA509" s="706"/>
    </row>
    <row r="510" spans="1:27" ht="12.75">
      <c r="A510" s="703"/>
      <c r="B510" s="704"/>
      <c r="C510" s="704"/>
      <c r="D510" s="704"/>
      <c r="E510" s="704"/>
      <c r="F510" s="704"/>
      <c r="G510" s="704"/>
      <c r="H510" s="705"/>
      <c r="I510" s="706"/>
      <c r="J510" s="706"/>
      <c r="K510" s="706"/>
      <c r="L510" s="706"/>
      <c r="M510" s="706"/>
      <c r="N510" s="706"/>
      <c r="O510" s="706"/>
      <c r="P510" s="706"/>
      <c r="Q510" s="706"/>
      <c r="R510" s="706"/>
      <c r="S510" s="706"/>
      <c r="T510" s="706"/>
      <c r="U510" s="706"/>
      <c r="V510" s="706"/>
      <c r="W510" s="706"/>
      <c r="X510" s="706"/>
      <c r="Y510" s="706"/>
      <c r="Z510" s="706"/>
      <c r="AA510" s="706"/>
    </row>
    <row r="511" spans="1:27" ht="12.75">
      <c r="A511" s="703"/>
      <c r="B511" s="704"/>
      <c r="C511" s="704"/>
      <c r="D511" s="704"/>
      <c r="E511" s="704"/>
      <c r="F511" s="704"/>
      <c r="G511" s="704"/>
      <c r="H511" s="705"/>
      <c r="I511" s="706"/>
      <c r="J511" s="706"/>
      <c r="K511" s="706"/>
      <c r="L511" s="706"/>
      <c r="M511" s="706"/>
      <c r="N511" s="706"/>
      <c r="O511" s="706"/>
      <c r="P511" s="706"/>
      <c r="Q511" s="706"/>
      <c r="R511" s="706"/>
      <c r="S511" s="706"/>
      <c r="T511" s="706"/>
      <c r="U511" s="706"/>
      <c r="V511" s="706"/>
      <c r="W511" s="706"/>
      <c r="X511" s="706"/>
      <c r="Y511" s="706"/>
      <c r="Z511" s="706"/>
      <c r="AA511" s="706"/>
    </row>
    <row r="512" spans="1:27" ht="12.75">
      <c r="A512" s="703"/>
      <c r="B512" s="704"/>
      <c r="C512" s="704"/>
      <c r="D512" s="704"/>
      <c r="E512" s="704"/>
      <c r="F512" s="704"/>
      <c r="G512" s="704"/>
      <c r="H512" s="705"/>
      <c r="I512" s="706"/>
      <c r="J512" s="706"/>
      <c r="K512" s="706"/>
      <c r="L512" s="706"/>
      <c r="M512" s="706"/>
      <c r="N512" s="706"/>
      <c r="O512" s="706"/>
      <c r="P512" s="706"/>
      <c r="Q512" s="706"/>
      <c r="R512" s="706"/>
      <c r="S512" s="706"/>
      <c r="T512" s="706"/>
      <c r="U512" s="706"/>
      <c r="V512" s="706"/>
      <c r="W512" s="706"/>
      <c r="X512" s="706"/>
      <c r="Y512" s="706"/>
      <c r="Z512" s="706"/>
      <c r="AA512" s="706"/>
    </row>
    <row r="513" spans="1:27" ht="12.75">
      <c r="A513" s="703"/>
      <c r="B513" s="704"/>
      <c r="C513" s="704"/>
      <c r="D513" s="704"/>
      <c r="E513" s="704"/>
      <c r="F513" s="704"/>
      <c r="G513" s="704"/>
      <c r="H513" s="705"/>
      <c r="I513" s="706"/>
      <c r="J513" s="706"/>
      <c r="K513" s="706"/>
      <c r="L513" s="706"/>
      <c r="M513" s="706"/>
      <c r="N513" s="706"/>
      <c r="O513" s="706"/>
      <c r="P513" s="706"/>
      <c r="Q513" s="706"/>
      <c r="R513" s="706"/>
      <c r="S513" s="706"/>
      <c r="T513" s="706"/>
      <c r="U513" s="706"/>
      <c r="V513" s="706"/>
      <c r="W513" s="706"/>
      <c r="X513" s="706"/>
      <c r="Y513" s="706"/>
      <c r="Z513" s="706"/>
      <c r="AA513" s="706"/>
    </row>
    <row r="514" spans="1:27" ht="12.75">
      <c r="A514" s="703"/>
      <c r="B514" s="704"/>
      <c r="C514" s="704"/>
      <c r="D514" s="704"/>
      <c r="E514" s="704"/>
      <c r="F514" s="704"/>
      <c r="G514" s="704"/>
      <c r="H514" s="705"/>
      <c r="I514" s="706"/>
      <c r="J514" s="706"/>
      <c r="K514" s="706"/>
      <c r="L514" s="706"/>
      <c r="M514" s="706"/>
      <c r="N514" s="706"/>
      <c r="O514" s="706"/>
      <c r="P514" s="706"/>
      <c r="Q514" s="706"/>
      <c r="R514" s="706"/>
      <c r="S514" s="706"/>
      <c r="T514" s="706"/>
      <c r="U514" s="706"/>
      <c r="V514" s="706"/>
      <c r="W514" s="706"/>
      <c r="X514" s="706"/>
      <c r="Y514" s="706"/>
      <c r="Z514" s="706"/>
      <c r="AA514" s="706"/>
    </row>
    <row r="515" spans="1:27" ht="12.75">
      <c r="A515" s="703"/>
      <c r="B515" s="704"/>
      <c r="C515" s="704"/>
      <c r="D515" s="704"/>
      <c r="E515" s="704"/>
      <c r="F515" s="704"/>
      <c r="G515" s="704"/>
      <c r="H515" s="705"/>
      <c r="I515" s="706"/>
      <c r="J515" s="706"/>
      <c r="K515" s="706"/>
      <c r="L515" s="706"/>
      <c r="M515" s="706"/>
      <c r="N515" s="706"/>
      <c r="O515" s="706"/>
      <c r="P515" s="706"/>
      <c r="Q515" s="706"/>
      <c r="R515" s="706"/>
      <c r="S515" s="706"/>
      <c r="T515" s="706"/>
      <c r="U515" s="706"/>
      <c r="V515" s="706"/>
      <c r="W515" s="706"/>
      <c r="X515" s="706"/>
      <c r="Y515" s="706"/>
      <c r="Z515" s="706"/>
      <c r="AA515" s="706"/>
    </row>
    <row r="516" spans="1:27" ht="12.75">
      <c r="A516" s="703"/>
      <c r="B516" s="704"/>
      <c r="C516" s="704"/>
      <c r="D516" s="704"/>
      <c r="E516" s="704"/>
      <c r="F516" s="704"/>
      <c r="G516" s="704"/>
      <c r="H516" s="705"/>
      <c r="I516" s="706"/>
      <c r="J516" s="706"/>
      <c r="K516" s="706"/>
      <c r="L516" s="706"/>
      <c r="M516" s="706"/>
      <c r="N516" s="706"/>
      <c r="O516" s="706"/>
      <c r="P516" s="706"/>
      <c r="Q516" s="706"/>
      <c r="R516" s="706"/>
      <c r="S516" s="706"/>
      <c r="T516" s="706"/>
      <c r="U516" s="706"/>
      <c r="V516" s="706"/>
      <c r="W516" s="706"/>
      <c r="X516" s="706"/>
      <c r="Y516" s="706"/>
      <c r="Z516" s="706"/>
      <c r="AA516" s="706"/>
    </row>
    <row r="517" spans="1:27" ht="12.75">
      <c r="A517" s="703"/>
      <c r="B517" s="704"/>
      <c r="C517" s="704"/>
      <c r="D517" s="704"/>
      <c r="E517" s="704"/>
      <c r="F517" s="704"/>
      <c r="G517" s="704"/>
      <c r="H517" s="705"/>
      <c r="I517" s="706"/>
      <c r="J517" s="706"/>
      <c r="K517" s="706"/>
      <c r="L517" s="706"/>
      <c r="M517" s="706"/>
      <c r="N517" s="706"/>
      <c r="O517" s="706"/>
      <c r="P517" s="706"/>
      <c r="Q517" s="706"/>
      <c r="R517" s="706"/>
      <c r="S517" s="706"/>
      <c r="T517" s="706"/>
      <c r="U517" s="706"/>
      <c r="V517" s="706"/>
      <c r="W517" s="706"/>
      <c r="X517" s="706"/>
      <c r="Y517" s="706"/>
      <c r="Z517" s="706"/>
      <c r="AA517" s="706"/>
    </row>
    <row r="518" spans="1:27" ht="12.75">
      <c r="A518" s="703"/>
      <c r="B518" s="704"/>
      <c r="C518" s="704"/>
      <c r="D518" s="704"/>
      <c r="E518" s="704"/>
      <c r="F518" s="704"/>
      <c r="G518" s="704"/>
      <c r="H518" s="705"/>
      <c r="I518" s="706"/>
      <c r="J518" s="706"/>
      <c r="K518" s="706"/>
      <c r="L518" s="706"/>
      <c r="M518" s="706"/>
      <c r="N518" s="706"/>
      <c r="O518" s="706"/>
      <c r="P518" s="706"/>
      <c r="Q518" s="706"/>
      <c r="R518" s="706"/>
      <c r="S518" s="706"/>
      <c r="T518" s="706"/>
      <c r="U518" s="706"/>
      <c r="V518" s="706"/>
      <c r="W518" s="706"/>
      <c r="X518" s="706"/>
      <c r="Y518" s="706"/>
      <c r="Z518" s="706"/>
      <c r="AA518" s="706"/>
    </row>
    <row r="519" spans="1:27" ht="12.75">
      <c r="A519" s="703"/>
      <c r="B519" s="704"/>
      <c r="C519" s="704"/>
      <c r="D519" s="704"/>
      <c r="E519" s="704"/>
      <c r="F519" s="704"/>
      <c r="G519" s="704"/>
      <c r="H519" s="705"/>
      <c r="I519" s="706"/>
      <c r="J519" s="706"/>
      <c r="K519" s="706"/>
      <c r="L519" s="706"/>
      <c r="M519" s="706"/>
      <c r="N519" s="706"/>
      <c r="O519" s="706"/>
      <c r="P519" s="706"/>
      <c r="Q519" s="706"/>
      <c r="R519" s="706"/>
      <c r="S519" s="706"/>
      <c r="T519" s="706"/>
      <c r="U519" s="706"/>
      <c r="V519" s="706"/>
      <c r="W519" s="706"/>
      <c r="X519" s="706"/>
      <c r="Y519" s="706"/>
      <c r="Z519" s="706"/>
      <c r="AA519" s="706"/>
    </row>
    <row r="520" spans="1:27" ht="12.75">
      <c r="A520" s="703"/>
      <c r="B520" s="704"/>
      <c r="C520" s="704"/>
      <c r="D520" s="704"/>
      <c r="E520" s="704"/>
      <c r="F520" s="704"/>
      <c r="G520" s="704"/>
      <c r="H520" s="705"/>
      <c r="I520" s="706"/>
      <c r="J520" s="706"/>
      <c r="K520" s="706"/>
      <c r="L520" s="706"/>
      <c r="M520" s="706"/>
      <c r="N520" s="706"/>
      <c r="O520" s="706"/>
      <c r="P520" s="706"/>
      <c r="Q520" s="706"/>
      <c r="R520" s="706"/>
      <c r="S520" s="706"/>
      <c r="T520" s="706"/>
      <c r="U520" s="706"/>
      <c r="V520" s="706"/>
      <c r="W520" s="706"/>
      <c r="X520" s="706"/>
      <c r="Y520" s="706"/>
      <c r="Z520" s="706"/>
      <c r="AA520" s="706"/>
    </row>
    <row r="521" spans="1:27" ht="12.75">
      <c r="A521" s="703"/>
      <c r="B521" s="704"/>
      <c r="C521" s="704"/>
      <c r="D521" s="704"/>
      <c r="E521" s="704"/>
      <c r="F521" s="704"/>
      <c r="G521" s="704"/>
      <c r="H521" s="705"/>
      <c r="I521" s="706"/>
      <c r="J521" s="706"/>
      <c r="K521" s="706"/>
      <c r="L521" s="706"/>
      <c r="M521" s="706"/>
      <c r="N521" s="706"/>
      <c r="O521" s="706"/>
      <c r="P521" s="706"/>
      <c r="Q521" s="706"/>
      <c r="R521" s="706"/>
      <c r="S521" s="706"/>
      <c r="T521" s="706"/>
      <c r="U521" s="706"/>
      <c r="V521" s="706"/>
      <c r="W521" s="706"/>
      <c r="X521" s="706"/>
      <c r="Y521" s="706"/>
      <c r="Z521" s="706"/>
      <c r="AA521" s="706"/>
    </row>
    <row r="522" spans="1:27" ht="12.75">
      <c r="A522" s="703"/>
      <c r="B522" s="704"/>
      <c r="C522" s="704"/>
      <c r="D522" s="704"/>
      <c r="E522" s="704"/>
      <c r="F522" s="704"/>
      <c r="G522" s="704"/>
      <c r="H522" s="705"/>
      <c r="I522" s="706"/>
      <c r="J522" s="706"/>
      <c r="K522" s="706"/>
      <c r="L522" s="706"/>
      <c r="M522" s="706"/>
      <c r="N522" s="706"/>
      <c r="O522" s="706"/>
      <c r="P522" s="706"/>
      <c r="Q522" s="706"/>
      <c r="R522" s="706"/>
      <c r="S522" s="706"/>
      <c r="T522" s="706"/>
      <c r="U522" s="706"/>
      <c r="V522" s="706"/>
      <c r="W522" s="706"/>
      <c r="X522" s="706"/>
      <c r="Y522" s="706"/>
      <c r="Z522" s="706"/>
      <c r="AA522" s="706"/>
    </row>
    <row r="523" spans="1:27" ht="12.75">
      <c r="A523" s="703"/>
      <c r="B523" s="704"/>
      <c r="C523" s="704"/>
      <c r="D523" s="704"/>
      <c r="E523" s="704"/>
      <c r="F523" s="704"/>
      <c r="G523" s="704"/>
      <c r="H523" s="705"/>
      <c r="I523" s="706"/>
      <c r="J523" s="706"/>
      <c r="K523" s="706"/>
      <c r="L523" s="706"/>
      <c r="M523" s="706"/>
      <c r="N523" s="706"/>
      <c r="O523" s="706"/>
      <c r="P523" s="706"/>
      <c r="Q523" s="706"/>
      <c r="R523" s="706"/>
      <c r="S523" s="706"/>
      <c r="T523" s="706"/>
      <c r="U523" s="706"/>
      <c r="V523" s="706"/>
      <c r="W523" s="706"/>
      <c r="X523" s="706"/>
      <c r="Y523" s="706"/>
      <c r="Z523" s="706"/>
      <c r="AA523" s="706"/>
    </row>
    <row r="524" spans="1:27" ht="12.75">
      <c r="A524" s="703"/>
      <c r="B524" s="704"/>
      <c r="C524" s="704"/>
      <c r="D524" s="704"/>
      <c r="E524" s="704"/>
      <c r="F524" s="704"/>
      <c r="G524" s="704"/>
      <c r="H524" s="705"/>
      <c r="I524" s="706"/>
      <c r="J524" s="706"/>
      <c r="K524" s="706"/>
      <c r="L524" s="706"/>
      <c r="M524" s="706"/>
      <c r="N524" s="706"/>
      <c r="O524" s="706"/>
      <c r="P524" s="706"/>
      <c r="Q524" s="706"/>
      <c r="R524" s="706"/>
      <c r="S524" s="706"/>
      <c r="T524" s="706"/>
      <c r="U524" s="706"/>
      <c r="V524" s="706"/>
      <c r="W524" s="706"/>
      <c r="X524" s="706"/>
      <c r="Y524" s="706"/>
      <c r="Z524" s="706"/>
      <c r="AA524" s="706"/>
    </row>
    <row r="525" spans="1:27" ht="12.75">
      <c r="A525" s="703"/>
      <c r="B525" s="704"/>
      <c r="C525" s="704"/>
      <c r="D525" s="704"/>
      <c r="E525" s="704"/>
      <c r="F525" s="704"/>
      <c r="G525" s="704"/>
      <c r="H525" s="705"/>
      <c r="I525" s="706"/>
      <c r="J525" s="706"/>
      <c r="K525" s="706"/>
      <c r="L525" s="706"/>
      <c r="M525" s="706"/>
      <c r="N525" s="706"/>
      <c r="O525" s="706"/>
      <c r="P525" s="706"/>
      <c r="Q525" s="706"/>
      <c r="R525" s="706"/>
      <c r="S525" s="706"/>
      <c r="T525" s="706"/>
      <c r="U525" s="706"/>
      <c r="V525" s="706"/>
      <c r="W525" s="706"/>
      <c r="X525" s="706"/>
      <c r="Y525" s="706"/>
      <c r="Z525" s="706"/>
      <c r="AA525" s="706"/>
    </row>
    <row r="526" spans="1:27" ht="12.75">
      <c r="A526" s="703"/>
      <c r="B526" s="704"/>
      <c r="C526" s="704"/>
      <c r="D526" s="704"/>
      <c r="E526" s="704"/>
      <c r="F526" s="704"/>
      <c r="G526" s="704"/>
      <c r="H526" s="705"/>
      <c r="I526" s="706"/>
      <c r="J526" s="706"/>
      <c r="K526" s="706"/>
      <c r="L526" s="706"/>
      <c r="M526" s="706"/>
      <c r="N526" s="706"/>
      <c r="O526" s="706"/>
      <c r="P526" s="706"/>
      <c r="Q526" s="706"/>
      <c r="R526" s="706"/>
      <c r="S526" s="706"/>
      <c r="T526" s="706"/>
      <c r="U526" s="706"/>
      <c r="V526" s="706"/>
      <c r="W526" s="706"/>
      <c r="X526" s="706"/>
      <c r="Y526" s="706"/>
      <c r="Z526" s="706"/>
      <c r="AA526" s="706"/>
    </row>
    <row r="527" spans="1:27" ht="12.75">
      <c r="A527" s="703"/>
      <c r="B527" s="704"/>
      <c r="C527" s="704"/>
      <c r="D527" s="704"/>
      <c r="E527" s="704"/>
      <c r="F527" s="704"/>
      <c r="G527" s="704"/>
      <c r="H527" s="705"/>
      <c r="I527" s="706"/>
      <c r="J527" s="706"/>
      <c r="K527" s="706"/>
      <c r="L527" s="706"/>
      <c r="M527" s="706"/>
      <c r="N527" s="706"/>
      <c r="O527" s="706"/>
      <c r="P527" s="706"/>
      <c r="Q527" s="706"/>
      <c r="R527" s="706"/>
      <c r="S527" s="706"/>
      <c r="T527" s="706"/>
      <c r="U527" s="706"/>
      <c r="V527" s="706"/>
      <c r="W527" s="706"/>
      <c r="X527" s="706"/>
      <c r="Y527" s="706"/>
      <c r="Z527" s="706"/>
      <c r="AA527" s="706"/>
    </row>
    <row r="528" spans="1:27" ht="12.75">
      <c r="A528" s="703"/>
      <c r="B528" s="704"/>
      <c r="C528" s="704"/>
      <c r="D528" s="704"/>
      <c r="E528" s="704"/>
      <c r="F528" s="704"/>
      <c r="G528" s="704"/>
      <c r="H528" s="705"/>
      <c r="I528" s="706"/>
      <c r="J528" s="706"/>
      <c r="K528" s="706"/>
      <c r="L528" s="706"/>
      <c r="M528" s="706"/>
      <c r="N528" s="706"/>
      <c r="O528" s="706"/>
      <c r="P528" s="706"/>
      <c r="Q528" s="706"/>
      <c r="R528" s="706"/>
      <c r="S528" s="706"/>
      <c r="T528" s="706"/>
      <c r="U528" s="706"/>
      <c r="V528" s="706"/>
      <c r="W528" s="706"/>
      <c r="X528" s="706"/>
      <c r="Y528" s="706"/>
      <c r="Z528" s="706"/>
      <c r="AA528" s="706"/>
    </row>
    <row r="529" spans="1:27" ht="12.75">
      <c r="A529" s="703"/>
      <c r="B529" s="704"/>
      <c r="C529" s="704"/>
      <c r="D529" s="704"/>
      <c r="E529" s="704"/>
      <c r="F529" s="704"/>
      <c r="G529" s="704"/>
      <c r="H529" s="705"/>
      <c r="I529" s="706"/>
      <c r="J529" s="706"/>
      <c r="K529" s="706"/>
      <c r="L529" s="706"/>
      <c r="M529" s="706"/>
      <c r="N529" s="706"/>
      <c r="O529" s="706"/>
      <c r="P529" s="706"/>
      <c r="Q529" s="706"/>
      <c r="R529" s="706"/>
      <c r="S529" s="706"/>
      <c r="T529" s="706"/>
      <c r="U529" s="706"/>
      <c r="V529" s="706"/>
      <c r="W529" s="706"/>
      <c r="X529" s="706"/>
      <c r="Y529" s="706"/>
      <c r="Z529" s="706"/>
      <c r="AA529" s="706"/>
    </row>
    <row r="530" spans="1:27" ht="12.75">
      <c r="A530" s="703"/>
      <c r="B530" s="704"/>
      <c r="C530" s="704"/>
      <c r="D530" s="704"/>
      <c r="E530" s="704"/>
      <c r="F530" s="704"/>
      <c r="G530" s="704"/>
      <c r="H530" s="705"/>
      <c r="I530" s="706"/>
      <c r="J530" s="706"/>
      <c r="K530" s="706"/>
      <c r="L530" s="706"/>
      <c r="M530" s="706"/>
      <c r="N530" s="706"/>
      <c r="O530" s="706"/>
      <c r="P530" s="706"/>
      <c r="Q530" s="706"/>
      <c r="R530" s="706"/>
      <c r="S530" s="706"/>
      <c r="T530" s="706"/>
      <c r="U530" s="706"/>
      <c r="V530" s="706"/>
      <c r="W530" s="706"/>
      <c r="X530" s="706"/>
      <c r="Y530" s="706"/>
      <c r="Z530" s="706"/>
      <c r="AA530" s="706"/>
    </row>
    <row r="531" spans="1:27" ht="12.75">
      <c r="A531" s="703"/>
      <c r="B531" s="704"/>
      <c r="C531" s="704"/>
      <c r="D531" s="704"/>
      <c r="E531" s="704"/>
      <c r="F531" s="704"/>
      <c r="G531" s="704"/>
      <c r="H531" s="705"/>
      <c r="I531" s="706"/>
      <c r="J531" s="706"/>
      <c r="K531" s="706"/>
      <c r="L531" s="706"/>
      <c r="M531" s="706"/>
      <c r="N531" s="706"/>
      <c r="O531" s="706"/>
      <c r="P531" s="706"/>
      <c r="Q531" s="706"/>
      <c r="R531" s="706"/>
      <c r="S531" s="706"/>
      <c r="T531" s="706"/>
      <c r="U531" s="706"/>
      <c r="V531" s="706"/>
      <c r="W531" s="706"/>
      <c r="X531" s="706"/>
      <c r="Y531" s="706"/>
      <c r="Z531" s="706"/>
      <c r="AA531" s="706"/>
    </row>
    <row r="532" spans="1:27" ht="12.75">
      <c r="A532" s="703"/>
      <c r="B532" s="704"/>
      <c r="C532" s="704"/>
      <c r="D532" s="704"/>
      <c r="E532" s="704"/>
      <c r="F532" s="704"/>
      <c r="G532" s="704"/>
      <c r="H532" s="705"/>
      <c r="I532" s="706"/>
      <c r="J532" s="706"/>
      <c r="K532" s="706"/>
      <c r="L532" s="706"/>
      <c r="M532" s="706"/>
      <c r="N532" s="706"/>
      <c r="O532" s="706"/>
      <c r="P532" s="706"/>
      <c r="Q532" s="706"/>
      <c r="R532" s="706"/>
      <c r="S532" s="706"/>
      <c r="T532" s="706"/>
      <c r="U532" s="706"/>
      <c r="V532" s="706"/>
      <c r="W532" s="706"/>
      <c r="X532" s="706"/>
      <c r="Y532" s="706"/>
      <c r="Z532" s="706"/>
      <c r="AA532" s="706"/>
    </row>
    <row r="533" spans="1:27" ht="12.75">
      <c r="A533" s="703"/>
      <c r="B533" s="704"/>
      <c r="C533" s="704"/>
      <c r="D533" s="704"/>
      <c r="E533" s="704"/>
      <c r="F533" s="704"/>
      <c r="G533" s="704"/>
      <c r="H533" s="705"/>
      <c r="I533" s="706"/>
      <c r="J533" s="706"/>
      <c r="K533" s="706"/>
      <c r="L533" s="706"/>
      <c r="M533" s="706"/>
      <c r="N533" s="706"/>
      <c r="O533" s="706"/>
      <c r="P533" s="706"/>
      <c r="Q533" s="706"/>
      <c r="R533" s="706"/>
      <c r="S533" s="706"/>
      <c r="T533" s="706"/>
      <c r="U533" s="706"/>
      <c r="V533" s="706"/>
      <c r="W533" s="706"/>
      <c r="X533" s="706"/>
      <c r="Y533" s="706"/>
      <c r="Z533" s="706"/>
      <c r="AA533" s="706"/>
    </row>
    <row r="534" spans="1:27" ht="12.75">
      <c r="A534" s="703"/>
      <c r="B534" s="704"/>
      <c r="C534" s="704"/>
      <c r="D534" s="704"/>
      <c r="E534" s="704"/>
      <c r="F534" s="704"/>
      <c r="G534" s="704"/>
      <c r="H534" s="705"/>
      <c r="I534" s="706"/>
      <c r="J534" s="706"/>
      <c r="K534" s="706"/>
      <c r="L534" s="706"/>
      <c r="M534" s="706"/>
      <c r="N534" s="706"/>
      <c r="O534" s="706"/>
      <c r="P534" s="706"/>
      <c r="Q534" s="706"/>
      <c r="R534" s="706"/>
      <c r="S534" s="706"/>
      <c r="T534" s="706"/>
      <c r="U534" s="706"/>
      <c r="V534" s="706"/>
      <c r="W534" s="706"/>
      <c r="X534" s="706"/>
      <c r="Y534" s="706"/>
      <c r="Z534" s="706"/>
      <c r="AA534" s="706"/>
    </row>
    <row r="535" spans="1:27" ht="12.75">
      <c r="A535" s="703"/>
      <c r="B535" s="704"/>
      <c r="C535" s="704"/>
      <c r="D535" s="704"/>
      <c r="E535" s="704"/>
      <c r="F535" s="704"/>
      <c r="G535" s="704"/>
      <c r="H535" s="705"/>
      <c r="I535" s="706"/>
      <c r="J535" s="706"/>
      <c r="K535" s="706"/>
      <c r="L535" s="706"/>
      <c r="M535" s="706"/>
      <c r="N535" s="706"/>
      <c r="O535" s="706"/>
      <c r="P535" s="706"/>
      <c r="Q535" s="706"/>
      <c r="R535" s="706"/>
      <c r="S535" s="706"/>
      <c r="T535" s="706"/>
      <c r="U535" s="706"/>
      <c r="V535" s="706"/>
      <c r="W535" s="706"/>
      <c r="X535" s="706"/>
      <c r="Y535" s="706"/>
      <c r="Z535" s="706"/>
      <c r="AA535" s="706"/>
    </row>
    <row r="536" spans="1:27" ht="12.75">
      <c r="A536" s="703"/>
      <c r="B536" s="704"/>
      <c r="C536" s="704"/>
      <c r="D536" s="704"/>
      <c r="E536" s="704"/>
      <c r="F536" s="704"/>
      <c r="G536" s="704"/>
      <c r="H536" s="705"/>
      <c r="I536" s="706"/>
      <c r="J536" s="706"/>
      <c r="K536" s="706"/>
      <c r="L536" s="706"/>
      <c r="M536" s="706"/>
      <c r="N536" s="706"/>
      <c r="O536" s="706"/>
      <c r="P536" s="706"/>
      <c r="Q536" s="706"/>
      <c r="R536" s="706"/>
      <c r="S536" s="706"/>
      <c r="T536" s="706"/>
      <c r="U536" s="706"/>
      <c r="V536" s="706"/>
      <c r="W536" s="706"/>
      <c r="X536" s="706"/>
      <c r="Y536" s="706"/>
      <c r="Z536" s="706"/>
      <c r="AA536" s="706"/>
    </row>
    <row r="537" spans="1:27" ht="12.75">
      <c r="A537" s="703"/>
      <c r="B537" s="704"/>
      <c r="C537" s="704"/>
      <c r="D537" s="704"/>
      <c r="E537" s="704"/>
      <c r="F537" s="704"/>
      <c r="G537" s="704"/>
      <c r="H537" s="705"/>
      <c r="I537" s="706"/>
      <c r="J537" s="706"/>
      <c r="K537" s="706"/>
      <c r="L537" s="706"/>
      <c r="M537" s="706"/>
      <c r="N537" s="706"/>
      <c r="O537" s="706"/>
      <c r="P537" s="706"/>
      <c r="Q537" s="706"/>
      <c r="R537" s="706"/>
      <c r="S537" s="706"/>
      <c r="T537" s="706"/>
      <c r="U537" s="706"/>
      <c r="V537" s="706"/>
      <c r="W537" s="706"/>
      <c r="X537" s="706"/>
      <c r="Y537" s="706"/>
      <c r="Z537" s="706"/>
      <c r="AA537" s="706"/>
    </row>
    <row r="538" spans="1:27" ht="12.75">
      <c r="A538" s="703"/>
      <c r="B538" s="704"/>
      <c r="C538" s="704"/>
      <c r="D538" s="704"/>
      <c r="E538" s="704"/>
      <c r="F538" s="704"/>
      <c r="G538" s="704"/>
      <c r="H538" s="705"/>
      <c r="I538" s="706"/>
      <c r="J538" s="706"/>
      <c r="K538" s="706"/>
      <c r="L538" s="706"/>
      <c r="M538" s="706"/>
      <c r="N538" s="706"/>
      <c r="O538" s="706"/>
      <c r="P538" s="706"/>
      <c r="Q538" s="706"/>
      <c r="R538" s="706"/>
      <c r="S538" s="706"/>
      <c r="T538" s="706"/>
      <c r="U538" s="706"/>
      <c r="V538" s="706"/>
      <c r="W538" s="706"/>
      <c r="X538" s="706"/>
      <c r="Y538" s="706"/>
      <c r="Z538" s="706"/>
      <c r="AA538" s="706"/>
    </row>
    <row r="539" spans="1:27" ht="12.75">
      <c r="A539" s="703"/>
      <c r="B539" s="704"/>
      <c r="C539" s="704"/>
      <c r="D539" s="704"/>
      <c r="E539" s="704"/>
      <c r="F539" s="704"/>
      <c r="G539" s="704"/>
      <c r="H539" s="705"/>
      <c r="I539" s="706"/>
      <c r="J539" s="706"/>
      <c r="K539" s="706"/>
      <c r="L539" s="706"/>
      <c r="M539" s="706"/>
      <c r="N539" s="706"/>
      <c r="O539" s="706"/>
      <c r="P539" s="706"/>
      <c r="Q539" s="706"/>
      <c r="R539" s="706"/>
      <c r="S539" s="706"/>
      <c r="T539" s="706"/>
      <c r="U539" s="706"/>
      <c r="V539" s="706"/>
      <c r="W539" s="706"/>
      <c r="X539" s="706"/>
      <c r="Y539" s="706"/>
      <c r="Z539" s="706"/>
      <c r="AA539" s="706"/>
    </row>
    <row r="540" spans="1:27" ht="12.75">
      <c r="A540" s="703"/>
      <c r="B540" s="704"/>
      <c r="C540" s="704"/>
      <c r="D540" s="704"/>
      <c r="E540" s="704"/>
      <c r="F540" s="704"/>
      <c r="G540" s="704"/>
      <c r="H540" s="705"/>
      <c r="I540" s="706"/>
      <c r="J540" s="706"/>
      <c r="K540" s="706"/>
      <c r="L540" s="706"/>
      <c r="M540" s="706"/>
      <c r="N540" s="706"/>
      <c r="O540" s="706"/>
      <c r="P540" s="706"/>
      <c r="Q540" s="706"/>
      <c r="R540" s="706"/>
      <c r="S540" s="706"/>
      <c r="T540" s="706"/>
      <c r="U540" s="706"/>
      <c r="V540" s="706"/>
      <c r="W540" s="706"/>
      <c r="X540" s="706"/>
      <c r="Y540" s="706"/>
      <c r="Z540" s="706"/>
      <c r="AA540" s="706"/>
    </row>
    <row r="541" spans="1:27" ht="12.75">
      <c r="A541" s="703"/>
      <c r="B541" s="704"/>
      <c r="C541" s="704"/>
      <c r="D541" s="704"/>
      <c r="E541" s="704"/>
      <c r="F541" s="704"/>
      <c r="G541" s="704"/>
      <c r="H541" s="705"/>
      <c r="I541" s="706"/>
      <c r="J541" s="706"/>
      <c r="K541" s="706"/>
      <c r="L541" s="706"/>
      <c r="M541" s="706"/>
      <c r="N541" s="706"/>
      <c r="O541" s="706"/>
      <c r="P541" s="706"/>
      <c r="Q541" s="706"/>
      <c r="R541" s="706"/>
      <c r="S541" s="706"/>
      <c r="T541" s="706"/>
      <c r="U541" s="706"/>
      <c r="V541" s="706"/>
      <c r="W541" s="706"/>
      <c r="X541" s="706"/>
      <c r="Y541" s="706"/>
      <c r="Z541" s="706"/>
      <c r="AA541" s="706"/>
    </row>
    <row r="542" spans="1:27" ht="12.75">
      <c r="A542" s="703"/>
      <c r="B542" s="704"/>
      <c r="C542" s="704"/>
      <c r="D542" s="704"/>
      <c r="E542" s="704"/>
      <c r="F542" s="704"/>
      <c r="G542" s="704"/>
      <c r="H542" s="705"/>
      <c r="I542" s="706"/>
      <c r="J542" s="706"/>
      <c r="K542" s="706"/>
      <c r="L542" s="706"/>
      <c r="M542" s="706"/>
      <c r="N542" s="706"/>
      <c r="O542" s="706"/>
      <c r="P542" s="706"/>
      <c r="Q542" s="706"/>
      <c r="R542" s="706"/>
      <c r="S542" s="706"/>
      <c r="T542" s="706"/>
      <c r="U542" s="706"/>
      <c r="V542" s="706"/>
      <c r="W542" s="706"/>
      <c r="X542" s="706"/>
      <c r="Y542" s="706"/>
      <c r="Z542" s="706"/>
      <c r="AA542" s="706"/>
    </row>
    <row r="543" spans="1:27" ht="12.75">
      <c r="A543" s="703"/>
      <c r="B543" s="704"/>
      <c r="C543" s="704"/>
      <c r="D543" s="704"/>
      <c r="E543" s="704"/>
      <c r="F543" s="704"/>
      <c r="G543" s="704"/>
      <c r="H543" s="705"/>
      <c r="I543" s="706"/>
      <c r="J543" s="706"/>
      <c r="K543" s="706"/>
      <c r="L543" s="706"/>
      <c r="M543" s="706"/>
      <c r="N543" s="706"/>
      <c r="O543" s="706"/>
      <c r="P543" s="706"/>
      <c r="Q543" s="706"/>
      <c r="R543" s="706"/>
      <c r="S543" s="706"/>
      <c r="T543" s="706"/>
      <c r="U543" s="706"/>
      <c r="V543" s="706"/>
      <c r="W543" s="706"/>
      <c r="X543" s="706"/>
      <c r="Y543" s="706"/>
      <c r="Z543" s="706"/>
      <c r="AA543" s="706"/>
    </row>
    <row r="544" spans="1:27" ht="12.75">
      <c r="A544" s="703"/>
      <c r="B544" s="704"/>
      <c r="C544" s="704"/>
      <c r="D544" s="704"/>
      <c r="E544" s="704"/>
      <c r="F544" s="704"/>
      <c r="G544" s="704"/>
      <c r="H544" s="705"/>
      <c r="I544" s="706"/>
      <c r="J544" s="706"/>
      <c r="K544" s="706"/>
      <c r="L544" s="706"/>
      <c r="M544" s="706"/>
      <c r="N544" s="706"/>
      <c r="O544" s="706"/>
      <c r="P544" s="706"/>
      <c r="Q544" s="706"/>
      <c r="R544" s="706"/>
      <c r="S544" s="706"/>
      <c r="T544" s="706"/>
      <c r="U544" s="706"/>
      <c r="V544" s="706"/>
      <c r="W544" s="706"/>
      <c r="X544" s="706"/>
      <c r="Y544" s="706"/>
      <c r="Z544" s="706"/>
      <c r="AA544" s="706"/>
    </row>
    <row r="545" spans="1:27" ht="12.75">
      <c r="A545" s="703"/>
      <c r="B545" s="704"/>
      <c r="C545" s="704"/>
      <c r="D545" s="704"/>
      <c r="E545" s="704"/>
      <c r="F545" s="704"/>
      <c r="G545" s="704"/>
      <c r="H545" s="705"/>
      <c r="I545" s="706"/>
      <c r="J545" s="706"/>
      <c r="K545" s="706"/>
      <c r="L545" s="706"/>
      <c r="M545" s="706"/>
      <c r="N545" s="706"/>
      <c r="O545" s="706"/>
      <c r="P545" s="706"/>
      <c r="Q545" s="706"/>
      <c r="R545" s="706"/>
      <c r="S545" s="706"/>
      <c r="T545" s="706"/>
      <c r="U545" s="706"/>
      <c r="V545" s="706"/>
      <c r="W545" s="706"/>
      <c r="X545" s="706"/>
      <c r="Y545" s="706"/>
      <c r="Z545" s="706"/>
      <c r="AA545" s="706"/>
    </row>
    <row r="546" spans="1:27" ht="12.75">
      <c r="A546" s="703"/>
      <c r="B546" s="704"/>
      <c r="C546" s="704"/>
      <c r="D546" s="704"/>
      <c r="E546" s="704"/>
      <c r="F546" s="704"/>
      <c r="G546" s="704"/>
      <c r="H546" s="705"/>
      <c r="I546" s="706"/>
      <c r="J546" s="706"/>
      <c r="K546" s="706"/>
      <c r="L546" s="706"/>
      <c r="M546" s="706"/>
      <c r="N546" s="706"/>
      <c r="O546" s="706"/>
      <c r="P546" s="706"/>
      <c r="Q546" s="706"/>
      <c r="R546" s="706"/>
      <c r="S546" s="706"/>
      <c r="T546" s="706"/>
      <c r="U546" s="706"/>
      <c r="V546" s="706"/>
      <c r="W546" s="706"/>
      <c r="X546" s="706"/>
      <c r="Y546" s="706"/>
      <c r="Z546" s="706"/>
      <c r="AA546" s="706"/>
    </row>
    <row r="547" spans="1:27" ht="12.75">
      <c r="A547" s="703"/>
      <c r="B547" s="704"/>
      <c r="C547" s="704"/>
      <c r="D547" s="704"/>
      <c r="E547" s="704"/>
      <c r="F547" s="704"/>
      <c r="G547" s="704"/>
      <c r="H547" s="705"/>
      <c r="I547" s="706"/>
      <c r="J547" s="706"/>
      <c r="K547" s="706"/>
      <c r="L547" s="706"/>
      <c r="M547" s="706"/>
      <c r="N547" s="706"/>
      <c r="O547" s="706"/>
      <c r="P547" s="706"/>
      <c r="Q547" s="706"/>
      <c r="R547" s="706"/>
      <c r="S547" s="706"/>
      <c r="T547" s="706"/>
      <c r="U547" s="706"/>
      <c r="V547" s="706"/>
      <c r="W547" s="706"/>
      <c r="X547" s="706"/>
      <c r="Y547" s="706"/>
      <c r="Z547" s="706"/>
      <c r="AA547" s="706"/>
    </row>
    <row r="548" spans="1:27" ht="12.75">
      <c r="A548" s="703"/>
      <c r="B548" s="704"/>
      <c r="C548" s="704"/>
      <c r="D548" s="704"/>
      <c r="E548" s="704"/>
      <c r="F548" s="704"/>
      <c r="G548" s="704"/>
      <c r="H548" s="705"/>
      <c r="I548" s="706"/>
      <c r="J548" s="706"/>
      <c r="K548" s="706"/>
      <c r="L548" s="706"/>
      <c r="M548" s="706"/>
      <c r="N548" s="706"/>
      <c r="O548" s="706"/>
      <c r="P548" s="706"/>
      <c r="Q548" s="706"/>
      <c r="R548" s="706"/>
      <c r="S548" s="706"/>
      <c r="T548" s="706"/>
      <c r="U548" s="706"/>
      <c r="V548" s="706"/>
      <c r="W548" s="706"/>
      <c r="X548" s="706"/>
      <c r="Y548" s="706"/>
      <c r="Z548" s="706"/>
      <c r="AA548" s="706"/>
    </row>
    <row r="549" spans="1:27" ht="12.75">
      <c r="A549" s="703"/>
      <c r="B549" s="704"/>
      <c r="C549" s="704"/>
      <c r="D549" s="704"/>
      <c r="E549" s="704"/>
      <c r="F549" s="704"/>
      <c r="G549" s="704"/>
      <c r="H549" s="705"/>
      <c r="I549" s="706"/>
      <c r="J549" s="706"/>
      <c r="K549" s="706"/>
      <c r="L549" s="706"/>
      <c r="M549" s="706"/>
      <c r="N549" s="706"/>
      <c r="O549" s="706"/>
      <c r="P549" s="706"/>
      <c r="Q549" s="706"/>
      <c r="R549" s="706"/>
      <c r="S549" s="706"/>
      <c r="T549" s="706"/>
      <c r="U549" s="706"/>
      <c r="V549" s="706"/>
      <c r="W549" s="706"/>
      <c r="X549" s="706"/>
      <c r="Y549" s="706"/>
      <c r="Z549" s="706"/>
      <c r="AA549" s="706"/>
    </row>
    <row r="550" spans="1:27" ht="12.75">
      <c r="A550" s="703"/>
      <c r="B550" s="704"/>
      <c r="C550" s="704"/>
      <c r="D550" s="704"/>
      <c r="E550" s="704"/>
      <c r="F550" s="704"/>
      <c r="G550" s="704"/>
      <c r="H550" s="705"/>
      <c r="I550" s="706"/>
      <c r="J550" s="706"/>
      <c r="K550" s="706"/>
      <c r="L550" s="706"/>
      <c r="M550" s="706"/>
      <c r="N550" s="706"/>
      <c r="O550" s="706"/>
      <c r="P550" s="706"/>
      <c r="Q550" s="706"/>
      <c r="R550" s="706"/>
      <c r="S550" s="706"/>
      <c r="T550" s="706"/>
      <c r="U550" s="706"/>
      <c r="V550" s="706"/>
      <c r="W550" s="706"/>
      <c r="X550" s="706"/>
      <c r="Y550" s="706"/>
      <c r="Z550" s="706"/>
      <c r="AA550" s="706"/>
    </row>
    <row r="551" spans="1:27" ht="12.75">
      <c r="A551" s="703"/>
      <c r="B551" s="704"/>
      <c r="C551" s="704"/>
      <c r="D551" s="704"/>
      <c r="E551" s="704"/>
      <c r="F551" s="704"/>
      <c r="G551" s="704"/>
      <c r="H551" s="705"/>
      <c r="I551" s="706"/>
      <c r="J551" s="706"/>
      <c r="K551" s="706"/>
      <c r="L551" s="706"/>
      <c r="M551" s="706"/>
      <c r="N551" s="706"/>
      <c r="O551" s="706"/>
      <c r="P551" s="706"/>
      <c r="Q551" s="706"/>
      <c r="R551" s="706"/>
      <c r="S551" s="706"/>
      <c r="T551" s="706"/>
      <c r="U551" s="706"/>
      <c r="V551" s="706"/>
      <c r="W551" s="706"/>
      <c r="X551" s="706"/>
      <c r="Y551" s="706"/>
      <c r="Z551" s="706"/>
      <c r="AA551" s="706"/>
    </row>
    <row r="552" spans="1:27" ht="12.75">
      <c r="A552" s="703"/>
      <c r="B552" s="704"/>
      <c r="C552" s="704"/>
      <c r="D552" s="704"/>
      <c r="E552" s="704"/>
      <c r="F552" s="704"/>
      <c r="G552" s="704"/>
      <c r="H552" s="705"/>
      <c r="I552" s="706"/>
      <c r="J552" s="706"/>
      <c r="K552" s="706"/>
      <c r="L552" s="706"/>
      <c r="M552" s="706"/>
      <c r="N552" s="706"/>
      <c r="O552" s="706"/>
      <c r="P552" s="706"/>
      <c r="Q552" s="706"/>
      <c r="R552" s="706"/>
      <c r="S552" s="706"/>
      <c r="T552" s="706"/>
      <c r="U552" s="706"/>
      <c r="V552" s="706"/>
      <c r="W552" s="706"/>
      <c r="X552" s="706"/>
      <c r="Y552" s="706"/>
      <c r="Z552" s="706"/>
      <c r="AA552" s="706"/>
    </row>
    <row r="553" spans="1:27" ht="12.75">
      <c r="A553" s="703"/>
      <c r="B553" s="704"/>
      <c r="C553" s="704"/>
      <c r="D553" s="704"/>
      <c r="E553" s="704"/>
      <c r="F553" s="704"/>
      <c r="G553" s="704"/>
      <c r="H553" s="705"/>
      <c r="I553" s="706"/>
      <c r="J553" s="706"/>
      <c r="K553" s="706"/>
      <c r="L553" s="706"/>
      <c r="M553" s="706"/>
      <c r="N553" s="706"/>
      <c r="O553" s="706"/>
      <c r="P553" s="706"/>
      <c r="Q553" s="706"/>
      <c r="R553" s="706"/>
      <c r="S553" s="706"/>
      <c r="T553" s="706"/>
      <c r="U553" s="706"/>
      <c r="V553" s="706"/>
      <c r="W553" s="706"/>
      <c r="X553" s="706"/>
      <c r="Y553" s="706"/>
      <c r="Z553" s="706"/>
      <c r="AA553" s="706"/>
    </row>
    <row r="554" spans="1:27" ht="12.75">
      <c r="A554" s="703"/>
      <c r="B554" s="704"/>
      <c r="C554" s="704"/>
      <c r="D554" s="704"/>
      <c r="E554" s="704"/>
      <c r="F554" s="704"/>
      <c r="G554" s="704"/>
      <c r="H554" s="705"/>
      <c r="I554" s="706"/>
      <c r="J554" s="706"/>
      <c r="K554" s="706"/>
      <c r="L554" s="706"/>
      <c r="M554" s="706"/>
      <c r="N554" s="706"/>
      <c r="O554" s="706"/>
      <c r="P554" s="706"/>
      <c r="Q554" s="706"/>
      <c r="R554" s="706"/>
      <c r="S554" s="706"/>
      <c r="T554" s="706"/>
      <c r="U554" s="706"/>
      <c r="V554" s="706"/>
      <c r="W554" s="706"/>
      <c r="X554" s="706"/>
      <c r="Y554" s="706"/>
      <c r="Z554" s="706"/>
      <c r="AA554" s="706"/>
    </row>
    <row r="555" spans="1:27" ht="12.75">
      <c r="A555" s="703"/>
      <c r="B555" s="704"/>
      <c r="C555" s="704"/>
      <c r="D555" s="704"/>
      <c r="E555" s="704"/>
      <c r="F555" s="704"/>
      <c r="G555" s="704"/>
      <c r="H555" s="705"/>
      <c r="I555" s="706"/>
      <c r="J555" s="706"/>
      <c r="K555" s="706"/>
      <c r="L555" s="706"/>
      <c r="M555" s="706"/>
      <c r="N555" s="706"/>
      <c r="O555" s="706"/>
      <c r="P555" s="706"/>
      <c r="Q555" s="706"/>
      <c r="R555" s="706"/>
      <c r="S555" s="706"/>
      <c r="T555" s="706"/>
      <c r="U555" s="706"/>
      <c r="V555" s="706"/>
      <c r="W555" s="706"/>
      <c r="X555" s="706"/>
      <c r="Y555" s="706"/>
      <c r="Z555" s="706"/>
      <c r="AA555" s="706"/>
    </row>
    <row r="556" spans="1:27" ht="12.75">
      <c r="A556" s="703"/>
      <c r="B556" s="704"/>
      <c r="C556" s="704"/>
      <c r="D556" s="704"/>
      <c r="E556" s="704"/>
      <c r="F556" s="704"/>
      <c r="G556" s="704"/>
      <c r="H556" s="705"/>
      <c r="I556" s="706"/>
      <c r="J556" s="706"/>
      <c r="K556" s="706"/>
      <c r="L556" s="706"/>
      <c r="M556" s="706"/>
      <c r="N556" s="706"/>
      <c r="O556" s="706"/>
      <c r="P556" s="706"/>
      <c r="Q556" s="706"/>
      <c r="R556" s="706"/>
      <c r="S556" s="706"/>
      <c r="T556" s="706"/>
      <c r="U556" s="706"/>
      <c r="V556" s="706"/>
      <c r="W556" s="706"/>
      <c r="X556" s="706"/>
      <c r="Y556" s="706"/>
      <c r="Z556" s="706"/>
      <c r="AA556" s="706"/>
    </row>
    <row r="557" spans="1:27" ht="12.75">
      <c r="A557" s="703"/>
      <c r="B557" s="704"/>
      <c r="C557" s="704"/>
      <c r="D557" s="704"/>
      <c r="E557" s="704"/>
      <c r="F557" s="704"/>
      <c r="G557" s="704"/>
      <c r="H557" s="705"/>
      <c r="I557" s="706"/>
      <c r="J557" s="706"/>
      <c r="K557" s="706"/>
      <c r="L557" s="706"/>
      <c r="M557" s="706"/>
      <c r="N557" s="706"/>
      <c r="O557" s="706"/>
      <c r="P557" s="706"/>
      <c r="Q557" s="706"/>
      <c r="R557" s="706"/>
      <c r="S557" s="706"/>
      <c r="T557" s="706"/>
      <c r="U557" s="706"/>
      <c r="V557" s="706"/>
      <c r="W557" s="706"/>
      <c r="X557" s="706"/>
      <c r="Y557" s="706"/>
      <c r="Z557" s="706"/>
      <c r="AA557" s="706"/>
    </row>
    <row r="558" spans="1:27" ht="12.75">
      <c r="A558" s="703"/>
      <c r="B558" s="704"/>
      <c r="C558" s="704"/>
      <c r="D558" s="704"/>
      <c r="E558" s="704"/>
      <c r="F558" s="704"/>
      <c r="G558" s="704"/>
      <c r="H558" s="705"/>
      <c r="I558" s="706"/>
      <c r="J558" s="706"/>
      <c r="K558" s="706"/>
      <c r="L558" s="706"/>
      <c r="M558" s="706"/>
      <c r="N558" s="706"/>
      <c r="O558" s="706"/>
      <c r="P558" s="706"/>
      <c r="Q558" s="706"/>
      <c r="R558" s="706"/>
      <c r="S558" s="706"/>
      <c r="T558" s="706"/>
      <c r="U558" s="706"/>
      <c r="V558" s="706"/>
      <c r="W558" s="706"/>
      <c r="X558" s="706"/>
      <c r="Y558" s="706"/>
      <c r="Z558" s="706"/>
      <c r="AA558" s="706"/>
    </row>
    <row r="559" spans="1:27" ht="12.75">
      <c r="A559" s="703"/>
      <c r="B559" s="704"/>
      <c r="C559" s="704"/>
      <c r="D559" s="704"/>
      <c r="E559" s="704"/>
      <c r="F559" s="704"/>
      <c r="G559" s="704"/>
      <c r="H559" s="705"/>
      <c r="I559" s="706"/>
      <c r="J559" s="706"/>
      <c r="K559" s="706"/>
      <c r="L559" s="706"/>
      <c r="M559" s="706"/>
      <c r="N559" s="706"/>
      <c r="O559" s="706"/>
      <c r="P559" s="706"/>
      <c r="Q559" s="706"/>
      <c r="R559" s="706"/>
      <c r="S559" s="706"/>
      <c r="T559" s="706"/>
      <c r="U559" s="706"/>
      <c r="V559" s="706"/>
      <c r="W559" s="706"/>
      <c r="X559" s="706"/>
      <c r="Y559" s="706"/>
      <c r="Z559" s="706"/>
      <c r="AA559" s="706"/>
    </row>
    <row r="560" spans="1:27" ht="12.75">
      <c r="A560" s="703"/>
      <c r="B560" s="704"/>
      <c r="C560" s="704"/>
      <c r="D560" s="704"/>
      <c r="E560" s="704"/>
      <c r="F560" s="704"/>
      <c r="G560" s="704"/>
      <c r="H560" s="705"/>
      <c r="I560" s="706"/>
      <c r="J560" s="706"/>
      <c r="K560" s="706"/>
      <c r="L560" s="706"/>
      <c r="M560" s="706"/>
      <c r="N560" s="706"/>
      <c r="O560" s="706"/>
      <c r="P560" s="706"/>
      <c r="Q560" s="706"/>
      <c r="R560" s="706"/>
      <c r="S560" s="706"/>
      <c r="T560" s="706"/>
      <c r="U560" s="706"/>
      <c r="V560" s="706"/>
      <c r="W560" s="706"/>
      <c r="X560" s="706"/>
      <c r="Y560" s="706"/>
      <c r="Z560" s="706"/>
      <c r="AA560" s="706"/>
    </row>
    <row r="561" spans="1:27" ht="12.75">
      <c r="A561" s="703"/>
      <c r="B561" s="704"/>
      <c r="C561" s="704"/>
      <c r="D561" s="704"/>
      <c r="E561" s="704"/>
      <c r="F561" s="704"/>
      <c r="G561" s="704"/>
      <c r="H561" s="705"/>
      <c r="I561" s="706"/>
      <c r="J561" s="706"/>
      <c r="K561" s="706"/>
      <c r="L561" s="706"/>
      <c r="M561" s="706"/>
      <c r="N561" s="706"/>
      <c r="O561" s="706"/>
      <c r="P561" s="706"/>
      <c r="Q561" s="706"/>
      <c r="R561" s="706"/>
      <c r="S561" s="706"/>
      <c r="T561" s="706"/>
      <c r="U561" s="706"/>
      <c r="V561" s="706"/>
      <c r="W561" s="706"/>
      <c r="X561" s="706"/>
      <c r="Y561" s="706"/>
      <c r="Z561" s="706"/>
      <c r="AA561" s="706"/>
    </row>
    <row r="562" spans="1:27" ht="12.75">
      <c r="A562" s="703"/>
      <c r="B562" s="704"/>
      <c r="C562" s="704"/>
      <c r="D562" s="704"/>
      <c r="E562" s="704"/>
      <c r="F562" s="704"/>
      <c r="G562" s="704"/>
      <c r="H562" s="705"/>
      <c r="I562" s="706"/>
      <c r="J562" s="706"/>
      <c r="K562" s="706"/>
      <c r="L562" s="706"/>
      <c r="M562" s="706"/>
      <c r="N562" s="706"/>
      <c r="O562" s="706"/>
      <c r="P562" s="706"/>
      <c r="Q562" s="706"/>
      <c r="R562" s="706"/>
      <c r="S562" s="706"/>
      <c r="T562" s="706"/>
      <c r="U562" s="706"/>
      <c r="V562" s="706"/>
      <c r="W562" s="706"/>
      <c r="X562" s="706"/>
      <c r="Y562" s="706"/>
      <c r="Z562" s="706"/>
      <c r="AA562" s="706"/>
    </row>
    <row r="563" spans="1:27" ht="12.75">
      <c r="A563" s="703"/>
      <c r="B563" s="704"/>
      <c r="C563" s="704"/>
      <c r="D563" s="704"/>
      <c r="E563" s="704"/>
      <c r="F563" s="704"/>
      <c r="G563" s="704"/>
      <c r="H563" s="705"/>
      <c r="I563" s="706"/>
      <c r="J563" s="706"/>
      <c r="K563" s="706"/>
      <c r="L563" s="706"/>
      <c r="M563" s="706"/>
      <c r="N563" s="706"/>
      <c r="O563" s="706"/>
      <c r="P563" s="706"/>
      <c r="Q563" s="706"/>
      <c r="R563" s="706"/>
      <c r="S563" s="706"/>
      <c r="T563" s="706"/>
      <c r="U563" s="706"/>
      <c r="V563" s="706"/>
      <c r="W563" s="706"/>
      <c r="X563" s="706"/>
      <c r="Y563" s="706"/>
      <c r="Z563" s="706"/>
      <c r="AA563" s="706"/>
    </row>
    <row r="564" spans="1:27" ht="12.75">
      <c r="A564" s="703"/>
      <c r="B564" s="704"/>
      <c r="C564" s="704"/>
      <c r="D564" s="704"/>
      <c r="E564" s="704"/>
      <c r="F564" s="704"/>
      <c r="G564" s="704"/>
      <c r="H564" s="705"/>
      <c r="I564" s="706"/>
      <c r="J564" s="706"/>
      <c r="K564" s="706"/>
      <c r="L564" s="706"/>
      <c r="M564" s="706"/>
      <c r="N564" s="706"/>
      <c r="O564" s="706"/>
      <c r="P564" s="706"/>
      <c r="Q564" s="706"/>
      <c r="R564" s="706"/>
      <c r="S564" s="706"/>
      <c r="T564" s="706"/>
      <c r="U564" s="706"/>
      <c r="V564" s="706"/>
      <c r="W564" s="706"/>
      <c r="X564" s="706"/>
      <c r="Y564" s="706"/>
      <c r="Z564" s="706"/>
      <c r="AA564" s="706"/>
    </row>
    <row r="565" spans="1:27" ht="12.75">
      <c r="A565" s="703"/>
      <c r="B565" s="704"/>
      <c r="C565" s="704"/>
      <c r="D565" s="704"/>
      <c r="E565" s="704"/>
      <c r="F565" s="704"/>
      <c r="G565" s="704"/>
      <c r="H565" s="705"/>
      <c r="I565" s="706"/>
      <c r="J565" s="706"/>
      <c r="K565" s="706"/>
      <c r="L565" s="706"/>
      <c r="M565" s="706"/>
      <c r="N565" s="706"/>
      <c r="O565" s="706"/>
      <c r="P565" s="706"/>
      <c r="Q565" s="706"/>
      <c r="R565" s="706"/>
      <c r="S565" s="706"/>
      <c r="T565" s="706"/>
      <c r="U565" s="706"/>
      <c r="V565" s="706"/>
      <c r="W565" s="706"/>
      <c r="X565" s="706"/>
      <c r="Y565" s="706"/>
      <c r="Z565" s="706"/>
      <c r="AA565" s="706"/>
    </row>
    <row r="566" spans="1:27" ht="12.75">
      <c r="A566" s="703"/>
      <c r="B566" s="704"/>
      <c r="C566" s="704"/>
      <c r="D566" s="704"/>
      <c r="E566" s="704"/>
      <c r="F566" s="704"/>
      <c r="G566" s="704"/>
      <c r="H566" s="705"/>
      <c r="I566" s="706"/>
      <c r="J566" s="706"/>
      <c r="K566" s="706"/>
      <c r="L566" s="706"/>
      <c r="M566" s="706"/>
      <c r="N566" s="706"/>
      <c r="O566" s="706"/>
      <c r="P566" s="706"/>
      <c r="Q566" s="706"/>
      <c r="R566" s="706"/>
      <c r="S566" s="706"/>
      <c r="T566" s="706"/>
      <c r="U566" s="706"/>
      <c r="V566" s="706"/>
      <c r="W566" s="706"/>
      <c r="X566" s="706"/>
      <c r="Y566" s="706"/>
      <c r="Z566" s="706"/>
      <c r="AA566" s="706"/>
    </row>
    <row r="567" spans="1:27" ht="12.75">
      <c r="A567" s="703"/>
      <c r="B567" s="704"/>
      <c r="C567" s="704"/>
      <c r="D567" s="704"/>
      <c r="E567" s="704"/>
      <c r="F567" s="704"/>
      <c r="G567" s="704"/>
      <c r="H567" s="705"/>
      <c r="I567" s="706"/>
      <c r="J567" s="706"/>
      <c r="K567" s="706"/>
      <c r="L567" s="706"/>
      <c r="M567" s="706"/>
      <c r="N567" s="706"/>
      <c r="O567" s="706"/>
      <c r="P567" s="706"/>
      <c r="Q567" s="706"/>
      <c r="R567" s="706"/>
      <c r="S567" s="706"/>
      <c r="T567" s="706"/>
      <c r="U567" s="706"/>
      <c r="V567" s="706"/>
      <c r="W567" s="706"/>
      <c r="X567" s="706"/>
      <c r="Y567" s="706"/>
      <c r="Z567" s="706"/>
      <c r="AA567" s="706"/>
    </row>
    <row r="568" spans="1:27" ht="12.75">
      <c r="A568" s="703"/>
      <c r="B568" s="704"/>
      <c r="C568" s="704"/>
      <c r="D568" s="704"/>
      <c r="E568" s="704"/>
      <c r="F568" s="704"/>
      <c r="G568" s="704"/>
      <c r="H568" s="705"/>
      <c r="I568" s="706"/>
      <c r="J568" s="706"/>
      <c r="K568" s="706"/>
      <c r="L568" s="706"/>
      <c r="M568" s="706"/>
      <c r="N568" s="706"/>
      <c r="O568" s="706"/>
      <c r="P568" s="706"/>
      <c r="Q568" s="706"/>
      <c r="R568" s="706"/>
      <c r="S568" s="706"/>
      <c r="T568" s="706"/>
      <c r="U568" s="706"/>
      <c r="V568" s="706"/>
      <c r="W568" s="706"/>
      <c r="X568" s="706"/>
      <c r="Y568" s="706"/>
      <c r="Z568" s="706"/>
      <c r="AA568" s="706"/>
    </row>
    <row r="569" spans="1:27" ht="12.75">
      <c r="A569" s="703"/>
      <c r="B569" s="704"/>
      <c r="C569" s="704"/>
      <c r="D569" s="704"/>
      <c r="E569" s="704"/>
      <c r="F569" s="704"/>
      <c r="G569" s="704"/>
      <c r="H569" s="705"/>
      <c r="I569" s="706"/>
      <c r="J569" s="706"/>
      <c r="K569" s="706"/>
      <c r="L569" s="706"/>
      <c r="M569" s="706"/>
      <c r="N569" s="706"/>
      <c r="O569" s="706"/>
      <c r="P569" s="706"/>
      <c r="Q569" s="706"/>
      <c r="R569" s="706"/>
      <c r="S569" s="706"/>
      <c r="T569" s="706"/>
      <c r="U569" s="706"/>
      <c r="V569" s="706"/>
      <c r="W569" s="706"/>
      <c r="X569" s="706"/>
      <c r="Y569" s="706"/>
      <c r="Z569" s="706"/>
      <c r="AA569" s="706"/>
    </row>
    <row r="570" spans="1:27" ht="12.75">
      <c r="A570" s="703"/>
      <c r="B570" s="704"/>
      <c r="C570" s="704"/>
      <c r="D570" s="704"/>
      <c r="E570" s="704"/>
      <c r="F570" s="704"/>
      <c r="G570" s="704"/>
      <c r="H570" s="705"/>
      <c r="I570" s="706"/>
      <c r="J570" s="706"/>
      <c r="K570" s="706"/>
      <c r="L570" s="706"/>
      <c r="M570" s="706"/>
      <c r="N570" s="706"/>
      <c r="O570" s="706"/>
      <c r="P570" s="706"/>
      <c r="Q570" s="706"/>
      <c r="R570" s="706"/>
      <c r="S570" s="706"/>
      <c r="T570" s="706"/>
      <c r="U570" s="706"/>
      <c r="V570" s="706"/>
      <c r="W570" s="706"/>
      <c r="X570" s="706"/>
      <c r="Y570" s="706"/>
      <c r="Z570" s="706"/>
      <c r="AA570" s="706"/>
    </row>
    <row r="571" spans="1:27" ht="12.75">
      <c r="A571" s="703"/>
      <c r="B571" s="704"/>
      <c r="C571" s="704"/>
      <c r="D571" s="704"/>
      <c r="E571" s="704"/>
      <c r="F571" s="704"/>
      <c r="G571" s="704"/>
      <c r="H571" s="705"/>
      <c r="I571" s="706"/>
      <c r="J571" s="706"/>
      <c r="K571" s="706"/>
      <c r="L571" s="706"/>
      <c r="M571" s="706"/>
      <c r="N571" s="706"/>
      <c r="O571" s="706"/>
      <c r="P571" s="706"/>
      <c r="Q571" s="706"/>
      <c r="R571" s="706"/>
      <c r="S571" s="706"/>
      <c r="T571" s="706"/>
      <c r="U571" s="706"/>
      <c r="V571" s="706"/>
      <c r="W571" s="706"/>
      <c r="X571" s="706"/>
      <c r="Y571" s="706"/>
      <c r="Z571" s="706"/>
      <c r="AA571" s="706"/>
    </row>
    <row r="572" spans="1:27" ht="12.75">
      <c r="A572" s="703"/>
      <c r="B572" s="704"/>
      <c r="C572" s="704"/>
      <c r="D572" s="704"/>
      <c r="E572" s="704"/>
      <c r="F572" s="704"/>
      <c r="G572" s="704"/>
      <c r="H572" s="705"/>
      <c r="I572" s="706"/>
      <c r="J572" s="706"/>
      <c r="K572" s="706"/>
      <c r="L572" s="706"/>
      <c r="M572" s="706"/>
      <c r="N572" s="706"/>
      <c r="O572" s="706"/>
      <c r="P572" s="706"/>
      <c r="Q572" s="706"/>
      <c r="R572" s="706"/>
      <c r="S572" s="706"/>
      <c r="T572" s="706"/>
      <c r="U572" s="706"/>
      <c r="V572" s="706"/>
      <c r="W572" s="706"/>
      <c r="X572" s="706"/>
      <c r="Y572" s="706"/>
      <c r="Z572" s="706"/>
      <c r="AA572" s="706"/>
    </row>
    <row r="573" spans="1:27" ht="12.75">
      <c r="A573" s="703"/>
      <c r="B573" s="704"/>
      <c r="C573" s="704"/>
      <c r="D573" s="704"/>
      <c r="E573" s="704"/>
      <c r="F573" s="704"/>
      <c r="G573" s="704"/>
      <c r="H573" s="705"/>
      <c r="I573" s="706"/>
      <c r="J573" s="706"/>
      <c r="K573" s="706"/>
      <c r="L573" s="706"/>
      <c r="M573" s="706"/>
      <c r="N573" s="706"/>
      <c r="O573" s="706"/>
      <c r="P573" s="706"/>
      <c r="Q573" s="706"/>
      <c r="R573" s="706"/>
      <c r="S573" s="706"/>
      <c r="T573" s="706"/>
      <c r="U573" s="706"/>
      <c r="V573" s="706"/>
      <c r="W573" s="706"/>
      <c r="X573" s="706"/>
      <c r="Y573" s="706"/>
      <c r="Z573" s="706"/>
      <c r="AA573" s="706"/>
    </row>
    <row r="574" spans="1:27" ht="12.75">
      <c r="A574" s="703"/>
      <c r="B574" s="704"/>
      <c r="C574" s="704"/>
      <c r="D574" s="704"/>
      <c r="E574" s="704"/>
      <c r="F574" s="704"/>
      <c r="G574" s="704"/>
      <c r="H574" s="705"/>
      <c r="I574" s="706"/>
      <c r="J574" s="706"/>
      <c r="K574" s="706"/>
      <c r="L574" s="706"/>
      <c r="M574" s="706"/>
      <c r="N574" s="706"/>
      <c r="O574" s="706"/>
      <c r="P574" s="706"/>
      <c r="Q574" s="706"/>
      <c r="R574" s="706"/>
      <c r="S574" s="706"/>
      <c r="T574" s="706"/>
      <c r="U574" s="706"/>
      <c r="V574" s="706"/>
      <c r="W574" s="706"/>
      <c r="X574" s="706"/>
      <c r="Y574" s="706"/>
      <c r="Z574" s="706"/>
      <c r="AA574" s="706"/>
    </row>
    <row r="575" spans="1:27" ht="12.75">
      <c r="A575" s="703"/>
      <c r="B575" s="704"/>
      <c r="C575" s="704"/>
      <c r="D575" s="704"/>
      <c r="E575" s="704"/>
      <c r="F575" s="704"/>
      <c r="G575" s="704"/>
      <c r="H575" s="705"/>
      <c r="I575" s="706"/>
      <c r="J575" s="706"/>
      <c r="K575" s="706"/>
      <c r="L575" s="706"/>
      <c r="M575" s="706"/>
      <c r="N575" s="706"/>
      <c r="O575" s="706"/>
      <c r="P575" s="706"/>
      <c r="Q575" s="706"/>
      <c r="R575" s="706"/>
      <c r="S575" s="706"/>
      <c r="T575" s="706"/>
      <c r="U575" s="706"/>
      <c r="V575" s="706"/>
      <c r="W575" s="706"/>
      <c r="X575" s="706"/>
      <c r="Y575" s="706"/>
      <c r="Z575" s="706"/>
      <c r="AA575" s="706"/>
    </row>
    <row r="576" spans="1:27" ht="12.75">
      <c r="A576" s="703"/>
      <c r="B576" s="704"/>
      <c r="C576" s="704"/>
      <c r="D576" s="704"/>
      <c r="E576" s="704"/>
      <c r="F576" s="704"/>
      <c r="G576" s="704"/>
      <c r="H576" s="705"/>
      <c r="I576" s="706"/>
      <c r="J576" s="706"/>
      <c r="K576" s="706"/>
      <c r="L576" s="706"/>
      <c r="M576" s="706"/>
      <c r="N576" s="706"/>
      <c r="O576" s="706"/>
      <c r="P576" s="706"/>
      <c r="Q576" s="706"/>
      <c r="R576" s="706"/>
      <c r="S576" s="706"/>
      <c r="T576" s="706"/>
      <c r="U576" s="706"/>
      <c r="V576" s="706"/>
      <c r="W576" s="706"/>
      <c r="X576" s="706"/>
      <c r="Y576" s="706"/>
      <c r="Z576" s="706"/>
      <c r="AA576" s="706"/>
    </row>
    <row r="577" spans="1:27" ht="12.75">
      <c r="A577" s="703"/>
      <c r="B577" s="704"/>
      <c r="C577" s="704"/>
      <c r="D577" s="704"/>
      <c r="E577" s="704"/>
      <c r="F577" s="704"/>
      <c r="G577" s="704"/>
      <c r="H577" s="705"/>
      <c r="I577" s="706"/>
      <c r="J577" s="706"/>
      <c r="K577" s="706"/>
      <c r="L577" s="706"/>
      <c r="M577" s="706"/>
      <c r="N577" s="706"/>
      <c r="O577" s="706"/>
      <c r="P577" s="706"/>
      <c r="Q577" s="706"/>
      <c r="R577" s="706"/>
      <c r="S577" s="706"/>
      <c r="T577" s="706"/>
      <c r="U577" s="706"/>
      <c r="V577" s="706"/>
      <c r="W577" s="706"/>
      <c r="X577" s="706"/>
      <c r="Y577" s="706"/>
      <c r="Z577" s="706"/>
      <c r="AA577" s="706"/>
    </row>
    <row r="578" spans="1:27" ht="12.75">
      <c r="A578" s="703"/>
      <c r="B578" s="704"/>
      <c r="C578" s="704"/>
      <c r="D578" s="704"/>
      <c r="E578" s="704"/>
      <c r="F578" s="704"/>
      <c r="G578" s="704"/>
      <c r="H578" s="705"/>
      <c r="I578" s="706"/>
      <c r="J578" s="706"/>
      <c r="K578" s="706"/>
      <c r="L578" s="706"/>
      <c r="M578" s="706"/>
      <c r="N578" s="706"/>
      <c r="O578" s="706"/>
      <c r="P578" s="706"/>
      <c r="Q578" s="706"/>
      <c r="R578" s="706"/>
      <c r="S578" s="706"/>
      <c r="T578" s="706"/>
      <c r="U578" s="706"/>
      <c r="V578" s="706"/>
      <c r="W578" s="706"/>
      <c r="X578" s="706"/>
      <c r="Y578" s="706"/>
      <c r="Z578" s="706"/>
      <c r="AA578" s="706"/>
    </row>
    <row r="579" spans="1:27" ht="12.75">
      <c r="A579" s="703"/>
      <c r="B579" s="704"/>
      <c r="C579" s="704"/>
      <c r="D579" s="704"/>
      <c r="E579" s="704"/>
      <c r="F579" s="704"/>
      <c r="G579" s="704"/>
      <c r="H579" s="705"/>
      <c r="I579" s="706"/>
      <c r="J579" s="706"/>
      <c r="K579" s="706"/>
      <c r="L579" s="706"/>
      <c r="M579" s="706"/>
      <c r="N579" s="706"/>
      <c r="O579" s="706"/>
      <c r="P579" s="706"/>
      <c r="Q579" s="706"/>
      <c r="R579" s="706"/>
      <c r="S579" s="706"/>
      <c r="T579" s="706"/>
      <c r="U579" s="706"/>
      <c r="V579" s="706"/>
      <c r="W579" s="706"/>
      <c r="X579" s="706"/>
      <c r="Y579" s="706"/>
      <c r="Z579" s="706"/>
      <c r="AA579" s="706"/>
    </row>
    <row r="580" spans="1:27" ht="12.75">
      <c r="A580" s="703"/>
      <c r="B580" s="704"/>
      <c r="C580" s="704"/>
      <c r="D580" s="704"/>
      <c r="E580" s="704"/>
      <c r="F580" s="704"/>
      <c r="G580" s="704"/>
      <c r="H580" s="705"/>
      <c r="I580" s="706"/>
      <c r="J580" s="706"/>
      <c r="K580" s="706"/>
      <c r="L580" s="706"/>
      <c r="M580" s="706"/>
      <c r="N580" s="706"/>
      <c r="O580" s="706"/>
      <c r="P580" s="706"/>
      <c r="Q580" s="706"/>
      <c r="R580" s="706"/>
      <c r="S580" s="706"/>
      <c r="T580" s="706"/>
      <c r="U580" s="706"/>
      <c r="V580" s="706"/>
      <c r="W580" s="706"/>
      <c r="X580" s="706"/>
      <c r="Y580" s="706"/>
      <c r="Z580" s="706"/>
      <c r="AA580" s="706"/>
    </row>
    <row r="581" spans="1:27" ht="12.75">
      <c r="A581" s="703"/>
      <c r="B581" s="704"/>
      <c r="C581" s="704"/>
      <c r="D581" s="704"/>
      <c r="E581" s="704"/>
      <c r="F581" s="704"/>
      <c r="G581" s="704"/>
      <c r="H581" s="705"/>
      <c r="I581" s="706"/>
      <c r="J581" s="706"/>
      <c r="K581" s="706"/>
      <c r="L581" s="706"/>
      <c r="M581" s="706"/>
      <c r="N581" s="706"/>
      <c r="O581" s="706"/>
      <c r="P581" s="706"/>
      <c r="Q581" s="706"/>
      <c r="R581" s="706"/>
      <c r="S581" s="706"/>
      <c r="T581" s="706"/>
      <c r="U581" s="706"/>
      <c r="V581" s="706"/>
      <c r="W581" s="706"/>
      <c r="X581" s="706"/>
      <c r="Y581" s="706"/>
      <c r="Z581" s="706"/>
      <c r="AA581" s="706"/>
    </row>
    <row r="582" spans="1:27" ht="12.75">
      <c r="A582" s="703"/>
      <c r="B582" s="704"/>
      <c r="C582" s="704"/>
      <c r="D582" s="704"/>
      <c r="E582" s="704"/>
      <c r="F582" s="704"/>
      <c r="G582" s="704"/>
      <c r="H582" s="705"/>
      <c r="I582" s="706"/>
      <c r="J582" s="706"/>
      <c r="K582" s="706"/>
      <c r="L582" s="706"/>
      <c r="M582" s="706"/>
      <c r="N582" s="706"/>
      <c r="O582" s="706"/>
      <c r="P582" s="706"/>
      <c r="Q582" s="706"/>
      <c r="R582" s="706"/>
      <c r="S582" s="706"/>
      <c r="T582" s="706"/>
      <c r="U582" s="706"/>
      <c r="V582" s="706"/>
      <c r="W582" s="706"/>
      <c r="X582" s="706"/>
      <c r="Y582" s="706"/>
      <c r="Z582" s="706"/>
      <c r="AA582" s="706"/>
    </row>
    <row r="583" spans="1:27" ht="12.75">
      <c r="A583" s="703"/>
      <c r="B583" s="704"/>
      <c r="C583" s="704"/>
      <c r="D583" s="704"/>
      <c r="E583" s="704"/>
      <c r="F583" s="704"/>
      <c r="G583" s="704"/>
      <c r="H583" s="705"/>
      <c r="I583" s="706"/>
      <c r="J583" s="706"/>
      <c r="K583" s="706"/>
      <c r="L583" s="706"/>
      <c r="M583" s="706"/>
      <c r="N583" s="706"/>
      <c r="O583" s="706"/>
      <c r="P583" s="706"/>
      <c r="Q583" s="706"/>
      <c r="R583" s="706"/>
      <c r="S583" s="706"/>
      <c r="T583" s="706"/>
      <c r="U583" s="706"/>
      <c r="V583" s="706"/>
      <c r="W583" s="706"/>
      <c r="X583" s="706"/>
      <c r="Y583" s="706"/>
      <c r="Z583" s="706"/>
      <c r="AA583" s="706"/>
    </row>
    <row r="584" spans="1:27" ht="12.75">
      <c r="A584" s="703"/>
      <c r="B584" s="704"/>
      <c r="C584" s="704"/>
      <c r="D584" s="704"/>
      <c r="E584" s="704"/>
      <c r="F584" s="704"/>
      <c r="G584" s="704"/>
      <c r="H584" s="705"/>
      <c r="I584" s="706"/>
      <c r="J584" s="706"/>
      <c r="K584" s="706"/>
      <c r="L584" s="706"/>
      <c r="M584" s="706"/>
      <c r="N584" s="706"/>
      <c r="O584" s="706"/>
      <c r="P584" s="706"/>
      <c r="Q584" s="706"/>
      <c r="R584" s="706"/>
      <c r="S584" s="706"/>
      <c r="T584" s="706"/>
      <c r="U584" s="706"/>
      <c r="V584" s="706"/>
      <c r="W584" s="706"/>
      <c r="X584" s="706"/>
      <c r="Y584" s="706"/>
      <c r="Z584" s="706"/>
      <c r="AA584" s="706"/>
    </row>
    <row r="585" spans="1:27" ht="12.75">
      <c r="A585" s="703"/>
      <c r="B585" s="704"/>
      <c r="C585" s="704"/>
      <c r="D585" s="704"/>
      <c r="E585" s="704"/>
      <c r="F585" s="704"/>
      <c r="G585" s="704"/>
      <c r="H585" s="705"/>
      <c r="I585" s="706"/>
      <c r="J585" s="706"/>
      <c r="K585" s="706"/>
      <c r="L585" s="706"/>
      <c r="M585" s="706"/>
      <c r="N585" s="706"/>
      <c r="O585" s="706"/>
      <c r="P585" s="706"/>
      <c r="Q585" s="706"/>
      <c r="R585" s="706"/>
      <c r="S585" s="706"/>
      <c r="T585" s="706"/>
      <c r="U585" s="706"/>
      <c r="V585" s="706"/>
      <c r="W585" s="706"/>
      <c r="X585" s="706"/>
      <c r="Y585" s="706"/>
      <c r="Z585" s="706"/>
      <c r="AA585" s="706"/>
    </row>
    <row r="586" spans="1:27" ht="12.75">
      <c r="A586" s="703"/>
      <c r="B586" s="704"/>
      <c r="C586" s="704"/>
      <c r="D586" s="704"/>
      <c r="E586" s="704"/>
      <c r="F586" s="704"/>
      <c r="G586" s="704"/>
      <c r="H586" s="705"/>
      <c r="I586" s="706"/>
      <c r="J586" s="706"/>
      <c r="K586" s="706"/>
      <c r="L586" s="706"/>
      <c r="M586" s="706"/>
      <c r="N586" s="706"/>
      <c r="O586" s="706"/>
      <c r="P586" s="706"/>
      <c r="Q586" s="706"/>
      <c r="R586" s="706"/>
      <c r="S586" s="706"/>
      <c r="T586" s="706"/>
      <c r="U586" s="706"/>
      <c r="V586" s="706"/>
      <c r="W586" s="706"/>
      <c r="X586" s="706"/>
      <c r="Y586" s="706"/>
      <c r="Z586" s="706"/>
      <c r="AA586" s="706"/>
    </row>
    <row r="587" spans="1:27" ht="12.75">
      <c r="A587" s="703"/>
      <c r="B587" s="704"/>
      <c r="C587" s="704"/>
      <c r="D587" s="704"/>
      <c r="E587" s="704"/>
      <c r="F587" s="704"/>
      <c r="G587" s="704"/>
      <c r="H587" s="705"/>
      <c r="I587" s="706"/>
      <c r="J587" s="706"/>
      <c r="K587" s="706"/>
      <c r="L587" s="706"/>
      <c r="M587" s="706"/>
      <c r="N587" s="706"/>
      <c r="O587" s="706"/>
      <c r="P587" s="706"/>
      <c r="Q587" s="706"/>
      <c r="R587" s="706"/>
      <c r="S587" s="706"/>
      <c r="T587" s="706"/>
      <c r="U587" s="706"/>
      <c r="V587" s="706"/>
      <c r="W587" s="706"/>
      <c r="X587" s="706"/>
      <c r="Y587" s="706"/>
      <c r="Z587" s="706"/>
      <c r="AA587" s="706"/>
    </row>
    <row r="588" spans="1:27" ht="12.75">
      <c r="A588" s="703"/>
      <c r="B588" s="704"/>
      <c r="C588" s="704"/>
      <c r="D588" s="704"/>
      <c r="E588" s="704"/>
      <c r="F588" s="704"/>
      <c r="G588" s="704"/>
      <c r="H588" s="705"/>
      <c r="I588" s="706"/>
      <c r="J588" s="706"/>
      <c r="K588" s="706"/>
      <c r="L588" s="706"/>
      <c r="M588" s="706"/>
      <c r="N588" s="706"/>
      <c r="O588" s="706"/>
      <c r="P588" s="706"/>
      <c r="Q588" s="706"/>
      <c r="R588" s="706"/>
      <c r="S588" s="706"/>
      <c r="T588" s="706"/>
      <c r="U588" s="706"/>
      <c r="V588" s="706"/>
      <c r="W588" s="706"/>
      <c r="X588" s="706"/>
      <c r="Y588" s="706"/>
      <c r="Z588" s="706"/>
      <c r="AA588" s="706"/>
    </row>
    <row r="589" spans="1:27" ht="12.75">
      <c r="A589" s="703"/>
      <c r="B589" s="704"/>
      <c r="C589" s="704"/>
      <c r="D589" s="704"/>
      <c r="E589" s="704"/>
      <c r="F589" s="704"/>
      <c r="G589" s="704"/>
      <c r="H589" s="705"/>
      <c r="I589" s="706"/>
      <c r="J589" s="706"/>
      <c r="K589" s="706"/>
      <c r="L589" s="706"/>
      <c r="M589" s="706"/>
      <c r="N589" s="706"/>
      <c r="O589" s="706"/>
      <c r="P589" s="706"/>
      <c r="Q589" s="706"/>
      <c r="R589" s="706"/>
      <c r="S589" s="706"/>
      <c r="T589" s="706"/>
      <c r="U589" s="706"/>
      <c r="V589" s="706"/>
      <c r="W589" s="706"/>
      <c r="X589" s="706"/>
      <c r="Y589" s="706"/>
      <c r="Z589" s="706"/>
      <c r="AA589" s="706"/>
    </row>
    <row r="590" spans="1:27" ht="12.75">
      <c r="A590" s="703"/>
      <c r="B590" s="704"/>
      <c r="C590" s="704"/>
      <c r="D590" s="704"/>
      <c r="E590" s="704"/>
      <c r="F590" s="704"/>
      <c r="G590" s="704"/>
      <c r="H590" s="705"/>
      <c r="I590" s="706"/>
      <c r="J590" s="706"/>
      <c r="K590" s="706"/>
      <c r="L590" s="706"/>
      <c r="M590" s="706"/>
      <c r="N590" s="706"/>
      <c r="O590" s="706"/>
      <c r="P590" s="706"/>
      <c r="Q590" s="706"/>
      <c r="R590" s="706"/>
      <c r="S590" s="706"/>
      <c r="T590" s="706"/>
      <c r="U590" s="706"/>
      <c r="V590" s="706"/>
      <c r="W590" s="706"/>
      <c r="X590" s="706"/>
      <c r="Y590" s="706"/>
      <c r="Z590" s="706"/>
      <c r="AA590" s="706"/>
    </row>
    <row r="591" spans="1:27" ht="12.75">
      <c r="A591" s="703"/>
      <c r="B591" s="704"/>
      <c r="C591" s="704"/>
      <c r="D591" s="704"/>
      <c r="E591" s="704"/>
      <c r="F591" s="704"/>
      <c r="G591" s="704"/>
      <c r="H591" s="705"/>
      <c r="I591" s="706"/>
      <c r="J591" s="706"/>
      <c r="K591" s="706"/>
      <c r="L591" s="706"/>
      <c r="M591" s="706"/>
      <c r="N591" s="706"/>
      <c r="O591" s="706"/>
      <c r="P591" s="706"/>
      <c r="Q591" s="706"/>
      <c r="R591" s="706"/>
      <c r="S591" s="706"/>
      <c r="T591" s="706"/>
      <c r="U591" s="706"/>
      <c r="V591" s="706"/>
      <c r="W591" s="706"/>
      <c r="X591" s="706"/>
      <c r="Y591" s="706"/>
      <c r="Z591" s="706"/>
      <c r="AA591" s="706"/>
    </row>
    <row r="592" spans="1:27" ht="12.75">
      <c r="A592" s="703"/>
      <c r="B592" s="704"/>
      <c r="C592" s="704"/>
      <c r="D592" s="704"/>
      <c r="E592" s="704"/>
      <c r="F592" s="704"/>
      <c r="G592" s="704"/>
      <c r="H592" s="705"/>
      <c r="I592" s="706"/>
      <c r="J592" s="706"/>
      <c r="K592" s="706"/>
      <c r="L592" s="706"/>
      <c r="M592" s="706"/>
      <c r="N592" s="706"/>
      <c r="O592" s="706"/>
      <c r="P592" s="706"/>
      <c r="Q592" s="706"/>
      <c r="R592" s="706"/>
      <c r="S592" s="706"/>
      <c r="T592" s="706"/>
      <c r="U592" s="706"/>
      <c r="V592" s="706"/>
      <c r="W592" s="706"/>
      <c r="X592" s="706"/>
      <c r="Y592" s="706"/>
      <c r="Z592" s="706"/>
      <c r="AA592" s="706"/>
    </row>
    <row r="593" spans="1:27" ht="12.75">
      <c r="A593" s="703"/>
      <c r="B593" s="704"/>
      <c r="C593" s="704"/>
      <c r="D593" s="704"/>
      <c r="E593" s="704"/>
      <c r="F593" s="704"/>
      <c r="G593" s="704"/>
      <c r="H593" s="705"/>
      <c r="I593" s="706"/>
      <c r="J593" s="706"/>
      <c r="K593" s="706"/>
      <c r="L593" s="706"/>
      <c r="M593" s="706"/>
      <c r="N593" s="706"/>
      <c r="O593" s="706"/>
      <c r="P593" s="706"/>
      <c r="Q593" s="706"/>
      <c r="R593" s="706"/>
      <c r="S593" s="706"/>
      <c r="T593" s="706"/>
      <c r="U593" s="706"/>
      <c r="V593" s="706"/>
      <c r="W593" s="706"/>
      <c r="X593" s="706"/>
      <c r="Y593" s="706"/>
      <c r="Z593" s="706"/>
      <c r="AA593" s="706"/>
    </row>
    <row r="594" spans="1:27" ht="12.75">
      <c r="A594" s="703"/>
      <c r="B594" s="704"/>
      <c r="C594" s="704"/>
      <c r="D594" s="704"/>
      <c r="E594" s="704"/>
      <c r="F594" s="704"/>
      <c r="G594" s="704"/>
      <c r="H594" s="705"/>
      <c r="I594" s="706"/>
      <c r="J594" s="706"/>
      <c r="K594" s="706"/>
      <c r="L594" s="706"/>
      <c r="M594" s="706"/>
      <c r="N594" s="706"/>
      <c r="O594" s="706"/>
      <c r="P594" s="706"/>
      <c r="Q594" s="706"/>
      <c r="R594" s="706"/>
      <c r="S594" s="706"/>
      <c r="T594" s="706"/>
      <c r="U594" s="706"/>
      <c r="V594" s="706"/>
      <c r="W594" s="706"/>
      <c r="X594" s="706"/>
      <c r="Y594" s="706"/>
      <c r="Z594" s="706"/>
      <c r="AA594" s="706"/>
    </row>
    <row r="595" spans="1:27" ht="12.75">
      <c r="A595" s="703"/>
      <c r="B595" s="704"/>
      <c r="C595" s="704"/>
      <c r="D595" s="704"/>
      <c r="E595" s="704"/>
      <c r="F595" s="704"/>
      <c r="G595" s="704"/>
      <c r="H595" s="705"/>
      <c r="I595" s="706"/>
      <c r="J595" s="706"/>
      <c r="K595" s="706"/>
      <c r="L595" s="706"/>
      <c r="M595" s="706"/>
      <c r="N595" s="706"/>
      <c r="O595" s="706"/>
      <c r="P595" s="706"/>
      <c r="Q595" s="706"/>
      <c r="R595" s="706"/>
      <c r="S595" s="706"/>
      <c r="T595" s="706"/>
      <c r="U595" s="706"/>
      <c r="V595" s="706"/>
      <c r="W595" s="706"/>
      <c r="X595" s="706"/>
      <c r="Y595" s="706"/>
      <c r="Z595" s="706"/>
      <c r="AA595" s="706"/>
    </row>
    <row r="596" spans="1:27" ht="12.75">
      <c r="A596" s="703"/>
      <c r="B596" s="704"/>
      <c r="C596" s="704"/>
      <c r="D596" s="704"/>
      <c r="E596" s="704"/>
      <c r="F596" s="704"/>
      <c r="G596" s="704"/>
      <c r="H596" s="705"/>
      <c r="I596" s="706"/>
      <c r="J596" s="706"/>
      <c r="K596" s="706"/>
      <c r="L596" s="706"/>
      <c r="M596" s="706"/>
      <c r="N596" s="706"/>
      <c r="O596" s="706"/>
      <c r="P596" s="706"/>
      <c r="Q596" s="706"/>
      <c r="R596" s="706"/>
      <c r="S596" s="706"/>
      <c r="T596" s="706"/>
      <c r="U596" s="706"/>
      <c r="V596" s="706"/>
      <c r="W596" s="706"/>
      <c r="X596" s="706"/>
      <c r="Y596" s="706"/>
      <c r="Z596" s="706"/>
      <c r="AA596" s="706"/>
    </row>
    <row r="597" spans="1:27" ht="12.75">
      <c r="A597" s="703"/>
      <c r="B597" s="704"/>
      <c r="C597" s="704"/>
      <c r="D597" s="704"/>
      <c r="E597" s="704"/>
      <c r="F597" s="704"/>
      <c r="G597" s="704"/>
      <c r="H597" s="705"/>
      <c r="I597" s="706"/>
      <c r="J597" s="706"/>
      <c r="K597" s="706"/>
      <c r="L597" s="706"/>
      <c r="M597" s="706"/>
      <c r="N597" s="706"/>
      <c r="O597" s="706"/>
      <c r="P597" s="706"/>
      <c r="Q597" s="706"/>
      <c r="R597" s="706"/>
      <c r="S597" s="706"/>
      <c r="T597" s="706"/>
      <c r="U597" s="706"/>
      <c r="V597" s="706"/>
      <c r="W597" s="706"/>
      <c r="X597" s="706"/>
      <c r="Y597" s="706"/>
      <c r="Z597" s="706"/>
      <c r="AA597" s="706"/>
    </row>
    <row r="598" spans="1:27" ht="12.75">
      <c r="A598" s="703"/>
      <c r="B598" s="704"/>
      <c r="C598" s="704"/>
      <c r="D598" s="704"/>
      <c r="E598" s="704"/>
      <c r="F598" s="704"/>
      <c r="G598" s="704"/>
      <c r="H598" s="705"/>
      <c r="I598" s="706"/>
      <c r="J598" s="706"/>
      <c r="K598" s="706"/>
      <c r="L598" s="706"/>
      <c r="M598" s="706"/>
      <c r="N598" s="706"/>
      <c r="O598" s="706"/>
      <c r="P598" s="706"/>
      <c r="Q598" s="706"/>
      <c r="R598" s="706"/>
      <c r="S598" s="706"/>
      <c r="T598" s="706"/>
      <c r="U598" s="706"/>
      <c r="V598" s="706"/>
      <c r="W598" s="706"/>
      <c r="X598" s="706"/>
      <c r="Y598" s="706"/>
      <c r="Z598" s="706"/>
      <c r="AA598" s="706"/>
    </row>
    <row r="599" spans="1:27" ht="12.75">
      <c r="A599" s="703"/>
      <c r="B599" s="704"/>
      <c r="C599" s="704"/>
      <c r="D599" s="704"/>
      <c r="E599" s="704"/>
      <c r="F599" s="704"/>
      <c r="G599" s="704"/>
      <c r="H599" s="705"/>
      <c r="I599" s="706"/>
      <c r="J599" s="706"/>
      <c r="K599" s="706"/>
      <c r="L599" s="706"/>
      <c r="M599" s="706"/>
      <c r="N599" s="706"/>
      <c r="O599" s="706"/>
      <c r="P599" s="706"/>
      <c r="Q599" s="706"/>
      <c r="R599" s="706"/>
      <c r="S599" s="706"/>
      <c r="T599" s="706"/>
      <c r="U599" s="706"/>
      <c r="V599" s="706"/>
      <c r="W599" s="706"/>
      <c r="X599" s="706"/>
      <c r="Y599" s="706"/>
      <c r="Z599" s="706"/>
      <c r="AA599" s="706"/>
    </row>
    <row r="600" spans="1:27" ht="12.75">
      <c r="A600" s="703"/>
      <c r="B600" s="704"/>
      <c r="C600" s="704"/>
      <c r="D600" s="704"/>
      <c r="E600" s="704"/>
      <c r="F600" s="704"/>
      <c r="G600" s="704"/>
      <c r="H600" s="705"/>
      <c r="I600" s="706"/>
      <c r="J600" s="706"/>
      <c r="K600" s="706"/>
      <c r="L600" s="706"/>
      <c r="M600" s="706"/>
      <c r="N600" s="706"/>
      <c r="O600" s="706"/>
      <c r="P600" s="706"/>
      <c r="Q600" s="706"/>
      <c r="R600" s="706"/>
      <c r="S600" s="706"/>
      <c r="T600" s="706"/>
      <c r="U600" s="706"/>
      <c r="V600" s="706"/>
      <c r="W600" s="706"/>
      <c r="X600" s="706"/>
      <c r="Y600" s="706"/>
      <c r="Z600" s="706"/>
      <c r="AA600" s="706"/>
    </row>
    <row r="601" spans="1:27" ht="12.75">
      <c r="A601" s="703"/>
      <c r="B601" s="704"/>
      <c r="C601" s="704"/>
      <c r="D601" s="704"/>
      <c r="E601" s="704"/>
      <c r="F601" s="704"/>
      <c r="G601" s="704"/>
      <c r="H601" s="705"/>
      <c r="I601" s="706"/>
      <c r="J601" s="706"/>
      <c r="K601" s="706"/>
      <c r="L601" s="706"/>
      <c r="M601" s="706"/>
      <c r="N601" s="706"/>
      <c r="O601" s="706"/>
      <c r="P601" s="706"/>
      <c r="Q601" s="706"/>
      <c r="R601" s="706"/>
      <c r="S601" s="706"/>
      <c r="T601" s="706"/>
      <c r="U601" s="706"/>
      <c r="V601" s="706"/>
      <c r="W601" s="706"/>
      <c r="X601" s="706"/>
      <c r="Y601" s="706"/>
      <c r="Z601" s="706"/>
      <c r="AA601" s="706"/>
    </row>
    <row r="602" spans="1:27" ht="12.75">
      <c r="A602" s="703"/>
      <c r="B602" s="704"/>
      <c r="C602" s="704"/>
      <c r="D602" s="704"/>
      <c r="E602" s="704"/>
      <c r="F602" s="704"/>
      <c r="G602" s="704"/>
      <c r="H602" s="705"/>
      <c r="I602" s="706"/>
      <c r="J602" s="706"/>
      <c r="K602" s="706"/>
      <c r="L602" s="706"/>
      <c r="M602" s="706"/>
      <c r="N602" s="706"/>
      <c r="O602" s="706"/>
      <c r="P602" s="706"/>
      <c r="Q602" s="706"/>
      <c r="R602" s="706"/>
      <c r="S602" s="706"/>
      <c r="T602" s="706"/>
      <c r="U602" s="706"/>
      <c r="V602" s="706"/>
      <c r="W602" s="706"/>
      <c r="X602" s="706"/>
      <c r="Y602" s="706"/>
      <c r="Z602" s="706"/>
      <c r="AA602" s="706"/>
    </row>
    <row r="603" spans="1:27" ht="12.75">
      <c r="A603" s="703"/>
      <c r="B603" s="704"/>
      <c r="C603" s="704"/>
      <c r="D603" s="704"/>
      <c r="E603" s="704"/>
      <c r="F603" s="704"/>
      <c r="G603" s="704"/>
      <c r="H603" s="705"/>
      <c r="I603" s="706"/>
      <c r="J603" s="706"/>
      <c r="K603" s="706"/>
      <c r="L603" s="706"/>
      <c r="M603" s="706"/>
      <c r="N603" s="706"/>
      <c r="O603" s="706"/>
      <c r="P603" s="706"/>
      <c r="Q603" s="706"/>
      <c r="R603" s="706"/>
      <c r="S603" s="706"/>
      <c r="T603" s="706"/>
      <c r="U603" s="706"/>
      <c r="V603" s="706"/>
      <c r="W603" s="706"/>
      <c r="X603" s="706"/>
      <c r="Y603" s="706"/>
      <c r="Z603" s="706"/>
      <c r="AA603" s="706"/>
    </row>
    <row r="604" spans="1:27" ht="12.75">
      <c r="A604" s="703"/>
      <c r="B604" s="704"/>
      <c r="C604" s="704"/>
      <c r="D604" s="704"/>
      <c r="E604" s="704"/>
      <c r="F604" s="704"/>
      <c r="G604" s="704"/>
      <c r="H604" s="705"/>
      <c r="I604" s="706"/>
      <c r="J604" s="706"/>
      <c r="K604" s="706"/>
      <c r="L604" s="706"/>
      <c r="M604" s="706"/>
      <c r="N604" s="706"/>
      <c r="O604" s="706"/>
      <c r="P604" s="706"/>
      <c r="Q604" s="706"/>
      <c r="R604" s="706"/>
      <c r="S604" s="706"/>
      <c r="T604" s="706"/>
      <c r="U604" s="706"/>
      <c r="V604" s="706"/>
      <c r="W604" s="706"/>
      <c r="X604" s="706"/>
      <c r="Y604" s="706"/>
      <c r="Z604" s="706"/>
      <c r="AA604" s="706"/>
    </row>
    <row r="605" spans="1:27" ht="12.75">
      <c r="A605" s="703"/>
      <c r="B605" s="704"/>
      <c r="C605" s="704"/>
      <c r="D605" s="704"/>
      <c r="E605" s="704"/>
      <c r="F605" s="704"/>
      <c r="G605" s="704"/>
      <c r="H605" s="705"/>
      <c r="I605" s="706"/>
      <c r="J605" s="706"/>
      <c r="K605" s="706"/>
      <c r="L605" s="706"/>
      <c r="M605" s="706"/>
      <c r="N605" s="706"/>
      <c r="O605" s="706"/>
      <c r="P605" s="706"/>
      <c r="Q605" s="706"/>
      <c r="R605" s="706"/>
      <c r="S605" s="706"/>
      <c r="T605" s="706"/>
      <c r="U605" s="706"/>
      <c r="V605" s="706"/>
      <c r="W605" s="706"/>
      <c r="X605" s="706"/>
      <c r="Y605" s="706"/>
      <c r="Z605" s="706"/>
      <c r="AA605" s="706"/>
    </row>
    <row r="606" spans="1:27" ht="12.75">
      <c r="A606" s="703"/>
      <c r="B606" s="704"/>
      <c r="C606" s="704"/>
      <c r="D606" s="704"/>
      <c r="E606" s="704"/>
      <c r="F606" s="704"/>
      <c r="G606" s="704"/>
      <c r="H606" s="705"/>
      <c r="I606" s="706"/>
      <c r="J606" s="706"/>
      <c r="K606" s="706"/>
      <c r="L606" s="706"/>
      <c r="M606" s="706"/>
      <c r="N606" s="706"/>
      <c r="O606" s="706"/>
      <c r="P606" s="706"/>
      <c r="Q606" s="706"/>
      <c r="R606" s="706"/>
      <c r="S606" s="706"/>
      <c r="T606" s="706"/>
      <c r="U606" s="706"/>
      <c r="V606" s="706"/>
      <c r="W606" s="706"/>
      <c r="X606" s="706"/>
      <c r="Y606" s="706"/>
      <c r="Z606" s="706"/>
      <c r="AA606" s="706"/>
    </row>
    <row r="607" spans="1:27" ht="12.75">
      <c r="A607" s="703"/>
      <c r="B607" s="704"/>
      <c r="C607" s="704"/>
      <c r="D607" s="704"/>
      <c r="E607" s="704"/>
      <c r="F607" s="704"/>
      <c r="G607" s="704"/>
      <c r="H607" s="705"/>
      <c r="I607" s="706"/>
      <c r="J607" s="706"/>
      <c r="K607" s="706"/>
      <c r="L607" s="706"/>
      <c r="M607" s="706"/>
      <c r="N607" s="706"/>
      <c r="O607" s="706"/>
      <c r="P607" s="706"/>
      <c r="Q607" s="706"/>
      <c r="R607" s="706"/>
      <c r="S607" s="706"/>
      <c r="T607" s="706"/>
      <c r="U607" s="706"/>
      <c r="V607" s="706"/>
      <c r="W607" s="706"/>
      <c r="X607" s="706"/>
      <c r="Y607" s="706"/>
      <c r="Z607" s="706"/>
      <c r="AA607" s="706"/>
    </row>
    <row r="608" spans="1:27" ht="12.75">
      <c r="A608" s="703"/>
      <c r="B608" s="704"/>
      <c r="C608" s="704"/>
      <c r="D608" s="704"/>
      <c r="E608" s="704"/>
      <c r="F608" s="704"/>
      <c r="G608" s="704"/>
      <c r="H608" s="705"/>
      <c r="I608" s="706"/>
      <c r="J608" s="706"/>
      <c r="K608" s="706"/>
      <c r="L608" s="706"/>
      <c r="M608" s="706"/>
      <c r="N608" s="706"/>
      <c r="O608" s="706"/>
      <c r="P608" s="706"/>
      <c r="Q608" s="706"/>
      <c r="R608" s="706"/>
      <c r="S608" s="706"/>
      <c r="T608" s="706"/>
      <c r="U608" s="706"/>
      <c r="V608" s="706"/>
      <c r="W608" s="706"/>
      <c r="X608" s="706"/>
      <c r="Y608" s="706"/>
      <c r="Z608" s="706"/>
      <c r="AA608" s="706"/>
    </row>
    <row r="609" spans="1:27" ht="12.75">
      <c r="A609" s="703"/>
      <c r="B609" s="704"/>
      <c r="C609" s="704"/>
      <c r="D609" s="704"/>
      <c r="E609" s="704"/>
      <c r="F609" s="704"/>
      <c r="G609" s="704"/>
      <c r="H609" s="705"/>
      <c r="I609" s="706"/>
      <c r="J609" s="706"/>
      <c r="K609" s="706"/>
      <c r="L609" s="706"/>
      <c r="M609" s="706"/>
      <c r="N609" s="706"/>
      <c r="O609" s="706"/>
      <c r="P609" s="706"/>
      <c r="Q609" s="706"/>
      <c r="R609" s="706"/>
      <c r="S609" s="706"/>
      <c r="T609" s="706"/>
      <c r="U609" s="706"/>
      <c r="V609" s="706"/>
      <c r="W609" s="706"/>
      <c r="X609" s="706"/>
      <c r="Y609" s="706"/>
      <c r="Z609" s="706"/>
      <c r="AA609" s="706"/>
    </row>
    <row r="610" spans="1:27" ht="12.75">
      <c r="A610" s="703"/>
      <c r="B610" s="704"/>
      <c r="C610" s="704"/>
      <c r="D610" s="704"/>
      <c r="E610" s="704"/>
      <c r="F610" s="704"/>
      <c r="G610" s="704"/>
      <c r="H610" s="705"/>
      <c r="I610" s="706"/>
      <c r="J610" s="706"/>
      <c r="K610" s="706"/>
      <c r="L610" s="706"/>
      <c r="M610" s="706"/>
      <c r="N610" s="706"/>
      <c r="O610" s="706"/>
      <c r="P610" s="706"/>
      <c r="Q610" s="706"/>
      <c r="R610" s="706"/>
      <c r="S610" s="706"/>
      <c r="T610" s="706"/>
      <c r="U610" s="706"/>
      <c r="V610" s="706"/>
      <c r="W610" s="706"/>
      <c r="X610" s="706"/>
      <c r="Y610" s="706"/>
      <c r="Z610" s="706"/>
      <c r="AA610" s="706"/>
    </row>
    <row r="611" spans="1:27" ht="12.75">
      <c r="A611" s="703"/>
      <c r="B611" s="704"/>
      <c r="C611" s="704"/>
      <c r="D611" s="704"/>
      <c r="E611" s="704"/>
      <c r="F611" s="704"/>
      <c r="G611" s="704"/>
      <c r="H611" s="705"/>
      <c r="I611" s="706"/>
      <c r="J611" s="706"/>
      <c r="K611" s="706"/>
      <c r="L611" s="706"/>
      <c r="M611" s="706"/>
      <c r="N611" s="706"/>
      <c r="O611" s="706"/>
      <c r="P611" s="706"/>
      <c r="Q611" s="706"/>
      <c r="R611" s="706"/>
      <c r="S611" s="706"/>
      <c r="T611" s="706"/>
      <c r="U611" s="706"/>
      <c r="V611" s="706"/>
      <c r="W611" s="706"/>
      <c r="X611" s="706"/>
      <c r="Y611" s="706"/>
      <c r="Z611" s="706"/>
      <c r="AA611" s="706"/>
    </row>
    <row r="612" spans="1:27" ht="12.75">
      <c r="A612" s="703"/>
      <c r="B612" s="704"/>
      <c r="C612" s="704"/>
      <c r="D612" s="704"/>
      <c r="E612" s="704"/>
      <c r="F612" s="704"/>
      <c r="G612" s="704"/>
      <c r="H612" s="705"/>
      <c r="I612" s="706"/>
      <c r="J612" s="706"/>
      <c r="K612" s="706"/>
      <c r="L612" s="706"/>
      <c r="M612" s="706"/>
      <c r="N612" s="706"/>
      <c r="O612" s="706"/>
      <c r="P612" s="706"/>
      <c r="Q612" s="706"/>
      <c r="R612" s="706"/>
      <c r="S612" s="706"/>
      <c r="T612" s="706"/>
      <c r="U612" s="706"/>
      <c r="V612" s="706"/>
      <c r="W612" s="706"/>
      <c r="X612" s="706"/>
      <c r="Y612" s="706"/>
      <c r="Z612" s="706"/>
      <c r="AA612" s="706"/>
    </row>
    <row r="613" spans="1:27" ht="12.75">
      <c r="A613" s="703"/>
      <c r="B613" s="704"/>
      <c r="C613" s="704"/>
      <c r="D613" s="704"/>
      <c r="E613" s="704"/>
      <c r="F613" s="704"/>
      <c r="G613" s="704"/>
      <c r="H613" s="705"/>
      <c r="I613" s="706"/>
      <c r="J613" s="706"/>
      <c r="K613" s="706"/>
      <c r="L613" s="706"/>
      <c r="M613" s="706"/>
      <c r="N613" s="706"/>
      <c r="O613" s="706"/>
      <c r="P613" s="706"/>
      <c r="Q613" s="706"/>
      <c r="R613" s="706"/>
      <c r="S613" s="706"/>
      <c r="T613" s="706"/>
      <c r="U613" s="706"/>
      <c r="V613" s="706"/>
      <c r="W613" s="706"/>
      <c r="X613" s="706"/>
      <c r="Y613" s="706"/>
      <c r="Z613" s="706"/>
      <c r="AA613" s="706"/>
    </row>
    <row r="614" spans="1:27" ht="12.75">
      <c r="A614" s="703"/>
      <c r="B614" s="704"/>
      <c r="C614" s="704"/>
      <c r="D614" s="704"/>
      <c r="E614" s="704"/>
      <c r="F614" s="704"/>
      <c r="G614" s="704"/>
      <c r="H614" s="705"/>
      <c r="I614" s="706"/>
      <c r="J614" s="706"/>
      <c r="K614" s="706"/>
      <c r="L614" s="706"/>
      <c r="M614" s="706"/>
      <c r="N614" s="706"/>
      <c r="O614" s="706"/>
      <c r="P614" s="706"/>
      <c r="Q614" s="706"/>
      <c r="R614" s="706"/>
      <c r="S614" s="706"/>
      <c r="T614" s="706"/>
      <c r="U614" s="706"/>
      <c r="V614" s="706"/>
      <c r="W614" s="706"/>
      <c r="X614" s="706"/>
      <c r="Y614" s="706"/>
      <c r="Z614" s="706"/>
      <c r="AA614" s="706"/>
    </row>
    <row r="615" spans="1:27" ht="12.75">
      <c r="A615" s="703"/>
      <c r="B615" s="704"/>
      <c r="C615" s="704"/>
      <c r="D615" s="704"/>
      <c r="E615" s="704"/>
      <c r="F615" s="704"/>
      <c r="G615" s="704"/>
      <c r="H615" s="705"/>
      <c r="I615" s="706"/>
      <c r="J615" s="706"/>
      <c r="K615" s="706"/>
      <c r="L615" s="706"/>
      <c r="M615" s="706"/>
      <c r="N615" s="706"/>
      <c r="O615" s="706"/>
      <c r="P615" s="706"/>
      <c r="Q615" s="706"/>
      <c r="R615" s="706"/>
      <c r="S615" s="706"/>
      <c r="T615" s="706"/>
      <c r="U615" s="706"/>
      <c r="V615" s="706"/>
      <c r="W615" s="706"/>
      <c r="X615" s="706"/>
      <c r="Y615" s="706"/>
      <c r="Z615" s="706"/>
      <c r="AA615" s="706"/>
    </row>
    <row r="616" spans="1:27" ht="12.75">
      <c r="A616" s="703"/>
      <c r="B616" s="704"/>
      <c r="C616" s="704"/>
      <c r="D616" s="704"/>
      <c r="E616" s="704"/>
      <c r="F616" s="704"/>
      <c r="G616" s="704"/>
      <c r="H616" s="705"/>
      <c r="I616" s="706"/>
      <c r="J616" s="706"/>
      <c r="K616" s="706"/>
      <c r="L616" s="706"/>
      <c r="M616" s="706"/>
      <c r="N616" s="706"/>
      <c r="O616" s="706"/>
      <c r="P616" s="706"/>
      <c r="Q616" s="706"/>
      <c r="R616" s="706"/>
      <c r="S616" s="706"/>
      <c r="T616" s="706"/>
      <c r="U616" s="706"/>
      <c r="V616" s="706"/>
      <c r="W616" s="706"/>
      <c r="X616" s="706"/>
      <c r="Y616" s="706"/>
      <c r="Z616" s="706"/>
      <c r="AA616" s="706"/>
    </row>
    <row r="617" spans="1:27" ht="12.75">
      <c r="A617" s="703"/>
      <c r="B617" s="704"/>
      <c r="C617" s="704"/>
      <c r="D617" s="704"/>
      <c r="E617" s="704"/>
      <c r="F617" s="704"/>
      <c r="G617" s="704"/>
      <c r="H617" s="705"/>
      <c r="I617" s="706"/>
      <c r="J617" s="706"/>
      <c r="K617" s="706"/>
      <c r="L617" s="706"/>
      <c r="M617" s="706"/>
      <c r="N617" s="706"/>
      <c r="O617" s="706"/>
      <c r="P617" s="706"/>
      <c r="Q617" s="706"/>
      <c r="R617" s="706"/>
      <c r="S617" s="706"/>
      <c r="T617" s="706"/>
      <c r="U617" s="706"/>
      <c r="V617" s="706"/>
      <c r="W617" s="706"/>
      <c r="X617" s="706"/>
      <c r="Y617" s="706"/>
      <c r="Z617" s="706"/>
      <c r="AA617" s="706"/>
    </row>
    <row r="618" spans="1:27" ht="12.75">
      <c r="A618" s="703"/>
      <c r="B618" s="704"/>
      <c r="C618" s="704"/>
      <c r="D618" s="704"/>
      <c r="E618" s="704"/>
      <c r="F618" s="704"/>
      <c r="G618" s="704"/>
      <c r="H618" s="705"/>
      <c r="I618" s="706"/>
      <c r="J618" s="706"/>
      <c r="K618" s="706"/>
      <c r="L618" s="706"/>
      <c r="M618" s="706"/>
      <c r="N618" s="706"/>
      <c r="O618" s="706"/>
      <c r="P618" s="706"/>
      <c r="Q618" s="706"/>
      <c r="R618" s="706"/>
      <c r="S618" s="706"/>
      <c r="T618" s="706"/>
      <c r="U618" s="706"/>
      <c r="V618" s="706"/>
      <c r="W618" s="706"/>
      <c r="X618" s="706"/>
      <c r="Y618" s="706"/>
      <c r="Z618" s="706"/>
      <c r="AA618" s="706"/>
    </row>
    <row r="619" spans="1:27" ht="12.75">
      <c r="A619" s="703"/>
      <c r="B619" s="704"/>
      <c r="C619" s="704"/>
      <c r="D619" s="704"/>
      <c r="E619" s="704"/>
      <c r="F619" s="704"/>
      <c r="G619" s="704"/>
      <c r="H619" s="705"/>
      <c r="I619" s="706"/>
      <c r="J619" s="706"/>
      <c r="K619" s="706"/>
      <c r="L619" s="706"/>
      <c r="M619" s="706"/>
      <c r="N619" s="706"/>
      <c r="O619" s="706"/>
      <c r="P619" s="706"/>
      <c r="Q619" s="706"/>
      <c r="R619" s="706"/>
      <c r="S619" s="706"/>
      <c r="T619" s="706"/>
      <c r="U619" s="706"/>
      <c r="V619" s="706"/>
      <c r="W619" s="706"/>
      <c r="X619" s="706"/>
      <c r="Y619" s="706"/>
      <c r="Z619" s="706"/>
      <c r="AA619" s="706"/>
    </row>
    <row r="620" spans="1:27" ht="12.75">
      <c r="A620" s="703"/>
      <c r="B620" s="704"/>
      <c r="C620" s="704"/>
      <c r="D620" s="704"/>
      <c r="E620" s="704"/>
      <c r="F620" s="704"/>
      <c r="G620" s="704"/>
      <c r="H620" s="705"/>
      <c r="I620" s="706"/>
      <c r="J620" s="706"/>
      <c r="K620" s="706"/>
      <c r="L620" s="706"/>
      <c r="M620" s="706"/>
      <c r="N620" s="706"/>
      <c r="O620" s="706"/>
      <c r="P620" s="706"/>
      <c r="Q620" s="706"/>
      <c r="R620" s="706"/>
      <c r="S620" s="706"/>
      <c r="T620" s="706"/>
      <c r="U620" s="706"/>
      <c r="V620" s="706"/>
      <c r="W620" s="706"/>
      <c r="X620" s="706"/>
      <c r="Y620" s="706"/>
      <c r="Z620" s="706"/>
      <c r="AA620" s="706"/>
    </row>
    <row r="621" spans="1:27" ht="12.75">
      <c r="A621" s="703"/>
      <c r="B621" s="704"/>
      <c r="C621" s="704"/>
      <c r="D621" s="704"/>
      <c r="E621" s="704"/>
      <c r="F621" s="704"/>
      <c r="G621" s="704"/>
      <c r="H621" s="705"/>
      <c r="I621" s="706"/>
      <c r="J621" s="706"/>
      <c r="K621" s="706"/>
      <c r="L621" s="706"/>
      <c r="M621" s="706"/>
      <c r="N621" s="706"/>
      <c r="O621" s="706"/>
      <c r="P621" s="706"/>
      <c r="Q621" s="706"/>
      <c r="R621" s="706"/>
      <c r="S621" s="706"/>
      <c r="T621" s="706"/>
      <c r="U621" s="706"/>
      <c r="V621" s="706"/>
      <c r="W621" s="706"/>
      <c r="X621" s="706"/>
      <c r="Y621" s="706"/>
      <c r="Z621" s="706"/>
      <c r="AA621" s="706"/>
    </row>
    <row r="622" spans="1:27" ht="12.75">
      <c r="A622" s="703"/>
      <c r="B622" s="704"/>
      <c r="C622" s="704"/>
      <c r="D622" s="704"/>
      <c r="E622" s="704"/>
      <c r="F622" s="704"/>
      <c r="G622" s="704"/>
      <c r="H622" s="705"/>
      <c r="I622" s="706"/>
      <c r="J622" s="706"/>
      <c r="K622" s="706"/>
      <c r="L622" s="706"/>
      <c r="M622" s="706"/>
      <c r="N622" s="706"/>
      <c r="O622" s="706"/>
      <c r="P622" s="706"/>
      <c r="Q622" s="706"/>
      <c r="R622" s="706"/>
      <c r="S622" s="706"/>
      <c r="T622" s="706"/>
      <c r="U622" s="706"/>
      <c r="V622" s="706"/>
      <c r="W622" s="706"/>
      <c r="X622" s="706"/>
      <c r="Y622" s="706"/>
      <c r="Z622" s="706"/>
      <c r="AA622" s="706"/>
    </row>
    <row r="623" spans="1:27" ht="12.75">
      <c r="A623" s="703"/>
      <c r="B623" s="704"/>
      <c r="C623" s="704"/>
      <c r="D623" s="704"/>
      <c r="E623" s="704"/>
      <c r="F623" s="704"/>
      <c r="G623" s="704"/>
      <c r="H623" s="705"/>
      <c r="I623" s="706"/>
      <c r="J623" s="706"/>
      <c r="K623" s="706"/>
      <c r="L623" s="706"/>
      <c r="M623" s="706"/>
      <c r="N623" s="706"/>
      <c r="O623" s="706"/>
      <c r="P623" s="706"/>
      <c r="Q623" s="706"/>
      <c r="R623" s="706"/>
      <c r="S623" s="706"/>
      <c r="T623" s="706"/>
      <c r="U623" s="706"/>
      <c r="V623" s="706"/>
      <c r="W623" s="706"/>
      <c r="X623" s="706"/>
      <c r="Y623" s="706"/>
      <c r="Z623" s="706"/>
      <c r="AA623" s="706"/>
    </row>
    <row r="624" spans="1:27" ht="12.75">
      <c r="A624" s="703"/>
      <c r="B624" s="704"/>
      <c r="C624" s="704"/>
      <c r="D624" s="704"/>
      <c r="E624" s="704"/>
      <c r="F624" s="704"/>
      <c r="G624" s="704"/>
      <c r="H624" s="705"/>
      <c r="I624" s="706"/>
      <c r="J624" s="706"/>
      <c r="K624" s="706"/>
      <c r="L624" s="706"/>
      <c r="M624" s="706"/>
      <c r="N624" s="706"/>
      <c r="O624" s="706"/>
      <c r="P624" s="706"/>
      <c r="Q624" s="706"/>
      <c r="R624" s="706"/>
      <c r="S624" s="706"/>
      <c r="T624" s="706"/>
      <c r="U624" s="706"/>
      <c r="V624" s="706"/>
      <c r="W624" s="706"/>
      <c r="X624" s="706"/>
      <c r="Y624" s="706"/>
      <c r="Z624" s="706"/>
      <c r="AA624" s="706"/>
    </row>
    <row r="625" spans="1:27" ht="12.75">
      <c r="A625" s="703"/>
      <c r="B625" s="704"/>
      <c r="C625" s="704"/>
      <c r="D625" s="704"/>
      <c r="E625" s="704"/>
      <c r="F625" s="704"/>
      <c r="G625" s="704"/>
      <c r="H625" s="705"/>
      <c r="I625" s="706"/>
      <c r="J625" s="706"/>
      <c r="K625" s="706"/>
      <c r="L625" s="706"/>
      <c r="M625" s="706"/>
      <c r="N625" s="706"/>
      <c r="O625" s="706"/>
      <c r="P625" s="706"/>
      <c r="Q625" s="706"/>
      <c r="R625" s="706"/>
      <c r="S625" s="706"/>
      <c r="T625" s="706"/>
      <c r="U625" s="706"/>
      <c r="V625" s="706"/>
      <c r="W625" s="706"/>
      <c r="X625" s="706"/>
      <c r="Y625" s="706"/>
      <c r="Z625" s="706"/>
      <c r="AA625" s="706"/>
    </row>
    <row r="626" spans="1:27" ht="12.75">
      <c r="A626" s="703"/>
      <c r="B626" s="704"/>
      <c r="C626" s="704"/>
      <c r="D626" s="704"/>
      <c r="E626" s="704"/>
      <c r="F626" s="704"/>
      <c r="G626" s="704"/>
      <c r="H626" s="705"/>
      <c r="I626" s="706"/>
      <c r="J626" s="706"/>
      <c r="K626" s="706"/>
      <c r="L626" s="706"/>
      <c r="M626" s="706"/>
      <c r="N626" s="706"/>
      <c r="O626" s="706"/>
      <c r="P626" s="706"/>
      <c r="Q626" s="706"/>
      <c r="R626" s="706"/>
      <c r="S626" s="706"/>
      <c r="T626" s="706"/>
      <c r="U626" s="706"/>
      <c r="V626" s="706"/>
      <c r="W626" s="706"/>
      <c r="X626" s="706"/>
      <c r="Y626" s="706"/>
      <c r="Z626" s="706"/>
      <c r="AA626" s="706"/>
    </row>
    <row r="627" spans="1:27" ht="12.75">
      <c r="A627" s="703"/>
      <c r="B627" s="704"/>
      <c r="C627" s="704"/>
      <c r="D627" s="704"/>
      <c r="E627" s="704"/>
      <c r="F627" s="704"/>
      <c r="G627" s="704"/>
      <c r="H627" s="705"/>
      <c r="I627" s="706"/>
      <c r="J627" s="706"/>
      <c r="K627" s="706"/>
      <c r="L627" s="706"/>
      <c r="M627" s="706"/>
      <c r="N627" s="706"/>
      <c r="O627" s="706"/>
      <c r="P627" s="706"/>
      <c r="Q627" s="706"/>
      <c r="R627" s="706"/>
      <c r="S627" s="706"/>
      <c r="T627" s="706"/>
      <c r="U627" s="706"/>
      <c r="V627" s="706"/>
      <c r="W627" s="706"/>
      <c r="X627" s="706"/>
      <c r="Y627" s="706"/>
      <c r="Z627" s="706"/>
      <c r="AA627" s="706"/>
    </row>
    <row r="628" spans="1:27" ht="12.75">
      <c r="A628" s="703"/>
      <c r="B628" s="704"/>
      <c r="C628" s="704"/>
      <c r="D628" s="704"/>
      <c r="E628" s="704"/>
      <c r="F628" s="704"/>
      <c r="G628" s="704"/>
      <c r="H628" s="705"/>
      <c r="I628" s="706"/>
      <c r="J628" s="706"/>
      <c r="K628" s="706"/>
      <c r="L628" s="706"/>
      <c r="M628" s="706"/>
      <c r="N628" s="706"/>
      <c r="O628" s="706"/>
      <c r="P628" s="706"/>
      <c r="Q628" s="706"/>
      <c r="R628" s="706"/>
      <c r="S628" s="706"/>
      <c r="T628" s="706"/>
      <c r="U628" s="706"/>
      <c r="V628" s="706"/>
      <c r="W628" s="706"/>
      <c r="X628" s="706"/>
      <c r="Y628" s="706"/>
      <c r="Z628" s="706"/>
      <c r="AA628" s="706"/>
    </row>
    <row r="629" spans="1:27" ht="12.75">
      <c r="A629" s="703"/>
      <c r="B629" s="704"/>
      <c r="C629" s="704"/>
      <c r="D629" s="704"/>
      <c r="E629" s="704"/>
      <c r="F629" s="704"/>
      <c r="G629" s="704"/>
      <c r="H629" s="705"/>
      <c r="I629" s="706"/>
      <c r="J629" s="706"/>
      <c r="K629" s="706"/>
      <c r="L629" s="706"/>
      <c r="M629" s="706"/>
      <c r="N629" s="706"/>
      <c r="O629" s="706"/>
      <c r="P629" s="706"/>
      <c r="Q629" s="706"/>
      <c r="R629" s="706"/>
      <c r="S629" s="706"/>
      <c r="T629" s="706"/>
      <c r="U629" s="706"/>
      <c r="V629" s="706"/>
      <c r="W629" s="706"/>
      <c r="X629" s="706"/>
      <c r="Y629" s="706"/>
      <c r="Z629" s="706"/>
      <c r="AA629" s="706"/>
    </row>
    <row r="630" spans="1:27" ht="12.75">
      <c r="A630" s="703"/>
      <c r="B630" s="704"/>
      <c r="C630" s="704"/>
      <c r="D630" s="704"/>
      <c r="E630" s="704"/>
      <c r="F630" s="704"/>
      <c r="G630" s="704"/>
      <c r="H630" s="705"/>
      <c r="I630" s="706"/>
      <c r="J630" s="706"/>
      <c r="K630" s="706"/>
      <c r="L630" s="706"/>
      <c r="M630" s="706"/>
      <c r="N630" s="706"/>
      <c r="O630" s="706"/>
      <c r="P630" s="706"/>
      <c r="Q630" s="706"/>
      <c r="R630" s="706"/>
      <c r="S630" s="706"/>
      <c r="T630" s="706"/>
      <c r="U630" s="706"/>
      <c r="V630" s="706"/>
      <c r="W630" s="706"/>
      <c r="X630" s="706"/>
      <c r="Y630" s="706"/>
      <c r="Z630" s="706"/>
      <c r="AA630" s="706"/>
    </row>
    <row r="631" spans="1:27" ht="12.75">
      <c r="A631" s="703"/>
      <c r="B631" s="704"/>
      <c r="C631" s="704"/>
      <c r="D631" s="704"/>
      <c r="E631" s="704"/>
      <c r="F631" s="704"/>
      <c r="G631" s="704"/>
      <c r="H631" s="705"/>
      <c r="I631" s="706"/>
      <c r="J631" s="706"/>
      <c r="K631" s="706"/>
      <c r="L631" s="706"/>
      <c r="M631" s="706"/>
      <c r="N631" s="706"/>
      <c r="O631" s="706"/>
      <c r="P631" s="706"/>
      <c r="Q631" s="706"/>
      <c r="R631" s="706"/>
      <c r="S631" s="706"/>
      <c r="T631" s="706"/>
      <c r="U631" s="706"/>
      <c r="V631" s="706"/>
      <c r="W631" s="706"/>
      <c r="X631" s="706"/>
      <c r="Y631" s="706"/>
      <c r="Z631" s="706"/>
      <c r="AA631" s="706"/>
    </row>
    <row r="632" spans="1:27" ht="12.75">
      <c r="A632" s="703"/>
      <c r="B632" s="704"/>
      <c r="C632" s="704"/>
      <c r="D632" s="704"/>
      <c r="E632" s="704"/>
      <c r="F632" s="704"/>
      <c r="G632" s="704"/>
      <c r="H632" s="705"/>
      <c r="I632" s="706"/>
      <c r="J632" s="706"/>
      <c r="K632" s="706"/>
      <c r="L632" s="706"/>
      <c r="M632" s="706"/>
      <c r="N632" s="706"/>
      <c r="O632" s="706"/>
      <c r="P632" s="706"/>
      <c r="Q632" s="706"/>
      <c r="R632" s="706"/>
      <c r="S632" s="706"/>
      <c r="T632" s="706"/>
      <c r="U632" s="706"/>
      <c r="V632" s="706"/>
      <c r="W632" s="706"/>
      <c r="X632" s="706"/>
      <c r="Y632" s="706"/>
      <c r="Z632" s="706"/>
      <c r="AA632" s="706"/>
    </row>
    <row r="633" spans="1:27" ht="12.75">
      <c r="A633" s="703"/>
      <c r="B633" s="704"/>
      <c r="C633" s="704"/>
      <c r="D633" s="704"/>
      <c r="E633" s="704"/>
      <c r="F633" s="704"/>
      <c r="G633" s="704"/>
      <c r="H633" s="705"/>
      <c r="I633" s="706"/>
      <c r="J633" s="706"/>
      <c r="K633" s="706"/>
      <c r="L633" s="706"/>
      <c r="M633" s="706"/>
      <c r="N633" s="706"/>
      <c r="O633" s="706"/>
      <c r="P633" s="706"/>
      <c r="Q633" s="706"/>
      <c r="R633" s="706"/>
      <c r="S633" s="706"/>
      <c r="T633" s="706"/>
      <c r="U633" s="706"/>
      <c r="V633" s="706"/>
      <c r="W633" s="706"/>
      <c r="X633" s="706"/>
      <c r="Y633" s="706"/>
      <c r="Z633" s="706"/>
      <c r="AA633" s="706"/>
    </row>
    <row r="634" spans="1:27" ht="12.75">
      <c r="A634" s="703"/>
      <c r="B634" s="704"/>
      <c r="C634" s="704"/>
      <c r="D634" s="704"/>
      <c r="E634" s="704"/>
      <c r="F634" s="704"/>
      <c r="G634" s="704"/>
      <c r="H634" s="705"/>
      <c r="I634" s="706"/>
      <c r="J634" s="706"/>
      <c r="K634" s="706"/>
      <c r="L634" s="706"/>
      <c r="M634" s="706"/>
      <c r="N634" s="706"/>
      <c r="O634" s="706"/>
      <c r="P634" s="706"/>
      <c r="Q634" s="706"/>
      <c r="R634" s="706"/>
      <c r="S634" s="706"/>
      <c r="T634" s="706"/>
      <c r="U634" s="706"/>
      <c r="V634" s="706"/>
      <c r="W634" s="706"/>
      <c r="X634" s="706"/>
      <c r="Y634" s="706"/>
      <c r="Z634" s="706"/>
      <c r="AA634" s="706"/>
    </row>
    <row r="635" spans="1:27" ht="12.75">
      <c r="A635" s="703"/>
      <c r="B635" s="704"/>
      <c r="C635" s="704"/>
      <c r="D635" s="704"/>
      <c r="E635" s="704"/>
      <c r="F635" s="704"/>
      <c r="G635" s="704"/>
      <c r="H635" s="705"/>
      <c r="I635" s="706"/>
      <c r="J635" s="706"/>
      <c r="K635" s="706"/>
      <c r="L635" s="706"/>
      <c r="M635" s="706"/>
      <c r="N635" s="706"/>
      <c r="O635" s="706"/>
      <c r="P635" s="706"/>
      <c r="Q635" s="706"/>
      <c r="R635" s="706"/>
      <c r="S635" s="706"/>
      <c r="T635" s="706"/>
      <c r="U635" s="706"/>
      <c r="V635" s="706"/>
      <c r="W635" s="706"/>
      <c r="X635" s="706"/>
      <c r="Y635" s="706"/>
      <c r="Z635" s="706"/>
      <c r="AA635" s="706"/>
    </row>
    <row r="636" spans="1:27" ht="12.75">
      <c r="A636" s="703"/>
      <c r="B636" s="704"/>
      <c r="C636" s="704"/>
      <c r="D636" s="704"/>
      <c r="E636" s="704"/>
      <c r="F636" s="704"/>
      <c r="G636" s="704"/>
      <c r="H636" s="705"/>
      <c r="I636" s="706"/>
      <c r="J636" s="706"/>
      <c r="K636" s="706"/>
      <c r="L636" s="706"/>
      <c r="M636" s="706"/>
      <c r="N636" s="706"/>
      <c r="O636" s="706"/>
      <c r="P636" s="706"/>
      <c r="Q636" s="706"/>
      <c r="R636" s="706"/>
      <c r="S636" s="706"/>
      <c r="T636" s="706"/>
      <c r="U636" s="706"/>
      <c r="V636" s="706"/>
      <c r="W636" s="706"/>
      <c r="X636" s="706"/>
      <c r="Y636" s="706"/>
      <c r="Z636" s="706"/>
      <c r="AA636" s="706"/>
    </row>
    <row r="637" spans="1:27" ht="12.75">
      <c r="A637" s="703"/>
      <c r="B637" s="704"/>
      <c r="C637" s="704"/>
      <c r="D637" s="704"/>
      <c r="E637" s="704"/>
      <c r="F637" s="704"/>
      <c r="G637" s="704"/>
      <c r="H637" s="705"/>
      <c r="I637" s="706"/>
      <c r="J637" s="706"/>
      <c r="K637" s="706"/>
      <c r="L637" s="706"/>
      <c r="M637" s="706"/>
      <c r="N637" s="706"/>
      <c r="O637" s="706"/>
      <c r="P637" s="706"/>
      <c r="Q637" s="706"/>
      <c r="R637" s="706"/>
      <c r="S637" s="706"/>
      <c r="T637" s="706"/>
      <c r="U637" s="706"/>
      <c r="V637" s="706"/>
      <c r="W637" s="706"/>
      <c r="X637" s="706"/>
      <c r="Y637" s="706"/>
      <c r="Z637" s="706"/>
      <c r="AA637" s="706"/>
    </row>
    <row r="638" spans="1:27" ht="12.75">
      <c r="A638" s="703"/>
      <c r="B638" s="704"/>
      <c r="C638" s="704"/>
      <c r="D638" s="704"/>
      <c r="E638" s="704"/>
      <c r="F638" s="704"/>
      <c r="G638" s="704"/>
      <c r="H638" s="705"/>
      <c r="I638" s="706"/>
      <c r="J638" s="706"/>
      <c r="K638" s="706"/>
      <c r="L638" s="706"/>
      <c r="M638" s="706"/>
      <c r="N638" s="706"/>
      <c r="O638" s="706"/>
      <c r="P638" s="706"/>
      <c r="Q638" s="706"/>
      <c r="R638" s="706"/>
      <c r="S638" s="706"/>
      <c r="T638" s="706"/>
      <c r="U638" s="706"/>
      <c r="V638" s="706"/>
      <c r="W638" s="706"/>
      <c r="X638" s="706"/>
      <c r="Y638" s="706"/>
      <c r="Z638" s="706"/>
      <c r="AA638" s="706"/>
    </row>
    <row r="639" spans="1:27" ht="12.75">
      <c r="A639" s="703"/>
      <c r="B639" s="704"/>
      <c r="C639" s="704"/>
      <c r="D639" s="704"/>
      <c r="E639" s="704"/>
      <c r="F639" s="704"/>
      <c r="G639" s="704"/>
      <c r="H639" s="705"/>
      <c r="I639" s="706"/>
      <c r="J639" s="706"/>
      <c r="K639" s="706"/>
      <c r="L639" s="706"/>
      <c r="M639" s="706"/>
      <c r="N639" s="706"/>
      <c r="O639" s="706"/>
      <c r="P639" s="706"/>
      <c r="Q639" s="706"/>
      <c r="R639" s="706"/>
      <c r="S639" s="706"/>
      <c r="T639" s="706"/>
      <c r="U639" s="706"/>
      <c r="V639" s="706"/>
      <c r="W639" s="706"/>
      <c r="X639" s="706"/>
      <c r="Y639" s="706"/>
      <c r="Z639" s="706"/>
      <c r="AA639" s="706"/>
    </row>
    <row r="640" spans="1:27" ht="12.75">
      <c r="A640" s="703"/>
      <c r="B640" s="704"/>
      <c r="C640" s="704"/>
      <c r="D640" s="704"/>
      <c r="E640" s="704"/>
      <c r="F640" s="704"/>
      <c r="G640" s="704"/>
      <c r="H640" s="705"/>
      <c r="I640" s="706"/>
      <c r="J640" s="706"/>
      <c r="K640" s="706"/>
      <c r="L640" s="706"/>
      <c r="M640" s="706"/>
      <c r="N640" s="706"/>
      <c r="O640" s="706"/>
      <c r="P640" s="706"/>
      <c r="Q640" s="706"/>
      <c r="R640" s="706"/>
      <c r="S640" s="706"/>
      <c r="T640" s="706"/>
      <c r="U640" s="706"/>
      <c r="V640" s="706"/>
      <c r="W640" s="706"/>
      <c r="X640" s="706"/>
      <c r="Y640" s="706"/>
      <c r="Z640" s="706"/>
      <c r="AA640" s="706"/>
    </row>
    <row r="641" spans="1:27" ht="12.75">
      <c r="A641" s="703"/>
      <c r="B641" s="704"/>
      <c r="C641" s="704"/>
      <c r="D641" s="704"/>
      <c r="E641" s="704"/>
      <c r="F641" s="704"/>
      <c r="G641" s="704"/>
      <c r="H641" s="705"/>
      <c r="I641" s="706"/>
      <c r="J641" s="706"/>
      <c r="K641" s="706"/>
      <c r="L641" s="706"/>
      <c r="M641" s="706"/>
      <c r="N641" s="706"/>
      <c r="O641" s="706"/>
      <c r="P641" s="706"/>
      <c r="Q641" s="706"/>
      <c r="R641" s="706"/>
      <c r="S641" s="706"/>
      <c r="T641" s="706"/>
      <c r="U641" s="706"/>
      <c r="V641" s="706"/>
      <c r="W641" s="706"/>
      <c r="X641" s="706"/>
      <c r="Y641" s="706"/>
      <c r="Z641" s="706"/>
      <c r="AA641" s="706"/>
    </row>
    <row r="642" spans="1:27" ht="12.75">
      <c r="A642" s="703"/>
      <c r="B642" s="704"/>
      <c r="C642" s="704"/>
      <c r="D642" s="704"/>
      <c r="E642" s="704"/>
      <c r="F642" s="704"/>
      <c r="G642" s="704"/>
      <c r="H642" s="705"/>
      <c r="I642" s="706"/>
      <c r="J642" s="706"/>
      <c r="K642" s="706"/>
      <c r="L642" s="706"/>
      <c r="M642" s="706"/>
      <c r="N642" s="706"/>
      <c r="O642" s="706"/>
      <c r="P642" s="706"/>
      <c r="Q642" s="706"/>
      <c r="R642" s="706"/>
      <c r="S642" s="706"/>
      <c r="T642" s="706"/>
      <c r="U642" s="706"/>
      <c r="V642" s="706"/>
      <c r="W642" s="706"/>
      <c r="X642" s="706"/>
      <c r="Y642" s="706"/>
      <c r="Z642" s="706"/>
      <c r="AA642" s="706"/>
    </row>
    <row r="643" spans="1:27" ht="12.75">
      <c r="A643" s="703"/>
      <c r="B643" s="704"/>
      <c r="C643" s="704"/>
      <c r="D643" s="704"/>
      <c r="E643" s="704"/>
      <c r="F643" s="704"/>
      <c r="G643" s="704"/>
      <c r="H643" s="705"/>
      <c r="I643" s="706"/>
      <c r="J643" s="706"/>
      <c r="K643" s="706"/>
      <c r="L643" s="706"/>
      <c r="M643" s="706"/>
      <c r="N643" s="706"/>
      <c r="O643" s="706"/>
      <c r="P643" s="706"/>
      <c r="Q643" s="706"/>
      <c r="R643" s="706"/>
      <c r="S643" s="706"/>
      <c r="T643" s="706"/>
      <c r="U643" s="706"/>
      <c r="V643" s="706"/>
      <c r="W643" s="706"/>
      <c r="X643" s="706"/>
      <c r="Y643" s="706"/>
      <c r="Z643" s="706"/>
      <c r="AA643" s="706"/>
    </row>
    <row r="644" spans="1:27" ht="12.75">
      <c r="A644" s="703"/>
      <c r="B644" s="704"/>
      <c r="C644" s="704"/>
      <c r="D644" s="704"/>
      <c r="E644" s="704"/>
      <c r="F644" s="704"/>
      <c r="G644" s="704"/>
      <c r="H644" s="705"/>
      <c r="I644" s="706"/>
      <c r="J644" s="706"/>
      <c r="K644" s="706"/>
      <c r="L644" s="706"/>
      <c r="M644" s="706"/>
      <c r="N644" s="706"/>
      <c r="O644" s="706"/>
      <c r="P644" s="706"/>
      <c r="Q644" s="706"/>
      <c r="R644" s="706"/>
      <c r="S644" s="706"/>
      <c r="T644" s="706"/>
      <c r="U644" s="706"/>
      <c r="V644" s="706"/>
      <c r="W644" s="706"/>
      <c r="X644" s="706"/>
      <c r="Y644" s="706"/>
      <c r="Z644" s="706"/>
      <c r="AA644" s="706"/>
    </row>
    <row r="645" spans="1:27" ht="12.75">
      <c r="A645" s="703"/>
      <c r="B645" s="704"/>
      <c r="C645" s="704"/>
      <c r="D645" s="704"/>
      <c r="E645" s="704"/>
      <c r="F645" s="704"/>
      <c r="G645" s="704"/>
      <c r="H645" s="705"/>
      <c r="I645" s="706"/>
      <c r="J645" s="706"/>
      <c r="K645" s="706"/>
      <c r="L645" s="706"/>
      <c r="M645" s="706"/>
      <c r="N645" s="706"/>
      <c r="O645" s="706"/>
      <c r="P645" s="706"/>
      <c r="Q645" s="706"/>
      <c r="R645" s="706"/>
      <c r="S645" s="706"/>
      <c r="T645" s="706"/>
      <c r="U645" s="706"/>
      <c r="V645" s="706"/>
      <c r="W645" s="706"/>
      <c r="X645" s="706"/>
      <c r="Y645" s="706"/>
      <c r="Z645" s="706"/>
      <c r="AA645" s="706"/>
    </row>
    <row r="646" spans="1:27" ht="12.75">
      <c r="A646" s="703"/>
      <c r="B646" s="704"/>
      <c r="C646" s="704"/>
      <c r="D646" s="704"/>
      <c r="E646" s="704"/>
      <c r="F646" s="704"/>
      <c r="G646" s="704"/>
      <c r="H646" s="705"/>
      <c r="I646" s="706"/>
      <c r="J646" s="706"/>
      <c r="K646" s="706"/>
      <c r="L646" s="706"/>
      <c r="M646" s="706"/>
      <c r="N646" s="706"/>
      <c r="O646" s="706"/>
      <c r="P646" s="706"/>
      <c r="Q646" s="706"/>
      <c r="R646" s="706"/>
      <c r="S646" s="706"/>
      <c r="T646" s="706"/>
      <c r="U646" s="706"/>
      <c r="V646" s="706"/>
      <c r="W646" s="706"/>
      <c r="X646" s="706"/>
      <c r="Y646" s="706"/>
      <c r="Z646" s="706"/>
      <c r="AA646" s="706"/>
    </row>
    <row r="647" spans="1:27" ht="12.75">
      <c r="A647" s="703"/>
      <c r="B647" s="704"/>
      <c r="C647" s="704"/>
      <c r="D647" s="704"/>
      <c r="E647" s="704"/>
      <c r="F647" s="704"/>
      <c r="G647" s="704"/>
      <c r="H647" s="705"/>
      <c r="I647" s="706"/>
      <c r="J647" s="706"/>
      <c r="K647" s="706"/>
      <c r="L647" s="706"/>
      <c r="M647" s="706"/>
      <c r="N647" s="706"/>
      <c r="O647" s="706"/>
      <c r="P647" s="706"/>
      <c r="Q647" s="706"/>
      <c r="R647" s="706"/>
      <c r="S647" s="706"/>
      <c r="T647" s="706"/>
      <c r="U647" s="706"/>
      <c r="V647" s="706"/>
      <c r="W647" s="706"/>
      <c r="X647" s="706"/>
      <c r="Y647" s="706"/>
      <c r="Z647" s="706"/>
      <c r="AA647" s="706"/>
    </row>
    <row r="648" spans="1:27" ht="12.75">
      <c r="A648" s="703"/>
      <c r="B648" s="704"/>
      <c r="C648" s="704"/>
      <c r="D648" s="704"/>
      <c r="E648" s="704"/>
      <c r="F648" s="704"/>
      <c r="G648" s="704"/>
      <c r="H648" s="705"/>
      <c r="I648" s="706"/>
      <c r="J648" s="706"/>
      <c r="K648" s="706"/>
      <c r="L648" s="706"/>
      <c r="M648" s="706"/>
      <c r="N648" s="706"/>
      <c r="O648" s="706"/>
      <c r="P648" s="706"/>
      <c r="Q648" s="706"/>
      <c r="R648" s="706"/>
      <c r="S648" s="706"/>
      <c r="T648" s="706"/>
      <c r="U648" s="706"/>
      <c r="V648" s="706"/>
      <c r="W648" s="706"/>
      <c r="X648" s="706"/>
      <c r="Y648" s="706"/>
      <c r="Z648" s="706"/>
      <c r="AA648" s="706"/>
    </row>
    <row r="649" spans="1:27" ht="12.75">
      <c r="A649" s="703"/>
      <c r="B649" s="704"/>
      <c r="C649" s="704"/>
      <c r="D649" s="704"/>
      <c r="E649" s="704"/>
      <c r="F649" s="704"/>
      <c r="G649" s="704"/>
      <c r="H649" s="705"/>
      <c r="I649" s="706"/>
      <c r="J649" s="706"/>
      <c r="K649" s="706"/>
      <c r="L649" s="706"/>
      <c r="M649" s="706"/>
      <c r="N649" s="706"/>
      <c r="O649" s="706"/>
      <c r="P649" s="706"/>
      <c r="Q649" s="706"/>
      <c r="R649" s="706"/>
      <c r="S649" s="706"/>
      <c r="T649" s="706"/>
      <c r="U649" s="706"/>
      <c r="V649" s="706"/>
      <c r="W649" s="706"/>
      <c r="X649" s="706"/>
      <c r="Y649" s="706"/>
      <c r="Z649" s="706"/>
      <c r="AA649" s="706"/>
    </row>
    <row r="650" spans="1:27" ht="12.75">
      <c r="A650" s="703"/>
      <c r="B650" s="704"/>
      <c r="C650" s="704"/>
      <c r="D650" s="704"/>
      <c r="E650" s="704"/>
      <c r="F650" s="704"/>
      <c r="G650" s="704"/>
      <c r="H650" s="705"/>
      <c r="I650" s="706"/>
      <c r="J650" s="706"/>
      <c r="K650" s="706"/>
      <c r="L650" s="706"/>
      <c r="M650" s="706"/>
      <c r="N650" s="706"/>
      <c r="O650" s="706"/>
      <c r="P650" s="706"/>
      <c r="Q650" s="706"/>
      <c r="R650" s="706"/>
      <c r="S650" s="706"/>
      <c r="T650" s="706"/>
      <c r="U650" s="706"/>
      <c r="V650" s="706"/>
      <c r="W650" s="706"/>
      <c r="X650" s="706"/>
      <c r="Y650" s="706"/>
      <c r="Z650" s="706"/>
      <c r="AA650" s="706"/>
    </row>
    <row r="651" spans="1:27" ht="12.75">
      <c r="A651" s="703"/>
      <c r="B651" s="704"/>
      <c r="C651" s="704"/>
      <c r="D651" s="704"/>
      <c r="E651" s="704"/>
      <c r="F651" s="704"/>
      <c r="G651" s="704"/>
      <c r="H651" s="705"/>
      <c r="I651" s="706"/>
      <c r="J651" s="706"/>
      <c r="K651" s="706"/>
      <c r="L651" s="706"/>
      <c r="M651" s="706"/>
      <c r="N651" s="706"/>
      <c r="O651" s="706"/>
      <c r="P651" s="706"/>
      <c r="Q651" s="706"/>
      <c r="R651" s="706"/>
      <c r="S651" s="706"/>
      <c r="T651" s="706"/>
      <c r="U651" s="706"/>
      <c r="V651" s="706"/>
      <c r="W651" s="706"/>
      <c r="X651" s="706"/>
      <c r="Y651" s="706"/>
      <c r="Z651" s="706"/>
      <c r="AA651" s="706"/>
    </row>
    <row r="652" spans="1:27" ht="12.75">
      <c r="A652" s="703"/>
      <c r="B652" s="704"/>
      <c r="C652" s="704"/>
      <c r="D652" s="704"/>
      <c r="E652" s="704"/>
      <c r="F652" s="704"/>
      <c r="G652" s="704"/>
      <c r="H652" s="705"/>
      <c r="I652" s="706"/>
      <c r="J652" s="706"/>
      <c r="K652" s="706"/>
      <c r="L652" s="706"/>
      <c r="M652" s="706"/>
      <c r="N652" s="706"/>
      <c r="O652" s="706"/>
      <c r="P652" s="706"/>
      <c r="Q652" s="706"/>
      <c r="R652" s="706"/>
      <c r="S652" s="706"/>
      <c r="T652" s="706"/>
      <c r="U652" s="706"/>
      <c r="V652" s="706"/>
      <c r="W652" s="706"/>
      <c r="X652" s="706"/>
      <c r="Y652" s="706"/>
      <c r="Z652" s="706"/>
      <c r="AA652" s="706"/>
    </row>
    <row r="653" spans="1:27" ht="12.75">
      <c r="A653" s="703"/>
      <c r="B653" s="704"/>
      <c r="C653" s="704"/>
      <c r="D653" s="704"/>
      <c r="E653" s="704"/>
      <c r="F653" s="704"/>
      <c r="G653" s="704"/>
      <c r="H653" s="705"/>
      <c r="I653" s="706"/>
      <c r="J653" s="706"/>
      <c r="K653" s="706"/>
      <c r="L653" s="706"/>
      <c r="M653" s="706"/>
      <c r="N653" s="706"/>
      <c r="O653" s="706"/>
      <c r="P653" s="706"/>
      <c r="Q653" s="706"/>
      <c r="R653" s="706"/>
      <c r="S653" s="706"/>
      <c r="T653" s="706"/>
      <c r="U653" s="706"/>
      <c r="V653" s="706"/>
      <c r="W653" s="706"/>
      <c r="X653" s="706"/>
      <c r="Y653" s="706"/>
      <c r="Z653" s="706"/>
      <c r="AA653" s="706"/>
    </row>
    <row r="654" spans="1:27" ht="12.75">
      <c r="A654" s="703"/>
      <c r="B654" s="704"/>
      <c r="C654" s="704"/>
      <c r="D654" s="704"/>
      <c r="E654" s="704"/>
      <c r="F654" s="704"/>
      <c r="G654" s="704"/>
      <c r="H654" s="705"/>
      <c r="I654" s="706"/>
      <c r="J654" s="706"/>
      <c r="K654" s="706"/>
      <c r="L654" s="706"/>
      <c r="M654" s="706"/>
      <c r="N654" s="706"/>
      <c r="O654" s="706"/>
      <c r="P654" s="706"/>
      <c r="Q654" s="706"/>
      <c r="R654" s="706"/>
      <c r="S654" s="706"/>
      <c r="T654" s="706"/>
      <c r="U654" s="706"/>
      <c r="V654" s="706"/>
      <c r="W654" s="706"/>
      <c r="X654" s="706"/>
      <c r="Y654" s="706"/>
      <c r="Z654" s="706"/>
      <c r="AA654" s="706"/>
    </row>
    <row r="655" spans="1:27" ht="12.75">
      <c r="A655" s="703"/>
      <c r="B655" s="704"/>
      <c r="C655" s="704"/>
      <c r="D655" s="704"/>
      <c r="E655" s="704"/>
      <c r="F655" s="704"/>
      <c r="G655" s="704"/>
      <c r="H655" s="705"/>
      <c r="I655" s="706"/>
      <c r="J655" s="706"/>
      <c r="K655" s="706"/>
      <c r="L655" s="706"/>
      <c r="M655" s="706"/>
      <c r="N655" s="706"/>
      <c r="O655" s="706"/>
      <c r="P655" s="706"/>
      <c r="Q655" s="706"/>
      <c r="R655" s="706"/>
      <c r="S655" s="706"/>
      <c r="T655" s="706"/>
      <c r="U655" s="706"/>
      <c r="V655" s="706"/>
      <c r="W655" s="706"/>
      <c r="X655" s="706"/>
      <c r="Y655" s="706"/>
      <c r="Z655" s="706"/>
      <c r="AA655" s="706"/>
    </row>
    <row r="656" spans="1:27" ht="12.75">
      <c r="A656" s="703"/>
      <c r="B656" s="704"/>
      <c r="C656" s="704"/>
      <c r="D656" s="704"/>
      <c r="E656" s="704"/>
      <c r="F656" s="704"/>
      <c r="G656" s="704"/>
      <c r="H656" s="705"/>
      <c r="I656" s="706"/>
      <c r="J656" s="706"/>
      <c r="K656" s="706"/>
      <c r="L656" s="706"/>
      <c r="M656" s="706"/>
      <c r="N656" s="706"/>
      <c r="O656" s="706"/>
      <c r="P656" s="706"/>
      <c r="Q656" s="706"/>
      <c r="R656" s="706"/>
      <c r="S656" s="706"/>
      <c r="T656" s="706"/>
      <c r="U656" s="706"/>
      <c r="V656" s="706"/>
      <c r="W656" s="706"/>
      <c r="X656" s="706"/>
      <c r="Y656" s="706"/>
      <c r="Z656" s="706"/>
      <c r="AA656" s="706"/>
    </row>
    <row r="657" spans="1:27" ht="12.75">
      <c r="A657" s="703"/>
      <c r="B657" s="704"/>
      <c r="C657" s="704"/>
      <c r="D657" s="704"/>
      <c r="E657" s="704"/>
      <c r="F657" s="704"/>
      <c r="G657" s="704"/>
      <c r="H657" s="705"/>
      <c r="I657" s="706"/>
      <c r="J657" s="706"/>
      <c r="K657" s="706"/>
      <c r="L657" s="706"/>
      <c r="M657" s="706"/>
      <c r="N657" s="706"/>
      <c r="O657" s="706"/>
      <c r="P657" s="706"/>
      <c r="Q657" s="706"/>
      <c r="R657" s="706"/>
      <c r="S657" s="706"/>
      <c r="T657" s="706"/>
      <c r="U657" s="706"/>
      <c r="V657" s="706"/>
      <c r="W657" s="706"/>
      <c r="X657" s="706"/>
      <c r="Y657" s="706"/>
      <c r="Z657" s="706"/>
      <c r="AA657" s="706"/>
    </row>
    <row r="658" spans="1:27" ht="12.75">
      <c r="A658" s="703"/>
      <c r="B658" s="704"/>
      <c r="C658" s="704"/>
      <c r="D658" s="704"/>
      <c r="E658" s="704"/>
      <c r="F658" s="704"/>
      <c r="G658" s="704"/>
      <c r="H658" s="705"/>
      <c r="I658" s="706"/>
      <c r="J658" s="706"/>
      <c r="K658" s="706"/>
      <c r="L658" s="706"/>
      <c r="M658" s="706"/>
      <c r="N658" s="706"/>
      <c r="O658" s="706"/>
      <c r="P658" s="706"/>
      <c r="Q658" s="706"/>
      <c r="R658" s="706"/>
      <c r="S658" s="706"/>
      <c r="T658" s="706"/>
      <c r="U658" s="706"/>
      <c r="V658" s="706"/>
      <c r="W658" s="706"/>
      <c r="X658" s="706"/>
      <c r="Y658" s="706"/>
      <c r="Z658" s="706"/>
      <c r="AA658" s="706"/>
    </row>
    <row r="659" spans="1:27" ht="12.75">
      <c r="A659" s="703"/>
      <c r="B659" s="704"/>
      <c r="C659" s="704"/>
      <c r="D659" s="704"/>
      <c r="E659" s="704"/>
      <c r="F659" s="704"/>
      <c r="G659" s="704"/>
      <c r="H659" s="705"/>
      <c r="I659" s="706"/>
      <c r="J659" s="706"/>
      <c r="K659" s="706"/>
      <c r="L659" s="706"/>
      <c r="M659" s="706"/>
      <c r="N659" s="706"/>
      <c r="O659" s="706"/>
      <c r="P659" s="706"/>
      <c r="Q659" s="706"/>
      <c r="R659" s="706"/>
      <c r="S659" s="706"/>
      <c r="T659" s="706"/>
      <c r="U659" s="706"/>
      <c r="V659" s="706"/>
      <c r="W659" s="706"/>
      <c r="X659" s="706"/>
      <c r="Y659" s="706"/>
      <c r="Z659" s="706"/>
      <c r="AA659" s="706"/>
    </row>
    <row r="660" spans="1:27" ht="12.75">
      <c r="A660" s="703"/>
      <c r="B660" s="704"/>
      <c r="C660" s="704"/>
      <c r="D660" s="704"/>
      <c r="E660" s="704"/>
      <c r="F660" s="704"/>
      <c r="G660" s="704"/>
      <c r="H660" s="705"/>
      <c r="I660" s="706"/>
      <c r="J660" s="706"/>
      <c r="K660" s="706"/>
      <c r="L660" s="706"/>
      <c r="M660" s="706"/>
      <c r="N660" s="706"/>
      <c r="O660" s="706"/>
      <c r="P660" s="706"/>
      <c r="Q660" s="706"/>
      <c r="R660" s="706"/>
      <c r="S660" s="706"/>
      <c r="T660" s="706"/>
      <c r="U660" s="706"/>
      <c r="V660" s="706"/>
      <c r="W660" s="706"/>
      <c r="X660" s="706"/>
      <c r="Y660" s="706"/>
      <c r="Z660" s="706"/>
      <c r="AA660" s="706"/>
    </row>
    <row r="661" spans="1:27" ht="12.75">
      <c r="A661" s="703"/>
      <c r="B661" s="704"/>
      <c r="C661" s="704"/>
      <c r="D661" s="704"/>
      <c r="E661" s="704"/>
      <c r="F661" s="704"/>
      <c r="G661" s="704"/>
      <c r="H661" s="705"/>
      <c r="I661" s="706"/>
      <c r="J661" s="706"/>
      <c r="K661" s="706"/>
      <c r="L661" s="706"/>
      <c r="M661" s="706"/>
      <c r="N661" s="706"/>
      <c r="O661" s="706"/>
      <c r="P661" s="706"/>
      <c r="Q661" s="706"/>
      <c r="R661" s="706"/>
      <c r="S661" s="706"/>
      <c r="T661" s="706"/>
      <c r="U661" s="706"/>
      <c r="V661" s="706"/>
      <c r="W661" s="706"/>
      <c r="X661" s="706"/>
      <c r="Y661" s="706"/>
      <c r="Z661" s="706"/>
      <c r="AA661" s="706"/>
    </row>
    <row r="662" spans="1:27" ht="12.75">
      <c r="A662" s="703"/>
      <c r="B662" s="704"/>
      <c r="C662" s="704"/>
      <c r="D662" s="704"/>
      <c r="E662" s="704"/>
      <c r="F662" s="704"/>
      <c r="G662" s="704"/>
      <c r="H662" s="705"/>
      <c r="I662" s="706"/>
      <c r="J662" s="706"/>
      <c r="K662" s="706"/>
      <c r="L662" s="706"/>
      <c r="M662" s="706"/>
      <c r="N662" s="706"/>
      <c r="O662" s="706"/>
      <c r="P662" s="706"/>
      <c r="Q662" s="706"/>
      <c r="R662" s="706"/>
      <c r="S662" s="706"/>
      <c r="T662" s="706"/>
      <c r="U662" s="706"/>
      <c r="V662" s="706"/>
      <c r="W662" s="706"/>
      <c r="X662" s="706"/>
      <c r="Y662" s="706"/>
      <c r="Z662" s="706"/>
      <c r="AA662" s="706"/>
    </row>
    <row r="663" spans="1:27" ht="12.75">
      <c r="A663" s="703"/>
      <c r="B663" s="704"/>
      <c r="C663" s="704"/>
      <c r="D663" s="704"/>
      <c r="E663" s="704"/>
      <c r="F663" s="704"/>
      <c r="G663" s="704"/>
      <c r="H663" s="705"/>
      <c r="I663" s="706"/>
      <c r="J663" s="706"/>
      <c r="K663" s="706"/>
      <c r="L663" s="706"/>
      <c r="M663" s="706"/>
      <c r="N663" s="706"/>
      <c r="O663" s="706"/>
      <c r="P663" s="706"/>
      <c r="Q663" s="706"/>
      <c r="R663" s="706"/>
      <c r="S663" s="706"/>
      <c r="T663" s="706"/>
      <c r="U663" s="706"/>
      <c r="V663" s="706"/>
      <c r="W663" s="706"/>
      <c r="X663" s="706"/>
      <c r="Y663" s="706"/>
      <c r="Z663" s="706"/>
      <c r="AA663" s="706"/>
    </row>
    <row r="664" spans="1:27" ht="12.75">
      <c r="A664" s="703"/>
      <c r="B664" s="704"/>
      <c r="C664" s="704"/>
      <c r="D664" s="704"/>
      <c r="E664" s="704"/>
      <c r="F664" s="704"/>
      <c r="G664" s="704"/>
      <c r="H664" s="705"/>
      <c r="I664" s="706"/>
      <c r="J664" s="706"/>
      <c r="K664" s="706"/>
      <c r="L664" s="706"/>
      <c r="M664" s="706"/>
      <c r="N664" s="706"/>
      <c r="O664" s="706"/>
      <c r="P664" s="706"/>
      <c r="Q664" s="706"/>
      <c r="R664" s="706"/>
      <c r="S664" s="706"/>
      <c r="T664" s="706"/>
      <c r="U664" s="706"/>
      <c r="V664" s="706"/>
      <c r="W664" s="706"/>
      <c r="X664" s="706"/>
      <c r="Y664" s="706"/>
      <c r="Z664" s="706"/>
      <c r="AA664" s="706"/>
    </row>
    <row r="665" spans="1:27" ht="12.75">
      <c r="A665" s="703"/>
      <c r="B665" s="704"/>
      <c r="C665" s="704"/>
      <c r="D665" s="704"/>
      <c r="E665" s="704"/>
      <c r="F665" s="704"/>
      <c r="G665" s="704"/>
      <c r="H665" s="705"/>
      <c r="I665" s="706"/>
      <c r="J665" s="706"/>
      <c r="K665" s="706"/>
      <c r="L665" s="706"/>
      <c r="M665" s="706"/>
      <c r="N665" s="706"/>
      <c r="O665" s="706"/>
      <c r="P665" s="706"/>
      <c r="Q665" s="706"/>
      <c r="R665" s="706"/>
      <c r="S665" s="706"/>
      <c r="T665" s="706"/>
      <c r="U665" s="706"/>
      <c r="V665" s="706"/>
      <c r="W665" s="706"/>
      <c r="X665" s="706"/>
      <c r="Y665" s="706"/>
      <c r="Z665" s="706"/>
      <c r="AA665" s="706"/>
    </row>
    <row r="666" spans="1:27" ht="12.75">
      <c r="A666" s="703"/>
      <c r="B666" s="704"/>
      <c r="C666" s="704"/>
      <c r="D666" s="704"/>
      <c r="E666" s="704"/>
      <c r="F666" s="704"/>
      <c r="G666" s="704"/>
      <c r="H666" s="705"/>
      <c r="I666" s="706"/>
      <c r="J666" s="706"/>
      <c r="K666" s="706"/>
      <c r="L666" s="706"/>
      <c r="M666" s="706"/>
      <c r="N666" s="706"/>
      <c r="O666" s="706"/>
      <c r="P666" s="706"/>
      <c r="Q666" s="706"/>
      <c r="R666" s="706"/>
      <c r="S666" s="706"/>
      <c r="T666" s="706"/>
      <c r="U666" s="706"/>
      <c r="V666" s="706"/>
      <c r="W666" s="706"/>
      <c r="X666" s="706"/>
      <c r="Y666" s="706"/>
      <c r="Z666" s="706"/>
      <c r="AA666" s="706"/>
    </row>
    <row r="667" spans="1:27" ht="12.75">
      <c r="A667" s="703"/>
      <c r="B667" s="704"/>
      <c r="C667" s="704"/>
      <c r="D667" s="704"/>
      <c r="E667" s="704"/>
      <c r="F667" s="704"/>
      <c r="G667" s="704"/>
      <c r="H667" s="705"/>
      <c r="I667" s="706"/>
      <c r="J667" s="706"/>
      <c r="K667" s="706"/>
      <c r="L667" s="706"/>
      <c r="M667" s="706"/>
      <c r="N667" s="706"/>
      <c r="O667" s="706"/>
      <c r="P667" s="706"/>
      <c r="Q667" s="706"/>
      <c r="R667" s="706"/>
      <c r="S667" s="706"/>
      <c r="T667" s="706"/>
      <c r="U667" s="706"/>
      <c r="V667" s="706"/>
      <c r="W667" s="706"/>
      <c r="X667" s="706"/>
      <c r="Y667" s="706"/>
      <c r="Z667" s="706"/>
      <c r="AA667" s="706"/>
    </row>
    <row r="668" spans="1:27" ht="12.75">
      <c r="A668" s="703"/>
      <c r="B668" s="704"/>
      <c r="C668" s="704"/>
      <c r="D668" s="704"/>
      <c r="E668" s="704"/>
      <c r="F668" s="704"/>
      <c r="G668" s="704"/>
      <c r="H668" s="705"/>
      <c r="I668" s="706"/>
      <c r="J668" s="706"/>
      <c r="K668" s="706"/>
      <c r="L668" s="706"/>
      <c r="M668" s="706"/>
      <c r="N668" s="706"/>
      <c r="O668" s="706"/>
      <c r="P668" s="706"/>
      <c r="Q668" s="706"/>
      <c r="R668" s="706"/>
      <c r="S668" s="706"/>
      <c r="T668" s="706"/>
      <c r="U668" s="706"/>
      <c r="V668" s="706"/>
      <c r="W668" s="706"/>
      <c r="X668" s="706"/>
      <c r="Y668" s="706"/>
      <c r="Z668" s="706"/>
      <c r="AA668" s="706"/>
    </row>
    <row r="669" spans="1:27" ht="12.75">
      <c r="A669" s="703"/>
      <c r="B669" s="704"/>
      <c r="C669" s="704"/>
      <c r="D669" s="704"/>
      <c r="E669" s="704"/>
      <c r="F669" s="704"/>
      <c r="G669" s="704"/>
      <c r="H669" s="705"/>
      <c r="I669" s="706"/>
      <c r="J669" s="706"/>
      <c r="K669" s="706"/>
      <c r="L669" s="706"/>
      <c r="M669" s="706"/>
      <c r="N669" s="706"/>
      <c r="O669" s="706"/>
      <c r="P669" s="706"/>
      <c r="Q669" s="706"/>
      <c r="R669" s="706"/>
      <c r="S669" s="706"/>
      <c r="T669" s="706"/>
      <c r="U669" s="706"/>
      <c r="V669" s="706"/>
      <c r="W669" s="706"/>
      <c r="X669" s="706"/>
      <c r="Y669" s="706"/>
      <c r="Z669" s="706"/>
      <c r="AA669" s="706"/>
    </row>
    <row r="670" spans="1:27" ht="12.75">
      <c r="A670" s="703"/>
      <c r="B670" s="704"/>
      <c r="C670" s="704"/>
      <c r="D670" s="704"/>
      <c r="E670" s="704"/>
      <c r="F670" s="704"/>
      <c r="G670" s="704"/>
      <c r="H670" s="705"/>
      <c r="I670" s="706"/>
      <c r="J670" s="706"/>
      <c r="K670" s="706"/>
      <c r="L670" s="706"/>
      <c r="M670" s="706"/>
      <c r="N670" s="706"/>
      <c r="O670" s="706"/>
      <c r="P670" s="706"/>
      <c r="Q670" s="706"/>
      <c r="R670" s="706"/>
      <c r="S670" s="706"/>
      <c r="T670" s="706"/>
      <c r="U670" s="706"/>
      <c r="V670" s="706"/>
      <c r="W670" s="706"/>
      <c r="X670" s="706"/>
      <c r="Y670" s="706"/>
      <c r="Z670" s="706"/>
      <c r="AA670" s="706"/>
    </row>
    <row r="671" spans="1:27" ht="12.75">
      <c r="A671" s="703"/>
      <c r="B671" s="704"/>
      <c r="C671" s="704"/>
      <c r="D671" s="704"/>
      <c r="E671" s="704"/>
      <c r="F671" s="704"/>
      <c r="G671" s="704"/>
      <c r="H671" s="705"/>
      <c r="I671" s="706"/>
      <c r="J671" s="706"/>
      <c r="K671" s="706"/>
      <c r="L671" s="706"/>
      <c r="M671" s="706"/>
      <c r="N671" s="706"/>
      <c r="O671" s="706"/>
      <c r="P671" s="706"/>
      <c r="Q671" s="706"/>
      <c r="R671" s="706"/>
      <c r="S671" s="706"/>
      <c r="T671" s="706"/>
      <c r="U671" s="706"/>
      <c r="V671" s="706"/>
      <c r="W671" s="706"/>
      <c r="X671" s="706"/>
      <c r="Y671" s="706"/>
      <c r="Z671" s="706"/>
      <c r="AA671" s="706"/>
    </row>
    <row r="672" spans="1:27" ht="12.75">
      <c r="A672" s="703"/>
      <c r="B672" s="704"/>
      <c r="C672" s="704"/>
      <c r="D672" s="704"/>
      <c r="E672" s="704"/>
      <c r="F672" s="704"/>
      <c r="G672" s="704"/>
      <c r="H672" s="705"/>
      <c r="I672" s="706"/>
      <c r="J672" s="706"/>
      <c r="K672" s="706"/>
      <c r="L672" s="706"/>
      <c r="M672" s="706"/>
      <c r="N672" s="706"/>
      <c r="O672" s="706"/>
      <c r="P672" s="706"/>
      <c r="Q672" s="706"/>
      <c r="R672" s="706"/>
      <c r="S672" s="706"/>
      <c r="T672" s="706"/>
      <c r="U672" s="706"/>
      <c r="V672" s="706"/>
      <c r="W672" s="706"/>
      <c r="X672" s="706"/>
      <c r="Y672" s="706"/>
      <c r="Z672" s="706"/>
      <c r="AA672" s="706"/>
    </row>
    <row r="673" spans="1:27" ht="12.75">
      <c r="A673" s="703"/>
      <c r="B673" s="704"/>
      <c r="C673" s="704"/>
      <c r="D673" s="704"/>
      <c r="E673" s="704"/>
      <c r="F673" s="704"/>
      <c r="G673" s="704"/>
      <c r="H673" s="705"/>
      <c r="I673" s="706"/>
      <c r="J673" s="706"/>
      <c r="K673" s="706"/>
      <c r="L673" s="706"/>
      <c r="M673" s="706"/>
      <c r="N673" s="706"/>
      <c r="O673" s="706"/>
      <c r="P673" s="706"/>
      <c r="Q673" s="706"/>
      <c r="R673" s="706"/>
      <c r="S673" s="706"/>
      <c r="T673" s="706"/>
      <c r="U673" s="706"/>
      <c r="V673" s="706"/>
      <c r="W673" s="706"/>
      <c r="X673" s="706"/>
      <c r="Y673" s="706"/>
      <c r="Z673" s="706"/>
      <c r="AA673" s="706"/>
    </row>
    <row r="674" spans="1:27" ht="12.75">
      <c r="A674" s="703"/>
      <c r="B674" s="704"/>
      <c r="C674" s="704"/>
      <c r="D674" s="704"/>
      <c r="E674" s="704"/>
      <c r="F674" s="704"/>
      <c r="G674" s="704"/>
      <c r="H674" s="705"/>
      <c r="I674" s="706"/>
      <c r="J674" s="706"/>
      <c r="K674" s="706"/>
      <c r="L674" s="706"/>
      <c r="M674" s="706"/>
      <c r="N674" s="706"/>
      <c r="O674" s="706"/>
      <c r="P674" s="706"/>
      <c r="Q674" s="706"/>
      <c r="R674" s="706"/>
      <c r="S674" s="706"/>
      <c r="T674" s="706"/>
      <c r="U674" s="706"/>
      <c r="V674" s="706"/>
      <c r="W674" s="706"/>
      <c r="X674" s="706"/>
      <c r="Y674" s="706"/>
      <c r="Z674" s="706"/>
      <c r="AA674" s="706"/>
    </row>
    <row r="675" spans="1:27" ht="12.75">
      <c r="A675" s="703"/>
      <c r="B675" s="704"/>
      <c r="C675" s="704"/>
      <c r="D675" s="704"/>
      <c r="E675" s="704"/>
      <c r="F675" s="704"/>
      <c r="G675" s="704"/>
      <c r="H675" s="705"/>
      <c r="I675" s="706"/>
      <c r="J675" s="706"/>
      <c r="K675" s="706"/>
      <c r="L675" s="706"/>
      <c r="M675" s="706"/>
      <c r="N675" s="706"/>
      <c r="O675" s="706"/>
      <c r="P675" s="706"/>
      <c r="Q675" s="706"/>
      <c r="R675" s="706"/>
      <c r="S675" s="706"/>
      <c r="T675" s="706"/>
      <c r="U675" s="706"/>
      <c r="V675" s="706"/>
      <c r="W675" s="706"/>
      <c r="X675" s="706"/>
      <c r="Y675" s="706"/>
      <c r="Z675" s="706"/>
      <c r="AA675" s="706"/>
    </row>
    <row r="676" spans="1:27" ht="12.75">
      <c r="A676" s="703"/>
      <c r="B676" s="704"/>
      <c r="C676" s="704"/>
      <c r="D676" s="704"/>
      <c r="E676" s="704"/>
      <c r="F676" s="704"/>
      <c r="G676" s="704"/>
      <c r="H676" s="705"/>
      <c r="I676" s="706"/>
      <c r="J676" s="706"/>
      <c r="K676" s="706"/>
      <c r="L676" s="706"/>
      <c r="M676" s="706"/>
      <c r="N676" s="706"/>
      <c r="O676" s="706"/>
      <c r="P676" s="706"/>
      <c r="Q676" s="706"/>
      <c r="R676" s="706"/>
      <c r="S676" s="706"/>
      <c r="T676" s="706"/>
      <c r="U676" s="706"/>
      <c r="V676" s="706"/>
      <c r="W676" s="706"/>
      <c r="X676" s="706"/>
      <c r="Y676" s="706"/>
      <c r="Z676" s="706"/>
      <c r="AA676" s="706"/>
    </row>
    <row r="677" spans="1:27" ht="12.75">
      <c r="A677" s="703"/>
      <c r="B677" s="704"/>
      <c r="C677" s="704"/>
      <c r="D677" s="704"/>
      <c r="E677" s="704"/>
      <c r="F677" s="704"/>
      <c r="G677" s="704"/>
      <c r="H677" s="705"/>
      <c r="I677" s="706"/>
      <c r="J677" s="706"/>
      <c r="K677" s="706"/>
      <c r="L677" s="706"/>
      <c r="M677" s="706"/>
      <c r="N677" s="706"/>
      <c r="O677" s="706"/>
      <c r="P677" s="706"/>
      <c r="Q677" s="706"/>
      <c r="R677" s="706"/>
      <c r="S677" s="706"/>
      <c r="T677" s="706"/>
      <c r="U677" s="706"/>
      <c r="V677" s="706"/>
      <c r="W677" s="706"/>
      <c r="X677" s="706"/>
      <c r="Y677" s="706"/>
      <c r="Z677" s="706"/>
      <c r="AA677" s="706"/>
    </row>
    <row r="678" spans="1:27" ht="12.75">
      <c r="A678" s="703"/>
      <c r="B678" s="704"/>
      <c r="C678" s="704"/>
      <c r="D678" s="704"/>
      <c r="E678" s="704"/>
      <c r="F678" s="704"/>
      <c r="G678" s="704"/>
      <c r="H678" s="705"/>
      <c r="I678" s="706"/>
      <c r="J678" s="706"/>
      <c r="K678" s="706"/>
      <c r="L678" s="706"/>
      <c r="M678" s="706"/>
      <c r="N678" s="706"/>
      <c r="O678" s="706"/>
      <c r="P678" s="706"/>
      <c r="Q678" s="706"/>
      <c r="R678" s="706"/>
      <c r="S678" s="706"/>
      <c r="T678" s="706"/>
      <c r="U678" s="706"/>
      <c r="V678" s="706"/>
      <c r="W678" s="706"/>
      <c r="X678" s="706"/>
      <c r="Y678" s="706"/>
      <c r="Z678" s="706"/>
      <c r="AA678" s="706"/>
    </row>
    <row r="679" spans="1:27" ht="12.75">
      <c r="A679" s="703"/>
      <c r="B679" s="704"/>
      <c r="C679" s="704"/>
      <c r="D679" s="704"/>
      <c r="E679" s="704"/>
      <c r="F679" s="704"/>
      <c r="G679" s="704"/>
      <c r="H679" s="705"/>
      <c r="I679" s="706"/>
      <c r="J679" s="706"/>
      <c r="K679" s="706"/>
      <c r="L679" s="706"/>
      <c r="M679" s="706"/>
      <c r="N679" s="706"/>
      <c r="O679" s="706"/>
      <c r="P679" s="706"/>
      <c r="Q679" s="706"/>
      <c r="R679" s="706"/>
      <c r="S679" s="706"/>
      <c r="T679" s="706"/>
      <c r="U679" s="706"/>
      <c r="V679" s="706"/>
      <c r="W679" s="706"/>
      <c r="X679" s="706"/>
      <c r="Y679" s="706"/>
      <c r="Z679" s="706"/>
      <c r="AA679" s="706"/>
    </row>
    <row r="680" spans="1:27" ht="12.75">
      <c r="A680" s="703"/>
      <c r="B680" s="704"/>
      <c r="C680" s="704"/>
      <c r="D680" s="704"/>
      <c r="E680" s="704"/>
      <c r="F680" s="704"/>
      <c r="G680" s="704"/>
      <c r="H680" s="705"/>
      <c r="I680" s="706"/>
      <c r="J680" s="706"/>
      <c r="K680" s="706"/>
      <c r="L680" s="706"/>
      <c r="M680" s="706"/>
      <c r="N680" s="706"/>
      <c r="O680" s="706"/>
      <c r="P680" s="706"/>
      <c r="Q680" s="706"/>
      <c r="R680" s="706"/>
      <c r="S680" s="706"/>
      <c r="T680" s="706"/>
      <c r="U680" s="706"/>
      <c r="V680" s="706"/>
      <c r="W680" s="706"/>
      <c r="X680" s="706"/>
      <c r="Y680" s="706"/>
      <c r="Z680" s="706"/>
      <c r="AA680" s="706"/>
    </row>
    <row r="681" spans="1:27" ht="12.75">
      <c r="A681" s="703"/>
      <c r="B681" s="704"/>
      <c r="C681" s="704"/>
      <c r="D681" s="704"/>
      <c r="E681" s="704"/>
      <c r="F681" s="704"/>
      <c r="G681" s="704"/>
      <c r="H681" s="705"/>
      <c r="I681" s="706"/>
      <c r="J681" s="706"/>
      <c r="K681" s="706"/>
      <c r="L681" s="706"/>
      <c r="M681" s="706"/>
      <c r="N681" s="706"/>
      <c r="O681" s="706"/>
      <c r="P681" s="706"/>
      <c r="Q681" s="706"/>
      <c r="R681" s="706"/>
      <c r="S681" s="706"/>
      <c r="T681" s="706"/>
      <c r="U681" s="706"/>
      <c r="V681" s="706"/>
      <c r="W681" s="706"/>
      <c r="X681" s="706"/>
      <c r="Y681" s="706"/>
      <c r="Z681" s="706"/>
      <c r="AA681" s="706"/>
    </row>
    <row r="682" spans="1:27" ht="12.75">
      <c r="A682" s="703"/>
      <c r="B682" s="704"/>
      <c r="C682" s="704"/>
      <c r="D682" s="704"/>
      <c r="E682" s="704"/>
      <c r="F682" s="704"/>
      <c r="G682" s="704"/>
      <c r="H682" s="705"/>
      <c r="I682" s="706"/>
      <c r="J682" s="706"/>
      <c r="K682" s="706"/>
      <c r="L682" s="706"/>
      <c r="M682" s="706"/>
      <c r="N682" s="706"/>
      <c r="O682" s="706"/>
      <c r="P682" s="706"/>
      <c r="Q682" s="706"/>
      <c r="R682" s="706"/>
      <c r="S682" s="706"/>
      <c r="T682" s="706"/>
      <c r="U682" s="706"/>
      <c r="V682" s="706"/>
      <c r="W682" s="706"/>
      <c r="X682" s="706"/>
      <c r="Y682" s="706"/>
      <c r="Z682" s="706"/>
      <c r="AA682" s="706"/>
    </row>
    <row r="683" spans="1:27" ht="12.75">
      <c r="A683" s="703"/>
      <c r="B683" s="704"/>
      <c r="C683" s="704"/>
      <c r="D683" s="704"/>
      <c r="E683" s="704"/>
      <c r="F683" s="704"/>
      <c r="G683" s="704"/>
      <c r="H683" s="705"/>
      <c r="I683" s="706"/>
      <c r="J683" s="706"/>
      <c r="K683" s="706"/>
      <c r="L683" s="706"/>
      <c r="M683" s="706"/>
      <c r="N683" s="706"/>
      <c r="O683" s="706"/>
      <c r="P683" s="706"/>
      <c r="Q683" s="706"/>
      <c r="R683" s="706"/>
      <c r="S683" s="706"/>
      <c r="T683" s="706"/>
      <c r="U683" s="706"/>
      <c r="V683" s="706"/>
      <c r="W683" s="706"/>
      <c r="X683" s="706"/>
      <c r="Y683" s="706"/>
      <c r="Z683" s="706"/>
      <c r="AA683" s="706"/>
    </row>
    <row r="684" spans="1:27" ht="12.75">
      <c r="A684" s="703"/>
      <c r="B684" s="704"/>
      <c r="C684" s="704"/>
      <c r="D684" s="704"/>
      <c r="E684" s="704"/>
      <c r="F684" s="704"/>
      <c r="G684" s="704"/>
      <c r="H684" s="705"/>
      <c r="I684" s="706"/>
      <c r="J684" s="706"/>
      <c r="K684" s="706"/>
      <c r="L684" s="706"/>
      <c r="M684" s="706"/>
      <c r="N684" s="706"/>
      <c r="O684" s="706"/>
      <c r="P684" s="706"/>
      <c r="Q684" s="706"/>
      <c r="R684" s="706"/>
      <c r="S684" s="706"/>
      <c r="T684" s="706"/>
      <c r="U684" s="706"/>
      <c r="V684" s="706"/>
      <c r="W684" s="706"/>
      <c r="X684" s="706"/>
      <c r="Y684" s="706"/>
      <c r="Z684" s="706"/>
      <c r="AA684" s="706"/>
    </row>
    <row r="685" spans="1:27" ht="12.75">
      <c r="A685" s="703"/>
      <c r="B685" s="704"/>
      <c r="C685" s="704"/>
      <c r="D685" s="704"/>
      <c r="E685" s="704"/>
      <c r="F685" s="704"/>
      <c r="G685" s="704"/>
      <c r="H685" s="705"/>
      <c r="I685" s="706"/>
      <c r="J685" s="706"/>
      <c r="K685" s="706"/>
      <c r="L685" s="706"/>
      <c r="M685" s="706"/>
      <c r="N685" s="706"/>
      <c r="O685" s="706"/>
      <c r="P685" s="706"/>
      <c r="Q685" s="706"/>
      <c r="R685" s="706"/>
      <c r="S685" s="706"/>
      <c r="T685" s="706"/>
      <c r="U685" s="706"/>
      <c r="V685" s="706"/>
      <c r="W685" s="706"/>
      <c r="X685" s="706"/>
      <c r="Y685" s="706"/>
      <c r="Z685" s="706"/>
      <c r="AA685" s="706"/>
    </row>
    <row r="686" spans="1:27" ht="12.75">
      <c r="A686" s="703"/>
      <c r="B686" s="704"/>
      <c r="C686" s="704"/>
      <c r="D686" s="704"/>
      <c r="E686" s="704"/>
      <c r="F686" s="704"/>
      <c r="G686" s="704"/>
      <c r="H686" s="705"/>
      <c r="I686" s="706"/>
      <c r="J686" s="706"/>
      <c r="K686" s="706"/>
      <c r="L686" s="706"/>
      <c r="M686" s="706"/>
      <c r="N686" s="706"/>
      <c r="O686" s="706"/>
      <c r="P686" s="706"/>
      <c r="Q686" s="706"/>
      <c r="R686" s="706"/>
      <c r="S686" s="706"/>
      <c r="T686" s="706"/>
      <c r="U686" s="706"/>
      <c r="V686" s="706"/>
      <c r="W686" s="706"/>
      <c r="X686" s="706"/>
      <c r="Y686" s="706"/>
      <c r="Z686" s="706"/>
      <c r="AA686" s="706"/>
    </row>
    <row r="687" spans="1:27" ht="12.75">
      <c r="A687" s="703"/>
      <c r="B687" s="704"/>
      <c r="C687" s="704"/>
      <c r="D687" s="704"/>
      <c r="E687" s="704"/>
      <c r="F687" s="704"/>
      <c r="G687" s="704"/>
      <c r="H687" s="705"/>
      <c r="I687" s="706"/>
      <c r="J687" s="706"/>
      <c r="K687" s="706"/>
      <c r="L687" s="706"/>
      <c r="M687" s="706"/>
      <c r="N687" s="706"/>
      <c r="O687" s="706"/>
      <c r="P687" s="706"/>
      <c r="Q687" s="706"/>
      <c r="R687" s="706"/>
      <c r="S687" s="706"/>
      <c r="T687" s="706"/>
      <c r="U687" s="706"/>
      <c r="V687" s="706"/>
      <c r="W687" s="706"/>
      <c r="X687" s="706"/>
      <c r="Y687" s="706"/>
      <c r="Z687" s="706"/>
      <c r="AA687" s="706"/>
    </row>
    <row r="688" spans="1:27" ht="12.75">
      <c r="A688" s="703"/>
      <c r="B688" s="704"/>
      <c r="C688" s="704"/>
      <c r="D688" s="704"/>
      <c r="E688" s="704"/>
      <c r="F688" s="704"/>
      <c r="G688" s="704"/>
      <c r="H688" s="705"/>
      <c r="I688" s="706"/>
      <c r="J688" s="706"/>
      <c r="K688" s="706"/>
      <c r="L688" s="706"/>
      <c r="M688" s="706"/>
      <c r="N688" s="706"/>
      <c r="O688" s="706"/>
      <c r="P688" s="706"/>
      <c r="Q688" s="706"/>
      <c r="R688" s="706"/>
      <c r="S688" s="706"/>
      <c r="T688" s="706"/>
      <c r="U688" s="706"/>
      <c r="V688" s="706"/>
      <c r="W688" s="706"/>
      <c r="X688" s="706"/>
      <c r="Y688" s="706"/>
      <c r="Z688" s="706"/>
      <c r="AA688" s="706"/>
    </row>
    <row r="689" spans="1:27" ht="12.75">
      <c r="A689" s="703"/>
      <c r="B689" s="704"/>
      <c r="C689" s="704"/>
      <c r="D689" s="704"/>
      <c r="E689" s="704"/>
      <c r="F689" s="704"/>
      <c r="G689" s="704"/>
      <c r="H689" s="705"/>
      <c r="I689" s="706"/>
      <c r="J689" s="706"/>
      <c r="K689" s="706"/>
      <c r="L689" s="706"/>
      <c r="M689" s="706"/>
      <c r="N689" s="706"/>
      <c r="O689" s="706"/>
      <c r="P689" s="706"/>
      <c r="Q689" s="706"/>
      <c r="R689" s="706"/>
      <c r="S689" s="706"/>
      <c r="T689" s="706"/>
      <c r="U689" s="706"/>
      <c r="V689" s="706"/>
      <c r="W689" s="706"/>
      <c r="X689" s="706"/>
      <c r="Y689" s="706"/>
      <c r="Z689" s="706"/>
      <c r="AA689" s="706"/>
    </row>
    <row r="690" spans="1:27" ht="12.75">
      <c r="A690" s="703"/>
      <c r="B690" s="704"/>
      <c r="C690" s="704"/>
      <c r="D690" s="704"/>
      <c r="E690" s="704"/>
      <c r="F690" s="704"/>
      <c r="G690" s="704"/>
      <c r="H690" s="705"/>
      <c r="I690" s="706"/>
      <c r="J690" s="706"/>
      <c r="K690" s="706"/>
      <c r="L690" s="706"/>
      <c r="M690" s="706"/>
      <c r="N690" s="706"/>
      <c r="O690" s="706"/>
      <c r="P690" s="706"/>
      <c r="Q690" s="706"/>
      <c r="R690" s="706"/>
      <c r="S690" s="706"/>
      <c r="T690" s="706"/>
      <c r="U690" s="706"/>
      <c r="V690" s="706"/>
      <c r="W690" s="706"/>
      <c r="X690" s="706"/>
      <c r="Y690" s="706"/>
      <c r="Z690" s="706"/>
      <c r="AA690" s="706"/>
    </row>
    <row r="691" spans="1:27" ht="12.75">
      <c r="A691" s="703"/>
      <c r="B691" s="704"/>
      <c r="C691" s="704"/>
      <c r="D691" s="704"/>
      <c r="E691" s="704"/>
      <c r="F691" s="704"/>
      <c r="G691" s="704"/>
      <c r="H691" s="705"/>
      <c r="I691" s="706"/>
      <c r="J691" s="706"/>
      <c r="K691" s="706"/>
      <c r="L691" s="706"/>
      <c r="M691" s="706"/>
      <c r="N691" s="706"/>
      <c r="O691" s="706"/>
      <c r="P691" s="706"/>
      <c r="Q691" s="706"/>
      <c r="R691" s="706"/>
      <c r="S691" s="706"/>
      <c r="T691" s="706"/>
      <c r="U691" s="706"/>
      <c r="V691" s="706"/>
      <c r="W691" s="706"/>
      <c r="X691" s="706"/>
      <c r="Y691" s="706"/>
      <c r="Z691" s="706"/>
      <c r="AA691" s="706"/>
    </row>
    <row r="692" spans="1:27" ht="12.75">
      <c r="A692" s="703"/>
      <c r="B692" s="704"/>
      <c r="C692" s="704"/>
      <c r="D692" s="704"/>
      <c r="E692" s="704"/>
      <c r="F692" s="704"/>
      <c r="G692" s="704"/>
      <c r="H692" s="705"/>
      <c r="I692" s="706"/>
      <c r="J692" s="706"/>
      <c r="K692" s="706"/>
      <c r="L692" s="706"/>
      <c r="M692" s="706"/>
      <c r="N692" s="706"/>
      <c r="O692" s="706"/>
      <c r="P692" s="706"/>
      <c r="Q692" s="706"/>
      <c r="R692" s="706"/>
      <c r="S692" s="706"/>
      <c r="T692" s="706"/>
      <c r="U692" s="706"/>
      <c r="V692" s="706"/>
      <c r="W692" s="706"/>
      <c r="X692" s="706"/>
      <c r="Y692" s="706"/>
      <c r="Z692" s="706"/>
      <c r="AA692" s="706"/>
    </row>
    <row r="693" spans="1:27" ht="12.75">
      <c r="A693" s="703"/>
      <c r="B693" s="704"/>
      <c r="C693" s="704"/>
      <c r="D693" s="704"/>
      <c r="E693" s="704"/>
      <c r="F693" s="704"/>
      <c r="G693" s="704"/>
      <c r="H693" s="705"/>
      <c r="I693" s="706"/>
      <c r="J693" s="706"/>
      <c r="K693" s="706"/>
      <c r="L693" s="706"/>
      <c r="M693" s="706"/>
      <c r="N693" s="706"/>
      <c r="O693" s="706"/>
      <c r="P693" s="706"/>
      <c r="Q693" s="706"/>
      <c r="R693" s="706"/>
      <c r="S693" s="706"/>
      <c r="T693" s="706"/>
      <c r="U693" s="706"/>
      <c r="V693" s="706"/>
      <c r="W693" s="706"/>
      <c r="X693" s="706"/>
      <c r="Y693" s="706"/>
      <c r="Z693" s="706"/>
      <c r="AA693" s="706"/>
    </row>
    <row r="694" spans="1:27" ht="12.75">
      <c r="A694" s="703"/>
      <c r="B694" s="704"/>
      <c r="C694" s="704"/>
      <c r="D694" s="704"/>
      <c r="E694" s="704"/>
      <c r="F694" s="704"/>
      <c r="G694" s="704"/>
      <c r="H694" s="705"/>
      <c r="I694" s="706"/>
      <c r="J694" s="706"/>
      <c r="K694" s="706"/>
      <c r="L694" s="706"/>
      <c r="M694" s="706"/>
      <c r="N694" s="706"/>
      <c r="O694" s="706"/>
      <c r="P694" s="706"/>
      <c r="Q694" s="706"/>
      <c r="R694" s="706"/>
      <c r="S694" s="706"/>
      <c r="T694" s="706"/>
      <c r="U694" s="706"/>
      <c r="V694" s="706"/>
      <c r="W694" s="706"/>
      <c r="X694" s="706"/>
      <c r="Y694" s="706"/>
      <c r="Z694" s="706"/>
      <c r="AA694" s="706"/>
    </row>
    <row r="695" spans="1:27" ht="12.75">
      <c r="A695" s="703"/>
      <c r="B695" s="704"/>
      <c r="C695" s="704"/>
      <c r="D695" s="704"/>
      <c r="E695" s="704"/>
      <c r="F695" s="704"/>
      <c r="G695" s="704"/>
      <c r="H695" s="705"/>
      <c r="I695" s="706"/>
      <c r="J695" s="706"/>
      <c r="K695" s="706"/>
      <c r="L695" s="706"/>
      <c r="M695" s="706"/>
      <c r="N695" s="706"/>
      <c r="O695" s="706"/>
      <c r="P695" s="706"/>
      <c r="Q695" s="706"/>
      <c r="R695" s="706"/>
      <c r="S695" s="706"/>
      <c r="T695" s="706"/>
      <c r="U695" s="706"/>
      <c r="V695" s="706"/>
      <c r="W695" s="706"/>
      <c r="X695" s="706"/>
      <c r="Y695" s="706"/>
      <c r="Z695" s="706"/>
      <c r="AA695" s="706"/>
    </row>
    <row r="696" spans="1:27" ht="12.75">
      <c r="A696" s="703"/>
      <c r="B696" s="704"/>
      <c r="C696" s="704"/>
      <c r="D696" s="704"/>
      <c r="E696" s="704"/>
      <c r="F696" s="704"/>
      <c r="G696" s="704"/>
      <c r="H696" s="705"/>
      <c r="I696" s="706"/>
      <c r="J696" s="706"/>
      <c r="K696" s="706"/>
      <c r="L696" s="706"/>
      <c r="M696" s="706"/>
      <c r="N696" s="706"/>
      <c r="O696" s="706"/>
      <c r="P696" s="706"/>
      <c r="Q696" s="706"/>
      <c r="R696" s="706"/>
      <c r="S696" s="706"/>
      <c r="T696" s="706"/>
      <c r="U696" s="706"/>
      <c r="V696" s="706"/>
      <c r="W696" s="706"/>
      <c r="X696" s="706"/>
      <c r="Y696" s="706"/>
      <c r="Z696" s="706"/>
      <c r="AA696" s="706"/>
    </row>
    <row r="697" spans="1:27" ht="12.75">
      <c r="A697" s="703"/>
      <c r="B697" s="704"/>
      <c r="C697" s="704"/>
      <c r="D697" s="704"/>
      <c r="E697" s="704"/>
      <c r="F697" s="704"/>
      <c r="G697" s="704"/>
      <c r="H697" s="705"/>
      <c r="I697" s="706"/>
      <c r="J697" s="706"/>
      <c r="K697" s="706"/>
      <c r="L697" s="706"/>
      <c r="M697" s="706"/>
      <c r="N697" s="706"/>
      <c r="O697" s="706"/>
      <c r="P697" s="706"/>
      <c r="Q697" s="706"/>
      <c r="R697" s="706"/>
      <c r="S697" s="706"/>
      <c r="T697" s="706"/>
      <c r="U697" s="706"/>
      <c r="V697" s="706"/>
      <c r="W697" s="706"/>
      <c r="X697" s="706"/>
      <c r="Y697" s="706"/>
      <c r="Z697" s="706"/>
      <c r="AA697" s="706"/>
    </row>
    <row r="698" spans="1:27" ht="12.75">
      <c r="A698" s="703"/>
      <c r="B698" s="704"/>
      <c r="C698" s="704"/>
      <c r="D698" s="704"/>
      <c r="E698" s="704"/>
      <c r="F698" s="704"/>
      <c r="G698" s="704"/>
      <c r="H698" s="705"/>
      <c r="I698" s="706"/>
      <c r="J698" s="706"/>
      <c r="K698" s="706"/>
      <c r="L698" s="706"/>
      <c r="M698" s="706"/>
      <c r="N698" s="706"/>
      <c r="O698" s="706"/>
      <c r="P698" s="706"/>
      <c r="Q698" s="706"/>
      <c r="R698" s="706"/>
      <c r="S698" s="706"/>
      <c r="T698" s="706"/>
      <c r="U698" s="706"/>
      <c r="V698" s="706"/>
      <c r="W698" s="706"/>
      <c r="X698" s="706"/>
      <c r="Y698" s="706"/>
      <c r="Z698" s="706"/>
      <c r="AA698" s="706"/>
    </row>
    <row r="699" spans="1:27" ht="12.75">
      <c r="A699" s="703"/>
      <c r="B699" s="704"/>
      <c r="C699" s="704"/>
      <c r="D699" s="704"/>
      <c r="E699" s="704"/>
      <c r="F699" s="704"/>
      <c r="G699" s="704"/>
      <c r="H699" s="705"/>
      <c r="I699" s="706"/>
      <c r="J699" s="706"/>
      <c r="K699" s="706"/>
      <c r="L699" s="706"/>
      <c r="M699" s="706"/>
      <c r="N699" s="706"/>
      <c r="O699" s="706"/>
      <c r="P699" s="706"/>
      <c r="Q699" s="706"/>
      <c r="R699" s="706"/>
      <c r="S699" s="706"/>
      <c r="T699" s="706"/>
      <c r="U699" s="706"/>
      <c r="V699" s="706"/>
      <c r="W699" s="706"/>
      <c r="X699" s="706"/>
      <c r="Y699" s="706"/>
      <c r="Z699" s="706"/>
      <c r="AA699" s="706"/>
    </row>
    <row r="700" spans="1:27" ht="12.75">
      <c r="A700" s="703"/>
      <c r="B700" s="704"/>
      <c r="C700" s="704"/>
      <c r="D700" s="704"/>
      <c r="E700" s="704"/>
      <c r="F700" s="704"/>
      <c r="G700" s="704"/>
      <c r="H700" s="705"/>
      <c r="I700" s="706"/>
      <c r="J700" s="706"/>
      <c r="K700" s="706"/>
      <c r="L700" s="706"/>
      <c r="M700" s="706"/>
      <c r="N700" s="706"/>
      <c r="O700" s="706"/>
      <c r="P700" s="706"/>
      <c r="Q700" s="706"/>
      <c r="R700" s="706"/>
      <c r="S700" s="706"/>
      <c r="T700" s="706"/>
      <c r="U700" s="706"/>
      <c r="V700" s="706"/>
      <c r="W700" s="706"/>
      <c r="X700" s="706"/>
      <c r="Y700" s="706"/>
      <c r="Z700" s="706"/>
      <c r="AA700" s="706"/>
    </row>
    <row r="701" spans="1:27" ht="12.75">
      <c r="A701" s="703"/>
      <c r="B701" s="704"/>
      <c r="C701" s="704"/>
      <c r="D701" s="704"/>
      <c r="E701" s="704"/>
      <c r="F701" s="704"/>
      <c r="G701" s="704"/>
      <c r="H701" s="705"/>
      <c r="I701" s="706"/>
      <c r="J701" s="706"/>
      <c r="K701" s="706"/>
      <c r="L701" s="706"/>
      <c r="M701" s="706"/>
      <c r="N701" s="706"/>
      <c r="O701" s="706"/>
      <c r="P701" s="706"/>
      <c r="Q701" s="706"/>
      <c r="R701" s="706"/>
      <c r="S701" s="706"/>
      <c r="T701" s="706"/>
      <c r="U701" s="706"/>
      <c r="V701" s="706"/>
      <c r="W701" s="706"/>
      <c r="X701" s="706"/>
      <c r="Y701" s="706"/>
      <c r="Z701" s="706"/>
      <c r="AA701" s="706"/>
    </row>
    <row r="702" spans="1:27" ht="12.75">
      <c r="A702" s="703"/>
      <c r="B702" s="704"/>
      <c r="C702" s="704"/>
      <c r="D702" s="704"/>
      <c r="E702" s="704"/>
      <c r="F702" s="704"/>
      <c r="G702" s="704"/>
      <c r="H702" s="705"/>
      <c r="I702" s="706"/>
      <c r="J702" s="706"/>
      <c r="K702" s="706"/>
      <c r="L702" s="706"/>
      <c r="M702" s="706"/>
      <c r="N702" s="706"/>
      <c r="O702" s="706"/>
      <c r="P702" s="706"/>
      <c r="Q702" s="706"/>
      <c r="R702" s="706"/>
      <c r="S702" s="706"/>
      <c r="T702" s="706"/>
      <c r="U702" s="706"/>
      <c r="V702" s="706"/>
      <c r="W702" s="706"/>
      <c r="X702" s="706"/>
      <c r="Y702" s="706"/>
      <c r="Z702" s="706"/>
      <c r="AA702" s="706"/>
    </row>
    <row r="703" spans="1:27" ht="12.75">
      <c r="A703" s="703"/>
      <c r="B703" s="704"/>
      <c r="C703" s="704"/>
      <c r="D703" s="704"/>
      <c r="E703" s="704"/>
      <c r="F703" s="704"/>
      <c r="G703" s="704"/>
      <c r="H703" s="705"/>
      <c r="I703" s="706"/>
      <c r="J703" s="706"/>
      <c r="K703" s="706"/>
      <c r="L703" s="706"/>
      <c r="M703" s="706"/>
      <c r="N703" s="706"/>
      <c r="O703" s="706"/>
      <c r="P703" s="706"/>
      <c r="Q703" s="706"/>
      <c r="R703" s="706"/>
      <c r="S703" s="706"/>
      <c r="T703" s="706"/>
      <c r="U703" s="706"/>
      <c r="V703" s="706"/>
      <c r="W703" s="706"/>
      <c r="X703" s="706"/>
      <c r="Y703" s="706"/>
      <c r="Z703" s="706"/>
      <c r="AA703" s="706"/>
    </row>
    <row r="704" spans="1:27" ht="12.75">
      <c r="A704" s="703"/>
      <c r="B704" s="704"/>
      <c r="C704" s="704"/>
      <c r="D704" s="704"/>
      <c r="E704" s="704"/>
      <c r="F704" s="704"/>
      <c r="G704" s="704"/>
      <c r="H704" s="705"/>
      <c r="I704" s="706"/>
      <c r="J704" s="706"/>
      <c r="K704" s="706"/>
      <c r="L704" s="706"/>
      <c r="M704" s="706"/>
      <c r="N704" s="706"/>
      <c r="O704" s="706"/>
      <c r="P704" s="706"/>
      <c r="Q704" s="706"/>
      <c r="R704" s="706"/>
      <c r="S704" s="706"/>
      <c r="T704" s="706"/>
      <c r="U704" s="706"/>
      <c r="V704" s="706"/>
      <c r="W704" s="706"/>
      <c r="X704" s="706"/>
      <c r="Y704" s="706"/>
      <c r="Z704" s="706"/>
      <c r="AA704" s="706"/>
    </row>
    <row r="705" spans="1:27" ht="12.75">
      <c r="A705" s="703"/>
      <c r="B705" s="704"/>
      <c r="C705" s="704"/>
      <c r="D705" s="704"/>
      <c r="E705" s="704"/>
      <c r="F705" s="704"/>
      <c r="G705" s="704"/>
      <c r="H705" s="705"/>
      <c r="I705" s="706"/>
      <c r="J705" s="706"/>
      <c r="K705" s="706"/>
      <c r="L705" s="706"/>
      <c r="M705" s="706"/>
      <c r="N705" s="706"/>
      <c r="O705" s="706"/>
      <c r="P705" s="706"/>
      <c r="Q705" s="706"/>
      <c r="R705" s="706"/>
      <c r="S705" s="706"/>
      <c r="T705" s="706"/>
      <c r="U705" s="706"/>
      <c r="V705" s="706"/>
      <c r="W705" s="706"/>
      <c r="X705" s="706"/>
      <c r="Y705" s="706"/>
      <c r="Z705" s="706"/>
      <c r="AA705" s="706"/>
    </row>
    <row r="706" spans="1:27" ht="12.75">
      <c r="A706" s="703"/>
      <c r="B706" s="704"/>
      <c r="C706" s="704"/>
      <c r="D706" s="704"/>
      <c r="E706" s="704"/>
      <c r="F706" s="704"/>
      <c r="G706" s="704"/>
      <c r="H706" s="705"/>
      <c r="I706" s="706"/>
      <c r="J706" s="706"/>
      <c r="K706" s="706"/>
      <c r="L706" s="706"/>
      <c r="M706" s="706"/>
      <c r="N706" s="706"/>
      <c r="O706" s="706"/>
      <c r="P706" s="706"/>
      <c r="Q706" s="706"/>
      <c r="R706" s="706"/>
      <c r="S706" s="706"/>
      <c r="T706" s="706"/>
      <c r="U706" s="706"/>
      <c r="V706" s="706"/>
      <c r="W706" s="706"/>
      <c r="X706" s="706"/>
      <c r="Y706" s="706"/>
      <c r="Z706" s="706"/>
      <c r="AA706" s="706"/>
    </row>
    <row r="707" spans="1:27" ht="12.75">
      <c r="A707" s="703"/>
      <c r="B707" s="704"/>
      <c r="C707" s="704"/>
      <c r="D707" s="704"/>
      <c r="E707" s="704"/>
      <c r="F707" s="704"/>
      <c r="G707" s="704"/>
      <c r="H707" s="705"/>
      <c r="I707" s="706"/>
      <c r="J707" s="706"/>
      <c r="K707" s="706"/>
      <c r="L707" s="706"/>
      <c r="M707" s="706"/>
      <c r="N707" s="706"/>
      <c r="O707" s="706"/>
      <c r="P707" s="706"/>
      <c r="Q707" s="706"/>
      <c r="R707" s="706"/>
      <c r="S707" s="706"/>
      <c r="T707" s="706"/>
      <c r="U707" s="706"/>
      <c r="V707" s="706"/>
      <c r="W707" s="706"/>
      <c r="X707" s="706"/>
      <c r="Y707" s="706"/>
      <c r="Z707" s="706"/>
      <c r="AA707" s="706"/>
    </row>
    <row r="708" spans="1:27" ht="12.75">
      <c r="A708" s="703"/>
      <c r="B708" s="704"/>
      <c r="C708" s="704"/>
      <c r="D708" s="704"/>
      <c r="E708" s="704"/>
      <c r="F708" s="704"/>
      <c r="G708" s="704"/>
      <c r="H708" s="705"/>
      <c r="I708" s="706"/>
      <c r="J708" s="706"/>
      <c r="K708" s="706"/>
      <c r="L708" s="706"/>
      <c r="M708" s="706"/>
      <c r="N708" s="706"/>
      <c r="O708" s="706"/>
      <c r="P708" s="706"/>
      <c r="Q708" s="706"/>
      <c r="R708" s="706"/>
      <c r="S708" s="706"/>
      <c r="T708" s="706"/>
      <c r="U708" s="706"/>
      <c r="V708" s="706"/>
      <c r="W708" s="706"/>
      <c r="X708" s="706"/>
      <c r="Y708" s="706"/>
      <c r="Z708" s="706"/>
      <c r="AA708" s="706"/>
    </row>
    <row r="709" spans="1:27" ht="12.75">
      <c r="A709" s="703"/>
      <c r="B709" s="704"/>
      <c r="C709" s="704"/>
      <c r="D709" s="704"/>
      <c r="E709" s="704"/>
      <c r="F709" s="704"/>
      <c r="G709" s="704"/>
      <c r="H709" s="705"/>
      <c r="I709" s="706"/>
      <c r="J709" s="706"/>
      <c r="K709" s="706"/>
      <c r="L709" s="706"/>
      <c r="M709" s="706"/>
      <c r="N709" s="706"/>
      <c r="O709" s="706"/>
      <c r="P709" s="706"/>
      <c r="Q709" s="706"/>
      <c r="R709" s="706"/>
      <c r="S709" s="706"/>
      <c r="T709" s="706"/>
      <c r="U709" s="706"/>
      <c r="V709" s="706"/>
      <c r="W709" s="706"/>
      <c r="X709" s="706"/>
      <c r="Y709" s="706"/>
      <c r="Z709" s="706"/>
      <c r="AA709" s="706"/>
    </row>
    <row r="710" spans="1:27" ht="12.75">
      <c r="A710" s="703"/>
      <c r="B710" s="704"/>
      <c r="C710" s="704"/>
      <c r="D710" s="704"/>
      <c r="E710" s="704"/>
      <c r="F710" s="704"/>
      <c r="G710" s="704"/>
      <c r="H710" s="705"/>
      <c r="I710" s="706"/>
      <c r="J710" s="706"/>
      <c r="K710" s="706"/>
      <c r="L710" s="706"/>
      <c r="M710" s="706"/>
      <c r="N710" s="706"/>
      <c r="O710" s="706"/>
      <c r="P710" s="706"/>
      <c r="Q710" s="706"/>
      <c r="R710" s="706"/>
      <c r="S710" s="706"/>
      <c r="T710" s="706"/>
      <c r="U710" s="706"/>
      <c r="V710" s="706"/>
      <c r="W710" s="706"/>
      <c r="X710" s="706"/>
      <c r="Y710" s="706"/>
      <c r="Z710" s="706"/>
      <c r="AA710" s="706"/>
    </row>
    <row r="711" spans="1:27" ht="12.75">
      <c r="A711" s="703"/>
      <c r="B711" s="704"/>
      <c r="C711" s="704"/>
      <c r="D711" s="704"/>
      <c r="E711" s="704"/>
      <c r="F711" s="704"/>
      <c r="G711" s="704"/>
      <c r="H711" s="705"/>
      <c r="I711" s="706"/>
      <c r="J711" s="706"/>
      <c r="K711" s="706"/>
      <c r="L711" s="706"/>
      <c r="M711" s="706"/>
      <c r="N711" s="706"/>
      <c r="O711" s="706"/>
      <c r="P711" s="706"/>
      <c r="Q711" s="706"/>
      <c r="R711" s="706"/>
      <c r="S711" s="706"/>
      <c r="T711" s="706"/>
      <c r="U711" s="706"/>
      <c r="V711" s="706"/>
      <c r="W711" s="706"/>
      <c r="X711" s="706"/>
      <c r="Y711" s="706"/>
      <c r="Z711" s="706"/>
      <c r="AA711" s="706"/>
    </row>
    <row r="712" spans="1:27" ht="12.75">
      <c r="A712" s="703"/>
      <c r="B712" s="704"/>
      <c r="C712" s="704"/>
      <c r="D712" s="704"/>
      <c r="E712" s="704"/>
      <c r="F712" s="704"/>
      <c r="G712" s="704"/>
      <c r="H712" s="705"/>
      <c r="I712" s="706"/>
      <c r="J712" s="706"/>
      <c r="K712" s="706"/>
      <c r="L712" s="706"/>
      <c r="M712" s="706"/>
      <c r="N712" s="706"/>
      <c r="O712" s="706"/>
      <c r="P712" s="706"/>
      <c r="Q712" s="706"/>
      <c r="R712" s="706"/>
      <c r="S712" s="706"/>
      <c r="T712" s="706"/>
      <c r="U712" s="706"/>
      <c r="V712" s="706"/>
      <c r="W712" s="706"/>
      <c r="X712" s="706"/>
      <c r="Y712" s="706"/>
      <c r="Z712" s="706"/>
      <c r="AA712" s="706"/>
    </row>
    <row r="713" spans="1:27" ht="12.75">
      <c r="A713" s="703"/>
      <c r="B713" s="704"/>
      <c r="C713" s="704"/>
      <c r="D713" s="704"/>
      <c r="E713" s="704"/>
      <c r="F713" s="704"/>
      <c r="G713" s="704"/>
      <c r="H713" s="705"/>
      <c r="I713" s="706"/>
      <c r="J713" s="706"/>
      <c r="K713" s="706"/>
      <c r="L713" s="706"/>
      <c r="M713" s="706"/>
      <c r="N713" s="706"/>
      <c r="O713" s="706"/>
      <c r="P713" s="706"/>
      <c r="Q713" s="706"/>
      <c r="R713" s="706"/>
      <c r="S713" s="706"/>
      <c r="T713" s="706"/>
      <c r="U713" s="706"/>
      <c r="V713" s="706"/>
      <c r="W713" s="706"/>
      <c r="X713" s="706"/>
      <c r="Y713" s="706"/>
      <c r="Z713" s="706"/>
      <c r="AA713" s="706"/>
    </row>
    <row r="714" spans="1:27" ht="12.75">
      <c r="A714" s="703"/>
      <c r="B714" s="704"/>
      <c r="C714" s="704"/>
      <c r="D714" s="704"/>
      <c r="E714" s="704"/>
      <c r="F714" s="704"/>
      <c r="G714" s="704"/>
      <c r="H714" s="705"/>
      <c r="I714" s="706"/>
      <c r="J714" s="706"/>
      <c r="K714" s="706"/>
      <c r="L714" s="706"/>
      <c r="M714" s="706"/>
      <c r="N714" s="706"/>
      <c r="O714" s="706"/>
      <c r="P714" s="706"/>
      <c r="Q714" s="706"/>
      <c r="R714" s="706"/>
      <c r="S714" s="706"/>
      <c r="T714" s="706"/>
      <c r="U714" s="706"/>
      <c r="V714" s="706"/>
      <c r="W714" s="706"/>
      <c r="X714" s="706"/>
      <c r="Y714" s="706"/>
      <c r="Z714" s="706"/>
      <c r="AA714" s="706"/>
    </row>
    <row r="715" spans="1:27" ht="12.75">
      <c r="A715" s="703"/>
      <c r="B715" s="704"/>
      <c r="C715" s="704"/>
      <c r="D715" s="704"/>
      <c r="E715" s="704"/>
      <c r="F715" s="704"/>
      <c r="G715" s="704"/>
      <c r="H715" s="705"/>
      <c r="I715" s="706"/>
      <c r="J715" s="706"/>
      <c r="K715" s="706"/>
      <c r="L715" s="706"/>
      <c r="M715" s="706"/>
      <c r="N715" s="706"/>
      <c r="O715" s="706"/>
      <c r="P715" s="706"/>
      <c r="Q715" s="706"/>
      <c r="R715" s="706"/>
      <c r="S715" s="706"/>
      <c r="T715" s="706"/>
      <c r="U715" s="706"/>
      <c r="V715" s="706"/>
      <c r="W715" s="706"/>
      <c r="X715" s="706"/>
      <c r="Y715" s="706"/>
      <c r="Z715" s="706"/>
      <c r="AA715" s="706"/>
    </row>
    <row r="716" spans="1:27" ht="12.75">
      <c r="A716" s="703"/>
      <c r="B716" s="704"/>
      <c r="C716" s="704"/>
      <c r="D716" s="704"/>
      <c r="E716" s="704"/>
      <c r="F716" s="704"/>
      <c r="G716" s="704"/>
      <c r="H716" s="705"/>
      <c r="I716" s="706"/>
      <c r="J716" s="706"/>
      <c r="K716" s="706"/>
      <c r="L716" s="706"/>
      <c r="M716" s="706"/>
      <c r="N716" s="706"/>
      <c r="O716" s="706"/>
      <c r="P716" s="706"/>
      <c r="Q716" s="706"/>
      <c r="R716" s="706"/>
      <c r="S716" s="706"/>
      <c r="T716" s="706"/>
      <c r="U716" s="706"/>
      <c r="V716" s="706"/>
      <c r="W716" s="706"/>
      <c r="X716" s="706"/>
      <c r="Y716" s="706"/>
      <c r="Z716" s="706"/>
      <c r="AA716" s="706"/>
    </row>
    <row r="717" spans="1:27" ht="12.75">
      <c r="A717" s="703"/>
      <c r="B717" s="704"/>
      <c r="C717" s="704"/>
      <c r="D717" s="704"/>
      <c r="E717" s="704"/>
      <c r="F717" s="704"/>
      <c r="G717" s="704"/>
      <c r="H717" s="705"/>
      <c r="I717" s="706"/>
      <c r="J717" s="706"/>
      <c r="K717" s="706"/>
      <c r="L717" s="706"/>
      <c r="M717" s="706"/>
      <c r="N717" s="706"/>
      <c r="O717" s="706"/>
      <c r="P717" s="706"/>
      <c r="Q717" s="706"/>
      <c r="R717" s="706"/>
      <c r="S717" s="706"/>
      <c r="T717" s="706"/>
      <c r="U717" s="706"/>
      <c r="V717" s="706"/>
      <c r="W717" s="706"/>
      <c r="X717" s="706"/>
      <c r="Y717" s="706"/>
      <c r="Z717" s="706"/>
      <c r="AA717" s="706"/>
    </row>
    <row r="718" spans="1:27" ht="12.75">
      <c r="A718" s="703"/>
      <c r="B718" s="704"/>
      <c r="C718" s="704"/>
      <c r="D718" s="704"/>
      <c r="E718" s="704"/>
      <c r="F718" s="704"/>
      <c r="G718" s="704"/>
      <c r="H718" s="705"/>
      <c r="I718" s="706"/>
      <c r="J718" s="706"/>
      <c r="K718" s="706"/>
      <c r="L718" s="706"/>
      <c r="M718" s="706"/>
      <c r="N718" s="706"/>
      <c r="O718" s="706"/>
      <c r="P718" s="706"/>
      <c r="Q718" s="706"/>
      <c r="R718" s="706"/>
      <c r="S718" s="706"/>
      <c r="T718" s="706"/>
      <c r="U718" s="706"/>
      <c r="V718" s="706"/>
      <c r="W718" s="706"/>
      <c r="X718" s="706"/>
      <c r="Y718" s="706"/>
      <c r="Z718" s="706"/>
      <c r="AA718" s="706"/>
    </row>
    <row r="719" spans="1:27" ht="12.75">
      <c r="A719" s="703"/>
      <c r="B719" s="704"/>
      <c r="C719" s="704"/>
      <c r="D719" s="704"/>
      <c r="E719" s="704"/>
      <c r="F719" s="704"/>
      <c r="G719" s="704"/>
      <c r="H719" s="705"/>
      <c r="I719" s="706"/>
      <c r="J719" s="706"/>
      <c r="K719" s="706"/>
      <c r="L719" s="706"/>
      <c r="M719" s="706"/>
      <c r="N719" s="706"/>
      <c r="O719" s="706"/>
      <c r="P719" s="706"/>
      <c r="Q719" s="706"/>
      <c r="R719" s="706"/>
      <c r="S719" s="706"/>
      <c r="T719" s="706"/>
      <c r="U719" s="706"/>
      <c r="V719" s="706"/>
      <c r="W719" s="706"/>
      <c r="X719" s="706"/>
      <c r="Y719" s="706"/>
      <c r="Z719" s="706"/>
      <c r="AA719" s="706"/>
    </row>
    <row r="720" spans="1:27" ht="12.75">
      <c r="A720" s="703"/>
      <c r="B720" s="704"/>
      <c r="C720" s="704"/>
      <c r="D720" s="704"/>
      <c r="E720" s="704"/>
      <c r="F720" s="704"/>
      <c r="G720" s="704"/>
      <c r="H720" s="705"/>
      <c r="I720" s="706"/>
      <c r="J720" s="706"/>
      <c r="K720" s="706"/>
      <c r="L720" s="706"/>
      <c r="M720" s="706"/>
      <c r="N720" s="706"/>
      <c r="O720" s="706"/>
      <c r="P720" s="706"/>
      <c r="Q720" s="706"/>
      <c r="R720" s="706"/>
      <c r="S720" s="706"/>
      <c r="T720" s="706"/>
      <c r="U720" s="706"/>
      <c r="V720" s="706"/>
      <c r="W720" s="706"/>
      <c r="X720" s="706"/>
      <c r="Y720" s="706"/>
      <c r="Z720" s="706"/>
      <c r="AA720" s="706"/>
    </row>
    <row r="721" spans="1:27" ht="12.75">
      <c r="A721" s="703"/>
      <c r="B721" s="704"/>
      <c r="C721" s="704"/>
      <c r="D721" s="704"/>
      <c r="E721" s="704"/>
      <c r="F721" s="704"/>
      <c r="G721" s="704"/>
      <c r="H721" s="705"/>
      <c r="I721" s="706"/>
      <c r="J721" s="706"/>
      <c r="K721" s="706"/>
      <c r="L721" s="706"/>
      <c r="M721" s="706"/>
      <c r="N721" s="706"/>
      <c r="O721" s="706"/>
      <c r="P721" s="706"/>
      <c r="Q721" s="706"/>
      <c r="R721" s="706"/>
      <c r="S721" s="706"/>
      <c r="T721" s="706"/>
      <c r="U721" s="706"/>
      <c r="V721" s="706"/>
      <c r="W721" s="706"/>
      <c r="X721" s="706"/>
      <c r="Y721" s="706"/>
      <c r="Z721" s="706"/>
      <c r="AA721" s="706"/>
    </row>
    <row r="722" spans="1:27" ht="12.75">
      <c r="A722" s="703"/>
      <c r="B722" s="704"/>
      <c r="C722" s="704"/>
      <c r="D722" s="704"/>
      <c r="E722" s="704"/>
      <c r="F722" s="704"/>
      <c r="G722" s="704"/>
      <c r="H722" s="705"/>
      <c r="I722" s="706"/>
      <c r="J722" s="706"/>
      <c r="K722" s="706"/>
      <c r="L722" s="706"/>
      <c r="M722" s="706"/>
      <c r="N722" s="706"/>
      <c r="O722" s="706"/>
      <c r="P722" s="706"/>
      <c r="Q722" s="706"/>
      <c r="R722" s="706"/>
      <c r="S722" s="706"/>
      <c r="T722" s="706"/>
      <c r="U722" s="706"/>
      <c r="V722" s="706"/>
      <c r="W722" s="706"/>
      <c r="X722" s="706"/>
      <c r="Y722" s="706"/>
      <c r="Z722" s="706"/>
      <c r="AA722" s="706"/>
    </row>
    <row r="723" spans="1:27" ht="12.75">
      <c r="A723" s="703"/>
      <c r="B723" s="704"/>
      <c r="C723" s="704"/>
      <c r="D723" s="704"/>
      <c r="E723" s="704"/>
      <c r="F723" s="704"/>
      <c r="G723" s="704"/>
      <c r="H723" s="705"/>
      <c r="I723" s="706"/>
      <c r="J723" s="706"/>
      <c r="K723" s="706"/>
      <c r="L723" s="706"/>
      <c r="M723" s="706"/>
      <c r="N723" s="706"/>
      <c r="O723" s="706"/>
      <c r="P723" s="706"/>
      <c r="Q723" s="706"/>
      <c r="R723" s="706"/>
      <c r="S723" s="706"/>
      <c r="T723" s="706"/>
      <c r="U723" s="706"/>
      <c r="V723" s="706"/>
      <c r="W723" s="706"/>
      <c r="X723" s="706"/>
      <c r="Y723" s="706"/>
      <c r="Z723" s="706"/>
      <c r="AA723" s="706"/>
    </row>
    <row r="724" spans="1:27" ht="12.75">
      <c r="A724" s="703"/>
      <c r="B724" s="704"/>
      <c r="C724" s="704"/>
      <c r="D724" s="704"/>
      <c r="E724" s="704"/>
      <c r="F724" s="704"/>
      <c r="G724" s="704"/>
      <c r="H724" s="705"/>
      <c r="I724" s="706"/>
      <c r="J724" s="706"/>
      <c r="K724" s="706"/>
      <c r="L724" s="706"/>
      <c r="M724" s="706"/>
      <c r="N724" s="706"/>
      <c r="O724" s="706"/>
      <c r="P724" s="706"/>
      <c r="Q724" s="706"/>
      <c r="R724" s="706"/>
      <c r="S724" s="706"/>
      <c r="T724" s="706"/>
      <c r="U724" s="706"/>
      <c r="V724" s="706"/>
      <c r="W724" s="706"/>
      <c r="X724" s="706"/>
      <c r="Y724" s="706"/>
      <c r="Z724" s="706"/>
      <c r="AA724" s="706"/>
    </row>
    <row r="725" spans="1:27" ht="12.75">
      <c r="A725" s="703"/>
      <c r="B725" s="704"/>
      <c r="C725" s="704"/>
      <c r="D725" s="704"/>
      <c r="E725" s="704"/>
      <c r="F725" s="704"/>
      <c r="G725" s="704"/>
      <c r="H725" s="705"/>
      <c r="I725" s="706"/>
      <c r="J725" s="706"/>
      <c r="K725" s="706"/>
      <c r="L725" s="706"/>
      <c r="M725" s="706"/>
      <c r="N725" s="706"/>
      <c r="O725" s="706"/>
      <c r="P725" s="706"/>
      <c r="Q725" s="706"/>
      <c r="R725" s="706"/>
      <c r="S725" s="706"/>
      <c r="T725" s="706"/>
      <c r="U725" s="706"/>
      <c r="V725" s="706"/>
      <c r="W725" s="706"/>
      <c r="X725" s="706"/>
      <c r="Y725" s="706"/>
      <c r="Z725" s="706"/>
      <c r="AA725" s="706"/>
    </row>
    <row r="726" spans="1:27" ht="12.75">
      <c r="A726" s="703"/>
      <c r="B726" s="704"/>
      <c r="C726" s="704"/>
      <c r="D726" s="704"/>
      <c r="E726" s="704"/>
      <c r="F726" s="704"/>
      <c r="G726" s="704"/>
      <c r="H726" s="705"/>
      <c r="I726" s="706"/>
      <c r="J726" s="706"/>
      <c r="K726" s="706"/>
      <c r="L726" s="706"/>
      <c r="M726" s="706"/>
      <c r="N726" s="706"/>
      <c r="O726" s="706"/>
      <c r="P726" s="706"/>
      <c r="Q726" s="706"/>
      <c r="R726" s="706"/>
      <c r="S726" s="706"/>
      <c r="T726" s="706"/>
      <c r="U726" s="706"/>
      <c r="V726" s="706"/>
      <c r="W726" s="706"/>
      <c r="X726" s="706"/>
      <c r="Y726" s="706"/>
      <c r="Z726" s="706"/>
      <c r="AA726" s="706"/>
    </row>
    <row r="727" spans="1:27" ht="12.75">
      <c r="A727" s="703"/>
      <c r="B727" s="704"/>
      <c r="C727" s="704"/>
      <c r="D727" s="704"/>
      <c r="E727" s="704"/>
      <c r="F727" s="704"/>
      <c r="G727" s="704"/>
      <c r="H727" s="705"/>
      <c r="I727" s="706"/>
      <c r="J727" s="706"/>
      <c r="K727" s="706"/>
      <c r="L727" s="706"/>
      <c r="M727" s="706"/>
      <c r="N727" s="706"/>
      <c r="O727" s="706"/>
      <c r="P727" s="706"/>
      <c r="Q727" s="706"/>
      <c r="R727" s="706"/>
      <c r="S727" s="706"/>
      <c r="T727" s="706"/>
      <c r="U727" s="706"/>
      <c r="V727" s="706"/>
      <c r="W727" s="706"/>
      <c r="X727" s="706"/>
      <c r="Y727" s="706"/>
      <c r="Z727" s="706"/>
      <c r="AA727" s="706"/>
    </row>
    <row r="728" spans="1:27" ht="12.75">
      <c r="A728" s="703"/>
      <c r="B728" s="704"/>
      <c r="C728" s="704"/>
      <c r="D728" s="704"/>
      <c r="E728" s="704"/>
      <c r="F728" s="704"/>
      <c r="G728" s="704"/>
      <c r="H728" s="705"/>
      <c r="I728" s="706"/>
      <c r="J728" s="706"/>
      <c r="K728" s="706"/>
      <c r="L728" s="706"/>
      <c r="M728" s="706"/>
      <c r="N728" s="706"/>
      <c r="O728" s="706"/>
      <c r="P728" s="706"/>
      <c r="Q728" s="706"/>
      <c r="R728" s="706"/>
      <c r="S728" s="706"/>
      <c r="T728" s="706"/>
      <c r="U728" s="706"/>
      <c r="V728" s="706"/>
      <c r="W728" s="706"/>
      <c r="X728" s="706"/>
      <c r="Y728" s="706"/>
      <c r="Z728" s="706"/>
      <c r="AA728" s="706"/>
    </row>
    <row r="729" spans="1:27" ht="12.75">
      <c r="A729" s="703"/>
      <c r="B729" s="704"/>
      <c r="C729" s="704"/>
      <c r="D729" s="704"/>
      <c r="E729" s="704"/>
      <c r="F729" s="704"/>
      <c r="G729" s="704"/>
      <c r="H729" s="705"/>
      <c r="I729" s="706"/>
      <c r="J729" s="706"/>
      <c r="K729" s="706"/>
      <c r="L729" s="706"/>
      <c r="M729" s="706"/>
      <c r="N729" s="706"/>
      <c r="O729" s="706"/>
      <c r="P729" s="706"/>
      <c r="Q729" s="706"/>
      <c r="R729" s="706"/>
      <c r="S729" s="706"/>
      <c r="T729" s="706"/>
      <c r="U729" s="706"/>
      <c r="V729" s="706"/>
      <c r="W729" s="706"/>
      <c r="X729" s="706"/>
      <c r="Y729" s="706"/>
      <c r="Z729" s="706"/>
      <c r="AA729" s="706"/>
    </row>
    <row r="730" spans="1:27" ht="12.75">
      <c r="A730" s="703"/>
      <c r="B730" s="704"/>
      <c r="C730" s="704"/>
      <c r="D730" s="704"/>
      <c r="E730" s="704"/>
      <c r="F730" s="704"/>
      <c r="G730" s="704"/>
      <c r="H730" s="705"/>
      <c r="I730" s="706"/>
      <c r="J730" s="706"/>
      <c r="K730" s="706"/>
      <c r="L730" s="706"/>
      <c r="M730" s="706"/>
      <c r="N730" s="706"/>
      <c r="O730" s="706"/>
      <c r="P730" s="706"/>
      <c r="Q730" s="706"/>
      <c r="R730" s="706"/>
      <c r="S730" s="706"/>
      <c r="T730" s="706"/>
      <c r="U730" s="706"/>
      <c r="V730" s="706"/>
      <c r="W730" s="706"/>
      <c r="X730" s="706"/>
      <c r="Y730" s="706"/>
      <c r="Z730" s="706"/>
      <c r="AA730" s="706"/>
    </row>
    <row r="731" spans="1:27" ht="12.75">
      <c r="A731" s="703"/>
      <c r="B731" s="704"/>
      <c r="C731" s="704"/>
      <c r="D731" s="704"/>
      <c r="E731" s="704"/>
      <c r="F731" s="704"/>
      <c r="G731" s="704"/>
      <c r="H731" s="705"/>
      <c r="I731" s="706"/>
      <c r="J731" s="706"/>
      <c r="K731" s="706"/>
      <c r="L731" s="706"/>
      <c r="M731" s="706"/>
      <c r="N731" s="706"/>
      <c r="O731" s="706"/>
      <c r="P731" s="706"/>
      <c r="Q731" s="706"/>
      <c r="R731" s="706"/>
      <c r="S731" s="706"/>
      <c r="T731" s="706"/>
      <c r="U731" s="706"/>
      <c r="V731" s="706"/>
      <c r="W731" s="706"/>
      <c r="X731" s="706"/>
      <c r="Y731" s="706"/>
      <c r="Z731" s="706"/>
      <c r="AA731" s="706"/>
    </row>
    <row r="732" spans="1:27" ht="12.75">
      <c r="A732" s="703"/>
      <c r="B732" s="704"/>
      <c r="C732" s="704"/>
      <c r="D732" s="704"/>
      <c r="E732" s="704"/>
      <c r="F732" s="704"/>
      <c r="G732" s="704"/>
      <c r="H732" s="705"/>
      <c r="I732" s="706"/>
      <c r="J732" s="706"/>
      <c r="K732" s="706"/>
      <c r="L732" s="706"/>
      <c r="M732" s="706"/>
      <c r="N732" s="706"/>
      <c r="O732" s="706"/>
      <c r="P732" s="706"/>
      <c r="Q732" s="706"/>
      <c r="R732" s="706"/>
      <c r="S732" s="706"/>
      <c r="T732" s="706"/>
      <c r="U732" s="706"/>
      <c r="V732" s="706"/>
      <c r="W732" s="706"/>
      <c r="X732" s="706"/>
      <c r="Y732" s="706"/>
      <c r="Z732" s="706"/>
      <c r="AA732" s="706"/>
    </row>
    <row r="733" spans="1:27" ht="12.75">
      <c r="A733" s="703"/>
      <c r="B733" s="704"/>
      <c r="C733" s="704"/>
      <c r="D733" s="704"/>
      <c r="E733" s="704"/>
      <c r="F733" s="704"/>
      <c r="G733" s="704"/>
      <c r="H733" s="705"/>
      <c r="I733" s="706"/>
      <c r="J733" s="706"/>
      <c r="K733" s="706"/>
      <c r="L733" s="706"/>
      <c r="M733" s="706"/>
      <c r="N733" s="706"/>
      <c r="O733" s="706"/>
      <c r="P733" s="706"/>
      <c r="Q733" s="706"/>
      <c r="R733" s="706"/>
      <c r="S733" s="706"/>
      <c r="T733" s="706"/>
      <c r="U733" s="706"/>
      <c r="V733" s="706"/>
      <c r="W733" s="706"/>
      <c r="X733" s="706"/>
      <c r="Y733" s="706"/>
      <c r="Z733" s="706"/>
      <c r="AA733" s="706"/>
    </row>
    <row r="734" spans="1:27" ht="12.75">
      <c r="A734" s="703"/>
      <c r="B734" s="704"/>
      <c r="C734" s="704"/>
      <c r="D734" s="704"/>
      <c r="E734" s="704"/>
      <c r="F734" s="704"/>
      <c r="G734" s="704"/>
      <c r="H734" s="705"/>
      <c r="I734" s="706"/>
      <c r="J734" s="706"/>
      <c r="K734" s="706"/>
      <c r="L734" s="706"/>
      <c r="M734" s="706"/>
      <c r="N734" s="706"/>
      <c r="O734" s="706"/>
      <c r="P734" s="706"/>
      <c r="Q734" s="706"/>
      <c r="R734" s="706"/>
      <c r="S734" s="706"/>
      <c r="T734" s="706"/>
      <c r="U734" s="706"/>
      <c r="V734" s="706"/>
      <c r="W734" s="706"/>
      <c r="X734" s="706"/>
      <c r="Y734" s="706"/>
      <c r="Z734" s="706"/>
      <c r="AA734" s="706"/>
    </row>
    <row r="735" spans="1:27" ht="12.75">
      <c r="A735" s="703"/>
      <c r="B735" s="704"/>
      <c r="C735" s="704"/>
      <c r="D735" s="704"/>
      <c r="E735" s="704"/>
      <c r="F735" s="704"/>
      <c r="G735" s="704"/>
      <c r="H735" s="705"/>
      <c r="I735" s="706"/>
      <c r="J735" s="706"/>
      <c r="K735" s="706"/>
      <c r="L735" s="706"/>
      <c r="M735" s="706"/>
      <c r="N735" s="706"/>
      <c r="O735" s="706"/>
      <c r="P735" s="706"/>
      <c r="Q735" s="706"/>
      <c r="R735" s="706"/>
      <c r="S735" s="706"/>
      <c r="T735" s="706"/>
      <c r="U735" s="706"/>
      <c r="V735" s="706"/>
      <c r="W735" s="706"/>
      <c r="X735" s="706"/>
      <c r="Y735" s="706"/>
      <c r="Z735" s="706"/>
      <c r="AA735" s="706"/>
    </row>
    <row r="736" spans="1:27" ht="12.75">
      <c r="A736" s="703"/>
      <c r="B736" s="704"/>
      <c r="C736" s="704"/>
      <c r="D736" s="704"/>
      <c r="E736" s="704"/>
      <c r="F736" s="704"/>
      <c r="G736" s="704"/>
      <c r="H736" s="705"/>
      <c r="I736" s="706"/>
      <c r="J736" s="706"/>
      <c r="K736" s="706"/>
      <c r="L736" s="706"/>
      <c r="M736" s="706"/>
      <c r="N736" s="706"/>
      <c r="O736" s="706"/>
      <c r="P736" s="706"/>
      <c r="Q736" s="706"/>
      <c r="R736" s="706"/>
      <c r="S736" s="706"/>
      <c r="T736" s="706"/>
      <c r="U736" s="706"/>
      <c r="V736" s="706"/>
      <c r="W736" s="706"/>
      <c r="X736" s="706"/>
      <c r="Y736" s="706"/>
      <c r="Z736" s="706"/>
      <c r="AA736" s="706"/>
    </row>
    <row r="737" spans="1:27" ht="12.75">
      <c r="A737" s="703"/>
      <c r="B737" s="704"/>
      <c r="C737" s="704"/>
      <c r="D737" s="704"/>
      <c r="E737" s="704"/>
      <c r="F737" s="704"/>
      <c r="G737" s="704"/>
      <c r="H737" s="705"/>
      <c r="I737" s="706"/>
      <c r="J737" s="706"/>
      <c r="K737" s="706"/>
      <c r="L737" s="706"/>
      <c r="M737" s="706"/>
      <c r="N737" s="706"/>
      <c r="O737" s="706"/>
      <c r="P737" s="706"/>
      <c r="Q737" s="706"/>
      <c r="R737" s="706"/>
      <c r="S737" s="706"/>
      <c r="T737" s="706"/>
      <c r="U737" s="706"/>
      <c r="V737" s="706"/>
      <c r="W737" s="706"/>
      <c r="X737" s="706"/>
      <c r="Y737" s="706"/>
      <c r="Z737" s="706"/>
      <c r="AA737" s="706"/>
    </row>
    <row r="738" spans="1:27" ht="12.75">
      <c r="A738" s="703"/>
      <c r="B738" s="704"/>
      <c r="C738" s="704"/>
      <c r="D738" s="704"/>
      <c r="E738" s="704"/>
      <c r="F738" s="704"/>
      <c r="G738" s="704"/>
      <c r="H738" s="705"/>
      <c r="I738" s="706"/>
      <c r="J738" s="706"/>
      <c r="K738" s="706"/>
      <c r="L738" s="706"/>
      <c r="M738" s="706"/>
      <c r="N738" s="706"/>
      <c r="O738" s="706"/>
      <c r="P738" s="706"/>
      <c r="Q738" s="706"/>
      <c r="R738" s="706"/>
      <c r="S738" s="706"/>
      <c r="T738" s="706"/>
      <c r="U738" s="706"/>
      <c r="V738" s="706"/>
      <c r="W738" s="706"/>
      <c r="X738" s="706"/>
      <c r="Y738" s="706"/>
      <c r="Z738" s="706"/>
      <c r="AA738" s="706"/>
    </row>
    <row r="739" spans="1:27" ht="12.75">
      <c r="A739" s="703"/>
      <c r="B739" s="704"/>
      <c r="C739" s="704"/>
      <c r="D739" s="704"/>
      <c r="E739" s="704"/>
      <c r="F739" s="704"/>
      <c r="G739" s="704"/>
      <c r="H739" s="705"/>
      <c r="I739" s="706"/>
      <c r="J739" s="706"/>
      <c r="K739" s="706"/>
      <c r="L739" s="706"/>
      <c r="M739" s="706"/>
      <c r="N739" s="706"/>
      <c r="O739" s="706"/>
      <c r="P739" s="706"/>
      <c r="Q739" s="706"/>
      <c r="R739" s="706"/>
      <c r="S739" s="706"/>
      <c r="T739" s="706"/>
      <c r="U739" s="706"/>
      <c r="V739" s="706"/>
      <c r="W739" s="706"/>
      <c r="X739" s="706"/>
      <c r="Y739" s="706"/>
      <c r="Z739" s="706"/>
      <c r="AA739" s="706"/>
    </row>
    <row r="740" spans="1:27" ht="12.75">
      <c r="A740" s="703"/>
      <c r="B740" s="704"/>
      <c r="C740" s="704"/>
      <c r="D740" s="704"/>
      <c r="E740" s="704"/>
      <c r="F740" s="704"/>
      <c r="G740" s="704"/>
      <c r="H740" s="705"/>
      <c r="I740" s="706"/>
      <c r="J740" s="706"/>
      <c r="K740" s="706"/>
      <c r="L740" s="706"/>
      <c r="M740" s="706"/>
      <c r="N740" s="706"/>
      <c r="O740" s="706"/>
      <c r="P740" s="706"/>
      <c r="Q740" s="706"/>
      <c r="R740" s="706"/>
      <c r="S740" s="706"/>
      <c r="T740" s="706"/>
      <c r="U740" s="706"/>
      <c r="V740" s="706"/>
      <c r="W740" s="706"/>
      <c r="X740" s="706"/>
      <c r="Y740" s="706"/>
      <c r="Z740" s="706"/>
      <c r="AA740" s="706"/>
    </row>
    <row r="741" spans="1:27" ht="12.75">
      <c r="A741" s="703"/>
      <c r="B741" s="704"/>
      <c r="C741" s="704"/>
      <c r="D741" s="704"/>
      <c r="E741" s="704"/>
      <c r="F741" s="704"/>
      <c r="G741" s="704"/>
      <c r="H741" s="705"/>
      <c r="I741" s="706"/>
      <c r="J741" s="706"/>
      <c r="K741" s="706"/>
      <c r="L741" s="706"/>
      <c r="M741" s="706"/>
      <c r="N741" s="706"/>
      <c r="O741" s="706"/>
      <c r="P741" s="706"/>
      <c r="Q741" s="706"/>
      <c r="R741" s="706"/>
      <c r="S741" s="706"/>
      <c r="T741" s="706"/>
      <c r="U741" s="706"/>
      <c r="V741" s="706"/>
      <c r="W741" s="706"/>
      <c r="X741" s="706"/>
      <c r="Y741" s="706"/>
      <c r="Z741" s="706"/>
      <c r="AA741" s="706"/>
    </row>
    <row r="742" spans="1:27" ht="12.75">
      <c r="A742" s="703"/>
      <c r="B742" s="704"/>
      <c r="C742" s="704"/>
      <c r="D742" s="704"/>
      <c r="E742" s="704"/>
      <c r="F742" s="704"/>
      <c r="G742" s="704"/>
      <c r="H742" s="705"/>
      <c r="I742" s="706"/>
      <c r="J742" s="706"/>
      <c r="K742" s="706"/>
      <c r="L742" s="706"/>
      <c r="M742" s="706"/>
      <c r="N742" s="706"/>
      <c r="O742" s="706"/>
      <c r="P742" s="706"/>
      <c r="Q742" s="706"/>
      <c r="R742" s="706"/>
      <c r="S742" s="706"/>
      <c r="T742" s="706"/>
      <c r="U742" s="706"/>
      <c r="V742" s="706"/>
      <c r="W742" s="706"/>
      <c r="X742" s="706"/>
      <c r="Y742" s="706"/>
      <c r="Z742" s="706"/>
      <c r="AA742" s="706"/>
    </row>
    <row r="743" spans="1:27" ht="12.75">
      <c r="A743" s="703"/>
      <c r="B743" s="704"/>
      <c r="C743" s="704"/>
      <c r="D743" s="704"/>
      <c r="E743" s="704"/>
      <c r="F743" s="704"/>
      <c r="G743" s="704"/>
      <c r="H743" s="705"/>
      <c r="I743" s="706"/>
      <c r="J743" s="706"/>
      <c r="K743" s="706"/>
      <c r="L743" s="706"/>
      <c r="M743" s="706"/>
      <c r="N743" s="706"/>
      <c r="O743" s="706"/>
      <c r="P743" s="706"/>
      <c r="Q743" s="706"/>
      <c r="R743" s="706"/>
      <c r="S743" s="706"/>
      <c r="T743" s="706"/>
      <c r="U743" s="706"/>
      <c r="V743" s="706"/>
      <c r="W743" s="706"/>
      <c r="X743" s="706"/>
      <c r="Y743" s="706"/>
      <c r="Z743" s="706"/>
      <c r="AA743" s="706"/>
    </row>
    <row r="744" spans="1:27" ht="12.75">
      <c r="A744" s="703"/>
      <c r="B744" s="704"/>
      <c r="C744" s="704"/>
      <c r="D744" s="704"/>
      <c r="E744" s="704"/>
      <c r="F744" s="704"/>
      <c r="G744" s="704"/>
      <c r="H744" s="705"/>
      <c r="I744" s="706"/>
      <c r="J744" s="706"/>
      <c r="K744" s="706"/>
      <c r="L744" s="706"/>
      <c r="M744" s="706"/>
      <c r="N744" s="706"/>
      <c r="O744" s="706"/>
      <c r="P744" s="706"/>
      <c r="Q744" s="706"/>
      <c r="R744" s="706"/>
      <c r="S744" s="706"/>
      <c r="T744" s="706"/>
      <c r="U744" s="706"/>
      <c r="V744" s="706"/>
      <c r="W744" s="706"/>
      <c r="X744" s="706"/>
      <c r="Y744" s="706"/>
      <c r="Z744" s="706"/>
      <c r="AA744" s="706"/>
    </row>
    <row r="745" spans="1:27" ht="12.75">
      <c r="A745" s="703"/>
      <c r="B745" s="704"/>
      <c r="C745" s="704"/>
      <c r="D745" s="704"/>
      <c r="E745" s="704"/>
      <c r="F745" s="704"/>
      <c r="G745" s="704"/>
      <c r="H745" s="705"/>
      <c r="I745" s="706"/>
      <c r="J745" s="706"/>
      <c r="K745" s="706"/>
      <c r="L745" s="706"/>
      <c r="M745" s="706"/>
      <c r="N745" s="706"/>
      <c r="O745" s="706"/>
      <c r="P745" s="706"/>
      <c r="Q745" s="706"/>
      <c r="R745" s="706"/>
      <c r="S745" s="706"/>
      <c r="T745" s="706"/>
      <c r="U745" s="706"/>
      <c r="V745" s="706"/>
      <c r="W745" s="706"/>
      <c r="X745" s="706"/>
      <c r="Y745" s="706"/>
      <c r="Z745" s="706"/>
      <c r="AA745" s="706"/>
    </row>
    <row r="746" spans="1:27" ht="12.75">
      <c r="A746" s="703"/>
      <c r="B746" s="704"/>
      <c r="C746" s="704"/>
      <c r="D746" s="704"/>
      <c r="E746" s="704"/>
      <c r="F746" s="704"/>
      <c r="G746" s="704"/>
      <c r="H746" s="705"/>
      <c r="I746" s="706"/>
      <c r="J746" s="706"/>
      <c r="K746" s="706"/>
      <c r="L746" s="706"/>
      <c r="M746" s="706"/>
      <c r="N746" s="706"/>
      <c r="O746" s="706"/>
      <c r="P746" s="706"/>
      <c r="Q746" s="706"/>
      <c r="R746" s="706"/>
      <c r="S746" s="706"/>
      <c r="T746" s="706"/>
      <c r="U746" s="706"/>
      <c r="V746" s="706"/>
      <c r="W746" s="706"/>
      <c r="X746" s="706"/>
      <c r="Y746" s="706"/>
      <c r="Z746" s="706"/>
      <c r="AA746" s="706"/>
    </row>
    <row r="747" spans="1:27" ht="12.75">
      <c r="A747" s="703"/>
      <c r="B747" s="704"/>
      <c r="C747" s="704"/>
      <c r="D747" s="704"/>
      <c r="E747" s="704"/>
      <c r="F747" s="704"/>
      <c r="G747" s="704"/>
      <c r="H747" s="705"/>
      <c r="I747" s="706"/>
      <c r="J747" s="706"/>
      <c r="K747" s="706"/>
      <c r="L747" s="706"/>
      <c r="M747" s="706"/>
      <c r="N747" s="706"/>
      <c r="O747" s="706"/>
      <c r="P747" s="706"/>
      <c r="Q747" s="706"/>
      <c r="R747" s="706"/>
      <c r="S747" s="706"/>
      <c r="T747" s="706"/>
      <c r="U747" s="706"/>
      <c r="V747" s="706"/>
      <c r="W747" s="706"/>
      <c r="X747" s="706"/>
      <c r="Y747" s="706"/>
      <c r="Z747" s="706"/>
      <c r="AA747" s="706"/>
    </row>
    <row r="748" spans="1:27" ht="12.75">
      <c r="A748" s="703"/>
      <c r="B748" s="704"/>
      <c r="C748" s="704"/>
      <c r="D748" s="704"/>
      <c r="E748" s="704"/>
      <c r="F748" s="704"/>
      <c r="G748" s="704"/>
      <c r="H748" s="705"/>
      <c r="I748" s="706"/>
      <c r="J748" s="706"/>
      <c r="K748" s="706"/>
      <c r="L748" s="706"/>
      <c r="M748" s="706"/>
      <c r="N748" s="706"/>
      <c r="O748" s="706"/>
      <c r="P748" s="706"/>
      <c r="Q748" s="706"/>
      <c r="R748" s="706"/>
      <c r="S748" s="706"/>
      <c r="T748" s="706"/>
      <c r="U748" s="706"/>
      <c r="V748" s="706"/>
      <c r="W748" s="706"/>
      <c r="X748" s="706"/>
      <c r="Y748" s="706"/>
      <c r="Z748" s="706"/>
      <c r="AA748" s="706"/>
    </row>
    <row r="749" spans="1:27" ht="12.75">
      <c r="A749" s="703"/>
      <c r="B749" s="704"/>
      <c r="C749" s="704"/>
      <c r="D749" s="704"/>
      <c r="E749" s="704"/>
      <c r="F749" s="704"/>
      <c r="G749" s="704"/>
      <c r="H749" s="705"/>
      <c r="I749" s="706"/>
      <c r="J749" s="706"/>
      <c r="K749" s="706"/>
      <c r="L749" s="706"/>
      <c r="M749" s="706"/>
      <c r="N749" s="706"/>
      <c r="O749" s="706"/>
      <c r="P749" s="706"/>
      <c r="Q749" s="706"/>
      <c r="R749" s="706"/>
      <c r="S749" s="706"/>
      <c r="T749" s="706"/>
      <c r="U749" s="706"/>
      <c r="V749" s="706"/>
      <c r="W749" s="706"/>
      <c r="X749" s="706"/>
      <c r="Y749" s="706"/>
      <c r="Z749" s="706"/>
      <c r="AA749" s="706"/>
    </row>
    <row r="750" spans="1:27" ht="12.75">
      <c r="A750" s="703"/>
      <c r="B750" s="704"/>
      <c r="C750" s="704"/>
      <c r="D750" s="704"/>
      <c r="E750" s="704"/>
      <c r="F750" s="704"/>
      <c r="G750" s="704"/>
      <c r="H750" s="705"/>
      <c r="I750" s="706"/>
      <c r="J750" s="706"/>
      <c r="K750" s="706"/>
      <c r="L750" s="706"/>
      <c r="M750" s="706"/>
      <c r="N750" s="706"/>
      <c r="O750" s="706"/>
      <c r="P750" s="706"/>
      <c r="Q750" s="706"/>
      <c r="R750" s="706"/>
      <c r="S750" s="706"/>
      <c r="T750" s="706"/>
      <c r="U750" s="706"/>
      <c r="V750" s="706"/>
      <c r="W750" s="706"/>
      <c r="X750" s="706"/>
      <c r="Y750" s="706"/>
      <c r="Z750" s="706"/>
      <c r="AA750" s="706"/>
    </row>
    <row r="751" spans="1:27" ht="12.75">
      <c r="A751" s="703"/>
      <c r="B751" s="704"/>
      <c r="C751" s="704"/>
      <c r="D751" s="704"/>
      <c r="E751" s="704"/>
      <c r="F751" s="704"/>
      <c r="G751" s="704"/>
      <c r="H751" s="705"/>
      <c r="I751" s="706"/>
      <c r="J751" s="706"/>
      <c r="K751" s="706"/>
      <c r="L751" s="706"/>
      <c r="M751" s="706"/>
      <c r="N751" s="706"/>
      <c r="O751" s="706"/>
      <c r="P751" s="706"/>
      <c r="Q751" s="706"/>
      <c r="R751" s="706"/>
      <c r="S751" s="706"/>
      <c r="T751" s="706"/>
      <c r="U751" s="706"/>
      <c r="V751" s="706"/>
      <c r="W751" s="706"/>
      <c r="X751" s="706"/>
      <c r="Y751" s="706"/>
      <c r="Z751" s="706"/>
      <c r="AA751" s="706"/>
    </row>
    <row r="752" spans="1:27" ht="12.75">
      <c r="A752" s="703"/>
      <c r="B752" s="704"/>
      <c r="C752" s="704"/>
      <c r="D752" s="704"/>
      <c r="E752" s="704"/>
      <c r="F752" s="704"/>
      <c r="G752" s="704"/>
      <c r="H752" s="705"/>
      <c r="I752" s="706"/>
      <c r="J752" s="706"/>
      <c r="K752" s="706"/>
      <c r="L752" s="706"/>
      <c r="M752" s="706"/>
      <c r="N752" s="706"/>
      <c r="O752" s="706"/>
      <c r="P752" s="706"/>
      <c r="Q752" s="706"/>
      <c r="R752" s="706"/>
      <c r="S752" s="706"/>
      <c r="T752" s="706"/>
      <c r="U752" s="706"/>
      <c r="V752" s="706"/>
      <c r="W752" s="706"/>
      <c r="X752" s="706"/>
      <c r="Y752" s="706"/>
      <c r="Z752" s="706"/>
      <c r="AA752" s="706"/>
    </row>
    <row r="753" spans="1:27" ht="12.75">
      <c r="A753" s="703"/>
      <c r="B753" s="704"/>
      <c r="C753" s="704"/>
      <c r="D753" s="704"/>
      <c r="E753" s="704"/>
      <c r="F753" s="704"/>
      <c r="G753" s="704"/>
      <c r="H753" s="705"/>
      <c r="I753" s="706"/>
      <c r="J753" s="706"/>
      <c r="K753" s="706"/>
      <c r="L753" s="706"/>
      <c r="M753" s="706"/>
      <c r="N753" s="706"/>
      <c r="O753" s="706"/>
      <c r="P753" s="706"/>
      <c r="Q753" s="706"/>
      <c r="R753" s="706"/>
      <c r="S753" s="706"/>
      <c r="T753" s="706"/>
      <c r="U753" s="706"/>
      <c r="V753" s="706"/>
      <c r="W753" s="706"/>
      <c r="X753" s="706"/>
      <c r="Y753" s="706"/>
      <c r="Z753" s="706"/>
      <c r="AA753" s="706"/>
    </row>
    <row r="754" spans="1:27" ht="12.75">
      <c r="A754" s="703"/>
      <c r="B754" s="704"/>
      <c r="C754" s="704"/>
      <c r="D754" s="704"/>
      <c r="E754" s="704"/>
      <c r="F754" s="704"/>
      <c r="G754" s="704"/>
      <c r="H754" s="705"/>
      <c r="I754" s="706"/>
      <c r="J754" s="706"/>
      <c r="K754" s="706"/>
      <c r="L754" s="706"/>
      <c r="M754" s="706"/>
      <c r="N754" s="706"/>
      <c r="O754" s="706"/>
      <c r="P754" s="706"/>
      <c r="Q754" s="706"/>
      <c r="R754" s="706"/>
      <c r="S754" s="706"/>
      <c r="T754" s="706"/>
      <c r="U754" s="706"/>
      <c r="V754" s="706"/>
      <c r="W754" s="706"/>
      <c r="X754" s="706"/>
      <c r="Y754" s="706"/>
      <c r="Z754" s="706"/>
      <c r="AA754" s="706"/>
    </row>
    <row r="755" spans="1:27" ht="12.75">
      <c r="A755" s="703"/>
      <c r="B755" s="704"/>
      <c r="C755" s="704"/>
      <c r="D755" s="704"/>
      <c r="E755" s="704"/>
      <c r="F755" s="704"/>
      <c r="G755" s="704"/>
      <c r="H755" s="705"/>
      <c r="I755" s="706"/>
      <c r="J755" s="706"/>
      <c r="K755" s="706"/>
      <c r="L755" s="706"/>
      <c r="M755" s="706"/>
      <c r="N755" s="706"/>
      <c r="O755" s="706"/>
      <c r="P755" s="706"/>
      <c r="Q755" s="706"/>
      <c r="R755" s="706"/>
      <c r="S755" s="706"/>
      <c r="T755" s="706"/>
      <c r="U755" s="706"/>
      <c r="V755" s="706"/>
      <c r="W755" s="706"/>
      <c r="X755" s="706"/>
      <c r="Y755" s="706"/>
      <c r="Z755" s="706"/>
      <c r="AA755" s="706"/>
    </row>
    <row r="756" spans="1:27" ht="12.75">
      <c r="A756" s="703"/>
      <c r="B756" s="704"/>
      <c r="C756" s="704"/>
      <c r="D756" s="704"/>
      <c r="E756" s="704"/>
      <c r="F756" s="704"/>
      <c r="G756" s="704"/>
      <c r="H756" s="705"/>
      <c r="I756" s="706"/>
      <c r="J756" s="706"/>
      <c r="K756" s="706"/>
      <c r="L756" s="706"/>
      <c r="M756" s="706"/>
      <c r="N756" s="706"/>
      <c r="O756" s="706"/>
      <c r="P756" s="706"/>
      <c r="Q756" s="706"/>
      <c r="R756" s="706"/>
      <c r="S756" s="706"/>
      <c r="T756" s="706"/>
      <c r="U756" s="706"/>
      <c r="V756" s="706"/>
      <c r="W756" s="706"/>
      <c r="X756" s="706"/>
      <c r="Y756" s="706"/>
      <c r="Z756" s="706"/>
      <c r="AA756" s="706"/>
    </row>
    <row r="757" spans="1:27" ht="12.75">
      <c r="A757" s="703"/>
      <c r="B757" s="704"/>
      <c r="C757" s="704"/>
      <c r="D757" s="704"/>
      <c r="E757" s="704"/>
      <c r="F757" s="704"/>
      <c r="G757" s="704"/>
      <c r="H757" s="705"/>
      <c r="I757" s="706"/>
      <c r="J757" s="706"/>
      <c r="K757" s="706"/>
      <c r="L757" s="706"/>
      <c r="M757" s="706"/>
      <c r="N757" s="706"/>
      <c r="O757" s="706"/>
      <c r="P757" s="706"/>
      <c r="Q757" s="706"/>
      <c r="R757" s="706"/>
      <c r="S757" s="706"/>
      <c r="T757" s="706"/>
      <c r="U757" s="706"/>
      <c r="V757" s="706"/>
      <c r="W757" s="706"/>
      <c r="X757" s="706"/>
      <c r="Y757" s="706"/>
      <c r="Z757" s="706"/>
      <c r="AA757" s="706"/>
    </row>
    <row r="758" spans="1:27" ht="12.75">
      <c r="A758" s="703"/>
      <c r="B758" s="704"/>
      <c r="C758" s="704"/>
      <c r="D758" s="704"/>
      <c r="E758" s="704"/>
      <c r="F758" s="704"/>
      <c r="G758" s="704"/>
      <c r="H758" s="705"/>
      <c r="I758" s="706"/>
      <c r="J758" s="706"/>
      <c r="K758" s="706"/>
      <c r="L758" s="706"/>
      <c r="M758" s="706"/>
      <c r="N758" s="706"/>
      <c r="O758" s="706"/>
      <c r="P758" s="706"/>
      <c r="Q758" s="706"/>
      <c r="R758" s="706"/>
      <c r="S758" s="706"/>
      <c r="T758" s="706"/>
      <c r="U758" s="706"/>
      <c r="V758" s="706"/>
      <c r="W758" s="706"/>
      <c r="X758" s="706"/>
      <c r="Y758" s="706"/>
      <c r="Z758" s="706"/>
      <c r="AA758" s="706"/>
    </row>
    <row r="759" spans="1:27" ht="12.75">
      <c r="A759" s="703"/>
      <c r="B759" s="704"/>
      <c r="C759" s="704"/>
      <c r="D759" s="704"/>
      <c r="E759" s="704"/>
      <c r="F759" s="704"/>
      <c r="G759" s="704"/>
      <c r="H759" s="705"/>
      <c r="I759" s="706"/>
      <c r="J759" s="706"/>
      <c r="K759" s="706"/>
      <c r="L759" s="706"/>
      <c r="M759" s="706"/>
      <c r="N759" s="706"/>
      <c r="O759" s="706"/>
      <c r="P759" s="706"/>
      <c r="Q759" s="706"/>
      <c r="R759" s="706"/>
      <c r="S759" s="706"/>
      <c r="T759" s="706"/>
      <c r="U759" s="706"/>
      <c r="V759" s="706"/>
      <c r="W759" s="706"/>
      <c r="X759" s="706"/>
      <c r="Y759" s="706"/>
      <c r="Z759" s="706"/>
      <c r="AA759" s="706"/>
    </row>
    <row r="760" spans="1:27" ht="12.75">
      <c r="A760" s="703"/>
      <c r="B760" s="704"/>
      <c r="C760" s="704"/>
      <c r="D760" s="704"/>
      <c r="E760" s="704"/>
      <c r="F760" s="704"/>
      <c r="G760" s="704"/>
      <c r="H760" s="705"/>
      <c r="I760" s="706"/>
      <c r="J760" s="706"/>
      <c r="K760" s="706"/>
      <c r="L760" s="706"/>
      <c r="M760" s="706"/>
      <c r="N760" s="706"/>
      <c r="O760" s="706"/>
      <c r="P760" s="706"/>
      <c r="Q760" s="706"/>
      <c r="R760" s="706"/>
      <c r="S760" s="706"/>
      <c r="T760" s="706"/>
      <c r="U760" s="706"/>
      <c r="V760" s="706"/>
      <c r="W760" s="706"/>
      <c r="X760" s="706"/>
      <c r="Y760" s="706"/>
      <c r="Z760" s="706"/>
      <c r="AA760" s="706"/>
    </row>
    <row r="761" spans="1:27" ht="12.75">
      <c r="A761" s="703"/>
      <c r="B761" s="704"/>
      <c r="C761" s="704"/>
      <c r="D761" s="704"/>
      <c r="E761" s="704"/>
      <c r="F761" s="704"/>
      <c r="G761" s="704"/>
      <c r="H761" s="705"/>
      <c r="I761" s="706"/>
      <c r="J761" s="706"/>
      <c r="K761" s="706"/>
      <c r="L761" s="706"/>
      <c r="M761" s="706"/>
      <c r="N761" s="706"/>
      <c r="O761" s="706"/>
      <c r="P761" s="706"/>
      <c r="Q761" s="706"/>
      <c r="R761" s="706"/>
      <c r="S761" s="706"/>
      <c r="T761" s="706"/>
      <c r="U761" s="706"/>
      <c r="V761" s="706"/>
      <c r="W761" s="706"/>
      <c r="X761" s="706"/>
      <c r="Y761" s="706"/>
      <c r="Z761" s="706"/>
      <c r="AA761" s="706"/>
    </row>
    <row r="762" spans="1:27" ht="12.75">
      <c r="A762" s="703"/>
      <c r="B762" s="704"/>
      <c r="C762" s="704"/>
      <c r="D762" s="704"/>
      <c r="E762" s="704"/>
      <c r="F762" s="704"/>
      <c r="G762" s="704"/>
      <c r="H762" s="705"/>
      <c r="I762" s="706"/>
      <c r="J762" s="706"/>
      <c r="K762" s="706"/>
      <c r="L762" s="706"/>
      <c r="M762" s="706"/>
      <c r="N762" s="706"/>
      <c r="O762" s="706"/>
      <c r="P762" s="706"/>
      <c r="Q762" s="706"/>
      <c r="R762" s="706"/>
      <c r="S762" s="706"/>
      <c r="T762" s="706"/>
      <c r="U762" s="706"/>
      <c r="V762" s="706"/>
      <c r="W762" s="706"/>
      <c r="X762" s="706"/>
      <c r="Y762" s="706"/>
      <c r="Z762" s="706"/>
      <c r="AA762" s="706"/>
    </row>
    <row r="763" spans="1:27" ht="12.75">
      <c r="A763" s="703"/>
      <c r="B763" s="704"/>
      <c r="C763" s="704"/>
      <c r="D763" s="704"/>
      <c r="E763" s="704"/>
      <c r="F763" s="704"/>
      <c r="G763" s="704"/>
      <c r="H763" s="705"/>
      <c r="I763" s="706"/>
      <c r="J763" s="706"/>
      <c r="K763" s="706"/>
      <c r="L763" s="706"/>
      <c r="M763" s="706"/>
      <c r="N763" s="706"/>
      <c r="O763" s="706"/>
      <c r="P763" s="706"/>
      <c r="Q763" s="706"/>
      <c r="R763" s="706"/>
      <c r="S763" s="706"/>
      <c r="T763" s="706"/>
      <c r="U763" s="706"/>
      <c r="V763" s="706"/>
      <c r="W763" s="706"/>
      <c r="X763" s="706"/>
      <c r="Y763" s="706"/>
      <c r="Z763" s="706"/>
      <c r="AA763" s="706"/>
    </row>
    <row r="764" spans="1:27" ht="12.75">
      <c r="A764" s="703"/>
      <c r="B764" s="704"/>
      <c r="C764" s="704"/>
      <c r="D764" s="704"/>
      <c r="E764" s="704"/>
      <c r="F764" s="704"/>
      <c r="G764" s="704"/>
      <c r="H764" s="705"/>
      <c r="I764" s="706"/>
      <c r="J764" s="706"/>
      <c r="K764" s="706"/>
      <c r="L764" s="706"/>
      <c r="M764" s="706"/>
      <c r="N764" s="706"/>
      <c r="O764" s="706"/>
      <c r="P764" s="706"/>
      <c r="Q764" s="706"/>
      <c r="R764" s="706"/>
      <c r="S764" s="706"/>
      <c r="T764" s="706"/>
      <c r="U764" s="706"/>
      <c r="V764" s="706"/>
      <c r="W764" s="706"/>
      <c r="X764" s="706"/>
      <c r="Y764" s="706"/>
      <c r="Z764" s="706"/>
      <c r="AA764" s="706"/>
    </row>
    <row r="765" spans="1:27" ht="12.75">
      <c r="A765" s="703"/>
      <c r="B765" s="704"/>
      <c r="C765" s="704"/>
      <c r="D765" s="704"/>
      <c r="E765" s="704"/>
      <c r="F765" s="704"/>
      <c r="G765" s="704"/>
      <c r="H765" s="705"/>
      <c r="I765" s="706"/>
      <c r="J765" s="706"/>
      <c r="K765" s="706"/>
      <c r="L765" s="706"/>
      <c r="M765" s="706"/>
      <c r="N765" s="706"/>
      <c r="O765" s="706"/>
      <c r="P765" s="706"/>
      <c r="Q765" s="706"/>
      <c r="R765" s="706"/>
      <c r="S765" s="706"/>
      <c r="T765" s="706"/>
      <c r="U765" s="706"/>
      <c r="V765" s="706"/>
      <c r="W765" s="706"/>
      <c r="X765" s="706"/>
      <c r="Y765" s="706"/>
      <c r="Z765" s="706"/>
      <c r="AA765" s="706"/>
    </row>
    <row r="766" spans="1:27" ht="12.75">
      <c r="A766" s="703"/>
      <c r="B766" s="704"/>
      <c r="C766" s="704"/>
      <c r="D766" s="704"/>
      <c r="E766" s="704"/>
      <c r="F766" s="704"/>
      <c r="G766" s="704"/>
      <c r="H766" s="705"/>
      <c r="I766" s="706"/>
      <c r="J766" s="706"/>
      <c r="K766" s="706"/>
      <c r="L766" s="706"/>
      <c r="M766" s="706"/>
      <c r="N766" s="706"/>
      <c r="O766" s="706"/>
      <c r="P766" s="706"/>
      <c r="Q766" s="706"/>
      <c r="R766" s="706"/>
      <c r="S766" s="706"/>
      <c r="T766" s="706"/>
      <c r="U766" s="706"/>
      <c r="V766" s="706"/>
      <c r="W766" s="706"/>
      <c r="X766" s="706"/>
      <c r="Y766" s="706"/>
      <c r="Z766" s="706"/>
      <c r="AA766" s="706"/>
    </row>
    <row r="767" spans="1:27" ht="12.75">
      <c r="A767" s="703"/>
      <c r="B767" s="704"/>
      <c r="C767" s="704"/>
      <c r="D767" s="704"/>
      <c r="E767" s="704"/>
      <c r="F767" s="704"/>
      <c r="G767" s="704"/>
      <c r="H767" s="705"/>
      <c r="I767" s="706"/>
      <c r="J767" s="706"/>
      <c r="K767" s="706"/>
      <c r="L767" s="706"/>
      <c r="M767" s="706"/>
      <c r="N767" s="706"/>
      <c r="O767" s="706"/>
      <c r="P767" s="706"/>
      <c r="Q767" s="706"/>
      <c r="R767" s="706"/>
      <c r="S767" s="706"/>
      <c r="T767" s="706"/>
      <c r="U767" s="706"/>
      <c r="V767" s="706"/>
      <c r="W767" s="706"/>
      <c r="X767" s="706"/>
      <c r="Y767" s="706"/>
      <c r="Z767" s="706"/>
      <c r="AA767" s="706"/>
    </row>
    <row r="768" spans="1:27" ht="12.75">
      <c r="A768" s="703"/>
      <c r="B768" s="704"/>
      <c r="C768" s="704"/>
      <c r="D768" s="704"/>
      <c r="E768" s="704"/>
      <c r="F768" s="704"/>
      <c r="G768" s="704"/>
      <c r="H768" s="705"/>
      <c r="I768" s="706"/>
      <c r="J768" s="706"/>
      <c r="K768" s="706"/>
      <c r="L768" s="706"/>
      <c r="M768" s="706"/>
      <c r="N768" s="706"/>
      <c r="O768" s="706"/>
      <c r="P768" s="706"/>
      <c r="Q768" s="706"/>
      <c r="R768" s="706"/>
      <c r="S768" s="706"/>
      <c r="T768" s="706"/>
      <c r="U768" s="706"/>
      <c r="V768" s="706"/>
      <c r="W768" s="706"/>
      <c r="X768" s="706"/>
      <c r="Y768" s="706"/>
      <c r="Z768" s="706"/>
      <c r="AA768" s="706"/>
    </row>
    <row r="769" spans="1:27" ht="12.75">
      <c r="A769" s="703"/>
      <c r="B769" s="704"/>
      <c r="C769" s="704"/>
      <c r="D769" s="704"/>
      <c r="E769" s="704"/>
      <c r="F769" s="704"/>
      <c r="G769" s="704"/>
      <c r="H769" s="705"/>
      <c r="I769" s="706"/>
      <c r="J769" s="706"/>
      <c r="K769" s="706"/>
      <c r="L769" s="706"/>
      <c r="M769" s="706"/>
      <c r="N769" s="706"/>
      <c r="O769" s="706"/>
      <c r="P769" s="706"/>
      <c r="Q769" s="706"/>
      <c r="R769" s="706"/>
      <c r="S769" s="706"/>
      <c r="T769" s="706"/>
      <c r="U769" s="706"/>
      <c r="V769" s="706"/>
      <c r="W769" s="706"/>
      <c r="X769" s="706"/>
      <c r="Y769" s="706"/>
      <c r="Z769" s="706"/>
      <c r="AA769" s="706"/>
    </row>
    <row r="770" spans="1:27" ht="12.75">
      <c r="A770" s="703"/>
      <c r="B770" s="704"/>
      <c r="C770" s="704"/>
      <c r="D770" s="704"/>
      <c r="E770" s="704"/>
      <c r="F770" s="704"/>
      <c r="G770" s="704"/>
      <c r="H770" s="705"/>
      <c r="I770" s="706"/>
      <c r="J770" s="706"/>
      <c r="K770" s="706"/>
      <c r="L770" s="706"/>
      <c r="M770" s="706"/>
      <c r="N770" s="706"/>
      <c r="O770" s="706"/>
      <c r="P770" s="706"/>
      <c r="Q770" s="706"/>
      <c r="R770" s="706"/>
      <c r="S770" s="706"/>
      <c r="T770" s="706"/>
      <c r="U770" s="706"/>
      <c r="V770" s="706"/>
      <c r="W770" s="706"/>
      <c r="X770" s="706"/>
      <c r="Y770" s="706"/>
      <c r="Z770" s="706"/>
      <c r="AA770" s="706"/>
    </row>
    <row r="771" spans="1:27" ht="12.75">
      <c r="A771" s="703"/>
      <c r="B771" s="704"/>
      <c r="C771" s="704"/>
      <c r="D771" s="704"/>
      <c r="E771" s="704"/>
      <c r="F771" s="704"/>
      <c r="G771" s="704"/>
      <c r="H771" s="705"/>
      <c r="I771" s="706"/>
      <c r="J771" s="706"/>
      <c r="K771" s="706"/>
      <c r="L771" s="706"/>
      <c r="M771" s="706"/>
      <c r="N771" s="706"/>
      <c r="O771" s="706"/>
      <c r="P771" s="706"/>
      <c r="Q771" s="706"/>
      <c r="R771" s="706"/>
      <c r="S771" s="706"/>
      <c r="T771" s="706"/>
      <c r="U771" s="706"/>
      <c r="V771" s="706"/>
      <c r="W771" s="706"/>
      <c r="X771" s="706"/>
      <c r="Y771" s="706"/>
      <c r="Z771" s="706"/>
      <c r="AA771" s="706"/>
    </row>
    <row r="772" spans="1:27" ht="12.75">
      <c r="A772" s="703"/>
      <c r="B772" s="704"/>
      <c r="C772" s="704"/>
      <c r="D772" s="704"/>
      <c r="E772" s="704"/>
      <c r="F772" s="704"/>
      <c r="G772" s="704"/>
      <c r="H772" s="705"/>
      <c r="I772" s="706"/>
      <c r="J772" s="706"/>
      <c r="K772" s="706"/>
      <c r="L772" s="706"/>
      <c r="M772" s="706"/>
      <c r="N772" s="706"/>
      <c r="O772" s="706"/>
      <c r="P772" s="706"/>
      <c r="Q772" s="706"/>
      <c r="R772" s="706"/>
      <c r="S772" s="706"/>
      <c r="T772" s="706"/>
      <c r="U772" s="706"/>
      <c r="V772" s="706"/>
      <c r="W772" s="706"/>
      <c r="X772" s="706"/>
      <c r="Y772" s="706"/>
      <c r="Z772" s="706"/>
      <c r="AA772" s="706"/>
    </row>
    <row r="773" spans="1:27" ht="12.75">
      <c r="A773" s="703"/>
      <c r="B773" s="704"/>
      <c r="C773" s="704"/>
      <c r="D773" s="704"/>
      <c r="E773" s="704"/>
      <c r="F773" s="704"/>
      <c r="G773" s="704"/>
      <c r="H773" s="705"/>
      <c r="I773" s="706"/>
      <c r="J773" s="706"/>
      <c r="K773" s="706"/>
      <c r="L773" s="706"/>
      <c r="M773" s="706"/>
      <c r="N773" s="706"/>
      <c r="O773" s="706"/>
      <c r="P773" s="706"/>
      <c r="Q773" s="706"/>
      <c r="R773" s="706"/>
      <c r="S773" s="706"/>
      <c r="T773" s="706"/>
      <c r="U773" s="706"/>
      <c r="V773" s="706"/>
      <c r="W773" s="706"/>
      <c r="X773" s="706"/>
      <c r="Y773" s="706"/>
      <c r="Z773" s="706"/>
      <c r="AA773" s="706"/>
    </row>
    <row r="774" spans="1:27" ht="12.75">
      <c r="A774" s="703"/>
      <c r="B774" s="704"/>
      <c r="C774" s="704"/>
      <c r="D774" s="704"/>
      <c r="E774" s="704"/>
      <c r="F774" s="704"/>
      <c r="G774" s="704"/>
      <c r="H774" s="705"/>
      <c r="I774" s="706"/>
      <c r="J774" s="706"/>
      <c r="K774" s="706"/>
      <c r="L774" s="706"/>
      <c r="M774" s="706"/>
      <c r="N774" s="706"/>
      <c r="O774" s="706"/>
      <c r="P774" s="706"/>
      <c r="Q774" s="706"/>
      <c r="R774" s="706"/>
      <c r="S774" s="706"/>
      <c r="T774" s="706"/>
      <c r="U774" s="706"/>
      <c r="V774" s="706"/>
      <c r="W774" s="706"/>
      <c r="X774" s="706"/>
      <c r="Y774" s="706"/>
      <c r="Z774" s="706"/>
      <c r="AA774" s="706"/>
    </row>
    <row r="775" spans="1:27" ht="12.75">
      <c r="A775" s="703"/>
      <c r="B775" s="704"/>
      <c r="C775" s="704"/>
      <c r="D775" s="704"/>
      <c r="E775" s="704"/>
      <c r="F775" s="704"/>
      <c r="G775" s="704"/>
      <c r="H775" s="705"/>
      <c r="I775" s="706"/>
      <c r="J775" s="706"/>
      <c r="K775" s="706"/>
      <c r="L775" s="706"/>
      <c r="M775" s="706"/>
      <c r="N775" s="706"/>
      <c r="O775" s="706"/>
      <c r="P775" s="706"/>
      <c r="Q775" s="706"/>
      <c r="R775" s="706"/>
      <c r="S775" s="706"/>
      <c r="T775" s="706"/>
      <c r="U775" s="706"/>
      <c r="V775" s="706"/>
      <c r="W775" s="706"/>
      <c r="X775" s="706"/>
      <c r="Y775" s="706"/>
      <c r="Z775" s="706"/>
      <c r="AA775" s="706"/>
    </row>
    <row r="776" spans="1:27" ht="12.75">
      <c r="A776" s="703"/>
      <c r="B776" s="704"/>
      <c r="C776" s="704"/>
      <c r="D776" s="704"/>
      <c r="E776" s="704"/>
      <c r="F776" s="704"/>
      <c r="G776" s="704"/>
      <c r="H776" s="705"/>
      <c r="I776" s="706"/>
      <c r="J776" s="706"/>
      <c r="K776" s="706"/>
      <c r="L776" s="706"/>
      <c r="M776" s="706"/>
      <c r="N776" s="706"/>
      <c r="O776" s="706"/>
      <c r="P776" s="706"/>
      <c r="Q776" s="706"/>
      <c r="R776" s="706"/>
      <c r="S776" s="706"/>
      <c r="T776" s="706"/>
      <c r="U776" s="706"/>
      <c r="V776" s="706"/>
      <c r="W776" s="706"/>
      <c r="X776" s="706"/>
      <c r="Y776" s="706"/>
      <c r="Z776" s="706"/>
      <c r="AA776" s="706"/>
    </row>
    <row r="777" spans="1:27" ht="12.75">
      <c r="A777" s="703"/>
      <c r="B777" s="704"/>
      <c r="C777" s="704"/>
      <c r="D777" s="704"/>
      <c r="E777" s="704"/>
      <c r="F777" s="704"/>
      <c r="G777" s="704"/>
      <c r="H777" s="705"/>
      <c r="I777" s="706"/>
      <c r="J777" s="706"/>
      <c r="K777" s="706"/>
      <c r="L777" s="706"/>
      <c r="M777" s="706"/>
      <c r="N777" s="706"/>
      <c r="O777" s="706"/>
      <c r="P777" s="706"/>
      <c r="Q777" s="706"/>
      <c r="R777" s="706"/>
      <c r="S777" s="706"/>
      <c r="T777" s="706"/>
      <c r="U777" s="706"/>
      <c r="V777" s="706"/>
      <c r="W777" s="706"/>
      <c r="X777" s="706"/>
      <c r="Y777" s="706"/>
      <c r="Z777" s="706"/>
      <c r="AA777" s="706"/>
    </row>
    <row r="778" spans="1:27" ht="12.75">
      <c r="A778" s="703"/>
      <c r="B778" s="704"/>
      <c r="C778" s="704"/>
      <c r="D778" s="704"/>
      <c r="E778" s="704"/>
      <c r="F778" s="704"/>
      <c r="G778" s="704"/>
      <c r="H778" s="705"/>
      <c r="I778" s="706"/>
      <c r="J778" s="706"/>
      <c r="K778" s="706"/>
      <c r="L778" s="706"/>
      <c r="M778" s="706"/>
      <c r="N778" s="706"/>
      <c r="O778" s="706"/>
      <c r="P778" s="706"/>
      <c r="Q778" s="706"/>
      <c r="R778" s="706"/>
      <c r="S778" s="706"/>
      <c r="T778" s="706"/>
      <c r="U778" s="706"/>
      <c r="V778" s="706"/>
      <c r="W778" s="706"/>
      <c r="X778" s="706"/>
      <c r="Y778" s="706"/>
      <c r="Z778" s="706"/>
      <c r="AA778" s="706"/>
    </row>
    <row r="779" spans="1:27" ht="12.75">
      <c r="A779" s="703"/>
      <c r="B779" s="704"/>
      <c r="C779" s="704"/>
      <c r="D779" s="704"/>
      <c r="E779" s="704"/>
      <c r="F779" s="704"/>
      <c r="G779" s="704"/>
      <c r="H779" s="705"/>
      <c r="I779" s="706"/>
      <c r="J779" s="706"/>
      <c r="K779" s="706"/>
      <c r="L779" s="706"/>
      <c r="M779" s="706"/>
      <c r="N779" s="706"/>
      <c r="O779" s="706"/>
      <c r="P779" s="706"/>
      <c r="Q779" s="706"/>
      <c r="R779" s="706"/>
      <c r="S779" s="706"/>
      <c r="T779" s="706"/>
      <c r="U779" s="706"/>
      <c r="V779" s="706"/>
      <c r="W779" s="706"/>
      <c r="X779" s="706"/>
      <c r="Y779" s="706"/>
      <c r="Z779" s="706"/>
      <c r="AA779" s="706"/>
    </row>
    <row r="780" spans="1:27" ht="12.75">
      <c r="A780" s="703"/>
      <c r="B780" s="704"/>
      <c r="C780" s="704"/>
      <c r="D780" s="704"/>
      <c r="E780" s="704"/>
      <c r="F780" s="704"/>
      <c r="G780" s="704"/>
      <c r="H780" s="705"/>
      <c r="I780" s="706"/>
      <c r="J780" s="706"/>
      <c r="K780" s="706"/>
      <c r="L780" s="706"/>
      <c r="M780" s="706"/>
      <c r="N780" s="706"/>
      <c r="O780" s="706"/>
      <c r="P780" s="706"/>
      <c r="Q780" s="706"/>
      <c r="R780" s="706"/>
      <c r="S780" s="706"/>
      <c r="T780" s="706"/>
      <c r="U780" s="706"/>
      <c r="V780" s="706"/>
      <c r="W780" s="706"/>
      <c r="X780" s="706"/>
      <c r="Y780" s="706"/>
      <c r="Z780" s="706"/>
      <c r="AA780" s="706"/>
    </row>
    <row r="781" spans="1:27" ht="12.75">
      <c r="A781" s="703"/>
      <c r="B781" s="704"/>
      <c r="C781" s="704"/>
      <c r="D781" s="704"/>
      <c r="E781" s="704"/>
      <c r="F781" s="704"/>
      <c r="G781" s="704"/>
      <c r="H781" s="705"/>
      <c r="I781" s="706"/>
      <c r="J781" s="706"/>
      <c r="K781" s="706"/>
      <c r="L781" s="706"/>
      <c r="M781" s="706"/>
      <c r="N781" s="706"/>
      <c r="O781" s="706"/>
      <c r="P781" s="706"/>
      <c r="Q781" s="706"/>
      <c r="R781" s="706"/>
      <c r="S781" s="706"/>
      <c r="T781" s="706"/>
      <c r="U781" s="706"/>
      <c r="V781" s="706"/>
      <c r="W781" s="706"/>
      <c r="X781" s="706"/>
      <c r="Y781" s="706"/>
      <c r="Z781" s="706"/>
      <c r="AA781" s="706"/>
    </row>
    <row r="782" spans="1:27" ht="12.75">
      <c r="A782" s="703"/>
      <c r="B782" s="704"/>
      <c r="C782" s="704"/>
      <c r="D782" s="704"/>
      <c r="E782" s="704"/>
      <c r="F782" s="704"/>
      <c r="G782" s="704"/>
      <c r="H782" s="705"/>
      <c r="I782" s="706"/>
      <c r="J782" s="706"/>
      <c r="K782" s="706"/>
      <c r="L782" s="706"/>
      <c r="M782" s="706"/>
      <c r="N782" s="706"/>
      <c r="O782" s="706"/>
      <c r="P782" s="706"/>
      <c r="Q782" s="706"/>
      <c r="R782" s="706"/>
      <c r="S782" s="706"/>
      <c r="T782" s="706"/>
      <c r="U782" s="706"/>
      <c r="V782" s="706"/>
      <c r="W782" s="706"/>
      <c r="X782" s="706"/>
      <c r="Y782" s="706"/>
      <c r="Z782" s="706"/>
      <c r="AA782" s="706"/>
    </row>
    <row r="783" spans="1:27" ht="12.75">
      <c r="A783" s="703"/>
      <c r="B783" s="704"/>
      <c r="C783" s="704"/>
      <c r="D783" s="704"/>
      <c r="E783" s="704"/>
      <c r="F783" s="704"/>
      <c r="G783" s="704"/>
      <c r="H783" s="705"/>
      <c r="I783" s="706"/>
      <c r="J783" s="706"/>
      <c r="K783" s="706"/>
      <c r="L783" s="706"/>
      <c r="M783" s="706"/>
      <c r="N783" s="706"/>
      <c r="O783" s="706"/>
      <c r="P783" s="706"/>
      <c r="Q783" s="706"/>
      <c r="R783" s="706"/>
      <c r="S783" s="706"/>
      <c r="T783" s="706"/>
      <c r="U783" s="706"/>
      <c r="V783" s="706"/>
      <c r="W783" s="706"/>
      <c r="X783" s="706"/>
      <c r="Y783" s="706"/>
      <c r="Z783" s="706"/>
      <c r="AA783" s="706"/>
    </row>
    <row r="784" spans="1:27" ht="12.75">
      <c r="A784" s="703"/>
      <c r="B784" s="704"/>
      <c r="C784" s="704"/>
      <c r="D784" s="704"/>
      <c r="E784" s="704"/>
      <c r="F784" s="704"/>
      <c r="G784" s="704"/>
      <c r="H784" s="705"/>
      <c r="I784" s="706"/>
      <c r="J784" s="706"/>
      <c r="K784" s="706"/>
      <c r="L784" s="706"/>
      <c r="M784" s="706"/>
      <c r="N784" s="706"/>
      <c r="O784" s="706"/>
      <c r="P784" s="706"/>
      <c r="Q784" s="706"/>
      <c r="R784" s="706"/>
      <c r="S784" s="706"/>
      <c r="T784" s="706"/>
      <c r="U784" s="706"/>
      <c r="V784" s="706"/>
      <c r="W784" s="706"/>
      <c r="X784" s="706"/>
      <c r="Y784" s="706"/>
      <c r="Z784" s="706"/>
      <c r="AA784" s="706"/>
    </row>
    <row r="785" spans="1:27" ht="12.75">
      <c r="A785" s="703"/>
      <c r="B785" s="704"/>
      <c r="C785" s="704"/>
      <c r="D785" s="704"/>
      <c r="E785" s="704"/>
      <c r="F785" s="704"/>
      <c r="G785" s="704"/>
      <c r="H785" s="705"/>
      <c r="I785" s="706"/>
      <c r="J785" s="706"/>
      <c r="K785" s="706"/>
      <c r="L785" s="706"/>
      <c r="M785" s="706"/>
      <c r="N785" s="706"/>
      <c r="O785" s="706"/>
      <c r="P785" s="706"/>
      <c r="Q785" s="706"/>
      <c r="R785" s="706"/>
      <c r="S785" s="706"/>
      <c r="T785" s="706"/>
      <c r="U785" s="706"/>
      <c r="V785" s="706"/>
      <c r="W785" s="706"/>
      <c r="X785" s="706"/>
      <c r="Y785" s="706"/>
      <c r="Z785" s="706"/>
      <c r="AA785" s="706"/>
    </row>
    <row r="786" spans="1:27" ht="12.75">
      <c r="A786" s="703"/>
      <c r="B786" s="704"/>
      <c r="C786" s="704"/>
      <c r="D786" s="704"/>
      <c r="E786" s="704"/>
      <c r="F786" s="704"/>
      <c r="G786" s="704"/>
      <c r="H786" s="705"/>
      <c r="I786" s="706"/>
      <c r="J786" s="706"/>
      <c r="K786" s="706"/>
      <c r="L786" s="706"/>
      <c r="M786" s="706"/>
      <c r="N786" s="706"/>
      <c r="O786" s="706"/>
      <c r="P786" s="706"/>
      <c r="Q786" s="706"/>
      <c r="R786" s="706"/>
      <c r="S786" s="706"/>
      <c r="T786" s="706"/>
      <c r="U786" s="706"/>
      <c r="V786" s="706"/>
      <c r="W786" s="706"/>
      <c r="X786" s="706"/>
      <c r="Y786" s="706"/>
      <c r="Z786" s="706"/>
      <c r="AA786" s="706"/>
    </row>
    <row r="787" spans="1:27" ht="12.75">
      <c r="A787" s="703"/>
      <c r="B787" s="704"/>
      <c r="C787" s="704"/>
      <c r="D787" s="704"/>
      <c r="E787" s="704"/>
      <c r="F787" s="704"/>
      <c r="G787" s="704"/>
      <c r="H787" s="705"/>
      <c r="I787" s="706"/>
      <c r="J787" s="706"/>
      <c r="K787" s="706"/>
      <c r="L787" s="706"/>
      <c r="M787" s="706"/>
      <c r="N787" s="706"/>
      <c r="O787" s="706"/>
      <c r="P787" s="706"/>
      <c r="Q787" s="706"/>
      <c r="R787" s="706"/>
      <c r="S787" s="706"/>
      <c r="T787" s="706"/>
      <c r="U787" s="706"/>
      <c r="V787" s="706"/>
      <c r="W787" s="706"/>
      <c r="X787" s="706"/>
      <c r="Y787" s="706"/>
      <c r="Z787" s="706"/>
      <c r="AA787" s="706"/>
    </row>
    <row r="788" spans="1:27" ht="12.75">
      <c r="A788" s="703"/>
      <c r="B788" s="704"/>
      <c r="C788" s="704"/>
      <c r="D788" s="704"/>
      <c r="E788" s="704"/>
      <c r="F788" s="704"/>
      <c r="G788" s="704"/>
      <c r="H788" s="705"/>
      <c r="I788" s="706"/>
      <c r="J788" s="706"/>
      <c r="K788" s="706"/>
      <c r="L788" s="706"/>
      <c r="M788" s="706"/>
      <c r="N788" s="706"/>
      <c r="O788" s="706"/>
      <c r="P788" s="706"/>
      <c r="Q788" s="706"/>
      <c r="R788" s="706"/>
      <c r="S788" s="706"/>
      <c r="T788" s="706"/>
      <c r="U788" s="706"/>
      <c r="V788" s="706"/>
      <c r="W788" s="706"/>
      <c r="X788" s="706"/>
      <c r="Y788" s="706"/>
      <c r="Z788" s="706"/>
      <c r="AA788" s="706"/>
    </row>
    <row r="789" spans="1:27" ht="12.75">
      <c r="A789" s="703"/>
      <c r="B789" s="704"/>
      <c r="C789" s="704"/>
      <c r="D789" s="704"/>
      <c r="E789" s="704"/>
      <c r="F789" s="704"/>
      <c r="G789" s="704"/>
      <c r="H789" s="705"/>
      <c r="I789" s="706"/>
      <c r="J789" s="706"/>
      <c r="K789" s="706"/>
      <c r="L789" s="706"/>
      <c r="M789" s="706"/>
      <c r="N789" s="706"/>
      <c r="O789" s="706"/>
      <c r="P789" s="706"/>
      <c r="Q789" s="706"/>
      <c r="R789" s="706"/>
      <c r="S789" s="706"/>
      <c r="T789" s="706"/>
      <c r="U789" s="706"/>
      <c r="V789" s="706"/>
      <c r="W789" s="706"/>
      <c r="X789" s="706"/>
      <c r="Y789" s="706"/>
      <c r="Z789" s="706"/>
      <c r="AA789" s="706"/>
    </row>
    <row r="790" spans="1:27" ht="12.75">
      <c r="A790" s="703"/>
      <c r="B790" s="704"/>
      <c r="C790" s="704"/>
      <c r="D790" s="704"/>
      <c r="E790" s="704"/>
      <c r="F790" s="704"/>
      <c r="G790" s="704"/>
      <c r="H790" s="705"/>
      <c r="I790" s="706"/>
      <c r="J790" s="706"/>
      <c r="K790" s="706"/>
      <c r="L790" s="706"/>
      <c r="M790" s="706"/>
      <c r="N790" s="706"/>
      <c r="O790" s="706"/>
      <c r="P790" s="706"/>
      <c r="Q790" s="706"/>
      <c r="R790" s="706"/>
      <c r="S790" s="706"/>
      <c r="T790" s="706"/>
      <c r="U790" s="706"/>
      <c r="V790" s="706"/>
      <c r="W790" s="706"/>
      <c r="X790" s="706"/>
      <c r="Y790" s="706"/>
      <c r="Z790" s="706"/>
      <c r="AA790" s="706"/>
    </row>
    <row r="791" spans="1:27" ht="12.75">
      <c r="A791" s="703"/>
      <c r="B791" s="704"/>
      <c r="C791" s="704"/>
      <c r="D791" s="704"/>
      <c r="E791" s="704"/>
      <c r="F791" s="704"/>
      <c r="G791" s="704"/>
      <c r="H791" s="705"/>
      <c r="I791" s="706"/>
      <c r="J791" s="706"/>
      <c r="K791" s="706"/>
      <c r="L791" s="706"/>
      <c r="M791" s="706"/>
      <c r="N791" s="706"/>
      <c r="O791" s="706"/>
      <c r="P791" s="706"/>
      <c r="Q791" s="706"/>
      <c r="R791" s="706"/>
      <c r="S791" s="706"/>
      <c r="T791" s="706"/>
      <c r="U791" s="706"/>
      <c r="V791" s="706"/>
      <c r="W791" s="706"/>
      <c r="X791" s="706"/>
      <c r="Y791" s="706"/>
      <c r="Z791" s="706"/>
      <c r="AA791" s="706"/>
    </row>
    <row r="792" spans="1:27" ht="12.75">
      <c r="A792" s="703"/>
      <c r="B792" s="704"/>
      <c r="C792" s="704"/>
      <c r="D792" s="704"/>
      <c r="E792" s="704"/>
      <c r="F792" s="704"/>
      <c r="G792" s="704"/>
      <c r="H792" s="705"/>
      <c r="I792" s="706"/>
      <c r="J792" s="706"/>
      <c r="K792" s="706"/>
      <c r="L792" s="706"/>
      <c r="M792" s="706"/>
      <c r="N792" s="706"/>
      <c r="O792" s="706"/>
      <c r="P792" s="706"/>
      <c r="Q792" s="706"/>
      <c r="R792" s="706"/>
      <c r="S792" s="706"/>
      <c r="T792" s="706"/>
      <c r="U792" s="706"/>
      <c r="V792" s="706"/>
      <c r="W792" s="706"/>
      <c r="X792" s="706"/>
      <c r="Y792" s="706"/>
      <c r="Z792" s="706"/>
      <c r="AA792" s="706"/>
    </row>
    <row r="793" spans="1:27" ht="12.75">
      <c r="A793" s="703"/>
      <c r="B793" s="704"/>
      <c r="C793" s="704"/>
      <c r="D793" s="704"/>
      <c r="E793" s="704"/>
      <c r="F793" s="704"/>
      <c r="G793" s="704"/>
      <c r="H793" s="705"/>
      <c r="I793" s="706"/>
      <c r="J793" s="706"/>
      <c r="K793" s="706"/>
      <c r="L793" s="706"/>
      <c r="M793" s="706"/>
      <c r="N793" s="706"/>
      <c r="O793" s="706"/>
      <c r="P793" s="706"/>
      <c r="Q793" s="706"/>
      <c r="R793" s="706"/>
      <c r="S793" s="706"/>
      <c r="T793" s="706"/>
      <c r="U793" s="706"/>
      <c r="V793" s="706"/>
      <c r="W793" s="706"/>
      <c r="X793" s="706"/>
      <c r="Y793" s="706"/>
      <c r="Z793" s="706"/>
      <c r="AA793" s="706"/>
    </row>
    <row r="794" spans="1:27" ht="12.75">
      <c r="A794" s="703"/>
      <c r="B794" s="704"/>
      <c r="C794" s="704"/>
      <c r="D794" s="704"/>
      <c r="E794" s="704"/>
      <c r="F794" s="704"/>
      <c r="G794" s="704"/>
      <c r="H794" s="705"/>
      <c r="I794" s="706"/>
      <c r="J794" s="706"/>
      <c r="K794" s="706"/>
      <c r="L794" s="706"/>
      <c r="M794" s="706"/>
      <c r="N794" s="706"/>
      <c r="O794" s="706"/>
      <c r="P794" s="706"/>
      <c r="Q794" s="706"/>
      <c r="R794" s="706"/>
      <c r="S794" s="706"/>
      <c r="T794" s="706"/>
      <c r="U794" s="706"/>
      <c r="V794" s="706"/>
      <c r="W794" s="706"/>
      <c r="X794" s="706"/>
      <c r="Y794" s="706"/>
      <c r="Z794" s="706"/>
      <c r="AA794" s="706"/>
    </row>
    <row r="795" spans="1:27" ht="12.75">
      <c r="A795" s="703"/>
      <c r="B795" s="704"/>
      <c r="C795" s="704"/>
      <c r="D795" s="704"/>
      <c r="E795" s="704"/>
      <c r="F795" s="704"/>
      <c r="G795" s="704"/>
      <c r="H795" s="705"/>
      <c r="I795" s="706"/>
      <c r="J795" s="706"/>
      <c r="K795" s="706"/>
      <c r="L795" s="706"/>
      <c r="M795" s="706"/>
      <c r="N795" s="706"/>
      <c r="O795" s="706"/>
      <c r="P795" s="706"/>
      <c r="Q795" s="706"/>
      <c r="R795" s="706"/>
      <c r="S795" s="706"/>
      <c r="T795" s="706"/>
      <c r="U795" s="706"/>
      <c r="V795" s="706"/>
      <c r="W795" s="706"/>
      <c r="X795" s="706"/>
      <c r="Y795" s="706"/>
      <c r="Z795" s="706"/>
      <c r="AA795" s="706"/>
    </row>
    <row r="796" spans="1:27" ht="12.75">
      <c r="A796" s="703"/>
      <c r="B796" s="704"/>
      <c r="C796" s="704"/>
      <c r="D796" s="704"/>
      <c r="E796" s="704"/>
      <c r="F796" s="704"/>
      <c r="G796" s="704"/>
      <c r="H796" s="705"/>
      <c r="I796" s="706"/>
      <c r="J796" s="706"/>
      <c r="K796" s="706"/>
      <c r="L796" s="706"/>
      <c r="M796" s="706"/>
      <c r="N796" s="706"/>
      <c r="O796" s="706"/>
      <c r="P796" s="706"/>
      <c r="Q796" s="706"/>
      <c r="R796" s="706"/>
      <c r="S796" s="706"/>
      <c r="T796" s="706"/>
      <c r="U796" s="706"/>
      <c r="V796" s="706"/>
      <c r="W796" s="706"/>
      <c r="X796" s="706"/>
      <c r="Y796" s="706"/>
      <c r="Z796" s="706"/>
      <c r="AA796" s="706"/>
    </row>
    <row r="797" spans="1:27" ht="12.75">
      <c r="A797" s="703"/>
      <c r="B797" s="704"/>
      <c r="C797" s="704"/>
      <c r="D797" s="704"/>
      <c r="E797" s="704"/>
      <c r="F797" s="704"/>
      <c r="G797" s="704"/>
      <c r="H797" s="705"/>
      <c r="I797" s="706"/>
      <c r="J797" s="706"/>
      <c r="K797" s="706"/>
      <c r="L797" s="706"/>
      <c r="M797" s="706"/>
      <c r="N797" s="706"/>
      <c r="O797" s="706"/>
      <c r="P797" s="706"/>
      <c r="Q797" s="706"/>
      <c r="R797" s="706"/>
      <c r="S797" s="706"/>
      <c r="T797" s="706"/>
      <c r="U797" s="706"/>
      <c r="V797" s="706"/>
      <c r="W797" s="706"/>
      <c r="X797" s="706"/>
      <c r="Y797" s="706"/>
      <c r="Z797" s="706"/>
      <c r="AA797" s="706"/>
    </row>
    <row r="798" spans="1:27" ht="12.75">
      <c r="A798" s="703"/>
      <c r="B798" s="704"/>
      <c r="C798" s="704"/>
      <c r="D798" s="704"/>
      <c r="E798" s="704"/>
      <c r="F798" s="704"/>
      <c r="G798" s="704"/>
      <c r="H798" s="705"/>
      <c r="I798" s="706"/>
      <c r="J798" s="706"/>
      <c r="K798" s="706"/>
      <c r="L798" s="706"/>
      <c r="M798" s="706"/>
      <c r="N798" s="706"/>
      <c r="O798" s="706"/>
      <c r="P798" s="706"/>
      <c r="Q798" s="706"/>
      <c r="R798" s="706"/>
      <c r="S798" s="706"/>
      <c r="T798" s="706"/>
      <c r="U798" s="706"/>
      <c r="V798" s="706"/>
      <c r="W798" s="706"/>
      <c r="X798" s="706"/>
      <c r="Y798" s="706"/>
      <c r="Z798" s="706"/>
      <c r="AA798" s="706"/>
    </row>
    <row r="799" spans="1:27" ht="12.75">
      <c r="A799" s="703"/>
      <c r="B799" s="704"/>
      <c r="C799" s="704"/>
      <c r="D799" s="704"/>
      <c r="E799" s="704"/>
      <c r="F799" s="704"/>
      <c r="G799" s="704"/>
      <c r="H799" s="705"/>
      <c r="I799" s="706"/>
      <c r="J799" s="706"/>
      <c r="K799" s="706"/>
      <c r="L799" s="706"/>
      <c r="M799" s="706"/>
      <c r="N799" s="706"/>
      <c r="O799" s="706"/>
      <c r="P799" s="706"/>
      <c r="Q799" s="706"/>
      <c r="R799" s="706"/>
      <c r="S799" s="706"/>
      <c r="T799" s="706"/>
      <c r="U799" s="706"/>
      <c r="V799" s="706"/>
      <c r="W799" s="706"/>
      <c r="X799" s="706"/>
      <c r="Y799" s="706"/>
      <c r="Z799" s="706"/>
      <c r="AA799" s="706"/>
    </row>
    <row r="800" spans="1:27" ht="12.75">
      <c r="A800" s="703"/>
      <c r="B800" s="704"/>
      <c r="C800" s="704"/>
      <c r="D800" s="704"/>
      <c r="E800" s="704"/>
      <c r="F800" s="704"/>
      <c r="G800" s="704"/>
      <c r="H800" s="705"/>
      <c r="I800" s="706"/>
      <c r="J800" s="706"/>
      <c r="K800" s="706"/>
      <c r="L800" s="706"/>
      <c r="M800" s="706"/>
      <c r="N800" s="706"/>
      <c r="O800" s="706"/>
      <c r="P800" s="706"/>
      <c r="Q800" s="706"/>
      <c r="R800" s="706"/>
      <c r="S800" s="706"/>
      <c r="T800" s="706"/>
      <c r="U800" s="706"/>
      <c r="V800" s="706"/>
      <c r="W800" s="706"/>
      <c r="X800" s="706"/>
      <c r="Y800" s="706"/>
      <c r="Z800" s="706"/>
      <c r="AA800" s="706"/>
    </row>
    <row r="801" spans="1:27" ht="12.75">
      <c r="A801" s="703"/>
      <c r="B801" s="704"/>
      <c r="C801" s="704"/>
      <c r="D801" s="704"/>
      <c r="E801" s="704"/>
      <c r="F801" s="704"/>
      <c r="G801" s="704"/>
      <c r="H801" s="705"/>
      <c r="I801" s="706"/>
      <c r="J801" s="706"/>
      <c r="K801" s="706"/>
      <c r="L801" s="706"/>
      <c r="M801" s="706"/>
      <c r="N801" s="706"/>
      <c r="O801" s="706"/>
      <c r="P801" s="706"/>
      <c r="Q801" s="706"/>
      <c r="R801" s="706"/>
      <c r="S801" s="706"/>
      <c r="T801" s="706"/>
      <c r="U801" s="706"/>
      <c r="V801" s="706"/>
      <c r="W801" s="706"/>
      <c r="X801" s="706"/>
      <c r="Y801" s="706"/>
      <c r="Z801" s="706"/>
      <c r="AA801" s="706"/>
    </row>
    <row r="802" spans="1:27" ht="12.75">
      <c r="A802" s="703"/>
      <c r="B802" s="704"/>
      <c r="C802" s="704"/>
      <c r="D802" s="704"/>
      <c r="E802" s="704"/>
      <c r="F802" s="704"/>
      <c r="G802" s="704"/>
      <c r="H802" s="705"/>
      <c r="I802" s="706"/>
      <c r="J802" s="706"/>
      <c r="K802" s="706"/>
      <c r="L802" s="706"/>
      <c r="M802" s="706"/>
      <c r="N802" s="706"/>
      <c r="O802" s="706"/>
      <c r="P802" s="706"/>
      <c r="Q802" s="706"/>
      <c r="R802" s="706"/>
      <c r="S802" s="706"/>
      <c r="T802" s="706"/>
      <c r="U802" s="706"/>
      <c r="V802" s="706"/>
      <c r="W802" s="706"/>
      <c r="X802" s="706"/>
      <c r="Y802" s="706"/>
      <c r="Z802" s="706"/>
      <c r="AA802" s="706"/>
    </row>
    <row r="803" spans="1:27" ht="12.75">
      <c r="A803" s="703"/>
      <c r="B803" s="704"/>
      <c r="C803" s="704"/>
      <c r="D803" s="704"/>
      <c r="E803" s="704"/>
      <c r="F803" s="704"/>
      <c r="G803" s="704"/>
      <c r="H803" s="705"/>
      <c r="I803" s="706"/>
      <c r="J803" s="706"/>
      <c r="K803" s="706"/>
      <c r="L803" s="706"/>
      <c r="M803" s="706"/>
      <c r="N803" s="706"/>
      <c r="O803" s="706"/>
      <c r="P803" s="706"/>
      <c r="Q803" s="706"/>
      <c r="R803" s="706"/>
      <c r="S803" s="706"/>
      <c r="T803" s="706"/>
      <c r="U803" s="706"/>
      <c r="V803" s="706"/>
      <c r="W803" s="706"/>
      <c r="X803" s="706"/>
      <c r="Y803" s="706"/>
      <c r="Z803" s="706"/>
      <c r="AA803" s="706"/>
    </row>
    <row r="804" spans="1:27" ht="12.75">
      <c r="A804" s="703"/>
      <c r="B804" s="704"/>
      <c r="C804" s="704"/>
      <c r="D804" s="704"/>
      <c r="E804" s="704"/>
      <c r="F804" s="704"/>
      <c r="G804" s="704"/>
      <c r="H804" s="705"/>
      <c r="I804" s="706"/>
      <c r="J804" s="706"/>
      <c r="K804" s="706"/>
      <c r="L804" s="706"/>
      <c r="M804" s="706"/>
      <c r="N804" s="706"/>
      <c r="O804" s="706"/>
      <c r="P804" s="706"/>
      <c r="Q804" s="706"/>
      <c r="R804" s="706"/>
      <c r="S804" s="706"/>
      <c r="T804" s="706"/>
      <c r="U804" s="706"/>
      <c r="V804" s="706"/>
      <c r="W804" s="706"/>
      <c r="X804" s="706"/>
      <c r="Y804" s="706"/>
      <c r="Z804" s="706"/>
      <c r="AA804" s="706"/>
    </row>
    <row r="805" spans="1:27" ht="12.75">
      <c r="A805" s="703"/>
      <c r="B805" s="704"/>
      <c r="C805" s="704"/>
      <c r="D805" s="704"/>
      <c r="E805" s="704"/>
      <c r="F805" s="704"/>
      <c r="G805" s="704"/>
      <c r="H805" s="705"/>
      <c r="I805" s="706"/>
      <c r="J805" s="706"/>
      <c r="K805" s="706"/>
      <c r="L805" s="706"/>
      <c r="M805" s="706"/>
      <c r="N805" s="706"/>
      <c r="O805" s="706"/>
      <c r="P805" s="706"/>
      <c r="Q805" s="706"/>
      <c r="R805" s="706"/>
      <c r="S805" s="706"/>
      <c r="T805" s="706"/>
      <c r="U805" s="706"/>
      <c r="V805" s="706"/>
      <c r="W805" s="706"/>
      <c r="X805" s="706"/>
      <c r="Y805" s="706"/>
      <c r="Z805" s="706"/>
      <c r="AA805" s="706"/>
    </row>
    <row r="806" spans="1:27" ht="12.75">
      <c r="A806" s="703"/>
      <c r="B806" s="704"/>
      <c r="C806" s="704"/>
      <c r="D806" s="704"/>
      <c r="E806" s="704"/>
      <c r="F806" s="704"/>
      <c r="G806" s="704"/>
      <c r="H806" s="705"/>
      <c r="I806" s="706"/>
      <c r="J806" s="706"/>
      <c r="K806" s="706"/>
      <c r="L806" s="706"/>
      <c r="M806" s="706"/>
      <c r="N806" s="706"/>
      <c r="O806" s="706"/>
      <c r="P806" s="706"/>
      <c r="Q806" s="706"/>
      <c r="R806" s="706"/>
      <c r="S806" s="706"/>
      <c r="T806" s="706"/>
      <c r="U806" s="706"/>
      <c r="V806" s="706"/>
      <c r="W806" s="706"/>
      <c r="X806" s="706"/>
      <c r="Y806" s="706"/>
      <c r="Z806" s="706"/>
      <c r="AA806" s="706"/>
    </row>
    <row r="807" spans="1:27" ht="12.75">
      <c r="A807" s="703"/>
      <c r="B807" s="704"/>
      <c r="C807" s="704"/>
      <c r="D807" s="704"/>
      <c r="E807" s="704"/>
      <c r="F807" s="704"/>
      <c r="G807" s="704"/>
      <c r="H807" s="705"/>
      <c r="I807" s="706"/>
      <c r="J807" s="706"/>
      <c r="K807" s="706"/>
      <c r="L807" s="706"/>
      <c r="M807" s="706"/>
      <c r="N807" s="706"/>
      <c r="O807" s="706"/>
      <c r="P807" s="706"/>
      <c r="Q807" s="706"/>
      <c r="R807" s="706"/>
      <c r="S807" s="706"/>
      <c r="T807" s="706"/>
      <c r="U807" s="706"/>
      <c r="V807" s="706"/>
      <c r="W807" s="706"/>
      <c r="X807" s="706"/>
      <c r="Y807" s="706"/>
      <c r="Z807" s="706"/>
      <c r="AA807" s="706"/>
    </row>
    <row r="808" spans="1:27" ht="12.75">
      <c r="A808" s="703"/>
      <c r="B808" s="704"/>
      <c r="C808" s="704"/>
      <c r="D808" s="704"/>
      <c r="E808" s="704"/>
      <c r="F808" s="704"/>
      <c r="G808" s="704"/>
      <c r="H808" s="705"/>
      <c r="I808" s="706"/>
      <c r="J808" s="706"/>
      <c r="K808" s="706"/>
      <c r="L808" s="706"/>
      <c r="M808" s="706"/>
      <c r="N808" s="706"/>
      <c r="O808" s="706"/>
      <c r="P808" s="706"/>
      <c r="Q808" s="706"/>
      <c r="R808" s="706"/>
      <c r="S808" s="706"/>
      <c r="T808" s="706"/>
      <c r="U808" s="706"/>
      <c r="V808" s="706"/>
      <c r="W808" s="706"/>
      <c r="X808" s="706"/>
      <c r="Y808" s="706"/>
      <c r="Z808" s="706"/>
      <c r="AA808" s="706"/>
    </row>
    <row r="809" spans="1:27" ht="12.75">
      <c r="A809" s="703"/>
      <c r="B809" s="704"/>
      <c r="C809" s="704"/>
      <c r="D809" s="704"/>
      <c r="E809" s="704"/>
      <c r="F809" s="704"/>
      <c r="G809" s="704"/>
      <c r="H809" s="705"/>
      <c r="I809" s="706"/>
      <c r="J809" s="706"/>
      <c r="K809" s="706"/>
      <c r="L809" s="706"/>
      <c r="M809" s="706"/>
      <c r="N809" s="706"/>
      <c r="O809" s="706"/>
      <c r="P809" s="706"/>
      <c r="Q809" s="706"/>
      <c r="R809" s="706"/>
      <c r="S809" s="706"/>
      <c r="T809" s="706"/>
      <c r="U809" s="706"/>
      <c r="V809" s="706"/>
      <c r="W809" s="706"/>
      <c r="X809" s="706"/>
      <c r="Y809" s="706"/>
      <c r="Z809" s="706"/>
      <c r="AA809" s="706"/>
    </row>
    <row r="810" spans="1:27" ht="12.75">
      <c r="A810" s="703"/>
      <c r="B810" s="704"/>
      <c r="C810" s="704"/>
      <c r="D810" s="704"/>
      <c r="E810" s="704"/>
      <c r="F810" s="704"/>
      <c r="G810" s="704"/>
      <c r="H810" s="705"/>
      <c r="I810" s="706"/>
      <c r="J810" s="706"/>
      <c r="K810" s="706"/>
      <c r="L810" s="706"/>
      <c r="M810" s="706"/>
      <c r="N810" s="706"/>
      <c r="O810" s="706"/>
      <c r="P810" s="706"/>
      <c r="Q810" s="706"/>
      <c r="R810" s="706"/>
      <c r="S810" s="706"/>
      <c r="T810" s="706"/>
      <c r="U810" s="706"/>
      <c r="V810" s="706"/>
      <c r="W810" s="706"/>
      <c r="X810" s="706"/>
      <c r="Y810" s="706"/>
      <c r="Z810" s="706"/>
      <c r="AA810" s="706"/>
    </row>
    <row r="811" spans="1:27" ht="12.75">
      <c r="A811" s="703"/>
      <c r="B811" s="704"/>
      <c r="C811" s="704"/>
      <c r="D811" s="704"/>
      <c r="E811" s="704"/>
      <c r="F811" s="704"/>
      <c r="G811" s="704"/>
      <c r="H811" s="705"/>
      <c r="I811" s="706"/>
      <c r="J811" s="706"/>
      <c r="K811" s="706"/>
      <c r="L811" s="706"/>
      <c r="M811" s="706"/>
      <c r="N811" s="706"/>
      <c r="O811" s="706"/>
      <c r="P811" s="706"/>
      <c r="Q811" s="706"/>
      <c r="R811" s="706"/>
      <c r="S811" s="706"/>
      <c r="T811" s="706"/>
      <c r="U811" s="706"/>
      <c r="V811" s="706"/>
      <c r="W811" s="706"/>
      <c r="X811" s="706"/>
      <c r="Y811" s="706"/>
      <c r="Z811" s="706"/>
      <c r="AA811" s="706"/>
    </row>
    <row r="812" spans="1:27" ht="12.75">
      <c r="A812" s="703"/>
      <c r="B812" s="704"/>
      <c r="C812" s="704"/>
      <c r="D812" s="704"/>
      <c r="E812" s="704"/>
      <c r="F812" s="704"/>
      <c r="G812" s="704"/>
      <c r="H812" s="705"/>
      <c r="I812" s="706"/>
      <c r="J812" s="706"/>
      <c r="K812" s="706"/>
      <c r="L812" s="706"/>
      <c r="M812" s="706"/>
      <c r="N812" s="706"/>
      <c r="O812" s="706"/>
      <c r="P812" s="706"/>
      <c r="Q812" s="706"/>
      <c r="R812" s="706"/>
      <c r="S812" s="706"/>
      <c r="T812" s="706"/>
      <c r="U812" s="706"/>
      <c r="V812" s="706"/>
      <c r="W812" s="706"/>
      <c r="X812" s="706"/>
      <c r="Y812" s="706"/>
      <c r="Z812" s="706"/>
      <c r="AA812" s="706"/>
    </row>
    <row r="813" spans="1:27" ht="12.75">
      <c r="A813" s="703"/>
      <c r="B813" s="704"/>
      <c r="C813" s="704"/>
      <c r="D813" s="704"/>
      <c r="E813" s="704"/>
      <c r="F813" s="704"/>
      <c r="G813" s="704"/>
      <c r="H813" s="705"/>
      <c r="I813" s="706"/>
      <c r="J813" s="706"/>
      <c r="K813" s="706"/>
      <c r="L813" s="706"/>
      <c r="M813" s="706"/>
      <c r="N813" s="706"/>
      <c r="O813" s="706"/>
      <c r="P813" s="706"/>
      <c r="Q813" s="706"/>
      <c r="R813" s="706"/>
      <c r="S813" s="706"/>
      <c r="T813" s="706"/>
      <c r="U813" s="706"/>
      <c r="V813" s="706"/>
      <c r="W813" s="706"/>
      <c r="X813" s="706"/>
      <c r="Y813" s="706"/>
      <c r="Z813" s="706"/>
      <c r="AA813" s="706"/>
    </row>
    <row r="814" spans="1:27" ht="12.75">
      <c r="A814" s="703"/>
      <c r="B814" s="704"/>
      <c r="C814" s="704"/>
      <c r="D814" s="704"/>
      <c r="E814" s="704"/>
      <c r="F814" s="704"/>
      <c r="G814" s="704"/>
      <c r="H814" s="705"/>
      <c r="I814" s="706"/>
      <c r="J814" s="706"/>
      <c r="K814" s="706"/>
      <c r="L814" s="706"/>
      <c r="M814" s="706"/>
      <c r="N814" s="706"/>
      <c r="O814" s="706"/>
      <c r="P814" s="706"/>
      <c r="Q814" s="706"/>
      <c r="R814" s="706"/>
      <c r="S814" s="706"/>
      <c r="T814" s="706"/>
      <c r="U814" s="706"/>
      <c r="V814" s="706"/>
      <c r="W814" s="706"/>
      <c r="X814" s="706"/>
      <c r="Y814" s="706"/>
      <c r="Z814" s="706"/>
      <c r="AA814" s="706"/>
    </row>
    <row r="815" spans="1:27" ht="12.75">
      <c r="A815" s="703"/>
      <c r="B815" s="704"/>
      <c r="C815" s="704"/>
      <c r="D815" s="704"/>
      <c r="E815" s="704"/>
      <c r="F815" s="704"/>
      <c r="G815" s="704"/>
      <c r="H815" s="705"/>
      <c r="I815" s="706"/>
      <c r="J815" s="706"/>
      <c r="K815" s="706"/>
      <c r="L815" s="706"/>
      <c r="M815" s="706"/>
      <c r="N815" s="706"/>
      <c r="O815" s="706"/>
      <c r="P815" s="706"/>
      <c r="Q815" s="706"/>
      <c r="R815" s="706"/>
      <c r="S815" s="706"/>
      <c r="T815" s="706"/>
      <c r="U815" s="706"/>
      <c r="V815" s="706"/>
      <c r="W815" s="706"/>
      <c r="X815" s="706"/>
      <c r="Y815" s="706"/>
      <c r="Z815" s="706"/>
      <c r="AA815" s="706"/>
    </row>
    <row r="816" spans="1:27" ht="12.75">
      <c r="A816" s="703"/>
      <c r="B816" s="704"/>
      <c r="C816" s="704"/>
      <c r="D816" s="704"/>
      <c r="E816" s="704"/>
      <c r="F816" s="704"/>
      <c r="G816" s="704"/>
      <c r="H816" s="705"/>
      <c r="I816" s="706"/>
      <c r="J816" s="706"/>
      <c r="K816" s="706"/>
      <c r="L816" s="706"/>
      <c r="M816" s="706"/>
      <c r="N816" s="706"/>
      <c r="O816" s="706"/>
      <c r="P816" s="706"/>
      <c r="Q816" s="706"/>
      <c r="R816" s="706"/>
      <c r="S816" s="706"/>
      <c r="T816" s="706"/>
      <c r="U816" s="706"/>
      <c r="V816" s="706"/>
      <c r="W816" s="706"/>
      <c r="X816" s="706"/>
      <c r="Y816" s="706"/>
      <c r="Z816" s="706"/>
      <c r="AA816" s="706"/>
    </row>
    <row r="817" spans="1:27" ht="12.75">
      <c r="A817" s="703"/>
      <c r="B817" s="704"/>
      <c r="C817" s="704"/>
      <c r="D817" s="704"/>
      <c r="E817" s="704"/>
      <c r="F817" s="704"/>
      <c r="G817" s="704"/>
      <c r="H817" s="705"/>
      <c r="I817" s="706"/>
      <c r="J817" s="706"/>
      <c r="K817" s="706"/>
      <c r="L817" s="706"/>
      <c r="M817" s="706"/>
      <c r="N817" s="706"/>
      <c r="O817" s="706"/>
      <c r="P817" s="706"/>
      <c r="Q817" s="706"/>
      <c r="R817" s="706"/>
      <c r="S817" s="706"/>
      <c r="T817" s="706"/>
      <c r="U817" s="706"/>
      <c r="V817" s="706"/>
      <c r="W817" s="706"/>
      <c r="X817" s="706"/>
      <c r="Y817" s="706"/>
      <c r="Z817" s="706"/>
      <c r="AA817" s="706"/>
    </row>
    <row r="818" spans="1:27" ht="12.75">
      <c r="A818" s="703"/>
      <c r="B818" s="704"/>
      <c r="C818" s="704"/>
      <c r="D818" s="704"/>
      <c r="E818" s="704"/>
      <c r="F818" s="704"/>
      <c r="G818" s="704"/>
      <c r="H818" s="705"/>
      <c r="I818" s="706"/>
      <c r="J818" s="706"/>
      <c r="K818" s="706"/>
      <c r="L818" s="706"/>
      <c r="M818" s="706"/>
      <c r="N818" s="706"/>
      <c r="O818" s="706"/>
      <c r="P818" s="706"/>
      <c r="Q818" s="706"/>
      <c r="R818" s="706"/>
      <c r="S818" s="706"/>
      <c r="T818" s="706"/>
      <c r="U818" s="706"/>
      <c r="V818" s="706"/>
      <c r="W818" s="706"/>
      <c r="X818" s="706"/>
      <c r="Y818" s="706"/>
      <c r="Z818" s="706"/>
      <c r="AA818" s="706"/>
    </row>
    <row r="819" spans="1:27" ht="12.75">
      <c r="A819" s="703"/>
      <c r="B819" s="704"/>
      <c r="C819" s="704"/>
      <c r="D819" s="704"/>
      <c r="E819" s="704"/>
      <c r="F819" s="704"/>
      <c r="G819" s="704"/>
      <c r="H819" s="705"/>
      <c r="I819" s="706"/>
      <c r="J819" s="706"/>
      <c r="K819" s="706"/>
      <c r="L819" s="706"/>
      <c r="M819" s="706"/>
      <c r="N819" s="706"/>
      <c r="O819" s="706"/>
      <c r="P819" s="706"/>
      <c r="Q819" s="706"/>
      <c r="R819" s="706"/>
      <c r="S819" s="706"/>
      <c r="T819" s="706"/>
      <c r="U819" s="706"/>
      <c r="V819" s="706"/>
      <c r="W819" s="706"/>
      <c r="X819" s="706"/>
      <c r="Y819" s="706"/>
      <c r="Z819" s="706"/>
      <c r="AA819" s="706"/>
    </row>
    <row r="820" spans="1:27" ht="12.75">
      <c r="A820" s="703"/>
      <c r="B820" s="704"/>
      <c r="C820" s="704"/>
      <c r="D820" s="704"/>
      <c r="E820" s="704"/>
      <c r="F820" s="704"/>
      <c r="G820" s="704"/>
      <c r="H820" s="705"/>
      <c r="I820" s="706"/>
      <c r="J820" s="706"/>
      <c r="K820" s="706"/>
      <c r="L820" s="706"/>
      <c r="M820" s="706"/>
      <c r="N820" s="706"/>
      <c r="O820" s="706"/>
      <c r="P820" s="706"/>
      <c r="Q820" s="706"/>
      <c r="R820" s="706"/>
      <c r="S820" s="706"/>
      <c r="T820" s="706"/>
      <c r="U820" s="706"/>
      <c r="V820" s="706"/>
      <c r="W820" s="706"/>
      <c r="X820" s="706"/>
      <c r="Y820" s="706"/>
      <c r="Z820" s="706"/>
      <c r="AA820" s="706"/>
    </row>
    <row r="821" spans="1:27" ht="12.75">
      <c r="A821" s="703"/>
      <c r="B821" s="704"/>
      <c r="C821" s="704"/>
      <c r="D821" s="704"/>
      <c r="E821" s="704"/>
      <c r="F821" s="704"/>
      <c r="G821" s="704"/>
      <c r="H821" s="705"/>
      <c r="I821" s="706"/>
      <c r="J821" s="706"/>
      <c r="K821" s="706"/>
      <c r="L821" s="706"/>
      <c r="M821" s="706"/>
      <c r="N821" s="706"/>
      <c r="O821" s="706"/>
      <c r="P821" s="706"/>
      <c r="Q821" s="706"/>
      <c r="R821" s="706"/>
      <c r="S821" s="706"/>
      <c r="T821" s="706"/>
      <c r="U821" s="706"/>
      <c r="V821" s="706"/>
      <c r="W821" s="706"/>
      <c r="X821" s="706"/>
      <c r="Y821" s="706"/>
      <c r="Z821" s="706"/>
      <c r="AA821" s="706"/>
    </row>
    <row r="822" spans="1:27" ht="12.75">
      <c r="A822" s="703"/>
      <c r="B822" s="704"/>
      <c r="C822" s="704"/>
      <c r="D822" s="704"/>
      <c r="E822" s="704"/>
      <c r="F822" s="704"/>
      <c r="G822" s="704"/>
      <c r="H822" s="705"/>
      <c r="I822" s="706"/>
      <c r="J822" s="706"/>
      <c r="K822" s="706"/>
      <c r="L822" s="706"/>
      <c r="M822" s="706"/>
      <c r="N822" s="706"/>
      <c r="O822" s="706"/>
      <c r="P822" s="706"/>
      <c r="Q822" s="706"/>
      <c r="R822" s="706"/>
      <c r="S822" s="706"/>
      <c r="T822" s="706"/>
      <c r="U822" s="706"/>
      <c r="V822" s="706"/>
      <c r="W822" s="706"/>
      <c r="X822" s="706"/>
      <c r="Y822" s="706"/>
      <c r="Z822" s="706"/>
      <c r="AA822" s="706"/>
    </row>
    <row r="823" spans="1:27" ht="12.75">
      <c r="A823" s="703"/>
      <c r="B823" s="704"/>
      <c r="C823" s="704"/>
      <c r="D823" s="704"/>
      <c r="E823" s="704"/>
      <c r="F823" s="704"/>
      <c r="G823" s="704"/>
      <c r="H823" s="705"/>
      <c r="I823" s="706"/>
      <c r="J823" s="706"/>
      <c r="K823" s="706"/>
      <c r="L823" s="706"/>
      <c r="M823" s="706"/>
      <c r="N823" s="706"/>
      <c r="O823" s="706"/>
      <c r="P823" s="706"/>
      <c r="Q823" s="706"/>
      <c r="R823" s="706"/>
      <c r="S823" s="706"/>
      <c r="T823" s="706"/>
      <c r="U823" s="706"/>
      <c r="V823" s="706"/>
      <c r="W823" s="706"/>
      <c r="X823" s="706"/>
      <c r="Y823" s="706"/>
      <c r="Z823" s="706"/>
      <c r="AA823" s="706"/>
    </row>
    <row r="824" spans="1:27" ht="12.75">
      <c r="A824" s="703"/>
      <c r="B824" s="704"/>
      <c r="C824" s="704"/>
      <c r="D824" s="704"/>
      <c r="E824" s="704"/>
      <c r="F824" s="704"/>
      <c r="G824" s="704"/>
      <c r="H824" s="705"/>
      <c r="I824" s="706"/>
      <c r="J824" s="706"/>
      <c r="K824" s="706"/>
      <c r="L824" s="706"/>
      <c r="M824" s="706"/>
      <c r="N824" s="706"/>
      <c r="O824" s="706"/>
      <c r="P824" s="706"/>
      <c r="Q824" s="706"/>
      <c r="R824" s="706"/>
      <c r="S824" s="706"/>
      <c r="T824" s="706"/>
      <c r="U824" s="706"/>
      <c r="V824" s="706"/>
      <c r="W824" s="706"/>
      <c r="X824" s="706"/>
      <c r="Y824" s="706"/>
      <c r="Z824" s="706"/>
      <c r="AA824" s="706"/>
    </row>
    <row r="825" spans="1:27" ht="12.75">
      <c r="A825" s="703"/>
      <c r="B825" s="704"/>
      <c r="C825" s="704"/>
      <c r="D825" s="704"/>
      <c r="E825" s="704"/>
      <c r="F825" s="704"/>
      <c r="G825" s="704"/>
      <c r="H825" s="705"/>
      <c r="I825" s="706"/>
      <c r="J825" s="706"/>
      <c r="K825" s="706"/>
      <c r="L825" s="706"/>
      <c r="M825" s="706"/>
      <c r="N825" s="706"/>
      <c r="O825" s="706"/>
      <c r="P825" s="706"/>
      <c r="Q825" s="706"/>
      <c r="R825" s="706"/>
      <c r="S825" s="706"/>
      <c r="T825" s="706"/>
      <c r="U825" s="706"/>
      <c r="V825" s="706"/>
      <c r="W825" s="706"/>
      <c r="X825" s="706"/>
      <c r="Y825" s="706"/>
      <c r="Z825" s="706"/>
      <c r="AA825" s="706"/>
    </row>
    <row r="826" spans="1:27" ht="12.75">
      <c r="A826" s="703"/>
      <c r="B826" s="704"/>
      <c r="C826" s="704"/>
      <c r="D826" s="704"/>
      <c r="E826" s="704"/>
      <c r="F826" s="704"/>
      <c r="G826" s="704"/>
      <c r="H826" s="705"/>
      <c r="I826" s="706"/>
      <c r="J826" s="706"/>
      <c r="K826" s="706"/>
      <c r="L826" s="706"/>
      <c r="M826" s="706"/>
      <c r="N826" s="706"/>
      <c r="O826" s="706"/>
      <c r="P826" s="706"/>
      <c r="Q826" s="706"/>
      <c r="R826" s="706"/>
      <c r="S826" s="706"/>
      <c r="T826" s="706"/>
      <c r="U826" s="706"/>
      <c r="V826" s="706"/>
      <c r="W826" s="706"/>
      <c r="X826" s="706"/>
      <c r="Y826" s="706"/>
      <c r="Z826" s="706"/>
      <c r="AA826" s="706"/>
    </row>
    <row r="827" spans="1:27" ht="12.75">
      <c r="A827" s="703"/>
      <c r="B827" s="704"/>
      <c r="C827" s="704"/>
      <c r="D827" s="704"/>
      <c r="E827" s="704"/>
      <c r="F827" s="704"/>
      <c r="G827" s="704"/>
      <c r="H827" s="705"/>
      <c r="I827" s="706"/>
      <c r="J827" s="706"/>
      <c r="K827" s="706"/>
      <c r="L827" s="706"/>
      <c r="M827" s="706"/>
      <c r="N827" s="706"/>
      <c r="O827" s="706"/>
      <c r="P827" s="706"/>
      <c r="Q827" s="706"/>
      <c r="R827" s="706"/>
      <c r="S827" s="706"/>
      <c r="T827" s="706"/>
      <c r="U827" s="706"/>
      <c r="V827" s="706"/>
      <c r="W827" s="706"/>
      <c r="X827" s="706"/>
      <c r="Y827" s="706"/>
      <c r="Z827" s="706"/>
      <c r="AA827" s="706"/>
    </row>
    <row r="828" spans="1:27" ht="12.75">
      <c r="A828" s="703"/>
      <c r="B828" s="704"/>
      <c r="C828" s="704"/>
      <c r="D828" s="704"/>
      <c r="E828" s="704"/>
      <c r="F828" s="704"/>
      <c r="G828" s="704"/>
      <c r="H828" s="705"/>
      <c r="I828" s="706"/>
      <c r="J828" s="706"/>
      <c r="K828" s="706"/>
      <c r="L828" s="706"/>
      <c r="M828" s="706"/>
      <c r="N828" s="706"/>
      <c r="O828" s="706"/>
      <c r="P828" s="706"/>
      <c r="Q828" s="706"/>
      <c r="R828" s="706"/>
      <c r="S828" s="706"/>
      <c r="T828" s="706"/>
      <c r="U828" s="706"/>
      <c r="V828" s="706"/>
      <c r="W828" s="706"/>
      <c r="X828" s="706"/>
      <c r="Y828" s="706"/>
      <c r="Z828" s="706"/>
      <c r="AA828" s="706"/>
    </row>
    <row r="829" spans="1:27" ht="12.75">
      <c r="A829" s="703"/>
      <c r="B829" s="704"/>
      <c r="C829" s="704"/>
      <c r="D829" s="704"/>
      <c r="E829" s="704"/>
      <c r="F829" s="704"/>
      <c r="G829" s="704"/>
      <c r="H829" s="705"/>
      <c r="I829" s="706"/>
      <c r="J829" s="706"/>
      <c r="K829" s="706"/>
      <c r="L829" s="706"/>
      <c r="M829" s="706"/>
      <c r="N829" s="706"/>
      <c r="O829" s="706"/>
      <c r="P829" s="706"/>
      <c r="Q829" s="706"/>
      <c r="R829" s="706"/>
      <c r="S829" s="706"/>
      <c r="T829" s="706"/>
      <c r="U829" s="706"/>
      <c r="V829" s="706"/>
      <c r="W829" s="706"/>
      <c r="X829" s="706"/>
      <c r="Y829" s="706"/>
      <c r="Z829" s="706"/>
      <c r="AA829" s="706"/>
    </row>
    <row r="830" spans="1:27" ht="12.75">
      <c r="A830" s="703"/>
      <c r="B830" s="704"/>
      <c r="C830" s="704"/>
      <c r="D830" s="704"/>
      <c r="E830" s="704"/>
      <c r="F830" s="704"/>
      <c r="G830" s="704"/>
      <c r="H830" s="705"/>
      <c r="I830" s="706"/>
      <c r="J830" s="706"/>
      <c r="K830" s="706"/>
      <c r="L830" s="706"/>
      <c r="M830" s="706"/>
      <c r="N830" s="706"/>
      <c r="O830" s="706"/>
      <c r="P830" s="706"/>
      <c r="Q830" s="706"/>
      <c r="R830" s="706"/>
      <c r="S830" s="706"/>
      <c r="T830" s="706"/>
      <c r="U830" s="706"/>
      <c r="V830" s="706"/>
      <c r="W830" s="706"/>
      <c r="X830" s="706"/>
      <c r="Y830" s="706"/>
      <c r="Z830" s="706"/>
      <c r="AA830" s="706"/>
    </row>
    <row r="831" spans="1:27" ht="12.75">
      <c r="A831" s="703"/>
      <c r="B831" s="704"/>
      <c r="C831" s="704"/>
      <c r="D831" s="704"/>
      <c r="E831" s="704"/>
      <c r="F831" s="704"/>
      <c r="G831" s="704"/>
      <c r="H831" s="705"/>
      <c r="I831" s="706"/>
      <c r="J831" s="706"/>
      <c r="K831" s="706"/>
      <c r="L831" s="706"/>
      <c r="M831" s="706"/>
      <c r="N831" s="706"/>
      <c r="O831" s="706"/>
      <c r="P831" s="706"/>
      <c r="Q831" s="706"/>
      <c r="R831" s="706"/>
      <c r="S831" s="706"/>
      <c r="T831" s="706"/>
      <c r="U831" s="706"/>
      <c r="V831" s="706"/>
      <c r="W831" s="706"/>
      <c r="X831" s="706"/>
      <c r="Y831" s="706"/>
      <c r="Z831" s="706"/>
      <c r="AA831" s="706"/>
    </row>
    <row r="832" spans="1:27" ht="12.75">
      <c r="A832" s="703"/>
      <c r="B832" s="704"/>
      <c r="C832" s="704"/>
      <c r="D832" s="704"/>
      <c r="E832" s="704"/>
      <c r="F832" s="704"/>
      <c r="G832" s="704"/>
      <c r="H832" s="705"/>
      <c r="I832" s="706"/>
      <c r="J832" s="706"/>
      <c r="K832" s="706"/>
      <c r="L832" s="706"/>
      <c r="M832" s="706"/>
      <c r="N832" s="706"/>
      <c r="O832" s="706"/>
      <c r="P832" s="706"/>
      <c r="Q832" s="706"/>
      <c r="R832" s="706"/>
      <c r="S832" s="706"/>
      <c r="T832" s="706"/>
      <c r="U832" s="706"/>
      <c r="V832" s="706"/>
      <c r="W832" s="706"/>
      <c r="X832" s="706"/>
      <c r="Y832" s="706"/>
      <c r="Z832" s="706"/>
      <c r="AA832" s="706"/>
    </row>
    <row r="833" spans="1:27" ht="12.75">
      <c r="A833" s="703"/>
      <c r="B833" s="704"/>
      <c r="C833" s="704"/>
      <c r="D833" s="704"/>
      <c r="E833" s="704"/>
      <c r="F833" s="704"/>
      <c r="G833" s="704"/>
      <c r="H833" s="705"/>
      <c r="I833" s="706"/>
      <c r="J833" s="706"/>
      <c r="K833" s="706"/>
      <c r="L833" s="706"/>
      <c r="M833" s="706"/>
      <c r="N833" s="706"/>
      <c r="O833" s="706"/>
      <c r="P833" s="706"/>
      <c r="Q833" s="706"/>
      <c r="R833" s="706"/>
      <c r="S833" s="706"/>
      <c r="T833" s="706"/>
      <c r="U833" s="706"/>
      <c r="V833" s="706"/>
      <c r="W833" s="706"/>
      <c r="X833" s="706"/>
      <c r="Y833" s="706"/>
      <c r="Z833" s="706"/>
      <c r="AA833" s="706"/>
    </row>
    <row r="834" spans="1:27" ht="12.75">
      <c r="A834" s="703"/>
      <c r="B834" s="704"/>
      <c r="C834" s="704"/>
      <c r="D834" s="704"/>
      <c r="E834" s="704"/>
      <c r="F834" s="704"/>
      <c r="G834" s="704"/>
      <c r="H834" s="705"/>
      <c r="I834" s="706"/>
      <c r="J834" s="706"/>
      <c r="K834" s="706"/>
      <c r="L834" s="706"/>
      <c r="M834" s="706"/>
      <c r="N834" s="706"/>
      <c r="O834" s="706"/>
      <c r="P834" s="706"/>
      <c r="Q834" s="706"/>
      <c r="R834" s="706"/>
      <c r="S834" s="706"/>
      <c r="T834" s="706"/>
      <c r="U834" s="706"/>
      <c r="V834" s="706"/>
      <c r="W834" s="706"/>
      <c r="X834" s="706"/>
      <c r="Y834" s="706"/>
      <c r="Z834" s="706"/>
      <c r="AA834" s="706"/>
    </row>
    <row r="835" spans="1:27" ht="12.75">
      <c r="A835" s="703"/>
      <c r="B835" s="704"/>
      <c r="C835" s="704"/>
      <c r="D835" s="704"/>
      <c r="E835" s="704"/>
      <c r="F835" s="704"/>
      <c r="G835" s="704"/>
      <c r="H835" s="705"/>
      <c r="I835" s="706"/>
      <c r="J835" s="706"/>
      <c r="K835" s="706"/>
      <c r="L835" s="706"/>
      <c r="M835" s="706"/>
      <c r="N835" s="706"/>
      <c r="O835" s="706"/>
      <c r="P835" s="706"/>
      <c r="Q835" s="706"/>
      <c r="R835" s="706"/>
      <c r="S835" s="706"/>
      <c r="T835" s="706"/>
      <c r="U835" s="706"/>
      <c r="V835" s="706"/>
      <c r="W835" s="706"/>
      <c r="X835" s="706"/>
      <c r="Y835" s="706"/>
      <c r="Z835" s="706"/>
      <c r="AA835" s="706"/>
    </row>
    <row r="836" spans="1:27" ht="12.75">
      <c r="A836" s="703"/>
      <c r="B836" s="704"/>
      <c r="C836" s="704"/>
      <c r="D836" s="704"/>
      <c r="E836" s="704"/>
      <c r="F836" s="704"/>
      <c r="G836" s="704"/>
      <c r="H836" s="705"/>
      <c r="I836" s="706"/>
      <c r="J836" s="706"/>
      <c r="K836" s="706"/>
      <c r="L836" s="706"/>
      <c r="M836" s="706"/>
      <c r="N836" s="706"/>
      <c r="O836" s="706"/>
      <c r="P836" s="706"/>
      <c r="Q836" s="706"/>
      <c r="R836" s="706"/>
      <c r="S836" s="706"/>
      <c r="T836" s="706"/>
      <c r="U836" s="706"/>
      <c r="V836" s="706"/>
      <c r="W836" s="706"/>
      <c r="X836" s="706"/>
      <c r="Y836" s="706"/>
      <c r="Z836" s="706"/>
      <c r="AA836" s="706"/>
    </row>
    <row r="837" spans="1:27" ht="12.75">
      <c r="A837" s="703"/>
      <c r="B837" s="704"/>
      <c r="C837" s="704"/>
      <c r="D837" s="704"/>
      <c r="E837" s="704"/>
      <c r="F837" s="704"/>
      <c r="G837" s="704"/>
      <c r="H837" s="705"/>
      <c r="I837" s="706"/>
      <c r="J837" s="706"/>
      <c r="K837" s="706"/>
      <c r="L837" s="706"/>
      <c r="M837" s="706"/>
      <c r="N837" s="706"/>
      <c r="O837" s="706"/>
      <c r="P837" s="706"/>
      <c r="Q837" s="706"/>
      <c r="R837" s="706"/>
      <c r="S837" s="706"/>
      <c r="T837" s="706"/>
      <c r="U837" s="706"/>
      <c r="V837" s="706"/>
      <c r="W837" s="706"/>
      <c r="X837" s="706"/>
      <c r="Y837" s="706"/>
      <c r="Z837" s="706"/>
      <c r="AA837" s="706"/>
    </row>
    <row r="838" spans="1:27" ht="12.75">
      <c r="A838" s="703"/>
      <c r="B838" s="704"/>
      <c r="C838" s="704"/>
      <c r="D838" s="704"/>
      <c r="E838" s="704"/>
      <c r="F838" s="704"/>
      <c r="G838" s="704"/>
      <c r="H838" s="705"/>
      <c r="I838" s="706"/>
      <c r="J838" s="706"/>
      <c r="K838" s="706"/>
      <c r="L838" s="706"/>
      <c r="M838" s="706"/>
      <c r="N838" s="706"/>
      <c r="O838" s="706"/>
      <c r="P838" s="706"/>
      <c r="Q838" s="706"/>
      <c r="R838" s="706"/>
      <c r="S838" s="706"/>
      <c r="T838" s="706"/>
      <c r="U838" s="706"/>
      <c r="V838" s="706"/>
      <c r="W838" s="706"/>
      <c r="X838" s="706"/>
      <c r="Y838" s="706"/>
      <c r="Z838" s="706"/>
      <c r="AA838" s="706"/>
    </row>
    <row r="839" spans="1:27" ht="12.75">
      <c r="A839" s="703"/>
      <c r="B839" s="704"/>
      <c r="C839" s="704"/>
      <c r="D839" s="704"/>
      <c r="E839" s="704"/>
      <c r="F839" s="704"/>
      <c r="G839" s="704"/>
      <c r="H839" s="705"/>
      <c r="I839" s="706"/>
      <c r="J839" s="706"/>
      <c r="K839" s="706"/>
      <c r="L839" s="706"/>
      <c r="M839" s="706"/>
      <c r="N839" s="706"/>
      <c r="O839" s="706"/>
      <c r="P839" s="706"/>
      <c r="Q839" s="706"/>
      <c r="R839" s="706"/>
      <c r="S839" s="706"/>
      <c r="T839" s="706"/>
      <c r="U839" s="706"/>
      <c r="V839" s="706"/>
      <c r="W839" s="706"/>
      <c r="X839" s="706"/>
      <c r="Y839" s="706"/>
      <c r="Z839" s="706"/>
      <c r="AA839" s="706"/>
    </row>
    <row r="840" spans="1:27" ht="12.75">
      <c r="A840" s="703"/>
      <c r="B840" s="704"/>
      <c r="C840" s="704"/>
      <c r="D840" s="704"/>
      <c r="E840" s="704"/>
      <c r="F840" s="704"/>
      <c r="G840" s="704"/>
      <c r="H840" s="705"/>
      <c r="I840" s="706"/>
      <c r="J840" s="706"/>
      <c r="K840" s="706"/>
      <c r="L840" s="706"/>
      <c r="M840" s="706"/>
      <c r="N840" s="706"/>
      <c r="O840" s="706"/>
      <c r="P840" s="706"/>
      <c r="Q840" s="706"/>
      <c r="R840" s="706"/>
      <c r="S840" s="706"/>
      <c r="T840" s="706"/>
      <c r="U840" s="706"/>
      <c r="V840" s="706"/>
      <c r="W840" s="706"/>
      <c r="X840" s="706"/>
      <c r="Y840" s="706"/>
      <c r="Z840" s="706"/>
      <c r="AA840" s="706"/>
    </row>
    <row r="841" spans="1:27" ht="12.75">
      <c r="A841" s="703"/>
      <c r="B841" s="704"/>
      <c r="C841" s="704"/>
      <c r="D841" s="704"/>
      <c r="E841" s="704"/>
      <c r="F841" s="704"/>
      <c r="G841" s="704"/>
      <c r="H841" s="705"/>
      <c r="I841" s="706"/>
      <c r="J841" s="706"/>
      <c r="K841" s="706"/>
      <c r="L841" s="706"/>
      <c r="M841" s="706"/>
      <c r="N841" s="706"/>
      <c r="O841" s="706"/>
      <c r="P841" s="706"/>
      <c r="Q841" s="706"/>
      <c r="R841" s="706"/>
      <c r="S841" s="706"/>
      <c r="T841" s="706"/>
      <c r="U841" s="706"/>
      <c r="V841" s="706"/>
      <c r="W841" s="706"/>
      <c r="X841" s="706"/>
      <c r="Y841" s="706"/>
      <c r="Z841" s="706"/>
      <c r="AA841" s="706"/>
    </row>
    <row r="842" spans="1:27" ht="12.75">
      <c r="A842" s="703"/>
      <c r="B842" s="704"/>
      <c r="C842" s="704"/>
      <c r="D842" s="704"/>
      <c r="E842" s="704"/>
      <c r="F842" s="704"/>
      <c r="G842" s="704"/>
      <c r="H842" s="705"/>
      <c r="I842" s="706"/>
      <c r="J842" s="706"/>
      <c r="K842" s="706"/>
      <c r="L842" s="706"/>
      <c r="M842" s="706"/>
      <c r="N842" s="706"/>
      <c r="O842" s="706"/>
      <c r="P842" s="706"/>
      <c r="Q842" s="706"/>
      <c r="R842" s="706"/>
      <c r="S842" s="706"/>
      <c r="T842" s="706"/>
      <c r="U842" s="706"/>
      <c r="V842" s="706"/>
      <c r="W842" s="706"/>
      <c r="X842" s="706"/>
      <c r="Y842" s="706"/>
      <c r="Z842" s="706"/>
      <c r="AA842" s="706"/>
    </row>
    <row r="843" spans="1:27" ht="12.75">
      <c r="A843" s="703"/>
      <c r="B843" s="704"/>
      <c r="C843" s="704"/>
      <c r="D843" s="704"/>
      <c r="E843" s="704"/>
      <c r="F843" s="704"/>
      <c r="G843" s="704"/>
      <c r="H843" s="705"/>
      <c r="I843" s="706"/>
      <c r="J843" s="706"/>
      <c r="K843" s="706"/>
      <c r="L843" s="706"/>
      <c r="M843" s="706"/>
      <c r="N843" s="706"/>
      <c r="O843" s="706"/>
      <c r="P843" s="706"/>
      <c r="Q843" s="706"/>
      <c r="R843" s="706"/>
      <c r="S843" s="706"/>
      <c r="T843" s="706"/>
      <c r="U843" s="706"/>
      <c r="V843" s="706"/>
      <c r="W843" s="706"/>
      <c r="X843" s="706"/>
      <c r="Y843" s="706"/>
      <c r="Z843" s="706"/>
      <c r="AA843" s="706"/>
    </row>
    <row r="844" spans="1:27" ht="12.75">
      <c r="A844" s="703"/>
      <c r="B844" s="704"/>
      <c r="C844" s="704"/>
      <c r="D844" s="704"/>
      <c r="E844" s="704"/>
      <c r="F844" s="704"/>
      <c r="G844" s="704"/>
      <c r="H844" s="705"/>
      <c r="I844" s="706"/>
      <c r="J844" s="706"/>
      <c r="K844" s="706"/>
      <c r="L844" s="706"/>
      <c r="M844" s="706"/>
      <c r="N844" s="706"/>
      <c r="O844" s="706"/>
      <c r="P844" s="706"/>
      <c r="Q844" s="706"/>
      <c r="R844" s="706"/>
      <c r="S844" s="706"/>
      <c r="T844" s="706"/>
      <c r="U844" s="706"/>
      <c r="V844" s="706"/>
      <c r="W844" s="706"/>
      <c r="X844" s="706"/>
      <c r="Y844" s="706"/>
      <c r="Z844" s="706"/>
      <c r="AA844" s="706"/>
    </row>
    <row r="845" spans="1:27" ht="12.75">
      <c r="A845" s="703"/>
      <c r="B845" s="704"/>
      <c r="C845" s="704"/>
      <c r="D845" s="704"/>
      <c r="E845" s="704"/>
      <c r="F845" s="704"/>
      <c r="G845" s="704"/>
      <c r="H845" s="705"/>
      <c r="I845" s="706"/>
      <c r="J845" s="706"/>
      <c r="K845" s="706"/>
      <c r="L845" s="706"/>
      <c r="M845" s="706"/>
      <c r="N845" s="706"/>
      <c r="O845" s="706"/>
      <c r="P845" s="706"/>
      <c r="Q845" s="706"/>
      <c r="R845" s="706"/>
      <c r="S845" s="706"/>
      <c r="T845" s="706"/>
      <c r="U845" s="706"/>
      <c r="V845" s="706"/>
      <c r="W845" s="706"/>
      <c r="X845" s="706"/>
      <c r="Y845" s="706"/>
      <c r="Z845" s="706"/>
      <c r="AA845" s="706"/>
    </row>
    <row r="846" spans="1:27" ht="12.75">
      <c r="A846" s="703"/>
      <c r="B846" s="704"/>
      <c r="C846" s="704"/>
      <c r="D846" s="704"/>
      <c r="E846" s="704"/>
      <c r="F846" s="704"/>
      <c r="G846" s="704"/>
      <c r="H846" s="705"/>
      <c r="I846" s="706"/>
      <c r="J846" s="706"/>
      <c r="K846" s="706"/>
      <c r="L846" s="706"/>
      <c r="M846" s="706"/>
      <c r="N846" s="706"/>
      <c r="O846" s="706"/>
      <c r="P846" s="706"/>
      <c r="Q846" s="706"/>
      <c r="R846" s="706"/>
      <c r="S846" s="706"/>
      <c r="T846" s="706"/>
      <c r="U846" s="706"/>
      <c r="V846" s="706"/>
      <c r="W846" s="706"/>
      <c r="X846" s="706"/>
      <c r="Y846" s="706"/>
      <c r="Z846" s="706"/>
      <c r="AA846" s="706"/>
    </row>
    <row r="847" spans="1:27" ht="12.75">
      <c r="A847" s="703"/>
      <c r="B847" s="704"/>
      <c r="C847" s="704"/>
      <c r="D847" s="704"/>
      <c r="E847" s="704"/>
      <c r="F847" s="704"/>
      <c r="G847" s="704"/>
      <c r="H847" s="705"/>
      <c r="I847" s="706"/>
      <c r="J847" s="706"/>
      <c r="K847" s="706"/>
      <c r="L847" s="706"/>
      <c r="M847" s="706"/>
      <c r="N847" s="706"/>
      <c r="O847" s="706"/>
      <c r="P847" s="706"/>
      <c r="Q847" s="706"/>
      <c r="R847" s="706"/>
      <c r="S847" s="706"/>
      <c r="T847" s="706"/>
      <c r="U847" s="706"/>
      <c r="V847" s="706"/>
      <c r="W847" s="706"/>
      <c r="X847" s="706"/>
      <c r="Y847" s="706"/>
      <c r="Z847" s="706"/>
      <c r="AA847" s="706"/>
    </row>
    <row r="848" spans="1:27" ht="12.75">
      <c r="A848" s="703"/>
      <c r="B848" s="704"/>
      <c r="C848" s="704"/>
      <c r="D848" s="704"/>
      <c r="E848" s="704"/>
      <c r="F848" s="704"/>
      <c r="G848" s="704"/>
      <c r="H848" s="705"/>
      <c r="I848" s="706"/>
      <c r="J848" s="706"/>
      <c r="K848" s="706"/>
      <c r="L848" s="706"/>
      <c r="M848" s="706"/>
      <c r="N848" s="706"/>
      <c r="O848" s="706"/>
      <c r="P848" s="706"/>
      <c r="Q848" s="706"/>
      <c r="R848" s="706"/>
      <c r="S848" s="706"/>
      <c r="T848" s="706"/>
      <c r="U848" s="706"/>
      <c r="V848" s="706"/>
      <c r="W848" s="706"/>
      <c r="X848" s="706"/>
      <c r="Y848" s="706"/>
      <c r="Z848" s="706"/>
      <c r="AA848" s="706"/>
    </row>
    <row r="849" spans="1:27" ht="12.75">
      <c r="A849" s="703"/>
      <c r="B849" s="704"/>
      <c r="C849" s="704"/>
      <c r="D849" s="704"/>
      <c r="E849" s="704"/>
      <c r="F849" s="704"/>
      <c r="G849" s="704"/>
      <c r="H849" s="705"/>
      <c r="I849" s="706"/>
      <c r="J849" s="706"/>
      <c r="K849" s="706"/>
      <c r="L849" s="706"/>
      <c r="M849" s="706"/>
      <c r="N849" s="706"/>
      <c r="O849" s="706"/>
      <c r="P849" s="706"/>
      <c r="Q849" s="706"/>
      <c r="R849" s="706"/>
      <c r="S849" s="706"/>
      <c r="T849" s="706"/>
      <c r="U849" s="706"/>
      <c r="V849" s="706"/>
      <c r="W849" s="706"/>
      <c r="X849" s="706"/>
      <c r="Y849" s="706"/>
      <c r="Z849" s="706"/>
      <c r="AA849" s="706"/>
    </row>
    <row r="850" spans="1:27" ht="12.75">
      <c r="A850" s="703"/>
      <c r="B850" s="704"/>
      <c r="C850" s="704"/>
      <c r="D850" s="704"/>
      <c r="E850" s="704"/>
      <c r="F850" s="704"/>
      <c r="G850" s="704"/>
      <c r="H850" s="705"/>
      <c r="I850" s="706"/>
      <c r="J850" s="706"/>
      <c r="K850" s="706"/>
      <c r="L850" s="706"/>
      <c r="M850" s="706"/>
      <c r="N850" s="706"/>
      <c r="O850" s="706"/>
      <c r="P850" s="706"/>
      <c r="Q850" s="706"/>
      <c r="R850" s="706"/>
      <c r="S850" s="706"/>
      <c r="T850" s="706"/>
      <c r="U850" s="706"/>
      <c r="V850" s="706"/>
      <c r="W850" s="706"/>
      <c r="X850" s="706"/>
      <c r="Y850" s="706"/>
      <c r="Z850" s="706"/>
      <c r="AA850" s="706"/>
    </row>
    <row r="851" spans="1:27" ht="12.75">
      <c r="A851" s="703"/>
      <c r="B851" s="704"/>
      <c r="C851" s="704"/>
      <c r="D851" s="704"/>
      <c r="E851" s="704"/>
      <c r="F851" s="704"/>
      <c r="G851" s="704"/>
      <c r="H851" s="705"/>
      <c r="I851" s="706"/>
      <c r="J851" s="706"/>
      <c r="K851" s="706"/>
      <c r="L851" s="706"/>
      <c r="M851" s="706"/>
      <c r="N851" s="706"/>
      <c r="O851" s="706"/>
      <c r="P851" s="706"/>
      <c r="Q851" s="706"/>
      <c r="R851" s="706"/>
      <c r="S851" s="706"/>
      <c r="T851" s="706"/>
      <c r="U851" s="706"/>
      <c r="V851" s="706"/>
      <c r="W851" s="706"/>
      <c r="X851" s="706"/>
      <c r="Y851" s="706"/>
      <c r="Z851" s="706"/>
      <c r="AA851" s="706"/>
    </row>
    <row r="852" spans="1:27" ht="12.75">
      <c r="A852" s="703"/>
      <c r="B852" s="704"/>
      <c r="C852" s="704"/>
      <c r="D852" s="704"/>
      <c r="E852" s="704"/>
      <c r="F852" s="704"/>
      <c r="G852" s="704"/>
      <c r="H852" s="705"/>
      <c r="I852" s="706"/>
      <c r="J852" s="706"/>
      <c r="K852" s="706"/>
      <c r="L852" s="706"/>
      <c r="M852" s="706"/>
      <c r="N852" s="706"/>
      <c r="O852" s="706"/>
      <c r="P852" s="706"/>
      <c r="Q852" s="706"/>
      <c r="R852" s="706"/>
      <c r="S852" s="706"/>
      <c r="T852" s="706"/>
      <c r="U852" s="706"/>
      <c r="V852" s="706"/>
      <c r="W852" s="706"/>
      <c r="X852" s="706"/>
      <c r="Y852" s="706"/>
      <c r="Z852" s="706"/>
      <c r="AA852" s="706"/>
    </row>
    <row r="853" spans="1:27" ht="12.75">
      <c r="A853" s="703"/>
      <c r="B853" s="704"/>
      <c r="C853" s="704"/>
      <c r="D853" s="704"/>
      <c r="E853" s="704"/>
      <c r="F853" s="704"/>
      <c r="G853" s="704"/>
      <c r="H853" s="705"/>
      <c r="I853" s="706"/>
      <c r="J853" s="706"/>
      <c r="K853" s="706"/>
      <c r="L853" s="706"/>
      <c r="M853" s="706"/>
      <c r="N853" s="706"/>
      <c r="O853" s="706"/>
      <c r="P853" s="706"/>
      <c r="Q853" s="706"/>
      <c r="R853" s="706"/>
      <c r="S853" s="706"/>
      <c r="T853" s="706"/>
      <c r="U853" s="706"/>
      <c r="V853" s="706"/>
      <c r="W853" s="706"/>
      <c r="X853" s="706"/>
      <c r="Y853" s="706"/>
      <c r="Z853" s="706"/>
      <c r="AA853" s="706"/>
    </row>
    <row r="854" spans="1:27" ht="12.75">
      <c r="A854" s="703"/>
      <c r="B854" s="704"/>
      <c r="C854" s="704"/>
      <c r="D854" s="704"/>
      <c r="E854" s="704"/>
      <c r="F854" s="704"/>
      <c r="G854" s="704"/>
      <c r="H854" s="705"/>
      <c r="I854" s="706"/>
      <c r="J854" s="706"/>
      <c r="K854" s="706"/>
      <c r="L854" s="706"/>
      <c r="M854" s="706"/>
      <c r="N854" s="706"/>
      <c r="O854" s="706"/>
      <c r="P854" s="706"/>
      <c r="Q854" s="706"/>
      <c r="R854" s="706"/>
      <c r="S854" s="706"/>
      <c r="T854" s="706"/>
      <c r="U854" s="706"/>
      <c r="V854" s="706"/>
      <c r="W854" s="706"/>
      <c r="X854" s="706"/>
      <c r="Y854" s="706"/>
      <c r="Z854" s="706"/>
      <c r="AA854" s="706"/>
    </row>
    <row r="855" spans="1:27" ht="12.75">
      <c r="A855" s="703"/>
      <c r="B855" s="704"/>
      <c r="C855" s="704"/>
      <c r="D855" s="704"/>
      <c r="E855" s="704"/>
      <c r="F855" s="704"/>
      <c r="G855" s="704"/>
      <c r="H855" s="705"/>
      <c r="I855" s="706"/>
      <c r="J855" s="706"/>
      <c r="K855" s="706"/>
      <c r="L855" s="706"/>
      <c r="M855" s="706"/>
      <c r="N855" s="706"/>
      <c r="O855" s="706"/>
      <c r="P855" s="706"/>
      <c r="Q855" s="706"/>
      <c r="R855" s="706"/>
      <c r="S855" s="706"/>
      <c r="T855" s="706"/>
      <c r="U855" s="706"/>
      <c r="V855" s="706"/>
      <c r="W855" s="706"/>
      <c r="X855" s="706"/>
      <c r="Y855" s="706"/>
      <c r="Z855" s="706"/>
      <c r="AA855" s="706"/>
    </row>
    <row r="856" spans="1:27" ht="12.75">
      <c r="A856" s="703"/>
      <c r="B856" s="704"/>
      <c r="C856" s="704"/>
      <c r="D856" s="704"/>
      <c r="E856" s="704"/>
      <c r="F856" s="704"/>
      <c r="G856" s="704"/>
      <c r="H856" s="705"/>
      <c r="I856" s="706"/>
      <c r="J856" s="706"/>
      <c r="K856" s="706"/>
      <c r="L856" s="706"/>
      <c r="M856" s="706"/>
      <c r="N856" s="706"/>
      <c r="O856" s="706"/>
      <c r="P856" s="706"/>
      <c r="Q856" s="706"/>
      <c r="R856" s="706"/>
      <c r="S856" s="706"/>
      <c r="T856" s="706"/>
      <c r="U856" s="706"/>
      <c r="V856" s="706"/>
      <c r="W856" s="706"/>
      <c r="X856" s="706"/>
      <c r="Y856" s="706"/>
      <c r="Z856" s="706"/>
      <c r="AA856" s="706"/>
    </row>
    <row r="857" spans="1:27" ht="12.75">
      <c r="A857" s="703"/>
      <c r="B857" s="704"/>
      <c r="C857" s="704"/>
      <c r="D857" s="704"/>
      <c r="E857" s="704"/>
      <c r="F857" s="704"/>
      <c r="G857" s="704"/>
      <c r="H857" s="705"/>
      <c r="I857" s="706"/>
      <c r="J857" s="706"/>
      <c r="K857" s="706"/>
      <c r="L857" s="706"/>
      <c r="M857" s="706"/>
      <c r="N857" s="706"/>
      <c r="O857" s="706"/>
      <c r="P857" s="706"/>
      <c r="Q857" s="706"/>
      <c r="R857" s="706"/>
      <c r="S857" s="706"/>
      <c r="T857" s="706"/>
      <c r="U857" s="706"/>
      <c r="V857" s="706"/>
      <c r="W857" s="706"/>
      <c r="X857" s="706"/>
      <c r="Y857" s="706"/>
      <c r="Z857" s="706"/>
      <c r="AA857" s="706"/>
    </row>
    <row r="858" spans="1:27" ht="12.75">
      <c r="A858" s="703"/>
      <c r="B858" s="704"/>
      <c r="C858" s="704"/>
      <c r="D858" s="704"/>
      <c r="E858" s="704"/>
      <c r="F858" s="704"/>
      <c r="G858" s="704"/>
      <c r="H858" s="705"/>
      <c r="I858" s="706"/>
      <c r="J858" s="706"/>
      <c r="K858" s="706"/>
      <c r="L858" s="706"/>
      <c r="M858" s="706"/>
      <c r="N858" s="706"/>
      <c r="O858" s="706"/>
      <c r="P858" s="706"/>
      <c r="Q858" s="706"/>
      <c r="R858" s="706"/>
      <c r="S858" s="706"/>
      <c r="T858" s="706"/>
      <c r="U858" s="706"/>
      <c r="V858" s="706"/>
      <c r="W858" s="706"/>
      <c r="X858" s="706"/>
      <c r="Y858" s="706"/>
      <c r="Z858" s="706"/>
      <c r="AA858" s="706"/>
    </row>
    <row r="859" spans="1:27" ht="12.75">
      <c r="A859" s="703"/>
      <c r="B859" s="704"/>
      <c r="C859" s="704"/>
      <c r="D859" s="704"/>
      <c r="E859" s="704"/>
      <c r="F859" s="704"/>
      <c r="G859" s="704"/>
      <c r="H859" s="705"/>
      <c r="I859" s="706"/>
      <c r="J859" s="706"/>
      <c r="K859" s="706"/>
      <c r="L859" s="706"/>
      <c r="M859" s="706"/>
      <c r="N859" s="706"/>
      <c r="O859" s="706"/>
      <c r="P859" s="706"/>
      <c r="Q859" s="706"/>
      <c r="R859" s="706"/>
      <c r="S859" s="706"/>
      <c r="T859" s="706"/>
      <c r="U859" s="706"/>
      <c r="V859" s="706"/>
      <c r="W859" s="706"/>
      <c r="X859" s="706"/>
      <c r="Y859" s="706"/>
      <c r="Z859" s="706"/>
      <c r="AA859" s="706"/>
    </row>
    <row r="860" spans="1:27" ht="12.75">
      <c r="A860" s="703"/>
      <c r="B860" s="704"/>
      <c r="C860" s="704"/>
      <c r="D860" s="704"/>
      <c r="E860" s="704"/>
      <c r="F860" s="704"/>
      <c r="G860" s="704"/>
      <c r="H860" s="705"/>
      <c r="I860" s="706"/>
      <c r="J860" s="706"/>
      <c r="K860" s="706"/>
      <c r="L860" s="706"/>
      <c r="M860" s="706"/>
      <c r="N860" s="706"/>
      <c r="O860" s="706"/>
      <c r="P860" s="706"/>
      <c r="Q860" s="706"/>
      <c r="R860" s="706"/>
      <c r="S860" s="706"/>
      <c r="T860" s="706"/>
      <c r="U860" s="706"/>
      <c r="V860" s="706"/>
      <c r="W860" s="706"/>
      <c r="X860" s="706"/>
      <c r="Y860" s="706"/>
      <c r="Z860" s="706"/>
      <c r="AA860" s="706"/>
    </row>
    <row r="861" spans="1:27" ht="12.75">
      <c r="A861" s="703"/>
      <c r="B861" s="704"/>
      <c r="C861" s="704"/>
      <c r="D861" s="704"/>
      <c r="E861" s="704"/>
      <c r="F861" s="704"/>
      <c r="G861" s="704"/>
      <c r="H861" s="705"/>
      <c r="I861" s="706"/>
      <c r="J861" s="706"/>
      <c r="K861" s="706"/>
      <c r="L861" s="706"/>
      <c r="M861" s="706"/>
      <c r="N861" s="706"/>
      <c r="O861" s="706"/>
      <c r="P861" s="706"/>
      <c r="Q861" s="706"/>
      <c r="R861" s="706"/>
      <c r="S861" s="706"/>
      <c r="T861" s="706"/>
      <c r="U861" s="706"/>
      <c r="V861" s="706"/>
      <c r="W861" s="706"/>
      <c r="X861" s="706"/>
      <c r="Y861" s="706"/>
      <c r="Z861" s="706"/>
      <c r="AA861" s="706"/>
    </row>
    <row r="862" spans="1:27" ht="12.75">
      <c r="A862" s="703"/>
      <c r="B862" s="704"/>
      <c r="C862" s="704"/>
      <c r="D862" s="704"/>
      <c r="E862" s="704"/>
      <c r="F862" s="704"/>
      <c r="G862" s="704"/>
      <c r="H862" s="705"/>
      <c r="I862" s="706"/>
      <c r="J862" s="706"/>
      <c r="K862" s="706"/>
      <c r="L862" s="706"/>
      <c r="M862" s="706"/>
      <c r="N862" s="706"/>
      <c r="O862" s="706"/>
      <c r="P862" s="706"/>
      <c r="Q862" s="706"/>
      <c r="R862" s="706"/>
      <c r="S862" s="706"/>
      <c r="T862" s="706"/>
      <c r="U862" s="706"/>
      <c r="V862" s="706"/>
      <c r="W862" s="706"/>
      <c r="X862" s="706"/>
      <c r="Y862" s="706"/>
      <c r="Z862" s="706"/>
      <c r="AA862" s="706"/>
    </row>
    <row r="863" spans="1:27" ht="12.75">
      <c r="A863" s="703"/>
      <c r="B863" s="704"/>
      <c r="C863" s="704"/>
      <c r="D863" s="704"/>
      <c r="E863" s="704"/>
      <c r="F863" s="704"/>
      <c r="G863" s="704"/>
      <c r="H863" s="705"/>
      <c r="I863" s="706"/>
      <c r="J863" s="706"/>
      <c r="K863" s="706"/>
      <c r="L863" s="706"/>
      <c r="M863" s="706"/>
      <c r="N863" s="706"/>
      <c r="O863" s="706"/>
      <c r="P863" s="706"/>
      <c r="Q863" s="706"/>
      <c r="R863" s="706"/>
      <c r="S863" s="706"/>
      <c r="T863" s="706"/>
      <c r="U863" s="706"/>
      <c r="V863" s="706"/>
      <c r="W863" s="706"/>
      <c r="X863" s="706"/>
      <c r="Y863" s="706"/>
      <c r="Z863" s="706"/>
      <c r="AA863" s="706"/>
    </row>
    <row r="864" spans="1:27" ht="12.75">
      <c r="A864" s="703"/>
      <c r="B864" s="704"/>
      <c r="C864" s="704"/>
      <c r="D864" s="704"/>
      <c r="E864" s="704"/>
      <c r="F864" s="704"/>
      <c r="G864" s="704"/>
      <c r="H864" s="705"/>
      <c r="I864" s="706"/>
      <c r="J864" s="706"/>
      <c r="K864" s="706"/>
      <c r="L864" s="706"/>
      <c r="M864" s="706"/>
      <c r="N864" s="706"/>
      <c r="O864" s="706"/>
      <c r="P864" s="706"/>
      <c r="Q864" s="706"/>
      <c r="R864" s="706"/>
      <c r="S864" s="706"/>
      <c r="T864" s="706"/>
      <c r="U864" s="706"/>
      <c r="V864" s="706"/>
      <c r="W864" s="706"/>
      <c r="X864" s="706"/>
      <c r="Y864" s="706"/>
      <c r="Z864" s="706"/>
      <c r="AA864" s="706"/>
    </row>
    <row r="865" spans="1:27" ht="12.75">
      <c r="A865" s="703"/>
      <c r="B865" s="704"/>
      <c r="C865" s="704"/>
      <c r="D865" s="704"/>
      <c r="E865" s="704"/>
      <c r="F865" s="704"/>
      <c r="G865" s="704"/>
      <c r="H865" s="705"/>
      <c r="I865" s="706"/>
      <c r="J865" s="706"/>
      <c r="K865" s="706"/>
      <c r="L865" s="706"/>
      <c r="M865" s="706"/>
      <c r="N865" s="706"/>
      <c r="O865" s="706"/>
      <c r="P865" s="706"/>
      <c r="Q865" s="706"/>
      <c r="R865" s="706"/>
      <c r="S865" s="706"/>
      <c r="T865" s="706"/>
      <c r="U865" s="706"/>
      <c r="V865" s="706"/>
      <c r="W865" s="706"/>
      <c r="X865" s="706"/>
      <c r="Y865" s="706"/>
      <c r="Z865" s="706"/>
      <c r="AA865" s="706"/>
    </row>
    <row r="866" spans="1:27" ht="12.75">
      <c r="A866" s="703"/>
      <c r="B866" s="704"/>
      <c r="C866" s="704"/>
      <c r="D866" s="704"/>
      <c r="E866" s="704"/>
      <c r="F866" s="704"/>
      <c r="G866" s="704"/>
      <c r="H866" s="705"/>
      <c r="I866" s="706"/>
      <c r="J866" s="706"/>
      <c r="K866" s="706"/>
      <c r="L866" s="706"/>
      <c r="M866" s="706"/>
      <c r="N866" s="706"/>
      <c r="O866" s="706"/>
      <c r="P866" s="706"/>
      <c r="Q866" s="706"/>
      <c r="R866" s="706"/>
      <c r="S866" s="706"/>
      <c r="T866" s="706"/>
      <c r="U866" s="706"/>
      <c r="V866" s="706"/>
      <c r="W866" s="706"/>
      <c r="X866" s="706"/>
      <c r="Y866" s="706"/>
      <c r="Z866" s="706"/>
      <c r="AA866" s="706"/>
    </row>
    <row r="867" spans="1:27" ht="12.75">
      <c r="A867" s="703"/>
      <c r="B867" s="704"/>
      <c r="C867" s="704"/>
      <c r="D867" s="704"/>
      <c r="E867" s="704"/>
      <c r="F867" s="704"/>
      <c r="G867" s="704"/>
      <c r="H867" s="705"/>
      <c r="I867" s="706"/>
      <c r="J867" s="706"/>
      <c r="K867" s="706"/>
      <c r="L867" s="706"/>
      <c r="M867" s="706"/>
      <c r="N867" s="706"/>
      <c r="O867" s="706"/>
      <c r="P867" s="706"/>
      <c r="Q867" s="706"/>
      <c r="R867" s="706"/>
      <c r="S867" s="706"/>
      <c r="T867" s="706"/>
      <c r="U867" s="706"/>
      <c r="V867" s="706"/>
      <c r="W867" s="706"/>
      <c r="X867" s="706"/>
      <c r="Y867" s="706"/>
      <c r="Z867" s="706"/>
      <c r="AA867" s="706"/>
    </row>
    <row r="868" spans="1:27" ht="12.75">
      <c r="A868" s="703"/>
      <c r="B868" s="704"/>
      <c r="C868" s="704"/>
      <c r="D868" s="704"/>
      <c r="E868" s="704"/>
      <c r="F868" s="704"/>
      <c r="G868" s="704"/>
      <c r="H868" s="705"/>
      <c r="I868" s="706"/>
      <c r="J868" s="706"/>
      <c r="K868" s="706"/>
      <c r="L868" s="706"/>
      <c r="M868" s="706"/>
      <c r="N868" s="706"/>
      <c r="O868" s="706"/>
      <c r="P868" s="706"/>
      <c r="Q868" s="706"/>
      <c r="R868" s="706"/>
      <c r="S868" s="706"/>
      <c r="T868" s="706"/>
      <c r="U868" s="706"/>
      <c r="V868" s="706"/>
      <c r="W868" s="706"/>
      <c r="X868" s="706"/>
      <c r="Y868" s="706"/>
      <c r="Z868" s="706"/>
      <c r="AA868" s="706"/>
    </row>
    <row r="869" spans="1:27" ht="12.75">
      <c r="A869" s="703"/>
      <c r="B869" s="704"/>
      <c r="C869" s="704"/>
      <c r="D869" s="704"/>
      <c r="E869" s="704"/>
      <c r="F869" s="704"/>
      <c r="G869" s="704"/>
      <c r="H869" s="705"/>
      <c r="I869" s="706"/>
      <c r="J869" s="706"/>
      <c r="K869" s="706"/>
      <c r="L869" s="706"/>
      <c r="M869" s="706"/>
      <c r="N869" s="706"/>
      <c r="O869" s="706"/>
      <c r="P869" s="706"/>
      <c r="Q869" s="706"/>
      <c r="R869" s="706"/>
      <c r="S869" s="706"/>
      <c r="T869" s="706"/>
      <c r="U869" s="706"/>
      <c r="V869" s="706"/>
      <c r="W869" s="706"/>
      <c r="X869" s="706"/>
      <c r="Y869" s="706"/>
      <c r="Z869" s="706"/>
      <c r="AA869" s="706"/>
    </row>
    <row r="870" spans="1:27" ht="12.75">
      <c r="A870" s="703"/>
      <c r="B870" s="704"/>
      <c r="C870" s="704"/>
      <c r="D870" s="704"/>
      <c r="E870" s="704"/>
      <c r="F870" s="704"/>
      <c r="G870" s="704"/>
      <c r="H870" s="705"/>
      <c r="I870" s="706"/>
      <c r="J870" s="706"/>
      <c r="K870" s="706"/>
      <c r="L870" s="706"/>
      <c r="M870" s="706"/>
      <c r="N870" s="706"/>
      <c r="O870" s="706"/>
      <c r="P870" s="706"/>
      <c r="Q870" s="706"/>
      <c r="R870" s="706"/>
      <c r="S870" s="706"/>
      <c r="T870" s="706"/>
      <c r="U870" s="706"/>
      <c r="V870" s="706"/>
      <c r="W870" s="706"/>
      <c r="X870" s="706"/>
      <c r="Y870" s="706"/>
      <c r="Z870" s="706"/>
      <c r="AA870" s="706"/>
    </row>
    <row r="871" spans="1:27" ht="12.75">
      <c r="A871" s="703"/>
      <c r="B871" s="704"/>
      <c r="C871" s="704"/>
      <c r="D871" s="704"/>
      <c r="E871" s="704"/>
      <c r="F871" s="704"/>
      <c r="G871" s="704"/>
      <c r="H871" s="705"/>
      <c r="I871" s="706"/>
      <c r="J871" s="706"/>
      <c r="K871" s="706"/>
      <c r="L871" s="706"/>
      <c r="M871" s="706"/>
      <c r="N871" s="706"/>
      <c r="O871" s="706"/>
      <c r="P871" s="706"/>
      <c r="Q871" s="706"/>
      <c r="R871" s="706"/>
      <c r="S871" s="706"/>
      <c r="T871" s="706"/>
      <c r="U871" s="706"/>
      <c r="V871" s="706"/>
      <c r="W871" s="706"/>
      <c r="X871" s="706"/>
      <c r="Y871" s="706"/>
      <c r="Z871" s="706"/>
      <c r="AA871" s="706"/>
    </row>
    <row r="872" spans="1:27" ht="12.75">
      <c r="A872" s="703"/>
      <c r="B872" s="704"/>
      <c r="C872" s="704"/>
      <c r="D872" s="704"/>
      <c r="E872" s="704"/>
      <c r="F872" s="704"/>
      <c r="G872" s="704"/>
      <c r="H872" s="705"/>
      <c r="I872" s="706"/>
      <c r="J872" s="706"/>
      <c r="K872" s="706"/>
      <c r="L872" s="706"/>
      <c r="M872" s="706"/>
      <c r="N872" s="706"/>
      <c r="O872" s="706"/>
      <c r="P872" s="706"/>
      <c r="Q872" s="706"/>
      <c r="R872" s="706"/>
      <c r="S872" s="706"/>
      <c r="T872" s="706"/>
      <c r="U872" s="706"/>
      <c r="V872" s="706"/>
      <c r="W872" s="706"/>
      <c r="X872" s="706"/>
      <c r="Y872" s="706"/>
      <c r="Z872" s="706"/>
      <c r="AA872" s="706"/>
    </row>
    <row r="873" spans="1:27" ht="12.75">
      <c r="A873" s="703"/>
      <c r="B873" s="704"/>
      <c r="C873" s="704"/>
      <c r="D873" s="704"/>
      <c r="E873" s="704"/>
      <c r="F873" s="704"/>
      <c r="G873" s="704"/>
      <c r="H873" s="705"/>
      <c r="I873" s="706"/>
      <c r="J873" s="706"/>
      <c r="K873" s="706"/>
      <c r="L873" s="706"/>
      <c r="M873" s="706"/>
      <c r="N873" s="706"/>
      <c r="O873" s="706"/>
      <c r="P873" s="706"/>
      <c r="Q873" s="706"/>
      <c r="R873" s="706"/>
      <c r="S873" s="706"/>
      <c r="T873" s="706"/>
      <c r="U873" s="706"/>
      <c r="V873" s="706"/>
      <c r="W873" s="706"/>
      <c r="X873" s="706"/>
      <c r="Y873" s="706"/>
      <c r="Z873" s="706"/>
      <c r="AA873" s="706"/>
    </row>
    <row r="874" spans="1:27" ht="12.75">
      <c r="A874" s="703"/>
      <c r="B874" s="704"/>
      <c r="C874" s="704"/>
      <c r="D874" s="704"/>
      <c r="E874" s="704"/>
      <c r="F874" s="704"/>
      <c r="G874" s="704"/>
      <c r="H874" s="705"/>
      <c r="I874" s="706"/>
      <c r="J874" s="706"/>
      <c r="K874" s="706"/>
      <c r="L874" s="706"/>
      <c r="M874" s="706"/>
      <c r="N874" s="706"/>
      <c r="O874" s="706"/>
      <c r="P874" s="706"/>
      <c r="Q874" s="706"/>
      <c r="R874" s="706"/>
      <c r="S874" s="706"/>
      <c r="T874" s="706"/>
      <c r="U874" s="706"/>
      <c r="V874" s="706"/>
      <c r="W874" s="706"/>
      <c r="X874" s="706"/>
      <c r="Y874" s="706"/>
      <c r="Z874" s="706"/>
      <c r="AA874" s="706"/>
    </row>
    <row r="875" spans="1:27" ht="12.75">
      <c r="A875" s="703"/>
      <c r="B875" s="704"/>
      <c r="C875" s="704"/>
      <c r="D875" s="704"/>
      <c r="E875" s="704"/>
      <c r="F875" s="704"/>
      <c r="G875" s="704"/>
      <c r="H875" s="705"/>
      <c r="I875" s="706"/>
      <c r="J875" s="706"/>
      <c r="K875" s="706"/>
      <c r="L875" s="706"/>
      <c r="M875" s="706"/>
      <c r="N875" s="706"/>
      <c r="O875" s="706"/>
      <c r="P875" s="706"/>
      <c r="Q875" s="706"/>
      <c r="R875" s="706"/>
      <c r="S875" s="706"/>
      <c r="T875" s="706"/>
      <c r="U875" s="706"/>
      <c r="V875" s="706"/>
      <c r="W875" s="706"/>
      <c r="X875" s="706"/>
      <c r="Y875" s="706"/>
      <c r="Z875" s="706"/>
      <c r="AA875" s="706"/>
    </row>
    <row r="876" spans="1:27" ht="12.75">
      <c r="A876" s="703"/>
      <c r="B876" s="704"/>
      <c r="C876" s="704"/>
      <c r="D876" s="704"/>
      <c r="E876" s="704"/>
      <c r="F876" s="704"/>
      <c r="G876" s="704"/>
      <c r="H876" s="705"/>
      <c r="I876" s="706"/>
      <c r="J876" s="706"/>
      <c r="K876" s="706"/>
      <c r="L876" s="706"/>
      <c r="M876" s="706"/>
      <c r="N876" s="706"/>
      <c r="O876" s="706"/>
      <c r="P876" s="706"/>
      <c r="Q876" s="706"/>
      <c r="R876" s="706"/>
      <c r="S876" s="706"/>
      <c r="T876" s="706"/>
      <c r="U876" s="706"/>
      <c r="V876" s="706"/>
      <c r="W876" s="706"/>
      <c r="X876" s="706"/>
      <c r="Y876" s="706"/>
      <c r="Z876" s="706"/>
      <c r="AA876" s="706"/>
    </row>
    <row r="877" spans="1:27" ht="12.75">
      <c r="A877" s="703"/>
      <c r="B877" s="704"/>
      <c r="C877" s="704"/>
      <c r="D877" s="704"/>
      <c r="E877" s="704"/>
      <c r="F877" s="704"/>
      <c r="G877" s="704"/>
      <c r="H877" s="705"/>
      <c r="I877" s="706"/>
      <c r="J877" s="706"/>
      <c r="K877" s="706"/>
      <c r="L877" s="706"/>
      <c r="M877" s="706"/>
      <c r="N877" s="706"/>
      <c r="O877" s="706"/>
      <c r="P877" s="706"/>
      <c r="Q877" s="706"/>
      <c r="R877" s="706"/>
      <c r="S877" s="706"/>
      <c r="T877" s="706"/>
      <c r="U877" s="706"/>
      <c r="V877" s="706"/>
      <c r="W877" s="706"/>
      <c r="X877" s="706"/>
      <c r="Y877" s="706"/>
      <c r="Z877" s="706"/>
      <c r="AA877" s="706"/>
    </row>
    <row r="878" spans="1:27" ht="12.75">
      <c r="A878" s="703"/>
      <c r="B878" s="704"/>
      <c r="C878" s="704"/>
      <c r="D878" s="704"/>
      <c r="E878" s="704"/>
      <c r="F878" s="704"/>
      <c r="G878" s="704"/>
      <c r="H878" s="705"/>
      <c r="I878" s="706"/>
      <c r="J878" s="706"/>
      <c r="K878" s="706"/>
      <c r="L878" s="706"/>
      <c r="M878" s="706"/>
      <c r="N878" s="706"/>
      <c r="O878" s="706"/>
      <c r="P878" s="706"/>
      <c r="Q878" s="706"/>
      <c r="R878" s="706"/>
      <c r="S878" s="706"/>
      <c r="T878" s="706"/>
      <c r="U878" s="706"/>
      <c r="V878" s="706"/>
      <c r="W878" s="706"/>
      <c r="X878" s="706"/>
      <c r="Y878" s="706"/>
      <c r="Z878" s="706"/>
      <c r="AA878" s="706"/>
    </row>
    <row r="879" spans="1:27" ht="12.75">
      <c r="A879" s="703"/>
      <c r="B879" s="704"/>
      <c r="C879" s="704"/>
      <c r="D879" s="704"/>
      <c r="E879" s="704"/>
      <c r="F879" s="704"/>
      <c r="G879" s="704"/>
      <c r="H879" s="705"/>
      <c r="I879" s="706"/>
      <c r="J879" s="706"/>
      <c r="K879" s="706"/>
      <c r="L879" s="706"/>
      <c r="M879" s="706"/>
      <c r="N879" s="706"/>
      <c r="O879" s="706"/>
      <c r="P879" s="706"/>
      <c r="Q879" s="706"/>
      <c r="R879" s="706"/>
      <c r="S879" s="706"/>
      <c r="T879" s="706"/>
      <c r="U879" s="706"/>
      <c r="V879" s="706"/>
      <c r="W879" s="706"/>
      <c r="X879" s="706"/>
      <c r="Y879" s="706"/>
      <c r="Z879" s="706"/>
      <c r="AA879" s="706"/>
    </row>
    <row r="880" spans="1:27" ht="12.75">
      <c r="A880" s="703"/>
      <c r="B880" s="704"/>
      <c r="C880" s="704"/>
      <c r="D880" s="704"/>
      <c r="E880" s="704"/>
      <c r="F880" s="704"/>
      <c r="G880" s="704"/>
      <c r="H880" s="705"/>
      <c r="I880" s="706"/>
      <c r="J880" s="706"/>
      <c r="K880" s="706"/>
      <c r="L880" s="706"/>
      <c r="M880" s="706"/>
      <c r="N880" s="706"/>
      <c r="O880" s="706"/>
      <c r="P880" s="706"/>
      <c r="Q880" s="706"/>
      <c r="R880" s="706"/>
      <c r="S880" s="706"/>
      <c r="T880" s="706"/>
      <c r="U880" s="706"/>
      <c r="V880" s="706"/>
      <c r="W880" s="706"/>
      <c r="X880" s="706"/>
      <c r="Y880" s="706"/>
      <c r="Z880" s="706"/>
      <c r="AA880" s="706"/>
    </row>
    <row r="881" spans="1:27" ht="12.75">
      <c r="A881" s="703"/>
      <c r="B881" s="704"/>
      <c r="C881" s="704"/>
      <c r="D881" s="704"/>
      <c r="E881" s="704"/>
      <c r="F881" s="704"/>
      <c r="G881" s="704"/>
      <c r="H881" s="705"/>
      <c r="I881" s="706"/>
      <c r="J881" s="706"/>
      <c r="K881" s="706"/>
      <c r="L881" s="706"/>
      <c r="M881" s="706"/>
      <c r="N881" s="706"/>
      <c r="O881" s="706"/>
      <c r="P881" s="706"/>
      <c r="Q881" s="706"/>
      <c r="R881" s="706"/>
      <c r="S881" s="706"/>
      <c r="T881" s="706"/>
      <c r="U881" s="706"/>
      <c r="V881" s="706"/>
      <c r="W881" s="706"/>
      <c r="X881" s="706"/>
      <c r="Y881" s="706"/>
      <c r="Z881" s="706"/>
      <c r="AA881" s="706"/>
    </row>
    <row r="882" spans="1:27" ht="12.75">
      <c r="A882" s="703"/>
      <c r="B882" s="704"/>
      <c r="C882" s="704"/>
      <c r="D882" s="704"/>
      <c r="E882" s="704"/>
      <c r="F882" s="704"/>
      <c r="G882" s="704"/>
      <c r="H882" s="705"/>
      <c r="I882" s="706"/>
      <c r="J882" s="706"/>
      <c r="K882" s="706"/>
      <c r="L882" s="706"/>
      <c r="M882" s="706"/>
      <c r="N882" s="706"/>
      <c r="O882" s="706"/>
      <c r="P882" s="706"/>
      <c r="Q882" s="706"/>
      <c r="R882" s="706"/>
      <c r="S882" s="706"/>
      <c r="T882" s="706"/>
      <c r="U882" s="706"/>
      <c r="V882" s="706"/>
      <c r="W882" s="706"/>
      <c r="X882" s="706"/>
      <c r="Y882" s="706"/>
      <c r="Z882" s="706"/>
      <c r="AA882" s="706"/>
    </row>
    <row r="883" spans="1:27" ht="12.75">
      <c r="A883" s="703"/>
      <c r="B883" s="704"/>
      <c r="C883" s="704"/>
      <c r="D883" s="704"/>
      <c r="E883" s="704"/>
      <c r="F883" s="704"/>
      <c r="G883" s="704"/>
      <c r="H883" s="705"/>
      <c r="I883" s="706"/>
      <c r="J883" s="706"/>
      <c r="K883" s="706"/>
      <c r="L883" s="706"/>
      <c r="M883" s="706"/>
      <c r="N883" s="706"/>
      <c r="O883" s="706"/>
      <c r="P883" s="706"/>
      <c r="Q883" s="706"/>
      <c r="R883" s="706"/>
      <c r="S883" s="706"/>
      <c r="T883" s="706"/>
      <c r="U883" s="706"/>
      <c r="V883" s="706"/>
      <c r="W883" s="706"/>
      <c r="X883" s="706"/>
      <c r="Y883" s="706"/>
      <c r="Z883" s="706"/>
      <c r="AA883" s="706"/>
    </row>
    <row r="884" spans="1:27" ht="12.75">
      <c r="A884" s="703"/>
      <c r="B884" s="704"/>
      <c r="C884" s="704"/>
      <c r="D884" s="704"/>
      <c r="E884" s="704"/>
      <c r="F884" s="704"/>
      <c r="G884" s="704"/>
      <c r="H884" s="705"/>
      <c r="I884" s="706"/>
      <c r="J884" s="706"/>
      <c r="K884" s="706"/>
      <c r="L884" s="706"/>
      <c r="M884" s="706"/>
      <c r="N884" s="706"/>
      <c r="O884" s="706"/>
      <c r="P884" s="706"/>
      <c r="Q884" s="706"/>
      <c r="R884" s="706"/>
      <c r="S884" s="706"/>
      <c r="T884" s="706"/>
      <c r="U884" s="706"/>
      <c r="V884" s="706"/>
      <c r="W884" s="706"/>
      <c r="X884" s="706"/>
      <c r="Y884" s="706"/>
      <c r="Z884" s="706"/>
      <c r="AA884" s="706"/>
    </row>
    <row r="885" spans="1:27" ht="12.75">
      <c r="A885" s="703"/>
      <c r="B885" s="704"/>
      <c r="C885" s="704"/>
      <c r="D885" s="704"/>
      <c r="E885" s="704"/>
      <c r="F885" s="704"/>
      <c r="G885" s="704"/>
      <c r="H885" s="705"/>
      <c r="I885" s="706"/>
      <c r="J885" s="706"/>
      <c r="K885" s="706"/>
      <c r="L885" s="706"/>
      <c r="M885" s="706"/>
      <c r="N885" s="706"/>
      <c r="O885" s="706"/>
      <c r="P885" s="706"/>
      <c r="Q885" s="706"/>
      <c r="R885" s="706"/>
      <c r="S885" s="706"/>
      <c r="T885" s="706"/>
      <c r="U885" s="706"/>
      <c r="V885" s="706"/>
      <c r="W885" s="706"/>
      <c r="X885" s="706"/>
      <c r="Y885" s="706"/>
      <c r="Z885" s="706"/>
      <c r="AA885" s="706"/>
    </row>
    <row r="886" spans="1:27" ht="12.75">
      <c r="A886" s="703"/>
      <c r="B886" s="704"/>
      <c r="C886" s="704"/>
      <c r="D886" s="704"/>
      <c r="E886" s="704"/>
      <c r="F886" s="704"/>
      <c r="G886" s="704"/>
      <c r="H886" s="705"/>
      <c r="I886" s="706"/>
      <c r="J886" s="706"/>
      <c r="K886" s="706"/>
      <c r="L886" s="706"/>
      <c r="M886" s="706"/>
      <c r="N886" s="706"/>
      <c r="O886" s="706"/>
      <c r="P886" s="706"/>
      <c r="Q886" s="706"/>
      <c r="R886" s="706"/>
      <c r="S886" s="706"/>
      <c r="T886" s="706"/>
      <c r="U886" s="706"/>
      <c r="V886" s="706"/>
      <c r="W886" s="706"/>
      <c r="X886" s="706"/>
      <c r="Y886" s="706"/>
      <c r="Z886" s="706"/>
      <c r="AA886" s="706"/>
    </row>
    <row r="887" spans="1:27" ht="12.75">
      <c r="A887" s="703"/>
      <c r="B887" s="704"/>
      <c r="C887" s="704"/>
      <c r="D887" s="704"/>
      <c r="E887" s="704"/>
      <c r="F887" s="704"/>
      <c r="G887" s="704"/>
      <c r="H887" s="705"/>
      <c r="I887" s="706"/>
      <c r="J887" s="706"/>
      <c r="K887" s="706"/>
      <c r="L887" s="706"/>
      <c r="M887" s="706"/>
      <c r="N887" s="706"/>
      <c r="O887" s="706"/>
      <c r="P887" s="706"/>
      <c r="Q887" s="706"/>
      <c r="R887" s="706"/>
      <c r="S887" s="706"/>
      <c r="T887" s="706"/>
      <c r="U887" s="706"/>
      <c r="V887" s="706"/>
      <c r="W887" s="706"/>
      <c r="X887" s="706"/>
      <c r="Y887" s="706"/>
      <c r="Z887" s="706"/>
      <c r="AA887" s="706"/>
    </row>
    <row r="888" spans="1:27" ht="12.75">
      <c r="A888" s="703"/>
      <c r="B888" s="704"/>
      <c r="C888" s="704"/>
      <c r="D888" s="704"/>
      <c r="E888" s="704"/>
      <c r="F888" s="704"/>
      <c r="G888" s="704"/>
      <c r="H888" s="705"/>
      <c r="I888" s="706"/>
      <c r="J888" s="706"/>
      <c r="K888" s="706"/>
      <c r="L888" s="706"/>
      <c r="M888" s="706"/>
      <c r="N888" s="706"/>
      <c r="O888" s="706"/>
      <c r="P888" s="706"/>
      <c r="Q888" s="706"/>
      <c r="R888" s="706"/>
      <c r="S888" s="706"/>
      <c r="T888" s="706"/>
      <c r="U888" s="706"/>
      <c r="V888" s="706"/>
      <c r="W888" s="706"/>
      <c r="X888" s="706"/>
      <c r="Y888" s="706"/>
      <c r="Z888" s="706"/>
      <c r="AA888" s="706"/>
    </row>
    <row r="889" spans="1:27" ht="12.75">
      <c r="A889" s="703"/>
      <c r="B889" s="704"/>
      <c r="C889" s="704"/>
      <c r="D889" s="704"/>
      <c r="E889" s="704"/>
      <c r="F889" s="704"/>
      <c r="G889" s="704"/>
      <c r="H889" s="705"/>
      <c r="I889" s="706"/>
      <c r="J889" s="706"/>
      <c r="K889" s="706"/>
      <c r="L889" s="706"/>
      <c r="M889" s="706"/>
      <c r="N889" s="706"/>
      <c r="O889" s="706"/>
      <c r="P889" s="706"/>
      <c r="Q889" s="706"/>
      <c r="R889" s="706"/>
      <c r="S889" s="706"/>
      <c r="T889" s="706"/>
      <c r="U889" s="706"/>
      <c r="V889" s="706"/>
      <c r="W889" s="706"/>
      <c r="X889" s="706"/>
      <c r="Y889" s="706"/>
      <c r="Z889" s="706"/>
      <c r="AA889" s="706"/>
    </row>
    <row r="890" spans="1:27" ht="12.75">
      <c r="A890" s="703"/>
      <c r="B890" s="704"/>
      <c r="C890" s="704"/>
      <c r="D890" s="704"/>
      <c r="E890" s="704"/>
      <c r="F890" s="704"/>
      <c r="G890" s="704"/>
      <c r="H890" s="705"/>
      <c r="I890" s="706"/>
      <c r="J890" s="706"/>
      <c r="K890" s="706"/>
      <c r="L890" s="706"/>
      <c r="M890" s="706"/>
      <c r="N890" s="706"/>
      <c r="O890" s="706"/>
      <c r="P890" s="706"/>
      <c r="Q890" s="706"/>
      <c r="R890" s="706"/>
      <c r="S890" s="706"/>
      <c r="T890" s="706"/>
      <c r="U890" s="706"/>
      <c r="V890" s="706"/>
      <c r="W890" s="706"/>
      <c r="X890" s="706"/>
      <c r="Y890" s="706"/>
      <c r="Z890" s="706"/>
      <c r="AA890" s="706"/>
    </row>
    <row r="891" spans="1:27" ht="12.75">
      <c r="A891" s="703"/>
      <c r="B891" s="704"/>
      <c r="C891" s="704"/>
      <c r="D891" s="704"/>
      <c r="E891" s="704"/>
      <c r="F891" s="704"/>
      <c r="G891" s="704"/>
      <c r="H891" s="705"/>
      <c r="I891" s="706"/>
      <c r="J891" s="706"/>
      <c r="K891" s="706"/>
      <c r="L891" s="706"/>
      <c r="M891" s="706"/>
      <c r="N891" s="706"/>
      <c r="O891" s="706"/>
      <c r="P891" s="706"/>
      <c r="Q891" s="706"/>
      <c r="R891" s="706"/>
      <c r="S891" s="706"/>
      <c r="T891" s="706"/>
      <c r="U891" s="706"/>
      <c r="V891" s="706"/>
      <c r="W891" s="706"/>
      <c r="X891" s="706"/>
      <c r="Y891" s="706"/>
      <c r="Z891" s="706"/>
      <c r="AA891" s="706"/>
    </row>
    <row r="892" spans="1:27" ht="12.75">
      <c r="A892" s="703"/>
      <c r="B892" s="704"/>
      <c r="C892" s="704"/>
      <c r="D892" s="704"/>
      <c r="E892" s="704"/>
      <c r="F892" s="704"/>
      <c r="G892" s="704"/>
      <c r="H892" s="705"/>
      <c r="I892" s="706"/>
      <c r="J892" s="706"/>
      <c r="K892" s="706"/>
      <c r="L892" s="706"/>
      <c r="M892" s="706"/>
      <c r="N892" s="706"/>
      <c r="O892" s="706"/>
      <c r="P892" s="706"/>
      <c r="Q892" s="706"/>
      <c r="R892" s="706"/>
      <c r="S892" s="706"/>
      <c r="T892" s="706"/>
      <c r="U892" s="706"/>
      <c r="V892" s="706"/>
      <c r="W892" s="706"/>
      <c r="X892" s="706"/>
      <c r="Y892" s="706"/>
      <c r="Z892" s="706"/>
      <c r="AA892" s="706"/>
    </row>
    <row r="893" spans="1:27" ht="12.75">
      <c r="A893" s="703"/>
      <c r="B893" s="704"/>
      <c r="C893" s="704"/>
      <c r="D893" s="704"/>
      <c r="E893" s="704"/>
      <c r="F893" s="704"/>
      <c r="G893" s="704"/>
      <c r="H893" s="705"/>
      <c r="I893" s="706"/>
      <c r="J893" s="706"/>
      <c r="K893" s="706"/>
      <c r="L893" s="706"/>
      <c r="M893" s="706"/>
      <c r="N893" s="706"/>
      <c r="O893" s="706"/>
      <c r="P893" s="706"/>
      <c r="Q893" s="706"/>
      <c r="R893" s="706"/>
      <c r="S893" s="706"/>
      <c r="T893" s="706"/>
      <c r="U893" s="706"/>
      <c r="V893" s="706"/>
      <c r="W893" s="706"/>
      <c r="X893" s="706"/>
      <c r="Y893" s="706"/>
      <c r="Z893" s="706"/>
      <c r="AA893" s="706"/>
    </row>
    <row r="894" spans="1:27" ht="12.75">
      <c r="A894" s="703"/>
      <c r="B894" s="704"/>
      <c r="C894" s="704"/>
      <c r="D894" s="704"/>
      <c r="E894" s="704"/>
      <c r="F894" s="704"/>
      <c r="G894" s="704"/>
      <c r="H894" s="705"/>
      <c r="I894" s="706"/>
      <c r="J894" s="706"/>
      <c r="K894" s="706"/>
      <c r="L894" s="706"/>
      <c r="M894" s="706"/>
      <c r="N894" s="706"/>
      <c r="O894" s="706"/>
      <c r="P894" s="706"/>
      <c r="Q894" s="706"/>
      <c r="R894" s="706"/>
      <c r="S894" s="706"/>
      <c r="T894" s="706"/>
      <c r="U894" s="706"/>
      <c r="V894" s="706"/>
      <c r="W894" s="706"/>
      <c r="X894" s="706"/>
      <c r="Y894" s="706"/>
      <c r="Z894" s="706"/>
      <c r="AA894" s="706"/>
    </row>
    <row r="895" spans="1:27" ht="12.75">
      <c r="A895" s="703"/>
      <c r="B895" s="704"/>
      <c r="C895" s="704"/>
      <c r="D895" s="704"/>
      <c r="E895" s="704"/>
      <c r="F895" s="704"/>
      <c r="G895" s="704"/>
      <c r="H895" s="705"/>
      <c r="I895" s="706"/>
      <c r="J895" s="706"/>
      <c r="K895" s="706"/>
      <c r="L895" s="706"/>
      <c r="M895" s="706"/>
      <c r="N895" s="706"/>
      <c r="O895" s="706"/>
      <c r="P895" s="706"/>
      <c r="Q895" s="706"/>
      <c r="R895" s="706"/>
      <c r="S895" s="706"/>
      <c r="T895" s="706"/>
      <c r="U895" s="706"/>
      <c r="V895" s="706"/>
      <c r="W895" s="706"/>
      <c r="X895" s="706"/>
      <c r="Y895" s="706"/>
      <c r="Z895" s="706"/>
      <c r="AA895" s="706"/>
    </row>
    <row r="896" spans="1:27" ht="12.75">
      <c r="A896" s="703"/>
      <c r="B896" s="704"/>
      <c r="C896" s="704"/>
      <c r="D896" s="704"/>
      <c r="E896" s="704"/>
      <c r="F896" s="704"/>
      <c r="G896" s="704"/>
      <c r="H896" s="705"/>
      <c r="I896" s="706"/>
      <c r="J896" s="706"/>
      <c r="K896" s="706"/>
      <c r="L896" s="706"/>
      <c r="M896" s="706"/>
      <c r="N896" s="706"/>
      <c r="O896" s="706"/>
      <c r="P896" s="706"/>
      <c r="Q896" s="706"/>
      <c r="R896" s="706"/>
      <c r="S896" s="706"/>
      <c r="T896" s="706"/>
      <c r="U896" s="706"/>
      <c r="V896" s="706"/>
      <c r="W896" s="706"/>
      <c r="X896" s="706"/>
      <c r="Y896" s="706"/>
      <c r="Z896" s="706"/>
      <c r="AA896" s="706"/>
    </row>
    <row r="897" spans="1:27" ht="12.75">
      <c r="A897" s="703"/>
      <c r="B897" s="704"/>
      <c r="C897" s="704"/>
      <c r="D897" s="704"/>
      <c r="E897" s="704"/>
      <c r="F897" s="704"/>
      <c r="G897" s="704"/>
      <c r="H897" s="705"/>
      <c r="I897" s="706"/>
      <c r="J897" s="706"/>
      <c r="K897" s="706"/>
      <c r="L897" s="706"/>
      <c r="M897" s="706"/>
      <c r="N897" s="706"/>
      <c r="O897" s="706"/>
      <c r="P897" s="706"/>
      <c r="Q897" s="706"/>
      <c r="R897" s="706"/>
      <c r="S897" s="706"/>
      <c r="T897" s="706"/>
      <c r="U897" s="706"/>
      <c r="V897" s="706"/>
      <c r="W897" s="706"/>
      <c r="X897" s="706"/>
      <c r="Y897" s="706"/>
      <c r="Z897" s="706"/>
      <c r="AA897" s="706"/>
    </row>
    <row r="898" spans="1:27" ht="12.75">
      <c r="A898" s="703"/>
      <c r="B898" s="704"/>
      <c r="C898" s="704"/>
      <c r="D898" s="704"/>
      <c r="E898" s="704"/>
      <c r="F898" s="704"/>
      <c r="G898" s="704"/>
      <c r="H898" s="705"/>
      <c r="I898" s="706"/>
      <c r="J898" s="706"/>
      <c r="K898" s="706"/>
      <c r="L898" s="706"/>
      <c r="M898" s="706"/>
      <c r="N898" s="706"/>
      <c r="O898" s="706"/>
      <c r="P898" s="706"/>
      <c r="Q898" s="706"/>
      <c r="R898" s="706"/>
      <c r="S898" s="706"/>
      <c r="T898" s="706"/>
      <c r="U898" s="706"/>
      <c r="V898" s="706"/>
      <c r="W898" s="706"/>
      <c r="X898" s="706"/>
      <c r="Y898" s="706"/>
      <c r="Z898" s="706"/>
      <c r="AA898" s="706"/>
    </row>
    <row r="899" spans="1:27" ht="12.75">
      <c r="A899" s="703"/>
      <c r="B899" s="704"/>
      <c r="C899" s="704"/>
      <c r="D899" s="704"/>
      <c r="E899" s="704"/>
      <c r="F899" s="704"/>
      <c r="G899" s="704"/>
      <c r="H899" s="705"/>
      <c r="I899" s="706"/>
      <c r="J899" s="706"/>
      <c r="K899" s="706"/>
      <c r="L899" s="706"/>
      <c r="M899" s="706"/>
      <c r="N899" s="706"/>
      <c r="O899" s="706"/>
      <c r="P899" s="706"/>
      <c r="Q899" s="706"/>
      <c r="R899" s="706"/>
      <c r="S899" s="706"/>
      <c r="T899" s="706"/>
      <c r="U899" s="706"/>
      <c r="V899" s="706"/>
      <c r="W899" s="706"/>
      <c r="X899" s="706"/>
      <c r="Y899" s="706"/>
      <c r="Z899" s="706"/>
      <c r="AA899" s="706"/>
    </row>
    <row r="900" spans="1:27" ht="12.75">
      <c r="A900" s="703"/>
      <c r="B900" s="704"/>
      <c r="C900" s="704"/>
      <c r="D900" s="704"/>
      <c r="E900" s="704"/>
      <c r="F900" s="704"/>
      <c r="G900" s="704"/>
      <c r="H900" s="705"/>
      <c r="I900" s="706"/>
      <c r="J900" s="706"/>
      <c r="K900" s="706"/>
      <c r="L900" s="706"/>
      <c r="M900" s="706"/>
      <c r="N900" s="706"/>
      <c r="O900" s="706"/>
      <c r="P900" s="706"/>
      <c r="Q900" s="706"/>
      <c r="R900" s="706"/>
      <c r="S900" s="706"/>
      <c r="T900" s="706"/>
      <c r="U900" s="706"/>
      <c r="V900" s="706"/>
      <c r="W900" s="706"/>
      <c r="X900" s="706"/>
      <c r="Y900" s="706"/>
      <c r="Z900" s="706"/>
      <c r="AA900" s="706"/>
    </row>
    <row r="901" spans="1:27" ht="12.75">
      <c r="A901" s="703"/>
      <c r="B901" s="704"/>
      <c r="C901" s="704"/>
      <c r="D901" s="704"/>
      <c r="E901" s="704"/>
      <c r="F901" s="704"/>
      <c r="G901" s="704"/>
      <c r="H901" s="705"/>
      <c r="I901" s="706"/>
      <c r="J901" s="706"/>
      <c r="K901" s="706"/>
      <c r="L901" s="706"/>
      <c r="M901" s="706"/>
      <c r="N901" s="706"/>
      <c r="O901" s="706"/>
      <c r="P901" s="706"/>
      <c r="Q901" s="706"/>
      <c r="R901" s="706"/>
      <c r="S901" s="706"/>
      <c r="T901" s="706"/>
      <c r="U901" s="706"/>
      <c r="V901" s="706"/>
      <c r="W901" s="706"/>
      <c r="X901" s="706"/>
      <c r="Y901" s="706"/>
      <c r="Z901" s="706"/>
      <c r="AA901" s="706"/>
    </row>
    <row r="902" spans="1:27" ht="12.75">
      <c r="A902" s="703"/>
      <c r="B902" s="704"/>
      <c r="C902" s="704"/>
      <c r="D902" s="704"/>
      <c r="E902" s="704"/>
      <c r="F902" s="704"/>
      <c r="G902" s="704"/>
      <c r="H902" s="705"/>
      <c r="I902" s="706"/>
      <c r="J902" s="706"/>
      <c r="K902" s="706"/>
      <c r="L902" s="706"/>
      <c r="M902" s="706"/>
      <c r="N902" s="706"/>
      <c r="O902" s="706"/>
      <c r="P902" s="706"/>
      <c r="Q902" s="706"/>
      <c r="R902" s="706"/>
      <c r="S902" s="706"/>
      <c r="T902" s="706"/>
      <c r="U902" s="706"/>
      <c r="V902" s="706"/>
      <c r="W902" s="706"/>
      <c r="X902" s="706"/>
      <c r="Y902" s="706"/>
      <c r="Z902" s="706"/>
      <c r="AA902" s="706"/>
    </row>
    <row r="903" spans="1:27" ht="12.75">
      <c r="A903" s="703"/>
      <c r="B903" s="704"/>
      <c r="C903" s="704"/>
      <c r="D903" s="704"/>
      <c r="E903" s="704"/>
      <c r="F903" s="704"/>
      <c r="G903" s="704"/>
      <c r="H903" s="705"/>
      <c r="I903" s="706"/>
      <c r="J903" s="706"/>
      <c r="K903" s="706"/>
      <c r="L903" s="706"/>
      <c r="M903" s="706"/>
      <c r="N903" s="706"/>
      <c r="O903" s="706"/>
      <c r="P903" s="706"/>
      <c r="Q903" s="706"/>
      <c r="R903" s="706"/>
      <c r="S903" s="706"/>
      <c r="T903" s="706"/>
      <c r="U903" s="706"/>
      <c r="V903" s="706"/>
      <c r="W903" s="706"/>
      <c r="X903" s="706"/>
      <c r="Y903" s="706"/>
      <c r="Z903" s="706"/>
      <c r="AA903" s="706"/>
    </row>
    <row r="904" spans="1:27" ht="12.75">
      <c r="A904" s="703"/>
      <c r="B904" s="704"/>
      <c r="C904" s="704"/>
      <c r="D904" s="704"/>
      <c r="E904" s="704"/>
      <c r="F904" s="704"/>
      <c r="G904" s="704"/>
      <c r="H904" s="705"/>
      <c r="I904" s="706"/>
      <c r="J904" s="706"/>
      <c r="K904" s="706"/>
      <c r="L904" s="706"/>
      <c r="M904" s="706"/>
      <c r="N904" s="706"/>
      <c r="O904" s="706"/>
      <c r="P904" s="706"/>
      <c r="Q904" s="706"/>
      <c r="R904" s="706"/>
      <c r="S904" s="706"/>
      <c r="T904" s="706"/>
      <c r="U904" s="706"/>
      <c r="V904" s="706"/>
      <c r="W904" s="706"/>
      <c r="X904" s="706"/>
      <c r="Y904" s="706"/>
      <c r="Z904" s="706"/>
      <c r="AA904" s="706"/>
    </row>
    <row r="905" spans="1:27" ht="12.75">
      <c r="A905" s="703"/>
      <c r="B905" s="704"/>
      <c r="C905" s="704"/>
      <c r="D905" s="704"/>
      <c r="E905" s="704"/>
      <c r="F905" s="704"/>
      <c r="G905" s="704"/>
      <c r="H905" s="705"/>
      <c r="I905" s="706"/>
      <c r="J905" s="706"/>
      <c r="K905" s="706"/>
      <c r="L905" s="706"/>
      <c r="M905" s="706"/>
      <c r="N905" s="706"/>
      <c r="O905" s="706"/>
      <c r="P905" s="706"/>
      <c r="Q905" s="706"/>
      <c r="R905" s="706"/>
      <c r="S905" s="706"/>
      <c r="T905" s="706"/>
      <c r="U905" s="706"/>
      <c r="V905" s="706"/>
      <c r="W905" s="706"/>
      <c r="X905" s="706"/>
      <c r="Y905" s="706"/>
      <c r="Z905" s="706"/>
      <c r="AA905" s="706"/>
    </row>
    <row r="906" spans="1:27" ht="12.75">
      <c r="A906" s="703"/>
      <c r="B906" s="704"/>
      <c r="C906" s="704"/>
      <c r="D906" s="704"/>
      <c r="E906" s="704"/>
      <c r="F906" s="704"/>
      <c r="G906" s="704"/>
      <c r="H906" s="705"/>
      <c r="I906" s="706"/>
      <c r="J906" s="706"/>
      <c r="K906" s="706"/>
      <c r="L906" s="706"/>
      <c r="M906" s="706"/>
      <c r="N906" s="706"/>
      <c r="O906" s="706"/>
      <c r="P906" s="706"/>
      <c r="Q906" s="706"/>
      <c r="R906" s="706"/>
      <c r="S906" s="706"/>
      <c r="T906" s="706"/>
      <c r="U906" s="706"/>
      <c r="V906" s="706"/>
      <c r="W906" s="706"/>
      <c r="X906" s="706"/>
      <c r="Y906" s="706"/>
      <c r="Z906" s="706"/>
      <c r="AA906" s="706"/>
    </row>
    <row r="907" spans="1:27" ht="12.75">
      <c r="A907" s="703"/>
      <c r="B907" s="704"/>
      <c r="C907" s="704"/>
      <c r="D907" s="704"/>
      <c r="E907" s="704"/>
      <c r="F907" s="704"/>
      <c r="G907" s="704"/>
      <c r="H907" s="705"/>
      <c r="I907" s="706"/>
      <c r="J907" s="706"/>
      <c r="K907" s="706"/>
      <c r="L907" s="706"/>
      <c r="M907" s="706"/>
      <c r="N907" s="706"/>
      <c r="O907" s="706"/>
      <c r="P907" s="706"/>
      <c r="Q907" s="706"/>
      <c r="R907" s="706"/>
      <c r="S907" s="706"/>
      <c r="T907" s="706"/>
      <c r="U907" s="706"/>
      <c r="V907" s="706"/>
      <c r="W907" s="706"/>
      <c r="X907" s="706"/>
      <c r="Y907" s="706"/>
      <c r="Z907" s="706"/>
      <c r="AA907" s="706"/>
    </row>
    <row r="908" spans="1:27" ht="12.75">
      <c r="A908" s="703"/>
      <c r="B908" s="704"/>
      <c r="C908" s="704"/>
      <c r="D908" s="704"/>
      <c r="E908" s="704"/>
      <c r="F908" s="704"/>
      <c r="G908" s="704"/>
      <c r="H908" s="705"/>
      <c r="I908" s="706"/>
      <c r="J908" s="706"/>
      <c r="K908" s="706"/>
      <c r="L908" s="706"/>
      <c r="M908" s="706"/>
      <c r="N908" s="706"/>
      <c r="O908" s="706"/>
      <c r="P908" s="706"/>
      <c r="Q908" s="706"/>
      <c r="R908" s="706"/>
      <c r="S908" s="706"/>
      <c r="T908" s="706"/>
      <c r="U908" s="706"/>
      <c r="V908" s="706"/>
      <c r="W908" s="706"/>
      <c r="X908" s="706"/>
      <c r="Y908" s="706"/>
      <c r="Z908" s="706"/>
      <c r="AA908" s="706"/>
    </row>
    <row r="909" spans="1:27" ht="12.75">
      <c r="A909" s="703"/>
      <c r="B909" s="704"/>
      <c r="C909" s="704"/>
      <c r="D909" s="704"/>
      <c r="E909" s="704"/>
      <c r="F909" s="704"/>
      <c r="G909" s="704"/>
      <c r="H909" s="705"/>
      <c r="I909" s="706"/>
      <c r="J909" s="706"/>
      <c r="K909" s="706"/>
      <c r="L909" s="706"/>
      <c r="M909" s="706"/>
      <c r="N909" s="706"/>
      <c r="O909" s="706"/>
      <c r="P909" s="706"/>
      <c r="Q909" s="706"/>
      <c r="R909" s="706"/>
      <c r="S909" s="706"/>
      <c r="T909" s="706"/>
      <c r="U909" s="706"/>
      <c r="V909" s="706"/>
      <c r="W909" s="706"/>
      <c r="X909" s="706"/>
      <c r="Y909" s="706"/>
      <c r="Z909" s="706"/>
      <c r="AA909" s="706"/>
    </row>
    <row r="910" spans="1:27" ht="12.75">
      <c r="A910" s="703"/>
      <c r="B910" s="704"/>
      <c r="C910" s="704"/>
      <c r="D910" s="704"/>
      <c r="E910" s="704"/>
      <c r="F910" s="704"/>
      <c r="G910" s="704"/>
      <c r="H910" s="705"/>
      <c r="I910" s="706"/>
      <c r="J910" s="706"/>
      <c r="K910" s="706"/>
      <c r="L910" s="706"/>
      <c r="M910" s="706"/>
      <c r="N910" s="706"/>
      <c r="O910" s="706"/>
      <c r="P910" s="706"/>
      <c r="Q910" s="706"/>
      <c r="R910" s="706"/>
      <c r="S910" s="706"/>
      <c r="T910" s="706"/>
      <c r="U910" s="706"/>
      <c r="V910" s="706"/>
      <c r="W910" s="706"/>
      <c r="X910" s="706"/>
      <c r="Y910" s="706"/>
      <c r="Z910" s="706"/>
      <c r="AA910" s="706"/>
    </row>
    <row r="911" spans="1:27" ht="12.75">
      <c r="A911" s="703"/>
      <c r="B911" s="704"/>
      <c r="C911" s="704"/>
      <c r="D911" s="704"/>
      <c r="E911" s="704"/>
      <c r="F911" s="704"/>
      <c r="G911" s="704"/>
      <c r="H911" s="705"/>
      <c r="I911" s="706"/>
      <c r="J911" s="706"/>
      <c r="K911" s="706"/>
      <c r="L911" s="706"/>
      <c r="M911" s="706"/>
      <c r="N911" s="706"/>
      <c r="O911" s="706"/>
      <c r="P911" s="706"/>
      <c r="Q911" s="706"/>
      <c r="R911" s="706"/>
      <c r="S911" s="706"/>
      <c r="T911" s="706"/>
      <c r="U911" s="706"/>
      <c r="V911" s="706"/>
      <c r="W911" s="706"/>
      <c r="X911" s="706"/>
      <c r="Y911" s="706"/>
      <c r="Z911" s="706"/>
      <c r="AA911" s="706"/>
    </row>
    <row r="912" spans="1:27" ht="12.75">
      <c r="A912" s="703"/>
      <c r="B912" s="704"/>
      <c r="C912" s="704"/>
      <c r="D912" s="704"/>
      <c r="E912" s="704"/>
      <c r="F912" s="704"/>
      <c r="G912" s="704"/>
      <c r="H912" s="705"/>
      <c r="I912" s="706"/>
      <c r="J912" s="706"/>
      <c r="K912" s="706"/>
      <c r="L912" s="706"/>
      <c r="M912" s="706"/>
      <c r="N912" s="706"/>
      <c r="O912" s="706"/>
      <c r="P912" s="706"/>
      <c r="Q912" s="706"/>
      <c r="R912" s="706"/>
      <c r="S912" s="706"/>
      <c r="T912" s="706"/>
      <c r="U912" s="706"/>
      <c r="V912" s="706"/>
      <c r="W912" s="706"/>
      <c r="X912" s="706"/>
      <c r="Y912" s="706"/>
      <c r="Z912" s="706"/>
      <c r="AA912" s="706"/>
    </row>
    <row r="913" spans="1:27" ht="12.75">
      <c r="A913" s="703"/>
      <c r="B913" s="704"/>
      <c r="C913" s="704"/>
      <c r="D913" s="704"/>
      <c r="E913" s="704"/>
      <c r="F913" s="704"/>
      <c r="G913" s="704"/>
      <c r="H913" s="705"/>
      <c r="I913" s="706"/>
      <c r="J913" s="706"/>
      <c r="K913" s="706"/>
      <c r="L913" s="706"/>
      <c r="M913" s="706"/>
      <c r="N913" s="706"/>
      <c r="O913" s="706"/>
      <c r="P913" s="706"/>
      <c r="Q913" s="706"/>
      <c r="R913" s="706"/>
      <c r="S913" s="706"/>
      <c r="T913" s="706"/>
      <c r="U913" s="706"/>
      <c r="V913" s="706"/>
      <c r="W913" s="706"/>
      <c r="X913" s="706"/>
      <c r="Y913" s="706"/>
      <c r="Z913" s="706"/>
      <c r="AA913" s="706"/>
    </row>
    <row r="914" spans="1:27" ht="12.75">
      <c r="A914" s="703"/>
      <c r="B914" s="704"/>
      <c r="C914" s="704"/>
      <c r="D914" s="704"/>
      <c r="E914" s="704"/>
      <c r="F914" s="704"/>
      <c r="G914" s="704"/>
      <c r="H914" s="705"/>
      <c r="I914" s="706"/>
      <c r="J914" s="706"/>
      <c r="K914" s="706"/>
      <c r="L914" s="706"/>
      <c r="M914" s="706"/>
      <c r="N914" s="706"/>
      <c r="O914" s="706"/>
      <c r="P914" s="706"/>
      <c r="Q914" s="706"/>
      <c r="R914" s="706"/>
      <c r="S914" s="706"/>
      <c r="T914" s="706"/>
      <c r="U914" s="706"/>
      <c r="V914" s="706"/>
      <c r="W914" s="706"/>
      <c r="X914" s="706"/>
      <c r="Y914" s="706"/>
      <c r="Z914" s="706"/>
      <c r="AA914" s="706"/>
    </row>
    <row r="915" spans="1:27" ht="12.75">
      <c r="A915" s="703"/>
      <c r="B915" s="704"/>
      <c r="C915" s="704"/>
      <c r="D915" s="704"/>
      <c r="E915" s="704"/>
      <c r="F915" s="704"/>
      <c r="G915" s="704"/>
      <c r="H915" s="705"/>
      <c r="I915" s="706"/>
      <c r="J915" s="706"/>
      <c r="K915" s="706"/>
      <c r="L915" s="706"/>
      <c r="M915" s="706"/>
      <c r="N915" s="706"/>
      <c r="O915" s="706"/>
      <c r="P915" s="706"/>
      <c r="Q915" s="706"/>
      <c r="R915" s="706"/>
      <c r="S915" s="706"/>
      <c r="T915" s="706"/>
      <c r="U915" s="706"/>
      <c r="V915" s="706"/>
      <c r="W915" s="706"/>
      <c r="X915" s="706"/>
      <c r="Y915" s="706"/>
      <c r="Z915" s="706"/>
      <c r="AA915" s="706"/>
    </row>
    <row r="916" spans="1:27" ht="12.75">
      <c r="A916" s="703"/>
      <c r="B916" s="704"/>
      <c r="C916" s="704"/>
      <c r="D916" s="704"/>
      <c r="E916" s="704"/>
      <c r="F916" s="704"/>
      <c r="G916" s="704"/>
      <c r="H916" s="705"/>
      <c r="I916" s="706"/>
      <c r="J916" s="706"/>
      <c r="K916" s="706"/>
      <c r="L916" s="706"/>
      <c r="M916" s="706"/>
      <c r="N916" s="706"/>
      <c r="O916" s="706"/>
      <c r="P916" s="706"/>
      <c r="Q916" s="706"/>
      <c r="R916" s="706"/>
      <c r="S916" s="706"/>
      <c r="T916" s="706"/>
      <c r="U916" s="706"/>
      <c r="V916" s="706"/>
      <c r="W916" s="706"/>
      <c r="X916" s="706"/>
      <c r="Y916" s="706"/>
      <c r="Z916" s="706"/>
      <c r="AA916" s="706"/>
    </row>
    <row r="917" spans="1:27" ht="12.75">
      <c r="A917" s="703"/>
      <c r="B917" s="704"/>
      <c r="C917" s="704"/>
      <c r="D917" s="704"/>
      <c r="E917" s="704"/>
      <c r="F917" s="704"/>
      <c r="G917" s="704"/>
      <c r="H917" s="705"/>
      <c r="I917" s="706"/>
      <c r="J917" s="706"/>
      <c r="K917" s="706"/>
      <c r="L917" s="706"/>
      <c r="M917" s="706"/>
      <c r="N917" s="706"/>
      <c r="O917" s="706"/>
      <c r="P917" s="706"/>
      <c r="Q917" s="706"/>
      <c r="R917" s="706"/>
      <c r="S917" s="706"/>
      <c r="T917" s="706"/>
      <c r="U917" s="706"/>
      <c r="V917" s="706"/>
      <c r="W917" s="706"/>
      <c r="X917" s="706"/>
      <c r="Y917" s="706"/>
      <c r="Z917" s="706"/>
      <c r="AA917" s="706"/>
    </row>
    <row r="918" spans="1:27" ht="12.75">
      <c r="A918" s="703"/>
      <c r="B918" s="704"/>
      <c r="C918" s="704"/>
      <c r="D918" s="704"/>
      <c r="E918" s="704"/>
      <c r="F918" s="704"/>
      <c r="G918" s="704"/>
      <c r="H918" s="705"/>
      <c r="I918" s="706"/>
      <c r="J918" s="706"/>
      <c r="K918" s="706"/>
      <c r="L918" s="706"/>
      <c r="M918" s="706"/>
      <c r="N918" s="706"/>
      <c r="O918" s="706"/>
      <c r="P918" s="706"/>
      <c r="Q918" s="706"/>
      <c r="R918" s="706"/>
      <c r="S918" s="706"/>
      <c r="T918" s="706"/>
      <c r="U918" s="706"/>
      <c r="V918" s="706"/>
      <c r="W918" s="706"/>
      <c r="X918" s="706"/>
      <c r="Y918" s="706"/>
      <c r="Z918" s="706"/>
      <c r="AA918" s="706"/>
    </row>
    <row r="919" spans="1:27" ht="12.75">
      <c r="A919" s="703"/>
      <c r="B919" s="704"/>
      <c r="C919" s="704"/>
      <c r="D919" s="704"/>
      <c r="E919" s="704"/>
      <c r="F919" s="704"/>
      <c r="G919" s="704"/>
      <c r="H919" s="705"/>
      <c r="I919" s="706"/>
      <c r="J919" s="706"/>
      <c r="K919" s="706"/>
      <c r="L919" s="706"/>
      <c r="M919" s="706"/>
      <c r="N919" s="706"/>
      <c r="O919" s="706"/>
      <c r="P919" s="706"/>
      <c r="Q919" s="706"/>
      <c r="R919" s="706"/>
      <c r="S919" s="706"/>
      <c r="T919" s="706"/>
      <c r="U919" s="706"/>
      <c r="V919" s="706"/>
      <c r="W919" s="706"/>
      <c r="X919" s="706"/>
      <c r="Y919" s="706"/>
      <c r="Z919" s="706"/>
      <c r="AA919" s="706"/>
    </row>
    <row r="920" spans="1:27" ht="12.75">
      <c r="A920" s="703"/>
      <c r="B920" s="704"/>
      <c r="C920" s="704"/>
      <c r="D920" s="704"/>
      <c r="E920" s="704"/>
      <c r="F920" s="704"/>
      <c r="G920" s="704"/>
      <c r="H920" s="705"/>
      <c r="I920" s="706"/>
      <c r="J920" s="706"/>
      <c r="K920" s="706"/>
      <c r="L920" s="706"/>
      <c r="M920" s="706"/>
      <c r="N920" s="706"/>
      <c r="O920" s="706"/>
      <c r="P920" s="706"/>
      <c r="Q920" s="706"/>
      <c r="R920" s="706"/>
      <c r="S920" s="706"/>
      <c r="T920" s="706"/>
      <c r="U920" s="706"/>
      <c r="V920" s="706"/>
      <c r="W920" s="706"/>
      <c r="X920" s="706"/>
      <c r="Y920" s="706"/>
      <c r="Z920" s="706"/>
      <c r="AA920" s="706"/>
    </row>
    <row r="921" spans="1:27" ht="12.75">
      <c r="A921" s="703"/>
      <c r="B921" s="704"/>
      <c r="C921" s="704"/>
      <c r="D921" s="704"/>
      <c r="E921" s="704"/>
      <c r="F921" s="704"/>
      <c r="G921" s="704"/>
      <c r="H921" s="705"/>
      <c r="I921" s="706"/>
      <c r="J921" s="706"/>
      <c r="K921" s="706"/>
      <c r="L921" s="706"/>
      <c r="M921" s="706"/>
      <c r="N921" s="706"/>
      <c r="O921" s="706"/>
      <c r="P921" s="706"/>
      <c r="Q921" s="706"/>
      <c r="R921" s="706"/>
      <c r="S921" s="706"/>
      <c r="T921" s="706"/>
      <c r="U921" s="706"/>
      <c r="V921" s="706"/>
      <c r="W921" s="706"/>
      <c r="X921" s="706"/>
      <c r="Y921" s="706"/>
      <c r="Z921" s="706"/>
      <c r="AA921" s="706"/>
    </row>
    <row r="922" spans="1:27" ht="12.75">
      <c r="A922" s="703"/>
      <c r="B922" s="704"/>
      <c r="C922" s="704"/>
      <c r="D922" s="704"/>
      <c r="E922" s="704"/>
      <c r="F922" s="704"/>
      <c r="G922" s="704"/>
      <c r="H922" s="705"/>
      <c r="I922" s="706"/>
      <c r="J922" s="706"/>
      <c r="K922" s="706"/>
      <c r="L922" s="706"/>
      <c r="M922" s="706"/>
      <c r="N922" s="706"/>
      <c r="O922" s="706"/>
      <c r="P922" s="706"/>
      <c r="Q922" s="706"/>
      <c r="R922" s="706"/>
      <c r="S922" s="706"/>
      <c r="T922" s="706"/>
      <c r="U922" s="706"/>
      <c r="V922" s="706"/>
      <c r="W922" s="706"/>
      <c r="X922" s="706"/>
      <c r="Y922" s="706"/>
      <c r="Z922" s="706"/>
      <c r="AA922" s="706"/>
    </row>
    <row r="923" spans="1:27" ht="12.75">
      <c r="A923" s="703"/>
      <c r="B923" s="704"/>
      <c r="C923" s="704"/>
      <c r="D923" s="704"/>
      <c r="E923" s="704"/>
      <c r="F923" s="704"/>
      <c r="G923" s="704"/>
      <c r="H923" s="705"/>
      <c r="I923" s="706"/>
      <c r="J923" s="706"/>
      <c r="K923" s="706"/>
      <c r="L923" s="706"/>
      <c r="M923" s="706"/>
      <c r="N923" s="706"/>
      <c r="O923" s="706"/>
      <c r="P923" s="706"/>
      <c r="Q923" s="706"/>
      <c r="R923" s="706"/>
      <c r="S923" s="706"/>
      <c r="T923" s="706"/>
      <c r="U923" s="706"/>
      <c r="V923" s="706"/>
      <c r="W923" s="706"/>
      <c r="X923" s="706"/>
      <c r="Y923" s="706"/>
      <c r="Z923" s="706"/>
      <c r="AA923" s="706"/>
    </row>
    <row r="924" spans="1:27" ht="12.75">
      <c r="A924" s="703"/>
      <c r="B924" s="704"/>
      <c r="C924" s="704"/>
      <c r="D924" s="704"/>
      <c r="E924" s="704"/>
      <c r="F924" s="704"/>
      <c r="G924" s="704"/>
      <c r="H924" s="705"/>
      <c r="I924" s="706"/>
      <c r="J924" s="706"/>
      <c r="K924" s="706"/>
      <c r="L924" s="706"/>
      <c r="M924" s="706"/>
      <c r="N924" s="706"/>
      <c r="O924" s="706"/>
      <c r="P924" s="706"/>
      <c r="Q924" s="706"/>
      <c r="R924" s="706"/>
      <c r="S924" s="706"/>
      <c r="T924" s="706"/>
      <c r="U924" s="706"/>
      <c r="V924" s="706"/>
      <c r="W924" s="706"/>
      <c r="X924" s="706"/>
      <c r="Y924" s="706"/>
      <c r="Z924" s="706"/>
      <c r="AA924" s="706"/>
    </row>
    <row r="925" spans="1:27" ht="12.75">
      <c r="A925" s="703"/>
      <c r="B925" s="704"/>
      <c r="C925" s="704"/>
      <c r="D925" s="704"/>
      <c r="E925" s="704"/>
      <c r="F925" s="704"/>
      <c r="G925" s="704"/>
      <c r="H925" s="705"/>
      <c r="I925" s="706"/>
      <c r="J925" s="706"/>
      <c r="K925" s="706"/>
      <c r="L925" s="706"/>
      <c r="M925" s="706"/>
      <c r="N925" s="706"/>
      <c r="O925" s="706"/>
      <c r="P925" s="706"/>
      <c r="Q925" s="706"/>
      <c r="R925" s="706"/>
      <c r="S925" s="706"/>
      <c r="T925" s="706"/>
      <c r="U925" s="706"/>
      <c r="V925" s="706"/>
      <c r="W925" s="706"/>
      <c r="X925" s="706"/>
      <c r="Y925" s="706"/>
      <c r="Z925" s="706"/>
      <c r="AA925" s="706"/>
    </row>
    <row r="926" spans="1:27" ht="12.75">
      <c r="A926" s="703"/>
      <c r="B926" s="704"/>
      <c r="C926" s="704"/>
      <c r="D926" s="704"/>
      <c r="E926" s="704"/>
      <c r="F926" s="704"/>
      <c r="G926" s="704"/>
      <c r="H926" s="705"/>
      <c r="I926" s="706"/>
      <c r="J926" s="706"/>
      <c r="K926" s="706"/>
      <c r="L926" s="706"/>
      <c r="M926" s="706"/>
      <c r="N926" s="706"/>
      <c r="O926" s="706"/>
      <c r="P926" s="706"/>
      <c r="Q926" s="706"/>
      <c r="R926" s="706"/>
      <c r="S926" s="706"/>
      <c r="T926" s="706"/>
      <c r="U926" s="706"/>
      <c r="V926" s="706"/>
      <c r="W926" s="706"/>
      <c r="X926" s="706"/>
      <c r="Y926" s="706"/>
      <c r="Z926" s="706"/>
      <c r="AA926" s="706"/>
    </row>
    <row r="927" spans="1:27" ht="12.75">
      <c r="A927" s="703"/>
      <c r="B927" s="704"/>
      <c r="C927" s="704"/>
      <c r="D927" s="704"/>
      <c r="E927" s="704"/>
      <c r="F927" s="704"/>
      <c r="G927" s="704"/>
      <c r="H927" s="705"/>
      <c r="I927" s="706"/>
      <c r="J927" s="706"/>
      <c r="K927" s="706"/>
      <c r="L927" s="706"/>
      <c r="M927" s="706"/>
      <c r="N927" s="706"/>
      <c r="O927" s="706"/>
      <c r="P927" s="706"/>
      <c r="Q927" s="706"/>
      <c r="R927" s="706"/>
      <c r="S927" s="706"/>
      <c r="T927" s="706"/>
      <c r="U927" s="706"/>
      <c r="V927" s="706"/>
      <c r="W927" s="706"/>
      <c r="X927" s="706"/>
      <c r="Y927" s="706"/>
      <c r="Z927" s="706"/>
      <c r="AA927" s="706"/>
    </row>
    <row r="928" spans="1:27" ht="12.75">
      <c r="A928" s="703"/>
      <c r="B928" s="704"/>
      <c r="C928" s="704"/>
      <c r="D928" s="704"/>
      <c r="E928" s="704"/>
      <c r="F928" s="704"/>
      <c r="G928" s="704"/>
      <c r="H928" s="705"/>
      <c r="I928" s="706"/>
      <c r="J928" s="706"/>
      <c r="K928" s="706"/>
      <c r="L928" s="706"/>
      <c r="M928" s="706"/>
      <c r="N928" s="706"/>
      <c r="O928" s="706"/>
      <c r="P928" s="706"/>
      <c r="Q928" s="706"/>
      <c r="R928" s="706"/>
      <c r="S928" s="706"/>
      <c r="T928" s="706"/>
      <c r="U928" s="706"/>
      <c r="V928" s="706"/>
      <c r="W928" s="706"/>
      <c r="X928" s="706"/>
      <c r="Y928" s="706"/>
      <c r="Z928" s="706"/>
      <c r="AA928" s="706"/>
    </row>
    <row r="929" spans="1:27" ht="12.75">
      <c r="A929" s="703"/>
      <c r="B929" s="704"/>
      <c r="C929" s="704"/>
      <c r="D929" s="704"/>
      <c r="E929" s="704"/>
      <c r="F929" s="704"/>
      <c r="G929" s="704"/>
      <c r="H929" s="705"/>
      <c r="I929" s="706"/>
      <c r="J929" s="706"/>
      <c r="K929" s="706"/>
      <c r="L929" s="706"/>
      <c r="M929" s="706"/>
      <c r="N929" s="706"/>
      <c r="O929" s="706"/>
      <c r="P929" s="706"/>
      <c r="Q929" s="706"/>
      <c r="R929" s="706"/>
      <c r="S929" s="706"/>
      <c r="T929" s="706"/>
      <c r="U929" s="706"/>
      <c r="V929" s="706"/>
      <c r="W929" s="706"/>
      <c r="X929" s="706"/>
      <c r="Y929" s="706"/>
      <c r="Z929" s="706"/>
      <c r="AA929" s="706"/>
    </row>
    <row r="930" spans="1:27" ht="12.75">
      <c r="A930" s="703"/>
      <c r="B930" s="704"/>
      <c r="C930" s="704"/>
      <c r="D930" s="704"/>
      <c r="E930" s="704"/>
      <c r="F930" s="704"/>
      <c r="G930" s="704"/>
      <c r="H930" s="705"/>
      <c r="I930" s="706"/>
      <c r="J930" s="706"/>
      <c r="K930" s="706"/>
      <c r="L930" s="706"/>
      <c r="M930" s="706"/>
      <c r="N930" s="706"/>
      <c r="O930" s="706"/>
      <c r="P930" s="706"/>
      <c r="Q930" s="706"/>
      <c r="R930" s="706"/>
      <c r="S930" s="706"/>
      <c r="T930" s="706"/>
      <c r="U930" s="706"/>
      <c r="V930" s="706"/>
      <c r="W930" s="706"/>
      <c r="X930" s="706"/>
      <c r="Y930" s="706"/>
      <c r="Z930" s="706"/>
      <c r="AA930" s="706"/>
    </row>
    <row r="931" spans="1:27" ht="12.75">
      <c r="A931" s="703"/>
      <c r="B931" s="704"/>
      <c r="C931" s="704"/>
      <c r="D931" s="704"/>
      <c r="E931" s="704"/>
      <c r="F931" s="704"/>
      <c r="G931" s="704"/>
      <c r="H931" s="705"/>
      <c r="I931" s="706"/>
      <c r="J931" s="706"/>
      <c r="K931" s="706"/>
      <c r="L931" s="706"/>
      <c r="M931" s="706"/>
      <c r="N931" s="706"/>
      <c r="O931" s="706"/>
      <c r="P931" s="706"/>
      <c r="Q931" s="706"/>
      <c r="R931" s="706"/>
      <c r="S931" s="706"/>
      <c r="T931" s="706"/>
      <c r="U931" s="706"/>
      <c r="V931" s="706"/>
      <c r="W931" s="706"/>
      <c r="X931" s="706"/>
      <c r="Y931" s="706"/>
      <c r="Z931" s="706"/>
      <c r="AA931" s="706"/>
    </row>
    <row r="932" spans="1:27" ht="12.75">
      <c r="A932" s="703"/>
      <c r="B932" s="704"/>
      <c r="C932" s="704"/>
      <c r="D932" s="704"/>
      <c r="E932" s="704"/>
      <c r="F932" s="704"/>
      <c r="G932" s="704"/>
      <c r="H932" s="705"/>
      <c r="I932" s="706"/>
      <c r="J932" s="706"/>
      <c r="K932" s="706"/>
      <c r="L932" s="706"/>
      <c r="M932" s="706"/>
      <c r="N932" s="706"/>
      <c r="O932" s="706"/>
      <c r="P932" s="706"/>
      <c r="Q932" s="706"/>
      <c r="R932" s="706"/>
      <c r="S932" s="706"/>
      <c r="T932" s="706"/>
      <c r="U932" s="706"/>
      <c r="V932" s="706"/>
      <c r="W932" s="706"/>
      <c r="X932" s="706"/>
      <c r="Y932" s="706"/>
      <c r="Z932" s="706"/>
      <c r="AA932" s="706"/>
    </row>
    <row r="933" spans="1:27" ht="12.75">
      <c r="A933" s="703"/>
      <c r="B933" s="704"/>
      <c r="C933" s="704"/>
      <c r="D933" s="704"/>
      <c r="E933" s="704"/>
      <c r="F933" s="704"/>
      <c r="G933" s="704"/>
      <c r="H933" s="705"/>
      <c r="I933" s="706"/>
      <c r="J933" s="706"/>
      <c r="K933" s="706"/>
      <c r="L933" s="706"/>
      <c r="M933" s="706"/>
      <c r="N933" s="706"/>
      <c r="O933" s="706"/>
      <c r="P933" s="706"/>
      <c r="Q933" s="706"/>
      <c r="R933" s="706"/>
      <c r="S933" s="706"/>
      <c r="T933" s="706"/>
      <c r="U933" s="706"/>
      <c r="V933" s="706"/>
      <c r="W933" s="706"/>
      <c r="X933" s="706"/>
      <c r="Y933" s="706"/>
      <c r="Z933" s="706"/>
      <c r="AA933" s="706"/>
    </row>
    <row r="934" spans="1:27" ht="12.75">
      <c r="A934" s="703"/>
      <c r="B934" s="704"/>
      <c r="C934" s="704"/>
      <c r="D934" s="704"/>
      <c r="E934" s="704"/>
      <c r="F934" s="704"/>
      <c r="G934" s="704"/>
      <c r="H934" s="705"/>
      <c r="I934" s="706"/>
      <c r="J934" s="706"/>
      <c r="K934" s="706"/>
      <c r="L934" s="706"/>
      <c r="M934" s="706"/>
      <c r="N934" s="706"/>
      <c r="O934" s="706"/>
      <c r="P934" s="706"/>
      <c r="Q934" s="706"/>
      <c r="R934" s="706"/>
      <c r="S934" s="706"/>
      <c r="T934" s="706"/>
      <c r="U934" s="706"/>
      <c r="V934" s="706"/>
      <c r="W934" s="706"/>
      <c r="X934" s="706"/>
      <c r="Y934" s="706"/>
      <c r="Z934" s="706"/>
      <c r="AA934" s="706"/>
    </row>
    <row r="935" spans="1:27" ht="12.75">
      <c r="A935" s="703"/>
      <c r="B935" s="704"/>
      <c r="C935" s="704"/>
      <c r="D935" s="704"/>
      <c r="E935" s="704"/>
      <c r="F935" s="704"/>
      <c r="G935" s="704"/>
      <c r="H935" s="705"/>
      <c r="I935" s="706"/>
      <c r="J935" s="706"/>
      <c r="K935" s="706"/>
      <c r="L935" s="706"/>
      <c r="M935" s="706"/>
      <c r="N935" s="706"/>
      <c r="O935" s="706"/>
      <c r="P935" s="706"/>
      <c r="Q935" s="706"/>
      <c r="R935" s="706"/>
      <c r="S935" s="706"/>
      <c r="T935" s="706"/>
      <c r="U935" s="706"/>
      <c r="V935" s="706"/>
      <c r="W935" s="706"/>
      <c r="X935" s="706"/>
      <c r="Y935" s="706"/>
      <c r="Z935" s="706"/>
      <c r="AA935" s="706"/>
    </row>
    <row r="936" spans="1:27" ht="12.75">
      <c r="A936" s="703"/>
      <c r="B936" s="704"/>
      <c r="C936" s="704"/>
      <c r="D936" s="704"/>
      <c r="E936" s="704"/>
      <c r="F936" s="704"/>
      <c r="G936" s="704"/>
      <c r="H936" s="705"/>
      <c r="I936" s="706"/>
      <c r="J936" s="706"/>
      <c r="K936" s="706"/>
      <c r="L936" s="706"/>
      <c r="M936" s="706"/>
      <c r="N936" s="706"/>
      <c r="O936" s="706"/>
      <c r="P936" s="706"/>
      <c r="Q936" s="706"/>
      <c r="R936" s="706"/>
      <c r="S936" s="706"/>
      <c r="T936" s="706"/>
      <c r="U936" s="706"/>
      <c r="V936" s="706"/>
      <c r="W936" s="706"/>
      <c r="X936" s="706"/>
      <c r="Y936" s="706"/>
      <c r="Z936" s="706"/>
      <c r="AA936" s="706"/>
    </row>
    <row r="937" spans="1:27" ht="12.75">
      <c r="A937" s="703"/>
      <c r="B937" s="704"/>
      <c r="C937" s="704"/>
      <c r="D937" s="704"/>
      <c r="E937" s="704"/>
      <c r="F937" s="704"/>
      <c r="G937" s="704"/>
      <c r="H937" s="705"/>
      <c r="I937" s="706"/>
      <c r="J937" s="706"/>
      <c r="K937" s="706"/>
      <c r="L937" s="706"/>
      <c r="M937" s="706"/>
      <c r="N937" s="706"/>
      <c r="O937" s="706"/>
      <c r="P937" s="706"/>
      <c r="Q937" s="706"/>
      <c r="R937" s="706"/>
      <c r="S937" s="706"/>
      <c r="T937" s="706"/>
      <c r="U937" s="706"/>
      <c r="V937" s="706"/>
      <c r="W937" s="706"/>
      <c r="X937" s="706"/>
      <c r="Y937" s="706"/>
      <c r="Z937" s="706"/>
      <c r="AA937" s="706"/>
    </row>
    <row r="938" spans="1:27" ht="12.75">
      <c r="A938" s="703"/>
      <c r="B938" s="704"/>
      <c r="C938" s="704"/>
      <c r="D938" s="704"/>
      <c r="E938" s="704"/>
      <c r="F938" s="704"/>
      <c r="G938" s="704"/>
      <c r="H938" s="705"/>
      <c r="I938" s="706"/>
      <c r="J938" s="706"/>
      <c r="K938" s="706"/>
      <c r="L938" s="706"/>
      <c r="M938" s="706"/>
      <c r="N938" s="706"/>
      <c r="O938" s="706"/>
      <c r="P938" s="706"/>
      <c r="Q938" s="706"/>
      <c r="R938" s="706"/>
      <c r="S938" s="706"/>
      <c r="T938" s="706"/>
      <c r="U938" s="706"/>
      <c r="V938" s="706"/>
      <c r="W938" s="706"/>
      <c r="X938" s="706"/>
      <c r="Y938" s="706"/>
      <c r="Z938" s="706"/>
      <c r="AA938" s="706"/>
    </row>
    <row r="939" spans="1:27" ht="12.75">
      <c r="A939" s="703"/>
      <c r="B939" s="704"/>
      <c r="C939" s="704"/>
      <c r="D939" s="704"/>
      <c r="E939" s="704"/>
      <c r="F939" s="704"/>
      <c r="G939" s="704"/>
      <c r="H939" s="705"/>
      <c r="I939" s="706"/>
      <c r="J939" s="706"/>
      <c r="K939" s="706"/>
      <c r="L939" s="706"/>
      <c r="M939" s="706"/>
      <c r="N939" s="706"/>
      <c r="O939" s="706"/>
      <c r="P939" s="706"/>
      <c r="Q939" s="706"/>
      <c r="R939" s="706"/>
      <c r="S939" s="706"/>
      <c r="T939" s="706"/>
      <c r="U939" s="706"/>
      <c r="V939" s="706"/>
      <c r="W939" s="706"/>
      <c r="X939" s="706"/>
      <c r="Y939" s="706"/>
      <c r="Z939" s="706"/>
      <c r="AA939" s="706"/>
    </row>
    <row r="940" spans="1:27" ht="12.75">
      <c r="A940" s="703"/>
      <c r="B940" s="704"/>
      <c r="C940" s="704"/>
      <c r="D940" s="704"/>
      <c r="E940" s="704"/>
      <c r="F940" s="704"/>
      <c r="G940" s="704"/>
      <c r="H940" s="705"/>
      <c r="I940" s="706"/>
      <c r="J940" s="706"/>
      <c r="K940" s="706"/>
      <c r="L940" s="706"/>
      <c r="M940" s="706"/>
      <c r="N940" s="706"/>
      <c r="O940" s="706"/>
      <c r="P940" s="706"/>
      <c r="Q940" s="706"/>
      <c r="R940" s="706"/>
      <c r="S940" s="706"/>
      <c r="T940" s="706"/>
      <c r="U940" s="706"/>
      <c r="V940" s="706"/>
      <c r="W940" s="706"/>
      <c r="X940" s="706"/>
      <c r="Y940" s="706"/>
      <c r="Z940" s="706"/>
      <c r="AA940" s="706"/>
    </row>
    <row r="941" spans="1:27" ht="12.75">
      <c r="A941" s="703"/>
      <c r="B941" s="704"/>
      <c r="C941" s="704"/>
      <c r="D941" s="704"/>
      <c r="E941" s="704"/>
      <c r="F941" s="704"/>
      <c r="G941" s="704"/>
      <c r="H941" s="705"/>
      <c r="I941" s="706"/>
      <c r="J941" s="706"/>
      <c r="K941" s="706"/>
      <c r="L941" s="706"/>
      <c r="M941" s="706"/>
      <c r="N941" s="706"/>
      <c r="O941" s="706"/>
      <c r="P941" s="706"/>
      <c r="Q941" s="706"/>
      <c r="R941" s="706"/>
      <c r="S941" s="706"/>
      <c r="T941" s="706"/>
      <c r="U941" s="706"/>
      <c r="V941" s="706"/>
      <c r="W941" s="706"/>
      <c r="X941" s="706"/>
      <c r="Y941" s="706"/>
      <c r="Z941" s="706"/>
      <c r="AA941" s="706"/>
    </row>
    <row r="942" spans="1:27" ht="12.75">
      <c r="A942" s="703"/>
      <c r="B942" s="704"/>
      <c r="C942" s="704"/>
      <c r="D942" s="704"/>
      <c r="E942" s="704"/>
      <c r="F942" s="704"/>
      <c r="G942" s="704"/>
      <c r="H942" s="705"/>
      <c r="I942" s="706"/>
      <c r="J942" s="706"/>
      <c r="K942" s="706"/>
      <c r="L942" s="706"/>
      <c r="M942" s="706"/>
      <c r="N942" s="706"/>
      <c r="O942" s="706"/>
      <c r="P942" s="706"/>
      <c r="Q942" s="706"/>
      <c r="R942" s="706"/>
      <c r="S942" s="706"/>
      <c r="T942" s="706"/>
      <c r="U942" s="706"/>
      <c r="V942" s="706"/>
      <c r="W942" s="706"/>
      <c r="X942" s="706"/>
      <c r="Y942" s="706"/>
      <c r="Z942" s="706"/>
      <c r="AA942" s="706"/>
    </row>
    <row r="943" spans="1:27" ht="12.75">
      <c r="A943" s="703"/>
      <c r="B943" s="704"/>
      <c r="C943" s="704"/>
      <c r="D943" s="704"/>
      <c r="E943" s="704"/>
      <c r="F943" s="704"/>
      <c r="G943" s="704"/>
      <c r="H943" s="705"/>
      <c r="I943" s="706"/>
      <c r="J943" s="706"/>
      <c r="K943" s="706"/>
      <c r="L943" s="706"/>
      <c r="M943" s="706"/>
      <c r="N943" s="706"/>
      <c r="O943" s="706"/>
      <c r="P943" s="706"/>
      <c r="Q943" s="706"/>
      <c r="R943" s="706"/>
      <c r="S943" s="706"/>
      <c r="T943" s="706"/>
      <c r="U943" s="706"/>
      <c r="V943" s="706"/>
      <c r="W943" s="706"/>
      <c r="X943" s="706"/>
      <c r="Y943" s="706"/>
      <c r="Z943" s="706"/>
      <c r="AA943" s="706"/>
    </row>
    <row r="944" spans="1:27" ht="12.75">
      <c r="A944" s="703"/>
      <c r="B944" s="704"/>
      <c r="C944" s="704"/>
      <c r="D944" s="704"/>
      <c r="E944" s="704"/>
      <c r="F944" s="704"/>
      <c r="G944" s="704"/>
      <c r="H944" s="705"/>
      <c r="I944" s="706"/>
      <c r="J944" s="706"/>
      <c r="K944" s="706"/>
      <c r="L944" s="706"/>
      <c r="M944" s="706"/>
      <c r="N944" s="706"/>
      <c r="O944" s="706"/>
      <c r="P944" s="706"/>
      <c r="Q944" s="706"/>
      <c r="R944" s="706"/>
      <c r="S944" s="706"/>
      <c r="T944" s="706"/>
      <c r="U944" s="706"/>
      <c r="V944" s="706"/>
      <c r="W944" s="706"/>
      <c r="X944" s="706"/>
      <c r="Y944" s="706"/>
      <c r="Z944" s="706"/>
      <c r="AA944" s="706"/>
    </row>
    <row r="945" spans="1:27" ht="12.75">
      <c r="A945" s="703"/>
      <c r="B945" s="704"/>
      <c r="C945" s="704"/>
      <c r="D945" s="704"/>
      <c r="E945" s="704"/>
      <c r="F945" s="704"/>
      <c r="G945" s="704"/>
      <c r="H945" s="705"/>
      <c r="I945" s="706"/>
      <c r="J945" s="706"/>
      <c r="K945" s="706"/>
      <c r="L945" s="706"/>
      <c r="M945" s="706"/>
      <c r="N945" s="706"/>
      <c r="O945" s="706"/>
      <c r="P945" s="706"/>
      <c r="Q945" s="706"/>
      <c r="R945" s="706"/>
      <c r="S945" s="706"/>
      <c r="T945" s="706"/>
      <c r="U945" s="706"/>
      <c r="V945" s="706"/>
      <c r="W945" s="706"/>
      <c r="X945" s="706"/>
      <c r="Y945" s="706"/>
      <c r="Z945" s="706"/>
      <c r="AA945" s="706"/>
    </row>
    <row r="946" spans="1:27" ht="12.75">
      <c r="A946" s="703"/>
      <c r="B946" s="704"/>
      <c r="C946" s="704"/>
      <c r="D946" s="704"/>
      <c r="E946" s="704"/>
      <c r="F946" s="704"/>
      <c r="G946" s="704"/>
      <c r="H946" s="705"/>
      <c r="I946" s="706"/>
      <c r="J946" s="706"/>
      <c r="K946" s="706"/>
      <c r="L946" s="706"/>
      <c r="M946" s="706"/>
      <c r="N946" s="706"/>
      <c r="O946" s="706"/>
      <c r="P946" s="706"/>
      <c r="Q946" s="706"/>
      <c r="R946" s="706"/>
      <c r="S946" s="706"/>
      <c r="T946" s="706"/>
      <c r="U946" s="706"/>
      <c r="V946" s="706"/>
      <c r="W946" s="706"/>
      <c r="X946" s="706"/>
      <c r="Y946" s="706"/>
      <c r="Z946" s="706"/>
      <c r="AA946" s="706"/>
    </row>
    <row r="947" spans="1:27" ht="12.75">
      <c r="A947" s="703"/>
      <c r="B947" s="704"/>
      <c r="C947" s="704"/>
      <c r="D947" s="704"/>
      <c r="E947" s="704"/>
      <c r="F947" s="704"/>
      <c r="G947" s="704"/>
      <c r="H947" s="705"/>
      <c r="I947" s="706"/>
      <c r="J947" s="706"/>
      <c r="K947" s="706"/>
      <c r="L947" s="706"/>
      <c r="M947" s="706"/>
      <c r="N947" s="706"/>
      <c r="O947" s="706"/>
      <c r="P947" s="706"/>
      <c r="Q947" s="706"/>
      <c r="R947" s="706"/>
      <c r="S947" s="706"/>
      <c r="T947" s="706"/>
      <c r="U947" s="706"/>
      <c r="V947" s="706"/>
      <c r="W947" s="706"/>
      <c r="X947" s="706"/>
      <c r="Y947" s="706"/>
      <c r="Z947" s="706"/>
      <c r="AA947" s="706"/>
    </row>
    <row r="948" spans="1:27" ht="12.75">
      <c r="A948" s="703"/>
      <c r="B948" s="704"/>
      <c r="C948" s="704"/>
      <c r="D948" s="704"/>
      <c r="E948" s="704"/>
      <c r="F948" s="704"/>
      <c r="G948" s="704"/>
      <c r="H948" s="705"/>
      <c r="I948" s="706"/>
      <c r="J948" s="706"/>
      <c r="K948" s="706"/>
      <c r="L948" s="706"/>
      <c r="M948" s="706"/>
      <c r="N948" s="706"/>
      <c r="O948" s="706"/>
      <c r="P948" s="706"/>
      <c r="Q948" s="706"/>
      <c r="R948" s="706"/>
      <c r="S948" s="706"/>
      <c r="T948" s="706"/>
      <c r="U948" s="706"/>
      <c r="V948" s="706"/>
      <c r="W948" s="706"/>
      <c r="X948" s="706"/>
      <c r="Y948" s="706"/>
      <c r="Z948" s="706"/>
      <c r="AA948" s="706"/>
    </row>
    <row r="949" spans="1:27" ht="12.75">
      <c r="A949" s="703"/>
      <c r="B949" s="704"/>
      <c r="C949" s="704"/>
      <c r="D949" s="704"/>
      <c r="E949" s="704"/>
      <c r="F949" s="704"/>
      <c r="G949" s="704"/>
      <c r="H949" s="705"/>
      <c r="I949" s="706"/>
      <c r="J949" s="706"/>
      <c r="K949" s="706"/>
      <c r="L949" s="706"/>
      <c r="M949" s="706"/>
      <c r="N949" s="706"/>
      <c r="O949" s="706"/>
      <c r="P949" s="706"/>
      <c r="Q949" s="706"/>
      <c r="R949" s="706"/>
      <c r="S949" s="706"/>
      <c r="T949" s="706"/>
      <c r="U949" s="706"/>
      <c r="V949" s="706"/>
      <c r="W949" s="706"/>
      <c r="X949" s="706"/>
      <c r="Y949" s="706"/>
      <c r="Z949" s="706"/>
      <c r="AA949" s="706"/>
    </row>
    <row r="950" spans="1:27" ht="12.75">
      <c r="A950" s="703"/>
      <c r="B950" s="704"/>
      <c r="C950" s="704"/>
      <c r="D950" s="704"/>
      <c r="E950" s="704"/>
      <c r="F950" s="704"/>
      <c r="G950" s="704"/>
      <c r="H950" s="705"/>
      <c r="I950" s="706"/>
      <c r="J950" s="706"/>
      <c r="K950" s="706"/>
      <c r="L950" s="706"/>
      <c r="M950" s="706"/>
      <c r="N950" s="706"/>
      <c r="O950" s="706"/>
      <c r="P950" s="706"/>
      <c r="Q950" s="706"/>
      <c r="R950" s="706"/>
      <c r="S950" s="706"/>
      <c r="T950" s="706"/>
      <c r="U950" s="706"/>
      <c r="V950" s="706"/>
      <c r="W950" s="706"/>
      <c r="X950" s="706"/>
      <c r="Y950" s="706"/>
      <c r="Z950" s="706"/>
      <c r="AA950" s="706"/>
    </row>
    <row r="951" spans="1:27" ht="12.75">
      <c r="A951" s="703"/>
      <c r="B951" s="704"/>
      <c r="C951" s="704"/>
      <c r="D951" s="704"/>
      <c r="E951" s="704"/>
      <c r="F951" s="704"/>
      <c r="G951" s="704"/>
      <c r="H951" s="705"/>
      <c r="I951" s="706"/>
      <c r="J951" s="706"/>
      <c r="K951" s="706"/>
      <c r="L951" s="706"/>
      <c r="M951" s="706"/>
      <c r="N951" s="706"/>
      <c r="O951" s="706"/>
      <c r="P951" s="706"/>
      <c r="Q951" s="706"/>
      <c r="R951" s="706"/>
      <c r="S951" s="706"/>
      <c r="T951" s="706"/>
      <c r="U951" s="706"/>
      <c r="V951" s="706"/>
      <c r="W951" s="706"/>
      <c r="X951" s="706"/>
      <c r="Y951" s="706"/>
      <c r="Z951" s="706"/>
      <c r="AA951" s="706"/>
    </row>
    <row r="952" spans="1:27" ht="12.75">
      <c r="A952" s="703"/>
      <c r="B952" s="704"/>
      <c r="C952" s="704"/>
      <c r="D952" s="704"/>
      <c r="E952" s="704"/>
      <c r="F952" s="704"/>
      <c r="G952" s="704"/>
      <c r="H952" s="705"/>
      <c r="I952" s="706"/>
      <c r="J952" s="706"/>
      <c r="K952" s="706"/>
      <c r="L952" s="706"/>
      <c r="M952" s="706"/>
      <c r="N952" s="706"/>
      <c r="O952" s="706"/>
      <c r="P952" s="706"/>
      <c r="Q952" s="706"/>
      <c r="R952" s="706"/>
      <c r="S952" s="706"/>
      <c r="T952" s="706"/>
      <c r="U952" s="706"/>
      <c r="V952" s="706"/>
      <c r="W952" s="706"/>
      <c r="X952" s="706"/>
      <c r="Y952" s="706"/>
      <c r="Z952" s="706"/>
      <c r="AA952" s="706"/>
    </row>
    <row r="953" spans="1:27" ht="12.75">
      <c r="A953" s="703"/>
      <c r="B953" s="704"/>
      <c r="C953" s="704"/>
      <c r="D953" s="704"/>
      <c r="E953" s="704"/>
      <c r="F953" s="704"/>
      <c r="G953" s="704"/>
      <c r="H953" s="705"/>
      <c r="I953" s="706"/>
      <c r="J953" s="706"/>
      <c r="K953" s="706"/>
      <c r="L953" s="706"/>
      <c r="M953" s="706"/>
      <c r="N953" s="706"/>
      <c r="O953" s="706"/>
      <c r="P953" s="706"/>
      <c r="Q953" s="706"/>
      <c r="R953" s="706"/>
      <c r="S953" s="706"/>
      <c r="T953" s="706"/>
      <c r="U953" s="706"/>
      <c r="V953" s="706"/>
      <c r="W953" s="706"/>
      <c r="X953" s="706"/>
      <c r="Y953" s="706"/>
      <c r="Z953" s="706"/>
      <c r="AA953" s="706"/>
    </row>
    <row r="954" spans="1:27" ht="12.75">
      <c r="A954" s="703"/>
      <c r="B954" s="704"/>
      <c r="C954" s="704"/>
      <c r="D954" s="704"/>
      <c r="E954" s="704"/>
      <c r="F954" s="704"/>
      <c r="G954" s="704"/>
      <c r="H954" s="705"/>
      <c r="I954" s="706"/>
      <c r="J954" s="706"/>
      <c r="K954" s="706"/>
      <c r="L954" s="706"/>
      <c r="M954" s="706"/>
      <c r="N954" s="706"/>
      <c r="O954" s="706"/>
      <c r="P954" s="706"/>
      <c r="Q954" s="706"/>
      <c r="R954" s="706"/>
      <c r="S954" s="706"/>
      <c r="T954" s="706"/>
      <c r="U954" s="706"/>
      <c r="V954" s="706"/>
      <c r="W954" s="706"/>
      <c r="X954" s="706"/>
      <c r="Y954" s="706"/>
      <c r="Z954" s="706"/>
      <c r="AA954" s="706"/>
    </row>
    <row r="955" spans="1:27" ht="12.75">
      <c r="A955" s="703"/>
      <c r="B955" s="704"/>
      <c r="C955" s="704"/>
      <c r="D955" s="704"/>
      <c r="E955" s="704"/>
      <c r="F955" s="704"/>
      <c r="G955" s="704"/>
      <c r="H955" s="705"/>
      <c r="I955" s="706"/>
      <c r="J955" s="706"/>
      <c r="K955" s="706"/>
      <c r="L955" s="706"/>
      <c r="M955" s="706"/>
      <c r="N955" s="706"/>
      <c r="O955" s="706"/>
      <c r="P955" s="706"/>
      <c r="Q955" s="706"/>
      <c r="R955" s="706"/>
      <c r="S955" s="706"/>
      <c r="T955" s="706"/>
      <c r="U955" s="706"/>
      <c r="V955" s="706"/>
      <c r="W955" s="706"/>
      <c r="X955" s="706"/>
      <c r="Y955" s="706"/>
      <c r="Z955" s="706"/>
      <c r="AA955" s="706"/>
    </row>
    <row r="956" spans="1:27" ht="12.75">
      <c r="A956" s="703"/>
      <c r="B956" s="704"/>
      <c r="C956" s="704"/>
      <c r="D956" s="704"/>
      <c r="E956" s="704"/>
      <c r="F956" s="704"/>
      <c r="G956" s="704"/>
      <c r="H956" s="705"/>
      <c r="I956" s="706"/>
      <c r="J956" s="706"/>
      <c r="K956" s="706"/>
      <c r="L956" s="706"/>
      <c r="M956" s="706"/>
      <c r="N956" s="706"/>
      <c r="O956" s="706"/>
      <c r="P956" s="706"/>
      <c r="Q956" s="706"/>
      <c r="R956" s="706"/>
      <c r="S956" s="706"/>
      <c r="T956" s="706"/>
      <c r="U956" s="706"/>
      <c r="V956" s="706"/>
      <c r="W956" s="706"/>
      <c r="X956" s="706"/>
      <c r="Y956" s="706"/>
      <c r="Z956" s="706"/>
      <c r="AA956" s="706"/>
    </row>
    <row r="957" spans="1:27" ht="12.75">
      <c r="A957" s="703"/>
      <c r="B957" s="704"/>
      <c r="C957" s="704"/>
      <c r="D957" s="704"/>
      <c r="E957" s="704"/>
      <c r="F957" s="704"/>
      <c r="G957" s="704"/>
      <c r="H957" s="705"/>
      <c r="I957" s="706"/>
      <c r="J957" s="706"/>
      <c r="K957" s="706"/>
      <c r="L957" s="706"/>
      <c r="M957" s="706"/>
      <c r="N957" s="706"/>
      <c r="O957" s="706"/>
      <c r="P957" s="706"/>
      <c r="Q957" s="706"/>
      <c r="R957" s="706"/>
      <c r="S957" s="706"/>
      <c r="T957" s="706"/>
      <c r="U957" s="706"/>
      <c r="V957" s="706"/>
      <c r="W957" s="706"/>
      <c r="X957" s="706"/>
      <c r="Y957" s="706"/>
      <c r="Z957" s="706"/>
      <c r="AA957" s="706"/>
    </row>
    <row r="958" spans="1:27" ht="12.75">
      <c r="A958" s="703"/>
      <c r="B958" s="704"/>
      <c r="C958" s="704"/>
      <c r="D958" s="704"/>
      <c r="E958" s="704"/>
      <c r="F958" s="704"/>
      <c r="G958" s="704"/>
      <c r="H958" s="705"/>
      <c r="I958" s="706"/>
      <c r="J958" s="706"/>
      <c r="K958" s="706"/>
      <c r="L958" s="706"/>
      <c r="M958" s="706"/>
      <c r="N958" s="706"/>
      <c r="O958" s="706"/>
      <c r="P958" s="706"/>
      <c r="Q958" s="706"/>
      <c r="R958" s="706"/>
      <c r="S958" s="706"/>
      <c r="T958" s="706"/>
      <c r="U958" s="706"/>
      <c r="V958" s="706"/>
      <c r="W958" s="706"/>
      <c r="X958" s="706"/>
      <c r="Y958" s="706"/>
      <c r="Z958" s="706"/>
      <c r="AA958" s="706"/>
    </row>
    <row r="959" spans="1:27" ht="12.75">
      <c r="A959" s="703"/>
      <c r="B959" s="704"/>
      <c r="C959" s="704"/>
      <c r="D959" s="704"/>
      <c r="E959" s="704"/>
      <c r="F959" s="704"/>
      <c r="G959" s="704"/>
      <c r="H959" s="705"/>
      <c r="I959" s="706"/>
      <c r="J959" s="706"/>
      <c r="K959" s="706"/>
      <c r="L959" s="706"/>
      <c r="M959" s="706"/>
      <c r="N959" s="706"/>
      <c r="O959" s="706"/>
      <c r="P959" s="706"/>
      <c r="Q959" s="706"/>
      <c r="R959" s="706"/>
      <c r="S959" s="706"/>
      <c r="T959" s="706"/>
      <c r="U959" s="706"/>
      <c r="V959" s="706"/>
      <c r="W959" s="706"/>
      <c r="X959" s="706"/>
      <c r="Y959" s="706"/>
      <c r="Z959" s="706"/>
      <c r="AA959" s="706"/>
    </row>
    <row r="960" spans="1:27" ht="12.75">
      <c r="A960" s="703"/>
      <c r="B960" s="704"/>
      <c r="C960" s="704"/>
      <c r="D960" s="704"/>
      <c r="E960" s="704"/>
      <c r="F960" s="704"/>
      <c r="G960" s="704"/>
      <c r="H960" s="705"/>
      <c r="I960" s="706"/>
      <c r="J960" s="706"/>
      <c r="K960" s="706"/>
      <c r="L960" s="706"/>
      <c r="M960" s="706"/>
      <c r="N960" s="706"/>
      <c r="O960" s="706"/>
      <c r="P960" s="706"/>
      <c r="Q960" s="706"/>
      <c r="R960" s="706"/>
      <c r="S960" s="706"/>
      <c r="T960" s="706"/>
      <c r="U960" s="706"/>
      <c r="V960" s="706"/>
      <c r="W960" s="706"/>
      <c r="X960" s="706"/>
      <c r="Y960" s="706"/>
      <c r="Z960" s="706"/>
      <c r="AA960" s="706"/>
    </row>
    <row r="961" spans="1:27" ht="12.75">
      <c r="A961" s="703"/>
      <c r="B961" s="704"/>
      <c r="C961" s="704"/>
      <c r="D961" s="704"/>
      <c r="E961" s="704"/>
      <c r="F961" s="704"/>
      <c r="G961" s="704"/>
      <c r="H961" s="705"/>
      <c r="I961" s="706"/>
      <c r="J961" s="706"/>
      <c r="K961" s="706"/>
      <c r="L961" s="706"/>
      <c r="M961" s="706"/>
      <c r="N961" s="706"/>
      <c r="O961" s="706"/>
      <c r="P961" s="706"/>
      <c r="Q961" s="706"/>
      <c r="R961" s="706"/>
      <c r="S961" s="706"/>
      <c r="T961" s="706"/>
      <c r="U961" s="706"/>
      <c r="V961" s="706"/>
      <c r="W961" s="706"/>
      <c r="X961" s="706"/>
      <c r="Y961" s="706"/>
      <c r="Z961" s="706"/>
      <c r="AA961" s="706"/>
    </row>
    <row r="962" spans="1:27" ht="12.75">
      <c r="A962" s="703"/>
      <c r="B962" s="704"/>
      <c r="C962" s="704"/>
      <c r="D962" s="704"/>
      <c r="E962" s="704"/>
      <c r="F962" s="704"/>
      <c r="G962" s="704"/>
      <c r="H962" s="705"/>
      <c r="I962" s="706"/>
      <c r="J962" s="706"/>
      <c r="K962" s="706"/>
      <c r="L962" s="706"/>
      <c r="M962" s="706"/>
      <c r="N962" s="706"/>
      <c r="O962" s="706"/>
      <c r="P962" s="706"/>
      <c r="Q962" s="706"/>
      <c r="R962" s="706"/>
      <c r="S962" s="706"/>
      <c r="T962" s="706"/>
      <c r="U962" s="706"/>
      <c r="V962" s="706"/>
      <c r="W962" s="706"/>
      <c r="X962" s="706"/>
      <c r="Y962" s="706"/>
      <c r="Z962" s="706"/>
      <c r="AA962" s="706"/>
    </row>
    <row r="963" spans="1:27" ht="12.75">
      <c r="A963" s="703"/>
      <c r="B963" s="704"/>
      <c r="C963" s="704"/>
      <c r="D963" s="704"/>
      <c r="E963" s="704"/>
      <c r="F963" s="704"/>
      <c r="G963" s="704"/>
      <c r="H963" s="705"/>
      <c r="I963" s="706"/>
      <c r="J963" s="706"/>
      <c r="K963" s="706"/>
      <c r="L963" s="706"/>
      <c r="M963" s="706"/>
      <c r="N963" s="706"/>
      <c r="O963" s="706"/>
      <c r="P963" s="706"/>
      <c r="Q963" s="706"/>
      <c r="R963" s="706"/>
      <c r="S963" s="706"/>
      <c r="T963" s="706"/>
      <c r="U963" s="706"/>
      <c r="V963" s="706"/>
      <c r="W963" s="706"/>
      <c r="X963" s="706"/>
      <c r="Y963" s="706"/>
      <c r="Z963" s="706"/>
      <c r="AA963" s="706"/>
    </row>
    <row r="964" spans="1:27" ht="12.75">
      <c r="A964" s="703"/>
      <c r="B964" s="704"/>
      <c r="C964" s="704"/>
      <c r="D964" s="704"/>
      <c r="E964" s="704"/>
      <c r="F964" s="704"/>
      <c r="G964" s="704"/>
      <c r="H964" s="705"/>
      <c r="I964" s="706"/>
      <c r="J964" s="706"/>
      <c r="K964" s="706"/>
      <c r="L964" s="706"/>
      <c r="M964" s="706"/>
      <c r="N964" s="706"/>
      <c r="O964" s="706"/>
      <c r="P964" s="706"/>
      <c r="Q964" s="706"/>
      <c r="R964" s="706"/>
      <c r="S964" s="706"/>
      <c r="T964" s="706"/>
      <c r="U964" s="706"/>
      <c r="V964" s="706"/>
      <c r="W964" s="706"/>
      <c r="X964" s="706"/>
      <c r="Y964" s="706"/>
      <c r="Z964" s="706"/>
      <c r="AA964" s="706"/>
    </row>
    <row r="965" spans="1:27" ht="12.75">
      <c r="A965" s="703"/>
      <c r="B965" s="704"/>
      <c r="C965" s="704"/>
      <c r="D965" s="704"/>
      <c r="E965" s="704"/>
      <c r="F965" s="704"/>
      <c r="G965" s="704"/>
      <c r="H965" s="705"/>
      <c r="I965" s="706"/>
      <c r="J965" s="706"/>
      <c r="K965" s="706"/>
      <c r="L965" s="706"/>
      <c r="M965" s="706"/>
      <c r="N965" s="706"/>
      <c r="O965" s="706"/>
      <c r="P965" s="706"/>
      <c r="Q965" s="706"/>
      <c r="R965" s="706"/>
      <c r="S965" s="706"/>
      <c r="T965" s="706"/>
      <c r="U965" s="706"/>
      <c r="V965" s="706"/>
      <c r="W965" s="706"/>
      <c r="X965" s="706"/>
      <c r="Y965" s="706"/>
      <c r="Z965" s="706"/>
      <c r="AA965" s="706"/>
    </row>
    <row r="966" spans="1:27" ht="12.75">
      <c r="A966" s="703"/>
      <c r="B966" s="704"/>
      <c r="C966" s="704"/>
      <c r="D966" s="704"/>
      <c r="E966" s="704"/>
      <c r="F966" s="704"/>
      <c r="G966" s="704"/>
      <c r="H966" s="705"/>
      <c r="I966" s="706"/>
      <c r="J966" s="706"/>
      <c r="K966" s="706"/>
      <c r="L966" s="706"/>
      <c r="M966" s="706"/>
      <c r="N966" s="706"/>
      <c r="O966" s="706"/>
      <c r="P966" s="706"/>
      <c r="Q966" s="706"/>
      <c r="R966" s="706"/>
      <c r="S966" s="706"/>
      <c r="T966" s="706"/>
      <c r="U966" s="706"/>
      <c r="V966" s="706"/>
      <c r="W966" s="706"/>
      <c r="X966" s="706"/>
      <c r="Y966" s="706"/>
      <c r="Z966" s="706"/>
      <c r="AA966" s="706"/>
    </row>
    <row r="967" spans="1:27" ht="12.75">
      <c r="A967" s="703"/>
      <c r="B967" s="704"/>
      <c r="C967" s="704"/>
      <c r="D967" s="704"/>
      <c r="E967" s="704"/>
      <c r="F967" s="704"/>
      <c r="G967" s="704"/>
      <c r="H967" s="705"/>
      <c r="I967" s="706"/>
      <c r="J967" s="706"/>
      <c r="K967" s="706"/>
      <c r="L967" s="706"/>
      <c r="M967" s="706"/>
      <c r="N967" s="706"/>
      <c r="O967" s="706"/>
      <c r="P967" s="706"/>
      <c r="Q967" s="706"/>
      <c r="R967" s="706"/>
      <c r="S967" s="706"/>
      <c r="T967" s="706"/>
      <c r="U967" s="706"/>
      <c r="V967" s="706"/>
      <c r="W967" s="706"/>
      <c r="X967" s="706"/>
      <c r="Y967" s="706"/>
      <c r="Z967" s="706"/>
      <c r="AA967" s="706"/>
    </row>
    <row r="968" spans="1:27" ht="12.75">
      <c r="A968" s="703"/>
      <c r="B968" s="704"/>
      <c r="C968" s="704"/>
      <c r="D968" s="704"/>
      <c r="E968" s="704"/>
      <c r="F968" s="704"/>
      <c r="G968" s="704"/>
      <c r="H968" s="705"/>
      <c r="I968" s="706"/>
      <c r="J968" s="706"/>
      <c r="K968" s="706"/>
      <c r="L968" s="706"/>
      <c r="M968" s="706"/>
      <c r="N968" s="706"/>
      <c r="O968" s="706"/>
      <c r="P968" s="706"/>
      <c r="Q968" s="706"/>
      <c r="R968" s="706"/>
      <c r="S968" s="706"/>
      <c r="T968" s="706"/>
      <c r="U968" s="706"/>
      <c r="V968" s="706"/>
      <c r="W968" s="706"/>
      <c r="X968" s="706"/>
      <c r="Y968" s="706"/>
      <c r="Z968" s="706"/>
      <c r="AA968" s="706"/>
    </row>
    <row r="969" spans="1:27" ht="12.75">
      <c r="A969" s="703"/>
      <c r="B969" s="704"/>
      <c r="C969" s="704"/>
      <c r="D969" s="704"/>
      <c r="E969" s="704"/>
      <c r="F969" s="704"/>
      <c r="G969" s="704"/>
      <c r="H969" s="705"/>
      <c r="I969" s="706"/>
      <c r="J969" s="706"/>
      <c r="K969" s="706"/>
      <c r="L969" s="706"/>
      <c r="M969" s="706"/>
      <c r="N969" s="706"/>
      <c r="O969" s="706"/>
      <c r="P969" s="706"/>
      <c r="Q969" s="706"/>
      <c r="R969" s="706"/>
      <c r="S969" s="706"/>
      <c r="T969" s="706"/>
      <c r="U969" s="706"/>
      <c r="V969" s="706"/>
      <c r="W969" s="706"/>
      <c r="X969" s="706"/>
      <c r="Y969" s="706"/>
      <c r="Z969" s="706"/>
      <c r="AA969" s="706"/>
    </row>
    <row r="970" spans="1:27" ht="12.75">
      <c r="A970" s="703"/>
      <c r="B970" s="704"/>
      <c r="C970" s="704"/>
      <c r="D970" s="704"/>
      <c r="E970" s="704"/>
      <c r="F970" s="704"/>
      <c r="G970" s="704"/>
      <c r="H970" s="705"/>
      <c r="I970" s="706"/>
      <c r="J970" s="706"/>
      <c r="K970" s="706"/>
      <c r="L970" s="706"/>
      <c r="M970" s="706"/>
      <c r="N970" s="706"/>
      <c r="O970" s="706"/>
      <c r="P970" s="706"/>
      <c r="Q970" s="706"/>
      <c r="R970" s="706"/>
      <c r="S970" s="706"/>
      <c r="T970" s="706"/>
      <c r="U970" s="706"/>
      <c r="V970" s="706"/>
      <c r="W970" s="706"/>
      <c r="X970" s="706"/>
      <c r="Y970" s="706"/>
      <c r="Z970" s="706"/>
      <c r="AA970" s="706"/>
    </row>
    <row r="971" spans="1:27" ht="12.75">
      <c r="A971" s="703"/>
      <c r="B971" s="704"/>
      <c r="C971" s="704"/>
      <c r="D971" s="704"/>
      <c r="E971" s="704"/>
      <c r="F971" s="704"/>
      <c r="G971" s="704"/>
      <c r="H971" s="705"/>
      <c r="I971" s="706"/>
      <c r="J971" s="706"/>
      <c r="K971" s="706"/>
      <c r="L971" s="706"/>
      <c r="M971" s="706"/>
      <c r="N971" s="706"/>
      <c r="O971" s="706"/>
      <c r="P971" s="706"/>
      <c r="Q971" s="706"/>
      <c r="R971" s="706"/>
      <c r="S971" s="706"/>
      <c r="T971" s="706"/>
      <c r="U971" s="706"/>
      <c r="V971" s="706"/>
      <c r="W971" s="706"/>
      <c r="X971" s="706"/>
      <c r="Y971" s="706"/>
      <c r="Z971" s="706"/>
      <c r="AA971" s="706"/>
    </row>
    <row r="972" spans="1:27" ht="12.75">
      <c r="A972" s="703"/>
      <c r="B972" s="704"/>
      <c r="C972" s="704"/>
      <c r="D972" s="704"/>
      <c r="E972" s="704"/>
      <c r="F972" s="704"/>
      <c r="G972" s="704"/>
      <c r="H972" s="705"/>
      <c r="I972" s="706"/>
      <c r="J972" s="706"/>
      <c r="K972" s="706"/>
      <c r="L972" s="706"/>
      <c r="M972" s="706"/>
      <c r="N972" s="706"/>
      <c r="O972" s="706"/>
      <c r="P972" s="706"/>
      <c r="Q972" s="706"/>
      <c r="R972" s="706"/>
      <c r="S972" s="706"/>
      <c r="T972" s="706"/>
      <c r="U972" s="706"/>
      <c r="V972" s="706"/>
      <c r="W972" s="706"/>
      <c r="X972" s="706"/>
      <c r="Y972" s="706"/>
      <c r="Z972" s="706"/>
      <c r="AA972" s="706"/>
    </row>
    <row r="973" spans="1:27" ht="12.75">
      <c r="A973" s="703"/>
      <c r="B973" s="704"/>
      <c r="C973" s="704"/>
      <c r="D973" s="704"/>
      <c r="E973" s="704"/>
      <c r="F973" s="704"/>
      <c r="G973" s="704"/>
      <c r="H973" s="705"/>
      <c r="I973" s="706"/>
      <c r="J973" s="706"/>
      <c r="K973" s="706"/>
      <c r="L973" s="706"/>
      <c r="M973" s="706"/>
      <c r="N973" s="706"/>
      <c r="O973" s="706"/>
      <c r="P973" s="706"/>
      <c r="Q973" s="706"/>
      <c r="R973" s="706"/>
      <c r="S973" s="706"/>
      <c r="T973" s="706"/>
      <c r="U973" s="706"/>
      <c r="V973" s="706"/>
      <c r="W973" s="706"/>
      <c r="X973" s="706"/>
      <c r="Y973" s="706"/>
      <c r="Z973" s="706"/>
      <c r="AA973" s="706"/>
    </row>
    <row r="974" spans="1:27" ht="12.75">
      <c r="A974" s="703"/>
      <c r="B974" s="704"/>
      <c r="C974" s="704"/>
      <c r="D974" s="704"/>
      <c r="E974" s="704"/>
      <c r="F974" s="704"/>
      <c r="G974" s="704"/>
      <c r="H974" s="705"/>
      <c r="I974" s="706"/>
      <c r="J974" s="706"/>
      <c r="K974" s="706"/>
      <c r="L974" s="706"/>
      <c r="M974" s="706"/>
      <c r="N974" s="706"/>
      <c r="O974" s="706"/>
      <c r="P974" s="706"/>
      <c r="Q974" s="706"/>
      <c r="R974" s="706"/>
      <c r="S974" s="706"/>
      <c r="T974" s="706"/>
      <c r="U974" s="706"/>
      <c r="V974" s="706"/>
      <c r="W974" s="706"/>
      <c r="X974" s="706"/>
      <c r="Y974" s="706"/>
      <c r="Z974" s="706"/>
      <c r="AA974" s="706"/>
    </row>
    <row r="975" spans="1:27" ht="12.75">
      <c r="A975" s="703"/>
      <c r="B975" s="704"/>
      <c r="C975" s="704"/>
      <c r="D975" s="704"/>
      <c r="E975" s="704"/>
      <c r="F975" s="704"/>
      <c r="G975" s="704"/>
      <c r="H975" s="705"/>
      <c r="I975" s="706"/>
      <c r="J975" s="706"/>
      <c r="K975" s="706"/>
      <c r="L975" s="706"/>
      <c r="M975" s="706"/>
      <c r="N975" s="706"/>
      <c r="O975" s="706"/>
      <c r="P975" s="706"/>
      <c r="Q975" s="706"/>
      <c r="R975" s="706"/>
      <c r="S975" s="706"/>
      <c r="T975" s="706"/>
      <c r="U975" s="706"/>
      <c r="V975" s="706"/>
      <c r="W975" s="706"/>
      <c r="X975" s="706"/>
      <c r="Y975" s="706"/>
      <c r="Z975" s="706"/>
      <c r="AA975" s="706"/>
    </row>
    <row r="976" spans="1:27" ht="12.75">
      <c r="A976" s="703"/>
      <c r="B976" s="704"/>
      <c r="C976" s="704"/>
      <c r="D976" s="704"/>
      <c r="E976" s="704"/>
      <c r="F976" s="704"/>
      <c r="G976" s="704"/>
      <c r="H976" s="705"/>
      <c r="I976" s="706"/>
      <c r="J976" s="706"/>
      <c r="K976" s="706"/>
      <c r="L976" s="706"/>
      <c r="M976" s="706"/>
      <c r="N976" s="706"/>
      <c r="O976" s="706"/>
      <c r="P976" s="706"/>
      <c r="Q976" s="706"/>
      <c r="R976" s="706"/>
      <c r="S976" s="706"/>
      <c r="T976" s="706"/>
      <c r="U976" s="706"/>
      <c r="V976" s="706"/>
      <c r="W976" s="706"/>
      <c r="X976" s="706"/>
      <c r="Y976" s="706"/>
      <c r="Z976" s="706"/>
      <c r="AA976" s="706"/>
    </row>
    <row r="977" spans="1:27" ht="12.75">
      <c r="A977" s="703"/>
      <c r="B977" s="704"/>
      <c r="C977" s="704"/>
      <c r="D977" s="704"/>
      <c r="E977" s="704"/>
      <c r="F977" s="704"/>
      <c r="G977" s="704"/>
      <c r="H977" s="705"/>
      <c r="I977" s="706"/>
      <c r="J977" s="706"/>
      <c r="K977" s="706"/>
      <c r="L977" s="706"/>
      <c r="M977" s="706"/>
      <c r="N977" s="706"/>
      <c r="O977" s="706"/>
      <c r="P977" s="706"/>
      <c r="Q977" s="706"/>
      <c r="R977" s="706"/>
      <c r="S977" s="706"/>
      <c r="T977" s="706"/>
      <c r="U977" s="706"/>
      <c r="V977" s="706"/>
      <c r="W977" s="706"/>
      <c r="X977" s="706"/>
      <c r="Y977" s="706"/>
      <c r="Z977" s="706"/>
      <c r="AA977" s="706"/>
    </row>
    <row r="978" spans="1:27" ht="12.75">
      <c r="A978" s="703"/>
      <c r="B978" s="704"/>
      <c r="C978" s="704"/>
      <c r="D978" s="704"/>
      <c r="E978" s="704"/>
      <c r="F978" s="704"/>
      <c r="G978" s="704"/>
      <c r="H978" s="705"/>
      <c r="I978" s="706"/>
      <c r="J978" s="706"/>
      <c r="K978" s="706"/>
      <c r="L978" s="706"/>
      <c r="M978" s="706"/>
      <c r="N978" s="706"/>
      <c r="O978" s="706"/>
      <c r="P978" s="706"/>
      <c r="Q978" s="706"/>
      <c r="R978" s="706"/>
      <c r="S978" s="706"/>
      <c r="T978" s="706"/>
      <c r="U978" s="706"/>
      <c r="V978" s="706"/>
      <c r="W978" s="706"/>
      <c r="X978" s="706"/>
      <c r="Y978" s="706"/>
      <c r="Z978" s="706"/>
      <c r="AA978" s="706"/>
    </row>
    <row r="979" spans="1:27" ht="12.75">
      <c r="A979" s="703"/>
      <c r="B979" s="704"/>
      <c r="C979" s="704"/>
      <c r="D979" s="704"/>
      <c r="E979" s="704"/>
      <c r="F979" s="704"/>
      <c r="G979" s="704"/>
      <c r="H979" s="705"/>
      <c r="I979" s="706"/>
      <c r="J979" s="706"/>
      <c r="K979" s="706"/>
      <c r="L979" s="706"/>
      <c r="M979" s="706"/>
      <c r="N979" s="706"/>
      <c r="O979" s="706"/>
      <c r="P979" s="706"/>
      <c r="Q979" s="706"/>
      <c r="R979" s="706"/>
      <c r="S979" s="706"/>
      <c r="T979" s="706"/>
      <c r="U979" s="706"/>
      <c r="V979" s="706"/>
      <c r="W979" s="706"/>
      <c r="X979" s="706"/>
      <c r="Y979" s="706"/>
      <c r="Z979" s="706"/>
      <c r="AA979" s="706"/>
    </row>
    <row r="980" spans="1:27" ht="12.75">
      <c r="A980" s="703"/>
      <c r="B980" s="704"/>
      <c r="C980" s="704"/>
      <c r="D980" s="704"/>
      <c r="E980" s="704"/>
      <c r="F980" s="704"/>
      <c r="G980" s="704"/>
      <c r="H980" s="705"/>
      <c r="I980" s="706"/>
      <c r="J980" s="706"/>
      <c r="K980" s="706"/>
      <c r="L980" s="706"/>
      <c r="M980" s="706"/>
      <c r="N980" s="706"/>
      <c r="O980" s="706"/>
      <c r="P980" s="706"/>
      <c r="Q980" s="706"/>
      <c r="R980" s="706"/>
      <c r="S980" s="706"/>
      <c r="T980" s="706"/>
      <c r="U980" s="706"/>
      <c r="V980" s="706"/>
      <c r="W980" s="706"/>
      <c r="X980" s="706"/>
      <c r="Y980" s="706"/>
      <c r="Z980" s="706"/>
      <c r="AA980" s="706"/>
    </row>
    <row r="981" spans="1:27" ht="12.75">
      <c r="A981" s="703"/>
      <c r="B981" s="704"/>
      <c r="C981" s="704"/>
      <c r="D981" s="704"/>
      <c r="E981" s="704"/>
      <c r="F981" s="704"/>
      <c r="G981" s="704"/>
      <c r="H981" s="705"/>
      <c r="I981" s="706"/>
      <c r="J981" s="706"/>
      <c r="K981" s="706"/>
      <c r="L981" s="706"/>
      <c r="M981" s="706"/>
      <c r="N981" s="706"/>
      <c r="O981" s="706"/>
      <c r="P981" s="706"/>
      <c r="Q981" s="706"/>
      <c r="R981" s="706"/>
      <c r="S981" s="706"/>
      <c r="T981" s="706"/>
      <c r="U981" s="706"/>
      <c r="V981" s="706"/>
      <c r="W981" s="706"/>
      <c r="X981" s="706"/>
      <c r="Y981" s="706"/>
      <c r="Z981" s="706"/>
      <c r="AA981" s="706"/>
    </row>
    <row r="982" spans="1:27" ht="12.75">
      <c r="A982" s="703"/>
      <c r="B982" s="704"/>
      <c r="C982" s="704"/>
      <c r="D982" s="704"/>
      <c r="E982" s="704"/>
      <c r="F982" s="704"/>
      <c r="G982" s="704"/>
      <c r="H982" s="705"/>
      <c r="I982" s="706"/>
      <c r="J982" s="706"/>
      <c r="K982" s="706"/>
      <c r="L982" s="706"/>
      <c r="M982" s="706"/>
      <c r="N982" s="706"/>
      <c r="O982" s="706"/>
      <c r="P982" s="706"/>
      <c r="Q982" s="706"/>
      <c r="R982" s="706"/>
      <c r="S982" s="706"/>
      <c r="T982" s="706"/>
      <c r="U982" s="706"/>
      <c r="V982" s="706"/>
      <c r="W982" s="706"/>
      <c r="X982" s="706"/>
      <c r="Y982" s="706"/>
      <c r="Z982" s="706"/>
      <c r="AA982" s="706"/>
    </row>
    <row r="983" spans="1:27" ht="12.75">
      <c r="A983" s="703"/>
      <c r="B983" s="704"/>
      <c r="C983" s="704"/>
      <c r="D983" s="704"/>
      <c r="E983" s="704"/>
      <c r="F983" s="704"/>
      <c r="G983" s="704"/>
      <c r="H983" s="705"/>
      <c r="I983" s="706"/>
      <c r="J983" s="706"/>
      <c r="K983" s="706"/>
      <c r="L983" s="706"/>
      <c r="M983" s="706"/>
      <c r="N983" s="706"/>
      <c r="O983" s="706"/>
      <c r="P983" s="706"/>
      <c r="Q983" s="706"/>
      <c r="R983" s="706"/>
      <c r="S983" s="706"/>
      <c r="T983" s="706"/>
      <c r="U983" s="706"/>
      <c r="V983" s="706"/>
      <c r="W983" s="706"/>
      <c r="X983" s="706"/>
      <c r="Y983" s="706"/>
      <c r="Z983" s="706"/>
      <c r="AA983" s="706"/>
    </row>
    <row r="984" spans="1:27" ht="12.75">
      <c r="A984" s="703"/>
      <c r="B984" s="704"/>
      <c r="C984" s="704"/>
      <c r="D984" s="704"/>
      <c r="E984" s="704"/>
      <c r="F984" s="704"/>
      <c r="G984" s="704"/>
      <c r="H984" s="705"/>
      <c r="I984" s="706"/>
      <c r="J984" s="706"/>
      <c r="K984" s="706"/>
      <c r="L984" s="706"/>
      <c r="M984" s="706"/>
      <c r="N984" s="706"/>
      <c r="O984" s="706"/>
      <c r="P984" s="706"/>
      <c r="Q984" s="706"/>
      <c r="R984" s="706"/>
      <c r="S984" s="706"/>
      <c r="T984" s="706"/>
      <c r="U984" s="706"/>
      <c r="V984" s="706"/>
      <c r="W984" s="706"/>
      <c r="X984" s="706"/>
      <c r="Y984" s="706"/>
      <c r="Z984" s="706"/>
      <c r="AA984" s="706"/>
    </row>
    <row r="985" spans="1:27" ht="12.75">
      <c r="A985" s="703"/>
      <c r="B985" s="704"/>
      <c r="C985" s="704"/>
      <c r="D985" s="704"/>
      <c r="E985" s="704"/>
      <c r="F985" s="704"/>
      <c r="G985" s="704"/>
      <c r="H985" s="705"/>
      <c r="I985" s="706"/>
      <c r="J985" s="706"/>
      <c r="K985" s="706"/>
      <c r="L985" s="706"/>
      <c r="M985" s="706"/>
      <c r="N985" s="706"/>
      <c r="O985" s="706"/>
      <c r="P985" s="706"/>
      <c r="Q985" s="706"/>
      <c r="R985" s="706"/>
      <c r="S985" s="706"/>
      <c r="T985" s="706"/>
      <c r="U985" s="706"/>
      <c r="V985" s="706"/>
      <c r="W985" s="706"/>
      <c r="X985" s="706"/>
      <c r="Y985" s="706"/>
      <c r="Z985" s="706"/>
      <c r="AA985" s="706"/>
    </row>
    <row r="986" spans="1:27" ht="12.75">
      <c r="A986" s="703"/>
      <c r="B986" s="704"/>
      <c r="C986" s="704"/>
      <c r="D986" s="704"/>
      <c r="E986" s="704"/>
      <c r="F986" s="704"/>
      <c r="G986" s="704"/>
      <c r="H986" s="705"/>
      <c r="I986" s="706"/>
      <c r="J986" s="706"/>
      <c r="K986" s="706"/>
      <c r="L986" s="706"/>
      <c r="M986" s="706"/>
      <c r="N986" s="706"/>
      <c r="O986" s="706"/>
      <c r="P986" s="706"/>
      <c r="Q986" s="706"/>
      <c r="R986" s="706"/>
      <c r="S986" s="706"/>
      <c r="T986" s="706"/>
      <c r="U986" s="706"/>
      <c r="V986" s="706"/>
      <c r="W986" s="706"/>
      <c r="X986" s="706"/>
      <c r="Y986" s="706"/>
      <c r="Z986" s="706"/>
      <c r="AA986" s="706"/>
    </row>
    <row r="987" spans="1:27" ht="12.75">
      <c r="A987" s="703"/>
      <c r="B987" s="704"/>
      <c r="C987" s="704"/>
      <c r="D987" s="704"/>
      <c r="E987" s="704"/>
      <c r="F987" s="704"/>
      <c r="G987" s="704"/>
      <c r="H987" s="705"/>
      <c r="I987" s="706"/>
      <c r="J987" s="706"/>
      <c r="K987" s="706"/>
      <c r="L987" s="706"/>
      <c r="M987" s="706"/>
      <c r="N987" s="706"/>
      <c r="O987" s="706"/>
      <c r="P987" s="706"/>
      <c r="Q987" s="706"/>
      <c r="R987" s="706"/>
      <c r="S987" s="706"/>
      <c r="T987" s="706"/>
      <c r="U987" s="706"/>
      <c r="V987" s="706"/>
      <c r="W987" s="706"/>
      <c r="X987" s="706"/>
      <c r="Y987" s="706"/>
      <c r="Z987" s="706"/>
      <c r="AA987" s="706"/>
    </row>
    <row r="988" spans="1:27" ht="12.75">
      <c r="A988" s="703"/>
      <c r="B988" s="704"/>
      <c r="C988" s="704"/>
      <c r="D988" s="704"/>
      <c r="E988" s="704"/>
      <c r="F988" s="704"/>
      <c r="G988" s="704"/>
      <c r="H988" s="705"/>
      <c r="I988" s="706"/>
      <c r="J988" s="706"/>
      <c r="K988" s="706"/>
      <c r="L988" s="706"/>
      <c r="M988" s="706"/>
      <c r="N988" s="706"/>
      <c r="O988" s="706"/>
      <c r="P988" s="706"/>
      <c r="Q988" s="706"/>
      <c r="R988" s="706"/>
      <c r="S988" s="706"/>
      <c r="T988" s="706"/>
      <c r="U988" s="706"/>
      <c r="V988" s="706"/>
      <c r="W988" s="706"/>
      <c r="X988" s="706"/>
      <c r="Y988" s="706"/>
      <c r="Z988" s="706"/>
      <c r="AA988" s="706"/>
    </row>
    <row r="989" spans="1:27" ht="12.75">
      <c r="A989" s="703"/>
      <c r="B989" s="704"/>
      <c r="C989" s="704"/>
      <c r="D989" s="704"/>
      <c r="E989" s="704"/>
      <c r="F989" s="704"/>
      <c r="G989" s="704"/>
      <c r="H989" s="705"/>
      <c r="I989" s="706"/>
      <c r="J989" s="706"/>
      <c r="K989" s="706"/>
      <c r="L989" s="706"/>
      <c r="M989" s="706"/>
      <c r="N989" s="706"/>
      <c r="O989" s="706"/>
      <c r="P989" s="706"/>
      <c r="Q989" s="706"/>
      <c r="R989" s="706"/>
      <c r="S989" s="706"/>
      <c r="T989" s="706"/>
      <c r="U989" s="706"/>
      <c r="V989" s="706"/>
      <c r="W989" s="706"/>
      <c r="X989" s="706"/>
      <c r="Y989" s="706"/>
      <c r="Z989" s="706"/>
      <c r="AA989" s="706"/>
    </row>
    <row r="990" spans="1:27" ht="12.75">
      <c r="A990" s="703"/>
      <c r="B990" s="704"/>
      <c r="C990" s="704"/>
      <c r="D990" s="704"/>
      <c r="E990" s="704"/>
      <c r="F990" s="704"/>
      <c r="G990" s="704"/>
      <c r="H990" s="705"/>
      <c r="I990" s="706"/>
      <c r="J990" s="706"/>
      <c r="K990" s="706"/>
      <c r="L990" s="706"/>
      <c r="M990" s="706"/>
      <c r="N990" s="706"/>
      <c r="O990" s="706"/>
      <c r="P990" s="706"/>
      <c r="Q990" s="706"/>
      <c r="R990" s="706"/>
      <c r="S990" s="706"/>
      <c r="T990" s="706"/>
      <c r="U990" s="706"/>
      <c r="V990" s="706"/>
      <c r="W990" s="706"/>
      <c r="X990" s="706"/>
      <c r="Y990" s="706"/>
      <c r="Z990" s="706"/>
      <c r="AA990" s="706"/>
    </row>
    <row r="991" spans="1:27" ht="12.75">
      <c r="A991" s="703"/>
      <c r="B991" s="704"/>
      <c r="C991" s="704"/>
      <c r="D991" s="704"/>
      <c r="E991" s="704"/>
      <c r="F991" s="704"/>
      <c r="G991" s="704"/>
      <c r="H991" s="705"/>
      <c r="I991" s="706"/>
      <c r="J991" s="706"/>
      <c r="K991" s="706"/>
      <c r="L991" s="706"/>
      <c r="M991" s="706"/>
      <c r="N991" s="706"/>
      <c r="O991" s="706"/>
      <c r="P991" s="706"/>
      <c r="Q991" s="706"/>
      <c r="R991" s="706"/>
      <c r="S991" s="706"/>
      <c r="T991" s="706"/>
      <c r="U991" s="706"/>
      <c r="V991" s="706"/>
      <c r="W991" s="706"/>
      <c r="X991" s="706"/>
      <c r="Y991" s="706"/>
      <c r="Z991" s="706"/>
      <c r="AA991" s="706"/>
    </row>
    <row r="992" spans="1:27" ht="12.75">
      <c r="A992" s="703"/>
      <c r="B992" s="704"/>
      <c r="C992" s="704"/>
      <c r="D992" s="704"/>
      <c r="E992" s="704"/>
      <c r="F992" s="704"/>
      <c r="G992" s="704"/>
      <c r="H992" s="705"/>
      <c r="I992" s="706"/>
      <c r="J992" s="706"/>
      <c r="K992" s="706"/>
      <c r="L992" s="706"/>
      <c r="M992" s="706"/>
      <c r="N992" s="706"/>
      <c r="O992" s="706"/>
      <c r="P992" s="706"/>
      <c r="Q992" s="706"/>
      <c r="R992" s="706"/>
      <c r="S992" s="706"/>
      <c r="T992" s="706"/>
      <c r="U992" s="706"/>
      <c r="V992" s="706"/>
      <c r="W992" s="706"/>
      <c r="X992" s="706"/>
      <c r="Y992" s="706"/>
      <c r="Z992" s="706"/>
      <c r="AA992" s="706"/>
    </row>
    <row r="993" spans="1:27" ht="12.75">
      <c r="A993" s="703"/>
      <c r="B993" s="704"/>
      <c r="C993" s="704"/>
      <c r="D993" s="704"/>
      <c r="E993" s="704"/>
      <c r="F993" s="704"/>
      <c r="G993" s="704"/>
      <c r="H993" s="705"/>
      <c r="I993" s="706"/>
      <c r="J993" s="706"/>
      <c r="K993" s="706"/>
      <c r="L993" s="706"/>
      <c r="M993" s="706"/>
      <c r="N993" s="706"/>
      <c r="O993" s="706"/>
      <c r="P993" s="706"/>
      <c r="Q993" s="706"/>
      <c r="R993" s="706"/>
      <c r="S993" s="706"/>
      <c r="T993" s="706"/>
      <c r="U993" s="706"/>
      <c r="V993" s="706"/>
      <c r="W993" s="706"/>
      <c r="X993" s="706"/>
      <c r="Y993" s="706"/>
      <c r="Z993" s="706"/>
      <c r="AA993" s="706"/>
    </row>
    <row r="994" spans="1:27" ht="12.75">
      <c r="A994" s="703"/>
      <c r="B994" s="704"/>
      <c r="C994" s="704"/>
      <c r="D994" s="704"/>
      <c r="E994" s="704"/>
      <c r="F994" s="704"/>
      <c r="G994" s="704"/>
      <c r="H994" s="705"/>
      <c r="I994" s="706"/>
      <c r="J994" s="706"/>
      <c r="K994" s="706"/>
      <c r="L994" s="706"/>
      <c r="M994" s="706"/>
      <c r="N994" s="706"/>
      <c r="O994" s="706"/>
      <c r="P994" s="706"/>
      <c r="Q994" s="706"/>
      <c r="R994" s="706"/>
      <c r="S994" s="706"/>
      <c r="T994" s="706"/>
      <c r="U994" s="706"/>
      <c r="V994" s="706"/>
      <c r="W994" s="706"/>
      <c r="X994" s="706"/>
      <c r="Y994" s="706"/>
      <c r="Z994" s="706"/>
      <c r="AA994" s="706"/>
    </row>
    <row r="995" spans="1:27" ht="12.75">
      <c r="A995" s="703"/>
      <c r="B995" s="704"/>
      <c r="C995" s="704"/>
      <c r="D995" s="704"/>
      <c r="E995" s="704"/>
      <c r="F995" s="704"/>
      <c r="G995" s="704"/>
      <c r="H995" s="705"/>
      <c r="I995" s="706"/>
      <c r="J995" s="706"/>
      <c r="K995" s="706"/>
      <c r="L995" s="706"/>
      <c r="M995" s="706"/>
      <c r="N995" s="706"/>
      <c r="O995" s="706"/>
      <c r="P995" s="706"/>
      <c r="Q995" s="706"/>
      <c r="R995" s="706"/>
      <c r="S995" s="706"/>
      <c r="T995" s="706"/>
      <c r="U995" s="706"/>
      <c r="V995" s="706"/>
      <c r="W995" s="706"/>
      <c r="X995" s="706"/>
      <c r="Y995" s="706"/>
      <c r="Z995" s="706"/>
      <c r="AA995" s="706"/>
    </row>
    <row r="996" spans="1:27" ht="12.75">
      <c r="A996" s="703"/>
      <c r="B996" s="704"/>
      <c r="C996" s="704"/>
      <c r="D996" s="704"/>
      <c r="E996" s="704"/>
      <c r="F996" s="704"/>
      <c r="G996" s="704"/>
      <c r="H996" s="705"/>
      <c r="I996" s="706"/>
      <c r="J996" s="706"/>
      <c r="K996" s="706"/>
      <c r="L996" s="706"/>
      <c r="M996" s="706"/>
      <c r="N996" s="706"/>
      <c r="O996" s="706"/>
      <c r="P996" s="706"/>
      <c r="Q996" s="706"/>
      <c r="R996" s="706"/>
      <c r="S996" s="706"/>
      <c r="T996" s="706"/>
      <c r="U996" s="706"/>
      <c r="V996" s="706"/>
      <c r="W996" s="706"/>
      <c r="X996" s="706"/>
      <c r="Y996" s="706"/>
      <c r="Z996" s="706"/>
      <c r="AA996" s="706"/>
    </row>
    <row r="997" spans="1:27" ht="12.75">
      <c r="A997" s="703"/>
      <c r="B997" s="704"/>
      <c r="C997" s="704"/>
      <c r="D997" s="704"/>
      <c r="E997" s="704"/>
      <c r="F997" s="704"/>
      <c r="G997" s="704"/>
      <c r="H997" s="705"/>
      <c r="I997" s="706"/>
      <c r="J997" s="706"/>
      <c r="K997" s="706"/>
      <c r="L997" s="706"/>
      <c r="M997" s="706"/>
      <c r="N997" s="706"/>
      <c r="O997" s="706"/>
      <c r="P997" s="706"/>
      <c r="Q997" s="706"/>
      <c r="R997" s="706"/>
      <c r="S997" s="706"/>
      <c r="T997" s="706"/>
      <c r="U997" s="706"/>
      <c r="V997" s="706"/>
      <c r="W997" s="706"/>
      <c r="X997" s="706"/>
      <c r="Y997" s="706"/>
      <c r="Z997" s="706"/>
      <c r="AA997" s="706"/>
    </row>
    <row r="998" spans="1:27" ht="12.75">
      <c r="A998" s="703"/>
      <c r="B998" s="704"/>
      <c r="C998" s="704"/>
      <c r="D998" s="704"/>
      <c r="E998" s="704"/>
      <c r="F998" s="704"/>
      <c r="G998" s="704"/>
      <c r="H998" s="705"/>
      <c r="I998" s="706"/>
      <c r="J998" s="706"/>
      <c r="K998" s="706"/>
      <c r="L998" s="706"/>
      <c r="M998" s="706"/>
      <c r="N998" s="706"/>
      <c r="O998" s="706"/>
      <c r="P998" s="706"/>
      <c r="Q998" s="706"/>
      <c r="R998" s="706"/>
      <c r="S998" s="706"/>
      <c r="T998" s="706"/>
      <c r="U998" s="706"/>
      <c r="V998" s="706"/>
      <c r="W998" s="706"/>
      <c r="X998" s="706"/>
      <c r="Y998" s="706"/>
      <c r="Z998" s="706"/>
      <c r="AA998" s="706"/>
    </row>
    <row r="999" spans="1:27" ht="12.75">
      <c r="A999" s="703"/>
      <c r="B999" s="704"/>
      <c r="C999" s="704"/>
      <c r="D999" s="704"/>
      <c r="E999" s="704"/>
      <c r="F999" s="704"/>
      <c r="G999" s="704"/>
      <c r="H999" s="705"/>
      <c r="I999" s="706"/>
      <c r="J999" s="706"/>
      <c r="K999" s="706"/>
      <c r="L999" s="706"/>
      <c r="M999" s="706"/>
      <c r="N999" s="706"/>
      <c r="O999" s="706"/>
      <c r="P999" s="706"/>
      <c r="Q999" s="706"/>
      <c r="R999" s="706"/>
      <c r="S999" s="706"/>
      <c r="T999" s="706"/>
      <c r="U999" s="706"/>
      <c r="V999" s="706"/>
      <c r="W999" s="706"/>
      <c r="X999" s="706"/>
      <c r="Y999" s="706"/>
      <c r="Z999" s="706"/>
      <c r="AA999" s="706"/>
    </row>
    <row r="1000" spans="1:27" ht="12.75">
      <c r="A1000" s="703"/>
      <c r="B1000" s="704"/>
      <c r="C1000" s="704"/>
      <c r="D1000" s="704"/>
      <c r="E1000" s="704"/>
      <c r="F1000" s="704"/>
      <c r="G1000" s="704"/>
      <c r="H1000" s="705"/>
      <c r="I1000" s="706"/>
      <c r="J1000" s="706"/>
      <c r="K1000" s="706"/>
      <c r="L1000" s="706"/>
      <c r="M1000" s="706"/>
      <c r="N1000" s="706"/>
      <c r="O1000" s="706"/>
      <c r="P1000" s="706"/>
      <c r="Q1000" s="706"/>
      <c r="R1000" s="706"/>
      <c r="S1000" s="706"/>
      <c r="T1000" s="706"/>
      <c r="U1000" s="706"/>
      <c r="V1000" s="706"/>
      <c r="W1000" s="706"/>
      <c r="X1000" s="706"/>
      <c r="Y1000" s="706"/>
      <c r="Z1000" s="706"/>
      <c r="AA1000" s="706"/>
    </row>
    <row r="1001" spans="1:27" ht="12.75">
      <c r="A1001" s="707"/>
      <c r="B1001" s="708"/>
      <c r="C1001" s="708"/>
      <c r="D1001" s="708"/>
      <c r="E1001" s="708"/>
      <c r="F1001" s="708"/>
      <c r="G1001" s="708"/>
      <c r="H1001" s="709"/>
      <c r="I1001" s="706"/>
      <c r="J1001" s="706"/>
      <c r="K1001" s="706"/>
      <c r="L1001" s="706"/>
      <c r="M1001" s="706"/>
      <c r="N1001" s="706"/>
      <c r="O1001" s="706"/>
      <c r="P1001" s="706"/>
      <c r="Q1001" s="706"/>
      <c r="R1001" s="706"/>
      <c r="S1001" s="706"/>
      <c r="T1001" s="706"/>
      <c r="U1001" s="706"/>
      <c r="V1001" s="706"/>
      <c r="W1001" s="706"/>
      <c r="X1001" s="706"/>
      <c r="Y1001" s="706"/>
      <c r="Z1001" s="706"/>
      <c r="AA1001" s="706"/>
    </row>
  </sheetData>
  <mergeCells count="1">
    <mergeCell ref="A25:H25"/>
  </mergeCells>
  <hyperlinks>
    <hyperlink ref="D16" r:id="rId1" xr:uid="{00000000-0004-0000-0900-000000000000}"/>
    <hyperlink ref="D17" r:id="rId2" xr:uid="{00000000-0004-0000-0900-000001000000}"/>
  </hyperlinks>
  <pageMargins left="0.7" right="0.7" top="0.75" bottom="0.75" header="0.3" footer="0.3"/>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19"/>
  <sheetViews>
    <sheetView workbookViewId="0">
      <pane ySplit="1" topLeftCell="A2" activePane="bottomLeft" state="frozen"/>
      <selection pane="bottomLeft" activeCell="B3" sqref="B3"/>
    </sheetView>
  </sheetViews>
  <sheetFormatPr defaultColWidth="14.42578125" defaultRowHeight="15.75" customHeight="1"/>
  <cols>
    <col min="1" max="1" width="40" customWidth="1"/>
    <col min="2" max="2" width="28.42578125" customWidth="1"/>
    <col min="3" max="3" width="57.28515625" customWidth="1"/>
    <col min="4" max="4" width="92" customWidth="1"/>
    <col min="5" max="5" width="56.85546875" customWidth="1"/>
    <col min="6" max="6" width="49.85546875" customWidth="1"/>
    <col min="7" max="7" width="85.140625" customWidth="1"/>
    <col min="8" max="8" width="41.5703125" customWidth="1"/>
  </cols>
  <sheetData>
    <row r="1" spans="1:26" ht="18">
      <c r="A1" s="710" t="s">
        <v>8522</v>
      </c>
      <c r="B1" s="711" t="s">
        <v>5709</v>
      </c>
      <c r="C1" s="712" t="s">
        <v>8523</v>
      </c>
      <c r="D1" s="642"/>
      <c r="E1" s="642"/>
      <c r="F1" s="642"/>
      <c r="G1" s="642"/>
      <c r="H1" s="642"/>
      <c r="I1" s="633"/>
      <c r="J1" s="633"/>
      <c r="K1" s="633"/>
      <c r="L1" s="633"/>
      <c r="M1" s="633"/>
      <c r="N1" s="633"/>
      <c r="O1" s="633"/>
      <c r="P1" s="633"/>
      <c r="Q1" s="633"/>
      <c r="R1" s="633"/>
      <c r="S1" s="633"/>
      <c r="T1" s="633"/>
      <c r="U1" s="633"/>
      <c r="V1" s="633"/>
      <c r="W1" s="633"/>
      <c r="X1" s="633"/>
      <c r="Y1" s="633"/>
      <c r="Z1" s="633"/>
    </row>
    <row r="2" spans="1:26" ht="12.75">
      <c r="A2" s="713"/>
      <c r="B2" s="714"/>
      <c r="C2" s="715"/>
      <c r="D2" s="631"/>
      <c r="E2" s="642"/>
      <c r="F2" s="642"/>
      <c r="G2" s="642"/>
      <c r="H2" s="642"/>
      <c r="I2" s="633"/>
      <c r="J2" s="633"/>
      <c r="K2" s="633"/>
      <c r="L2" s="633"/>
      <c r="M2" s="633"/>
      <c r="N2" s="633"/>
      <c r="O2" s="633"/>
      <c r="P2" s="633"/>
      <c r="Q2" s="633"/>
      <c r="R2" s="633"/>
      <c r="S2" s="633"/>
      <c r="T2" s="633"/>
      <c r="U2" s="633"/>
      <c r="V2" s="633"/>
      <c r="W2" s="633"/>
      <c r="X2" s="633"/>
      <c r="Y2" s="633"/>
      <c r="Z2" s="633"/>
    </row>
    <row r="3" spans="1:26" ht="63.75">
      <c r="A3" s="713" t="s">
        <v>8524</v>
      </c>
      <c r="B3" s="714" t="s">
        <v>5868</v>
      </c>
      <c r="C3" s="715" t="s">
        <v>8525</v>
      </c>
      <c r="D3" s="631" t="s">
        <v>8526</v>
      </c>
      <c r="E3" s="642"/>
      <c r="F3" s="642"/>
      <c r="G3" s="642"/>
      <c r="H3" s="642"/>
      <c r="I3" s="633"/>
      <c r="J3" s="633"/>
      <c r="K3" s="633"/>
      <c r="L3" s="633"/>
      <c r="M3" s="633"/>
      <c r="N3" s="633"/>
      <c r="O3" s="633"/>
      <c r="P3" s="633"/>
      <c r="Q3" s="633"/>
      <c r="R3" s="633"/>
      <c r="S3" s="633"/>
      <c r="T3" s="633"/>
      <c r="U3" s="633"/>
      <c r="V3" s="633"/>
      <c r="W3" s="633"/>
      <c r="X3" s="633"/>
      <c r="Y3" s="633"/>
      <c r="Z3" s="633"/>
    </row>
    <row r="4" spans="1:26" ht="12.75">
      <c r="A4" s="713"/>
      <c r="B4" s="714"/>
      <c r="C4" s="715"/>
      <c r="D4" s="631"/>
      <c r="E4" s="642"/>
      <c r="F4" s="642"/>
      <c r="G4" s="642"/>
      <c r="H4" s="642"/>
      <c r="I4" s="633"/>
      <c r="J4" s="633"/>
      <c r="K4" s="633"/>
      <c r="L4" s="633"/>
      <c r="M4" s="633"/>
      <c r="N4" s="633"/>
      <c r="O4" s="633"/>
      <c r="P4" s="633"/>
      <c r="Q4" s="633"/>
      <c r="R4" s="633"/>
      <c r="S4" s="633"/>
      <c r="T4" s="633"/>
      <c r="U4" s="633"/>
      <c r="V4" s="633"/>
      <c r="W4" s="633"/>
      <c r="X4" s="633"/>
      <c r="Y4" s="633"/>
      <c r="Z4" s="633"/>
    </row>
    <row r="5" spans="1:26" ht="102">
      <c r="A5" s="716" t="s">
        <v>8527</v>
      </c>
      <c r="B5" s="717" t="s">
        <v>8528</v>
      </c>
      <c r="C5" s="718" t="s">
        <v>8529</v>
      </c>
      <c r="D5" s="631"/>
      <c r="E5" s="642"/>
      <c r="F5" s="642"/>
      <c r="G5" s="642"/>
      <c r="H5" s="642"/>
      <c r="I5" s="633"/>
      <c r="J5" s="633"/>
      <c r="K5" s="633"/>
      <c r="L5" s="633"/>
      <c r="M5" s="633"/>
      <c r="N5" s="633"/>
      <c r="O5" s="633"/>
      <c r="P5" s="633"/>
      <c r="Q5" s="633"/>
      <c r="R5" s="633"/>
      <c r="S5" s="633"/>
      <c r="T5" s="633"/>
      <c r="U5" s="633"/>
      <c r="V5" s="633"/>
      <c r="W5" s="633"/>
      <c r="X5" s="633"/>
      <c r="Y5" s="633"/>
      <c r="Z5" s="633"/>
    </row>
    <row r="6" spans="1:26" ht="102">
      <c r="A6" s="719" t="s">
        <v>8530</v>
      </c>
      <c r="B6" s="720" t="s">
        <v>8531</v>
      </c>
      <c r="C6" s="718"/>
      <c r="D6" s="631" t="s">
        <v>8532</v>
      </c>
      <c r="E6" s="390" t="s">
        <v>8533</v>
      </c>
      <c r="F6" s="642"/>
      <c r="G6" s="642"/>
      <c r="H6" s="642"/>
      <c r="I6" s="633"/>
      <c r="J6" s="633"/>
      <c r="K6" s="633"/>
      <c r="L6" s="633"/>
      <c r="M6" s="633"/>
      <c r="N6" s="633"/>
      <c r="O6" s="633"/>
      <c r="P6" s="633"/>
      <c r="Q6" s="633"/>
      <c r="R6" s="633"/>
      <c r="S6" s="633"/>
      <c r="T6" s="633"/>
      <c r="U6" s="633"/>
      <c r="V6" s="633"/>
      <c r="W6" s="633"/>
      <c r="X6" s="633"/>
      <c r="Y6" s="633"/>
      <c r="Z6" s="633"/>
    </row>
    <row r="7" spans="1:26" ht="63.75">
      <c r="A7" s="719" t="s">
        <v>8534</v>
      </c>
      <c r="B7" s="721" t="s">
        <v>8535</v>
      </c>
      <c r="C7" s="722" t="s">
        <v>8536</v>
      </c>
      <c r="D7" s="631" t="s">
        <v>8537</v>
      </c>
      <c r="E7" s="642"/>
      <c r="F7" s="642"/>
      <c r="G7" s="642"/>
      <c r="H7" s="642"/>
      <c r="I7" s="633"/>
      <c r="J7" s="633"/>
      <c r="K7" s="633"/>
      <c r="L7" s="633"/>
      <c r="M7" s="633"/>
      <c r="N7" s="633"/>
      <c r="O7" s="633"/>
      <c r="P7" s="633"/>
      <c r="Q7" s="633"/>
      <c r="R7" s="633"/>
      <c r="S7" s="633"/>
      <c r="T7" s="633"/>
      <c r="U7" s="633"/>
      <c r="V7" s="633"/>
      <c r="W7" s="633"/>
      <c r="X7" s="633"/>
      <c r="Y7" s="633"/>
      <c r="Z7" s="633"/>
    </row>
    <row r="8" spans="1:26" ht="63.75">
      <c r="A8" s="719" t="s">
        <v>8538</v>
      </c>
      <c r="B8" s="721" t="s">
        <v>8031</v>
      </c>
      <c r="C8" s="722" t="s">
        <v>8539</v>
      </c>
      <c r="D8" s="631" t="s">
        <v>8540</v>
      </c>
      <c r="E8" s="642"/>
      <c r="F8" s="642"/>
      <c r="G8" s="642"/>
      <c r="H8" s="642"/>
      <c r="I8" s="633"/>
      <c r="J8" s="633"/>
      <c r="K8" s="633"/>
      <c r="L8" s="633"/>
      <c r="M8" s="633"/>
      <c r="N8" s="633"/>
      <c r="O8" s="633"/>
      <c r="P8" s="633"/>
      <c r="Q8" s="633"/>
      <c r="R8" s="633"/>
      <c r="S8" s="633"/>
      <c r="T8" s="633"/>
      <c r="U8" s="633"/>
      <c r="V8" s="633"/>
      <c r="W8" s="633"/>
      <c r="X8" s="633"/>
      <c r="Y8" s="633"/>
      <c r="Z8" s="633"/>
    </row>
    <row r="9" spans="1:26" ht="64.5" customHeight="1">
      <c r="A9" s="719" t="s">
        <v>6290</v>
      </c>
      <c r="B9" s="721" t="s">
        <v>8541</v>
      </c>
      <c r="C9" s="631" t="s">
        <v>8542</v>
      </c>
      <c r="D9" s="64" t="s">
        <v>8543</v>
      </c>
      <c r="E9" s="642"/>
      <c r="F9" s="642"/>
      <c r="G9" s="642"/>
      <c r="H9" s="642"/>
      <c r="I9" s="633"/>
      <c r="J9" s="633"/>
      <c r="K9" s="633"/>
      <c r="L9" s="633"/>
      <c r="M9" s="633"/>
      <c r="N9" s="633"/>
      <c r="O9" s="633"/>
      <c r="P9" s="633"/>
      <c r="Q9" s="633"/>
      <c r="R9" s="633"/>
      <c r="S9" s="633"/>
      <c r="T9" s="633"/>
      <c r="U9" s="633"/>
      <c r="V9" s="633"/>
      <c r="W9" s="633"/>
      <c r="X9" s="633"/>
      <c r="Y9" s="633"/>
      <c r="Z9" s="633"/>
    </row>
    <row r="10" spans="1:26" ht="36.75" customHeight="1">
      <c r="A10" s="721" t="s">
        <v>8541</v>
      </c>
      <c r="B10" s="721" t="s">
        <v>8544</v>
      </c>
      <c r="C10" s="722" t="s">
        <v>8545</v>
      </c>
      <c r="D10" s="631" t="s">
        <v>8546</v>
      </c>
      <c r="E10" s="642"/>
      <c r="F10" s="642"/>
      <c r="G10" s="642"/>
      <c r="H10" s="642"/>
      <c r="I10" s="633"/>
      <c r="J10" s="633"/>
      <c r="K10" s="633"/>
      <c r="L10" s="633"/>
      <c r="M10" s="633"/>
      <c r="N10" s="633"/>
      <c r="O10" s="633"/>
      <c r="P10" s="633"/>
      <c r="Q10" s="633"/>
      <c r="R10" s="633"/>
      <c r="S10" s="633"/>
      <c r="T10" s="633"/>
      <c r="U10" s="633"/>
      <c r="V10" s="633"/>
      <c r="W10" s="633"/>
      <c r="X10" s="633"/>
      <c r="Y10" s="633"/>
      <c r="Z10" s="633"/>
    </row>
    <row r="11" spans="1:26" ht="42.75" customHeight="1">
      <c r="A11" s="719" t="s">
        <v>8547</v>
      </c>
      <c r="B11" s="721" t="s">
        <v>8405</v>
      </c>
      <c r="C11" s="722"/>
      <c r="D11" s="169" t="s">
        <v>7412</v>
      </c>
      <c r="E11" s="642"/>
      <c r="F11" s="642"/>
      <c r="G11" s="642"/>
      <c r="H11" s="642"/>
      <c r="I11" s="633"/>
      <c r="J11" s="633"/>
      <c r="K11" s="633"/>
      <c r="L11" s="633"/>
      <c r="M11" s="633"/>
      <c r="N11" s="633"/>
      <c r="O11" s="633"/>
      <c r="P11" s="633"/>
      <c r="Q11" s="633"/>
      <c r="R11" s="633"/>
      <c r="S11" s="633"/>
      <c r="T11" s="633"/>
      <c r="U11" s="633"/>
      <c r="V11" s="633"/>
      <c r="W11" s="633"/>
      <c r="X11" s="633"/>
      <c r="Y11" s="633"/>
      <c r="Z11" s="633"/>
    </row>
    <row r="12" spans="1:26" ht="117.75" customHeight="1">
      <c r="A12" s="719" t="s">
        <v>6290</v>
      </c>
      <c r="B12" s="721" t="s">
        <v>8548</v>
      </c>
      <c r="C12" s="722" t="s">
        <v>8549</v>
      </c>
      <c r="D12" s="631" t="s">
        <v>8550</v>
      </c>
      <c r="E12" s="642"/>
      <c r="F12" s="642"/>
      <c r="G12" s="642"/>
      <c r="H12" s="642"/>
      <c r="I12" s="633"/>
      <c r="J12" s="633"/>
      <c r="K12" s="633"/>
      <c r="L12" s="633"/>
      <c r="M12" s="633"/>
      <c r="N12" s="633"/>
      <c r="O12" s="633"/>
      <c r="P12" s="633"/>
      <c r="Q12" s="633"/>
      <c r="R12" s="633"/>
      <c r="S12" s="633"/>
      <c r="T12" s="633"/>
      <c r="U12" s="633"/>
      <c r="V12" s="633"/>
      <c r="W12" s="633"/>
      <c r="X12" s="633"/>
      <c r="Y12" s="633"/>
      <c r="Z12" s="633"/>
    </row>
    <row r="13" spans="1:26" ht="183" customHeight="1">
      <c r="A13" s="719" t="s">
        <v>8551</v>
      </c>
      <c r="B13" s="721" t="s">
        <v>8552</v>
      </c>
      <c r="C13" s="723" t="s">
        <v>8553</v>
      </c>
      <c r="D13" s="631" t="s">
        <v>8554</v>
      </c>
      <c r="E13" s="631" t="s">
        <v>8555</v>
      </c>
      <c r="F13" s="724" t="s">
        <v>7412</v>
      </c>
      <c r="G13" s="642"/>
      <c r="H13" s="642"/>
      <c r="I13" s="633"/>
      <c r="J13" s="633"/>
      <c r="K13" s="633"/>
      <c r="L13" s="633"/>
      <c r="M13" s="633"/>
      <c r="N13" s="633"/>
      <c r="O13" s="633"/>
      <c r="P13" s="633"/>
      <c r="Q13" s="633"/>
      <c r="R13" s="633"/>
      <c r="S13" s="633"/>
      <c r="T13" s="633"/>
      <c r="U13" s="633"/>
      <c r="V13" s="633"/>
      <c r="W13" s="633"/>
      <c r="X13" s="633"/>
      <c r="Y13" s="633"/>
      <c r="Z13" s="633"/>
    </row>
    <row r="14" spans="1:26" ht="100.5" customHeight="1">
      <c r="A14" s="719" t="s">
        <v>8556</v>
      </c>
      <c r="B14" s="719" t="s">
        <v>8557</v>
      </c>
      <c r="C14" s="722" t="s">
        <v>8558</v>
      </c>
      <c r="D14" s="631" t="s">
        <v>8559</v>
      </c>
      <c r="E14" s="631" t="s">
        <v>8560</v>
      </c>
      <c r="F14" s="642"/>
      <c r="G14" s="642"/>
      <c r="H14" s="642"/>
      <c r="I14" s="633"/>
      <c r="J14" s="633"/>
      <c r="K14" s="633"/>
      <c r="L14" s="633"/>
      <c r="M14" s="633"/>
      <c r="N14" s="633"/>
      <c r="O14" s="633"/>
      <c r="P14" s="633"/>
      <c r="Q14" s="633"/>
      <c r="R14" s="633"/>
      <c r="S14" s="633"/>
      <c r="T14" s="633"/>
      <c r="U14" s="633"/>
      <c r="V14" s="633"/>
      <c r="W14" s="633"/>
      <c r="X14" s="633"/>
      <c r="Y14" s="633"/>
      <c r="Z14" s="633"/>
    </row>
    <row r="15" spans="1:26" ht="12.75">
      <c r="A15" s="719" t="s">
        <v>5972</v>
      </c>
      <c r="B15" s="721" t="s">
        <v>8561</v>
      </c>
      <c r="C15" s="720" t="s">
        <v>8562</v>
      </c>
      <c r="D15" s="630"/>
      <c r="E15" s="642"/>
      <c r="F15" s="642"/>
      <c r="G15" s="642"/>
      <c r="H15" s="642"/>
      <c r="I15" s="633"/>
      <c r="J15" s="633"/>
      <c r="K15" s="633"/>
      <c r="L15" s="633"/>
      <c r="M15" s="633"/>
      <c r="N15" s="633"/>
      <c r="O15" s="633"/>
      <c r="P15" s="633"/>
      <c r="Q15" s="633"/>
      <c r="R15" s="633"/>
      <c r="S15" s="633"/>
      <c r="T15" s="633"/>
      <c r="U15" s="633"/>
      <c r="V15" s="633"/>
      <c r="W15" s="633"/>
      <c r="X15" s="633"/>
      <c r="Y15" s="633"/>
      <c r="Z15" s="633"/>
    </row>
    <row r="16" spans="1:26" ht="28.5">
      <c r="A16" s="725" t="s">
        <v>8563</v>
      </c>
      <c r="B16" s="631" t="s">
        <v>8564</v>
      </c>
      <c r="C16" s="631" t="s">
        <v>8565</v>
      </c>
      <c r="D16" s="726" t="s">
        <v>8566</v>
      </c>
      <c r="E16" s="642"/>
      <c r="F16" s="642"/>
      <c r="G16" s="642"/>
      <c r="H16" s="633"/>
      <c r="I16" s="633"/>
      <c r="J16" s="633"/>
      <c r="K16" s="633"/>
      <c r="L16" s="633"/>
      <c r="M16" s="633"/>
      <c r="N16" s="633"/>
      <c r="O16" s="633"/>
      <c r="P16" s="633"/>
      <c r="Q16" s="633"/>
      <c r="R16" s="633"/>
      <c r="S16" s="633"/>
      <c r="T16" s="633"/>
      <c r="U16" s="633"/>
      <c r="V16" s="633"/>
      <c r="W16" s="633"/>
      <c r="X16" s="633"/>
      <c r="Y16" s="633"/>
      <c r="Z16" s="633"/>
    </row>
    <row r="17" spans="1:26" ht="12.75">
      <c r="A17" s="725" t="s">
        <v>8567</v>
      </c>
      <c r="B17" s="725" t="s">
        <v>8568</v>
      </c>
      <c r="C17" s="630"/>
      <c r="D17" s="630"/>
      <c r="E17" s="642"/>
      <c r="F17" s="642"/>
      <c r="G17" s="642"/>
      <c r="H17" s="633"/>
      <c r="I17" s="633"/>
      <c r="J17" s="633"/>
      <c r="K17" s="633"/>
      <c r="L17" s="633"/>
      <c r="M17" s="633"/>
      <c r="N17" s="633"/>
      <c r="O17" s="633"/>
      <c r="P17" s="633"/>
      <c r="Q17" s="633"/>
      <c r="R17" s="633"/>
      <c r="S17" s="633"/>
      <c r="T17" s="633"/>
      <c r="U17" s="633"/>
      <c r="V17" s="633"/>
      <c r="W17" s="633"/>
      <c r="X17" s="633"/>
      <c r="Y17" s="633"/>
      <c r="Z17" s="633"/>
    </row>
    <row r="18" spans="1:26" ht="12.75">
      <c r="A18" s="725" t="s">
        <v>8567</v>
      </c>
      <c r="B18" s="725" t="s">
        <v>8569</v>
      </c>
      <c r="C18" s="652"/>
      <c r="D18" s="630"/>
      <c r="E18" s="642"/>
      <c r="F18" s="642"/>
      <c r="G18" s="642"/>
      <c r="H18" s="633"/>
      <c r="I18" s="633"/>
      <c r="J18" s="633"/>
      <c r="K18" s="633"/>
      <c r="L18" s="633"/>
      <c r="M18" s="633"/>
      <c r="N18" s="633"/>
      <c r="O18" s="633"/>
      <c r="P18" s="633"/>
      <c r="Q18" s="633"/>
      <c r="R18" s="633"/>
      <c r="S18" s="633"/>
      <c r="T18" s="633"/>
      <c r="U18" s="633"/>
      <c r="V18" s="633"/>
      <c r="W18" s="633"/>
      <c r="X18" s="633"/>
      <c r="Y18" s="633"/>
      <c r="Z18" s="633"/>
    </row>
    <row r="19" spans="1:26" ht="12.75">
      <c r="A19" s="725" t="s">
        <v>982</v>
      </c>
      <c r="B19" s="725" t="s">
        <v>8570</v>
      </c>
      <c r="C19" s="631" t="s">
        <v>8571</v>
      </c>
      <c r="D19" s="630"/>
      <c r="E19" s="642"/>
      <c r="F19" s="642"/>
      <c r="G19" s="642"/>
      <c r="H19" s="633"/>
      <c r="I19" s="633"/>
      <c r="J19" s="633"/>
      <c r="K19" s="633"/>
      <c r="L19" s="633"/>
      <c r="M19" s="633"/>
      <c r="N19" s="633"/>
      <c r="O19" s="633"/>
      <c r="P19" s="633"/>
      <c r="Q19" s="633"/>
      <c r="R19" s="633"/>
      <c r="S19" s="633"/>
      <c r="T19" s="633"/>
      <c r="U19" s="633"/>
      <c r="V19" s="633"/>
      <c r="W19" s="633"/>
      <c r="X19" s="633"/>
      <c r="Y19" s="633"/>
      <c r="Z19" s="633"/>
    </row>
    <row r="20" spans="1:26" ht="12.75">
      <c r="A20" s="725" t="s">
        <v>8572</v>
      </c>
      <c r="B20" s="725"/>
      <c r="C20" s="630"/>
      <c r="D20" s="630"/>
      <c r="E20" s="642"/>
      <c r="F20" s="642"/>
      <c r="G20" s="642"/>
      <c r="H20" s="633"/>
      <c r="I20" s="633"/>
      <c r="J20" s="633"/>
      <c r="K20" s="633"/>
      <c r="L20" s="633"/>
      <c r="M20" s="633"/>
      <c r="N20" s="633"/>
      <c r="O20" s="633"/>
      <c r="P20" s="633"/>
      <c r="Q20" s="633"/>
      <c r="R20" s="633"/>
      <c r="S20" s="633"/>
      <c r="T20" s="633"/>
      <c r="U20" s="633"/>
      <c r="V20" s="633"/>
      <c r="W20" s="633"/>
      <c r="X20" s="633"/>
      <c r="Y20" s="633"/>
      <c r="Z20" s="633"/>
    </row>
    <row r="21" spans="1:26" ht="12.75">
      <c r="A21" s="725" t="s">
        <v>8573</v>
      </c>
      <c r="B21" s="725" t="s">
        <v>8574</v>
      </c>
      <c r="C21" s="631" t="s">
        <v>8575</v>
      </c>
      <c r="D21" s="630"/>
      <c r="E21" s="642"/>
      <c r="F21" s="642"/>
      <c r="G21" s="642"/>
      <c r="H21" s="633"/>
      <c r="I21" s="633"/>
      <c r="J21" s="633"/>
      <c r="K21" s="633"/>
      <c r="L21" s="633"/>
      <c r="M21" s="633"/>
      <c r="N21" s="633"/>
      <c r="O21" s="633"/>
      <c r="P21" s="633"/>
      <c r="Q21" s="633"/>
      <c r="R21" s="633"/>
      <c r="S21" s="633"/>
      <c r="T21" s="633"/>
      <c r="U21" s="633"/>
      <c r="V21" s="633"/>
      <c r="W21" s="633"/>
      <c r="X21" s="633"/>
      <c r="Y21" s="633"/>
      <c r="Z21" s="633"/>
    </row>
    <row r="22" spans="1:26" ht="12.75">
      <c r="A22" s="725" t="s">
        <v>8576</v>
      </c>
      <c r="B22" s="725" t="s">
        <v>8577</v>
      </c>
      <c r="C22" s="630"/>
      <c r="D22" s="630"/>
      <c r="E22" s="642"/>
      <c r="F22" s="642"/>
      <c r="G22" s="642"/>
      <c r="H22" s="633"/>
      <c r="I22" s="633"/>
      <c r="J22" s="633"/>
      <c r="K22" s="633"/>
      <c r="L22" s="633"/>
      <c r="M22" s="633"/>
      <c r="N22" s="633"/>
      <c r="O22" s="633"/>
      <c r="P22" s="633"/>
      <c r="Q22" s="633"/>
      <c r="R22" s="633"/>
      <c r="S22" s="633"/>
      <c r="T22" s="633"/>
      <c r="U22" s="633"/>
      <c r="V22" s="633"/>
      <c r="W22" s="633"/>
      <c r="X22" s="633"/>
      <c r="Y22" s="633"/>
      <c r="Z22" s="633"/>
    </row>
    <row r="23" spans="1:26" ht="165.75">
      <c r="A23" s="725" t="s">
        <v>8578</v>
      </c>
      <c r="B23" s="725" t="s">
        <v>6379</v>
      </c>
      <c r="C23" s="631">
        <v>0</v>
      </c>
      <c r="D23" s="631" t="s">
        <v>8579</v>
      </c>
      <c r="E23" s="631" t="s">
        <v>8580</v>
      </c>
      <c r="F23" s="631" t="s">
        <v>8581</v>
      </c>
      <c r="G23" s="633"/>
      <c r="H23" s="642"/>
      <c r="I23" s="633"/>
      <c r="J23" s="633"/>
      <c r="K23" s="633"/>
      <c r="L23" s="633"/>
      <c r="M23" s="633"/>
      <c r="N23" s="633"/>
      <c r="O23" s="633"/>
      <c r="P23" s="633"/>
      <c r="Q23" s="633"/>
      <c r="R23" s="633"/>
      <c r="S23" s="633"/>
      <c r="T23" s="633"/>
      <c r="U23" s="633"/>
      <c r="V23" s="633"/>
      <c r="W23" s="633"/>
      <c r="X23" s="633"/>
      <c r="Y23" s="633"/>
      <c r="Z23" s="633"/>
    </row>
    <row r="24" spans="1:26" ht="12.75">
      <c r="A24" s="725" t="s">
        <v>8582</v>
      </c>
      <c r="B24" s="725" t="s">
        <v>8583</v>
      </c>
      <c r="C24" s="631" t="s">
        <v>8584</v>
      </c>
      <c r="D24" s="630"/>
      <c r="E24" s="642"/>
      <c r="F24" s="633"/>
      <c r="G24" s="633"/>
      <c r="H24" s="642"/>
      <c r="I24" s="633"/>
      <c r="J24" s="633"/>
      <c r="K24" s="633"/>
      <c r="L24" s="633"/>
      <c r="M24" s="633"/>
      <c r="N24" s="633"/>
      <c r="O24" s="633"/>
      <c r="P24" s="633"/>
      <c r="Q24" s="633"/>
      <c r="R24" s="633"/>
      <c r="S24" s="633"/>
      <c r="T24" s="633"/>
      <c r="U24" s="633"/>
      <c r="V24" s="633"/>
      <c r="W24" s="633"/>
      <c r="X24" s="633"/>
      <c r="Y24" s="633"/>
      <c r="Z24" s="633"/>
    </row>
    <row r="25" spans="1:26" ht="89.25">
      <c r="A25" s="725" t="s">
        <v>8582</v>
      </c>
      <c r="B25" s="725" t="s">
        <v>5868</v>
      </c>
      <c r="C25" s="631" t="s">
        <v>8585</v>
      </c>
      <c r="D25" s="631" t="s">
        <v>8586</v>
      </c>
      <c r="E25" s="727"/>
      <c r="F25" s="633"/>
      <c r="G25" s="633"/>
      <c r="H25" s="642"/>
      <c r="I25" s="633"/>
      <c r="J25" s="633"/>
      <c r="K25" s="633"/>
      <c r="L25" s="633"/>
      <c r="M25" s="633"/>
      <c r="N25" s="633"/>
      <c r="O25" s="633"/>
      <c r="P25" s="633"/>
      <c r="Q25" s="633"/>
      <c r="R25" s="633"/>
      <c r="S25" s="633"/>
      <c r="T25" s="633"/>
      <c r="U25" s="633"/>
      <c r="V25" s="633"/>
      <c r="W25" s="633"/>
      <c r="X25" s="633"/>
      <c r="Y25" s="633"/>
      <c r="Z25" s="633"/>
    </row>
    <row r="26" spans="1:26" ht="68.25" customHeight="1">
      <c r="A26" s="725" t="s">
        <v>8587</v>
      </c>
      <c r="B26" s="725" t="s">
        <v>8588</v>
      </c>
      <c r="C26" s="631" t="s">
        <v>8589</v>
      </c>
      <c r="D26" s="631" t="s">
        <v>8590</v>
      </c>
      <c r="E26" s="642"/>
      <c r="F26" s="633"/>
      <c r="G26" s="633"/>
      <c r="H26" s="642"/>
      <c r="I26" s="633"/>
      <c r="J26" s="633"/>
      <c r="K26" s="633"/>
      <c r="L26" s="633"/>
      <c r="M26" s="633"/>
      <c r="N26" s="633"/>
      <c r="O26" s="633"/>
      <c r="P26" s="633"/>
      <c r="Q26" s="633"/>
      <c r="R26" s="633"/>
      <c r="S26" s="633"/>
      <c r="T26" s="633"/>
      <c r="U26" s="633"/>
      <c r="V26" s="633"/>
      <c r="W26" s="633"/>
      <c r="X26" s="633"/>
      <c r="Y26" s="633"/>
      <c r="Z26" s="633"/>
    </row>
    <row r="27" spans="1:26" ht="12.75">
      <c r="A27" s="725" t="s">
        <v>8591</v>
      </c>
      <c r="B27" s="725" t="s">
        <v>8592</v>
      </c>
      <c r="C27" s="631"/>
      <c r="D27" s="631"/>
      <c r="E27" s="642"/>
      <c r="F27" s="633"/>
      <c r="G27" s="633"/>
      <c r="H27" s="642"/>
      <c r="I27" s="633"/>
      <c r="J27" s="633"/>
      <c r="K27" s="633"/>
      <c r="L27" s="633"/>
      <c r="M27" s="633"/>
      <c r="N27" s="633"/>
      <c r="O27" s="633"/>
      <c r="P27" s="633"/>
      <c r="Q27" s="633"/>
      <c r="R27" s="633"/>
      <c r="S27" s="633"/>
      <c r="T27" s="633"/>
      <c r="U27" s="633"/>
      <c r="V27" s="633"/>
      <c r="W27" s="633"/>
      <c r="X27" s="633"/>
      <c r="Y27" s="633"/>
      <c r="Z27" s="633"/>
    </row>
    <row r="28" spans="1:26" ht="14.25" customHeight="1">
      <c r="A28" s="725" t="s">
        <v>8593</v>
      </c>
      <c r="B28" s="725" t="s">
        <v>8591</v>
      </c>
      <c r="C28" s="631"/>
      <c r="D28" s="631"/>
      <c r="E28" s="642"/>
      <c r="F28" s="633"/>
      <c r="G28" s="633"/>
      <c r="H28" s="642"/>
      <c r="I28" s="633"/>
      <c r="J28" s="633"/>
      <c r="K28" s="633"/>
      <c r="L28" s="633"/>
      <c r="M28" s="633"/>
      <c r="N28" s="633"/>
      <c r="O28" s="633"/>
      <c r="P28" s="633"/>
      <c r="Q28" s="633"/>
      <c r="R28" s="633"/>
      <c r="S28" s="633"/>
      <c r="T28" s="633"/>
      <c r="U28" s="633"/>
      <c r="V28" s="633"/>
      <c r="W28" s="633"/>
      <c r="X28" s="633"/>
      <c r="Y28" s="633"/>
      <c r="Z28" s="633"/>
    </row>
    <row r="29" spans="1:26" ht="38.25">
      <c r="A29" s="725" t="s">
        <v>8588</v>
      </c>
      <c r="B29" s="725" t="s">
        <v>8594</v>
      </c>
      <c r="C29" s="631" t="s">
        <v>8595</v>
      </c>
      <c r="D29" s="631" t="s">
        <v>8596</v>
      </c>
      <c r="E29" s="642"/>
      <c r="F29" s="633"/>
      <c r="G29" s="633"/>
      <c r="H29" s="642"/>
      <c r="I29" s="633"/>
      <c r="J29" s="633"/>
      <c r="K29" s="633"/>
      <c r="L29" s="633"/>
      <c r="M29" s="633"/>
      <c r="N29" s="633"/>
      <c r="O29" s="633"/>
      <c r="P29" s="633"/>
      <c r="Q29" s="633"/>
      <c r="R29" s="633"/>
      <c r="S29" s="633"/>
      <c r="T29" s="633"/>
      <c r="U29" s="633"/>
      <c r="V29" s="633"/>
      <c r="W29" s="633"/>
      <c r="X29" s="633"/>
      <c r="Y29" s="633"/>
      <c r="Z29" s="633"/>
    </row>
    <row r="30" spans="1:26" ht="76.5">
      <c r="A30" s="725" t="s">
        <v>6290</v>
      </c>
      <c r="B30" s="725" t="s">
        <v>8597</v>
      </c>
      <c r="C30" s="631" t="s">
        <v>8598</v>
      </c>
      <c r="D30" s="631" t="s">
        <v>8599</v>
      </c>
      <c r="E30" s="631"/>
      <c r="F30" s="642"/>
      <c r="G30" s="642"/>
      <c r="H30" s="642"/>
      <c r="I30" s="633"/>
      <c r="J30" s="633"/>
      <c r="K30" s="633"/>
      <c r="L30" s="633"/>
      <c r="M30" s="633"/>
      <c r="N30" s="633"/>
      <c r="O30" s="633"/>
      <c r="P30" s="633"/>
      <c r="Q30" s="633"/>
      <c r="R30" s="633"/>
      <c r="S30" s="633"/>
      <c r="T30" s="633"/>
      <c r="U30" s="633"/>
      <c r="V30" s="633"/>
      <c r="W30" s="633"/>
      <c r="X30" s="633"/>
      <c r="Y30" s="633"/>
      <c r="Z30" s="633"/>
    </row>
    <row r="31" spans="1:26" ht="63.75">
      <c r="A31" s="725" t="s">
        <v>8600</v>
      </c>
      <c r="B31" s="725" t="s">
        <v>8597</v>
      </c>
      <c r="C31" s="183" t="s">
        <v>8601</v>
      </c>
      <c r="D31" s="631" t="s">
        <v>8602</v>
      </c>
      <c r="E31" s="631" t="s">
        <v>8603</v>
      </c>
      <c r="F31" s="642"/>
      <c r="G31" s="642"/>
      <c r="H31" s="642"/>
      <c r="I31" s="633"/>
      <c r="J31" s="633"/>
      <c r="K31" s="633"/>
      <c r="L31" s="633"/>
      <c r="M31" s="633"/>
      <c r="N31" s="633"/>
      <c r="O31" s="633"/>
      <c r="P31" s="633"/>
      <c r="Q31" s="633"/>
      <c r="R31" s="633"/>
      <c r="S31" s="633"/>
      <c r="T31" s="633"/>
      <c r="U31" s="633"/>
      <c r="V31" s="633"/>
      <c r="W31" s="633"/>
      <c r="X31" s="633"/>
      <c r="Y31" s="633"/>
      <c r="Z31" s="633"/>
    </row>
    <row r="32" spans="1:26" ht="12.75">
      <c r="A32" s="725"/>
      <c r="B32" s="725"/>
      <c r="C32" s="183"/>
      <c r="D32" s="631"/>
      <c r="E32" s="631"/>
      <c r="F32" s="642"/>
      <c r="G32" s="642"/>
      <c r="H32" s="642"/>
      <c r="I32" s="633"/>
      <c r="J32" s="633"/>
      <c r="K32" s="633"/>
      <c r="L32" s="633"/>
      <c r="M32" s="633"/>
      <c r="N32" s="633"/>
      <c r="O32" s="633"/>
      <c r="P32" s="633"/>
      <c r="Q32" s="633"/>
      <c r="R32" s="633"/>
      <c r="S32" s="633"/>
      <c r="T32" s="633"/>
      <c r="U32" s="633"/>
      <c r="V32" s="633"/>
      <c r="W32" s="633"/>
      <c r="X32" s="633"/>
      <c r="Y32" s="633"/>
      <c r="Z32" s="633"/>
    </row>
    <row r="33" spans="1:26" ht="127.5">
      <c r="A33" s="725" t="s">
        <v>6246</v>
      </c>
      <c r="B33" s="725" t="s">
        <v>8597</v>
      </c>
      <c r="C33" s="631" t="s">
        <v>8604</v>
      </c>
      <c r="D33" s="630"/>
      <c r="E33" s="633"/>
      <c r="F33" s="633"/>
      <c r="G33" s="633"/>
      <c r="H33" s="642"/>
      <c r="I33" s="633"/>
      <c r="J33" s="633"/>
      <c r="K33" s="633"/>
      <c r="L33" s="633"/>
      <c r="M33" s="633"/>
      <c r="N33" s="633"/>
      <c r="O33" s="633"/>
      <c r="P33" s="633"/>
      <c r="Q33" s="633"/>
      <c r="R33" s="633"/>
      <c r="S33" s="633"/>
      <c r="T33" s="633"/>
      <c r="U33" s="633"/>
      <c r="V33" s="633"/>
      <c r="W33" s="633"/>
      <c r="X33" s="633"/>
      <c r="Y33" s="633"/>
      <c r="Z33" s="633"/>
    </row>
    <row r="34" spans="1:26" ht="25.5">
      <c r="A34" s="725" t="s">
        <v>8605</v>
      </c>
      <c r="B34" s="725" t="s">
        <v>8606</v>
      </c>
      <c r="C34" s="631" t="s">
        <v>8607</v>
      </c>
      <c r="D34" s="631" t="s">
        <v>8608</v>
      </c>
      <c r="E34" s="642"/>
      <c r="F34" s="642"/>
      <c r="G34" s="642"/>
      <c r="H34" s="642"/>
      <c r="I34" s="633"/>
      <c r="J34" s="633"/>
      <c r="K34" s="633"/>
      <c r="L34" s="633"/>
      <c r="M34" s="633"/>
      <c r="N34" s="633"/>
      <c r="O34" s="633"/>
      <c r="P34" s="633"/>
      <c r="Q34" s="633"/>
      <c r="R34" s="633"/>
      <c r="S34" s="633"/>
      <c r="T34" s="633"/>
      <c r="U34" s="633"/>
      <c r="V34" s="633"/>
      <c r="W34" s="633"/>
      <c r="X34" s="633"/>
      <c r="Y34" s="633"/>
      <c r="Z34" s="633"/>
    </row>
    <row r="35" spans="1:26" ht="51">
      <c r="A35" s="725" t="s">
        <v>8609</v>
      </c>
      <c r="B35" s="725" t="s">
        <v>8610</v>
      </c>
      <c r="C35" s="631" t="s">
        <v>8611</v>
      </c>
      <c r="D35" s="631" t="s">
        <v>8612</v>
      </c>
      <c r="E35" s="642"/>
      <c r="F35" s="642"/>
      <c r="G35" s="642"/>
      <c r="H35" s="642"/>
      <c r="I35" s="642"/>
      <c r="J35" s="642"/>
      <c r="K35" s="642"/>
      <c r="L35" s="642"/>
      <c r="M35" s="642"/>
      <c r="N35" s="642"/>
      <c r="O35" s="642"/>
      <c r="P35" s="642"/>
      <c r="Q35" s="642"/>
      <c r="R35" s="642"/>
      <c r="S35" s="642"/>
      <c r="T35" s="642"/>
      <c r="U35" s="642"/>
      <c r="V35" s="642"/>
      <c r="W35" s="642"/>
      <c r="X35" s="642"/>
      <c r="Y35" s="642"/>
      <c r="Z35" s="642"/>
    </row>
    <row r="36" spans="1:26" ht="127.5">
      <c r="A36" s="725" t="s">
        <v>5849</v>
      </c>
      <c r="B36" s="725" t="s">
        <v>8613</v>
      </c>
      <c r="C36" s="631" t="s">
        <v>8614</v>
      </c>
      <c r="D36" s="631"/>
      <c r="E36" s="633"/>
      <c r="F36" s="633"/>
      <c r="G36" s="633"/>
      <c r="H36" s="642"/>
      <c r="I36" s="633"/>
      <c r="J36" s="633"/>
      <c r="K36" s="633"/>
      <c r="L36" s="633"/>
      <c r="M36" s="633"/>
      <c r="N36" s="633"/>
      <c r="O36" s="633"/>
      <c r="P36" s="633"/>
      <c r="Q36" s="633"/>
      <c r="R36" s="633"/>
      <c r="S36" s="633"/>
      <c r="T36" s="633"/>
      <c r="U36" s="633"/>
      <c r="V36" s="633"/>
      <c r="W36" s="633"/>
      <c r="X36" s="633"/>
      <c r="Y36" s="633"/>
      <c r="Z36" s="633"/>
    </row>
    <row r="37" spans="1:26" ht="165.75">
      <c r="A37" s="728" t="s">
        <v>8615</v>
      </c>
      <c r="B37" s="725" t="s">
        <v>8616</v>
      </c>
      <c r="C37" s="631" t="s">
        <v>8617</v>
      </c>
      <c r="D37" s="631" t="s">
        <v>8618</v>
      </c>
      <c r="E37" s="631" t="s">
        <v>8619</v>
      </c>
      <c r="F37" s="725"/>
      <c r="G37" s="633"/>
      <c r="H37" s="642"/>
      <c r="I37" s="633"/>
      <c r="J37" s="633"/>
      <c r="K37" s="633"/>
      <c r="L37" s="633"/>
      <c r="M37" s="633"/>
      <c r="N37" s="633"/>
      <c r="O37" s="633"/>
      <c r="P37" s="633"/>
      <c r="Q37" s="633"/>
      <c r="R37" s="633"/>
      <c r="S37" s="633"/>
      <c r="T37" s="633"/>
      <c r="U37" s="633"/>
      <c r="V37" s="633"/>
      <c r="W37" s="633"/>
      <c r="X37" s="633"/>
      <c r="Y37" s="633"/>
      <c r="Z37" s="633"/>
    </row>
    <row r="38" spans="1:26" ht="85.5">
      <c r="A38" s="729" t="s">
        <v>8620</v>
      </c>
      <c r="B38" s="729" t="s">
        <v>8621</v>
      </c>
      <c r="C38" s="730" t="s">
        <v>8622</v>
      </c>
      <c r="D38" s="730" t="s">
        <v>8623</v>
      </c>
      <c r="E38" s="633"/>
      <c r="F38" s="633"/>
      <c r="G38" s="633"/>
      <c r="H38" s="642"/>
      <c r="I38" s="633"/>
      <c r="J38" s="633"/>
      <c r="K38" s="633"/>
      <c r="L38" s="633"/>
      <c r="M38" s="633"/>
      <c r="N38" s="633"/>
      <c r="O38" s="633"/>
      <c r="P38" s="633"/>
      <c r="Q38" s="633"/>
      <c r="R38" s="633"/>
      <c r="S38" s="633"/>
      <c r="T38" s="633"/>
      <c r="U38" s="633"/>
      <c r="V38" s="633"/>
      <c r="W38" s="633"/>
      <c r="X38" s="633"/>
      <c r="Y38" s="633"/>
      <c r="Z38" s="633"/>
    </row>
    <row r="39" spans="1:26" ht="51">
      <c r="A39" s="725" t="s">
        <v>8624</v>
      </c>
      <c r="B39" s="725" t="s">
        <v>6958</v>
      </c>
      <c r="C39" s="631" t="s">
        <v>8625</v>
      </c>
      <c r="D39" s="631" t="s">
        <v>8626</v>
      </c>
      <c r="E39" s="633"/>
      <c r="F39" s="633"/>
      <c r="G39" s="633"/>
      <c r="H39" s="642"/>
      <c r="I39" s="633"/>
      <c r="J39" s="633"/>
      <c r="K39" s="633"/>
      <c r="L39" s="633"/>
      <c r="M39" s="633"/>
      <c r="N39" s="633"/>
      <c r="O39" s="633"/>
      <c r="P39" s="633"/>
      <c r="Q39" s="633"/>
      <c r="R39" s="633"/>
      <c r="S39" s="633"/>
      <c r="T39" s="633"/>
      <c r="U39" s="633"/>
      <c r="V39" s="633"/>
      <c r="W39" s="633"/>
      <c r="X39" s="633"/>
      <c r="Y39" s="633"/>
      <c r="Z39" s="633"/>
    </row>
    <row r="40" spans="1:26" ht="75.75" customHeight="1">
      <c r="A40" s="725" t="s">
        <v>8627</v>
      </c>
      <c r="B40" s="725" t="s">
        <v>8610</v>
      </c>
      <c r="C40" s="631" t="s">
        <v>8628</v>
      </c>
      <c r="D40" s="631"/>
      <c r="E40" s="642"/>
      <c r="F40" s="642"/>
      <c r="G40" s="642"/>
      <c r="H40" s="642"/>
      <c r="I40" s="633"/>
      <c r="J40" s="633"/>
      <c r="K40" s="633"/>
      <c r="L40" s="633"/>
      <c r="M40" s="633"/>
      <c r="N40" s="633"/>
      <c r="O40" s="633"/>
      <c r="P40" s="633"/>
      <c r="Q40" s="633"/>
      <c r="R40" s="633"/>
      <c r="S40" s="633"/>
      <c r="T40" s="633"/>
      <c r="U40" s="633"/>
      <c r="V40" s="633"/>
      <c r="W40" s="633"/>
      <c r="X40" s="633"/>
      <c r="Y40" s="633"/>
      <c r="Z40" s="633"/>
    </row>
    <row r="41" spans="1:26" ht="38.25">
      <c r="A41" s="725" t="s">
        <v>8600</v>
      </c>
      <c r="B41" s="725" t="s">
        <v>8629</v>
      </c>
      <c r="C41" s="631" t="s">
        <v>8630</v>
      </c>
      <c r="D41" s="630"/>
      <c r="E41" s="642"/>
      <c r="F41" s="642"/>
      <c r="G41" s="642"/>
      <c r="H41" s="642"/>
      <c r="I41" s="633"/>
      <c r="J41" s="633"/>
      <c r="K41" s="633"/>
      <c r="L41" s="633"/>
      <c r="M41" s="633"/>
      <c r="N41" s="633"/>
      <c r="O41" s="633"/>
      <c r="P41" s="633"/>
      <c r="Q41" s="633"/>
      <c r="R41" s="633"/>
      <c r="S41" s="633"/>
      <c r="T41" s="633"/>
      <c r="U41" s="633"/>
      <c r="V41" s="633"/>
      <c r="W41" s="633"/>
      <c r="X41" s="633"/>
      <c r="Y41" s="633"/>
      <c r="Z41" s="633"/>
    </row>
    <row r="42" spans="1:26" ht="114.75">
      <c r="A42" s="725" t="s">
        <v>5767</v>
      </c>
      <c r="B42" s="725" t="s">
        <v>8631</v>
      </c>
      <c r="C42" s="631" t="s">
        <v>8632</v>
      </c>
      <c r="D42" s="631" t="s">
        <v>8633</v>
      </c>
      <c r="E42" s="642"/>
      <c r="F42" s="642"/>
      <c r="G42" s="642"/>
      <c r="H42" s="642"/>
      <c r="I42" s="633"/>
      <c r="J42" s="633"/>
      <c r="K42" s="633"/>
      <c r="L42" s="633"/>
      <c r="M42" s="633"/>
      <c r="N42" s="633"/>
      <c r="O42" s="633"/>
      <c r="P42" s="633"/>
      <c r="Q42" s="633"/>
      <c r="R42" s="633"/>
      <c r="S42" s="633"/>
      <c r="T42" s="633"/>
      <c r="U42" s="633"/>
      <c r="V42" s="633"/>
      <c r="W42" s="633"/>
      <c r="X42" s="633"/>
      <c r="Y42" s="633"/>
      <c r="Z42" s="633"/>
    </row>
    <row r="43" spans="1:26" ht="89.25">
      <c r="A43" s="725" t="s">
        <v>5993</v>
      </c>
      <c r="B43" s="725" t="s">
        <v>6646</v>
      </c>
      <c r="C43" s="631" t="s">
        <v>8634</v>
      </c>
      <c r="D43" s="631" t="s">
        <v>8635</v>
      </c>
      <c r="E43" s="633"/>
      <c r="F43" s="633"/>
      <c r="G43" s="633"/>
      <c r="H43" s="642"/>
      <c r="I43" s="633"/>
      <c r="J43" s="633"/>
      <c r="K43" s="633"/>
      <c r="L43" s="633"/>
      <c r="M43" s="633"/>
      <c r="N43" s="633"/>
      <c r="O43" s="633"/>
      <c r="P43" s="633"/>
      <c r="Q43" s="633"/>
      <c r="R43" s="633"/>
      <c r="S43" s="633"/>
      <c r="T43" s="633"/>
      <c r="U43" s="633"/>
      <c r="V43" s="633"/>
      <c r="W43" s="633"/>
      <c r="X43" s="633"/>
      <c r="Y43" s="633"/>
      <c r="Z43" s="633"/>
    </row>
    <row r="44" spans="1:26" ht="12.75">
      <c r="A44" s="725" t="s">
        <v>8636</v>
      </c>
      <c r="B44" s="725" t="s">
        <v>8637</v>
      </c>
      <c r="C44" s="631" t="s">
        <v>8638</v>
      </c>
      <c r="D44" s="630"/>
      <c r="E44" s="633"/>
      <c r="F44" s="633"/>
      <c r="G44" s="633"/>
      <c r="H44" s="642"/>
      <c r="I44" s="633"/>
      <c r="J44" s="633"/>
      <c r="K44" s="633"/>
      <c r="L44" s="633"/>
      <c r="M44" s="633"/>
      <c r="N44" s="633"/>
      <c r="O44" s="633"/>
      <c r="P44" s="633"/>
      <c r="Q44" s="633"/>
      <c r="R44" s="633"/>
      <c r="S44" s="633"/>
      <c r="T44" s="633"/>
      <c r="U44" s="633"/>
      <c r="V44" s="633"/>
      <c r="W44" s="633"/>
      <c r="X44" s="633"/>
      <c r="Y44" s="633"/>
      <c r="Z44" s="633"/>
    </row>
    <row r="45" spans="1:26" ht="12.75">
      <c r="A45" s="725" t="s">
        <v>8637</v>
      </c>
      <c r="B45" s="725" t="s">
        <v>8639</v>
      </c>
      <c r="C45" s="630"/>
      <c r="D45" s="631" t="s">
        <v>8640</v>
      </c>
      <c r="E45" s="725" t="s">
        <v>8641</v>
      </c>
      <c r="F45" s="633"/>
      <c r="G45" s="633"/>
      <c r="H45" s="642"/>
      <c r="I45" s="633"/>
      <c r="J45" s="633"/>
      <c r="K45" s="633"/>
      <c r="L45" s="633"/>
      <c r="M45" s="633"/>
      <c r="N45" s="633"/>
      <c r="O45" s="633"/>
      <c r="P45" s="633"/>
      <c r="Q45" s="633"/>
      <c r="R45" s="633"/>
      <c r="S45" s="633"/>
      <c r="T45" s="633"/>
      <c r="U45" s="633"/>
      <c r="V45" s="633"/>
      <c r="W45" s="633"/>
      <c r="X45" s="633"/>
      <c r="Y45" s="633"/>
      <c r="Z45" s="633"/>
    </row>
    <row r="46" spans="1:26" ht="14.25">
      <c r="A46" s="725" t="s">
        <v>8642</v>
      </c>
      <c r="B46" s="725" t="s">
        <v>8643</v>
      </c>
      <c r="C46" s="630"/>
      <c r="D46" s="730" t="s">
        <v>8644</v>
      </c>
      <c r="E46" s="633"/>
      <c r="F46" s="633"/>
      <c r="G46" s="642"/>
      <c r="H46" s="642"/>
      <c r="I46" s="633"/>
      <c r="J46" s="633"/>
      <c r="K46" s="633"/>
      <c r="L46" s="633"/>
      <c r="M46" s="633"/>
      <c r="N46" s="633"/>
      <c r="O46" s="633"/>
      <c r="P46" s="633"/>
      <c r="Q46" s="633"/>
      <c r="R46" s="633"/>
      <c r="S46" s="633"/>
      <c r="T46" s="633"/>
      <c r="U46" s="633"/>
      <c r="V46" s="633"/>
      <c r="W46" s="633"/>
      <c r="X46" s="633"/>
      <c r="Y46" s="633"/>
      <c r="Z46" s="633"/>
    </row>
    <row r="47" spans="1:26" ht="122.25" customHeight="1">
      <c r="A47" s="725" t="s">
        <v>8645</v>
      </c>
      <c r="B47" s="725" t="s">
        <v>8646</v>
      </c>
      <c r="C47" s="731" t="s">
        <v>8647</v>
      </c>
      <c r="D47" s="631" t="s">
        <v>8648</v>
      </c>
      <c r="E47" s="631" t="s">
        <v>8649</v>
      </c>
      <c r="F47" s="633"/>
      <c r="G47" s="642"/>
      <c r="H47" s="642"/>
      <c r="I47" s="633"/>
      <c r="J47" s="633"/>
      <c r="K47" s="633"/>
      <c r="L47" s="633"/>
      <c r="M47" s="633"/>
      <c r="N47" s="633"/>
      <c r="O47" s="633"/>
      <c r="P47" s="633"/>
      <c r="Q47" s="633"/>
      <c r="R47" s="633"/>
      <c r="S47" s="633"/>
      <c r="T47" s="633"/>
      <c r="U47" s="633"/>
      <c r="V47" s="633"/>
      <c r="W47" s="633"/>
      <c r="X47" s="633"/>
      <c r="Y47" s="633"/>
      <c r="Z47" s="633"/>
    </row>
    <row r="48" spans="1:26" ht="76.5">
      <c r="A48" s="725" t="s">
        <v>8650</v>
      </c>
      <c r="B48" s="725" t="s">
        <v>6692</v>
      </c>
      <c r="C48" s="631" t="s">
        <v>8651</v>
      </c>
      <c r="D48" s="631" t="s">
        <v>8652</v>
      </c>
      <c r="E48" s="631" t="s">
        <v>8653</v>
      </c>
      <c r="F48" s="631" t="s">
        <v>8654</v>
      </c>
      <c r="G48" s="725" t="s">
        <v>8655</v>
      </c>
      <c r="H48" s="642"/>
      <c r="I48" s="633"/>
      <c r="J48" s="633"/>
      <c r="K48" s="633"/>
      <c r="L48" s="633"/>
      <c r="M48" s="633"/>
      <c r="N48" s="633"/>
      <c r="O48" s="633"/>
      <c r="P48" s="633"/>
      <c r="Q48" s="633"/>
      <c r="R48" s="633"/>
      <c r="S48" s="633"/>
      <c r="T48" s="633"/>
      <c r="U48" s="633"/>
      <c r="V48" s="633"/>
      <c r="W48" s="633"/>
      <c r="X48" s="633"/>
      <c r="Y48" s="633"/>
      <c r="Z48" s="633"/>
    </row>
    <row r="49" spans="1:26" ht="165.75">
      <c r="A49" s="725" t="s">
        <v>8656</v>
      </c>
      <c r="B49" s="725" t="s">
        <v>8657</v>
      </c>
      <c r="C49" s="631" t="s">
        <v>8658</v>
      </c>
      <c r="D49" s="631" t="s">
        <v>8659</v>
      </c>
      <c r="E49" s="631" t="s">
        <v>8660</v>
      </c>
      <c r="F49" s="631" t="s">
        <v>8661</v>
      </c>
      <c r="G49" s="633"/>
      <c r="H49" s="642"/>
      <c r="I49" s="633"/>
      <c r="J49" s="633"/>
      <c r="K49" s="633"/>
      <c r="L49" s="633"/>
      <c r="M49" s="633"/>
      <c r="N49" s="633"/>
      <c r="O49" s="633"/>
      <c r="P49" s="633"/>
      <c r="Q49" s="633"/>
      <c r="R49" s="633"/>
      <c r="S49" s="633"/>
      <c r="T49" s="633"/>
      <c r="U49" s="633"/>
      <c r="V49" s="633"/>
      <c r="W49" s="633"/>
      <c r="X49" s="633"/>
      <c r="Y49" s="633"/>
      <c r="Z49" s="633"/>
    </row>
    <row r="50" spans="1:26" ht="114.75">
      <c r="A50" s="725" t="s">
        <v>8662</v>
      </c>
      <c r="B50" s="725" t="s">
        <v>8663</v>
      </c>
      <c r="C50" s="631" t="s">
        <v>8664</v>
      </c>
      <c r="D50" s="631" t="s">
        <v>8665</v>
      </c>
      <c r="E50" s="631" t="s">
        <v>8666</v>
      </c>
      <c r="F50" s="633"/>
      <c r="G50" s="633"/>
      <c r="H50" s="633"/>
      <c r="I50" s="633"/>
      <c r="J50" s="633"/>
      <c r="K50" s="633"/>
      <c r="L50" s="633"/>
      <c r="M50" s="633"/>
      <c r="N50" s="633"/>
      <c r="O50" s="633"/>
      <c r="P50" s="633"/>
      <c r="Q50" s="633"/>
      <c r="R50" s="633"/>
      <c r="S50" s="633"/>
      <c r="T50" s="633"/>
      <c r="U50" s="633"/>
      <c r="V50" s="633"/>
      <c r="W50" s="633"/>
      <c r="X50" s="633"/>
      <c r="Y50" s="633"/>
      <c r="Z50" s="633"/>
    </row>
    <row r="51" spans="1:26" ht="51">
      <c r="A51" s="725" t="s">
        <v>8667</v>
      </c>
      <c r="B51" s="725" t="s">
        <v>5767</v>
      </c>
      <c r="C51" s="631" t="s">
        <v>8668</v>
      </c>
      <c r="D51" s="631" t="s">
        <v>8669</v>
      </c>
      <c r="E51" s="633"/>
      <c r="F51" s="633"/>
      <c r="G51" s="633"/>
      <c r="H51" s="633"/>
      <c r="I51" s="633"/>
      <c r="J51" s="633"/>
      <c r="K51" s="633"/>
      <c r="L51" s="633"/>
      <c r="M51" s="633"/>
      <c r="N51" s="633"/>
      <c r="O51" s="633"/>
      <c r="P51" s="633"/>
      <c r="Q51" s="633"/>
      <c r="R51" s="633"/>
      <c r="S51" s="633"/>
      <c r="T51" s="633"/>
      <c r="U51" s="633"/>
      <c r="V51" s="633"/>
      <c r="W51" s="633"/>
      <c r="X51" s="633"/>
      <c r="Y51" s="633"/>
      <c r="Z51" s="633"/>
    </row>
    <row r="52" spans="1:26" ht="12.75">
      <c r="A52" s="725" t="s">
        <v>8670</v>
      </c>
      <c r="B52" s="732" t="s">
        <v>8671</v>
      </c>
      <c r="C52" s="630"/>
      <c r="D52" s="630"/>
      <c r="E52" s="642"/>
      <c r="F52" s="642"/>
      <c r="G52" s="642"/>
      <c r="H52" s="633"/>
      <c r="I52" s="633"/>
      <c r="J52" s="633"/>
      <c r="K52" s="633"/>
      <c r="L52" s="633"/>
      <c r="M52" s="633"/>
      <c r="N52" s="633"/>
      <c r="O52" s="633"/>
      <c r="P52" s="633"/>
      <c r="Q52" s="633"/>
      <c r="R52" s="633"/>
      <c r="S52" s="633"/>
      <c r="T52" s="633"/>
      <c r="U52" s="633"/>
      <c r="V52" s="633"/>
      <c r="W52" s="633"/>
      <c r="X52" s="633"/>
      <c r="Y52" s="633"/>
      <c r="Z52" s="633"/>
    </row>
    <row r="53" spans="1:26" ht="128.25">
      <c r="A53" s="729" t="s">
        <v>5735</v>
      </c>
      <c r="B53" s="733" t="s">
        <v>8672</v>
      </c>
      <c r="C53" s="631" t="s">
        <v>8673</v>
      </c>
      <c r="D53" s="730" t="s">
        <v>8674</v>
      </c>
      <c r="E53" s="730" t="s">
        <v>8675</v>
      </c>
      <c r="F53" s="725"/>
      <c r="G53" s="633"/>
      <c r="H53" s="633"/>
      <c r="I53" s="633"/>
      <c r="J53" s="633"/>
      <c r="K53" s="633"/>
      <c r="L53" s="633"/>
      <c r="M53" s="633"/>
      <c r="N53" s="633"/>
      <c r="O53" s="633"/>
      <c r="P53" s="633"/>
      <c r="Q53" s="633"/>
      <c r="R53" s="633"/>
      <c r="S53" s="633"/>
      <c r="T53" s="633"/>
      <c r="U53" s="633"/>
      <c r="V53" s="633"/>
      <c r="W53" s="633"/>
      <c r="X53" s="633"/>
      <c r="Y53" s="633"/>
      <c r="Z53" s="633"/>
    </row>
    <row r="54" spans="1:26" ht="76.5">
      <c r="A54" s="725" t="s">
        <v>8676</v>
      </c>
      <c r="B54" s="725" t="s">
        <v>6341</v>
      </c>
      <c r="C54" s="734" t="s">
        <v>8677</v>
      </c>
      <c r="D54" s="631" t="s">
        <v>8678</v>
      </c>
      <c r="E54" s="642"/>
      <c r="F54" s="633"/>
      <c r="G54" s="633"/>
      <c r="H54" s="633"/>
      <c r="I54" s="633"/>
      <c r="J54" s="633"/>
      <c r="K54" s="633"/>
      <c r="L54" s="633"/>
      <c r="M54" s="633"/>
      <c r="N54" s="633"/>
      <c r="O54" s="633"/>
      <c r="P54" s="633"/>
      <c r="Q54" s="633"/>
      <c r="R54" s="633"/>
      <c r="S54" s="633"/>
      <c r="T54" s="633"/>
      <c r="U54" s="633"/>
      <c r="V54" s="633"/>
      <c r="W54" s="633"/>
      <c r="X54" s="633"/>
      <c r="Y54" s="633"/>
      <c r="Z54" s="633"/>
    </row>
    <row r="55" spans="1:26" ht="12.75">
      <c r="A55" s="725" t="s">
        <v>8679</v>
      </c>
      <c r="B55" s="725" t="s">
        <v>8680</v>
      </c>
      <c r="C55" s="630"/>
      <c r="D55" s="630"/>
      <c r="E55" s="633"/>
      <c r="F55" s="633"/>
      <c r="G55" s="633"/>
      <c r="H55" s="633"/>
      <c r="I55" s="633"/>
      <c r="J55" s="633"/>
      <c r="K55" s="633"/>
      <c r="L55" s="633"/>
      <c r="M55" s="633"/>
      <c r="N55" s="633"/>
      <c r="O55" s="633"/>
      <c r="P55" s="633"/>
      <c r="Q55" s="633"/>
      <c r="R55" s="633"/>
      <c r="S55" s="633"/>
      <c r="T55" s="633"/>
      <c r="U55" s="633"/>
      <c r="V55" s="633"/>
      <c r="W55" s="633"/>
      <c r="X55" s="633"/>
      <c r="Y55" s="633"/>
      <c r="Z55" s="633"/>
    </row>
    <row r="56" spans="1:26" ht="57">
      <c r="A56" s="729" t="s">
        <v>8672</v>
      </c>
      <c r="B56" s="729" t="s">
        <v>8597</v>
      </c>
      <c r="C56" s="730" t="s">
        <v>8681</v>
      </c>
      <c r="D56" s="630"/>
      <c r="E56" s="633"/>
      <c r="F56" s="633"/>
      <c r="G56" s="633"/>
      <c r="H56" s="633"/>
      <c r="I56" s="633"/>
      <c r="J56" s="633"/>
      <c r="K56" s="633"/>
      <c r="L56" s="633"/>
      <c r="M56" s="633"/>
      <c r="N56" s="633"/>
      <c r="O56" s="633"/>
      <c r="P56" s="633"/>
      <c r="Q56" s="633"/>
      <c r="R56" s="633"/>
      <c r="S56" s="633"/>
      <c r="T56" s="633"/>
      <c r="U56" s="633"/>
      <c r="V56" s="633"/>
      <c r="W56" s="633"/>
      <c r="X56" s="633"/>
      <c r="Y56" s="633"/>
      <c r="Z56" s="633"/>
    </row>
    <row r="57" spans="1:26" ht="178.5">
      <c r="A57" s="725" t="s">
        <v>8682</v>
      </c>
      <c r="B57" s="725" t="s">
        <v>8683</v>
      </c>
      <c r="C57" s="631" t="s">
        <v>8684</v>
      </c>
      <c r="D57" s="630"/>
      <c r="E57" s="642"/>
      <c r="F57" s="642"/>
      <c r="G57" s="642"/>
      <c r="H57" s="633"/>
      <c r="I57" s="633"/>
      <c r="J57" s="633"/>
      <c r="K57" s="633"/>
      <c r="L57" s="633"/>
      <c r="M57" s="633"/>
      <c r="N57" s="633"/>
      <c r="O57" s="633"/>
      <c r="P57" s="633"/>
      <c r="Q57" s="633"/>
      <c r="R57" s="633"/>
      <c r="S57" s="633"/>
      <c r="T57" s="633"/>
      <c r="U57" s="633"/>
      <c r="V57" s="633"/>
      <c r="W57" s="633"/>
      <c r="X57" s="633"/>
      <c r="Y57" s="633"/>
      <c r="Z57" s="633"/>
    </row>
    <row r="58" spans="1:26" ht="51">
      <c r="A58" s="725" t="s">
        <v>6166</v>
      </c>
      <c r="B58" s="725" t="s">
        <v>8685</v>
      </c>
      <c r="C58" s="631" t="s">
        <v>8686</v>
      </c>
      <c r="D58" s="631" t="s">
        <v>8687</v>
      </c>
      <c r="E58" s="642"/>
      <c r="F58" s="642"/>
      <c r="G58" s="642"/>
      <c r="H58" s="633"/>
      <c r="I58" s="633"/>
      <c r="J58" s="633"/>
      <c r="K58" s="633"/>
      <c r="L58" s="633"/>
      <c r="M58" s="633"/>
      <c r="N58" s="633"/>
      <c r="O58" s="633"/>
      <c r="P58" s="633"/>
      <c r="Q58" s="633"/>
      <c r="R58" s="633"/>
      <c r="S58" s="633"/>
      <c r="T58" s="633"/>
      <c r="U58" s="633"/>
      <c r="V58" s="633"/>
      <c r="W58" s="633"/>
      <c r="X58" s="633"/>
      <c r="Y58" s="633"/>
      <c r="Z58" s="633"/>
    </row>
    <row r="59" spans="1:26" ht="140.25">
      <c r="A59" s="725" t="s">
        <v>5767</v>
      </c>
      <c r="B59" s="725" t="s">
        <v>8688</v>
      </c>
      <c r="C59" s="631" t="s">
        <v>8689</v>
      </c>
      <c r="D59" s="631" t="s">
        <v>8690</v>
      </c>
      <c r="E59" s="631"/>
      <c r="F59" s="642"/>
      <c r="G59" s="642"/>
      <c r="H59" s="633"/>
      <c r="I59" s="633"/>
      <c r="J59" s="633"/>
      <c r="K59" s="633"/>
      <c r="L59" s="633"/>
      <c r="M59" s="633"/>
      <c r="N59" s="633"/>
      <c r="O59" s="633"/>
      <c r="P59" s="633"/>
      <c r="Q59" s="633"/>
      <c r="R59" s="633"/>
      <c r="S59" s="633"/>
      <c r="T59" s="633"/>
      <c r="U59" s="633"/>
      <c r="V59" s="633"/>
      <c r="W59" s="633"/>
      <c r="X59" s="633"/>
      <c r="Y59" s="633"/>
      <c r="Z59" s="633"/>
    </row>
    <row r="60" spans="1:26" ht="12.75">
      <c r="A60" s="725"/>
      <c r="B60" s="725"/>
      <c r="C60" s="631"/>
      <c r="D60" s="631"/>
      <c r="E60" s="642"/>
      <c r="F60" s="642"/>
      <c r="G60" s="642"/>
      <c r="H60" s="633"/>
      <c r="I60" s="633"/>
      <c r="J60" s="633"/>
      <c r="K60" s="633"/>
      <c r="L60" s="633"/>
      <c r="M60" s="633"/>
      <c r="N60" s="633"/>
      <c r="O60" s="633"/>
      <c r="P60" s="633"/>
      <c r="Q60" s="633"/>
      <c r="R60" s="633"/>
      <c r="S60" s="633"/>
      <c r="T60" s="633"/>
      <c r="U60" s="633"/>
      <c r="V60" s="633"/>
      <c r="W60" s="633"/>
      <c r="X60" s="633"/>
      <c r="Y60" s="633"/>
      <c r="Z60" s="633"/>
    </row>
    <row r="61" spans="1:26" ht="12.75">
      <c r="A61" s="725" t="s">
        <v>6992</v>
      </c>
      <c r="B61" s="725" t="s">
        <v>8691</v>
      </c>
      <c r="C61" s="630"/>
      <c r="D61" s="630"/>
      <c r="E61" s="642"/>
      <c r="F61" s="642"/>
      <c r="G61" s="642"/>
      <c r="H61" s="633"/>
      <c r="I61" s="633"/>
      <c r="J61" s="633"/>
      <c r="K61" s="633"/>
      <c r="L61" s="633"/>
      <c r="M61" s="633"/>
      <c r="N61" s="633"/>
      <c r="O61" s="633"/>
      <c r="P61" s="633"/>
      <c r="Q61" s="633"/>
      <c r="R61" s="633"/>
      <c r="S61" s="633"/>
      <c r="T61" s="633"/>
      <c r="U61" s="633"/>
      <c r="V61" s="633"/>
      <c r="W61" s="633"/>
      <c r="X61" s="633"/>
      <c r="Y61" s="633"/>
      <c r="Z61" s="633"/>
    </row>
    <row r="62" spans="1:26" ht="140.25">
      <c r="A62" s="725" t="s">
        <v>8692</v>
      </c>
      <c r="B62" s="725" t="s">
        <v>5781</v>
      </c>
      <c r="C62" s="631" t="s">
        <v>8693</v>
      </c>
      <c r="D62" s="630"/>
      <c r="E62" s="633"/>
      <c r="F62" s="633"/>
      <c r="G62" s="633"/>
      <c r="H62" s="633"/>
      <c r="I62" s="633"/>
      <c r="J62" s="633"/>
      <c r="K62" s="633"/>
      <c r="L62" s="633"/>
      <c r="M62" s="633"/>
      <c r="N62" s="633"/>
      <c r="O62" s="633"/>
      <c r="P62" s="633"/>
      <c r="Q62" s="633"/>
      <c r="R62" s="633"/>
      <c r="S62" s="633"/>
      <c r="T62" s="633"/>
      <c r="U62" s="633"/>
      <c r="V62" s="633"/>
      <c r="W62" s="633"/>
      <c r="X62" s="633"/>
      <c r="Y62" s="633"/>
      <c r="Z62" s="633"/>
    </row>
    <row r="63" spans="1:26" ht="12.75">
      <c r="A63" s="725" t="s">
        <v>6246</v>
      </c>
      <c r="B63" s="725" t="s">
        <v>6819</v>
      </c>
      <c r="C63" s="630"/>
      <c r="D63" s="630"/>
      <c r="E63" s="633"/>
      <c r="F63" s="633"/>
      <c r="G63" s="642"/>
      <c r="H63" s="633"/>
      <c r="I63" s="633"/>
      <c r="J63" s="633"/>
      <c r="K63" s="633"/>
      <c r="L63" s="633"/>
      <c r="M63" s="633"/>
      <c r="N63" s="633"/>
      <c r="O63" s="633"/>
      <c r="P63" s="633"/>
      <c r="Q63" s="633"/>
      <c r="R63" s="633"/>
      <c r="S63" s="633"/>
      <c r="T63" s="633"/>
      <c r="U63" s="633"/>
      <c r="V63" s="633"/>
      <c r="W63" s="633"/>
      <c r="X63" s="633"/>
      <c r="Y63" s="633"/>
      <c r="Z63" s="633"/>
    </row>
    <row r="64" spans="1:26" ht="76.5">
      <c r="A64" s="725" t="s">
        <v>6692</v>
      </c>
      <c r="B64" s="725" t="s">
        <v>8694</v>
      </c>
      <c r="C64" s="631" t="s">
        <v>8695</v>
      </c>
      <c r="D64" s="631" t="s">
        <v>8696</v>
      </c>
      <c r="E64" s="631" t="s">
        <v>8697</v>
      </c>
      <c r="F64" s="642"/>
      <c r="G64" s="642"/>
      <c r="H64" s="633"/>
      <c r="I64" s="633"/>
      <c r="J64" s="633"/>
      <c r="K64" s="633"/>
      <c r="L64" s="633"/>
      <c r="M64" s="633"/>
      <c r="N64" s="633"/>
      <c r="O64" s="633"/>
      <c r="P64" s="633"/>
      <c r="Q64" s="633"/>
      <c r="R64" s="633"/>
      <c r="S64" s="633"/>
      <c r="T64" s="633"/>
      <c r="U64" s="633"/>
      <c r="V64" s="633"/>
      <c r="W64" s="633"/>
      <c r="X64" s="633"/>
      <c r="Y64" s="633"/>
      <c r="Z64" s="633"/>
    </row>
    <row r="65" spans="1:26" ht="12.75">
      <c r="A65" s="725" t="s">
        <v>8698</v>
      </c>
      <c r="B65" s="725" t="s">
        <v>8699</v>
      </c>
      <c r="C65" s="630"/>
      <c r="D65" s="630"/>
      <c r="E65" s="642"/>
      <c r="F65" s="642"/>
      <c r="G65" s="642"/>
      <c r="H65" s="633"/>
      <c r="I65" s="633"/>
      <c r="J65" s="633"/>
      <c r="K65" s="633"/>
      <c r="L65" s="633"/>
      <c r="M65" s="633"/>
      <c r="N65" s="633"/>
      <c r="O65" s="633"/>
      <c r="P65" s="633"/>
      <c r="Q65" s="633"/>
      <c r="R65" s="633"/>
      <c r="S65" s="633"/>
      <c r="T65" s="633"/>
      <c r="U65" s="633"/>
      <c r="V65" s="633"/>
      <c r="W65" s="633"/>
      <c r="X65" s="633"/>
      <c r="Y65" s="633"/>
      <c r="Z65" s="633"/>
    </row>
    <row r="66" spans="1:26" ht="89.25">
      <c r="A66" s="725" t="s">
        <v>8700</v>
      </c>
      <c r="B66" s="725" t="s">
        <v>5734</v>
      </c>
      <c r="C66" s="631" t="s">
        <v>8701</v>
      </c>
      <c r="D66" s="631" t="s">
        <v>8702</v>
      </c>
      <c r="E66" s="633"/>
      <c r="F66" s="633"/>
      <c r="G66" s="633"/>
      <c r="H66" s="633"/>
      <c r="I66" s="633"/>
      <c r="J66" s="633"/>
      <c r="K66" s="633"/>
      <c r="L66" s="633"/>
      <c r="M66" s="633"/>
      <c r="N66" s="633"/>
      <c r="O66" s="633"/>
      <c r="P66" s="633"/>
      <c r="Q66" s="633"/>
      <c r="R66" s="633"/>
      <c r="S66" s="633"/>
      <c r="T66" s="633"/>
      <c r="U66" s="633"/>
      <c r="V66" s="633"/>
      <c r="W66" s="633"/>
      <c r="X66" s="633"/>
      <c r="Y66" s="633"/>
      <c r="Z66" s="633"/>
    </row>
    <row r="67" spans="1:26" ht="25.5">
      <c r="A67" s="725" t="s">
        <v>8609</v>
      </c>
      <c r="B67" s="725" t="s">
        <v>8703</v>
      </c>
      <c r="C67" s="631" t="s">
        <v>8704</v>
      </c>
      <c r="D67" s="631" t="s">
        <v>8705</v>
      </c>
      <c r="E67" s="633"/>
      <c r="F67" s="633"/>
      <c r="G67" s="633"/>
      <c r="H67" s="633"/>
      <c r="I67" s="633"/>
      <c r="J67" s="633"/>
      <c r="K67" s="633"/>
      <c r="L67" s="633"/>
      <c r="M67" s="633"/>
      <c r="N67" s="633"/>
      <c r="O67" s="633"/>
      <c r="P67" s="633"/>
      <c r="Q67" s="633"/>
      <c r="R67" s="633"/>
      <c r="S67" s="633"/>
      <c r="T67" s="633"/>
      <c r="U67" s="633"/>
      <c r="V67" s="633"/>
      <c r="W67" s="633"/>
      <c r="X67" s="633"/>
      <c r="Y67" s="633"/>
      <c r="Z67" s="633"/>
    </row>
    <row r="68" spans="1:26" ht="63.75">
      <c r="A68" s="725" t="s">
        <v>8706</v>
      </c>
      <c r="B68" s="725" t="s">
        <v>8707</v>
      </c>
      <c r="C68" s="631" t="s">
        <v>8708</v>
      </c>
      <c r="D68" s="630"/>
      <c r="E68" s="642"/>
      <c r="F68" s="642"/>
      <c r="G68" s="642"/>
      <c r="H68" s="633"/>
      <c r="I68" s="633"/>
      <c r="J68" s="633"/>
      <c r="K68" s="633"/>
      <c r="L68" s="633"/>
      <c r="M68" s="633"/>
      <c r="N68" s="633"/>
      <c r="O68" s="633"/>
      <c r="P68" s="633"/>
      <c r="Q68" s="633"/>
      <c r="R68" s="633"/>
      <c r="S68" s="633"/>
      <c r="T68" s="633"/>
      <c r="U68" s="633"/>
      <c r="V68" s="633"/>
      <c r="W68" s="633"/>
      <c r="X68" s="633"/>
      <c r="Y68" s="633"/>
      <c r="Z68" s="633"/>
    </row>
    <row r="69" spans="1:26" ht="12.75">
      <c r="A69" s="725" t="s">
        <v>8627</v>
      </c>
      <c r="B69" s="725" t="s">
        <v>6246</v>
      </c>
      <c r="C69" s="630"/>
      <c r="D69" s="630"/>
      <c r="E69" s="633"/>
      <c r="F69" s="633"/>
      <c r="G69" s="633"/>
      <c r="H69" s="633"/>
      <c r="I69" s="633"/>
      <c r="J69" s="633"/>
      <c r="K69" s="633"/>
      <c r="L69" s="633"/>
      <c r="M69" s="633"/>
      <c r="N69" s="633"/>
      <c r="O69" s="633"/>
      <c r="P69" s="633"/>
      <c r="Q69" s="633"/>
      <c r="R69" s="633"/>
      <c r="S69" s="633"/>
      <c r="T69" s="633"/>
      <c r="U69" s="633"/>
      <c r="V69" s="633"/>
      <c r="W69" s="633"/>
      <c r="X69" s="633"/>
      <c r="Y69" s="633"/>
      <c r="Z69" s="633"/>
    </row>
    <row r="70" spans="1:26" ht="12.75">
      <c r="A70" s="725" t="s">
        <v>8709</v>
      </c>
      <c r="B70" s="725" t="s">
        <v>8710</v>
      </c>
      <c r="C70" s="630"/>
      <c r="D70" s="630"/>
      <c r="E70" s="642"/>
      <c r="F70" s="642"/>
      <c r="G70" s="642"/>
      <c r="H70" s="633"/>
      <c r="I70" s="633"/>
      <c r="J70" s="633"/>
      <c r="K70" s="633"/>
      <c r="L70" s="633"/>
      <c r="M70" s="633"/>
      <c r="N70" s="633"/>
      <c r="O70" s="633"/>
      <c r="P70" s="633"/>
      <c r="Q70" s="633"/>
      <c r="R70" s="633"/>
      <c r="S70" s="633"/>
      <c r="T70" s="633"/>
      <c r="U70" s="633"/>
      <c r="V70" s="633"/>
      <c r="W70" s="633"/>
      <c r="X70" s="633"/>
      <c r="Y70" s="633"/>
      <c r="Z70" s="633"/>
    </row>
    <row r="71" spans="1:26" ht="63.75">
      <c r="A71" s="725" t="s">
        <v>8711</v>
      </c>
      <c r="B71" s="725" t="s">
        <v>8712</v>
      </c>
      <c r="C71" s="517" t="s">
        <v>8713</v>
      </c>
      <c r="D71" s="630"/>
      <c r="E71" s="633"/>
      <c r="F71" s="633"/>
      <c r="G71" s="633"/>
      <c r="H71" s="633"/>
      <c r="I71" s="633"/>
      <c r="J71" s="633"/>
      <c r="K71" s="633"/>
      <c r="L71" s="633"/>
      <c r="M71" s="633"/>
      <c r="N71" s="633"/>
      <c r="O71" s="633"/>
      <c r="P71" s="633"/>
      <c r="Q71" s="633"/>
      <c r="R71" s="633"/>
      <c r="S71" s="633"/>
      <c r="T71" s="633"/>
      <c r="U71" s="633"/>
      <c r="V71" s="633"/>
      <c r="W71" s="633"/>
      <c r="X71" s="633"/>
      <c r="Y71" s="633"/>
      <c r="Z71" s="633"/>
    </row>
    <row r="72" spans="1:26" ht="51">
      <c r="A72" s="725" t="s">
        <v>8714</v>
      </c>
      <c r="B72" s="725" t="s">
        <v>8715</v>
      </c>
      <c r="C72" s="631" t="s">
        <v>8716</v>
      </c>
      <c r="D72" s="730" t="s">
        <v>8717</v>
      </c>
      <c r="E72" s="631" t="s">
        <v>8718</v>
      </c>
      <c r="F72" s="631" t="s">
        <v>8719</v>
      </c>
      <c r="G72" s="642"/>
      <c r="H72" s="633"/>
      <c r="I72" s="633"/>
      <c r="J72" s="633"/>
      <c r="K72" s="633"/>
      <c r="L72" s="633"/>
      <c r="M72" s="633"/>
      <c r="N72" s="633"/>
      <c r="O72" s="633"/>
      <c r="P72" s="633"/>
      <c r="Q72" s="633"/>
      <c r="R72" s="633"/>
      <c r="S72" s="633"/>
      <c r="T72" s="633"/>
      <c r="U72" s="633"/>
      <c r="V72" s="633"/>
      <c r="W72" s="633"/>
      <c r="X72" s="633"/>
      <c r="Y72" s="633"/>
      <c r="Z72" s="633"/>
    </row>
    <row r="73" spans="1:26" ht="89.25">
      <c r="A73" s="725" t="s">
        <v>8576</v>
      </c>
      <c r="B73" s="725" t="s">
        <v>8714</v>
      </c>
      <c r="C73" s="631" t="s">
        <v>8720</v>
      </c>
      <c r="D73" s="631"/>
      <c r="E73" s="633"/>
      <c r="F73" s="633"/>
      <c r="G73" s="633"/>
      <c r="H73" s="633"/>
      <c r="I73" s="633"/>
      <c r="J73" s="633"/>
      <c r="K73" s="633"/>
      <c r="L73" s="633"/>
      <c r="M73" s="633"/>
      <c r="N73" s="633"/>
      <c r="O73" s="633"/>
      <c r="P73" s="633"/>
      <c r="Q73" s="633"/>
      <c r="R73" s="633"/>
      <c r="S73" s="633"/>
      <c r="T73" s="633"/>
      <c r="U73" s="633"/>
      <c r="V73" s="633"/>
      <c r="W73" s="633"/>
      <c r="X73" s="633"/>
      <c r="Y73" s="633"/>
      <c r="Z73" s="633"/>
    </row>
    <row r="74" spans="1:26" ht="89.25">
      <c r="A74" s="725" t="s">
        <v>6764</v>
      </c>
      <c r="B74" s="725" t="s">
        <v>6182</v>
      </c>
      <c r="C74" s="631" t="s">
        <v>8721</v>
      </c>
      <c r="D74" s="631" t="s">
        <v>8722</v>
      </c>
      <c r="E74" s="633"/>
      <c r="F74" s="633"/>
      <c r="G74" s="633"/>
      <c r="H74" s="633"/>
      <c r="I74" s="633"/>
      <c r="J74" s="633"/>
      <c r="K74" s="633"/>
      <c r="L74" s="633"/>
      <c r="M74" s="633"/>
      <c r="N74" s="633"/>
      <c r="O74" s="633"/>
      <c r="P74" s="633"/>
      <c r="Q74" s="633"/>
      <c r="R74" s="633"/>
      <c r="S74" s="633"/>
      <c r="T74" s="633"/>
      <c r="U74" s="633"/>
      <c r="V74" s="633"/>
      <c r="W74" s="633"/>
      <c r="X74" s="633"/>
      <c r="Y74" s="633"/>
      <c r="Z74" s="633"/>
    </row>
    <row r="75" spans="1:26" ht="25.5">
      <c r="A75" s="725" t="s">
        <v>8723</v>
      </c>
      <c r="B75" s="725" t="s">
        <v>6246</v>
      </c>
      <c r="C75" s="631" t="s">
        <v>8724</v>
      </c>
      <c r="D75" s="630"/>
      <c r="E75" s="633"/>
      <c r="F75" s="633"/>
      <c r="G75" s="633"/>
      <c r="H75" s="633"/>
      <c r="I75" s="633"/>
      <c r="J75" s="633"/>
      <c r="K75" s="633"/>
      <c r="L75" s="633"/>
      <c r="M75" s="633"/>
      <c r="N75" s="633"/>
      <c r="O75" s="633"/>
      <c r="P75" s="633"/>
      <c r="Q75" s="633"/>
      <c r="R75" s="633"/>
      <c r="S75" s="633"/>
      <c r="T75" s="633"/>
      <c r="U75" s="633"/>
      <c r="V75" s="633"/>
      <c r="W75" s="633"/>
      <c r="X75" s="633"/>
      <c r="Y75" s="633"/>
      <c r="Z75" s="633"/>
    </row>
    <row r="76" spans="1:26" ht="12.75">
      <c r="A76" s="725"/>
      <c r="B76" s="725"/>
      <c r="C76" s="631"/>
      <c r="D76" s="631"/>
      <c r="E76" s="633"/>
      <c r="F76" s="633"/>
      <c r="G76" s="633"/>
      <c r="H76" s="633"/>
      <c r="I76" s="633"/>
      <c r="J76" s="633"/>
      <c r="K76" s="633"/>
      <c r="L76" s="633"/>
      <c r="M76" s="633"/>
      <c r="N76" s="633"/>
      <c r="O76" s="633"/>
      <c r="P76" s="633"/>
      <c r="Q76" s="633"/>
      <c r="R76" s="633"/>
      <c r="S76" s="633"/>
      <c r="T76" s="633"/>
      <c r="U76" s="633"/>
      <c r="V76" s="633"/>
      <c r="W76" s="633"/>
      <c r="X76" s="633"/>
      <c r="Y76" s="633"/>
      <c r="Z76" s="633"/>
    </row>
    <row r="77" spans="1:26" ht="89.25">
      <c r="A77" s="725" t="s">
        <v>8725</v>
      </c>
      <c r="B77" s="725" t="s">
        <v>8726</v>
      </c>
      <c r="C77" s="631" t="s">
        <v>8727</v>
      </c>
      <c r="D77" s="631" t="s">
        <v>8728</v>
      </c>
      <c r="E77" s="633"/>
      <c r="F77" s="633"/>
      <c r="G77" s="633"/>
      <c r="H77" s="633"/>
      <c r="I77" s="633"/>
      <c r="J77" s="633"/>
      <c r="K77" s="633"/>
      <c r="L77" s="633"/>
      <c r="M77" s="633"/>
      <c r="N77" s="633"/>
      <c r="O77" s="633"/>
      <c r="P77" s="633"/>
      <c r="Q77" s="633"/>
      <c r="R77" s="633"/>
      <c r="S77" s="633"/>
      <c r="T77" s="633"/>
      <c r="U77" s="633"/>
      <c r="V77" s="633"/>
      <c r="W77" s="633"/>
      <c r="X77" s="633"/>
      <c r="Y77" s="633"/>
      <c r="Z77" s="633"/>
    </row>
    <row r="78" spans="1:26" ht="40.5" customHeight="1">
      <c r="A78" s="725" t="s">
        <v>8729</v>
      </c>
      <c r="B78" s="725" t="s">
        <v>8730</v>
      </c>
      <c r="C78" s="630"/>
      <c r="D78" s="630"/>
      <c r="E78" s="633"/>
      <c r="F78" s="633"/>
      <c r="G78" s="633"/>
      <c r="H78" s="633"/>
      <c r="I78" s="633"/>
      <c r="J78" s="633"/>
      <c r="K78" s="633"/>
      <c r="L78" s="633"/>
      <c r="M78" s="633"/>
      <c r="N78" s="633"/>
      <c r="O78" s="633"/>
      <c r="P78" s="633"/>
      <c r="Q78" s="633"/>
      <c r="R78" s="633"/>
      <c r="S78" s="633"/>
      <c r="T78" s="633"/>
      <c r="U78" s="633"/>
      <c r="V78" s="633"/>
      <c r="W78" s="633"/>
      <c r="X78" s="633"/>
      <c r="Y78" s="633"/>
      <c r="Z78" s="633"/>
    </row>
    <row r="79" spans="1:26" ht="318.75">
      <c r="A79" s="725" t="s">
        <v>6340</v>
      </c>
      <c r="B79" s="725" t="s">
        <v>6917</v>
      </c>
      <c r="C79" s="631" t="s">
        <v>8731</v>
      </c>
      <c r="D79" s="631" t="s">
        <v>8732</v>
      </c>
      <c r="E79" s="631" t="s">
        <v>8733</v>
      </c>
      <c r="F79" s="631" t="s">
        <v>8734</v>
      </c>
      <c r="G79" s="633"/>
      <c r="H79" s="633"/>
      <c r="I79" s="633"/>
      <c r="J79" s="633"/>
      <c r="K79" s="633"/>
      <c r="L79" s="633"/>
      <c r="M79" s="633"/>
      <c r="N79" s="633"/>
      <c r="O79" s="633"/>
      <c r="P79" s="633"/>
      <c r="Q79" s="633"/>
      <c r="R79" s="633"/>
      <c r="S79" s="633"/>
      <c r="T79" s="633"/>
      <c r="U79" s="633"/>
      <c r="V79" s="633"/>
      <c r="W79" s="633"/>
      <c r="X79" s="633"/>
      <c r="Y79" s="633"/>
      <c r="Z79" s="633"/>
    </row>
    <row r="80" spans="1:26" ht="66" customHeight="1">
      <c r="A80" s="725" t="s">
        <v>2843</v>
      </c>
      <c r="B80" s="725" t="s">
        <v>8735</v>
      </c>
      <c r="C80" s="631" t="s">
        <v>8736</v>
      </c>
      <c r="D80" s="631" t="s">
        <v>8737</v>
      </c>
      <c r="E80" s="725"/>
      <c r="F80" s="633"/>
      <c r="G80" s="633"/>
      <c r="H80" s="633"/>
      <c r="I80" s="633"/>
      <c r="J80" s="633"/>
      <c r="K80" s="633"/>
      <c r="L80" s="633"/>
      <c r="M80" s="633"/>
      <c r="N80" s="633"/>
      <c r="O80" s="633"/>
      <c r="P80" s="633"/>
      <c r="Q80" s="633"/>
      <c r="R80" s="633"/>
      <c r="S80" s="633"/>
      <c r="T80" s="633"/>
      <c r="U80" s="633"/>
      <c r="V80" s="633"/>
      <c r="W80" s="633"/>
      <c r="X80" s="633"/>
      <c r="Y80" s="633"/>
      <c r="Z80" s="633"/>
    </row>
    <row r="81" spans="1:26" ht="12.75">
      <c r="A81" s="725" t="s">
        <v>6340</v>
      </c>
      <c r="B81" s="725" t="s">
        <v>6290</v>
      </c>
      <c r="C81" s="631"/>
      <c r="D81" s="630"/>
      <c r="E81" s="633"/>
      <c r="F81" s="633"/>
      <c r="G81" s="633"/>
      <c r="H81" s="633"/>
      <c r="I81" s="633"/>
      <c r="J81" s="633"/>
      <c r="K81" s="633"/>
      <c r="L81" s="633"/>
      <c r="M81" s="633"/>
      <c r="N81" s="633"/>
      <c r="O81" s="633"/>
      <c r="P81" s="633"/>
      <c r="Q81" s="633"/>
      <c r="R81" s="633"/>
      <c r="S81" s="633"/>
      <c r="T81" s="633"/>
      <c r="U81" s="633"/>
      <c r="V81" s="633"/>
      <c r="W81" s="633"/>
      <c r="X81" s="633"/>
      <c r="Y81" s="633"/>
      <c r="Z81" s="633"/>
    </row>
    <row r="82" spans="1:26" ht="76.5">
      <c r="A82" s="725" t="s">
        <v>5767</v>
      </c>
      <c r="B82" s="725" t="s">
        <v>8738</v>
      </c>
      <c r="C82" s="631" t="s">
        <v>8739</v>
      </c>
      <c r="D82" s="631" t="s">
        <v>8740</v>
      </c>
      <c r="E82" s="633"/>
      <c r="F82" s="633"/>
      <c r="G82" s="633"/>
      <c r="H82" s="633"/>
      <c r="I82" s="633"/>
      <c r="J82" s="633"/>
      <c r="K82" s="633"/>
      <c r="L82" s="633"/>
      <c r="M82" s="633"/>
      <c r="N82" s="633"/>
      <c r="O82" s="633"/>
      <c r="P82" s="633"/>
      <c r="Q82" s="633"/>
      <c r="R82" s="633"/>
      <c r="S82" s="633"/>
      <c r="T82" s="633"/>
      <c r="U82" s="633"/>
      <c r="V82" s="633"/>
      <c r="W82" s="633"/>
      <c r="X82" s="633"/>
      <c r="Y82" s="633"/>
      <c r="Z82" s="633"/>
    </row>
    <row r="83" spans="1:26" ht="12.75">
      <c r="A83" s="725" t="s">
        <v>8741</v>
      </c>
      <c r="B83" s="725" t="s">
        <v>8742</v>
      </c>
      <c r="C83" s="630"/>
      <c r="D83" s="630"/>
      <c r="E83" s="633"/>
      <c r="F83" s="633"/>
      <c r="G83" s="633"/>
      <c r="H83" s="633"/>
      <c r="I83" s="633"/>
      <c r="J83" s="633"/>
      <c r="K83" s="633"/>
      <c r="L83" s="633"/>
      <c r="M83" s="633"/>
      <c r="N83" s="633"/>
      <c r="O83" s="633"/>
      <c r="P83" s="633"/>
      <c r="Q83" s="633"/>
      <c r="R83" s="633"/>
      <c r="S83" s="633"/>
      <c r="T83" s="633"/>
      <c r="U83" s="633"/>
      <c r="V83" s="633"/>
      <c r="W83" s="633"/>
      <c r="X83" s="633"/>
      <c r="Y83" s="633"/>
      <c r="Z83" s="633"/>
    </row>
    <row r="84" spans="1:26" ht="25.5">
      <c r="A84" s="725" t="s">
        <v>8743</v>
      </c>
      <c r="B84" s="725" t="s">
        <v>5868</v>
      </c>
      <c r="C84" s="631" t="s">
        <v>8744</v>
      </c>
      <c r="D84" s="630"/>
      <c r="E84" s="633"/>
      <c r="F84" s="633"/>
      <c r="G84" s="633"/>
      <c r="H84" s="633"/>
      <c r="I84" s="633"/>
      <c r="J84" s="633"/>
      <c r="K84" s="633"/>
      <c r="L84" s="633"/>
      <c r="M84" s="633"/>
      <c r="N84" s="633"/>
      <c r="O84" s="633"/>
      <c r="P84" s="633"/>
      <c r="Q84" s="633"/>
      <c r="R84" s="633"/>
      <c r="S84" s="633"/>
      <c r="T84" s="633"/>
      <c r="U84" s="633"/>
      <c r="V84" s="633"/>
      <c r="W84" s="633"/>
      <c r="X84" s="633"/>
      <c r="Y84" s="633"/>
      <c r="Z84" s="633"/>
    </row>
    <row r="85" spans="1:26" ht="12.75">
      <c r="A85" s="725" t="s">
        <v>8745</v>
      </c>
      <c r="B85" s="725" t="s">
        <v>8746</v>
      </c>
      <c r="C85" s="631" t="s">
        <v>8747</v>
      </c>
      <c r="D85" s="631" t="s">
        <v>8571</v>
      </c>
      <c r="E85" s="633"/>
      <c r="F85" s="633"/>
      <c r="G85" s="633"/>
      <c r="H85" s="633"/>
      <c r="I85" s="633"/>
      <c r="J85" s="633"/>
      <c r="K85" s="633"/>
      <c r="L85" s="633"/>
      <c r="M85" s="633"/>
      <c r="N85" s="633"/>
      <c r="O85" s="633"/>
      <c r="P85" s="633"/>
      <c r="Q85" s="633"/>
      <c r="R85" s="633"/>
      <c r="S85" s="633"/>
      <c r="T85" s="633"/>
      <c r="U85" s="633"/>
      <c r="V85" s="633"/>
      <c r="W85" s="633"/>
      <c r="X85" s="633"/>
      <c r="Y85" s="633"/>
      <c r="Z85" s="633"/>
    </row>
    <row r="86" spans="1:26" ht="12.75">
      <c r="A86" s="725" t="s">
        <v>5812</v>
      </c>
      <c r="B86" s="725" t="s">
        <v>6065</v>
      </c>
      <c r="C86" s="631" t="s">
        <v>8748</v>
      </c>
      <c r="D86" s="631" t="s">
        <v>8749</v>
      </c>
      <c r="E86" s="633"/>
      <c r="F86" s="633"/>
      <c r="G86" s="633"/>
      <c r="H86" s="633"/>
      <c r="I86" s="633"/>
      <c r="J86" s="633"/>
      <c r="K86" s="633"/>
      <c r="L86" s="633"/>
      <c r="M86" s="633"/>
      <c r="N86" s="633"/>
      <c r="O86" s="633"/>
      <c r="P86" s="633"/>
      <c r="Q86" s="633"/>
      <c r="R86" s="633"/>
      <c r="S86" s="633"/>
      <c r="T86" s="633"/>
      <c r="U86" s="633"/>
      <c r="V86" s="633"/>
      <c r="W86" s="633"/>
      <c r="X86" s="633"/>
      <c r="Y86" s="633"/>
      <c r="Z86" s="633"/>
    </row>
    <row r="87" spans="1:26" ht="165.75">
      <c r="A87" s="725" t="s">
        <v>8750</v>
      </c>
      <c r="B87" s="725" t="s">
        <v>6974</v>
      </c>
      <c r="C87" s="631" t="s">
        <v>8751</v>
      </c>
      <c r="D87" s="631" t="s">
        <v>8752</v>
      </c>
      <c r="E87" s="631" t="s">
        <v>8753</v>
      </c>
      <c r="F87" s="631" t="s">
        <v>8754</v>
      </c>
      <c r="G87" s="631" t="s">
        <v>8755</v>
      </c>
      <c r="H87" s="631" t="s">
        <v>8756</v>
      </c>
      <c r="I87" s="631" t="s">
        <v>8757</v>
      </c>
      <c r="J87" s="631"/>
      <c r="K87" s="632"/>
      <c r="L87" s="632"/>
      <c r="M87" s="632"/>
      <c r="N87" s="632"/>
      <c r="O87" s="633"/>
      <c r="P87" s="633"/>
      <c r="Q87" s="633"/>
      <c r="R87" s="633"/>
      <c r="S87" s="633"/>
      <c r="T87" s="633"/>
      <c r="U87" s="633"/>
      <c r="V87" s="633"/>
      <c r="W87" s="633"/>
      <c r="X87" s="633"/>
      <c r="Y87" s="633"/>
      <c r="Z87" s="633"/>
    </row>
    <row r="88" spans="1:26" ht="12.75">
      <c r="A88" s="725" t="s">
        <v>8758</v>
      </c>
      <c r="B88" s="725" t="s">
        <v>8759</v>
      </c>
      <c r="C88" s="630"/>
      <c r="D88" s="630"/>
      <c r="E88" s="633"/>
      <c r="F88" s="633"/>
      <c r="G88" s="633"/>
      <c r="H88" s="633"/>
      <c r="I88" s="633"/>
      <c r="J88" s="633"/>
      <c r="K88" s="633"/>
      <c r="L88" s="633"/>
      <c r="M88" s="633"/>
      <c r="N88" s="633"/>
      <c r="O88" s="633"/>
      <c r="P88" s="633"/>
      <c r="Q88" s="633"/>
      <c r="R88" s="633"/>
      <c r="S88" s="633"/>
      <c r="T88" s="633"/>
      <c r="U88" s="633"/>
      <c r="V88" s="633"/>
      <c r="W88" s="633"/>
      <c r="X88" s="633"/>
      <c r="Y88" s="633"/>
      <c r="Z88" s="633"/>
    </row>
    <row r="89" spans="1:26" ht="51">
      <c r="A89" s="725" t="s">
        <v>8760</v>
      </c>
      <c r="B89" s="725" t="s">
        <v>8761</v>
      </c>
      <c r="C89" s="631" t="s">
        <v>8762</v>
      </c>
      <c r="D89" s="631" t="s">
        <v>8763</v>
      </c>
      <c r="E89" s="633"/>
      <c r="F89" s="633"/>
      <c r="G89" s="633"/>
      <c r="H89" s="633"/>
      <c r="I89" s="633"/>
      <c r="J89" s="633"/>
      <c r="K89" s="633"/>
      <c r="L89" s="633"/>
      <c r="M89" s="633"/>
      <c r="N89" s="633"/>
      <c r="O89" s="633"/>
      <c r="P89" s="633"/>
      <c r="Q89" s="633"/>
      <c r="R89" s="633"/>
      <c r="S89" s="633"/>
      <c r="T89" s="633"/>
      <c r="U89" s="633"/>
      <c r="V89" s="633"/>
      <c r="W89" s="633"/>
      <c r="X89" s="633"/>
      <c r="Y89" s="633"/>
      <c r="Z89" s="633"/>
    </row>
    <row r="90" spans="1:26" ht="242.25">
      <c r="A90" s="725" t="s">
        <v>5767</v>
      </c>
      <c r="B90" s="725" t="s">
        <v>8764</v>
      </c>
      <c r="C90" s="631" t="s">
        <v>8765</v>
      </c>
      <c r="D90" s="631" t="s">
        <v>8766</v>
      </c>
      <c r="E90" s="631" t="s">
        <v>8767</v>
      </c>
      <c r="F90" s="631" t="s">
        <v>8768</v>
      </c>
      <c r="G90" s="631" t="s">
        <v>8769</v>
      </c>
      <c r="H90" s="633"/>
      <c r="I90" s="633"/>
      <c r="J90" s="633"/>
      <c r="K90" s="633"/>
      <c r="L90" s="633"/>
      <c r="M90" s="633"/>
      <c r="N90" s="633"/>
      <c r="O90" s="633"/>
      <c r="P90" s="633"/>
      <c r="Q90" s="633"/>
      <c r="R90" s="633"/>
      <c r="S90" s="633"/>
      <c r="T90" s="633"/>
      <c r="U90" s="633"/>
      <c r="V90" s="633"/>
      <c r="W90" s="633"/>
      <c r="X90" s="633"/>
      <c r="Y90" s="633"/>
      <c r="Z90" s="633"/>
    </row>
    <row r="91" spans="1:26" ht="12.75">
      <c r="A91" s="725" t="s">
        <v>8672</v>
      </c>
      <c r="B91" s="725" t="s">
        <v>8770</v>
      </c>
      <c r="C91" s="630"/>
      <c r="D91" s="630"/>
      <c r="E91" s="633"/>
      <c r="F91" s="633"/>
      <c r="G91" s="633"/>
      <c r="H91" s="633"/>
      <c r="I91" s="633"/>
      <c r="J91" s="633"/>
      <c r="K91" s="633"/>
      <c r="L91" s="633"/>
      <c r="M91" s="633"/>
      <c r="N91" s="633"/>
      <c r="O91" s="633"/>
      <c r="P91" s="633"/>
      <c r="Q91" s="633"/>
      <c r="R91" s="633"/>
      <c r="S91" s="633"/>
      <c r="T91" s="633"/>
      <c r="U91" s="633"/>
      <c r="V91" s="633"/>
      <c r="W91" s="633"/>
      <c r="X91" s="633"/>
      <c r="Y91" s="633"/>
      <c r="Z91" s="633"/>
    </row>
    <row r="92" spans="1:26" ht="76.5">
      <c r="A92" s="725" t="s">
        <v>8771</v>
      </c>
      <c r="B92" s="725" t="s">
        <v>8772</v>
      </c>
      <c r="C92" s="631" t="s">
        <v>8773</v>
      </c>
      <c r="D92" s="631" t="s">
        <v>8774</v>
      </c>
      <c r="E92" s="631" t="s">
        <v>8775</v>
      </c>
      <c r="F92" s="633"/>
      <c r="G92" s="633"/>
      <c r="H92" s="633"/>
      <c r="I92" s="633"/>
      <c r="J92" s="633"/>
      <c r="K92" s="633"/>
      <c r="L92" s="633"/>
      <c r="M92" s="633"/>
      <c r="N92" s="633"/>
      <c r="O92" s="633"/>
      <c r="P92" s="633"/>
      <c r="Q92" s="633"/>
      <c r="R92" s="633"/>
      <c r="S92" s="633"/>
      <c r="T92" s="633"/>
      <c r="U92" s="633"/>
      <c r="V92" s="633"/>
      <c r="W92" s="633"/>
      <c r="X92" s="633"/>
      <c r="Y92" s="633"/>
      <c r="Z92" s="633"/>
    </row>
    <row r="93" spans="1:26" ht="12.75">
      <c r="A93" s="725" t="s">
        <v>8605</v>
      </c>
      <c r="B93" s="725" t="s">
        <v>8561</v>
      </c>
      <c r="C93" s="630"/>
      <c r="D93" s="630"/>
      <c r="E93" s="633"/>
      <c r="F93" s="633"/>
      <c r="G93" s="633"/>
      <c r="H93" s="633"/>
      <c r="I93" s="633"/>
      <c r="J93" s="633"/>
      <c r="K93" s="633"/>
      <c r="L93" s="633"/>
      <c r="M93" s="633"/>
      <c r="N93" s="633"/>
      <c r="O93" s="633"/>
      <c r="P93" s="633"/>
      <c r="Q93" s="633"/>
      <c r="R93" s="633"/>
      <c r="S93" s="633"/>
      <c r="T93" s="633"/>
      <c r="U93" s="633"/>
      <c r="V93" s="633"/>
      <c r="W93" s="633"/>
      <c r="X93" s="633"/>
      <c r="Y93" s="633"/>
      <c r="Z93" s="633"/>
    </row>
    <row r="94" spans="1:26" ht="140.25">
      <c r="A94" s="725" t="s">
        <v>8776</v>
      </c>
      <c r="B94" s="725" t="s">
        <v>5906</v>
      </c>
      <c r="C94" s="631" t="s">
        <v>8777</v>
      </c>
      <c r="D94" s="631" t="s">
        <v>8778</v>
      </c>
      <c r="E94" s="631" t="s">
        <v>8779</v>
      </c>
      <c r="F94" s="631" t="s">
        <v>8780</v>
      </c>
      <c r="G94" s="633"/>
      <c r="H94" s="633"/>
      <c r="I94" s="633"/>
      <c r="J94" s="633"/>
      <c r="K94" s="633"/>
      <c r="L94" s="633"/>
      <c r="M94" s="633"/>
      <c r="N94" s="633"/>
      <c r="O94" s="633"/>
      <c r="P94" s="633"/>
      <c r="Q94" s="633"/>
      <c r="R94" s="633"/>
      <c r="S94" s="633"/>
      <c r="T94" s="633"/>
      <c r="U94" s="633"/>
      <c r="V94" s="633"/>
      <c r="W94" s="633"/>
      <c r="X94" s="633"/>
      <c r="Y94" s="633"/>
      <c r="Z94" s="633"/>
    </row>
    <row r="95" spans="1:26" ht="76.5">
      <c r="A95" s="725" t="s">
        <v>8703</v>
      </c>
      <c r="B95" s="725" t="s">
        <v>6182</v>
      </c>
      <c r="C95" s="631" t="s">
        <v>8781</v>
      </c>
      <c r="D95" s="631"/>
      <c r="E95" s="633"/>
      <c r="F95" s="633"/>
      <c r="G95" s="633"/>
      <c r="H95" s="633"/>
      <c r="I95" s="633"/>
      <c r="J95" s="633"/>
      <c r="K95" s="633"/>
      <c r="L95" s="633"/>
      <c r="M95" s="633"/>
      <c r="N95" s="633"/>
      <c r="O95" s="633"/>
      <c r="P95" s="633"/>
      <c r="Q95" s="633"/>
      <c r="R95" s="633"/>
      <c r="S95" s="633"/>
      <c r="T95" s="633"/>
      <c r="U95" s="633"/>
      <c r="V95" s="633"/>
      <c r="W95" s="633"/>
      <c r="X95" s="633"/>
      <c r="Y95" s="633"/>
      <c r="Z95" s="633"/>
    </row>
    <row r="96" spans="1:26" ht="140.25">
      <c r="A96" s="725" t="s">
        <v>5797</v>
      </c>
      <c r="B96" s="725" t="s">
        <v>8631</v>
      </c>
      <c r="C96" s="631" t="s">
        <v>8782</v>
      </c>
      <c r="D96" s="631" t="s">
        <v>8783</v>
      </c>
      <c r="E96" s="633"/>
      <c r="F96" s="633"/>
      <c r="G96" s="633"/>
      <c r="H96" s="633"/>
      <c r="I96" s="633"/>
      <c r="J96" s="633"/>
      <c r="K96" s="633"/>
      <c r="L96" s="633"/>
      <c r="M96" s="633"/>
      <c r="N96" s="633"/>
      <c r="O96" s="633"/>
      <c r="P96" s="633"/>
      <c r="Q96" s="633"/>
      <c r="R96" s="633"/>
      <c r="S96" s="633"/>
      <c r="T96" s="633"/>
      <c r="U96" s="633"/>
      <c r="V96" s="633"/>
      <c r="W96" s="633"/>
      <c r="X96" s="633"/>
      <c r="Y96" s="633"/>
      <c r="Z96" s="633"/>
    </row>
    <row r="97" spans="1:26" ht="14.25">
      <c r="A97" s="729" t="s">
        <v>8784</v>
      </c>
      <c r="B97" s="729" t="s">
        <v>8627</v>
      </c>
      <c r="C97" s="630"/>
      <c r="D97" s="631"/>
      <c r="E97" s="633"/>
      <c r="F97" s="633"/>
      <c r="G97" s="633"/>
      <c r="H97" s="633"/>
      <c r="I97" s="633"/>
      <c r="J97" s="633"/>
      <c r="K97" s="633"/>
      <c r="L97" s="633"/>
      <c r="M97" s="633"/>
      <c r="N97" s="633"/>
      <c r="O97" s="633"/>
      <c r="P97" s="633"/>
      <c r="Q97" s="633"/>
      <c r="R97" s="633"/>
      <c r="S97" s="633"/>
      <c r="T97" s="633"/>
      <c r="U97" s="633"/>
      <c r="V97" s="633"/>
      <c r="W97" s="633"/>
      <c r="X97" s="633"/>
      <c r="Y97" s="633"/>
      <c r="Z97" s="633"/>
    </row>
    <row r="98" spans="1:26" ht="89.25">
      <c r="A98" s="725" t="s">
        <v>8785</v>
      </c>
      <c r="B98" s="725" t="s">
        <v>8786</v>
      </c>
      <c r="C98" s="631" t="s">
        <v>8787</v>
      </c>
      <c r="D98" s="631" t="s">
        <v>8788</v>
      </c>
      <c r="E98" s="631" t="s">
        <v>8789</v>
      </c>
      <c r="F98" s="633"/>
      <c r="G98" s="633"/>
      <c r="H98" s="633"/>
      <c r="I98" s="633"/>
      <c r="J98" s="633"/>
      <c r="K98" s="633"/>
      <c r="L98" s="633"/>
      <c r="M98" s="633"/>
      <c r="N98" s="633"/>
      <c r="O98" s="633"/>
      <c r="P98" s="633"/>
      <c r="Q98" s="633"/>
      <c r="R98" s="633"/>
      <c r="S98" s="633"/>
      <c r="T98" s="633"/>
      <c r="U98" s="633"/>
      <c r="V98" s="633"/>
      <c r="W98" s="633"/>
      <c r="X98" s="633"/>
      <c r="Y98" s="633"/>
      <c r="Z98" s="633"/>
    </row>
    <row r="99" spans="1:26" ht="153">
      <c r="A99" s="725" t="s">
        <v>5972</v>
      </c>
      <c r="B99" s="725" t="s">
        <v>8561</v>
      </c>
      <c r="C99" s="631" t="s">
        <v>8790</v>
      </c>
      <c r="D99" s="631" t="s">
        <v>8791</v>
      </c>
      <c r="E99" s="633"/>
      <c r="F99" s="633"/>
      <c r="G99" s="633"/>
      <c r="H99" s="633"/>
      <c r="I99" s="633"/>
      <c r="J99" s="633"/>
      <c r="K99" s="633"/>
      <c r="L99" s="633"/>
      <c r="M99" s="633"/>
      <c r="N99" s="633"/>
      <c r="O99" s="633"/>
      <c r="P99" s="633"/>
      <c r="Q99" s="633"/>
      <c r="R99" s="633"/>
      <c r="S99" s="633"/>
      <c r="T99" s="633"/>
      <c r="U99" s="633"/>
      <c r="V99" s="633"/>
      <c r="W99" s="633"/>
      <c r="X99" s="633"/>
      <c r="Y99" s="633"/>
      <c r="Z99" s="633"/>
    </row>
    <row r="100" spans="1:26" ht="25.5">
      <c r="A100" s="725" t="s">
        <v>8792</v>
      </c>
      <c r="B100" s="725" t="s">
        <v>8793</v>
      </c>
      <c r="C100" s="631" t="s">
        <v>8794</v>
      </c>
      <c r="D100" s="631" t="s">
        <v>8795</v>
      </c>
      <c r="E100" s="633"/>
      <c r="F100" s="725" t="s">
        <v>8796</v>
      </c>
      <c r="G100" s="633"/>
      <c r="H100" s="633"/>
      <c r="I100" s="633"/>
      <c r="J100" s="633"/>
      <c r="K100" s="633"/>
      <c r="L100" s="633"/>
      <c r="M100" s="633"/>
      <c r="N100" s="633"/>
      <c r="O100" s="633"/>
      <c r="P100" s="633"/>
      <c r="Q100" s="633"/>
      <c r="R100" s="633"/>
      <c r="S100" s="633"/>
      <c r="T100" s="633"/>
      <c r="U100" s="633"/>
      <c r="V100" s="633"/>
      <c r="W100" s="633"/>
      <c r="X100" s="633"/>
      <c r="Y100" s="633"/>
      <c r="Z100" s="633"/>
    </row>
    <row r="101" spans="1:26" ht="12.75">
      <c r="A101" s="735" t="s">
        <v>8797</v>
      </c>
      <c r="B101" s="735" t="s">
        <v>8798</v>
      </c>
      <c r="C101" s="736" t="s">
        <v>8799</v>
      </c>
      <c r="D101" s="631" t="s">
        <v>8800</v>
      </c>
      <c r="E101" s="633"/>
      <c r="F101" s="633"/>
      <c r="G101" s="633"/>
      <c r="H101" s="633"/>
      <c r="I101" s="633"/>
      <c r="J101" s="633"/>
      <c r="K101" s="633"/>
      <c r="L101" s="633"/>
      <c r="M101" s="633"/>
      <c r="N101" s="633"/>
      <c r="O101" s="633"/>
      <c r="P101" s="633"/>
      <c r="Q101" s="633"/>
      <c r="R101" s="633"/>
      <c r="S101" s="633"/>
      <c r="T101" s="633"/>
      <c r="U101" s="633"/>
      <c r="V101" s="633"/>
      <c r="W101" s="633"/>
      <c r="X101" s="633"/>
      <c r="Y101" s="633"/>
      <c r="Z101" s="633"/>
    </row>
    <row r="102" spans="1:26" ht="12.75">
      <c r="A102" s="725" t="s">
        <v>8801</v>
      </c>
      <c r="B102" s="725" t="s">
        <v>8802</v>
      </c>
      <c r="C102" s="630"/>
      <c r="D102" s="630"/>
      <c r="E102" s="633"/>
      <c r="F102" s="633"/>
      <c r="G102" s="633"/>
      <c r="H102" s="633"/>
      <c r="I102" s="633"/>
      <c r="J102" s="633"/>
      <c r="K102" s="633"/>
      <c r="L102" s="633"/>
      <c r="M102" s="633"/>
      <c r="N102" s="633"/>
      <c r="O102" s="633"/>
      <c r="P102" s="633"/>
      <c r="Q102" s="633"/>
      <c r="R102" s="633"/>
      <c r="S102" s="633"/>
      <c r="T102" s="633"/>
      <c r="U102" s="633"/>
      <c r="V102" s="633"/>
      <c r="W102" s="633"/>
      <c r="X102" s="633"/>
      <c r="Y102" s="633"/>
      <c r="Z102" s="633"/>
    </row>
    <row r="103" spans="1:26" ht="12.75">
      <c r="A103" s="725" t="s">
        <v>8576</v>
      </c>
      <c r="B103" s="725" t="s">
        <v>6340</v>
      </c>
      <c r="C103" s="630"/>
      <c r="D103" s="630"/>
      <c r="E103" s="633"/>
      <c r="F103" s="633"/>
      <c r="G103" s="633"/>
      <c r="H103" s="633"/>
      <c r="I103" s="633"/>
      <c r="J103" s="633"/>
      <c r="K103" s="633"/>
      <c r="L103" s="633"/>
      <c r="M103" s="633"/>
      <c r="N103" s="633"/>
      <c r="O103" s="633"/>
      <c r="P103" s="633"/>
      <c r="Q103" s="633"/>
      <c r="R103" s="633"/>
      <c r="S103" s="633"/>
      <c r="T103" s="633"/>
      <c r="U103" s="633"/>
      <c r="V103" s="633"/>
      <c r="W103" s="633"/>
      <c r="X103" s="633"/>
      <c r="Y103" s="633"/>
      <c r="Z103" s="633"/>
    </row>
    <row r="104" spans="1:26" ht="12.75">
      <c r="A104" s="725" t="s">
        <v>5993</v>
      </c>
      <c r="B104" s="725" t="s">
        <v>8803</v>
      </c>
      <c r="C104" s="630"/>
      <c r="D104" s="630"/>
      <c r="E104" s="633"/>
      <c r="F104" s="633"/>
      <c r="G104" s="633"/>
      <c r="H104" s="633"/>
      <c r="I104" s="633"/>
      <c r="J104" s="633"/>
      <c r="K104" s="633"/>
      <c r="L104" s="633"/>
      <c r="M104" s="633"/>
      <c r="N104" s="633"/>
      <c r="O104" s="633"/>
      <c r="P104" s="633"/>
      <c r="Q104" s="633"/>
      <c r="R104" s="633"/>
      <c r="S104" s="633"/>
      <c r="T104" s="633"/>
      <c r="U104" s="633"/>
      <c r="V104" s="633"/>
      <c r="W104" s="633"/>
      <c r="X104" s="633"/>
      <c r="Y104" s="633"/>
      <c r="Z104" s="633"/>
    </row>
    <row r="105" spans="1:26" ht="12.75">
      <c r="A105" s="725" t="s">
        <v>5804</v>
      </c>
      <c r="B105" s="725" t="s">
        <v>6764</v>
      </c>
      <c r="C105" s="630"/>
      <c r="D105" s="630"/>
      <c r="E105" s="633"/>
      <c r="F105" s="633"/>
      <c r="G105" s="633"/>
      <c r="H105" s="633"/>
      <c r="I105" s="633"/>
      <c r="J105" s="633"/>
      <c r="K105" s="633"/>
      <c r="L105" s="633"/>
      <c r="M105" s="633"/>
      <c r="N105" s="633"/>
      <c r="O105" s="633"/>
      <c r="P105" s="633"/>
      <c r="Q105" s="633"/>
      <c r="R105" s="633"/>
      <c r="S105" s="633"/>
      <c r="T105" s="633"/>
      <c r="U105" s="633"/>
      <c r="V105" s="633"/>
      <c r="W105" s="633"/>
      <c r="X105" s="633"/>
      <c r="Y105" s="633"/>
      <c r="Z105" s="633"/>
    </row>
    <row r="106" spans="1:26" ht="102.75" customHeight="1">
      <c r="A106" s="725" t="s">
        <v>8804</v>
      </c>
      <c r="B106" s="725" t="s">
        <v>8805</v>
      </c>
      <c r="C106" s="631" t="s">
        <v>8806</v>
      </c>
      <c r="D106" s="631" t="s">
        <v>8807</v>
      </c>
      <c r="E106" s="633"/>
      <c r="F106" s="633"/>
      <c r="G106" s="633"/>
      <c r="H106" s="633"/>
      <c r="I106" s="633"/>
      <c r="J106" s="633"/>
      <c r="K106" s="633"/>
      <c r="L106" s="633"/>
      <c r="M106" s="633"/>
      <c r="N106" s="633"/>
      <c r="O106" s="633"/>
      <c r="P106" s="633"/>
      <c r="Q106" s="633"/>
      <c r="R106" s="633"/>
      <c r="S106" s="633"/>
      <c r="T106" s="633"/>
      <c r="U106" s="633"/>
      <c r="V106" s="633"/>
      <c r="W106" s="633"/>
      <c r="X106" s="633"/>
      <c r="Y106" s="633"/>
      <c r="Z106" s="633"/>
    </row>
    <row r="107" spans="1:26" ht="50.25" customHeight="1">
      <c r="A107" s="725" t="s">
        <v>8808</v>
      </c>
      <c r="B107" s="725" t="s">
        <v>8809</v>
      </c>
      <c r="C107" s="631" t="s">
        <v>8810</v>
      </c>
      <c r="D107" s="631" t="s">
        <v>8811</v>
      </c>
      <c r="E107" s="633"/>
      <c r="F107" s="633"/>
      <c r="G107" s="633"/>
      <c r="H107" s="633"/>
      <c r="I107" s="633"/>
      <c r="J107" s="633"/>
      <c r="K107" s="633"/>
      <c r="L107" s="633"/>
      <c r="M107" s="633"/>
      <c r="N107" s="633"/>
      <c r="O107" s="633"/>
      <c r="P107" s="633"/>
      <c r="Q107" s="633"/>
      <c r="R107" s="633"/>
      <c r="S107" s="633"/>
      <c r="T107" s="633"/>
      <c r="U107" s="633"/>
      <c r="V107" s="633"/>
      <c r="W107" s="633"/>
      <c r="X107" s="633"/>
      <c r="Y107" s="633"/>
      <c r="Z107" s="633"/>
    </row>
    <row r="108" spans="1:26" ht="25.5">
      <c r="A108" s="725" t="s">
        <v>8812</v>
      </c>
      <c r="B108" s="631" t="s">
        <v>8813</v>
      </c>
      <c r="C108" s="630"/>
      <c r="D108" s="635"/>
      <c r="E108" s="633"/>
      <c r="F108" s="633"/>
      <c r="G108" s="633"/>
      <c r="H108" s="633"/>
      <c r="I108" s="633"/>
      <c r="J108" s="633"/>
      <c r="K108" s="633"/>
      <c r="L108" s="633"/>
      <c r="M108" s="633"/>
      <c r="N108" s="633"/>
      <c r="O108" s="633"/>
      <c r="P108" s="633"/>
      <c r="Q108" s="633"/>
      <c r="R108" s="633"/>
      <c r="S108" s="633"/>
      <c r="T108" s="633"/>
      <c r="U108" s="633"/>
      <c r="V108" s="633"/>
      <c r="W108" s="633"/>
      <c r="X108" s="633"/>
      <c r="Y108" s="633"/>
      <c r="Z108" s="633"/>
    </row>
    <row r="109" spans="1:26" ht="12.75">
      <c r="A109" s="725" t="s">
        <v>8814</v>
      </c>
      <c r="B109" s="725" t="s">
        <v>8815</v>
      </c>
      <c r="C109" s="630"/>
      <c r="D109" s="630"/>
      <c r="E109" s="633"/>
      <c r="F109" s="633"/>
      <c r="G109" s="633"/>
      <c r="H109" s="633"/>
      <c r="I109" s="633"/>
      <c r="J109" s="633"/>
      <c r="K109" s="633"/>
      <c r="L109" s="633"/>
      <c r="M109" s="633"/>
      <c r="N109" s="633"/>
      <c r="O109" s="633"/>
      <c r="P109" s="633"/>
      <c r="Q109" s="633"/>
      <c r="R109" s="633"/>
      <c r="S109" s="633"/>
      <c r="T109" s="633"/>
      <c r="U109" s="633"/>
      <c r="V109" s="633"/>
      <c r="W109" s="633"/>
      <c r="X109" s="633"/>
      <c r="Y109" s="633"/>
      <c r="Z109" s="633"/>
    </row>
    <row r="110" spans="1:26" ht="12.75">
      <c r="A110" s="725" t="s">
        <v>8069</v>
      </c>
      <c r="B110" s="725" t="s">
        <v>8816</v>
      </c>
      <c r="C110" s="631" t="s">
        <v>8817</v>
      </c>
      <c r="D110" s="630"/>
      <c r="E110" s="633"/>
      <c r="F110" s="633"/>
      <c r="G110" s="633"/>
      <c r="H110" s="633"/>
      <c r="I110" s="633"/>
      <c r="J110" s="633"/>
      <c r="K110" s="633"/>
      <c r="L110" s="633"/>
      <c r="M110" s="633"/>
      <c r="N110" s="633"/>
      <c r="O110" s="633"/>
      <c r="P110" s="633"/>
      <c r="Q110" s="633"/>
      <c r="R110" s="633"/>
      <c r="S110" s="633"/>
      <c r="T110" s="633"/>
      <c r="U110" s="633"/>
      <c r="V110" s="633"/>
      <c r="W110" s="633"/>
      <c r="X110" s="633"/>
      <c r="Y110" s="633"/>
      <c r="Z110" s="633"/>
    </row>
    <row r="111" spans="1:26" ht="38.25">
      <c r="A111" s="725" t="s">
        <v>8818</v>
      </c>
      <c r="B111" s="725" t="s">
        <v>8819</v>
      </c>
      <c r="C111" s="631" t="s">
        <v>8820</v>
      </c>
      <c r="D111" s="630"/>
      <c r="E111" s="633"/>
      <c r="F111" s="633"/>
      <c r="G111" s="633"/>
      <c r="H111" s="633"/>
      <c r="I111" s="633"/>
      <c r="J111" s="633"/>
      <c r="K111" s="633"/>
      <c r="L111" s="633"/>
      <c r="M111" s="633"/>
      <c r="N111" s="633"/>
      <c r="O111" s="633"/>
      <c r="P111" s="633"/>
      <c r="Q111" s="633"/>
      <c r="R111" s="633"/>
      <c r="S111" s="633"/>
      <c r="T111" s="633"/>
      <c r="U111" s="633"/>
      <c r="V111" s="633"/>
      <c r="W111" s="633"/>
      <c r="X111" s="633"/>
      <c r="Y111" s="633"/>
      <c r="Z111" s="633"/>
    </row>
    <row r="112" spans="1:26" ht="63.75">
      <c r="A112" s="725" t="s">
        <v>8746</v>
      </c>
      <c r="B112" s="725" t="s">
        <v>8821</v>
      </c>
      <c r="C112" s="631" t="s">
        <v>8822</v>
      </c>
      <c r="D112" s="630"/>
      <c r="E112" s="633"/>
      <c r="F112" s="633"/>
      <c r="G112" s="633"/>
      <c r="H112" s="633"/>
      <c r="I112" s="633"/>
      <c r="J112" s="633"/>
      <c r="K112" s="633"/>
      <c r="L112" s="633"/>
      <c r="M112" s="633"/>
      <c r="N112" s="633"/>
      <c r="O112" s="633"/>
      <c r="P112" s="633"/>
      <c r="Q112" s="633"/>
      <c r="R112" s="633"/>
      <c r="S112" s="633"/>
      <c r="T112" s="633"/>
      <c r="U112" s="633"/>
      <c r="V112" s="633"/>
      <c r="W112" s="633"/>
      <c r="X112" s="633"/>
      <c r="Y112" s="633"/>
      <c r="Z112" s="633"/>
    </row>
    <row r="113" spans="1:26" ht="12.75">
      <c r="A113" s="725" t="s">
        <v>8823</v>
      </c>
      <c r="B113" s="725" t="s">
        <v>8824</v>
      </c>
      <c r="C113" s="630"/>
      <c r="D113" s="630"/>
      <c r="E113" s="633"/>
      <c r="F113" s="633"/>
      <c r="G113" s="633"/>
      <c r="H113" s="633"/>
      <c r="I113" s="633"/>
      <c r="J113" s="633"/>
      <c r="K113" s="633"/>
      <c r="L113" s="633"/>
      <c r="M113" s="633"/>
      <c r="N113" s="633"/>
      <c r="O113" s="633"/>
      <c r="P113" s="633"/>
      <c r="Q113" s="633"/>
      <c r="R113" s="633"/>
      <c r="S113" s="633"/>
      <c r="T113" s="633"/>
      <c r="U113" s="633"/>
      <c r="V113" s="633"/>
      <c r="W113" s="633"/>
      <c r="X113" s="633"/>
      <c r="Y113" s="633"/>
      <c r="Z113" s="633"/>
    </row>
    <row r="114" spans="1:26" ht="12.75">
      <c r="A114" s="725" t="s">
        <v>8825</v>
      </c>
      <c r="B114" s="725" t="s">
        <v>5735</v>
      </c>
      <c r="C114" s="630"/>
      <c r="D114" s="630"/>
      <c r="E114" s="633"/>
      <c r="F114" s="633"/>
      <c r="G114" s="633"/>
      <c r="H114" s="633"/>
      <c r="I114" s="633"/>
      <c r="J114" s="633"/>
      <c r="K114" s="633"/>
      <c r="L114" s="633"/>
      <c r="M114" s="633"/>
      <c r="N114" s="633"/>
      <c r="O114" s="633"/>
      <c r="P114" s="633"/>
      <c r="Q114" s="633"/>
      <c r="R114" s="633"/>
      <c r="S114" s="633"/>
      <c r="T114" s="633"/>
      <c r="U114" s="633"/>
      <c r="V114" s="633"/>
      <c r="W114" s="633"/>
      <c r="X114" s="633"/>
      <c r="Y114" s="633"/>
      <c r="Z114" s="633"/>
    </row>
    <row r="115" spans="1:26" ht="87.75" customHeight="1">
      <c r="A115" s="725" t="s">
        <v>8826</v>
      </c>
      <c r="B115" s="725" t="s">
        <v>8827</v>
      </c>
      <c r="C115" s="736" t="s">
        <v>8828</v>
      </c>
      <c r="D115" s="631" t="s">
        <v>8829</v>
      </c>
      <c r="E115" s="633"/>
      <c r="F115" s="633"/>
      <c r="G115" s="633"/>
      <c r="H115" s="633"/>
      <c r="I115" s="633"/>
      <c r="J115" s="633"/>
      <c r="K115" s="633"/>
      <c r="L115" s="633"/>
      <c r="M115" s="633"/>
      <c r="N115" s="633"/>
      <c r="O115" s="633"/>
      <c r="P115" s="633"/>
      <c r="Q115" s="633"/>
      <c r="R115" s="633"/>
      <c r="S115" s="633"/>
      <c r="T115" s="633"/>
      <c r="U115" s="633"/>
      <c r="V115" s="633"/>
      <c r="W115" s="633"/>
      <c r="X115" s="633"/>
      <c r="Y115" s="633"/>
      <c r="Z115" s="633"/>
    </row>
    <row r="116" spans="1:26" ht="12.75">
      <c r="A116" s="725" t="s">
        <v>6646</v>
      </c>
      <c r="B116" s="725" t="s">
        <v>2843</v>
      </c>
      <c r="C116" s="630"/>
      <c r="D116" s="630"/>
      <c r="E116" s="633"/>
      <c r="F116" s="633"/>
      <c r="G116" s="633"/>
      <c r="H116" s="633"/>
      <c r="I116" s="633"/>
      <c r="J116" s="633"/>
      <c r="K116" s="633"/>
      <c r="L116" s="633"/>
      <c r="M116" s="633"/>
      <c r="N116" s="633"/>
      <c r="O116" s="633"/>
      <c r="P116" s="633"/>
      <c r="Q116" s="633"/>
      <c r="R116" s="633"/>
      <c r="S116" s="633"/>
      <c r="T116" s="633"/>
      <c r="U116" s="633"/>
      <c r="V116" s="633"/>
      <c r="W116" s="633"/>
      <c r="X116" s="633"/>
      <c r="Y116" s="633"/>
      <c r="Z116" s="633"/>
    </row>
    <row r="117" spans="1:26" ht="102">
      <c r="A117" s="725" t="s">
        <v>8830</v>
      </c>
      <c r="B117" s="725" t="s">
        <v>6719</v>
      </c>
      <c r="C117" s="631" t="s">
        <v>8831</v>
      </c>
      <c r="D117" s="630"/>
      <c r="E117" s="633"/>
      <c r="F117" s="633"/>
      <c r="G117" s="633"/>
      <c r="H117" s="633"/>
      <c r="I117" s="633"/>
      <c r="J117" s="633"/>
      <c r="K117" s="633"/>
      <c r="L117" s="633"/>
      <c r="M117" s="633"/>
      <c r="N117" s="633"/>
      <c r="O117" s="633"/>
      <c r="P117" s="633"/>
      <c r="Q117" s="633"/>
      <c r="R117" s="633"/>
      <c r="S117" s="633"/>
      <c r="T117" s="633"/>
      <c r="U117" s="633"/>
      <c r="V117" s="633"/>
      <c r="W117" s="633"/>
      <c r="X117" s="633"/>
      <c r="Y117" s="633"/>
      <c r="Z117" s="633"/>
    </row>
    <row r="118" spans="1:26" ht="89.25">
      <c r="A118" s="725" t="s">
        <v>8805</v>
      </c>
      <c r="B118" s="725" t="s">
        <v>8832</v>
      </c>
      <c r="C118" s="631" t="s">
        <v>8833</v>
      </c>
      <c r="D118" s="631" t="s">
        <v>8834</v>
      </c>
      <c r="E118" s="631" t="s">
        <v>8835</v>
      </c>
      <c r="F118" s="633"/>
      <c r="G118" s="633"/>
      <c r="H118" s="633"/>
      <c r="I118" s="633"/>
      <c r="J118" s="633"/>
      <c r="K118" s="633"/>
      <c r="L118" s="633"/>
      <c r="M118" s="633"/>
      <c r="N118" s="633"/>
      <c r="O118" s="633"/>
      <c r="P118" s="633"/>
      <c r="Q118" s="633"/>
      <c r="R118" s="633"/>
      <c r="S118" s="633"/>
      <c r="T118" s="633"/>
      <c r="U118" s="633"/>
      <c r="V118" s="633"/>
      <c r="W118" s="633"/>
      <c r="X118" s="633"/>
      <c r="Y118" s="633"/>
      <c r="Z118" s="633"/>
    </row>
    <row r="119" spans="1:26" ht="178.5">
      <c r="A119" s="725" t="s">
        <v>8836</v>
      </c>
      <c r="B119" s="725" t="s">
        <v>8837</v>
      </c>
      <c r="C119" s="737" t="s">
        <v>8838</v>
      </c>
      <c r="D119" s="631" t="s">
        <v>8839</v>
      </c>
      <c r="E119" s="633"/>
      <c r="F119" s="633"/>
      <c r="G119" s="633"/>
      <c r="H119" s="633"/>
      <c r="I119" s="633"/>
      <c r="J119" s="633"/>
      <c r="K119" s="633"/>
      <c r="L119" s="633"/>
      <c r="M119" s="633"/>
      <c r="N119" s="633"/>
      <c r="O119" s="633"/>
      <c r="P119" s="633"/>
      <c r="Q119" s="633"/>
      <c r="R119" s="633"/>
      <c r="S119" s="633"/>
      <c r="T119" s="633"/>
      <c r="U119" s="633"/>
      <c r="V119" s="633"/>
      <c r="W119" s="633"/>
      <c r="X119" s="633"/>
      <c r="Y119" s="633"/>
      <c r="Z119" s="633"/>
    </row>
    <row r="120" spans="1:26" ht="38.25">
      <c r="A120" s="725" t="s">
        <v>6065</v>
      </c>
      <c r="B120" s="725" t="s">
        <v>5813</v>
      </c>
      <c r="C120" s="631" t="s">
        <v>8840</v>
      </c>
      <c r="D120" s="630"/>
      <c r="E120" s="633"/>
      <c r="F120" s="633"/>
      <c r="G120" s="633"/>
      <c r="H120" s="633"/>
      <c r="I120" s="633"/>
      <c r="J120" s="633"/>
      <c r="K120" s="633"/>
      <c r="L120" s="633"/>
      <c r="M120" s="633"/>
      <c r="N120" s="633"/>
      <c r="O120" s="633"/>
      <c r="P120" s="633"/>
      <c r="Q120" s="633"/>
      <c r="R120" s="633"/>
      <c r="S120" s="633"/>
      <c r="T120" s="633"/>
      <c r="U120" s="633"/>
      <c r="V120" s="633"/>
      <c r="W120" s="633"/>
      <c r="X120" s="633"/>
      <c r="Y120" s="633"/>
      <c r="Z120" s="633"/>
    </row>
    <row r="121" spans="1:26" ht="12.75">
      <c r="A121" s="725" t="s">
        <v>8841</v>
      </c>
      <c r="B121" s="725" t="s">
        <v>8836</v>
      </c>
      <c r="C121" s="630"/>
      <c r="D121" s="630"/>
      <c r="E121" s="633"/>
      <c r="F121" s="633"/>
      <c r="G121" s="633"/>
      <c r="H121" s="633"/>
      <c r="I121" s="633"/>
      <c r="J121" s="633"/>
      <c r="K121" s="633"/>
      <c r="L121" s="633"/>
      <c r="M121" s="633"/>
      <c r="N121" s="633"/>
      <c r="O121" s="633"/>
      <c r="P121" s="633"/>
      <c r="Q121" s="633"/>
      <c r="R121" s="633"/>
      <c r="S121" s="633"/>
      <c r="T121" s="633"/>
      <c r="U121" s="633"/>
      <c r="V121" s="633"/>
      <c r="W121" s="633"/>
      <c r="X121" s="633"/>
      <c r="Y121" s="633"/>
      <c r="Z121" s="633"/>
    </row>
    <row r="122" spans="1:26" ht="12.75">
      <c r="B122" s="725" t="s">
        <v>6547</v>
      </c>
      <c r="C122" s="630"/>
      <c r="D122" s="630"/>
      <c r="E122" s="633"/>
      <c r="F122" s="633"/>
      <c r="G122" s="633"/>
      <c r="H122" s="633"/>
      <c r="I122" s="633"/>
      <c r="J122" s="633"/>
      <c r="K122" s="633"/>
      <c r="L122" s="633"/>
      <c r="M122" s="633"/>
      <c r="N122" s="633"/>
      <c r="O122" s="633"/>
      <c r="P122" s="633"/>
      <c r="Q122" s="633"/>
      <c r="R122" s="633"/>
      <c r="S122" s="633"/>
      <c r="T122" s="633"/>
      <c r="U122" s="633"/>
      <c r="V122" s="633"/>
      <c r="W122" s="633"/>
      <c r="X122" s="633"/>
      <c r="Y122" s="633"/>
      <c r="Z122" s="633"/>
    </row>
    <row r="123" spans="1:26" ht="12.75">
      <c r="A123" s="725" t="s">
        <v>8842</v>
      </c>
      <c r="B123" s="725" t="s">
        <v>8804</v>
      </c>
      <c r="C123" s="630"/>
      <c r="D123" s="630"/>
      <c r="E123" s="633"/>
      <c r="F123" s="633"/>
      <c r="G123" s="633"/>
      <c r="H123" s="633"/>
      <c r="I123" s="633"/>
      <c r="J123" s="633"/>
      <c r="K123" s="633"/>
      <c r="L123" s="633"/>
      <c r="M123" s="633"/>
      <c r="N123" s="633"/>
      <c r="O123" s="633"/>
      <c r="P123" s="633"/>
      <c r="Q123" s="633"/>
      <c r="R123" s="633"/>
      <c r="S123" s="633"/>
      <c r="T123" s="633"/>
      <c r="U123" s="633"/>
      <c r="V123" s="633"/>
      <c r="W123" s="633"/>
      <c r="X123" s="633"/>
      <c r="Y123" s="633"/>
      <c r="Z123" s="633"/>
    </row>
    <row r="124" spans="1:26" ht="12.75">
      <c r="A124" s="725" t="s">
        <v>8837</v>
      </c>
      <c r="B124" s="725" t="s">
        <v>8842</v>
      </c>
      <c r="C124" s="630"/>
      <c r="D124" s="630"/>
      <c r="E124" s="633"/>
      <c r="F124" s="633"/>
      <c r="G124" s="633"/>
      <c r="H124" s="633"/>
      <c r="I124" s="633"/>
      <c r="J124" s="633"/>
      <c r="K124" s="633"/>
      <c r="L124" s="633"/>
      <c r="M124" s="633"/>
      <c r="N124" s="633"/>
      <c r="O124" s="633"/>
      <c r="P124" s="633"/>
      <c r="Q124" s="633"/>
      <c r="R124" s="633"/>
      <c r="S124" s="633"/>
      <c r="T124" s="633"/>
      <c r="U124" s="633"/>
      <c r="V124" s="633"/>
      <c r="W124" s="633"/>
      <c r="X124" s="633"/>
      <c r="Y124" s="633"/>
      <c r="Z124" s="633"/>
    </row>
    <row r="125" spans="1:26" ht="25.5">
      <c r="A125" s="725" t="s">
        <v>8561</v>
      </c>
      <c r="B125" s="725" t="s">
        <v>6841</v>
      </c>
      <c r="C125" s="631" t="s">
        <v>8843</v>
      </c>
      <c r="D125" s="630"/>
      <c r="E125" s="633"/>
      <c r="F125" s="633"/>
      <c r="G125" s="633"/>
      <c r="H125" s="633"/>
      <c r="I125" s="633"/>
      <c r="J125" s="633"/>
      <c r="K125" s="633"/>
      <c r="L125" s="633"/>
      <c r="M125" s="633"/>
      <c r="N125" s="633"/>
      <c r="O125" s="633"/>
      <c r="P125" s="633"/>
      <c r="Q125" s="633"/>
      <c r="R125" s="633"/>
      <c r="S125" s="633"/>
      <c r="T125" s="633"/>
      <c r="U125" s="633"/>
      <c r="V125" s="633"/>
      <c r="W125" s="633"/>
      <c r="X125" s="633"/>
      <c r="Y125" s="633"/>
      <c r="Z125" s="633"/>
    </row>
    <row r="126" spans="1:26" ht="12.75">
      <c r="A126" s="725" t="s">
        <v>8844</v>
      </c>
      <c r="B126" s="725" t="s">
        <v>8845</v>
      </c>
      <c r="C126" s="630"/>
      <c r="D126" s="630"/>
      <c r="E126" s="633"/>
      <c r="F126" s="633"/>
      <c r="G126" s="633"/>
      <c r="H126" s="633"/>
      <c r="I126" s="633"/>
      <c r="J126" s="633"/>
      <c r="K126" s="633"/>
      <c r="L126" s="633"/>
      <c r="M126" s="633"/>
      <c r="N126" s="633"/>
      <c r="O126" s="633"/>
      <c r="P126" s="633"/>
      <c r="Q126" s="633"/>
      <c r="R126" s="633"/>
      <c r="S126" s="633"/>
      <c r="T126" s="633"/>
      <c r="U126" s="633"/>
      <c r="V126" s="633"/>
      <c r="W126" s="633"/>
      <c r="X126" s="633"/>
      <c r="Y126" s="633"/>
      <c r="Z126" s="633"/>
    </row>
    <row r="127" spans="1:26" ht="12.75">
      <c r="A127" s="725" t="s">
        <v>8846</v>
      </c>
      <c r="B127" s="725" t="s">
        <v>8847</v>
      </c>
      <c r="C127" s="630"/>
      <c r="D127" s="630"/>
      <c r="E127" s="633"/>
      <c r="F127" s="633"/>
      <c r="G127" s="633"/>
      <c r="H127" s="633"/>
      <c r="I127" s="633"/>
      <c r="J127" s="633"/>
      <c r="K127" s="633"/>
      <c r="L127" s="633"/>
      <c r="M127" s="633"/>
      <c r="N127" s="633"/>
      <c r="O127" s="633"/>
      <c r="P127" s="633"/>
      <c r="Q127" s="633"/>
      <c r="R127" s="633"/>
      <c r="S127" s="633"/>
      <c r="T127" s="633"/>
      <c r="U127" s="633"/>
      <c r="V127" s="633"/>
      <c r="W127" s="633"/>
      <c r="X127" s="633"/>
      <c r="Y127" s="633"/>
      <c r="Z127" s="633"/>
    </row>
    <row r="128" spans="1:26" ht="12.75">
      <c r="A128" s="725" t="s">
        <v>8709</v>
      </c>
      <c r="B128" s="725" t="s">
        <v>8848</v>
      </c>
      <c r="C128" s="630"/>
      <c r="D128" s="630"/>
      <c r="E128" s="633"/>
      <c r="F128" s="633"/>
      <c r="G128" s="633"/>
      <c r="H128" s="633"/>
      <c r="I128" s="633"/>
      <c r="J128" s="633"/>
      <c r="K128" s="633"/>
      <c r="L128" s="633"/>
      <c r="M128" s="633"/>
      <c r="N128" s="633"/>
      <c r="O128" s="633"/>
      <c r="P128" s="633"/>
      <c r="Q128" s="633"/>
      <c r="R128" s="633"/>
      <c r="S128" s="633"/>
      <c r="T128" s="633"/>
      <c r="U128" s="633"/>
      <c r="V128" s="633"/>
      <c r="W128" s="633"/>
      <c r="X128" s="633"/>
      <c r="Y128" s="633"/>
      <c r="Z128" s="633"/>
    </row>
    <row r="129" spans="1:26" ht="12.75">
      <c r="A129" s="725" t="s">
        <v>8849</v>
      </c>
      <c r="B129" s="725" t="s">
        <v>8850</v>
      </c>
      <c r="C129" s="630"/>
      <c r="D129" s="630"/>
      <c r="E129" s="633"/>
      <c r="F129" s="633"/>
      <c r="G129" s="633"/>
      <c r="H129" s="633"/>
      <c r="I129" s="633"/>
      <c r="J129" s="633"/>
      <c r="K129" s="633"/>
      <c r="L129" s="633"/>
      <c r="M129" s="633"/>
      <c r="N129" s="633"/>
      <c r="O129" s="633"/>
      <c r="P129" s="633"/>
      <c r="Q129" s="633"/>
      <c r="R129" s="633"/>
      <c r="S129" s="633"/>
      <c r="T129" s="633"/>
      <c r="U129" s="633"/>
      <c r="V129" s="633"/>
      <c r="W129" s="633"/>
      <c r="X129" s="633"/>
      <c r="Y129" s="633"/>
      <c r="Z129" s="633"/>
    </row>
    <row r="130" spans="1:26" ht="12.75">
      <c r="A130" s="725" t="s">
        <v>8851</v>
      </c>
      <c r="B130" s="725" t="s">
        <v>8852</v>
      </c>
      <c r="C130" s="631"/>
      <c r="D130" s="630"/>
      <c r="E130" s="633"/>
      <c r="F130" s="633"/>
      <c r="G130" s="633"/>
      <c r="H130" s="633"/>
      <c r="I130" s="633"/>
      <c r="J130" s="633"/>
      <c r="K130" s="633"/>
      <c r="L130" s="633"/>
      <c r="M130" s="633"/>
      <c r="N130" s="633"/>
      <c r="O130" s="633"/>
      <c r="P130" s="633"/>
      <c r="Q130" s="633"/>
      <c r="R130" s="633"/>
      <c r="S130" s="633"/>
      <c r="T130" s="633"/>
      <c r="U130" s="633"/>
      <c r="V130" s="633"/>
      <c r="W130" s="633"/>
      <c r="X130" s="633"/>
      <c r="Y130" s="633"/>
      <c r="Z130" s="633"/>
    </row>
    <row r="131" spans="1:26" ht="12.75">
      <c r="A131" s="725" t="s">
        <v>6065</v>
      </c>
      <c r="B131" s="725" t="s">
        <v>8853</v>
      </c>
      <c r="C131" s="630"/>
      <c r="D131" s="630"/>
      <c r="E131" s="633"/>
      <c r="F131" s="633"/>
      <c r="G131" s="633"/>
      <c r="H131" s="633"/>
      <c r="I131" s="633"/>
      <c r="J131" s="633"/>
      <c r="K131" s="633"/>
      <c r="L131" s="633"/>
      <c r="M131" s="633"/>
      <c r="N131" s="633"/>
      <c r="O131" s="633"/>
      <c r="P131" s="633"/>
      <c r="Q131" s="633"/>
      <c r="R131" s="633"/>
      <c r="S131" s="633"/>
      <c r="T131" s="633"/>
      <c r="U131" s="633"/>
      <c r="V131" s="633"/>
      <c r="W131" s="633"/>
      <c r="X131" s="633"/>
      <c r="Y131" s="633"/>
      <c r="Z131" s="633"/>
    </row>
    <row r="132" spans="1:26" ht="38.25">
      <c r="A132" s="725" t="s">
        <v>8854</v>
      </c>
      <c r="B132" s="725" t="s">
        <v>8592</v>
      </c>
      <c r="C132" s="631" t="s">
        <v>8855</v>
      </c>
      <c r="D132" s="631" t="s">
        <v>8856</v>
      </c>
      <c r="E132" s="633"/>
      <c r="F132" s="633"/>
      <c r="G132" s="633"/>
      <c r="H132" s="633"/>
      <c r="I132" s="633"/>
      <c r="J132" s="633"/>
      <c r="K132" s="633"/>
      <c r="L132" s="633"/>
      <c r="M132" s="633"/>
      <c r="N132" s="633"/>
      <c r="O132" s="633"/>
      <c r="P132" s="633"/>
      <c r="Q132" s="633"/>
      <c r="R132" s="633"/>
      <c r="S132" s="633"/>
      <c r="T132" s="633"/>
      <c r="U132" s="633"/>
      <c r="V132" s="633"/>
      <c r="W132" s="633"/>
      <c r="X132" s="633"/>
      <c r="Y132" s="633"/>
      <c r="Z132" s="633"/>
    </row>
    <row r="133" spans="1:26" ht="12.75">
      <c r="A133" s="725" t="s">
        <v>8857</v>
      </c>
      <c r="B133" s="725" t="s">
        <v>8842</v>
      </c>
      <c r="C133" s="631" t="s">
        <v>8858</v>
      </c>
      <c r="D133" s="630"/>
      <c r="E133" s="633"/>
      <c r="F133" s="633"/>
      <c r="G133" s="633"/>
      <c r="H133" s="633"/>
      <c r="I133" s="633"/>
      <c r="J133" s="633"/>
      <c r="K133" s="633"/>
      <c r="L133" s="633"/>
      <c r="M133" s="633"/>
      <c r="N133" s="633"/>
      <c r="O133" s="633"/>
      <c r="P133" s="633"/>
      <c r="Q133" s="633"/>
      <c r="R133" s="633"/>
      <c r="S133" s="633"/>
      <c r="T133" s="633"/>
      <c r="U133" s="633"/>
      <c r="V133" s="633"/>
      <c r="W133" s="633"/>
      <c r="X133" s="633"/>
      <c r="Y133" s="633"/>
      <c r="Z133" s="633"/>
    </row>
    <row r="134" spans="1:26" ht="51">
      <c r="A134" s="725" t="s">
        <v>5933</v>
      </c>
      <c r="B134" s="725" t="s">
        <v>6284</v>
      </c>
      <c r="C134" s="631" t="s">
        <v>8859</v>
      </c>
      <c r="D134" s="631" t="s">
        <v>8860</v>
      </c>
      <c r="E134" s="631" t="s">
        <v>8861</v>
      </c>
      <c r="F134" s="633"/>
      <c r="G134" s="633"/>
      <c r="H134" s="633"/>
      <c r="I134" s="633"/>
      <c r="J134" s="633"/>
      <c r="K134" s="633"/>
      <c r="L134" s="633"/>
      <c r="M134" s="633"/>
      <c r="N134" s="633"/>
      <c r="O134" s="633"/>
      <c r="P134" s="633"/>
      <c r="Q134" s="633"/>
      <c r="R134" s="633"/>
      <c r="S134" s="633"/>
      <c r="T134" s="633"/>
      <c r="U134" s="633"/>
      <c r="V134" s="633"/>
      <c r="W134" s="633"/>
      <c r="X134" s="633"/>
      <c r="Y134" s="633"/>
      <c r="Z134" s="633"/>
    </row>
    <row r="135" spans="1:26" ht="51">
      <c r="A135" s="725" t="s">
        <v>8862</v>
      </c>
      <c r="B135" s="725" t="s">
        <v>6562</v>
      </c>
      <c r="C135" s="631" t="s">
        <v>8863</v>
      </c>
      <c r="D135" s="630"/>
      <c r="E135" s="633"/>
      <c r="F135" s="633"/>
      <c r="G135" s="633"/>
      <c r="H135" s="633"/>
      <c r="I135" s="633"/>
      <c r="J135" s="633"/>
      <c r="K135" s="633"/>
      <c r="L135" s="633"/>
      <c r="M135" s="633"/>
      <c r="N135" s="633"/>
      <c r="O135" s="633"/>
      <c r="P135" s="633"/>
      <c r="Q135" s="633"/>
      <c r="R135" s="633"/>
      <c r="S135" s="633"/>
      <c r="T135" s="633"/>
      <c r="U135" s="633"/>
      <c r="V135" s="633"/>
      <c r="W135" s="633"/>
      <c r="X135" s="633"/>
      <c r="Y135" s="633"/>
      <c r="Z135" s="633"/>
    </row>
    <row r="136" spans="1:26" ht="51">
      <c r="A136" s="725" t="s">
        <v>8864</v>
      </c>
      <c r="B136" s="725" t="s">
        <v>8865</v>
      </c>
      <c r="C136" s="631" t="s">
        <v>8866</v>
      </c>
      <c r="D136" s="630"/>
      <c r="E136" s="633"/>
      <c r="F136" s="633"/>
      <c r="G136" s="633"/>
      <c r="H136" s="633"/>
      <c r="I136" s="633"/>
      <c r="J136" s="633"/>
      <c r="K136" s="633"/>
      <c r="L136" s="633"/>
      <c r="M136" s="633"/>
      <c r="N136" s="633"/>
      <c r="O136" s="633"/>
      <c r="P136" s="633"/>
      <c r="Q136" s="633"/>
      <c r="R136" s="633"/>
      <c r="S136" s="633"/>
      <c r="T136" s="633"/>
      <c r="U136" s="633"/>
      <c r="V136" s="633"/>
      <c r="W136" s="633"/>
      <c r="X136" s="633"/>
      <c r="Y136" s="633"/>
      <c r="Z136" s="633"/>
    </row>
    <row r="137" spans="1:26" ht="28.5">
      <c r="A137" s="729" t="s">
        <v>8700</v>
      </c>
      <c r="B137" s="729" t="s">
        <v>8867</v>
      </c>
      <c r="C137" s="730" t="s">
        <v>8868</v>
      </c>
      <c r="D137" s="631" t="s">
        <v>8869</v>
      </c>
      <c r="E137" s="633"/>
      <c r="F137" s="633"/>
      <c r="G137" s="633"/>
      <c r="H137" s="633"/>
      <c r="I137" s="633"/>
      <c r="J137" s="633"/>
      <c r="K137" s="633"/>
      <c r="L137" s="633"/>
      <c r="M137" s="633"/>
      <c r="N137" s="633"/>
      <c r="O137" s="633"/>
      <c r="P137" s="633"/>
      <c r="Q137" s="633"/>
      <c r="R137" s="633"/>
      <c r="S137" s="633"/>
      <c r="T137" s="633"/>
      <c r="U137" s="633"/>
      <c r="V137" s="633"/>
      <c r="W137" s="633"/>
      <c r="X137" s="633"/>
      <c r="Y137" s="633"/>
      <c r="Z137" s="633"/>
    </row>
    <row r="138" spans="1:26" ht="25.5">
      <c r="A138" s="725" t="s">
        <v>8870</v>
      </c>
      <c r="B138" s="725" t="s">
        <v>8871</v>
      </c>
      <c r="C138" s="631" t="s">
        <v>8872</v>
      </c>
      <c r="D138" s="631" t="s">
        <v>8873</v>
      </c>
      <c r="E138" s="633"/>
      <c r="F138" s="633"/>
      <c r="G138" s="633"/>
      <c r="H138" s="633"/>
      <c r="I138" s="633"/>
      <c r="J138" s="633"/>
      <c r="K138" s="633"/>
      <c r="L138" s="633"/>
      <c r="M138" s="633"/>
      <c r="N138" s="633"/>
      <c r="O138" s="633"/>
      <c r="P138" s="633"/>
      <c r="Q138" s="633"/>
      <c r="R138" s="633"/>
      <c r="S138" s="633"/>
      <c r="T138" s="633"/>
      <c r="U138" s="633"/>
      <c r="V138" s="633"/>
      <c r="W138" s="633"/>
      <c r="X138" s="633"/>
      <c r="Y138" s="633"/>
      <c r="Z138" s="633"/>
    </row>
    <row r="139" spans="1:26" ht="63.75">
      <c r="A139" s="725" t="s">
        <v>8874</v>
      </c>
      <c r="B139" s="725" t="s">
        <v>6978</v>
      </c>
      <c r="C139" s="631" t="s">
        <v>8875</v>
      </c>
      <c r="D139" s="630"/>
      <c r="E139" s="633"/>
      <c r="F139" s="633"/>
      <c r="G139" s="633"/>
      <c r="H139" s="633"/>
      <c r="I139" s="633"/>
      <c r="J139" s="633"/>
      <c r="K139" s="633"/>
      <c r="L139" s="633"/>
      <c r="M139" s="633"/>
      <c r="N139" s="633"/>
      <c r="O139" s="633"/>
      <c r="P139" s="633"/>
      <c r="Q139" s="633"/>
      <c r="R139" s="633"/>
      <c r="S139" s="633"/>
      <c r="T139" s="633"/>
      <c r="U139" s="633"/>
      <c r="V139" s="633"/>
      <c r="W139" s="633"/>
      <c r="X139" s="633"/>
      <c r="Y139" s="633"/>
      <c r="Z139" s="633"/>
    </row>
    <row r="140" spans="1:26" ht="51">
      <c r="A140" s="725" t="s">
        <v>8876</v>
      </c>
      <c r="B140" s="725" t="s">
        <v>8877</v>
      </c>
      <c r="C140" s="631" t="s">
        <v>8878</v>
      </c>
      <c r="D140" s="631" t="s">
        <v>8800</v>
      </c>
      <c r="E140" s="633"/>
      <c r="F140" s="633"/>
      <c r="G140" s="633"/>
      <c r="H140" s="633"/>
      <c r="I140" s="633"/>
      <c r="J140" s="633"/>
      <c r="K140" s="633"/>
      <c r="L140" s="633"/>
      <c r="M140" s="633"/>
      <c r="N140" s="633"/>
      <c r="O140" s="633"/>
      <c r="P140" s="633"/>
      <c r="Q140" s="633"/>
      <c r="R140" s="633"/>
      <c r="S140" s="633"/>
      <c r="T140" s="633"/>
      <c r="U140" s="633"/>
      <c r="V140" s="633"/>
      <c r="W140" s="633"/>
      <c r="X140" s="633"/>
      <c r="Y140" s="633"/>
      <c r="Z140" s="633"/>
    </row>
    <row r="141" spans="1:26" ht="12.75">
      <c r="A141" s="725" t="s">
        <v>8879</v>
      </c>
      <c r="B141" s="725" t="s">
        <v>8871</v>
      </c>
      <c r="C141" s="736" t="s">
        <v>8880</v>
      </c>
      <c r="D141" s="631" t="s">
        <v>8800</v>
      </c>
      <c r="E141" s="633"/>
      <c r="F141" s="633"/>
      <c r="G141" s="633"/>
      <c r="H141" s="633"/>
      <c r="I141" s="633"/>
      <c r="J141" s="633"/>
      <c r="K141" s="633"/>
      <c r="L141" s="633"/>
      <c r="M141" s="633"/>
      <c r="N141" s="633"/>
      <c r="O141" s="633"/>
      <c r="P141" s="633"/>
      <c r="Q141" s="633"/>
      <c r="R141" s="633"/>
      <c r="S141" s="633"/>
      <c r="T141" s="633"/>
      <c r="U141" s="633"/>
      <c r="V141" s="633"/>
      <c r="W141" s="633"/>
      <c r="X141" s="633"/>
      <c r="Y141" s="633"/>
      <c r="Z141" s="633"/>
    </row>
    <row r="142" spans="1:26" ht="25.5">
      <c r="A142" s="725" t="s">
        <v>6153</v>
      </c>
      <c r="B142" s="725" t="s">
        <v>8881</v>
      </c>
      <c r="C142" s="631" t="s">
        <v>8882</v>
      </c>
      <c r="D142" s="631" t="s">
        <v>8883</v>
      </c>
      <c r="E142" s="633"/>
      <c r="F142" s="633"/>
      <c r="G142" s="633"/>
      <c r="H142" s="633"/>
      <c r="I142" s="633"/>
      <c r="J142" s="633"/>
      <c r="K142" s="633"/>
      <c r="L142" s="633"/>
      <c r="M142" s="633"/>
      <c r="N142" s="633"/>
      <c r="O142" s="633"/>
      <c r="P142" s="633"/>
      <c r="Q142" s="633"/>
      <c r="R142" s="633"/>
      <c r="S142" s="633"/>
      <c r="T142" s="633"/>
      <c r="U142" s="633"/>
      <c r="V142" s="633"/>
      <c r="W142" s="633"/>
      <c r="X142" s="633"/>
      <c r="Y142" s="633"/>
      <c r="Z142" s="633"/>
    </row>
    <row r="143" spans="1:26" ht="51">
      <c r="A143" s="725" t="s">
        <v>8884</v>
      </c>
      <c r="B143" s="725" t="s">
        <v>5812</v>
      </c>
      <c r="C143" s="631" t="s">
        <v>8885</v>
      </c>
      <c r="D143" s="630"/>
      <c r="E143" s="633"/>
      <c r="F143" s="633"/>
      <c r="G143" s="633"/>
      <c r="H143" s="633"/>
      <c r="I143" s="633"/>
      <c r="J143" s="633"/>
      <c r="K143" s="633"/>
      <c r="L143" s="633"/>
      <c r="M143" s="633"/>
      <c r="N143" s="633"/>
      <c r="O143" s="633"/>
      <c r="P143" s="633"/>
      <c r="Q143" s="633"/>
      <c r="R143" s="633"/>
      <c r="S143" s="633"/>
      <c r="T143" s="633"/>
      <c r="U143" s="633"/>
      <c r="V143" s="633"/>
      <c r="W143" s="633"/>
      <c r="X143" s="633"/>
      <c r="Y143" s="633"/>
      <c r="Z143" s="633"/>
    </row>
    <row r="144" spans="1:26" ht="12.75">
      <c r="A144" s="725" t="s">
        <v>8886</v>
      </c>
      <c r="B144" s="725" t="s">
        <v>8887</v>
      </c>
      <c r="C144" s="630"/>
      <c r="D144" s="631"/>
      <c r="E144" s="633"/>
      <c r="F144" s="633"/>
      <c r="G144" s="633"/>
      <c r="H144" s="633"/>
      <c r="I144" s="633"/>
      <c r="J144" s="633"/>
      <c r="K144" s="633"/>
      <c r="L144" s="633"/>
      <c r="M144" s="633"/>
      <c r="N144" s="633"/>
      <c r="O144" s="633"/>
      <c r="P144" s="633"/>
      <c r="Q144" s="633"/>
      <c r="R144" s="633"/>
      <c r="S144" s="633"/>
      <c r="T144" s="633"/>
      <c r="U144" s="633"/>
      <c r="V144" s="633"/>
      <c r="W144" s="633"/>
      <c r="X144" s="633"/>
      <c r="Y144" s="633"/>
      <c r="Z144" s="633"/>
    </row>
    <row r="145" spans="1:26" ht="140.25">
      <c r="A145" s="725" t="s">
        <v>8888</v>
      </c>
      <c r="B145" s="725" t="s">
        <v>6379</v>
      </c>
      <c r="C145" s="631" t="s">
        <v>8889</v>
      </c>
      <c r="D145" s="631" t="s">
        <v>8890</v>
      </c>
      <c r="E145" s="631" t="s">
        <v>8891</v>
      </c>
      <c r="F145" s="631" t="s">
        <v>8892</v>
      </c>
      <c r="G145" s="633"/>
      <c r="H145" s="633"/>
      <c r="I145" s="633"/>
      <c r="J145" s="633"/>
      <c r="K145" s="633"/>
      <c r="L145" s="633"/>
      <c r="M145" s="633"/>
      <c r="N145" s="633"/>
      <c r="O145" s="633"/>
      <c r="P145" s="633"/>
      <c r="Q145" s="633"/>
      <c r="R145" s="633"/>
      <c r="S145" s="633"/>
      <c r="T145" s="633"/>
      <c r="U145" s="633"/>
      <c r="V145" s="633"/>
      <c r="W145" s="633"/>
      <c r="X145" s="633"/>
      <c r="Y145" s="633"/>
      <c r="Z145" s="633"/>
    </row>
    <row r="146" spans="1:26" ht="38.25">
      <c r="A146" s="725" t="s">
        <v>8893</v>
      </c>
      <c r="B146" s="725" t="s">
        <v>8894</v>
      </c>
      <c r="C146" s="631" t="s">
        <v>8895</v>
      </c>
      <c r="D146" s="631" t="s">
        <v>8896</v>
      </c>
      <c r="E146" s="633"/>
      <c r="F146" s="633"/>
      <c r="G146" s="633"/>
      <c r="H146" s="633"/>
      <c r="I146" s="633"/>
      <c r="J146" s="633"/>
      <c r="K146" s="633"/>
      <c r="L146" s="633"/>
      <c r="M146" s="633"/>
      <c r="N146" s="633"/>
      <c r="O146" s="633"/>
      <c r="P146" s="633"/>
      <c r="Q146" s="633"/>
      <c r="R146" s="633"/>
      <c r="S146" s="633"/>
      <c r="T146" s="633"/>
      <c r="U146" s="633"/>
      <c r="V146" s="633"/>
      <c r="W146" s="633"/>
      <c r="X146" s="633"/>
      <c r="Y146" s="633"/>
      <c r="Z146" s="633"/>
    </row>
    <row r="147" spans="1:26" ht="12.75">
      <c r="A147" s="725" t="s">
        <v>8854</v>
      </c>
      <c r="B147" s="725" t="s">
        <v>8897</v>
      </c>
      <c r="C147" s="630"/>
      <c r="D147" s="630"/>
      <c r="E147" s="633"/>
      <c r="F147" s="633"/>
      <c r="G147" s="633"/>
      <c r="H147" s="633"/>
      <c r="I147" s="633"/>
      <c r="J147" s="633"/>
      <c r="K147" s="633"/>
      <c r="L147" s="633"/>
      <c r="M147" s="633"/>
      <c r="N147" s="633"/>
      <c r="O147" s="633"/>
      <c r="P147" s="633"/>
      <c r="Q147" s="633"/>
      <c r="R147" s="633"/>
      <c r="S147" s="633"/>
      <c r="T147" s="633"/>
      <c r="U147" s="633"/>
      <c r="V147" s="633"/>
      <c r="W147" s="633"/>
      <c r="X147" s="633"/>
      <c r="Y147" s="633"/>
      <c r="Z147" s="633"/>
    </row>
    <row r="148" spans="1:26" ht="12.75">
      <c r="A148" s="725" t="s">
        <v>8836</v>
      </c>
      <c r="B148" s="725" t="s">
        <v>6290</v>
      </c>
      <c r="C148" s="630"/>
      <c r="D148" s="630"/>
      <c r="E148" s="633"/>
      <c r="F148" s="633"/>
      <c r="G148" s="633"/>
      <c r="H148" s="633"/>
      <c r="I148" s="633"/>
      <c r="J148" s="633"/>
      <c r="K148" s="633"/>
      <c r="L148" s="633"/>
      <c r="M148" s="633"/>
      <c r="N148" s="633"/>
      <c r="O148" s="633"/>
      <c r="P148" s="633"/>
      <c r="Q148" s="633"/>
      <c r="R148" s="633"/>
      <c r="S148" s="633"/>
      <c r="T148" s="633"/>
      <c r="U148" s="633"/>
      <c r="V148" s="633"/>
      <c r="W148" s="633"/>
      <c r="X148" s="633"/>
      <c r="Y148" s="633"/>
      <c r="Z148" s="633"/>
    </row>
    <row r="149" spans="1:26" ht="255">
      <c r="A149" s="725" t="s">
        <v>8804</v>
      </c>
      <c r="B149" s="725" t="s">
        <v>8837</v>
      </c>
      <c r="C149" s="631" t="s">
        <v>8898</v>
      </c>
      <c r="D149" s="630"/>
      <c r="E149" s="633"/>
      <c r="F149" s="633"/>
      <c r="G149" s="633"/>
      <c r="H149" s="633"/>
      <c r="I149" s="633"/>
      <c r="J149" s="633"/>
      <c r="K149" s="633"/>
      <c r="L149" s="633"/>
      <c r="M149" s="633"/>
      <c r="N149" s="633"/>
      <c r="O149" s="633"/>
      <c r="P149" s="633"/>
      <c r="Q149" s="633"/>
      <c r="R149" s="633"/>
      <c r="S149" s="633"/>
      <c r="T149" s="633"/>
      <c r="U149" s="633"/>
      <c r="V149" s="633"/>
      <c r="W149" s="633"/>
      <c r="X149" s="633"/>
      <c r="Y149" s="633"/>
      <c r="Z149" s="633"/>
    </row>
    <row r="150" spans="1:26" ht="12.75">
      <c r="A150" s="725" t="s">
        <v>8899</v>
      </c>
      <c r="B150" s="725" t="s">
        <v>8900</v>
      </c>
      <c r="C150" s="630"/>
      <c r="D150" s="630"/>
      <c r="E150" s="633"/>
      <c r="F150" s="633"/>
      <c r="G150" s="633"/>
      <c r="H150" s="633"/>
      <c r="I150" s="633"/>
      <c r="J150" s="633"/>
      <c r="K150" s="633"/>
      <c r="L150" s="633"/>
      <c r="M150" s="633"/>
      <c r="N150" s="633"/>
      <c r="O150" s="633"/>
      <c r="P150" s="633"/>
      <c r="Q150" s="633"/>
      <c r="R150" s="633"/>
      <c r="S150" s="633"/>
      <c r="T150" s="633"/>
      <c r="U150" s="633"/>
      <c r="V150" s="633"/>
      <c r="W150" s="633"/>
      <c r="X150" s="633"/>
      <c r="Y150" s="633"/>
      <c r="Z150" s="633"/>
    </row>
    <row r="151" spans="1:26" ht="51">
      <c r="A151" s="725" t="s">
        <v>5813</v>
      </c>
      <c r="B151" s="725" t="s">
        <v>8574</v>
      </c>
      <c r="C151" s="631" t="s">
        <v>8901</v>
      </c>
      <c r="D151" s="630"/>
      <c r="E151" s="633"/>
      <c r="F151" s="633"/>
      <c r="G151" s="633"/>
      <c r="H151" s="633"/>
      <c r="I151" s="633"/>
      <c r="J151" s="633"/>
      <c r="K151" s="633"/>
      <c r="L151" s="633"/>
      <c r="M151" s="633"/>
      <c r="N151" s="633"/>
      <c r="O151" s="633"/>
      <c r="P151" s="633"/>
      <c r="Q151" s="633"/>
      <c r="R151" s="633"/>
      <c r="S151" s="633"/>
      <c r="T151" s="633"/>
      <c r="U151" s="633"/>
      <c r="V151" s="633"/>
      <c r="W151" s="633"/>
      <c r="X151" s="633"/>
      <c r="Y151" s="633"/>
      <c r="Z151" s="633"/>
    </row>
    <row r="152" spans="1:26" ht="12.75">
      <c r="A152" s="738" t="s">
        <v>8902</v>
      </c>
      <c r="B152" s="738" t="s">
        <v>8821</v>
      </c>
      <c r="C152" s="739" t="s">
        <v>6811</v>
      </c>
      <c r="D152" s="740"/>
      <c r="E152" s="741"/>
      <c r="F152" s="741"/>
      <c r="G152" s="741"/>
      <c r="H152" s="741"/>
      <c r="I152" s="741"/>
      <c r="J152" s="741"/>
      <c r="K152" s="741"/>
      <c r="L152" s="741"/>
      <c r="M152" s="741"/>
      <c r="N152" s="741"/>
      <c r="O152" s="741"/>
      <c r="P152" s="741"/>
      <c r="Q152" s="741"/>
      <c r="R152" s="741"/>
      <c r="S152" s="741"/>
      <c r="T152" s="741"/>
      <c r="U152" s="741"/>
      <c r="V152" s="741"/>
      <c r="W152" s="741"/>
      <c r="X152" s="741"/>
      <c r="Y152" s="741"/>
      <c r="Z152" s="741"/>
    </row>
    <row r="153" spans="1:26" ht="12.75">
      <c r="A153" s="725" t="s">
        <v>8903</v>
      </c>
      <c r="B153" s="725" t="s">
        <v>8574</v>
      </c>
      <c r="C153" s="631" t="s">
        <v>8904</v>
      </c>
      <c r="D153" s="631" t="s">
        <v>8905</v>
      </c>
      <c r="E153" s="633"/>
      <c r="F153" s="633"/>
      <c r="G153" s="633"/>
      <c r="H153" s="633"/>
      <c r="I153" s="633"/>
      <c r="J153" s="633"/>
      <c r="K153" s="633"/>
      <c r="L153" s="633"/>
      <c r="M153" s="633"/>
      <c r="N153" s="633"/>
      <c r="O153" s="633"/>
      <c r="P153" s="633"/>
      <c r="Q153" s="633"/>
      <c r="R153" s="633"/>
      <c r="S153" s="633"/>
      <c r="T153" s="633"/>
      <c r="U153" s="633"/>
      <c r="V153" s="633"/>
      <c r="W153" s="633"/>
      <c r="X153" s="633"/>
      <c r="Y153" s="633"/>
      <c r="Z153" s="633"/>
    </row>
    <row r="154" spans="1:26" ht="12.75">
      <c r="A154" s="725" t="s">
        <v>8876</v>
      </c>
      <c r="B154" s="725" t="s">
        <v>8906</v>
      </c>
      <c r="C154" s="631" t="s">
        <v>738</v>
      </c>
      <c r="D154" s="630"/>
      <c r="E154" s="633"/>
      <c r="F154" s="633"/>
      <c r="G154" s="633"/>
      <c r="H154" s="633"/>
      <c r="I154" s="633"/>
      <c r="J154" s="633"/>
      <c r="K154" s="633"/>
      <c r="L154" s="633"/>
      <c r="M154" s="633"/>
      <c r="N154" s="633"/>
      <c r="O154" s="633"/>
      <c r="P154" s="633"/>
      <c r="Q154" s="633"/>
      <c r="R154" s="633"/>
      <c r="S154" s="633"/>
      <c r="T154" s="633"/>
      <c r="U154" s="633"/>
      <c r="V154" s="633"/>
      <c r="W154" s="633"/>
      <c r="X154" s="633"/>
      <c r="Y154" s="633"/>
      <c r="Z154" s="633"/>
    </row>
    <row r="155" spans="1:26" ht="89.25">
      <c r="A155" s="725" t="s">
        <v>8907</v>
      </c>
      <c r="B155" s="725" t="s">
        <v>8908</v>
      </c>
      <c r="C155" s="631" t="s">
        <v>8909</v>
      </c>
      <c r="D155" s="630"/>
      <c r="E155" s="633"/>
      <c r="F155" s="633"/>
      <c r="G155" s="633"/>
      <c r="H155" s="633"/>
      <c r="I155" s="633"/>
      <c r="J155" s="633"/>
      <c r="K155" s="633"/>
      <c r="L155" s="633"/>
      <c r="M155" s="633"/>
      <c r="N155" s="633"/>
      <c r="O155" s="633"/>
      <c r="P155" s="633"/>
      <c r="Q155" s="633"/>
      <c r="R155" s="633"/>
      <c r="S155" s="633"/>
      <c r="T155" s="633"/>
      <c r="U155" s="633"/>
      <c r="V155" s="633"/>
      <c r="W155" s="633"/>
      <c r="X155" s="633"/>
      <c r="Y155" s="633"/>
      <c r="Z155" s="633"/>
    </row>
    <row r="156" spans="1:26" ht="267.75">
      <c r="A156" s="725" t="s">
        <v>8910</v>
      </c>
      <c r="B156" s="725" t="s">
        <v>6340</v>
      </c>
      <c r="C156" s="631" t="s">
        <v>8911</v>
      </c>
      <c r="D156" s="631" t="s">
        <v>8912</v>
      </c>
      <c r="E156" s="633"/>
      <c r="F156" s="633"/>
      <c r="G156" s="633"/>
      <c r="H156" s="633"/>
      <c r="I156" s="633"/>
      <c r="J156" s="633"/>
      <c r="K156" s="633"/>
      <c r="L156" s="633"/>
      <c r="M156" s="633"/>
      <c r="N156" s="633"/>
      <c r="O156" s="633"/>
      <c r="P156" s="633"/>
      <c r="Q156" s="633"/>
      <c r="R156" s="633"/>
      <c r="S156" s="633"/>
      <c r="T156" s="633"/>
      <c r="U156" s="633"/>
      <c r="V156" s="633"/>
      <c r="W156" s="633"/>
      <c r="X156" s="633"/>
      <c r="Y156" s="633"/>
      <c r="Z156" s="633"/>
    </row>
    <row r="157" spans="1:26" ht="38.25">
      <c r="A157" s="725" t="s">
        <v>8913</v>
      </c>
      <c r="B157" s="725" t="s">
        <v>8914</v>
      </c>
      <c r="C157" s="631" t="s">
        <v>8915</v>
      </c>
      <c r="D157" s="630"/>
      <c r="E157" s="633"/>
      <c r="F157" s="633"/>
      <c r="G157" s="633"/>
      <c r="H157" s="633"/>
      <c r="I157" s="633"/>
      <c r="J157" s="633"/>
      <c r="K157" s="633"/>
      <c r="L157" s="633"/>
      <c r="M157" s="633"/>
      <c r="N157" s="633"/>
      <c r="O157" s="633"/>
      <c r="P157" s="633"/>
      <c r="Q157" s="633"/>
      <c r="R157" s="633"/>
      <c r="S157" s="633"/>
      <c r="T157" s="633"/>
      <c r="U157" s="633"/>
      <c r="V157" s="633"/>
      <c r="W157" s="633"/>
      <c r="X157" s="633"/>
      <c r="Y157" s="633"/>
      <c r="Z157" s="633"/>
    </row>
    <row r="158" spans="1:26" ht="12.75">
      <c r="A158" s="725" t="s">
        <v>8916</v>
      </c>
      <c r="B158" s="725" t="s">
        <v>8917</v>
      </c>
      <c r="C158" s="631" t="s">
        <v>8918</v>
      </c>
      <c r="D158" s="630"/>
      <c r="E158" s="633"/>
      <c r="F158" s="633"/>
      <c r="G158" s="633"/>
      <c r="H158" s="633"/>
      <c r="I158" s="633"/>
      <c r="J158" s="633"/>
      <c r="K158" s="633"/>
      <c r="L158" s="633"/>
      <c r="M158" s="633"/>
      <c r="N158" s="633"/>
      <c r="O158" s="633"/>
      <c r="P158" s="633"/>
      <c r="Q158" s="633"/>
      <c r="R158" s="633"/>
      <c r="S158" s="633"/>
      <c r="T158" s="633"/>
      <c r="U158" s="633"/>
      <c r="V158" s="633"/>
      <c r="W158" s="633"/>
      <c r="X158" s="633"/>
      <c r="Y158" s="633"/>
      <c r="Z158" s="633"/>
    </row>
    <row r="159" spans="1:26" ht="25.5">
      <c r="A159" s="725" t="s">
        <v>8919</v>
      </c>
      <c r="B159" s="631" t="s">
        <v>8920</v>
      </c>
      <c r="C159" s="630"/>
      <c r="D159" s="630"/>
      <c r="E159" s="633"/>
      <c r="F159" s="633"/>
      <c r="G159" s="633"/>
      <c r="H159" s="633"/>
      <c r="I159" s="633"/>
      <c r="J159" s="633"/>
      <c r="K159" s="633"/>
      <c r="L159" s="633"/>
      <c r="M159" s="633"/>
      <c r="N159" s="633"/>
      <c r="O159" s="633"/>
      <c r="P159" s="633"/>
      <c r="Q159" s="633"/>
      <c r="R159" s="633"/>
      <c r="S159" s="633"/>
      <c r="T159" s="633"/>
      <c r="U159" s="633"/>
      <c r="V159" s="633"/>
      <c r="W159" s="633"/>
      <c r="X159" s="633"/>
      <c r="Y159" s="633"/>
      <c r="Z159" s="633"/>
    </row>
    <row r="160" spans="1:26" ht="12.75">
      <c r="A160" s="725" t="s">
        <v>5812</v>
      </c>
      <c r="B160" s="725" t="s">
        <v>8921</v>
      </c>
      <c r="C160" s="630"/>
      <c r="D160" s="630"/>
      <c r="E160" s="633"/>
      <c r="F160" s="633"/>
      <c r="G160" s="633"/>
      <c r="H160" s="633"/>
      <c r="I160" s="633"/>
      <c r="J160" s="633"/>
      <c r="K160" s="633"/>
      <c r="L160" s="633"/>
      <c r="M160" s="633"/>
      <c r="N160" s="633"/>
      <c r="O160" s="633"/>
      <c r="P160" s="633"/>
      <c r="Q160" s="633"/>
      <c r="R160" s="633"/>
      <c r="S160" s="633"/>
      <c r="T160" s="633"/>
      <c r="U160" s="633"/>
      <c r="V160" s="633"/>
      <c r="W160" s="633"/>
      <c r="X160" s="633"/>
      <c r="Y160" s="633"/>
      <c r="Z160" s="633"/>
    </row>
    <row r="161" spans="1:26" ht="25.5">
      <c r="A161" s="725" t="s">
        <v>8922</v>
      </c>
      <c r="B161" s="725" t="s">
        <v>8923</v>
      </c>
      <c r="C161" s="631"/>
      <c r="D161" s="631" t="s">
        <v>8924</v>
      </c>
      <c r="E161" s="633"/>
      <c r="F161" s="633"/>
      <c r="G161" s="633"/>
      <c r="H161" s="633"/>
      <c r="I161" s="633"/>
      <c r="J161" s="633"/>
      <c r="K161" s="633"/>
      <c r="L161" s="633"/>
      <c r="M161" s="633"/>
      <c r="N161" s="633"/>
      <c r="O161" s="633"/>
      <c r="P161" s="633"/>
      <c r="Q161" s="633"/>
      <c r="R161" s="633"/>
      <c r="S161" s="633"/>
      <c r="T161" s="633"/>
      <c r="U161" s="633"/>
      <c r="V161" s="633"/>
      <c r="W161" s="633"/>
      <c r="X161" s="633"/>
      <c r="Y161" s="633"/>
      <c r="Z161" s="633"/>
    </row>
    <row r="162" spans="1:26" ht="12.75">
      <c r="A162" s="725" t="s">
        <v>8743</v>
      </c>
      <c r="B162" s="725" t="s">
        <v>6218</v>
      </c>
      <c r="C162" s="630"/>
      <c r="D162" s="630"/>
      <c r="E162" s="633"/>
      <c r="F162" s="633"/>
      <c r="G162" s="633"/>
      <c r="H162" s="633"/>
      <c r="I162" s="633"/>
      <c r="J162" s="633"/>
      <c r="K162" s="633"/>
      <c r="L162" s="633"/>
      <c r="M162" s="633"/>
      <c r="N162" s="633"/>
      <c r="O162" s="633"/>
      <c r="P162" s="633"/>
      <c r="Q162" s="633"/>
      <c r="R162" s="633"/>
      <c r="S162" s="633"/>
      <c r="T162" s="633"/>
      <c r="U162" s="633"/>
      <c r="V162" s="633"/>
      <c r="W162" s="633"/>
      <c r="X162" s="633"/>
      <c r="Y162" s="633"/>
      <c r="Z162" s="633"/>
    </row>
    <row r="163" spans="1:26" ht="25.5">
      <c r="A163" s="725" t="s">
        <v>5797</v>
      </c>
      <c r="B163" s="725" t="s">
        <v>8925</v>
      </c>
      <c r="C163" s="631" t="s">
        <v>8926</v>
      </c>
      <c r="D163" s="630"/>
      <c r="E163" s="633"/>
      <c r="F163" s="633"/>
      <c r="G163" s="633"/>
      <c r="H163" s="633"/>
      <c r="I163" s="633"/>
      <c r="J163" s="633"/>
      <c r="K163" s="633"/>
      <c r="L163" s="633"/>
      <c r="M163" s="633"/>
      <c r="N163" s="633"/>
      <c r="O163" s="633"/>
      <c r="P163" s="633"/>
      <c r="Q163" s="633"/>
      <c r="R163" s="633"/>
      <c r="S163" s="633"/>
      <c r="T163" s="633"/>
      <c r="U163" s="633"/>
      <c r="V163" s="633"/>
      <c r="W163" s="633"/>
      <c r="X163" s="633"/>
      <c r="Y163" s="633"/>
      <c r="Z163" s="633"/>
    </row>
    <row r="164" spans="1:26" ht="12.75">
      <c r="A164" s="725" t="s">
        <v>8925</v>
      </c>
      <c r="B164" s="725" t="s">
        <v>8927</v>
      </c>
      <c r="C164" s="736" t="s">
        <v>392</v>
      </c>
      <c r="D164" s="630"/>
      <c r="E164" s="633"/>
      <c r="F164" s="633"/>
      <c r="G164" s="633"/>
      <c r="H164" s="633"/>
      <c r="I164" s="633"/>
      <c r="J164" s="633"/>
      <c r="K164" s="633"/>
      <c r="L164" s="633"/>
      <c r="M164" s="633"/>
      <c r="N164" s="633"/>
      <c r="O164" s="633"/>
      <c r="P164" s="633"/>
      <c r="Q164" s="633"/>
      <c r="R164" s="633"/>
      <c r="S164" s="633"/>
      <c r="T164" s="633"/>
      <c r="U164" s="633"/>
      <c r="V164" s="633"/>
      <c r="W164" s="633"/>
      <c r="X164" s="633"/>
      <c r="Y164" s="633"/>
      <c r="Z164" s="633"/>
    </row>
    <row r="165" spans="1:26" ht="89.25">
      <c r="A165" s="725" t="s">
        <v>8928</v>
      </c>
      <c r="B165" s="725" t="s">
        <v>8929</v>
      </c>
      <c r="C165" s="631" t="s">
        <v>8930</v>
      </c>
      <c r="D165" s="630"/>
      <c r="E165" s="633"/>
      <c r="F165" s="633"/>
      <c r="G165" s="633"/>
      <c r="H165" s="633"/>
      <c r="I165" s="633"/>
      <c r="J165" s="633"/>
      <c r="K165" s="633"/>
      <c r="L165" s="633"/>
      <c r="M165" s="633"/>
      <c r="N165" s="633"/>
      <c r="O165" s="633"/>
      <c r="P165" s="633"/>
      <c r="Q165" s="633"/>
      <c r="R165" s="633"/>
      <c r="S165" s="633"/>
      <c r="T165" s="633"/>
      <c r="U165" s="633"/>
      <c r="V165" s="633"/>
      <c r="W165" s="633"/>
      <c r="X165" s="633"/>
      <c r="Y165" s="633"/>
      <c r="Z165" s="633"/>
    </row>
    <row r="166" spans="1:26" ht="76.5">
      <c r="A166" s="729" t="s">
        <v>8825</v>
      </c>
      <c r="B166" s="725" t="s">
        <v>6719</v>
      </c>
      <c r="C166" s="631" t="s">
        <v>395</v>
      </c>
      <c r="D166" s="631" t="s">
        <v>8931</v>
      </c>
      <c r="E166" s="742" t="s">
        <v>8932</v>
      </c>
      <c r="F166" s="633"/>
      <c r="G166" s="633"/>
      <c r="H166" s="633"/>
      <c r="I166" s="633"/>
      <c r="J166" s="633"/>
      <c r="K166" s="633"/>
      <c r="L166" s="633"/>
      <c r="M166" s="633"/>
      <c r="N166" s="633"/>
      <c r="O166" s="633"/>
      <c r="P166" s="633"/>
      <c r="Q166" s="633"/>
      <c r="R166" s="633"/>
      <c r="S166" s="633"/>
      <c r="T166" s="633"/>
      <c r="U166" s="633"/>
      <c r="V166" s="633"/>
      <c r="W166" s="633"/>
      <c r="X166" s="633"/>
      <c r="Y166" s="633"/>
      <c r="Z166" s="633"/>
    </row>
    <row r="167" spans="1:26" ht="242.25">
      <c r="A167" s="725" t="s">
        <v>8933</v>
      </c>
      <c r="B167" s="631" t="s">
        <v>8934</v>
      </c>
      <c r="C167" s="631" t="s">
        <v>8935</v>
      </c>
      <c r="D167" s="631" t="s">
        <v>8936</v>
      </c>
      <c r="E167" s="631" t="s">
        <v>8937</v>
      </c>
      <c r="F167" s="633"/>
      <c r="G167" s="633"/>
      <c r="H167" s="633"/>
      <c r="I167" s="633"/>
      <c r="J167" s="633"/>
      <c r="K167" s="633"/>
      <c r="L167" s="633"/>
      <c r="M167" s="633"/>
      <c r="N167" s="633"/>
      <c r="O167" s="633"/>
      <c r="P167" s="633"/>
      <c r="Q167" s="633"/>
      <c r="R167" s="633"/>
      <c r="S167" s="633"/>
      <c r="T167" s="633"/>
      <c r="U167" s="633"/>
      <c r="V167" s="633"/>
      <c r="W167" s="633"/>
      <c r="X167" s="633"/>
      <c r="Y167" s="633"/>
      <c r="Z167" s="633"/>
    </row>
    <row r="168" spans="1:26" ht="12.75">
      <c r="A168" s="725" t="s">
        <v>6246</v>
      </c>
      <c r="B168" s="725" t="s">
        <v>8825</v>
      </c>
      <c r="C168" s="736"/>
      <c r="D168" s="631" t="s">
        <v>8938</v>
      </c>
      <c r="E168" s="633"/>
      <c r="F168" s="633"/>
      <c r="G168" s="633"/>
      <c r="H168" s="633"/>
      <c r="I168" s="633"/>
      <c r="J168" s="633"/>
      <c r="K168" s="633"/>
      <c r="L168" s="633"/>
      <c r="M168" s="633"/>
      <c r="N168" s="633"/>
      <c r="O168" s="633"/>
      <c r="P168" s="633"/>
      <c r="Q168" s="633"/>
      <c r="R168" s="633"/>
      <c r="S168" s="633"/>
      <c r="T168" s="633"/>
      <c r="U168" s="633"/>
      <c r="V168" s="633"/>
      <c r="W168" s="633"/>
      <c r="X168" s="633"/>
      <c r="Y168" s="633"/>
      <c r="Z168" s="633"/>
    </row>
    <row r="169" spans="1:26" ht="12.75">
      <c r="A169" s="725" t="s">
        <v>8707</v>
      </c>
      <c r="B169" s="725" t="s">
        <v>8764</v>
      </c>
      <c r="C169" s="631" t="s">
        <v>1480</v>
      </c>
      <c r="D169" s="630"/>
      <c r="E169" s="633"/>
      <c r="F169" s="633"/>
      <c r="G169" s="633"/>
      <c r="H169" s="633"/>
      <c r="I169" s="633"/>
      <c r="J169" s="633"/>
      <c r="K169" s="633"/>
      <c r="L169" s="633"/>
      <c r="M169" s="633"/>
      <c r="N169" s="633"/>
      <c r="O169" s="633"/>
      <c r="P169" s="633"/>
      <c r="Q169" s="633"/>
      <c r="R169" s="633"/>
      <c r="S169" s="633"/>
      <c r="T169" s="633"/>
      <c r="U169" s="633"/>
      <c r="V169" s="633"/>
      <c r="W169" s="633"/>
      <c r="X169" s="633"/>
      <c r="Y169" s="633"/>
      <c r="Z169" s="633"/>
    </row>
    <row r="170" spans="1:26" ht="114.75">
      <c r="A170" s="725" t="s">
        <v>5735</v>
      </c>
      <c r="B170" s="725" t="s">
        <v>6341</v>
      </c>
      <c r="C170" s="631" t="s">
        <v>392</v>
      </c>
      <c r="D170" s="631" t="s">
        <v>8939</v>
      </c>
      <c r="E170" s="725" t="s">
        <v>8940</v>
      </c>
      <c r="F170" s="633"/>
      <c r="G170" s="633"/>
      <c r="H170" s="633"/>
      <c r="I170" s="633"/>
      <c r="J170" s="633"/>
      <c r="K170" s="633"/>
      <c r="L170" s="633"/>
      <c r="M170" s="633"/>
      <c r="N170" s="633"/>
      <c r="O170" s="633"/>
      <c r="P170" s="633"/>
      <c r="Q170" s="633"/>
      <c r="R170" s="633"/>
      <c r="S170" s="633"/>
      <c r="T170" s="633"/>
      <c r="U170" s="633"/>
      <c r="V170" s="633"/>
      <c r="W170" s="633"/>
      <c r="X170" s="633"/>
      <c r="Y170" s="633"/>
      <c r="Z170" s="633"/>
    </row>
    <row r="171" spans="1:26" ht="12.75">
      <c r="A171" s="725" t="s">
        <v>8941</v>
      </c>
      <c r="B171" s="725" t="s">
        <v>8942</v>
      </c>
      <c r="C171" s="630"/>
      <c r="D171" s="630"/>
      <c r="E171" s="633"/>
      <c r="F171" s="633"/>
      <c r="G171" s="633"/>
      <c r="H171" s="633"/>
      <c r="I171" s="633"/>
      <c r="J171" s="633"/>
      <c r="K171" s="633"/>
      <c r="L171" s="633"/>
      <c r="M171" s="633"/>
      <c r="N171" s="633"/>
      <c r="O171" s="633"/>
      <c r="P171" s="633"/>
      <c r="Q171" s="633"/>
      <c r="R171" s="633"/>
      <c r="S171" s="633"/>
      <c r="T171" s="633"/>
      <c r="U171" s="633"/>
      <c r="V171" s="633"/>
      <c r="W171" s="633"/>
      <c r="X171" s="633"/>
      <c r="Y171" s="633"/>
      <c r="Z171" s="633"/>
    </row>
    <row r="172" spans="1:26" ht="12.75">
      <c r="A172" s="725" t="s">
        <v>8576</v>
      </c>
      <c r="B172" s="725" t="s">
        <v>8943</v>
      </c>
      <c r="C172" s="630"/>
      <c r="D172" s="630"/>
      <c r="E172" s="633"/>
      <c r="F172" s="633"/>
      <c r="G172" s="633"/>
      <c r="H172" s="633"/>
      <c r="I172" s="633"/>
      <c r="J172" s="633"/>
      <c r="K172" s="633"/>
      <c r="L172" s="633"/>
      <c r="M172" s="633"/>
      <c r="N172" s="633"/>
      <c r="O172" s="633"/>
      <c r="P172" s="633"/>
      <c r="Q172" s="633"/>
      <c r="R172" s="633"/>
      <c r="S172" s="633"/>
      <c r="T172" s="633"/>
      <c r="U172" s="633"/>
      <c r="V172" s="633"/>
      <c r="W172" s="633"/>
      <c r="X172" s="633"/>
      <c r="Y172" s="633"/>
      <c r="Z172" s="633"/>
    </row>
    <row r="173" spans="1:26" ht="25.5">
      <c r="A173" s="725" t="s">
        <v>8576</v>
      </c>
      <c r="B173" s="725" t="s">
        <v>8944</v>
      </c>
      <c r="C173" s="631" t="s">
        <v>8945</v>
      </c>
      <c r="D173" s="631" t="s">
        <v>8946</v>
      </c>
      <c r="E173" s="633"/>
      <c r="F173" s="633"/>
      <c r="G173" s="633"/>
      <c r="H173" s="633"/>
      <c r="I173" s="633"/>
      <c r="J173" s="633"/>
      <c r="K173" s="633"/>
      <c r="L173" s="633"/>
      <c r="M173" s="633"/>
      <c r="N173" s="633"/>
      <c r="O173" s="633"/>
      <c r="P173" s="633"/>
      <c r="Q173" s="633"/>
      <c r="R173" s="633"/>
      <c r="S173" s="633"/>
      <c r="T173" s="633"/>
      <c r="U173" s="633"/>
      <c r="V173" s="633"/>
      <c r="W173" s="633"/>
      <c r="X173" s="633"/>
      <c r="Y173" s="633"/>
      <c r="Z173" s="633"/>
    </row>
    <row r="174" spans="1:26" ht="12.75">
      <c r="A174" s="725" t="s">
        <v>8714</v>
      </c>
      <c r="B174" s="725" t="s">
        <v>8947</v>
      </c>
      <c r="C174" s="631" t="s">
        <v>8948</v>
      </c>
      <c r="D174" s="630"/>
      <c r="E174" s="633"/>
      <c r="F174" s="633"/>
      <c r="G174" s="633"/>
      <c r="H174" s="633"/>
      <c r="I174" s="633"/>
      <c r="J174" s="633"/>
      <c r="K174" s="633"/>
      <c r="L174" s="633"/>
      <c r="M174" s="633"/>
      <c r="N174" s="633"/>
      <c r="O174" s="633"/>
      <c r="P174" s="633"/>
      <c r="Q174" s="633"/>
      <c r="R174" s="633"/>
      <c r="S174" s="633"/>
      <c r="T174" s="633"/>
      <c r="U174" s="633"/>
      <c r="V174" s="633"/>
      <c r="W174" s="633"/>
      <c r="X174" s="633"/>
      <c r="Y174" s="633"/>
      <c r="Z174" s="633"/>
    </row>
    <row r="175" spans="1:26" ht="12.75">
      <c r="A175" s="725" t="s">
        <v>8949</v>
      </c>
      <c r="B175" s="725" t="s">
        <v>8950</v>
      </c>
      <c r="C175" s="631" t="s">
        <v>8951</v>
      </c>
      <c r="D175" s="630"/>
      <c r="E175" s="633"/>
      <c r="F175" s="633"/>
      <c r="G175" s="633"/>
      <c r="H175" s="633"/>
      <c r="I175" s="633"/>
      <c r="J175" s="633"/>
      <c r="K175" s="633"/>
      <c r="L175" s="633"/>
      <c r="M175" s="633"/>
      <c r="N175" s="633"/>
      <c r="O175" s="633"/>
      <c r="P175" s="633"/>
      <c r="Q175" s="633"/>
      <c r="R175" s="633"/>
      <c r="S175" s="633"/>
      <c r="T175" s="633"/>
      <c r="U175" s="633"/>
      <c r="V175" s="633"/>
      <c r="W175" s="633"/>
      <c r="X175" s="633"/>
      <c r="Y175" s="633"/>
      <c r="Z175" s="633"/>
    </row>
    <row r="176" spans="1:26" ht="12.75">
      <c r="A176" s="725" t="s">
        <v>8397</v>
      </c>
      <c r="B176" s="725" t="s">
        <v>8952</v>
      </c>
      <c r="C176" s="631" t="s">
        <v>8953</v>
      </c>
      <c r="D176" s="630"/>
      <c r="E176" s="633"/>
      <c r="F176" s="633"/>
      <c r="G176" s="633"/>
      <c r="H176" s="633"/>
      <c r="I176" s="633"/>
      <c r="J176" s="633"/>
      <c r="K176" s="633"/>
      <c r="L176" s="633"/>
      <c r="M176" s="633"/>
      <c r="N176" s="633"/>
      <c r="O176" s="633"/>
      <c r="P176" s="633"/>
      <c r="Q176" s="633"/>
      <c r="R176" s="633"/>
      <c r="S176" s="633"/>
      <c r="T176" s="633"/>
      <c r="U176" s="633"/>
      <c r="V176" s="633"/>
      <c r="W176" s="633"/>
      <c r="X176" s="633"/>
      <c r="Y176" s="633"/>
      <c r="Z176" s="633"/>
    </row>
    <row r="177" spans="1:26" ht="12.75">
      <c r="A177" s="725" t="s">
        <v>6463</v>
      </c>
      <c r="B177" s="725" t="s">
        <v>8954</v>
      </c>
      <c r="C177" s="630"/>
      <c r="D177" s="630"/>
      <c r="E177" s="633"/>
      <c r="F177" s="633"/>
      <c r="G177" s="633"/>
      <c r="H177" s="633"/>
      <c r="I177" s="633"/>
      <c r="J177" s="633"/>
      <c r="K177" s="633"/>
      <c r="L177" s="633"/>
      <c r="M177" s="633"/>
      <c r="N177" s="633"/>
      <c r="O177" s="633"/>
      <c r="P177" s="633"/>
      <c r="Q177" s="633"/>
      <c r="R177" s="633"/>
      <c r="S177" s="633"/>
      <c r="T177" s="633"/>
      <c r="U177" s="633"/>
      <c r="V177" s="633"/>
      <c r="W177" s="633"/>
      <c r="X177" s="633"/>
      <c r="Y177" s="633"/>
      <c r="Z177" s="633"/>
    </row>
    <row r="178" spans="1:26" ht="12.75">
      <c r="A178" s="725" t="s">
        <v>5781</v>
      </c>
      <c r="B178" s="725" t="s">
        <v>8955</v>
      </c>
      <c r="C178" s="631" t="s">
        <v>392</v>
      </c>
      <c r="D178" s="630"/>
      <c r="E178" s="633"/>
      <c r="F178" s="633"/>
      <c r="G178" s="633"/>
      <c r="H178" s="633"/>
      <c r="I178" s="633"/>
      <c r="J178" s="633"/>
      <c r="K178" s="633"/>
      <c r="L178" s="633"/>
      <c r="M178" s="633"/>
      <c r="N178" s="633"/>
      <c r="O178" s="633"/>
      <c r="P178" s="633"/>
      <c r="Q178" s="633"/>
      <c r="R178" s="633"/>
      <c r="S178" s="633"/>
      <c r="T178" s="633"/>
      <c r="U178" s="633"/>
      <c r="V178" s="633"/>
      <c r="W178" s="633"/>
      <c r="X178" s="633"/>
      <c r="Y178" s="633"/>
      <c r="Z178" s="633"/>
    </row>
    <row r="179" spans="1:26" ht="12.75">
      <c r="A179" s="725" t="s">
        <v>5781</v>
      </c>
      <c r="B179" s="725" t="s">
        <v>6364</v>
      </c>
      <c r="C179" s="630"/>
      <c r="D179" s="630"/>
      <c r="E179" s="633"/>
      <c r="F179" s="633"/>
      <c r="G179" s="633"/>
      <c r="H179" s="633"/>
      <c r="I179" s="633"/>
      <c r="J179" s="633"/>
      <c r="K179" s="633"/>
      <c r="L179" s="633"/>
      <c r="M179" s="633"/>
      <c r="N179" s="633"/>
      <c r="O179" s="633"/>
      <c r="P179" s="633"/>
      <c r="Q179" s="633"/>
      <c r="R179" s="633"/>
      <c r="S179" s="633"/>
      <c r="T179" s="633"/>
      <c r="U179" s="633"/>
      <c r="V179" s="633"/>
      <c r="W179" s="633"/>
      <c r="X179" s="633"/>
      <c r="Y179" s="633"/>
      <c r="Z179" s="633"/>
    </row>
    <row r="180" spans="1:26" ht="12.75">
      <c r="A180" s="725" t="s">
        <v>6819</v>
      </c>
      <c r="B180" s="725" t="s">
        <v>8825</v>
      </c>
      <c r="C180" s="630"/>
      <c r="D180" s="630"/>
      <c r="E180" s="633"/>
      <c r="F180" s="633"/>
      <c r="G180" s="633"/>
      <c r="H180" s="633"/>
      <c r="I180" s="633"/>
      <c r="J180" s="633"/>
      <c r="K180" s="633"/>
      <c r="L180" s="633"/>
      <c r="M180" s="633"/>
      <c r="N180" s="633"/>
      <c r="O180" s="633"/>
      <c r="P180" s="633"/>
      <c r="Q180" s="633"/>
      <c r="R180" s="633"/>
      <c r="S180" s="633"/>
      <c r="T180" s="633"/>
      <c r="U180" s="633"/>
      <c r="V180" s="633"/>
      <c r="W180" s="633"/>
      <c r="X180" s="633"/>
      <c r="Y180" s="633"/>
      <c r="Z180" s="633"/>
    </row>
    <row r="181" spans="1:26" ht="12.75">
      <c r="A181" s="725" t="s">
        <v>6819</v>
      </c>
      <c r="B181" s="725" t="s">
        <v>8784</v>
      </c>
      <c r="C181" s="631" t="s">
        <v>392</v>
      </c>
      <c r="D181" s="630"/>
      <c r="E181" s="633"/>
      <c r="F181" s="633"/>
      <c r="G181" s="633"/>
      <c r="H181" s="633"/>
      <c r="I181" s="633"/>
      <c r="J181" s="633"/>
      <c r="K181" s="633"/>
      <c r="L181" s="633"/>
      <c r="M181" s="633"/>
      <c r="N181" s="633"/>
      <c r="O181" s="633"/>
      <c r="P181" s="633"/>
      <c r="Q181" s="633"/>
      <c r="R181" s="633"/>
      <c r="S181" s="633"/>
      <c r="T181" s="633"/>
      <c r="U181" s="633"/>
      <c r="V181" s="633"/>
      <c r="W181" s="633"/>
      <c r="X181" s="633"/>
      <c r="Y181" s="633"/>
      <c r="Z181" s="633"/>
    </row>
    <row r="182" spans="1:26" ht="89.25">
      <c r="A182" s="725" t="s">
        <v>8956</v>
      </c>
      <c r="B182" s="725" t="s">
        <v>8957</v>
      </c>
      <c r="C182" s="631" t="s">
        <v>8958</v>
      </c>
      <c r="D182" s="630"/>
      <c r="E182" s="633"/>
      <c r="F182" s="633"/>
      <c r="G182" s="633"/>
      <c r="H182" s="633"/>
      <c r="I182" s="633"/>
      <c r="J182" s="633"/>
      <c r="K182" s="633"/>
      <c r="L182" s="633"/>
      <c r="M182" s="633"/>
      <c r="N182" s="633"/>
      <c r="O182" s="633"/>
      <c r="P182" s="633"/>
      <c r="Q182" s="633"/>
      <c r="R182" s="633"/>
      <c r="S182" s="633"/>
      <c r="T182" s="633"/>
      <c r="U182" s="633"/>
      <c r="V182" s="633"/>
      <c r="W182" s="633"/>
      <c r="X182" s="633"/>
      <c r="Y182" s="633"/>
      <c r="Z182" s="633"/>
    </row>
    <row r="183" spans="1:26" ht="12.75">
      <c r="A183" s="725" t="s">
        <v>8959</v>
      </c>
      <c r="B183" s="725" t="s">
        <v>8960</v>
      </c>
      <c r="C183" s="630"/>
      <c r="D183" s="630"/>
      <c r="E183" s="633"/>
      <c r="F183" s="633"/>
      <c r="G183" s="633"/>
      <c r="H183" s="633"/>
      <c r="I183" s="633"/>
      <c r="J183" s="633"/>
      <c r="K183" s="633"/>
      <c r="L183" s="633"/>
      <c r="M183" s="633"/>
      <c r="N183" s="633"/>
      <c r="O183" s="633"/>
      <c r="P183" s="633"/>
      <c r="Q183" s="633"/>
      <c r="R183" s="633"/>
      <c r="S183" s="633"/>
      <c r="T183" s="633"/>
      <c r="U183" s="633"/>
      <c r="V183" s="633"/>
      <c r="W183" s="633"/>
      <c r="X183" s="633"/>
      <c r="Y183" s="633"/>
      <c r="Z183" s="633"/>
    </row>
    <row r="184" spans="1:26" ht="89.25">
      <c r="A184" s="725" t="s">
        <v>2524</v>
      </c>
      <c r="B184" s="725" t="s">
        <v>8961</v>
      </c>
      <c r="C184" s="631" t="s">
        <v>8962</v>
      </c>
      <c r="D184" s="630"/>
      <c r="E184" s="633"/>
      <c r="F184" s="633"/>
      <c r="G184" s="633"/>
      <c r="H184" s="633"/>
      <c r="I184" s="633"/>
      <c r="J184" s="633"/>
      <c r="K184" s="633"/>
      <c r="L184" s="633"/>
      <c r="M184" s="633"/>
      <c r="N184" s="633"/>
      <c r="O184" s="633"/>
      <c r="P184" s="633"/>
      <c r="Q184" s="633"/>
      <c r="R184" s="633"/>
      <c r="S184" s="633"/>
      <c r="T184" s="633"/>
      <c r="U184" s="633"/>
      <c r="V184" s="633"/>
      <c r="W184" s="633"/>
      <c r="X184" s="633"/>
      <c r="Y184" s="633"/>
      <c r="Z184" s="633"/>
    </row>
    <row r="185" spans="1:26" ht="51">
      <c r="A185" s="725" t="s">
        <v>8886</v>
      </c>
      <c r="B185" s="725" t="s">
        <v>8963</v>
      </c>
      <c r="C185" s="631" t="s">
        <v>8964</v>
      </c>
      <c r="D185" s="630"/>
      <c r="E185" s="633"/>
      <c r="F185" s="633"/>
      <c r="G185" s="633"/>
      <c r="H185" s="633"/>
      <c r="I185" s="633"/>
      <c r="J185" s="633"/>
      <c r="K185" s="633"/>
      <c r="L185" s="633"/>
      <c r="M185" s="633"/>
      <c r="N185" s="633"/>
      <c r="O185" s="633"/>
      <c r="P185" s="633"/>
      <c r="Q185" s="633"/>
      <c r="R185" s="633"/>
      <c r="S185" s="633"/>
      <c r="T185" s="633"/>
      <c r="U185" s="633"/>
      <c r="V185" s="633"/>
      <c r="W185" s="633"/>
      <c r="X185" s="633"/>
      <c r="Y185" s="633"/>
      <c r="Z185" s="633"/>
    </row>
    <row r="186" spans="1:26" ht="89.25">
      <c r="A186" s="725" t="s">
        <v>8965</v>
      </c>
      <c r="B186" s="725" t="s">
        <v>8966</v>
      </c>
      <c r="C186" s="631" t="s">
        <v>8967</v>
      </c>
      <c r="D186" s="630"/>
      <c r="E186" s="633"/>
      <c r="F186" s="633"/>
      <c r="G186" s="633"/>
      <c r="H186" s="633"/>
      <c r="I186" s="633"/>
      <c r="J186" s="633"/>
      <c r="K186" s="633"/>
      <c r="L186" s="633"/>
      <c r="M186" s="633"/>
      <c r="N186" s="633"/>
      <c r="O186" s="633"/>
      <c r="P186" s="633"/>
      <c r="Q186" s="633"/>
      <c r="R186" s="633"/>
      <c r="S186" s="633"/>
      <c r="T186" s="633"/>
      <c r="U186" s="633"/>
      <c r="V186" s="633"/>
      <c r="W186" s="633"/>
      <c r="X186" s="633"/>
      <c r="Y186" s="633"/>
      <c r="Z186" s="633"/>
    </row>
    <row r="187" spans="1:26" ht="12.75">
      <c r="C187" s="630"/>
      <c r="D187" s="630"/>
      <c r="E187" s="633"/>
      <c r="F187" s="633"/>
      <c r="G187" s="633"/>
      <c r="H187" s="633"/>
      <c r="I187" s="633"/>
      <c r="J187" s="633"/>
      <c r="K187" s="633"/>
      <c r="L187" s="633"/>
      <c r="M187" s="633"/>
      <c r="N187" s="633"/>
      <c r="O187" s="633"/>
      <c r="P187" s="633"/>
      <c r="Q187" s="633"/>
      <c r="R187" s="633"/>
      <c r="S187" s="633"/>
      <c r="T187" s="633"/>
      <c r="U187" s="633"/>
      <c r="V187" s="633"/>
      <c r="W187" s="633"/>
      <c r="X187" s="633"/>
      <c r="Y187" s="633"/>
      <c r="Z187" s="633"/>
    </row>
    <row r="188" spans="1:26" ht="51">
      <c r="A188" s="725" t="s">
        <v>8968</v>
      </c>
      <c r="B188" s="725" t="s">
        <v>8969</v>
      </c>
      <c r="C188" s="631" t="s">
        <v>8970</v>
      </c>
      <c r="D188" s="631" t="s">
        <v>8971</v>
      </c>
      <c r="E188" s="633"/>
      <c r="F188" s="633"/>
      <c r="G188" s="633"/>
      <c r="H188" s="633"/>
      <c r="I188" s="633"/>
      <c r="J188" s="633"/>
      <c r="K188" s="633"/>
      <c r="L188" s="633"/>
      <c r="M188" s="633"/>
      <c r="N188" s="633"/>
      <c r="O188" s="633"/>
      <c r="P188" s="633"/>
      <c r="Q188" s="633"/>
      <c r="R188" s="633"/>
      <c r="S188" s="633"/>
      <c r="T188" s="633"/>
      <c r="U188" s="633"/>
      <c r="V188" s="633"/>
      <c r="W188" s="633"/>
      <c r="X188" s="633"/>
      <c r="Y188" s="633"/>
      <c r="Z188" s="633"/>
    </row>
    <row r="189" spans="1:26" ht="12.75">
      <c r="A189" s="725" t="s">
        <v>8972</v>
      </c>
      <c r="B189" s="725" t="s">
        <v>8973</v>
      </c>
      <c r="C189" s="631" t="s">
        <v>8974</v>
      </c>
      <c r="D189" s="630"/>
      <c r="E189" s="633"/>
      <c r="F189" s="633"/>
      <c r="G189" s="633"/>
      <c r="H189" s="633"/>
      <c r="I189" s="633"/>
      <c r="J189" s="633"/>
      <c r="K189" s="633"/>
      <c r="L189" s="633"/>
      <c r="M189" s="633"/>
      <c r="N189" s="633"/>
      <c r="O189" s="633"/>
      <c r="P189" s="633"/>
      <c r="Q189" s="633"/>
      <c r="R189" s="633"/>
      <c r="S189" s="633"/>
      <c r="T189" s="633"/>
      <c r="U189" s="633"/>
      <c r="V189" s="633"/>
      <c r="W189" s="633"/>
      <c r="X189" s="633"/>
      <c r="Y189" s="633"/>
      <c r="Z189" s="633"/>
    </row>
    <row r="190" spans="1:26" ht="12.75">
      <c r="A190" s="725" t="s">
        <v>8804</v>
      </c>
      <c r="B190" s="725" t="s">
        <v>8975</v>
      </c>
      <c r="C190" s="630"/>
      <c r="D190" s="630"/>
      <c r="E190" s="633"/>
      <c r="F190" s="633"/>
      <c r="G190" s="633"/>
      <c r="H190" s="633"/>
      <c r="I190" s="633"/>
      <c r="J190" s="633"/>
      <c r="K190" s="633"/>
      <c r="L190" s="633"/>
      <c r="M190" s="633"/>
      <c r="N190" s="633"/>
      <c r="O190" s="633"/>
      <c r="P190" s="633"/>
      <c r="Q190" s="633"/>
      <c r="R190" s="633"/>
      <c r="S190" s="633"/>
      <c r="T190" s="633"/>
      <c r="U190" s="633"/>
      <c r="V190" s="633"/>
      <c r="W190" s="633"/>
      <c r="X190" s="633"/>
      <c r="Y190" s="633"/>
      <c r="Z190" s="633"/>
    </row>
    <row r="191" spans="1:26" ht="12.75">
      <c r="A191" s="725" t="s">
        <v>8397</v>
      </c>
      <c r="B191" s="725" t="s">
        <v>8952</v>
      </c>
      <c r="C191" s="630"/>
      <c r="D191" s="630"/>
      <c r="E191" s="633"/>
      <c r="F191" s="633"/>
      <c r="G191" s="633"/>
      <c r="H191" s="633"/>
      <c r="I191" s="633"/>
      <c r="J191" s="633"/>
      <c r="K191" s="633"/>
      <c r="L191" s="633"/>
      <c r="M191" s="633"/>
      <c r="N191" s="633"/>
      <c r="O191" s="633"/>
      <c r="P191" s="633"/>
      <c r="Q191" s="633"/>
      <c r="R191" s="633"/>
      <c r="S191" s="633"/>
      <c r="T191" s="633"/>
      <c r="U191" s="633"/>
      <c r="V191" s="633"/>
      <c r="W191" s="633"/>
      <c r="X191" s="633"/>
      <c r="Y191" s="633"/>
      <c r="Z191" s="633"/>
    </row>
    <row r="192" spans="1:26" ht="12.75">
      <c r="A192" s="725"/>
      <c r="B192" s="725"/>
      <c r="C192" s="630"/>
      <c r="D192" s="630"/>
      <c r="E192" s="633"/>
      <c r="F192" s="633"/>
      <c r="G192" s="633"/>
      <c r="H192" s="633"/>
      <c r="I192" s="633"/>
      <c r="J192" s="633"/>
      <c r="K192" s="633"/>
      <c r="L192" s="633"/>
      <c r="M192" s="633"/>
      <c r="N192" s="633"/>
      <c r="O192" s="633"/>
      <c r="P192" s="633"/>
      <c r="Q192" s="633"/>
      <c r="R192" s="633"/>
      <c r="S192" s="633"/>
      <c r="T192" s="633"/>
      <c r="U192" s="633"/>
      <c r="V192" s="633"/>
      <c r="W192" s="633"/>
      <c r="X192" s="633"/>
      <c r="Y192" s="633"/>
      <c r="Z192" s="633"/>
    </row>
    <row r="193" spans="1:26" ht="12.75">
      <c r="A193" s="23"/>
      <c r="B193" s="23"/>
      <c r="C193" s="630"/>
      <c r="D193" s="630"/>
      <c r="E193" s="633"/>
      <c r="F193" s="633"/>
      <c r="G193" s="633"/>
      <c r="H193" s="633"/>
      <c r="I193" s="633"/>
      <c r="J193" s="633"/>
      <c r="K193" s="633"/>
      <c r="L193" s="633"/>
      <c r="M193" s="633"/>
      <c r="N193" s="633"/>
      <c r="O193" s="633"/>
      <c r="P193" s="633"/>
      <c r="Q193" s="633"/>
      <c r="R193" s="633"/>
      <c r="S193" s="633"/>
      <c r="T193" s="633"/>
      <c r="U193" s="633"/>
      <c r="V193" s="633"/>
      <c r="W193" s="633"/>
      <c r="X193" s="633"/>
      <c r="Y193" s="633"/>
      <c r="Z193" s="633"/>
    </row>
    <row r="194" spans="1:26" ht="12.75">
      <c r="A194" s="725" t="s">
        <v>8976</v>
      </c>
      <c r="B194" s="725" t="s">
        <v>8977</v>
      </c>
      <c r="C194" s="630"/>
      <c r="D194" s="630"/>
      <c r="E194" s="633"/>
      <c r="F194" s="633"/>
      <c r="G194" s="633"/>
      <c r="H194" s="633"/>
      <c r="I194" s="633"/>
      <c r="J194" s="633"/>
      <c r="K194" s="633"/>
      <c r="L194" s="633"/>
      <c r="M194" s="633"/>
      <c r="N194" s="633"/>
      <c r="O194" s="633"/>
      <c r="P194" s="633"/>
      <c r="Q194" s="633"/>
      <c r="R194" s="633"/>
      <c r="S194" s="633"/>
      <c r="T194" s="633"/>
      <c r="U194" s="633"/>
      <c r="V194" s="633"/>
      <c r="W194" s="633"/>
      <c r="X194" s="633"/>
      <c r="Y194" s="633"/>
      <c r="Z194" s="633"/>
    </row>
    <row r="195" spans="1:26" ht="12.75">
      <c r="A195" s="725" t="s">
        <v>8812</v>
      </c>
      <c r="B195" s="725" t="s">
        <v>6819</v>
      </c>
      <c r="C195" s="630"/>
      <c r="D195" s="630"/>
      <c r="E195" s="633"/>
      <c r="F195" s="633"/>
      <c r="G195" s="633"/>
      <c r="H195" s="633"/>
      <c r="I195" s="633"/>
      <c r="J195" s="633"/>
      <c r="K195" s="633"/>
      <c r="L195" s="633"/>
      <c r="M195" s="633"/>
      <c r="N195" s="633"/>
      <c r="O195" s="633"/>
      <c r="P195" s="633"/>
      <c r="Q195" s="633"/>
      <c r="R195" s="633"/>
      <c r="S195" s="633"/>
      <c r="T195" s="633"/>
      <c r="U195" s="633"/>
      <c r="V195" s="633"/>
      <c r="W195" s="633"/>
      <c r="X195" s="633"/>
      <c r="Y195" s="633"/>
      <c r="Z195" s="633"/>
    </row>
    <row r="196" spans="1:26" ht="89.25">
      <c r="A196" s="725" t="s">
        <v>8662</v>
      </c>
      <c r="B196" s="725" t="s">
        <v>8978</v>
      </c>
      <c r="C196" s="631" t="s">
        <v>8979</v>
      </c>
      <c r="D196" s="631" t="s">
        <v>8980</v>
      </c>
      <c r="E196" s="633"/>
      <c r="F196" s="633"/>
      <c r="G196" s="633"/>
      <c r="H196" s="633"/>
      <c r="I196" s="633"/>
      <c r="J196" s="633"/>
      <c r="K196" s="633"/>
      <c r="L196" s="633"/>
      <c r="M196" s="633"/>
      <c r="N196" s="633"/>
      <c r="O196" s="633"/>
      <c r="P196" s="633"/>
      <c r="Q196" s="633"/>
      <c r="R196" s="633"/>
      <c r="S196" s="633"/>
      <c r="T196" s="633"/>
      <c r="U196" s="633"/>
      <c r="V196" s="633"/>
      <c r="W196" s="633"/>
      <c r="X196" s="633"/>
      <c r="Y196" s="633"/>
      <c r="Z196" s="633"/>
    </row>
    <row r="197" spans="1:26" ht="12.75">
      <c r="A197" s="725" t="s">
        <v>8981</v>
      </c>
      <c r="B197" s="725" t="s">
        <v>8982</v>
      </c>
      <c r="C197" s="631" t="s">
        <v>8983</v>
      </c>
      <c r="D197" s="630"/>
      <c r="E197" s="633"/>
      <c r="F197" s="633"/>
      <c r="G197" s="633"/>
      <c r="H197" s="633"/>
      <c r="I197" s="633"/>
      <c r="J197" s="633"/>
      <c r="K197" s="633"/>
      <c r="L197" s="633"/>
      <c r="M197" s="633"/>
      <c r="N197" s="633"/>
      <c r="O197" s="633"/>
      <c r="P197" s="633"/>
      <c r="Q197" s="633"/>
      <c r="R197" s="633"/>
      <c r="S197" s="633"/>
      <c r="T197" s="633"/>
      <c r="U197" s="633"/>
      <c r="V197" s="633"/>
      <c r="W197" s="633"/>
      <c r="X197" s="633"/>
      <c r="Y197" s="633"/>
      <c r="Z197" s="633"/>
    </row>
    <row r="198" spans="1:26" ht="12.75">
      <c r="A198" s="725" t="s">
        <v>8984</v>
      </c>
      <c r="B198" s="725" t="s">
        <v>6251</v>
      </c>
      <c r="C198" s="630"/>
      <c r="D198" s="630"/>
      <c r="E198" s="633"/>
      <c r="F198" s="633"/>
      <c r="G198" s="633"/>
      <c r="H198" s="633"/>
      <c r="I198" s="633"/>
      <c r="J198" s="633"/>
      <c r="K198" s="633"/>
      <c r="L198" s="633"/>
      <c r="M198" s="633"/>
      <c r="N198" s="633"/>
      <c r="O198" s="633"/>
      <c r="P198" s="633"/>
      <c r="Q198" s="633"/>
      <c r="R198" s="633"/>
      <c r="S198" s="633"/>
      <c r="T198" s="633"/>
      <c r="U198" s="633"/>
      <c r="V198" s="633"/>
      <c r="W198" s="633"/>
      <c r="X198" s="633"/>
      <c r="Y198" s="633"/>
      <c r="Z198" s="633"/>
    </row>
    <row r="199" spans="1:26" ht="12.75">
      <c r="A199" s="725" t="s">
        <v>8746</v>
      </c>
      <c r="B199" s="725" t="s">
        <v>8985</v>
      </c>
      <c r="C199" s="631" t="s">
        <v>392</v>
      </c>
      <c r="D199" s="630"/>
      <c r="E199" s="633"/>
      <c r="F199" s="633"/>
      <c r="G199" s="633"/>
      <c r="H199" s="633"/>
      <c r="I199" s="633"/>
      <c r="J199" s="633"/>
      <c r="K199" s="633"/>
      <c r="L199" s="633"/>
      <c r="M199" s="633"/>
      <c r="N199" s="633"/>
      <c r="O199" s="633"/>
      <c r="P199" s="633"/>
      <c r="Q199" s="633"/>
      <c r="R199" s="633"/>
      <c r="S199" s="633"/>
      <c r="T199" s="633"/>
      <c r="U199" s="633"/>
      <c r="V199" s="633"/>
      <c r="W199" s="633"/>
      <c r="X199" s="633"/>
      <c r="Y199" s="633"/>
      <c r="Z199" s="633"/>
    </row>
    <row r="200" spans="1:26" ht="12.75">
      <c r="A200" s="725" t="s">
        <v>8986</v>
      </c>
      <c r="B200" s="725" t="s">
        <v>8987</v>
      </c>
      <c r="C200" s="631" t="s">
        <v>8988</v>
      </c>
      <c r="D200" s="630"/>
      <c r="E200" s="633"/>
      <c r="F200" s="633"/>
      <c r="G200" s="633"/>
      <c r="H200" s="633"/>
      <c r="I200" s="633"/>
      <c r="J200" s="633"/>
      <c r="K200" s="633"/>
      <c r="L200" s="633"/>
      <c r="M200" s="633"/>
      <c r="N200" s="633"/>
      <c r="O200" s="633"/>
      <c r="P200" s="633"/>
      <c r="Q200" s="633"/>
      <c r="R200" s="633"/>
      <c r="S200" s="633"/>
      <c r="T200" s="633"/>
      <c r="U200" s="633"/>
      <c r="V200" s="633"/>
      <c r="W200" s="633"/>
      <c r="X200" s="633"/>
      <c r="Y200" s="633"/>
      <c r="Z200" s="633"/>
    </row>
    <row r="201" spans="1:26" ht="38.25">
      <c r="A201" s="725" t="s">
        <v>8987</v>
      </c>
      <c r="B201" s="725" t="s">
        <v>8917</v>
      </c>
      <c r="C201" s="631" t="s">
        <v>8989</v>
      </c>
      <c r="D201" s="631" t="s">
        <v>8990</v>
      </c>
      <c r="E201" s="633"/>
      <c r="F201" s="633"/>
      <c r="G201" s="633"/>
      <c r="H201" s="633"/>
      <c r="I201" s="633"/>
      <c r="J201" s="633"/>
      <c r="K201" s="633"/>
      <c r="L201" s="633"/>
      <c r="M201" s="633"/>
      <c r="N201" s="633"/>
      <c r="O201" s="633"/>
      <c r="P201" s="633"/>
      <c r="Q201" s="633"/>
      <c r="R201" s="633"/>
      <c r="S201" s="633"/>
      <c r="T201" s="633"/>
      <c r="U201" s="633"/>
      <c r="V201" s="633"/>
      <c r="W201" s="633"/>
      <c r="X201" s="633"/>
      <c r="Y201" s="633"/>
      <c r="Z201" s="633"/>
    </row>
    <row r="202" spans="1:26" ht="12.75">
      <c r="A202" s="725" t="s">
        <v>5797</v>
      </c>
      <c r="B202" s="725" t="s">
        <v>8925</v>
      </c>
      <c r="C202" s="631" t="s">
        <v>738</v>
      </c>
      <c r="D202" s="630"/>
      <c r="E202" s="633"/>
      <c r="F202" s="633"/>
      <c r="G202" s="633"/>
      <c r="H202" s="633"/>
      <c r="I202" s="633"/>
      <c r="J202" s="633"/>
      <c r="K202" s="633"/>
      <c r="L202" s="633"/>
      <c r="M202" s="633"/>
      <c r="N202" s="633"/>
      <c r="O202" s="633"/>
      <c r="P202" s="633"/>
      <c r="Q202" s="633"/>
      <c r="R202" s="633"/>
      <c r="S202" s="633"/>
      <c r="T202" s="633"/>
      <c r="U202" s="633"/>
      <c r="V202" s="633"/>
      <c r="W202" s="633"/>
      <c r="X202" s="633"/>
      <c r="Y202" s="633"/>
      <c r="Z202" s="633"/>
    </row>
    <row r="203" spans="1:26" ht="25.5">
      <c r="A203" s="725" t="s">
        <v>2841</v>
      </c>
      <c r="B203" s="725" t="s">
        <v>8991</v>
      </c>
      <c r="C203" s="631" t="s">
        <v>8992</v>
      </c>
      <c r="D203" s="630"/>
      <c r="E203" s="633"/>
      <c r="F203" s="633"/>
      <c r="G203" s="633"/>
      <c r="H203" s="633"/>
      <c r="I203" s="633"/>
      <c r="J203" s="633"/>
      <c r="K203" s="633"/>
      <c r="L203" s="633"/>
      <c r="M203" s="633"/>
      <c r="N203" s="633"/>
      <c r="O203" s="633"/>
      <c r="P203" s="633"/>
      <c r="Q203" s="633"/>
      <c r="R203" s="633"/>
      <c r="S203" s="633"/>
      <c r="T203" s="633"/>
      <c r="U203" s="633"/>
      <c r="V203" s="633"/>
      <c r="W203" s="633"/>
      <c r="X203" s="633"/>
      <c r="Y203" s="633"/>
      <c r="Z203" s="633"/>
    </row>
    <row r="204" spans="1:26" ht="25.5">
      <c r="A204" s="631" t="s">
        <v>8993</v>
      </c>
      <c r="B204" s="725" t="s">
        <v>8994</v>
      </c>
      <c r="C204" s="631" t="s">
        <v>8995</v>
      </c>
      <c r="D204" s="630"/>
      <c r="E204" s="633"/>
      <c r="F204" s="633"/>
      <c r="G204" s="633"/>
      <c r="H204" s="633"/>
      <c r="I204" s="633"/>
      <c r="J204" s="633"/>
      <c r="K204" s="633"/>
      <c r="L204" s="633"/>
      <c r="M204" s="633"/>
      <c r="N204" s="633"/>
      <c r="O204" s="633"/>
      <c r="P204" s="633"/>
      <c r="Q204" s="633"/>
      <c r="R204" s="633"/>
      <c r="S204" s="633"/>
      <c r="T204" s="633"/>
      <c r="U204" s="633"/>
      <c r="V204" s="633"/>
      <c r="W204" s="633"/>
      <c r="X204" s="633"/>
      <c r="Y204" s="633"/>
      <c r="Z204" s="633"/>
    </row>
    <row r="205" spans="1:26" ht="12.75">
      <c r="A205" s="725" t="s">
        <v>8996</v>
      </c>
      <c r="B205" s="725" t="s">
        <v>8818</v>
      </c>
      <c r="C205" s="630"/>
      <c r="D205" s="630"/>
      <c r="E205" s="633"/>
      <c r="F205" s="633"/>
      <c r="G205" s="633"/>
      <c r="H205" s="633"/>
      <c r="I205" s="633"/>
      <c r="J205" s="633"/>
      <c r="K205" s="633"/>
      <c r="L205" s="633"/>
      <c r="M205" s="633"/>
      <c r="N205" s="633"/>
      <c r="O205" s="633"/>
      <c r="P205" s="633"/>
      <c r="Q205" s="633"/>
      <c r="R205" s="633"/>
      <c r="S205" s="633"/>
      <c r="T205" s="633"/>
      <c r="U205" s="633"/>
      <c r="V205" s="633"/>
      <c r="W205" s="633"/>
      <c r="X205" s="633"/>
      <c r="Y205" s="633"/>
      <c r="Z205" s="633"/>
    </row>
    <row r="206" spans="1:26" ht="12.75">
      <c r="A206" s="725" t="s">
        <v>8997</v>
      </c>
      <c r="B206" s="725" t="s">
        <v>8987</v>
      </c>
      <c r="C206" s="631" t="s">
        <v>8998</v>
      </c>
      <c r="D206" s="630"/>
      <c r="E206" s="633"/>
      <c r="F206" s="633"/>
      <c r="G206" s="633"/>
      <c r="H206" s="633"/>
      <c r="I206" s="633"/>
      <c r="J206" s="633"/>
      <c r="K206" s="633"/>
      <c r="L206" s="633"/>
      <c r="M206" s="633"/>
      <c r="N206" s="633"/>
      <c r="O206" s="633"/>
      <c r="P206" s="633"/>
      <c r="Q206" s="633"/>
      <c r="R206" s="633"/>
      <c r="S206" s="633"/>
      <c r="T206" s="633"/>
      <c r="U206" s="633"/>
      <c r="V206" s="633"/>
      <c r="W206" s="633"/>
      <c r="X206" s="633"/>
      <c r="Y206" s="633"/>
      <c r="Z206" s="633"/>
    </row>
    <row r="207" spans="1:26" ht="12.75">
      <c r="A207" s="725" t="s">
        <v>6065</v>
      </c>
      <c r="B207" s="725" t="s">
        <v>5813</v>
      </c>
      <c r="C207" s="631" t="s">
        <v>8999</v>
      </c>
      <c r="D207" s="631" t="s">
        <v>9000</v>
      </c>
      <c r="E207" s="633"/>
      <c r="F207" s="633"/>
      <c r="G207" s="633"/>
      <c r="H207" s="633"/>
      <c r="I207" s="633"/>
      <c r="J207" s="633"/>
      <c r="K207" s="633"/>
      <c r="L207" s="633"/>
      <c r="M207" s="633"/>
      <c r="N207" s="633"/>
      <c r="O207" s="633"/>
      <c r="P207" s="633"/>
      <c r="Q207" s="633"/>
      <c r="R207" s="633"/>
      <c r="S207" s="633"/>
      <c r="T207" s="633"/>
      <c r="U207" s="633"/>
      <c r="V207" s="633"/>
      <c r="W207" s="633"/>
      <c r="X207" s="633"/>
      <c r="Y207" s="633"/>
      <c r="Z207" s="633"/>
    </row>
    <row r="208" spans="1:26" ht="25.5">
      <c r="A208" s="725" t="s">
        <v>9001</v>
      </c>
      <c r="B208" s="725" t="s">
        <v>9002</v>
      </c>
      <c r="C208" s="631" t="s">
        <v>9003</v>
      </c>
      <c r="D208" s="630"/>
      <c r="E208" s="633"/>
      <c r="F208" s="633"/>
      <c r="G208" s="633"/>
      <c r="H208" s="633"/>
      <c r="I208" s="633"/>
      <c r="J208" s="633"/>
      <c r="K208" s="633"/>
      <c r="L208" s="633"/>
      <c r="M208" s="633"/>
      <c r="N208" s="633"/>
      <c r="O208" s="633"/>
      <c r="P208" s="633"/>
      <c r="Q208" s="633"/>
      <c r="R208" s="633"/>
      <c r="S208" s="633"/>
      <c r="T208" s="633"/>
      <c r="U208" s="633"/>
      <c r="V208" s="633"/>
      <c r="W208" s="633"/>
      <c r="X208" s="633"/>
      <c r="Y208" s="633"/>
      <c r="Z208" s="633"/>
    </row>
    <row r="209" spans="1:26" ht="114.75">
      <c r="A209" s="725" t="s">
        <v>6043</v>
      </c>
      <c r="B209" s="725" t="s">
        <v>9004</v>
      </c>
      <c r="C209" s="631" t="s">
        <v>9005</v>
      </c>
      <c r="D209" s="631"/>
      <c r="E209" s="633"/>
      <c r="F209" s="633"/>
      <c r="G209" s="633"/>
      <c r="H209" s="633"/>
      <c r="I209" s="633"/>
      <c r="J209" s="633"/>
      <c r="K209" s="633"/>
      <c r="L209" s="633"/>
      <c r="M209" s="633"/>
      <c r="N209" s="633"/>
      <c r="O209" s="633"/>
      <c r="P209" s="633"/>
      <c r="Q209" s="633"/>
      <c r="R209" s="633"/>
      <c r="S209" s="633"/>
      <c r="T209" s="633"/>
      <c r="U209" s="633"/>
      <c r="V209" s="633"/>
      <c r="W209" s="633"/>
      <c r="X209" s="633"/>
      <c r="Y209" s="633"/>
      <c r="Z209" s="633"/>
    </row>
    <row r="210" spans="1:26" ht="114.75">
      <c r="A210" s="725" t="s">
        <v>6464</v>
      </c>
      <c r="B210" s="725" t="s">
        <v>6426</v>
      </c>
      <c r="C210" s="631" t="s">
        <v>9006</v>
      </c>
      <c r="D210" s="630"/>
      <c r="E210" s="633"/>
      <c r="F210" s="633"/>
      <c r="G210" s="633"/>
      <c r="H210" s="633"/>
      <c r="I210" s="633"/>
      <c r="J210" s="633"/>
      <c r="K210" s="633"/>
      <c r="L210" s="633"/>
      <c r="M210" s="633"/>
      <c r="N210" s="633"/>
      <c r="O210" s="633"/>
      <c r="P210" s="633"/>
      <c r="Q210" s="633"/>
      <c r="R210" s="633"/>
      <c r="S210" s="633"/>
      <c r="T210" s="633"/>
      <c r="U210" s="633"/>
      <c r="V210" s="633"/>
      <c r="W210" s="633"/>
      <c r="X210" s="633"/>
      <c r="Y210" s="633"/>
      <c r="Z210" s="633"/>
    </row>
    <row r="211" spans="1:26" ht="25.5">
      <c r="A211" s="725" t="s">
        <v>9007</v>
      </c>
      <c r="B211" s="725" t="s">
        <v>9008</v>
      </c>
      <c r="C211" s="631" t="s">
        <v>392</v>
      </c>
      <c r="D211" s="631" t="s">
        <v>9009</v>
      </c>
      <c r="E211" s="633"/>
      <c r="F211" s="633"/>
      <c r="G211" s="633"/>
      <c r="H211" s="633"/>
      <c r="I211" s="633"/>
      <c r="J211" s="633"/>
      <c r="K211" s="633"/>
      <c r="L211" s="633"/>
      <c r="M211" s="633"/>
      <c r="N211" s="633"/>
      <c r="O211" s="633"/>
      <c r="P211" s="633"/>
      <c r="Q211" s="633"/>
      <c r="R211" s="633"/>
      <c r="S211" s="633"/>
      <c r="T211" s="633"/>
      <c r="U211" s="633"/>
      <c r="V211" s="633"/>
      <c r="W211" s="633"/>
      <c r="X211" s="633"/>
      <c r="Y211" s="633"/>
      <c r="Z211" s="633"/>
    </row>
    <row r="212" spans="1:26" ht="12.75">
      <c r="A212" s="725" t="s">
        <v>8802</v>
      </c>
      <c r="B212" s="725" t="s">
        <v>9010</v>
      </c>
      <c r="C212" s="631" t="s">
        <v>9011</v>
      </c>
      <c r="D212" s="630"/>
      <c r="E212" s="633"/>
      <c r="F212" s="633"/>
      <c r="G212" s="633"/>
      <c r="H212" s="633"/>
      <c r="I212" s="633"/>
      <c r="J212" s="633"/>
      <c r="K212" s="633"/>
      <c r="L212" s="633"/>
      <c r="M212" s="633"/>
      <c r="N212" s="633"/>
      <c r="O212" s="633"/>
      <c r="P212" s="633"/>
      <c r="Q212" s="633"/>
      <c r="R212" s="633"/>
      <c r="S212" s="633"/>
      <c r="T212" s="633"/>
      <c r="U212" s="633"/>
      <c r="V212" s="633"/>
      <c r="W212" s="633"/>
      <c r="X212" s="633"/>
      <c r="Y212" s="633"/>
      <c r="Z212" s="633"/>
    </row>
    <row r="213" spans="1:26" ht="12.75">
      <c r="A213" s="725" t="s">
        <v>9012</v>
      </c>
      <c r="B213" s="725" t="s">
        <v>6110</v>
      </c>
      <c r="C213" s="631" t="s">
        <v>9013</v>
      </c>
      <c r="D213" s="630"/>
      <c r="E213" s="633"/>
      <c r="F213" s="633"/>
      <c r="G213" s="633"/>
      <c r="H213" s="633"/>
      <c r="I213" s="633"/>
      <c r="J213" s="633"/>
      <c r="K213" s="633"/>
      <c r="L213" s="633"/>
      <c r="M213" s="633"/>
      <c r="N213" s="633"/>
      <c r="O213" s="633"/>
      <c r="P213" s="633"/>
      <c r="Q213" s="633"/>
      <c r="R213" s="633"/>
      <c r="S213" s="633"/>
      <c r="T213" s="633"/>
      <c r="U213" s="633"/>
      <c r="V213" s="633"/>
      <c r="W213" s="633"/>
      <c r="X213" s="633"/>
      <c r="Y213" s="633"/>
      <c r="Z213" s="633"/>
    </row>
    <row r="214" spans="1:26" ht="25.5">
      <c r="A214" s="725" t="s">
        <v>8784</v>
      </c>
      <c r="B214" s="725" t="s">
        <v>6100</v>
      </c>
      <c r="C214" s="631" t="s">
        <v>9014</v>
      </c>
      <c r="D214" s="630"/>
      <c r="E214" s="633"/>
      <c r="F214" s="633"/>
      <c r="G214" s="633"/>
      <c r="H214" s="633"/>
      <c r="I214" s="633"/>
      <c r="J214" s="633"/>
      <c r="K214" s="633"/>
      <c r="L214" s="633"/>
      <c r="M214" s="633"/>
      <c r="N214" s="633"/>
      <c r="O214" s="633"/>
      <c r="P214" s="633"/>
      <c r="Q214" s="633"/>
      <c r="R214" s="633"/>
      <c r="S214" s="633"/>
      <c r="T214" s="633"/>
      <c r="U214" s="633"/>
      <c r="V214" s="633"/>
      <c r="W214" s="633"/>
      <c r="X214" s="633"/>
      <c r="Y214" s="633"/>
      <c r="Z214" s="633"/>
    </row>
    <row r="215" spans="1:26" ht="242.25">
      <c r="A215" s="725" t="s">
        <v>8910</v>
      </c>
      <c r="B215" s="725" t="s">
        <v>5797</v>
      </c>
      <c r="C215" s="631" t="s">
        <v>9015</v>
      </c>
      <c r="D215" s="631"/>
      <c r="E215" s="631" t="s">
        <v>9016</v>
      </c>
      <c r="F215" s="631" t="s">
        <v>9017</v>
      </c>
      <c r="G215" s="633"/>
      <c r="H215" s="633"/>
      <c r="I215" s="633"/>
      <c r="J215" s="633"/>
      <c r="K215" s="633"/>
      <c r="L215" s="633"/>
      <c r="M215" s="633"/>
      <c r="N215" s="633"/>
      <c r="O215" s="633"/>
      <c r="P215" s="633"/>
      <c r="Q215" s="633"/>
      <c r="R215" s="633"/>
      <c r="S215" s="633"/>
      <c r="T215" s="633"/>
      <c r="U215" s="633"/>
      <c r="V215" s="633"/>
      <c r="W215" s="633"/>
      <c r="X215" s="633"/>
      <c r="Y215" s="633"/>
      <c r="Z215" s="633"/>
    </row>
    <row r="216" spans="1:26" ht="12.75">
      <c r="A216" s="725" t="s">
        <v>8910</v>
      </c>
      <c r="B216" s="725" t="s">
        <v>9018</v>
      </c>
      <c r="C216" s="630"/>
      <c r="D216" s="630"/>
      <c r="E216" s="633"/>
      <c r="F216" s="633"/>
      <c r="G216" s="633"/>
      <c r="H216" s="633"/>
      <c r="I216" s="633"/>
      <c r="J216" s="633"/>
      <c r="K216" s="633"/>
      <c r="L216" s="633"/>
      <c r="M216" s="633"/>
      <c r="N216" s="633"/>
      <c r="O216" s="633"/>
      <c r="P216" s="633"/>
      <c r="Q216" s="633"/>
      <c r="R216" s="633"/>
      <c r="S216" s="633"/>
      <c r="T216" s="633"/>
      <c r="U216" s="633"/>
      <c r="V216" s="633"/>
      <c r="W216" s="633"/>
      <c r="X216" s="633"/>
      <c r="Y216" s="633"/>
      <c r="Z216" s="633"/>
    </row>
    <row r="217" spans="1:26" ht="12.75">
      <c r="A217" s="725" t="s">
        <v>5797</v>
      </c>
      <c r="B217" s="725" t="s">
        <v>9019</v>
      </c>
      <c r="C217" s="630"/>
      <c r="D217" s="630"/>
      <c r="E217" s="633"/>
      <c r="F217" s="633"/>
      <c r="G217" s="633"/>
      <c r="H217" s="633"/>
      <c r="I217" s="633"/>
      <c r="J217" s="633"/>
      <c r="K217" s="633"/>
      <c r="L217" s="633"/>
      <c r="M217" s="633"/>
      <c r="N217" s="633"/>
      <c r="O217" s="633"/>
      <c r="P217" s="633"/>
      <c r="Q217" s="633"/>
      <c r="R217" s="633"/>
      <c r="S217" s="633"/>
      <c r="T217" s="633"/>
      <c r="U217" s="633"/>
      <c r="V217" s="633"/>
      <c r="W217" s="633"/>
      <c r="X217" s="633"/>
      <c r="Y217" s="633"/>
      <c r="Z217" s="633"/>
    </row>
    <row r="218" spans="1:26" ht="127.5">
      <c r="A218" s="725" t="s">
        <v>9020</v>
      </c>
      <c r="B218" s="725" t="s">
        <v>9021</v>
      </c>
      <c r="C218" s="631" t="s">
        <v>9022</v>
      </c>
      <c r="D218" s="630"/>
      <c r="E218" s="633"/>
      <c r="F218" s="633"/>
      <c r="G218" s="633"/>
      <c r="H218" s="633"/>
      <c r="I218" s="633"/>
      <c r="J218" s="633"/>
      <c r="K218" s="633"/>
      <c r="L218" s="633"/>
      <c r="M218" s="633"/>
      <c r="N218" s="633"/>
      <c r="O218" s="633"/>
      <c r="P218" s="633"/>
      <c r="Q218" s="633"/>
      <c r="R218" s="633"/>
      <c r="S218" s="633"/>
      <c r="T218" s="633"/>
      <c r="U218" s="633"/>
      <c r="V218" s="633"/>
      <c r="W218" s="633"/>
      <c r="X218" s="633"/>
      <c r="Y218" s="633"/>
      <c r="Z218" s="633"/>
    </row>
    <row r="219" spans="1:26" ht="140.25">
      <c r="A219" s="725" t="s">
        <v>9021</v>
      </c>
      <c r="B219" s="725" t="s">
        <v>9023</v>
      </c>
      <c r="C219" s="631" t="s">
        <v>9024</v>
      </c>
      <c r="D219" s="630"/>
      <c r="E219" s="633"/>
      <c r="F219" s="633"/>
      <c r="G219" s="633"/>
      <c r="H219" s="633"/>
      <c r="I219" s="633"/>
      <c r="J219" s="633"/>
      <c r="K219" s="633"/>
      <c r="L219" s="633"/>
      <c r="M219" s="633"/>
      <c r="N219" s="633"/>
      <c r="O219" s="633"/>
      <c r="P219" s="633"/>
      <c r="Q219" s="633"/>
      <c r="R219" s="633"/>
      <c r="S219" s="633"/>
      <c r="T219" s="633"/>
      <c r="U219" s="633"/>
      <c r="V219" s="633"/>
      <c r="W219" s="633"/>
      <c r="X219" s="633"/>
      <c r="Y219" s="633"/>
      <c r="Z219" s="633"/>
    </row>
    <row r="220" spans="1:26" ht="12.75">
      <c r="A220" s="743" t="s">
        <v>8943</v>
      </c>
      <c r="B220" s="743" t="s">
        <v>6305</v>
      </c>
      <c r="C220" s="631" t="s">
        <v>9025</v>
      </c>
      <c r="D220" s="630"/>
      <c r="E220" s="633"/>
      <c r="F220" s="633"/>
      <c r="G220" s="633"/>
      <c r="H220" s="633"/>
      <c r="I220" s="633"/>
      <c r="J220" s="633"/>
      <c r="K220" s="633"/>
      <c r="L220" s="633"/>
      <c r="M220" s="633"/>
      <c r="N220" s="633"/>
      <c r="O220" s="633"/>
      <c r="P220" s="633"/>
      <c r="Q220" s="633"/>
      <c r="R220" s="633"/>
      <c r="S220" s="633"/>
      <c r="T220" s="633"/>
      <c r="U220" s="633"/>
      <c r="V220" s="633"/>
      <c r="W220" s="633"/>
      <c r="X220" s="633"/>
      <c r="Y220" s="633"/>
      <c r="Z220" s="633"/>
    </row>
    <row r="221" spans="1:26" ht="12.75">
      <c r="A221" s="725" t="s">
        <v>9026</v>
      </c>
      <c r="B221" s="725" t="s">
        <v>9027</v>
      </c>
      <c r="C221" s="631" t="s">
        <v>9028</v>
      </c>
      <c r="D221" s="630"/>
      <c r="E221" s="633"/>
      <c r="F221" s="633"/>
      <c r="G221" s="633"/>
      <c r="H221" s="633"/>
      <c r="I221" s="633"/>
      <c r="J221" s="633"/>
      <c r="K221" s="633"/>
      <c r="L221" s="633"/>
      <c r="M221" s="633"/>
      <c r="N221" s="633"/>
      <c r="O221" s="633"/>
      <c r="P221" s="633"/>
      <c r="Q221" s="633"/>
      <c r="R221" s="633"/>
      <c r="S221" s="633"/>
      <c r="T221" s="633"/>
      <c r="U221" s="633"/>
      <c r="V221" s="633"/>
      <c r="W221" s="633"/>
      <c r="X221" s="633"/>
      <c r="Y221" s="633"/>
      <c r="Z221" s="633"/>
    </row>
    <row r="222" spans="1:26" ht="12.75">
      <c r="A222" s="725" t="s">
        <v>8804</v>
      </c>
      <c r="B222" s="725" t="s">
        <v>9029</v>
      </c>
      <c r="C222" s="630"/>
      <c r="D222" s="630"/>
      <c r="E222" s="633"/>
      <c r="F222" s="633"/>
      <c r="G222" s="633"/>
      <c r="H222" s="633"/>
      <c r="I222" s="633"/>
      <c r="J222" s="633"/>
      <c r="K222" s="633"/>
      <c r="L222" s="633"/>
      <c r="M222" s="633"/>
      <c r="N222" s="633"/>
      <c r="O222" s="633"/>
      <c r="P222" s="633"/>
      <c r="Q222" s="633"/>
      <c r="R222" s="633"/>
      <c r="S222" s="633"/>
      <c r="T222" s="633"/>
      <c r="U222" s="633"/>
      <c r="V222" s="633"/>
      <c r="W222" s="633"/>
      <c r="X222" s="633"/>
      <c r="Y222" s="633"/>
      <c r="Z222" s="633"/>
    </row>
    <row r="223" spans="1:26" ht="12.75">
      <c r="A223" s="725" t="s">
        <v>8676</v>
      </c>
      <c r="B223" s="725" t="s">
        <v>9030</v>
      </c>
      <c r="C223" s="630"/>
      <c r="D223" s="630"/>
      <c r="E223" s="633"/>
      <c r="F223" s="633"/>
      <c r="G223" s="633"/>
      <c r="H223" s="633"/>
      <c r="I223" s="633"/>
      <c r="J223" s="633"/>
      <c r="K223" s="633"/>
      <c r="L223" s="633"/>
      <c r="M223" s="633"/>
      <c r="N223" s="633"/>
      <c r="O223" s="633"/>
      <c r="P223" s="633"/>
      <c r="Q223" s="633"/>
      <c r="R223" s="633"/>
      <c r="S223" s="633"/>
      <c r="T223" s="633"/>
      <c r="U223" s="633"/>
      <c r="V223" s="633"/>
      <c r="W223" s="633"/>
      <c r="X223" s="633"/>
      <c r="Y223" s="633"/>
      <c r="Z223" s="633"/>
    </row>
    <row r="224" spans="1:26" ht="63.75">
      <c r="A224" s="725" t="s">
        <v>9031</v>
      </c>
      <c r="B224" s="725" t="s">
        <v>6955</v>
      </c>
      <c r="C224" s="631" t="s">
        <v>9032</v>
      </c>
      <c r="D224" s="630"/>
      <c r="E224" s="633"/>
      <c r="F224" s="633"/>
      <c r="G224" s="633"/>
      <c r="H224" s="633"/>
      <c r="I224" s="633"/>
      <c r="J224" s="633"/>
      <c r="K224" s="633"/>
      <c r="L224" s="633"/>
      <c r="M224" s="633"/>
      <c r="N224" s="633"/>
      <c r="O224" s="633"/>
      <c r="P224" s="633"/>
      <c r="Q224" s="633"/>
      <c r="R224" s="633"/>
      <c r="S224" s="633"/>
      <c r="T224" s="633"/>
      <c r="U224" s="633"/>
      <c r="V224" s="633"/>
      <c r="W224" s="633"/>
      <c r="X224" s="633"/>
      <c r="Y224" s="633"/>
      <c r="Z224" s="633"/>
    </row>
    <row r="225" spans="1:26" ht="140.25">
      <c r="A225" s="725" t="s">
        <v>9033</v>
      </c>
      <c r="B225" s="725" t="s">
        <v>8961</v>
      </c>
      <c r="C225" s="631" t="s">
        <v>9034</v>
      </c>
      <c r="D225" s="631" t="s">
        <v>9035</v>
      </c>
      <c r="E225" s="631" t="s">
        <v>9036</v>
      </c>
      <c r="F225" s="725" t="s">
        <v>9037</v>
      </c>
      <c r="G225" s="633"/>
      <c r="H225" s="633"/>
      <c r="I225" s="633"/>
      <c r="J225" s="633"/>
      <c r="K225" s="633"/>
      <c r="L225" s="633"/>
      <c r="M225" s="633"/>
      <c r="N225" s="633"/>
      <c r="O225" s="633"/>
      <c r="P225" s="633"/>
      <c r="Q225" s="633"/>
      <c r="R225" s="633"/>
      <c r="S225" s="633"/>
      <c r="T225" s="633"/>
      <c r="U225" s="633"/>
      <c r="V225" s="633"/>
      <c r="W225" s="633"/>
      <c r="X225" s="633"/>
      <c r="Y225" s="633"/>
      <c r="Z225" s="633"/>
    </row>
    <row r="226" spans="1:26" ht="12.75">
      <c r="A226" s="725" t="s">
        <v>5812</v>
      </c>
      <c r="B226" s="725" t="s">
        <v>8973</v>
      </c>
      <c r="C226" s="630"/>
      <c r="D226" s="630"/>
      <c r="E226" s="633"/>
      <c r="F226" s="633"/>
      <c r="G226" s="633"/>
      <c r="H226" s="633"/>
      <c r="I226" s="633"/>
      <c r="J226" s="633"/>
      <c r="K226" s="633"/>
      <c r="L226" s="633"/>
      <c r="M226" s="633"/>
      <c r="N226" s="633"/>
      <c r="O226" s="633"/>
      <c r="P226" s="633"/>
      <c r="Q226" s="633"/>
      <c r="R226" s="633"/>
      <c r="S226" s="633"/>
      <c r="T226" s="633"/>
      <c r="U226" s="633"/>
      <c r="V226" s="633"/>
      <c r="W226" s="633"/>
      <c r="X226" s="633"/>
      <c r="Y226" s="633"/>
      <c r="Z226" s="633"/>
    </row>
    <row r="227" spans="1:26" ht="12.75">
      <c r="A227" s="725" t="s">
        <v>9038</v>
      </c>
      <c r="B227" s="725" t="s">
        <v>5833</v>
      </c>
      <c r="C227" s="630"/>
      <c r="D227" s="630"/>
      <c r="E227" s="633"/>
      <c r="F227" s="633"/>
      <c r="G227" s="633"/>
      <c r="H227" s="633"/>
      <c r="I227" s="633"/>
      <c r="J227" s="633"/>
      <c r="K227" s="633"/>
      <c r="L227" s="633"/>
      <c r="M227" s="633"/>
      <c r="N227" s="633"/>
      <c r="O227" s="633"/>
      <c r="P227" s="633"/>
      <c r="Q227" s="633"/>
      <c r="R227" s="633"/>
      <c r="S227" s="633"/>
      <c r="T227" s="633"/>
      <c r="U227" s="633"/>
      <c r="V227" s="633"/>
      <c r="W227" s="633"/>
      <c r="X227" s="633"/>
      <c r="Y227" s="633"/>
      <c r="Z227" s="633"/>
    </row>
    <row r="228" spans="1:26" ht="12.75">
      <c r="A228" s="631" t="s">
        <v>9039</v>
      </c>
      <c r="B228" s="725" t="s">
        <v>9040</v>
      </c>
      <c r="D228" s="630"/>
      <c r="E228" s="633"/>
      <c r="F228" s="633"/>
      <c r="G228" s="633"/>
      <c r="H228" s="633"/>
      <c r="I228" s="633"/>
      <c r="J228" s="633"/>
      <c r="K228" s="633"/>
      <c r="L228" s="633"/>
      <c r="M228" s="633"/>
      <c r="N228" s="633"/>
      <c r="O228" s="633"/>
      <c r="P228" s="633"/>
      <c r="Q228" s="633"/>
      <c r="R228" s="633"/>
      <c r="S228" s="633"/>
      <c r="T228" s="633"/>
      <c r="U228" s="633"/>
      <c r="V228" s="633"/>
      <c r="W228" s="633"/>
      <c r="X228" s="633"/>
      <c r="Y228" s="633"/>
      <c r="Z228" s="633"/>
    </row>
    <row r="229" spans="1:26" ht="12.75">
      <c r="A229" s="725" t="s">
        <v>9041</v>
      </c>
      <c r="B229" s="725" t="s">
        <v>6178</v>
      </c>
      <c r="C229" s="630"/>
      <c r="D229" s="630"/>
      <c r="E229" s="633"/>
      <c r="F229" s="633"/>
      <c r="G229" s="633"/>
      <c r="H229" s="633"/>
      <c r="I229" s="633"/>
      <c r="J229" s="633"/>
      <c r="K229" s="633"/>
      <c r="L229" s="633"/>
      <c r="M229" s="633"/>
      <c r="N229" s="633"/>
      <c r="O229" s="633"/>
      <c r="P229" s="633"/>
      <c r="Q229" s="633"/>
      <c r="R229" s="633"/>
      <c r="S229" s="633"/>
      <c r="T229" s="633"/>
      <c r="U229" s="633"/>
      <c r="V229" s="633"/>
      <c r="W229" s="633"/>
      <c r="X229" s="633"/>
      <c r="Y229" s="633"/>
      <c r="Z229" s="633"/>
    </row>
    <row r="230" spans="1:26" ht="12.75">
      <c r="A230" s="725" t="s">
        <v>9031</v>
      </c>
      <c r="B230" s="725" t="s">
        <v>9042</v>
      </c>
      <c r="C230" s="630"/>
      <c r="D230" s="630"/>
      <c r="E230" s="633"/>
      <c r="F230" s="633"/>
      <c r="G230" s="633"/>
      <c r="H230" s="633"/>
      <c r="I230" s="633"/>
      <c r="J230" s="633"/>
      <c r="K230" s="633"/>
      <c r="L230" s="633"/>
      <c r="M230" s="633"/>
      <c r="N230" s="633"/>
      <c r="O230" s="633"/>
      <c r="P230" s="633"/>
      <c r="Q230" s="633"/>
      <c r="R230" s="633"/>
      <c r="S230" s="633"/>
      <c r="T230" s="633"/>
      <c r="U230" s="633"/>
      <c r="V230" s="633"/>
      <c r="W230" s="633"/>
      <c r="X230" s="633"/>
      <c r="Y230" s="633"/>
      <c r="Z230" s="633"/>
    </row>
    <row r="231" spans="1:26" ht="12.75">
      <c r="A231" s="725" t="s">
        <v>9043</v>
      </c>
      <c r="B231" s="725" t="s">
        <v>5811</v>
      </c>
      <c r="C231" s="630"/>
      <c r="D231" s="630"/>
      <c r="E231" s="633"/>
      <c r="F231" s="633"/>
      <c r="G231" s="633"/>
      <c r="H231" s="633"/>
      <c r="I231" s="633"/>
      <c r="J231" s="633"/>
      <c r="K231" s="633"/>
      <c r="L231" s="633"/>
      <c r="M231" s="633"/>
      <c r="N231" s="633"/>
      <c r="O231" s="633"/>
      <c r="P231" s="633"/>
      <c r="Q231" s="633"/>
      <c r="R231" s="633"/>
      <c r="S231" s="633"/>
      <c r="T231" s="633"/>
      <c r="U231" s="633"/>
      <c r="V231" s="633"/>
      <c r="W231" s="633"/>
      <c r="X231" s="633"/>
      <c r="Y231" s="633"/>
      <c r="Z231" s="633"/>
    </row>
    <row r="232" spans="1:26" ht="12.75">
      <c r="A232" s="725" t="s">
        <v>8397</v>
      </c>
      <c r="B232" s="725" t="s">
        <v>9044</v>
      </c>
      <c r="C232" s="630"/>
      <c r="D232" s="630"/>
      <c r="E232" s="633"/>
      <c r="F232" s="633"/>
      <c r="G232" s="633"/>
      <c r="H232" s="633"/>
      <c r="I232" s="633"/>
      <c r="J232" s="633"/>
      <c r="K232" s="633"/>
      <c r="L232" s="633"/>
      <c r="M232" s="633"/>
      <c r="N232" s="633"/>
      <c r="O232" s="633"/>
      <c r="P232" s="633"/>
      <c r="Q232" s="633"/>
      <c r="R232" s="633"/>
      <c r="S232" s="633"/>
      <c r="T232" s="633"/>
      <c r="U232" s="633"/>
      <c r="V232" s="633"/>
      <c r="W232" s="633"/>
      <c r="X232" s="633"/>
      <c r="Y232" s="633"/>
      <c r="Z232" s="633"/>
    </row>
    <row r="233" spans="1:26" ht="12.75">
      <c r="A233" s="725" t="s">
        <v>8910</v>
      </c>
      <c r="B233" s="725" t="s">
        <v>9045</v>
      </c>
      <c r="C233" s="630"/>
      <c r="D233" s="630"/>
      <c r="E233" s="633"/>
      <c r="F233" s="633"/>
      <c r="G233" s="633"/>
      <c r="H233" s="633"/>
      <c r="I233" s="633"/>
      <c r="J233" s="633"/>
      <c r="K233" s="633"/>
      <c r="L233" s="633"/>
      <c r="M233" s="633"/>
      <c r="N233" s="633"/>
      <c r="O233" s="633"/>
      <c r="P233" s="633"/>
      <c r="Q233" s="633"/>
      <c r="R233" s="633"/>
      <c r="S233" s="633"/>
      <c r="T233" s="633"/>
      <c r="U233" s="633"/>
      <c r="V233" s="633"/>
      <c r="W233" s="633"/>
      <c r="X233" s="633"/>
      <c r="Y233" s="633"/>
      <c r="Z233" s="633"/>
    </row>
    <row r="234" spans="1:26" ht="12.75">
      <c r="A234" s="743" t="s">
        <v>9046</v>
      </c>
      <c r="B234" s="743" t="s">
        <v>9047</v>
      </c>
      <c r="C234" s="631" t="s">
        <v>1388</v>
      </c>
      <c r="D234" s="630"/>
      <c r="E234" s="633"/>
      <c r="F234" s="633"/>
      <c r="G234" s="633"/>
      <c r="H234" s="633"/>
      <c r="I234" s="633"/>
      <c r="J234" s="633"/>
      <c r="K234" s="633"/>
      <c r="L234" s="633"/>
      <c r="M234" s="633"/>
      <c r="N234" s="633"/>
      <c r="O234" s="633"/>
      <c r="P234" s="633"/>
      <c r="Q234" s="633"/>
      <c r="R234" s="633"/>
      <c r="S234" s="633"/>
      <c r="T234" s="633"/>
      <c r="U234" s="633"/>
      <c r="V234" s="633"/>
      <c r="W234" s="633"/>
      <c r="X234" s="633"/>
      <c r="Y234" s="633"/>
      <c r="Z234" s="633"/>
    </row>
    <row r="235" spans="1:26" ht="12.75">
      <c r="A235" s="725" t="s">
        <v>9048</v>
      </c>
      <c r="B235" s="725" t="s">
        <v>9049</v>
      </c>
      <c r="C235" s="630"/>
      <c r="D235" s="630"/>
      <c r="E235" s="633"/>
      <c r="F235" s="633"/>
      <c r="G235" s="633"/>
      <c r="H235" s="633"/>
      <c r="I235" s="633"/>
      <c r="J235" s="633"/>
      <c r="K235" s="633"/>
      <c r="L235" s="633"/>
      <c r="M235" s="633"/>
      <c r="N235" s="633"/>
      <c r="O235" s="633"/>
      <c r="P235" s="633"/>
      <c r="Q235" s="633"/>
      <c r="R235" s="633"/>
      <c r="S235" s="633"/>
      <c r="T235" s="633"/>
      <c r="U235" s="633"/>
      <c r="V235" s="633"/>
      <c r="W235" s="633"/>
      <c r="X235" s="633"/>
      <c r="Y235" s="633"/>
      <c r="Z235" s="633"/>
    </row>
    <row r="236" spans="1:26" ht="12.75">
      <c r="A236" s="725" t="s">
        <v>6074</v>
      </c>
      <c r="B236" s="725" t="s">
        <v>6064</v>
      </c>
      <c r="C236" s="630"/>
      <c r="D236" s="630"/>
      <c r="E236" s="633"/>
      <c r="F236" s="633"/>
      <c r="G236" s="633"/>
      <c r="H236" s="633"/>
      <c r="I236" s="633"/>
      <c r="J236" s="633"/>
      <c r="K236" s="633"/>
      <c r="L236" s="633"/>
      <c r="M236" s="633"/>
      <c r="N236" s="633"/>
      <c r="O236" s="633"/>
      <c r="P236" s="633"/>
      <c r="Q236" s="633"/>
      <c r="R236" s="633"/>
      <c r="S236" s="633"/>
      <c r="T236" s="633"/>
      <c r="U236" s="633"/>
      <c r="V236" s="633"/>
      <c r="W236" s="633"/>
      <c r="X236" s="633"/>
      <c r="Y236" s="633"/>
      <c r="Z236" s="633"/>
    </row>
    <row r="237" spans="1:26" ht="76.5">
      <c r="A237" s="725" t="s">
        <v>9050</v>
      </c>
      <c r="B237" s="725" t="s">
        <v>9051</v>
      </c>
      <c r="C237" s="631" t="s">
        <v>9052</v>
      </c>
      <c r="D237" s="631"/>
      <c r="E237" s="633"/>
      <c r="F237" s="633"/>
      <c r="G237" s="633"/>
      <c r="H237" s="633"/>
      <c r="I237" s="633"/>
      <c r="J237" s="633"/>
      <c r="K237" s="633"/>
      <c r="L237" s="633"/>
      <c r="M237" s="633"/>
      <c r="N237" s="633"/>
      <c r="O237" s="633"/>
      <c r="P237" s="633"/>
      <c r="Q237" s="633"/>
      <c r="R237" s="633"/>
      <c r="S237" s="633"/>
      <c r="T237" s="633"/>
      <c r="U237" s="633"/>
      <c r="V237" s="633"/>
      <c r="W237" s="633"/>
      <c r="X237" s="633"/>
      <c r="Y237" s="633"/>
      <c r="Z237" s="633"/>
    </row>
    <row r="238" spans="1:26" ht="12.75">
      <c r="A238" s="725" t="s">
        <v>6417</v>
      </c>
      <c r="B238" s="725" t="s">
        <v>6635</v>
      </c>
      <c r="C238" s="630"/>
      <c r="D238" s="630"/>
      <c r="E238" s="633"/>
      <c r="F238" s="633"/>
      <c r="G238" s="633"/>
      <c r="H238" s="633"/>
      <c r="I238" s="633"/>
      <c r="J238" s="633"/>
      <c r="K238" s="633"/>
      <c r="L238" s="633"/>
      <c r="M238" s="633"/>
      <c r="N238" s="633"/>
      <c r="O238" s="633"/>
      <c r="P238" s="633"/>
      <c r="Q238" s="633"/>
      <c r="R238" s="633"/>
      <c r="S238" s="633"/>
      <c r="T238" s="633"/>
      <c r="U238" s="633"/>
      <c r="V238" s="633"/>
      <c r="W238" s="633"/>
      <c r="X238" s="633"/>
      <c r="Y238" s="633"/>
      <c r="Z238" s="633"/>
    </row>
    <row r="239" spans="1:26" ht="76.5">
      <c r="A239" s="725" t="s">
        <v>8714</v>
      </c>
      <c r="B239" s="725" t="s">
        <v>2843</v>
      </c>
      <c r="C239" s="631" t="s">
        <v>9053</v>
      </c>
      <c r="D239" s="630"/>
      <c r="E239" s="633"/>
      <c r="F239" s="633"/>
      <c r="G239" s="633"/>
      <c r="H239" s="633"/>
      <c r="I239" s="633"/>
      <c r="J239" s="633"/>
      <c r="K239" s="633"/>
      <c r="L239" s="633"/>
      <c r="M239" s="633"/>
      <c r="N239" s="633"/>
      <c r="O239" s="633"/>
      <c r="P239" s="633"/>
      <c r="Q239" s="633"/>
      <c r="R239" s="633"/>
      <c r="S239" s="633"/>
      <c r="T239" s="633"/>
      <c r="U239" s="633"/>
      <c r="V239" s="633"/>
      <c r="W239" s="633"/>
      <c r="X239" s="633"/>
      <c r="Y239" s="633"/>
      <c r="Z239" s="633"/>
    </row>
    <row r="240" spans="1:26" ht="12.75">
      <c r="A240" s="725" t="s">
        <v>9054</v>
      </c>
      <c r="B240" s="725" t="s">
        <v>9055</v>
      </c>
      <c r="C240" s="630"/>
      <c r="D240" s="630"/>
      <c r="E240" s="633"/>
      <c r="F240" s="633"/>
      <c r="G240" s="633"/>
      <c r="H240" s="633"/>
      <c r="I240" s="633"/>
      <c r="J240" s="633"/>
      <c r="K240" s="633"/>
      <c r="L240" s="633"/>
      <c r="M240" s="633"/>
      <c r="N240" s="633"/>
      <c r="O240" s="633"/>
      <c r="P240" s="633"/>
      <c r="Q240" s="633"/>
      <c r="R240" s="633"/>
      <c r="S240" s="633"/>
      <c r="T240" s="633"/>
      <c r="U240" s="633"/>
      <c r="V240" s="633"/>
      <c r="W240" s="633"/>
      <c r="X240" s="633"/>
      <c r="Y240" s="633"/>
      <c r="Z240" s="633"/>
    </row>
    <row r="241" spans="1:26" ht="12.75">
      <c r="A241" s="725" t="s">
        <v>9056</v>
      </c>
      <c r="B241" s="725" t="s">
        <v>9057</v>
      </c>
      <c r="C241" s="631" t="s">
        <v>9058</v>
      </c>
      <c r="D241" s="630"/>
      <c r="E241" s="633"/>
      <c r="F241" s="633"/>
      <c r="G241" s="633"/>
      <c r="H241" s="633"/>
      <c r="I241" s="633"/>
      <c r="J241" s="633"/>
      <c r="K241" s="633"/>
      <c r="L241" s="633"/>
      <c r="M241" s="633"/>
      <c r="N241" s="633"/>
      <c r="O241" s="633"/>
      <c r="P241" s="633"/>
      <c r="Q241" s="633"/>
      <c r="R241" s="633"/>
      <c r="S241" s="633"/>
      <c r="T241" s="633"/>
      <c r="U241" s="633"/>
      <c r="V241" s="633"/>
      <c r="W241" s="633"/>
      <c r="X241" s="633"/>
      <c r="Y241" s="633"/>
      <c r="Z241" s="633"/>
    </row>
    <row r="242" spans="1:26" ht="12.75">
      <c r="A242" s="725" t="s">
        <v>9059</v>
      </c>
      <c r="B242" s="725" t="s">
        <v>9060</v>
      </c>
      <c r="C242" s="630"/>
      <c r="D242" s="630"/>
      <c r="E242" s="633"/>
      <c r="F242" s="633"/>
      <c r="G242" s="633"/>
      <c r="H242" s="633"/>
      <c r="I242" s="633"/>
      <c r="J242" s="633"/>
      <c r="K242" s="633"/>
      <c r="L242" s="633"/>
      <c r="M242" s="633"/>
      <c r="N242" s="633"/>
      <c r="O242" s="633"/>
      <c r="P242" s="633"/>
      <c r="Q242" s="633"/>
      <c r="R242" s="633"/>
      <c r="S242" s="633"/>
      <c r="T242" s="633"/>
      <c r="U242" s="633"/>
      <c r="V242" s="633"/>
      <c r="W242" s="633"/>
      <c r="X242" s="633"/>
      <c r="Y242" s="633"/>
      <c r="Z242" s="633"/>
    </row>
    <row r="243" spans="1:26" ht="51">
      <c r="A243" s="725" t="s">
        <v>9059</v>
      </c>
      <c r="B243" s="725" t="s">
        <v>9061</v>
      </c>
      <c r="C243" s="631" t="s">
        <v>9062</v>
      </c>
      <c r="D243" s="630"/>
      <c r="E243" s="633"/>
      <c r="F243" s="633"/>
      <c r="G243" s="633"/>
      <c r="H243" s="633"/>
      <c r="I243" s="633"/>
      <c r="J243" s="633"/>
      <c r="K243" s="633"/>
      <c r="L243" s="633"/>
      <c r="M243" s="633"/>
      <c r="N243" s="633"/>
      <c r="O243" s="633"/>
      <c r="P243" s="633"/>
      <c r="Q243" s="633"/>
      <c r="R243" s="633"/>
      <c r="S243" s="633"/>
      <c r="T243" s="633"/>
      <c r="U243" s="633"/>
      <c r="V243" s="633"/>
      <c r="W243" s="633"/>
      <c r="X243" s="633"/>
      <c r="Y243" s="633"/>
      <c r="Z243" s="633"/>
    </row>
    <row r="244" spans="1:26" ht="63.75">
      <c r="A244" s="725" t="s">
        <v>9063</v>
      </c>
      <c r="B244" s="725" t="s">
        <v>9064</v>
      </c>
      <c r="C244" s="631" t="s">
        <v>9065</v>
      </c>
      <c r="D244" s="630"/>
      <c r="E244" s="633"/>
      <c r="F244" s="633"/>
      <c r="G244" s="633"/>
      <c r="H244" s="633"/>
      <c r="I244" s="633"/>
      <c r="J244" s="633"/>
      <c r="K244" s="633"/>
      <c r="L244" s="633"/>
      <c r="M244" s="633"/>
      <c r="N244" s="633"/>
      <c r="O244" s="633"/>
      <c r="P244" s="633"/>
      <c r="Q244" s="633"/>
      <c r="R244" s="633"/>
      <c r="S244" s="633"/>
      <c r="T244" s="633"/>
      <c r="U244" s="633"/>
      <c r="V244" s="633"/>
      <c r="W244" s="633"/>
      <c r="X244" s="633"/>
      <c r="Y244" s="633"/>
      <c r="Z244" s="633"/>
    </row>
    <row r="245" spans="1:26" ht="12.75">
      <c r="A245" s="725" t="s">
        <v>9066</v>
      </c>
      <c r="B245" s="725" t="s">
        <v>9067</v>
      </c>
      <c r="C245" s="642"/>
      <c r="D245" s="642"/>
      <c r="E245" s="633"/>
      <c r="F245" s="633"/>
      <c r="G245" s="633"/>
      <c r="H245" s="633"/>
      <c r="I245" s="633"/>
      <c r="J245" s="633"/>
      <c r="K245" s="633"/>
      <c r="L245" s="633"/>
      <c r="M245" s="633"/>
      <c r="N245" s="633"/>
      <c r="O245" s="633"/>
      <c r="P245" s="633"/>
      <c r="Q245" s="633"/>
      <c r="R245" s="633"/>
      <c r="S245" s="633"/>
      <c r="T245" s="633"/>
      <c r="U245" s="633"/>
      <c r="V245" s="633"/>
      <c r="W245" s="633"/>
      <c r="X245" s="633"/>
      <c r="Y245" s="633"/>
      <c r="Z245" s="633"/>
    </row>
    <row r="246" spans="1:26" ht="12.75">
      <c r="A246" s="725" t="s">
        <v>9068</v>
      </c>
      <c r="B246" s="725" t="s">
        <v>6819</v>
      </c>
      <c r="C246" s="642"/>
      <c r="D246" s="642"/>
      <c r="E246" s="633"/>
      <c r="F246" s="633"/>
      <c r="G246" s="633"/>
      <c r="H246" s="633"/>
      <c r="I246" s="633"/>
      <c r="J246" s="633"/>
      <c r="K246" s="633"/>
      <c r="L246" s="633"/>
      <c r="M246" s="633"/>
      <c r="N246" s="633"/>
      <c r="O246" s="633"/>
      <c r="P246" s="633"/>
      <c r="Q246" s="633"/>
      <c r="R246" s="633"/>
      <c r="S246" s="633"/>
      <c r="T246" s="633"/>
      <c r="U246" s="633"/>
      <c r="V246" s="633"/>
      <c r="W246" s="633"/>
      <c r="X246" s="633"/>
      <c r="Y246" s="633"/>
      <c r="Z246" s="633"/>
    </row>
    <row r="247" spans="1:26" ht="12.75">
      <c r="A247" s="725" t="s">
        <v>6341</v>
      </c>
      <c r="B247" s="725" t="s">
        <v>6841</v>
      </c>
      <c r="C247" s="642"/>
      <c r="D247" s="642"/>
      <c r="E247" s="633"/>
      <c r="F247" s="633"/>
      <c r="G247" s="633"/>
      <c r="H247" s="633"/>
      <c r="I247" s="633"/>
      <c r="J247" s="633"/>
      <c r="K247" s="633"/>
      <c r="L247" s="633"/>
      <c r="M247" s="633"/>
      <c r="N247" s="633"/>
      <c r="O247" s="633"/>
      <c r="P247" s="633"/>
      <c r="Q247" s="633"/>
      <c r="R247" s="633"/>
      <c r="S247" s="633"/>
      <c r="T247" s="633"/>
      <c r="U247" s="633"/>
      <c r="V247" s="633"/>
      <c r="W247" s="633"/>
      <c r="X247" s="633"/>
      <c r="Y247" s="633"/>
      <c r="Z247" s="633"/>
    </row>
    <row r="248" spans="1:26" ht="12.75">
      <c r="A248" s="725" t="s">
        <v>9069</v>
      </c>
      <c r="B248" s="725" t="s">
        <v>9070</v>
      </c>
      <c r="C248" s="642"/>
      <c r="D248" s="642"/>
      <c r="E248" s="633"/>
      <c r="F248" s="633"/>
      <c r="G248" s="633"/>
      <c r="H248" s="633"/>
      <c r="I248" s="633"/>
      <c r="J248" s="633"/>
      <c r="K248" s="633"/>
      <c r="L248" s="633"/>
      <c r="M248" s="633"/>
      <c r="N248" s="633"/>
      <c r="O248" s="633"/>
      <c r="P248" s="633"/>
      <c r="Q248" s="633"/>
      <c r="R248" s="633"/>
      <c r="S248" s="633"/>
      <c r="T248" s="633"/>
      <c r="U248" s="633"/>
      <c r="V248" s="633"/>
      <c r="W248" s="633"/>
      <c r="X248" s="633"/>
      <c r="Y248" s="633"/>
      <c r="Z248" s="633"/>
    </row>
    <row r="249" spans="1:26" ht="12.75">
      <c r="A249" s="725" t="s">
        <v>9071</v>
      </c>
      <c r="B249" s="725" t="s">
        <v>9072</v>
      </c>
      <c r="C249" s="642"/>
      <c r="D249" s="642"/>
      <c r="E249" s="633"/>
      <c r="F249" s="633"/>
      <c r="G249" s="633"/>
      <c r="H249" s="633"/>
      <c r="I249" s="633"/>
      <c r="J249" s="633"/>
      <c r="K249" s="633"/>
      <c r="L249" s="633"/>
      <c r="M249" s="633"/>
      <c r="N249" s="633"/>
      <c r="O249" s="633"/>
      <c r="P249" s="633"/>
      <c r="Q249" s="633"/>
      <c r="R249" s="633"/>
      <c r="S249" s="633"/>
      <c r="T249" s="633"/>
      <c r="U249" s="633"/>
      <c r="V249" s="633"/>
      <c r="W249" s="633"/>
      <c r="X249" s="633"/>
      <c r="Y249" s="633"/>
      <c r="Z249" s="633"/>
    </row>
    <row r="250" spans="1:26" ht="25.5">
      <c r="A250" s="725" t="s">
        <v>8857</v>
      </c>
      <c r="B250" s="725" t="s">
        <v>9073</v>
      </c>
      <c r="C250" s="631" t="s">
        <v>9074</v>
      </c>
      <c r="D250" s="642"/>
      <c r="E250" s="633"/>
      <c r="F250" s="633"/>
      <c r="G250" s="633"/>
      <c r="H250" s="633"/>
      <c r="I250" s="633"/>
      <c r="J250" s="633"/>
      <c r="K250" s="633"/>
      <c r="L250" s="633"/>
      <c r="M250" s="633"/>
      <c r="N250" s="633"/>
      <c r="O250" s="633"/>
      <c r="P250" s="633"/>
      <c r="Q250" s="633"/>
      <c r="R250" s="633"/>
      <c r="S250" s="633"/>
      <c r="T250" s="633"/>
      <c r="U250" s="633"/>
      <c r="V250" s="633"/>
      <c r="W250" s="633"/>
      <c r="X250" s="633"/>
      <c r="Y250" s="633"/>
      <c r="Z250" s="633"/>
    </row>
    <row r="251" spans="1:26" ht="76.5">
      <c r="A251" s="725" t="s">
        <v>9075</v>
      </c>
      <c r="B251" s="725" t="s">
        <v>8483</v>
      </c>
      <c r="C251" s="631" t="s">
        <v>9076</v>
      </c>
      <c r="D251" s="642"/>
      <c r="E251" s="633"/>
      <c r="F251" s="633"/>
      <c r="G251" s="633"/>
      <c r="H251" s="633"/>
      <c r="I251" s="633"/>
      <c r="J251" s="633"/>
      <c r="K251" s="633"/>
      <c r="L251" s="633"/>
      <c r="M251" s="633"/>
      <c r="N251" s="633"/>
      <c r="O251" s="633"/>
      <c r="P251" s="633"/>
      <c r="Q251" s="633"/>
      <c r="R251" s="633"/>
      <c r="S251" s="633"/>
      <c r="T251" s="633"/>
      <c r="U251" s="633"/>
      <c r="V251" s="633"/>
      <c r="W251" s="633"/>
      <c r="X251" s="633"/>
      <c r="Y251" s="633"/>
      <c r="Z251" s="633"/>
    </row>
    <row r="252" spans="1:26" ht="12.75">
      <c r="A252" s="725" t="s">
        <v>5993</v>
      </c>
      <c r="B252" s="725" t="s">
        <v>9077</v>
      </c>
      <c r="C252" s="642"/>
      <c r="D252" s="642"/>
      <c r="E252" s="633"/>
      <c r="F252" s="633"/>
      <c r="G252" s="633"/>
      <c r="H252" s="633"/>
      <c r="I252" s="633"/>
      <c r="J252" s="633"/>
      <c r="K252" s="633"/>
      <c r="L252" s="633"/>
      <c r="M252" s="633"/>
      <c r="N252" s="633"/>
      <c r="O252" s="633"/>
      <c r="P252" s="633"/>
      <c r="Q252" s="633"/>
      <c r="R252" s="633"/>
      <c r="S252" s="633"/>
      <c r="T252" s="633"/>
      <c r="U252" s="633"/>
      <c r="V252" s="633"/>
      <c r="W252" s="633"/>
      <c r="X252" s="633"/>
      <c r="Y252" s="633"/>
      <c r="Z252" s="633"/>
    </row>
    <row r="253" spans="1:26" ht="12.75">
      <c r="A253" s="725" t="s">
        <v>6463</v>
      </c>
      <c r="B253" s="725" t="s">
        <v>6182</v>
      </c>
      <c r="C253" s="642"/>
      <c r="D253" s="642"/>
      <c r="E253" s="633"/>
      <c r="F253" s="633"/>
      <c r="G253" s="633"/>
      <c r="H253" s="633"/>
      <c r="I253" s="633"/>
      <c r="J253" s="633"/>
      <c r="K253" s="633"/>
      <c r="L253" s="633"/>
      <c r="M253" s="633"/>
      <c r="N253" s="633"/>
      <c r="O253" s="633"/>
      <c r="P253" s="633"/>
      <c r="Q253" s="633"/>
      <c r="R253" s="633"/>
      <c r="S253" s="633"/>
      <c r="T253" s="633"/>
      <c r="U253" s="633"/>
      <c r="V253" s="633"/>
      <c r="W253" s="633"/>
      <c r="X253" s="633"/>
      <c r="Y253" s="633"/>
      <c r="Z253" s="633"/>
    </row>
    <row r="254" spans="1:26" ht="12.75">
      <c r="A254" s="725" t="s">
        <v>5781</v>
      </c>
      <c r="B254" s="725" t="s">
        <v>8804</v>
      </c>
      <c r="C254" s="642"/>
      <c r="D254" s="642"/>
      <c r="E254" s="633"/>
      <c r="F254" s="633"/>
      <c r="G254" s="633"/>
      <c r="H254" s="633"/>
      <c r="I254" s="633"/>
      <c r="J254" s="633"/>
      <c r="K254" s="633"/>
      <c r="L254" s="633"/>
      <c r="M254" s="633"/>
      <c r="N254" s="633"/>
      <c r="O254" s="633"/>
      <c r="P254" s="633"/>
      <c r="Q254" s="633"/>
      <c r="R254" s="633"/>
      <c r="S254" s="633"/>
      <c r="T254" s="633"/>
      <c r="U254" s="633"/>
      <c r="V254" s="633"/>
      <c r="W254" s="633"/>
      <c r="X254" s="633"/>
      <c r="Y254" s="633"/>
      <c r="Z254" s="633"/>
    </row>
    <row r="255" spans="1:26" ht="12.75">
      <c r="A255" s="725" t="s">
        <v>8710</v>
      </c>
      <c r="B255" s="725" t="s">
        <v>8709</v>
      </c>
      <c r="C255" s="642"/>
      <c r="D255" s="642"/>
      <c r="E255" s="633"/>
      <c r="F255" s="633"/>
      <c r="G255" s="633"/>
      <c r="H255" s="633"/>
      <c r="I255" s="633"/>
      <c r="J255" s="633"/>
      <c r="K255" s="633"/>
      <c r="L255" s="633"/>
      <c r="M255" s="633"/>
      <c r="N255" s="633"/>
      <c r="O255" s="633"/>
      <c r="P255" s="633"/>
      <c r="Q255" s="633"/>
      <c r="R255" s="633"/>
      <c r="S255" s="633"/>
      <c r="T255" s="633"/>
      <c r="U255" s="633"/>
      <c r="V255" s="633"/>
      <c r="W255" s="633"/>
      <c r="X255" s="633"/>
      <c r="Y255" s="633"/>
      <c r="Z255" s="633"/>
    </row>
    <row r="256" spans="1:26" ht="12.75">
      <c r="A256" s="725" t="s">
        <v>9078</v>
      </c>
      <c r="B256" s="725" t="s">
        <v>9079</v>
      </c>
      <c r="C256" s="642"/>
      <c r="D256" s="642"/>
      <c r="E256" s="633"/>
      <c r="F256" s="633"/>
      <c r="G256" s="633"/>
      <c r="H256" s="633"/>
      <c r="I256" s="633"/>
      <c r="J256" s="633"/>
      <c r="K256" s="633"/>
      <c r="L256" s="633"/>
      <c r="M256" s="633"/>
      <c r="N256" s="633"/>
      <c r="O256" s="633"/>
      <c r="P256" s="633"/>
      <c r="Q256" s="633"/>
      <c r="R256" s="633"/>
      <c r="S256" s="633"/>
      <c r="T256" s="633"/>
      <c r="U256" s="633"/>
      <c r="V256" s="633"/>
      <c r="W256" s="633"/>
      <c r="X256" s="633"/>
      <c r="Y256" s="633"/>
      <c r="Z256" s="633"/>
    </row>
    <row r="257" spans="1:26" ht="12.75">
      <c r="A257" s="725" t="s">
        <v>6841</v>
      </c>
      <c r="B257" s="725" t="s">
        <v>9080</v>
      </c>
      <c r="C257" s="642"/>
      <c r="D257" s="642"/>
      <c r="E257" s="633"/>
      <c r="F257" s="633"/>
      <c r="G257" s="633"/>
      <c r="H257" s="633"/>
      <c r="I257" s="633"/>
      <c r="J257" s="633"/>
      <c r="K257" s="633"/>
      <c r="L257" s="633"/>
      <c r="M257" s="633"/>
      <c r="N257" s="633"/>
      <c r="O257" s="633"/>
      <c r="P257" s="633"/>
      <c r="Q257" s="633"/>
      <c r="R257" s="633"/>
      <c r="S257" s="633"/>
      <c r="T257" s="633"/>
      <c r="U257" s="633"/>
      <c r="V257" s="633"/>
      <c r="W257" s="633"/>
      <c r="X257" s="633"/>
      <c r="Y257" s="633"/>
      <c r="Z257" s="633"/>
    </row>
    <row r="258" spans="1:26" ht="12.75">
      <c r="A258" s="725" t="s">
        <v>8876</v>
      </c>
      <c r="B258" s="725" t="s">
        <v>6246</v>
      </c>
      <c r="C258" s="642"/>
      <c r="D258" s="642"/>
      <c r="E258" s="633"/>
      <c r="F258" s="633"/>
      <c r="G258" s="633"/>
      <c r="H258" s="633"/>
      <c r="I258" s="633"/>
      <c r="J258" s="633"/>
      <c r="K258" s="633"/>
      <c r="L258" s="633"/>
      <c r="M258" s="633"/>
      <c r="N258" s="633"/>
      <c r="O258" s="633"/>
      <c r="P258" s="633"/>
      <c r="Q258" s="633"/>
      <c r="R258" s="633"/>
      <c r="S258" s="633"/>
      <c r="T258" s="633"/>
      <c r="U258" s="633"/>
      <c r="V258" s="633"/>
      <c r="W258" s="633"/>
      <c r="X258" s="633"/>
      <c r="Y258" s="633"/>
      <c r="Z258" s="633"/>
    </row>
    <row r="259" spans="1:26" ht="12.75">
      <c r="A259" s="725" t="s">
        <v>9081</v>
      </c>
      <c r="B259" s="725" t="s">
        <v>9082</v>
      </c>
      <c r="C259" s="642"/>
      <c r="D259" s="642"/>
      <c r="E259" s="633"/>
      <c r="F259" s="633"/>
      <c r="G259" s="633"/>
      <c r="H259" s="633"/>
      <c r="I259" s="633"/>
      <c r="J259" s="633"/>
      <c r="K259" s="633"/>
      <c r="L259" s="633"/>
      <c r="M259" s="633"/>
      <c r="N259" s="633"/>
      <c r="O259" s="633"/>
      <c r="P259" s="633"/>
      <c r="Q259" s="633"/>
      <c r="R259" s="633"/>
      <c r="S259" s="633"/>
      <c r="T259" s="633"/>
      <c r="U259" s="633"/>
      <c r="V259" s="633"/>
      <c r="W259" s="633"/>
      <c r="X259" s="633"/>
      <c r="Y259" s="633"/>
      <c r="Z259" s="633"/>
    </row>
    <row r="260" spans="1:26" ht="12.75">
      <c r="A260" s="725" t="s">
        <v>6841</v>
      </c>
      <c r="B260" s="725" t="s">
        <v>8746</v>
      </c>
      <c r="C260" s="642"/>
      <c r="D260" s="642"/>
      <c r="E260" s="633"/>
      <c r="F260" s="633"/>
      <c r="G260" s="633"/>
      <c r="H260" s="633"/>
      <c r="I260" s="633"/>
      <c r="J260" s="633"/>
      <c r="K260" s="633"/>
      <c r="L260" s="633"/>
      <c r="M260" s="633"/>
      <c r="N260" s="633"/>
      <c r="O260" s="633"/>
      <c r="P260" s="633"/>
      <c r="Q260" s="633"/>
      <c r="R260" s="633"/>
      <c r="S260" s="633"/>
      <c r="T260" s="633"/>
      <c r="U260" s="633"/>
      <c r="V260" s="633"/>
      <c r="W260" s="633"/>
      <c r="X260" s="633"/>
      <c r="Y260" s="633"/>
      <c r="Z260" s="633"/>
    </row>
    <row r="261" spans="1:26" ht="25.5">
      <c r="A261" s="725" t="s">
        <v>6341</v>
      </c>
      <c r="B261" s="725" t="s">
        <v>9083</v>
      </c>
      <c r="C261" s="631" t="s">
        <v>9084</v>
      </c>
      <c r="D261" s="725" t="s">
        <v>9085</v>
      </c>
      <c r="E261" s="633"/>
      <c r="F261" s="633"/>
      <c r="G261" s="633"/>
      <c r="H261" s="633"/>
      <c r="I261" s="633"/>
      <c r="J261" s="633"/>
      <c r="K261" s="633"/>
      <c r="L261" s="633"/>
      <c r="M261" s="633"/>
      <c r="N261" s="633"/>
      <c r="O261" s="633"/>
      <c r="P261" s="633"/>
      <c r="Q261" s="633"/>
      <c r="R261" s="633"/>
      <c r="S261" s="633"/>
      <c r="T261" s="633"/>
      <c r="U261" s="633"/>
      <c r="V261" s="633"/>
      <c r="W261" s="633"/>
      <c r="X261" s="633"/>
      <c r="Y261" s="633"/>
      <c r="Z261" s="633"/>
    </row>
    <row r="262" spans="1:26" ht="12.75">
      <c r="A262" s="725" t="s">
        <v>9086</v>
      </c>
      <c r="B262" s="725" t="s">
        <v>9087</v>
      </c>
      <c r="C262" s="642"/>
      <c r="D262" s="642"/>
      <c r="E262" s="633"/>
      <c r="F262" s="633"/>
      <c r="G262" s="633"/>
      <c r="H262" s="633"/>
      <c r="I262" s="633"/>
      <c r="J262" s="633"/>
      <c r="K262" s="633"/>
      <c r="L262" s="633"/>
      <c r="M262" s="633"/>
      <c r="N262" s="633"/>
      <c r="O262" s="633"/>
      <c r="P262" s="633"/>
      <c r="Q262" s="633"/>
      <c r="R262" s="633"/>
      <c r="S262" s="633"/>
      <c r="T262" s="633"/>
      <c r="U262" s="633"/>
      <c r="V262" s="633"/>
      <c r="W262" s="633"/>
      <c r="X262" s="633"/>
      <c r="Y262" s="633"/>
      <c r="Z262" s="633"/>
    </row>
    <row r="263" spans="1:26" ht="89.25">
      <c r="A263" s="725" t="s">
        <v>5804</v>
      </c>
      <c r="B263" s="725" t="s">
        <v>6290</v>
      </c>
      <c r="C263" s="631" t="s">
        <v>9088</v>
      </c>
      <c r="D263" s="642"/>
      <c r="E263" s="633"/>
      <c r="F263" s="633"/>
      <c r="G263" s="633"/>
      <c r="H263" s="633"/>
      <c r="I263" s="633"/>
      <c r="J263" s="633"/>
      <c r="K263" s="633"/>
      <c r="L263" s="633"/>
      <c r="M263" s="633"/>
      <c r="N263" s="633"/>
      <c r="O263" s="633"/>
      <c r="P263" s="633"/>
      <c r="Q263" s="633"/>
      <c r="R263" s="633"/>
      <c r="S263" s="633"/>
      <c r="T263" s="633"/>
      <c r="U263" s="633"/>
      <c r="V263" s="633"/>
      <c r="W263" s="633"/>
      <c r="X263" s="633"/>
      <c r="Y263" s="633"/>
      <c r="Z263" s="633"/>
    </row>
    <row r="264" spans="1:26" ht="12.75">
      <c r="A264" s="725" t="s">
        <v>9089</v>
      </c>
      <c r="B264" s="725" t="s">
        <v>9090</v>
      </c>
      <c r="C264" s="642"/>
      <c r="D264" s="642"/>
      <c r="E264" s="633"/>
      <c r="F264" s="633"/>
      <c r="G264" s="633"/>
      <c r="H264" s="633"/>
      <c r="I264" s="633"/>
      <c r="J264" s="633"/>
      <c r="K264" s="633"/>
      <c r="L264" s="633"/>
      <c r="M264" s="633"/>
      <c r="N264" s="633"/>
      <c r="O264" s="633"/>
      <c r="P264" s="633"/>
      <c r="Q264" s="633"/>
      <c r="R264" s="633"/>
      <c r="S264" s="633"/>
      <c r="T264" s="633"/>
      <c r="U264" s="633"/>
      <c r="V264" s="633"/>
      <c r="W264" s="633"/>
      <c r="X264" s="633"/>
      <c r="Y264" s="633"/>
      <c r="Z264" s="633"/>
    </row>
    <row r="265" spans="1:26" ht="12.75">
      <c r="A265" s="725" t="s">
        <v>9091</v>
      </c>
      <c r="B265" s="725" t="s">
        <v>9090</v>
      </c>
      <c r="C265" s="642"/>
      <c r="D265" s="642"/>
      <c r="E265" s="633"/>
      <c r="F265" s="633"/>
      <c r="G265" s="633"/>
      <c r="H265" s="633"/>
      <c r="I265" s="633"/>
      <c r="J265" s="633"/>
      <c r="K265" s="633"/>
      <c r="L265" s="633"/>
      <c r="M265" s="633"/>
      <c r="N265" s="633"/>
      <c r="O265" s="633"/>
      <c r="P265" s="633"/>
      <c r="Q265" s="633"/>
      <c r="R265" s="633"/>
      <c r="S265" s="633"/>
      <c r="T265" s="633"/>
      <c r="U265" s="633"/>
      <c r="V265" s="633"/>
      <c r="W265" s="633"/>
      <c r="X265" s="633"/>
      <c r="Y265" s="633"/>
      <c r="Z265" s="633"/>
    </row>
    <row r="266" spans="1:26" ht="12.75">
      <c r="A266" s="725" t="s">
        <v>6246</v>
      </c>
      <c r="B266" s="725" t="s">
        <v>6841</v>
      </c>
      <c r="C266" s="642"/>
      <c r="D266" s="725"/>
      <c r="E266" s="633"/>
      <c r="F266" s="633"/>
      <c r="G266" s="633"/>
      <c r="H266" s="633"/>
      <c r="I266" s="633"/>
      <c r="J266" s="633"/>
      <c r="K266" s="633"/>
      <c r="L266" s="633"/>
      <c r="M266" s="633"/>
      <c r="N266" s="633"/>
      <c r="O266" s="633"/>
      <c r="P266" s="633"/>
      <c r="Q266" s="633"/>
      <c r="R266" s="633"/>
      <c r="S266" s="633"/>
      <c r="T266" s="633"/>
      <c r="U266" s="633"/>
      <c r="V266" s="633"/>
      <c r="W266" s="633"/>
      <c r="X266" s="633"/>
      <c r="Y266" s="633"/>
      <c r="Z266" s="633"/>
    </row>
    <row r="267" spans="1:26" ht="12.75">
      <c r="A267" s="725" t="s">
        <v>6635</v>
      </c>
      <c r="B267" s="725" t="s">
        <v>9092</v>
      </c>
      <c r="C267" s="642"/>
      <c r="D267" s="642"/>
      <c r="E267" s="633"/>
      <c r="F267" s="633"/>
      <c r="G267" s="633"/>
      <c r="H267" s="633"/>
      <c r="I267" s="633"/>
      <c r="J267" s="633"/>
      <c r="K267" s="633"/>
      <c r="L267" s="633"/>
      <c r="M267" s="633"/>
      <c r="N267" s="633"/>
      <c r="O267" s="633"/>
      <c r="P267" s="633"/>
      <c r="Q267" s="633"/>
      <c r="R267" s="633"/>
      <c r="S267" s="633"/>
      <c r="T267" s="633"/>
      <c r="U267" s="633"/>
      <c r="V267" s="633"/>
      <c r="W267" s="633"/>
      <c r="X267" s="633"/>
      <c r="Y267" s="633"/>
      <c r="Z267" s="633"/>
    </row>
    <row r="268" spans="1:26" ht="25.5">
      <c r="A268" s="725" t="s">
        <v>9093</v>
      </c>
      <c r="B268" s="725" t="s">
        <v>8929</v>
      </c>
      <c r="C268" s="631" t="s">
        <v>9094</v>
      </c>
      <c r="D268" s="642"/>
      <c r="E268" s="633"/>
      <c r="F268" s="633"/>
      <c r="G268" s="633"/>
      <c r="H268" s="633"/>
      <c r="I268" s="633"/>
      <c r="J268" s="633"/>
      <c r="K268" s="633"/>
      <c r="L268" s="633"/>
      <c r="M268" s="633"/>
      <c r="N268" s="633"/>
      <c r="O268" s="633"/>
      <c r="P268" s="633"/>
      <c r="Q268" s="633"/>
      <c r="R268" s="633"/>
      <c r="S268" s="633"/>
      <c r="T268" s="633"/>
      <c r="U268" s="633"/>
      <c r="V268" s="633"/>
      <c r="W268" s="633"/>
      <c r="X268" s="633"/>
      <c r="Y268" s="633"/>
      <c r="Z268" s="633"/>
    </row>
    <row r="269" spans="1:26" ht="12.75">
      <c r="A269" s="725" t="s">
        <v>6543</v>
      </c>
      <c r="B269" s="725" t="s">
        <v>8804</v>
      </c>
      <c r="C269" s="642"/>
      <c r="D269" s="642"/>
      <c r="E269" s="633"/>
      <c r="F269" s="633"/>
      <c r="G269" s="633"/>
      <c r="H269" s="633"/>
      <c r="I269" s="633"/>
      <c r="J269" s="633"/>
      <c r="K269" s="633"/>
      <c r="L269" s="633"/>
      <c r="M269" s="633"/>
      <c r="N269" s="633"/>
      <c r="O269" s="633"/>
      <c r="P269" s="633"/>
      <c r="Q269" s="633"/>
      <c r="R269" s="633"/>
      <c r="S269" s="633"/>
      <c r="T269" s="633"/>
      <c r="U269" s="633"/>
      <c r="V269" s="633"/>
      <c r="W269" s="633"/>
      <c r="X269" s="633"/>
      <c r="Y269" s="633"/>
      <c r="Z269" s="633"/>
    </row>
    <row r="270" spans="1:26" ht="12.75">
      <c r="A270" s="725" t="s">
        <v>5823</v>
      </c>
      <c r="B270" s="725" t="s">
        <v>9095</v>
      </c>
      <c r="C270" s="642"/>
      <c r="D270" s="642"/>
      <c r="E270" s="633"/>
      <c r="F270" s="633"/>
      <c r="G270" s="633"/>
      <c r="H270" s="633"/>
      <c r="I270" s="633"/>
      <c r="J270" s="633"/>
      <c r="K270" s="633"/>
      <c r="L270" s="633"/>
      <c r="M270" s="633"/>
      <c r="N270" s="633"/>
      <c r="O270" s="633"/>
      <c r="P270" s="633"/>
      <c r="Q270" s="633"/>
      <c r="R270" s="633"/>
      <c r="S270" s="633"/>
      <c r="T270" s="633"/>
      <c r="U270" s="633"/>
      <c r="V270" s="633"/>
      <c r="W270" s="633"/>
      <c r="X270" s="633"/>
      <c r="Y270" s="633"/>
      <c r="Z270" s="633"/>
    </row>
    <row r="271" spans="1:26" ht="12.75">
      <c r="A271" s="725" t="s">
        <v>9096</v>
      </c>
      <c r="B271" s="725" t="s">
        <v>9097</v>
      </c>
      <c r="C271" s="642"/>
      <c r="D271" s="642"/>
      <c r="E271" s="633"/>
      <c r="F271" s="633"/>
      <c r="G271" s="633"/>
      <c r="H271" s="633"/>
      <c r="I271" s="633"/>
      <c r="J271" s="633"/>
      <c r="K271" s="633"/>
      <c r="L271" s="633"/>
      <c r="M271" s="633"/>
      <c r="N271" s="633"/>
      <c r="O271" s="633"/>
      <c r="P271" s="633"/>
      <c r="Q271" s="633"/>
      <c r="R271" s="633"/>
      <c r="S271" s="633"/>
      <c r="T271" s="633"/>
      <c r="U271" s="633"/>
      <c r="V271" s="633"/>
      <c r="W271" s="633"/>
      <c r="X271" s="633"/>
      <c r="Y271" s="633"/>
      <c r="Z271" s="633"/>
    </row>
    <row r="272" spans="1:26" ht="12.75">
      <c r="A272" s="725" t="s">
        <v>8591</v>
      </c>
      <c r="B272" s="725" t="s">
        <v>9098</v>
      </c>
      <c r="C272" s="642"/>
      <c r="D272" s="642"/>
      <c r="E272" s="633"/>
      <c r="F272" s="633"/>
      <c r="G272" s="633"/>
      <c r="H272" s="633"/>
      <c r="I272" s="633"/>
      <c r="J272" s="633"/>
      <c r="K272" s="633"/>
      <c r="L272" s="633"/>
      <c r="M272" s="633"/>
      <c r="N272" s="633"/>
      <c r="O272" s="633"/>
      <c r="P272" s="633"/>
      <c r="Q272" s="633"/>
      <c r="R272" s="633"/>
      <c r="S272" s="633"/>
      <c r="T272" s="633"/>
      <c r="U272" s="633"/>
      <c r="V272" s="633"/>
      <c r="W272" s="633"/>
      <c r="X272" s="633"/>
      <c r="Y272" s="633"/>
      <c r="Z272" s="633"/>
    </row>
    <row r="273" spans="1:26" ht="38.25">
      <c r="A273" s="743" t="s">
        <v>6543</v>
      </c>
      <c r="B273" s="743" t="s">
        <v>9099</v>
      </c>
      <c r="C273" s="631" t="s">
        <v>9100</v>
      </c>
      <c r="D273" s="642"/>
      <c r="E273" s="633"/>
      <c r="F273" s="633"/>
      <c r="G273" s="633"/>
      <c r="H273" s="633"/>
      <c r="I273" s="633"/>
      <c r="J273" s="633"/>
      <c r="K273" s="633"/>
      <c r="L273" s="633"/>
      <c r="M273" s="633"/>
      <c r="N273" s="633"/>
      <c r="O273" s="633"/>
      <c r="P273" s="633"/>
      <c r="Q273" s="633"/>
      <c r="R273" s="633"/>
      <c r="S273" s="633"/>
      <c r="T273" s="633"/>
      <c r="U273" s="633"/>
      <c r="V273" s="633"/>
      <c r="W273" s="633"/>
      <c r="X273" s="633"/>
      <c r="Y273" s="633"/>
      <c r="Z273" s="633"/>
    </row>
    <row r="274" spans="1:26" ht="12.75">
      <c r="A274" s="725" t="s">
        <v>9101</v>
      </c>
      <c r="B274" s="725" t="s">
        <v>9102</v>
      </c>
      <c r="C274" s="642"/>
      <c r="D274" s="642"/>
      <c r="E274" s="633"/>
      <c r="F274" s="633"/>
      <c r="G274" s="633"/>
      <c r="H274" s="633"/>
      <c r="I274" s="633"/>
      <c r="J274" s="633"/>
      <c r="K274" s="633"/>
      <c r="L274" s="633"/>
      <c r="M274" s="633"/>
      <c r="N274" s="633"/>
      <c r="O274" s="633"/>
      <c r="P274" s="633"/>
      <c r="Q274" s="633"/>
      <c r="R274" s="633"/>
      <c r="S274" s="633"/>
      <c r="T274" s="633"/>
      <c r="U274" s="633"/>
      <c r="V274" s="633"/>
      <c r="W274" s="633"/>
      <c r="X274" s="633"/>
      <c r="Y274" s="633"/>
      <c r="Z274" s="633"/>
    </row>
    <row r="275" spans="1:26" ht="12.75">
      <c r="A275" s="725" t="s">
        <v>6543</v>
      </c>
      <c r="B275" s="725" t="s">
        <v>9103</v>
      </c>
      <c r="C275" s="744" t="s">
        <v>9104</v>
      </c>
      <c r="D275" s="725" t="s">
        <v>9105</v>
      </c>
      <c r="E275" s="633"/>
      <c r="F275" s="633"/>
      <c r="G275" s="633"/>
      <c r="H275" s="633"/>
      <c r="I275" s="633"/>
      <c r="J275" s="633"/>
      <c r="K275" s="633"/>
      <c r="L275" s="633"/>
      <c r="M275" s="633"/>
      <c r="N275" s="633"/>
      <c r="O275" s="633"/>
      <c r="P275" s="633"/>
      <c r="Q275" s="633"/>
      <c r="R275" s="633"/>
      <c r="S275" s="633"/>
      <c r="T275" s="633"/>
      <c r="U275" s="633"/>
      <c r="V275" s="633"/>
      <c r="W275" s="633"/>
      <c r="X275" s="633"/>
      <c r="Y275" s="633"/>
      <c r="Z275" s="633"/>
    </row>
    <row r="276" spans="1:26" ht="63.75">
      <c r="A276" s="725" t="s">
        <v>5906</v>
      </c>
      <c r="B276" s="725" t="s">
        <v>9106</v>
      </c>
      <c r="C276" s="631" t="s">
        <v>9107</v>
      </c>
      <c r="D276" s="642"/>
      <c r="E276" s="633"/>
      <c r="F276" s="633"/>
      <c r="G276" s="633"/>
      <c r="H276" s="633"/>
      <c r="I276" s="633"/>
      <c r="J276" s="633"/>
      <c r="K276" s="633"/>
      <c r="L276" s="633"/>
      <c r="M276" s="633"/>
      <c r="N276" s="633"/>
      <c r="O276" s="633"/>
      <c r="P276" s="633"/>
      <c r="Q276" s="633"/>
      <c r="R276" s="633"/>
      <c r="S276" s="633"/>
      <c r="T276" s="633"/>
      <c r="U276" s="633"/>
      <c r="V276" s="633"/>
      <c r="W276" s="633"/>
      <c r="X276" s="633"/>
      <c r="Y276" s="633"/>
      <c r="Z276" s="633"/>
    </row>
    <row r="277" spans="1:26" ht="12.75">
      <c r="A277" s="725" t="s">
        <v>9108</v>
      </c>
      <c r="B277" s="725" t="s">
        <v>9109</v>
      </c>
      <c r="C277" s="642"/>
      <c r="D277" s="642"/>
      <c r="E277" s="633"/>
      <c r="F277" s="633"/>
      <c r="G277" s="633"/>
      <c r="H277" s="633"/>
      <c r="I277" s="633"/>
      <c r="J277" s="633"/>
      <c r="K277" s="633"/>
      <c r="L277" s="633"/>
      <c r="M277" s="633"/>
      <c r="N277" s="633"/>
      <c r="O277" s="633"/>
      <c r="P277" s="633"/>
      <c r="Q277" s="633"/>
      <c r="R277" s="633"/>
      <c r="S277" s="633"/>
      <c r="T277" s="633"/>
      <c r="U277" s="633"/>
      <c r="V277" s="633"/>
      <c r="W277" s="633"/>
      <c r="X277" s="633"/>
      <c r="Y277" s="633"/>
      <c r="Z277" s="633"/>
    </row>
    <row r="278" spans="1:26" ht="12.75">
      <c r="A278" s="725"/>
      <c r="B278" s="725"/>
      <c r="C278" s="631"/>
      <c r="D278" s="642"/>
      <c r="E278" s="633"/>
      <c r="F278" s="633"/>
      <c r="G278" s="633"/>
      <c r="H278" s="633"/>
      <c r="I278" s="633"/>
      <c r="J278" s="633"/>
      <c r="K278" s="633"/>
      <c r="L278" s="633"/>
      <c r="M278" s="633"/>
      <c r="N278" s="633"/>
      <c r="O278" s="633"/>
      <c r="P278" s="633"/>
      <c r="Q278" s="633"/>
      <c r="R278" s="633"/>
      <c r="S278" s="633"/>
      <c r="T278" s="633"/>
      <c r="U278" s="633"/>
      <c r="V278" s="633"/>
      <c r="W278" s="633"/>
      <c r="X278" s="633"/>
      <c r="Y278" s="633"/>
      <c r="Z278" s="633"/>
    </row>
    <row r="279" spans="1:26" ht="12.75">
      <c r="A279" s="725" t="s">
        <v>9110</v>
      </c>
      <c r="B279" s="725" t="s">
        <v>5913</v>
      </c>
      <c r="C279" s="631" t="s">
        <v>9111</v>
      </c>
      <c r="D279" s="642"/>
      <c r="E279" s="633"/>
      <c r="F279" s="633"/>
      <c r="G279" s="633"/>
      <c r="H279" s="633"/>
      <c r="I279" s="633"/>
      <c r="J279" s="633"/>
      <c r="K279" s="633"/>
      <c r="L279" s="633"/>
      <c r="M279" s="633"/>
      <c r="N279" s="633"/>
      <c r="O279" s="633"/>
      <c r="P279" s="633"/>
      <c r="Q279" s="633"/>
      <c r="R279" s="633"/>
      <c r="S279" s="633"/>
      <c r="T279" s="633"/>
      <c r="U279" s="633"/>
      <c r="V279" s="633"/>
      <c r="W279" s="633"/>
      <c r="X279" s="633"/>
      <c r="Y279" s="633"/>
      <c r="Z279" s="633"/>
    </row>
    <row r="280" spans="1:26" ht="12.75">
      <c r="A280" s="642"/>
      <c r="B280" s="642"/>
      <c r="C280" s="642"/>
      <c r="D280" s="642"/>
      <c r="E280" s="633"/>
      <c r="F280" s="633"/>
      <c r="G280" s="633"/>
      <c r="H280" s="633"/>
      <c r="I280" s="633"/>
      <c r="J280" s="633"/>
      <c r="K280" s="633"/>
      <c r="L280" s="633"/>
      <c r="M280" s="633"/>
      <c r="N280" s="633"/>
      <c r="O280" s="633"/>
      <c r="P280" s="633"/>
      <c r="Q280" s="633"/>
      <c r="R280" s="633"/>
      <c r="S280" s="633"/>
      <c r="T280" s="633"/>
      <c r="U280" s="633"/>
      <c r="V280" s="633"/>
      <c r="W280" s="633"/>
      <c r="X280" s="633"/>
      <c r="Y280" s="633"/>
      <c r="Z280" s="633"/>
    </row>
    <row r="281" spans="1:26" ht="12.75">
      <c r="A281" s="642"/>
      <c r="B281" s="642"/>
      <c r="C281" s="642"/>
      <c r="D281" s="642"/>
      <c r="E281" s="633"/>
      <c r="F281" s="633"/>
      <c r="G281" s="633"/>
      <c r="H281" s="633"/>
      <c r="I281" s="633"/>
      <c r="J281" s="633"/>
      <c r="K281" s="633"/>
      <c r="L281" s="633"/>
      <c r="M281" s="633"/>
      <c r="N281" s="633"/>
      <c r="O281" s="633"/>
      <c r="P281" s="633"/>
      <c r="Q281" s="633"/>
      <c r="R281" s="633"/>
      <c r="S281" s="633"/>
      <c r="T281" s="633"/>
      <c r="U281" s="633"/>
      <c r="V281" s="633"/>
      <c r="W281" s="633"/>
      <c r="X281" s="633"/>
      <c r="Y281" s="633"/>
      <c r="Z281" s="633"/>
    </row>
    <row r="282" spans="1:26" ht="12.75">
      <c r="A282" s="642"/>
      <c r="B282" s="642"/>
      <c r="C282" s="642"/>
      <c r="D282" s="642"/>
      <c r="E282" s="633"/>
      <c r="F282" s="633"/>
      <c r="G282" s="633"/>
      <c r="H282" s="633"/>
      <c r="I282" s="633"/>
      <c r="J282" s="633"/>
      <c r="K282" s="633"/>
      <c r="L282" s="633"/>
      <c r="M282" s="633"/>
      <c r="N282" s="633"/>
      <c r="O282" s="633"/>
      <c r="P282" s="633"/>
      <c r="Q282" s="633"/>
      <c r="R282" s="633"/>
      <c r="S282" s="633"/>
      <c r="T282" s="633"/>
      <c r="U282" s="633"/>
      <c r="V282" s="633"/>
      <c r="W282" s="633"/>
      <c r="X282" s="633"/>
      <c r="Y282" s="633"/>
      <c r="Z282" s="633"/>
    </row>
    <row r="283" spans="1:26" ht="12.75">
      <c r="A283" s="642"/>
      <c r="B283" s="642"/>
      <c r="C283" s="642"/>
      <c r="D283" s="642"/>
      <c r="E283" s="633"/>
      <c r="F283" s="633"/>
      <c r="G283" s="633"/>
      <c r="H283" s="633"/>
      <c r="I283" s="633"/>
      <c r="J283" s="633"/>
      <c r="K283" s="633"/>
      <c r="L283" s="633"/>
      <c r="M283" s="633"/>
      <c r="N283" s="633"/>
      <c r="O283" s="633"/>
      <c r="P283" s="633"/>
      <c r="Q283" s="633"/>
      <c r="R283" s="633"/>
      <c r="S283" s="633"/>
      <c r="T283" s="633"/>
      <c r="U283" s="633"/>
      <c r="V283" s="633"/>
      <c r="W283" s="633"/>
      <c r="X283" s="633"/>
      <c r="Y283" s="633"/>
      <c r="Z283" s="633"/>
    </row>
    <row r="284" spans="1:26" ht="12.75">
      <c r="A284" s="642"/>
      <c r="B284" s="642"/>
      <c r="C284" s="642"/>
      <c r="D284" s="642"/>
      <c r="E284" s="633"/>
      <c r="F284" s="633"/>
      <c r="G284" s="633"/>
      <c r="H284" s="633"/>
      <c r="I284" s="633"/>
      <c r="J284" s="633"/>
      <c r="K284" s="633"/>
      <c r="L284" s="633"/>
      <c r="M284" s="633"/>
      <c r="N284" s="633"/>
      <c r="O284" s="633"/>
      <c r="P284" s="633"/>
      <c r="Q284" s="633"/>
      <c r="R284" s="633"/>
      <c r="S284" s="633"/>
      <c r="T284" s="633"/>
      <c r="U284" s="633"/>
      <c r="V284" s="633"/>
      <c r="W284" s="633"/>
      <c r="X284" s="633"/>
      <c r="Y284" s="633"/>
      <c r="Z284" s="633"/>
    </row>
    <row r="285" spans="1:26" ht="12.75">
      <c r="A285" s="642"/>
      <c r="B285" s="642"/>
      <c r="C285" s="642"/>
      <c r="D285" s="642"/>
      <c r="E285" s="633"/>
      <c r="F285" s="633"/>
      <c r="G285" s="633"/>
      <c r="H285" s="633"/>
      <c r="I285" s="633"/>
      <c r="J285" s="633"/>
      <c r="K285" s="633"/>
      <c r="L285" s="633"/>
      <c r="M285" s="633"/>
      <c r="N285" s="633"/>
      <c r="O285" s="633"/>
      <c r="P285" s="633"/>
      <c r="Q285" s="633"/>
      <c r="R285" s="633"/>
      <c r="S285" s="633"/>
      <c r="T285" s="633"/>
      <c r="U285" s="633"/>
      <c r="V285" s="633"/>
      <c r="W285" s="633"/>
      <c r="X285" s="633"/>
      <c r="Y285" s="633"/>
      <c r="Z285" s="633"/>
    </row>
    <row r="286" spans="1:26" ht="12.75">
      <c r="A286" s="642"/>
      <c r="B286" s="642"/>
      <c r="C286" s="642"/>
      <c r="D286" s="642"/>
      <c r="E286" s="633"/>
      <c r="F286" s="633"/>
      <c r="G286" s="633"/>
      <c r="H286" s="633"/>
      <c r="I286" s="633"/>
      <c r="J286" s="633"/>
      <c r="K286" s="633"/>
      <c r="L286" s="633"/>
      <c r="M286" s="633"/>
      <c r="N286" s="633"/>
      <c r="O286" s="633"/>
      <c r="P286" s="633"/>
      <c r="Q286" s="633"/>
      <c r="R286" s="633"/>
      <c r="S286" s="633"/>
      <c r="T286" s="633"/>
      <c r="U286" s="633"/>
      <c r="V286" s="633"/>
      <c r="W286" s="633"/>
      <c r="X286" s="633"/>
      <c r="Y286" s="633"/>
      <c r="Z286" s="633"/>
    </row>
    <row r="287" spans="1:26" ht="12.75">
      <c r="A287" s="642"/>
      <c r="B287" s="642"/>
      <c r="C287" s="642"/>
      <c r="D287" s="642"/>
      <c r="E287" s="633"/>
      <c r="F287" s="633"/>
      <c r="G287" s="633"/>
      <c r="H287" s="633"/>
      <c r="I287" s="633"/>
      <c r="J287" s="633"/>
      <c r="K287" s="633"/>
      <c r="L287" s="633"/>
      <c r="M287" s="633"/>
      <c r="N287" s="633"/>
      <c r="O287" s="633"/>
      <c r="P287" s="633"/>
      <c r="Q287" s="633"/>
      <c r="R287" s="633"/>
      <c r="S287" s="633"/>
      <c r="T287" s="633"/>
      <c r="U287" s="633"/>
      <c r="V287" s="633"/>
      <c r="W287" s="633"/>
      <c r="X287" s="633"/>
      <c r="Y287" s="633"/>
      <c r="Z287" s="633"/>
    </row>
    <row r="288" spans="1:26" ht="12.75">
      <c r="A288" s="642"/>
      <c r="B288" s="642"/>
      <c r="C288" s="642"/>
      <c r="D288" s="642"/>
      <c r="E288" s="633"/>
      <c r="F288" s="633"/>
      <c r="G288" s="633"/>
      <c r="H288" s="633"/>
      <c r="I288" s="633"/>
      <c r="J288" s="633"/>
      <c r="K288" s="633"/>
      <c r="L288" s="633"/>
      <c r="M288" s="633"/>
      <c r="N288" s="633"/>
      <c r="O288" s="633"/>
      <c r="P288" s="633"/>
      <c r="Q288" s="633"/>
      <c r="R288" s="633"/>
      <c r="S288" s="633"/>
      <c r="T288" s="633"/>
      <c r="U288" s="633"/>
      <c r="V288" s="633"/>
      <c r="W288" s="633"/>
      <c r="X288" s="633"/>
      <c r="Y288" s="633"/>
      <c r="Z288" s="633"/>
    </row>
    <row r="289" spans="1:26" ht="12.75">
      <c r="A289" s="642"/>
      <c r="B289" s="642"/>
      <c r="C289" s="642"/>
      <c r="D289" s="642"/>
      <c r="E289" s="633"/>
      <c r="F289" s="633"/>
      <c r="G289" s="633"/>
      <c r="H289" s="633"/>
      <c r="I289" s="633"/>
      <c r="J289" s="633"/>
      <c r="K289" s="633"/>
      <c r="L289" s="633"/>
      <c r="M289" s="633"/>
      <c r="N289" s="633"/>
      <c r="O289" s="633"/>
      <c r="P289" s="633"/>
      <c r="Q289" s="633"/>
      <c r="R289" s="633"/>
      <c r="S289" s="633"/>
      <c r="T289" s="633"/>
      <c r="U289" s="633"/>
      <c r="V289" s="633"/>
      <c r="W289" s="633"/>
      <c r="X289" s="633"/>
      <c r="Y289" s="633"/>
      <c r="Z289" s="633"/>
    </row>
    <row r="290" spans="1:26" ht="12.75">
      <c r="A290" s="642"/>
      <c r="B290" s="642"/>
      <c r="C290" s="642"/>
      <c r="D290" s="642"/>
      <c r="E290" s="633"/>
      <c r="F290" s="633"/>
      <c r="G290" s="633"/>
      <c r="H290" s="633"/>
      <c r="I290" s="633"/>
      <c r="J290" s="633"/>
      <c r="K290" s="633"/>
      <c r="L290" s="633"/>
      <c r="M290" s="633"/>
      <c r="N290" s="633"/>
      <c r="O290" s="633"/>
      <c r="P290" s="633"/>
      <c r="Q290" s="633"/>
      <c r="R290" s="633"/>
      <c r="S290" s="633"/>
      <c r="T290" s="633"/>
      <c r="U290" s="633"/>
      <c r="V290" s="633"/>
      <c r="W290" s="633"/>
      <c r="X290" s="633"/>
      <c r="Y290" s="633"/>
      <c r="Z290" s="633"/>
    </row>
    <row r="291" spans="1:26" ht="12.75">
      <c r="A291" s="642"/>
      <c r="B291" s="642"/>
      <c r="C291" s="642"/>
      <c r="D291" s="642"/>
      <c r="E291" s="633"/>
      <c r="F291" s="633"/>
      <c r="G291" s="633"/>
      <c r="H291" s="633"/>
      <c r="I291" s="633"/>
      <c r="J291" s="633"/>
      <c r="K291" s="633"/>
      <c r="L291" s="633"/>
      <c r="M291" s="633"/>
      <c r="N291" s="633"/>
      <c r="O291" s="633"/>
      <c r="P291" s="633"/>
      <c r="Q291" s="633"/>
      <c r="R291" s="633"/>
      <c r="S291" s="633"/>
      <c r="T291" s="633"/>
      <c r="U291" s="633"/>
      <c r="V291" s="633"/>
      <c r="W291" s="633"/>
      <c r="X291" s="633"/>
      <c r="Y291" s="633"/>
      <c r="Z291" s="633"/>
    </row>
    <row r="292" spans="1:26" ht="12.75">
      <c r="A292" s="642"/>
      <c r="B292" s="642"/>
      <c r="C292" s="642"/>
      <c r="D292" s="642"/>
      <c r="E292" s="633"/>
      <c r="F292" s="633"/>
      <c r="G292" s="633"/>
      <c r="H292" s="633"/>
      <c r="I292" s="633"/>
      <c r="J292" s="633"/>
      <c r="K292" s="633"/>
      <c r="L292" s="633"/>
      <c r="M292" s="633"/>
      <c r="N292" s="633"/>
      <c r="O292" s="633"/>
      <c r="P292" s="633"/>
      <c r="Q292" s="633"/>
      <c r="R292" s="633"/>
      <c r="S292" s="633"/>
      <c r="T292" s="633"/>
      <c r="U292" s="633"/>
      <c r="V292" s="633"/>
      <c r="W292" s="633"/>
      <c r="X292" s="633"/>
      <c r="Y292" s="633"/>
      <c r="Z292" s="633"/>
    </row>
    <row r="293" spans="1:26" ht="12.75">
      <c r="A293" s="642"/>
      <c r="B293" s="642"/>
      <c r="C293" s="642"/>
      <c r="D293" s="642"/>
      <c r="E293" s="633"/>
      <c r="F293" s="633"/>
      <c r="G293" s="633"/>
      <c r="H293" s="633"/>
      <c r="I293" s="633"/>
      <c r="J293" s="633"/>
      <c r="K293" s="633"/>
      <c r="L293" s="633"/>
      <c r="M293" s="633"/>
      <c r="N293" s="633"/>
      <c r="O293" s="633"/>
      <c r="P293" s="633"/>
      <c r="Q293" s="633"/>
      <c r="R293" s="633"/>
      <c r="S293" s="633"/>
      <c r="T293" s="633"/>
      <c r="U293" s="633"/>
      <c r="V293" s="633"/>
      <c r="W293" s="633"/>
      <c r="X293" s="633"/>
      <c r="Y293" s="633"/>
      <c r="Z293" s="633"/>
    </row>
    <row r="294" spans="1:26" ht="12.75">
      <c r="A294" s="642"/>
      <c r="B294" s="642"/>
      <c r="C294" s="642"/>
      <c r="D294" s="642"/>
      <c r="E294" s="633"/>
      <c r="F294" s="633"/>
      <c r="G294" s="633"/>
      <c r="H294" s="633"/>
      <c r="I294" s="633"/>
      <c r="J294" s="633"/>
      <c r="K294" s="633"/>
      <c r="L294" s="633"/>
      <c r="M294" s="633"/>
      <c r="N294" s="633"/>
      <c r="O294" s="633"/>
      <c r="P294" s="633"/>
      <c r="Q294" s="633"/>
      <c r="R294" s="633"/>
      <c r="S294" s="633"/>
      <c r="T294" s="633"/>
      <c r="U294" s="633"/>
      <c r="V294" s="633"/>
      <c r="W294" s="633"/>
      <c r="X294" s="633"/>
      <c r="Y294" s="633"/>
      <c r="Z294" s="633"/>
    </row>
    <row r="295" spans="1:26" ht="12.75">
      <c r="A295" s="642"/>
      <c r="B295" s="642"/>
      <c r="C295" s="642"/>
      <c r="D295" s="642"/>
      <c r="E295" s="633"/>
      <c r="F295" s="633"/>
      <c r="G295" s="633"/>
      <c r="H295" s="633"/>
      <c r="I295" s="633"/>
      <c r="J295" s="633"/>
      <c r="K295" s="633"/>
      <c r="L295" s="633"/>
      <c r="M295" s="633"/>
      <c r="N295" s="633"/>
      <c r="O295" s="633"/>
      <c r="P295" s="633"/>
      <c r="Q295" s="633"/>
      <c r="R295" s="633"/>
      <c r="S295" s="633"/>
      <c r="T295" s="633"/>
      <c r="U295" s="633"/>
      <c r="V295" s="633"/>
      <c r="W295" s="633"/>
      <c r="X295" s="633"/>
      <c r="Y295" s="633"/>
      <c r="Z295" s="633"/>
    </row>
    <row r="296" spans="1:26" ht="12.75">
      <c r="A296" s="642"/>
      <c r="B296" s="642"/>
      <c r="C296" s="642"/>
      <c r="D296" s="642"/>
      <c r="E296" s="633"/>
      <c r="F296" s="633"/>
      <c r="G296" s="633"/>
      <c r="H296" s="633"/>
      <c r="I296" s="633"/>
      <c r="J296" s="633"/>
      <c r="K296" s="633"/>
      <c r="L296" s="633"/>
      <c r="M296" s="633"/>
      <c r="N296" s="633"/>
      <c r="O296" s="633"/>
      <c r="P296" s="633"/>
      <c r="Q296" s="633"/>
      <c r="R296" s="633"/>
      <c r="S296" s="633"/>
      <c r="T296" s="633"/>
      <c r="U296" s="633"/>
      <c r="V296" s="633"/>
      <c r="W296" s="633"/>
      <c r="X296" s="633"/>
      <c r="Y296" s="633"/>
      <c r="Z296" s="633"/>
    </row>
    <row r="297" spans="1:26" ht="12.75">
      <c r="A297" s="642"/>
      <c r="B297" s="642"/>
      <c r="C297" s="642"/>
      <c r="D297" s="642"/>
      <c r="E297" s="633"/>
      <c r="F297" s="633"/>
      <c r="G297" s="633"/>
      <c r="H297" s="633"/>
      <c r="I297" s="633"/>
      <c r="J297" s="633"/>
      <c r="K297" s="633"/>
      <c r="L297" s="633"/>
      <c r="M297" s="633"/>
      <c r="N297" s="633"/>
      <c r="O297" s="633"/>
      <c r="P297" s="633"/>
      <c r="Q297" s="633"/>
      <c r="R297" s="633"/>
      <c r="S297" s="633"/>
      <c r="T297" s="633"/>
      <c r="U297" s="633"/>
      <c r="V297" s="633"/>
      <c r="W297" s="633"/>
      <c r="X297" s="633"/>
      <c r="Y297" s="633"/>
      <c r="Z297" s="633"/>
    </row>
    <row r="298" spans="1:26" ht="12.75">
      <c r="A298" s="642"/>
      <c r="B298" s="642"/>
      <c r="C298" s="642"/>
      <c r="D298" s="642"/>
      <c r="E298" s="633"/>
      <c r="F298" s="633"/>
      <c r="G298" s="633"/>
      <c r="H298" s="633"/>
      <c r="I298" s="633"/>
      <c r="J298" s="633"/>
      <c r="K298" s="633"/>
      <c r="L298" s="633"/>
      <c r="M298" s="633"/>
      <c r="N298" s="633"/>
      <c r="O298" s="633"/>
      <c r="P298" s="633"/>
      <c r="Q298" s="633"/>
      <c r="R298" s="633"/>
      <c r="S298" s="633"/>
      <c r="T298" s="633"/>
      <c r="U298" s="633"/>
      <c r="V298" s="633"/>
      <c r="W298" s="633"/>
      <c r="X298" s="633"/>
      <c r="Y298" s="633"/>
      <c r="Z298" s="633"/>
    </row>
    <row r="299" spans="1:26" ht="12.75">
      <c r="A299" s="642"/>
      <c r="B299" s="642"/>
      <c r="C299" s="642"/>
      <c r="D299" s="642"/>
      <c r="E299" s="633"/>
      <c r="F299" s="633"/>
      <c r="G299" s="633"/>
      <c r="H299" s="633"/>
      <c r="I299" s="633"/>
      <c r="J299" s="633"/>
      <c r="K299" s="633"/>
      <c r="L299" s="633"/>
      <c r="M299" s="633"/>
      <c r="N299" s="633"/>
      <c r="O299" s="633"/>
      <c r="P299" s="633"/>
      <c r="Q299" s="633"/>
      <c r="R299" s="633"/>
      <c r="S299" s="633"/>
      <c r="T299" s="633"/>
      <c r="U299" s="633"/>
      <c r="V299" s="633"/>
      <c r="W299" s="633"/>
      <c r="X299" s="633"/>
      <c r="Y299" s="633"/>
      <c r="Z299" s="633"/>
    </row>
    <row r="300" spans="1:26" ht="12.75">
      <c r="A300" s="642"/>
      <c r="B300" s="642"/>
      <c r="C300" s="642"/>
      <c r="D300" s="642"/>
      <c r="E300" s="633"/>
      <c r="F300" s="633"/>
      <c r="G300" s="633"/>
      <c r="H300" s="633"/>
      <c r="I300" s="633"/>
      <c r="J300" s="633"/>
      <c r="K300" s="633"/>
      <c r="L300" s="633"/>
      <c r="M300" s="633"/>
      <c r="N300" s="633"/>
      <c r="O300" s="633"/>
      <c r="P300" s="633"/>
      <c r="Q300" s="633"/>
      <c r="R300" s="633"/>
      <c r="S300" s="633"/>
      <c r="T300" s="633"/>
      <c r="U300" s="633"/>
      <c r="V300" s="633"/>
      <c r="W300" s="633"/>
      <c r="X300" s="633"/>
      <c r="Y300" s="633"/>
      <c r="Z300" s="633"/>
    </row>
    <row r="301" spans="1:26" ht="12.75">
      <c r="A301" s="642"/>
      <c r="B301" s="642"/>
      <c r="C301" s="642"/>
      <c r="D301" s="642"/>
      <c r="E301" s="633"/>
      <c r="F301" s="633"/>
      <c r="G301" s="633"/>
      <c r="H301" s="633"/>
      <c r="I301" s="633"/>
      <c r="J301" s="633"/>
      <c r="K301" s="633"/>
      <c r="L301" s="633"/>
      <c r="M301" s="633"/>
      <c r="N301" s="633"/>
      <c r="O301" s="633"/>
      <c r="P301" s="633"/>
      <c r="Q301" s="633"/>
      <c r="R301" s="633"/>
      <c r="S301" s="633"/>
      <c r="T301" s="633"/>
      <c r="U301" s="633"/>
      <c r="V301" s="633"/>
      <c r="W301" s="633"/>
      <c r="X301" s="633"/>
      <c r="Y301" s="633"/>
      <c r="Z301" s="633"/>
    </row>
    <row r="302" spans="1:26" ht="12.75">
      <c r="A302" s="642"/>
      <c r="B302" s="642"/>
      <c r="C302" s="642"/>
      <c r="D302" s="642"/>
      <c r="E302" s="633"/>
      <c r="F302" s="633"/>
      <c r="G302" s="633"/>
      <c r="H302" s="633"/>
      <c r="I302" s="633"/>
      <c r="J302" s="633"/>
      <c r="K302" s="633"/>
      <c r="L302" s="633"/>
      <c r="M302" s="633"/>
      <c r="N302" s="633"/>
      <c r="O302" s="633"/>
      <c r="P302" s="633"/>
      <c r="Q302" s="633"/>
      <c r="R302" s="633"/>
      <c r="S302" s="633"/>
      <c r="T302" s="633"/>
      <c r="U302" s="633"/>
      <c r="V302" s="633"/>
      <c r="W302" s="633"/>
      <c r="X302" s="633"/>
      <c r="Y302" s="633"/>
      <c r="Z302" s="633"/>
    </row>
    <row r="303" spans="1:26" ht="12.75">
      <c r="A303" s="642"/>
      <c r="B303" s="642"/>
      <c r="C303" s="642"/>
      <c r="D303" s="642"/>
      <c r="E303" s="633"/>
      <c r="F303" s="633"/>
      <c r="G303" s="633"/>
      <c r="H303" s="633"/>
      <c r="I303" s="633"/>
      <c r="J303" s="633"/>
      <c r="K303" s="633"/>
      <c r="L303" s="633"/>
      <c r="M303" s="633"/>
      <c r="N303" s="633"/>
      <c r="O303" s="633"/>
      <c r="P303" s="633"/>
      <c r="Q303" s="633"/>
      <c r="R303" s="633"/>
      <c r="S303" s="633"/>
      <c r="T303" s="633"/>
      <c r="U303" s="633"/>
      <c r="V303" s="633"/>
      <c r="W303" s="633"/>
      <c r="X303" s="633"/>
      <c r="Y303" s="633"/>
      <c r="Z303" s="633"/>
    </row>
    <row r="304" spans="1:26" ht="12.75">
      <c r="A304" s="642"/>
      <c r="B304" s="642"/>
      <c r="C304" s="642"/>
      <c r="D304" s="642"/>
      <c r="E304" s="633"/>
      <c r="F304" s="633"/>
      <c r="G304" s="633"/>
      <c r="H304" s="633"/>
      <c r="I304" s="633"/>
      <c r="J304" s="633"/>
      <c r="K304" s="633"/>
      <c r="L304" s="633"/>
      <c r="M304" s="633"/>
      <c r="N304" s="633"/>
      <c r="O304" s="633"/>
      <c r="P304" s="633"/>
      <c r="Q304" s="633"/>
      <c r="R304" s="633"/>
      <c r="S304" s="633"/>
      <c r="T304" s="633"/>
      <c r="U304" s="633"/>
      <c r="V304" s="633"/>
      <c r="W304" s="633"/>
      <c r="X304" s="633"/>
      <c r="Y304" s="633"/>
      <c r="Z304" s="633"/>
    </row>
    <row r="305" spans="1:26" ht="12.75">
      <c r="A305" s="642"/>
      <c r="B305" s="642"/>
      <c r="C305" s="642"/>
      <c r="D305" s="642"/>
      <c r="E305" s="633"/>
      <c r="F305" s="633"/>
      <c r="G305" s="633"/>
      <c r="H305" s="633"/>
      <c r="I305" s="633"/>
      <c r="J305" s="633"/>
      <c r="K305" s="633"/>
      <c r="L305" s="633"/>
      <c r="M305" s="633"/>
      <c r="N305" s="633"/>
      <c r="O305" s="633"/>
      <c r="P305" s="633"/>
      <c r="Q305" s="633"/>
      <c r="R305" s="633"/>
      <c r="S305" s="633"/>
      <c r="T305" s="633"/>
      <c r="U305" s="633"/>
      <c r="V305" s="633"/>
      <c r="W305" s="633"/>
      <c r="X305" s="633"/>
      <c r="Y305" s="633"/>
      <c r="Z305" s="633"/>
    </row>
    <row r="306" spans="1:26" ht="12.75">
      <c r="A306" s="642"/>
      <c r="B306" s="642"/>
      <c r="C306" s="642"/>
      <c r="D306" s="642"/>
      <c r="E306" s="633"/>
      <c r="F306" s="633"/>
      <c r="G306" s="633"/>
      <c r="H306" s="633"/>
      <c r="I306" s="633"/>
      <c r="J306" s="633"/>
      <c r="K306" s="633"/>
      <c r="L306" s="633"/>
      <c r="M306" s="633"/>
      <c r="N306" s="633"/>
      <c r="O306" s="633"/>
      <c r="P306" s="633"/>
      <c r="Q306" s="633"/>
      <c r="R306" s="633"/>
      <c r="S306" s="633"/>
      <c r="T306" s="633"/>
      <c r="U306" s="633"/>
      <c r="V306" s="633"/>
      <c r="W306" s="633"/>
      <c r="X306" s="633"/>
      <c r="Y306" s="633"/>
      <c r="Z306" s="633"/>
    </row>
    <row r="307" spans="1:26" ht="12.75">
      <c r="A307" s="642"/>
      <c r="B307" s="642"/>
      <c r="C307" s="642"/>
      <c r="D307" s="642"/>
      <c r="E307" s="633"/>
      <c r="F307" s="633"/>
      <c r="G307" s="633"/>
      <c r="H307" s="633"/>
      <c r="I307" s="633"/>
      <c r="J307" s="633"/>
      <c r="K307" s="633"/>
      <c r="L307" s="633"/>
      <c r="M307" s="633"/>
      <c r="N307" s="633"/>
      <c r="O307" s="633"/>
      <c r="P307" s="633"/>
      <c r="Q307" s="633"/>
      <c r="R307" s="633"/>
      <c r="S307" s="633"/>
      <c r="T307" s="633"/>
      <c r="U307" s="633"/>
      <c r="V307" s="633"/>
      <c r="W307" s="633"/>
      <c r="X307" s="633"/>
      <c r="Y307" s="633"/>
      <c r="Z307" s="633"/>
    </row>
    <row r="308" spans="1:26" ht="12.75">
      <c r="A308" s="642"/>
      <c r="B308" s="642"/>
      <c r="C308" s="642"/>
      <c r="D308" s="642"/>
      <c r="E308" s="633"/>
      <c r="F308" s="633"/>
      <c r="G308" s="633"/>
      <c r="H308" s="633"/>
      <c r="I308" s="633"/>
      <c r="J308" s="633"/>
      <c r="K308" s="633"/>
      <c r="L308" s="633"/>
      <c r="M308" s="633"/>
      <c r="N308" s="633"/>
      <c r="O308" s="633"/>
      <c r="P308" s="633"/>
      <c r="Q308" s="633"/>
      <c r="R308" s="633"/>
      <c r="S308" s="633"/>
      <c r="T308" s="633"/>
      <c r="U308" s="633"/>
      <c r="V308" s="633"/>
      <c r="W308" s="633"/>
      <c r="X308" s="633"/>
      <c r="Y308" s="633"/>
      <c r="Z308" s="633"/>
    </row>
    <row r="309" spans="1:26" ht="12.75">
      <c r="A309" s="642"/>
      <c r="B309" s="642"/>
      <c r="C309" s="642"/>
      <c r="D309" s="642"/>
      <c r="E309" s="633"/>
      <c r="F309" s="633"/>
      <c r="G309" s="633"/>
      <c r="H309" s="633"/>
      <c r="I309" s="633"/>
      <c r="J309" s="633"/>
      <c r="K309" s="633"/>
      <c r="L309" s="633"/>
      <c r="M309" s="633"/>
      <c r="N309" s="633"/>
      <c r="O309" s="633"/>
      <c r="P309" s="633"/>
      <c r="Q309" s="633"/>
      <c r="R309" s="633"/>
      <c r="S309" s="633"/>
      <c r="T309" s="633"/>
      <c r="U309" s="633"/>
      <c r="V309" s="633"/>
      <c r="W309" s="633"/>
      <c r="X309" s="633"/>
      <c r="Y309" s="633"/>
      <c r="Z309" s="633"/>
    </row>
    <row r="310" spans="1:26" ht="12.75">
      <c r="A310" s="642"/>
      <c r="B310" s="642"/>
      <c r="C310" s="642"/>
      <c r="D310" s="642"/>
      <c r="E310" s="633"/>
      <c r="F310" s="633"/>
      <c r="G310" s="633"/>
      <c r="H310" s="633"/>
      <c r="I310" s="633"/>
      <c r="J310" s="633"/>
      <c r="K310" s="633"/>
      <c r="L310" s="633"/>
      <c r="M310" s="633"/>
      <c r="N310" s="633"/>
      <c r="O310" s="633"/>
      <c r="P310" s="633"/>
      <c r="Q310" s="633"/>
      <c r="R310" s="633"/>
      <c r="S310" s="633"/>
      <c r="T310" s="633"/>
      <c r="U310" s="633"/>
      <c r="V310" s="633"/>
      <c r="W310" s="633"/>
      <c r="X310" s="633"/>
      <c r="Y310" s="633"/>
      <c r="Z310" s="633"/>
    </row>
    <row r="311" spans="1:26" ht="12.75">
      <c r="A311" s="642"/>
      <c r="B311" s="642"/>
      <c r="C311" s="642"/>
      <c r="D311" s="642"/>
      <c r="E311" s="633"/>
      <c r="F311" s="633"/>
      <c r="G311" s="633"/>
      <c r="H311" s="633"/>
      <c r="I311" s="633"/>
      <c r="J311" s="633"/>
      <c r="K311" s="633"/>
      <c r="L311" s="633"/>
      <c r="M311" s="633"/>
      <c r="N311" s="633"/>
      <c r="O311" s="633"/>
      <c r="P311" s="633"/>
      <c r="Q311" s="633"/>
      <c r="R311" s="633"/>
      <c r="S311" s="633"/>
      <c r="T311" s="633"/>
      <c r="U311" s="633"/>
      <c r="V311" s="633"/>
      <c r="W311" s="633"/>
      <c r="X311" s="633"/>
      <c r="Y311" s="633"/>
      <c r="Z311" s="633"/>
    </row>
    <row r="312" spans="1:26" ht="12.75">
      <c r="A312" s="642"/>
      <c r="B312" s="642"/>
      <c r="C312" s="642"/>
      <c r="D312" s="642"/>
      <c r="E312" s="633"/>
      <c r="F312" s="633"/>
      <c r="G312" s="633"/>
      <c r="H312" s="633"/>
      <c r="I312" s="633"/>
      <c r="J312" s="633"/>
      <c r="K312" s="633"/>
      <c r="L312" s="633"/>
      <c r="M312" s="633"/>
      <c r="N312" s="633"/>
      <c r="O312" s="633"/>
      <c r="P312" s="633"/>
      <c r="Q312" s="633"/>
      <c r="R312" s="633"/>
      <c r="S312" s="633"/>
      <c r="T312" s="633"/>
      <c r="U312" s="633"/>
      <c r="V312" s="633"/>
      <c r="W312" s="633"/>
      <c r="X312" s="633"/>
      <c r="Y312" s="633"/>
      <c r="Z312" s="633"/>
    </row>
    <row r="313" spans="1:26" ht="12.75">
      <c r="A313" s="642"/>
      <c r="B313" s="642"/>
      <c r="C313" s="642"/>
      <c r="D313" s="642"/>
      <c r="E313" s="633"/>
      <c r="F313" s="633"/>
      <c r="G313" s="633"/>
      <c r="H313" s="633"/>
      <c r="I313" s="633"/>
      <c r="J313" s="633"/>
      <c r="K313" s="633"/>
      <c r="L313" s="633"/>
      <c r="M313" s="633"/>
      <c r="N313" s="633"/>
      <c r="O313" s="633"/>
      <c r="P313" s="633"/>
      <c r="Q313" s="633"/>
      <c r="R313" s="633"/>
      <c r="S313" s="633"/>
      <c r="T313" s="633"/>
      <c r="U313" s="633"/>
      <c r="V313" s="633"/>
      <c r="W313" s="633"/>
      <c r="X313" s="633"/>
      <c r="Y313" s="633"/>
      <c r="Z313" s="633"/>
    </row>
    <row r="314" spans="1:26" ht="12.75">
      <c r="A314" s="633"/>
      <c r="B314" s="633"/>
      <c r="C314" s="633"/>
      <c r="D314" s="633"/>
      <c r="E314" s="633"/>
      <c r="F314" s="633"/>
      <c r="G314" s="633"/>
      <c r="H314" s="633"/>
      <c r="I314" s="633"/>
      <c r="J314" s="633"/>
      <c r="K314" s="633"/>
      <c r="L314" s="633"/>
      <c r="M314" s="633"/>
      <c r="N314" s="633"/>
      <c r="O314" s="633"/>
      <c r="P314" s="633"/>
      <c r="Q314" s="633"/>
      <c r="R314" s="633"/>
      <c r="S314" s="633"/>
      <c r="T314" s="633"/>
      <c r="U314" s="633"/>
      <c r="V314" s="633"/>
      <c r="W314" s="633"/>
      <c r="X314" s="633"/>
      <c r="Y314" s="633"/>
      <c r="Z314" s="633"/>
    </row>
    <row r="315" spans="1:26" ht="12.75">
      <c r="A315" s="633"/>
      <c r="B315" s="633"/>
      <c r="C315" s="633"/>
      <c r="D315" s="633"/>
      <c r="E315" s="633"/>
      <c r="F315" s="633"/>
      <c r="G315" s="633"/>
      <c r="H315" s="633"/>
      <c r="I315" s="633"/>
      <c r="J315" s="633"/>
      <c r="K315" s="633"/>
      <c r="L315" s="633"/>
      <c r="M315" s="633"/>
      <c r="N315" s="633"/>
      <c r="O315" s="633"/>
      <c r="P315" s="633"/>
      <c r="Q315" s="633"/>
      <c r="R315" s="633"/>
      <c r="S315" s="633"/>
      <c r="T315" s="633"/>
      <c r="U315" s="633"/>
      <c r="V315" s="633"/>
      <c r="W315" s="633"/>
      <c r="X315" s="633"/>
      <c r="Y315" s="633"/>
      <c r="Z315" s="633"/>
    </row>
    <row r="316" spans="1:26" ht="12.75">
      <c r="A316" s="633"/>
      <c r="B316" s="633"/>
      <c r="C316" s="633"/>
      <c r="D316" s="633"/>
      <c r="E316" s="633"/>
      <c r="F316" s="633"/>
      <c r="G316" s="633"/>
      <c r="H316" s="633"/>
      <c r="I316" s="633"/>
      <c r="J316" s="633"/>
      <c r="K316" s="633"/>
      <c r="L316" s="633"/>
      <c r="M316" s="633"/>
      <c r="N316" s="633"/>
      <c r="O316" s="633"/>
      <c r="P316" s="633"/>
      <c r="Q316" s="633"/>
      <c r="R316" s="633"/>
      <c r="S316" s="633"/>
      <c r="T316" s="633"/>
      <c r="U316" s="633"/>
      <c r="V316" s="633"/>
      <c r="W316" s="633"/>
      <c r="X316" s="633"/>
      <c r="Y316" s="633"/>
      <c r="Z316" s="633"/>
    </row>
    <row r="317" spans="1:26" ht="12.75">
      <c r="A317" s="633"/>
      <c r="B317" s="633"/>
      <c r="C317" s="633"/>
      <c r="D317" s="633"/>
      <c r="E317" s="633"/>
      <c r="F317" s="633"/>
      <c r="G317" s="633"/>
      <c r="H317" s="633"/>
      <c r="I317" s="633"/>
      <c r="J317" s="633"/>
      <c r="K317" s="633"/>
      <c r="L317" s="633"/>
      <c r="M317" s="633"/>
      <c r="N317" s="633"/>
      <c r="O317" s="633"/>
      <c r="P317" s="633"/>
      <c r="Q317" s="633"/>
      <c r="R317" s="633"/>
      <c r="S317" s="633"/>
      <c r="T317" s="633"/>
      <c r="U317" s="633"/>
      <c r="V317" s="633"/>
      <c r="W317" s="633"/>
      <c r="X317" s="633"/>
      <c r="Y317" s="633"/>
      <c r="Z317" s="633"/>
    </row>
    <row r="318" spans="1:26" ht="12.75">
      <c r="A318" s="633"/>
      <c r="B318" s="633"/>
      <c r="C318" s="633"/>
      <c r="D318" s="633"/>
      <c r="E318" s="633"/>
      <c r="F318" s="633"/>
      <c r="G318" s="633"/>
      <c r="H318" s="633"/>
      <c r="I318" s="633"/>
      <c r="J318" s="633"/>
      <c r="K318" s="633"/>
      <c r="L318" s="633"/>
      <c r="M318" s="633"/>
      <c r="N318" s="633"/>
      <c r="O318" s="633"/>
      <c r="P318" s="633"/>
      <c r="Q318" s="633"/>
      <c r="R318" s="633"/>
      <c r="S318" s="633"/>
      <c r="T318" s="633"/>
      <c r="U318" s="633"/>
      <c r="V318" s="633"/>
      <c r="W318" s="633"/>
      <c r="X318" s="633"/>
      <c r="Y318" s="633"/>
      <c r="Z318" s="633"/>
    </row>
    <row r="319" spans="1:26" ht="12.75">
      <c r="A319" s="633"/>
      <c r="B319" s="633"/>
      <c r="C319" s="633"/>
      <c r="D319" s="633"/>
      <c r="E319" s="633"/>
      <c r="F319" s="633"/>
      <c r="G319" s="633"/>
      <c r="H319" s="633"/>
      <c r="I319" s="633"/>
      <c r="J319" s="633"/>
      <c r="K319" s="633"/>
      <c r="L319" s="633"/>
      <c r="M319" s="633"/>
      <c r="N319" s="633"/>
      <c r="O319" s="633"/>
      <c r="P319" s="633"/>
      <c r="Q319" s="633"/>
      <c r="R319" s="633"/>
      <c r="S319" s="633"/>
      <c r="T319" s="633"/>
      <c r="U319" s="633"/>
      <c r="V319" s="633"/>
      <c r="W319" s="633"/>
      <c r="X319" s="633"/>
      <c r="Y319" s="633"/>
      <c r="Z319" s="633"/>
    </row>
    <row r="320" spans="1:26" ht="12.75">
      <c r="A320" s="633"/>
      <c r="B320" s="633"/>
      <c r="C320" s="633"/>
      <c r="D320" s="633"/>
      <c r="E320" s="633"/>
      <c r="F320" s="633"/>
      <c r="G320" s="633"/>
      <c r="H320" s="633"/>
      <c r="I320" s="633"/>
      <c r="J320" s="633"/>
      <c r="K320" s="633"/>
      <c r="L320" s="633"/>
      <c r="M320" s="633"/>
      <c r="N320" s="633"/>
      <c r="O320" s="633"/>
      <c r="P320" s="633"/>
      <c r="Q320" s="633"/>
      <c r="R320" s="633"/>
      <c r="S320" s="633"/>
      <c r="T320" s="633"/>
      <c r="U320" s="633"/>
      <c r="V320" s="633"/>
      <c r="W320" s="633"/>
      <c r="X320" s="633"/>
      <c r="Y320" s="633"/>
      <c r="Z320" s="633"/>
    </row>
    <row r="321" spans="1:26" ht="12.75">
      <c r="A321" s="633"/>
      <c r="B321" s="633"/>
      <c r="C321" s="633"/>
      <c r="D321" s="633"/>
      <c r="E321" s="633"/>
      <c r="F321" s="633"/>
      <c r="G321" s="633"/>
      <c r="H321" s="633"/>
      <c r="I321" s="633"/>
      <c r="J321" s="633"/>
      <c r="K321" s="633"/>
      <c r="L321" s="633"/>
      <c r="M321" s="633"/>
      <c r="N321" s="633"/>
      <c r="O321" s="633"/>
      <c r="P321" s="633"/>
      <c r="Q321" s="633"/>
      <c r="R321" s="633"/>
      <c r="S321" s="633"/>
      <c r="T321" s="633"/>
      <c r="U321" s="633"/>
      <c r="V321" s="633"/>
      <c r="W321" s="633"/>
      <c r="X321" s="633"/>
      <c r="Y321" s="633"/>
      <c r="Z321" s="633"/>
    </row>
    <row r="322" spans="1:26" ht="12.75">
      <c r="A322" s="633"/>
      <c r="B322" s="633"/>
      <c r="C322" s="633"/>
      <c r="D322" s="633"/>
      <c r="E322" s="633"/>
      <c r="F322" s="633"/>
      <c r="G322" s="633"/>
      <c r="H322" s="633"/>
      <c r="I322" s="633"/>
      <c r="J322" s="633"/>
      <c r="K322" s="633"/>
      <c r="L322" s="633"/>
      <c r="M322" s="633"/>
      <c r="N322" s="633"/>
      <c r="O322" s="633"/>
      <c r="P322" s="633"/>
      <c r="Q322" s="633"/>
      <c r="R322" s="633"/>
      <c r="S322" s="633"/>
      <c r="T322" s="633"/>
      <c r="U322" s="633"/>
      <c r="V322" s="633"/>
      <c r="W322" s="633"/>
      <c r="X322" s="633"/>
      <c r="Y322" s="633"/>
      <c r="Z322" s="633"/>
    </row>
    <row r="323" spans="1:26" ht="12.75">
      <c r="A323" s="633"/>
      <c r="B323" s="633"/>
      <c r="C323" s="633"/>
      <c r="D323" s="633"/>
      <c r="E323" s="633"/>
      <c r="F323" s="633"/>
      <c r="G323" s="633"/>
      <c r="H323" s="633"/>
      <c r="I323" s="633"/>
      <c r="J323" s="633"/>
      <c r="K323" s="633"/>
      <c r="L323" s="633"/>
      <c r="M323" s="633"/>
      <c r="N323" s="633"/>
      <c r="O323" s="633"/>
      <c r="P323" s="633"/>
      <c r="Q323" s="633"/>
      <c r="R323" s="633"/>
      <c r="S323" s="633"/>
      <c r="T323" s="633"/>
      <c r="U323" s="633"/>
      <c r="V323" s="633"/>
      <c r="W323" s="633"/>
      <c r="X323" s="633"/>
      <c r="Y323" s="633"/>
      <c r="Z323" s="633"/>
    </row>
    <row r="324" spans="1:26" ht="12.75">
      <c r="A324" s="633"/>
      <c r="B324" s="633"/>
      <c r="C324" s="633"/>
      <c r="D324" s="633"/>
      <c r="E324" s="633"/>
      <c r="F324" s="633"/>
      <c r="G324" s="633"/>
      <c r="H324" s="633"/>
      <c r="I324" s="633"/>
      <c r="J324" s="633"/>
      <c r="K324" s="633"/>
      <c r="L324" s="633"/>
      <c r="M324" s="633"/>
      <c r="N324" s="633"/>
      <c r="O324" s="633"/>
      <c r="P324" s="633"/>
      <c r="Q324" s="633"/>
      <c r="R324" s="633"/>
      <c r="S324" s="633"/>
      <c r="T324" s="633"/>
      <c r="U324" s="633"/>
      <c r="V324" s="633"/>
      <c r="W324" s="633"/>
      <c r="X324" s="633"/>
      <c r="Y324" s="633"/>
      <c r="Z324" s="633"/>
    </row>
    <row r="325" spans="1:26" ht="12.75">
      <c r="A325" s="633"/>
      <c r="B325" s="633"/>
      <c r="C325" s="633"/>
      <c r="D325" s="633"/>
      <c r="E325" s="633"/>
      <c r="F325" s="633"/>
      <c r="G325" s="633"/>
      <c r="H325" s="633"/>
      <c r="I325" s="633"/>
      <c r="J325" s="633"/>
      <c r="K325" s="633"/>
      <c r="L325" s="633"/>
      <c r="M325" s="633"/>
      <c r="N325" s="633"/>
      <c r="O325" s="633"/>
      <c r="P325" s="633"/>
      <c r="Q325" s="633"/>
      <c r="R325" s="633"/>
      <c r="S325" s="633"/>
      <c r="T325" s="633"/>
      <c r="U325" s="633"/>
      <c r="V325" s="633"/>
      <c r="W325" s="633"/>
      <c r="X325" s="633"/>
      <c r="Y325" s="633"/>
      <c r="Z325" s="633"/>
    </row>
    <row r="326" spans="1:26" ht="12.75">
      <c r="A326" s="633"/>
      <c r="B326" s="633"/>
      <c r="C326" s="633"/>
      <c r="D326" s="633"/>
      <c r="E326" s="633"/>
      <c r="F326" s="633"/>
      <c r="G326" s="633"/>
      <c r="H326" s="633"/>
      <c r="I326" s="633"/>
      <c r="J326" s="633"/>
      <c r="K326" s="633"/>
      <c r="L326" s="633"/>
      <c r="M326" s="633"/>
      <c r="N326" s="633"/>
      <c r="O326" s="633"/>
      <c r="P326" s="633"/>
      <c r="Q326" s="633"/>
      <c r="R326" s="633"/>
      <c r="S326" s="633"/>
      <c r="T326" s="633"/>
      <c r="U326" s="633"/>
      <c r="V326" s="633"/>
      <c r="W326" s="633"/>
      <c r="X326" s="633"/>
      <c r="Y326" s="633"/>
      <c r="Z326" s="633"/>
    </row>
    <row r="327" spans="1:26" ht="12.75">
      <c r="A327" s="633"/>
      <c r="B327" s="633"/>
      <c r="C327" s="633"/>
      <c r="D327" s="633"/>
      <c r="E327" s="633"/>
      <c r="F327" s="633"/>
      <c r="G327" s="633"/>
      <c r="H327" s="633"/>
      <c r="I327" s="633"/>
      <c r="J327" s="633"/>
      <c r="K327" s="633"/>
      <c r="L327" s="633"/>
      <c r="M327" s="633"/>
      <c r="N327" s="633"/>
      <c r="O327" s="633"/>
      <c r="P327" s="633"/>
      <c r="Q327" s="633"/>
      <c r="R327" s="633"/>
      <c r="S327" s="633"/>
      <c r="T327" s="633"/>
      <c r="U327" s="633"/>
      <c r="V327" s="633"/>
      <c r="W327" s="633"/>
      <c r="X327" s="633"/>
      <c r="Y327" s="633"/>
      <c r="Z327" s="633"/>
    </row>
    <row r="328" spans="1:26" ht="12.75">
      <c r="A328" s="633"/>
      <c r="B328" s="633"/>
      <c r="C328" s="633"/>
      <c r="D328" s="633"/>
      <c r="E328" s="633"/>
      <c r="F328" s="633"/>
      <c r="G328" s="633"/>
      <c r="H328" s="633"/>
      <c r="I328" s="633"/>
      <c r="J328" s="633"/>
      <c r="K328" s="633"/>
      <c r="L328" s="633"/>
      <c r="M328" s="633"/>
      <c r="N328" s="633"/>
      <c r="O328" s="633"/>
      <c r="P328" s="633"/>
      <c r="Q328" s="633"/>
      <c r="R328" s="633"/>
      <c r="S328" s="633"/>
      <c r="T328" s="633"/>
      <c r="U328" s="633"/>
      <c r="V328" s="633"/>
      <c r="W328" s="633"/>
      <c r="X328" s="633"/>
      <c r="Y328" s="633"/>
      <c r="Z328" s="633"/>
    </row>
    <row r="329" spans="1:26" ht="12.75">
      <c r="A329" s="633"/>
      <c r="B329" s="633"/>
      <c r="C329" s="633"/>
      <c r="D329" s="633"/>
      <c r="E329" s="633"/>
      <c r="F329" s="633"/>
      <c r="G329" s="633"/>
      <c r="H329" s="633"/>
      <c r="I329" s="633"/>
      <c r="J329" s="633"/>
      <c r="K329" s="633"/>
      <c r="L329" s="633"/>
      <c r="M329" s="633"/>
      <c r="N329" s="633"/>
      <c r="O329" s="633"/>
      <c r="P329" s="633"/>
      <c r="Q329" s="633"/>
      <c r="R329" s="633"/>
      <c r="S329" s="633"/>
      <c r="T329" s="633"/>
      <c r="U329" s="633"/>
      <c r="V329" s="633"/>
      <c r="W329" s="633"/>
      <c r="X329" s="633"/>
      <c r="Y329" s="633"/>
      <c r="Z329" s="633"/>
    </row>
    <row r="330" spans="1:26" ht="12.75">
      <c r="A330" s="633"/>
      <c r="B330" s="633"/>
      <c r="C330" s="633"/>
      <c r="D330" s="633"/>
      <c r="E330" s="633"/>
      <c r="F330" s="633"/>
      <c r="G330" s="633"/>
      <c r="H330" s="633"/>
      <c r="I330" s="633"/>
      <c r="J330" s="633"/>
      <c r="K330" s="633"/>
      <c r="L330" s="633"/>
      <c r="M330" s="633"/>
      <c r="N330" s="633"/>
      <c r="O330" s="633"/>
      <c r="P330" s="633"/>
      <c r="Q330" s="633"/>
      <c r="R330" s="633"/>
      <c r="S330" s="633"/>
      <c r="T330" s="633"/>
      <c r="U330" s="633"/>
      <c r="V330" s="633"/>
      <c r="W330" s="633"/>
      <c r="X330" s="633"/>
      <c r="Y330" s="633"/>
      <c r="Z330" s="633"/>
    </row>
    <row r="331" spans="1:26" ht="12.75">
      <c r="A331" s="633"/>
      <c r="B331" s="633"/>
      <c r="C331" s="633"/>
      <c r="D331" s="633"/>
      <c r="E331" s="633"/>
      <c r="F331" s="633"/>
      <c r="G331" s="633"/>
      <c r="H331" s="633"/>
      <c r="I331" s="633"/>
      <c r="J331" s="633"/>
      <c r="K331" s="633"/>
      <c r="L331" s="633"/>
      <c r="M331" s="633"/>
      <c r="N331" s="633"/>
      <c r="O331" s="633"/>
      <c r="P331" s="633"/>
      <c r="Q331" s="633"/>
      <c r="R331" s="633"/>
      <c r="S331" s="633"/>
      <c r="T331" s="633"/>
      <c r="U331" s="633"/>
      <c r="V331" s="633"/>
      <c r="W331" s="633"/>
      <c r="X331" s="633"/>
      <c r="Y331" s="633"/>
      <c r="Z331" s="633"/>
    </row>
    <row r="332" spans="1:26" ht="12.75">
      <c r="A332" s="633"/>
      <c r="B332" s="633"/>
      <c r="C332" s="633"/>
      <c r="D332" s="633"/>
      <c r="E332" s="633"/>
      <c r="F332" s="633"/>
      <c r="G332" s="633"/>
      <c r="H332" s="633"/>
      <c r="I332" s="633"/>
      <c r="J332" s="633"/>
      <c r="K332" s="633"/>
      <c r="L332" s="633"/>
      <c r="M332" s="633"/>
      <c r="N332" s="633"/>
      <c r="O332" s="633"/>
      <c r="P332" s="633"/>
      <c r="Q332" s="633"/>
      <c r="R332" s="633"/>
      <c r="S332" s="633"/>
      <c r="T332" s="633"/>
      <c r="U332" s="633"/>
      <c r="V332" s="633"/>
      <c r="W332" s="633"/>
      <c r="X332" s="633"/>
      <c r="Y332" s="633"/>
      <c r="Z332" s="633"/>
    </row>
    <row r="333" spans="1:26" ht="12.75">
      <c r="A333" s="633"/>
      <c r="B333" s="633"/>
      <c r="C333" s="633"/>
      <c r="D333" s="633"/>
      <c r="E333" s="633"/>
      <c r="F333" s="633"/>
      <c r="G333" s="633"/>
      <c r="H333" s="633"/>
      <c r="I333" s="633"/>
      <c r="J333" s="633"/>
      <c r="K333" s="633"/>
      <c r="L333" s="633"/>
      <c r="M333" s="633"/>
      <c r="N333" s="633"/>
      <c r="O333" s="633"/>
      <c r="P333" s="633"/>
      <c r="Q333" s="633"/>
      <c r="R333" s="633"/>
      <c r="S333" s="633"/>
      <c r="T333" s="633"/>
      <c r="U333" s="633"/>
      <c r="V333" s="633"/>
      <c r="W333" s="633"/>
      <c r="X333" s="633"/>
      <c r="Y333" s="633"/>
      <c r="Z333" s="633"/>
    </row>
    <row r="334" spans="1:26" ht="12.75">
      <c r="A334" s="633"/>
      <c r="B334" s="633"/>
      <c r="C334" s="633"/>
      <c r="D334" s="633"/>
      <c r="E334" s="633"/>
      <c r="F334" s="633"/>
      <c r="G334" s="633"/>
      <c r="H334" s="633"/>
      <c r="I334" s="633"/>
      <c r="J334" s="633"/>
      <c r="K334" s="633"/>
      <c r="L334" s="633"/>
      <c r="M334" s="633"/>
      <c r="N334" s="633"/>
      <c r="O334" s="633"/>
      <c r="P334" s="633"/>
      <c r="Q334" s="633"/>
      <c r="R334" s="633"/>
      <c r="S334" s="633"/>
      <c r="T334" s="633"/>
      <c r="U334" s="633"/>
      <c r="V334" s="633"/>
      <c r="W334" s="633"/>
      <c r="X334" s="633"/>
      <c r="Y334" s="633"/>
      <c r="Z334" s="633"/>
    </row>
    <row r="335" spans="1:26" ht="12.75">
      <c r="A335" s="633"/>
      <c r="B335" s="633"/>
      <c r="C335" s="633"/>
      <c r="D335" s="633"/>
      <c r="E335" s="633"/>
      <c r="F335" s="633"/>
      <c r="G335" s="633"/>
      <c r="H335" s="633"/>
      <c r="I335" s="633"/>
      <c r="J335" s="633"/>
      <c r="K335" s="633"/>
      <c r="L335" s="633"/>
      <c r="M335" s="633"/>
      <c r="N335" s="633"/>
      <c r="O335" s="633"/>
      <c r="P335" s="633"/>
      <c r="Q335" s="633"/>
      <c r="R335" s="633"/>
      <c r="S335" s="633"/>
      <c r="T335" s="633"/>
      <c r="U335" s="633"/>
      <c r="V335" s="633"/>
      <c r="W335" s="633"/>
      <c r="X335" s="633"/>
      <c r="Y335" s="633"/>
      <c r="Z335" s="633"/>
    </row>
    <row r="336" spans="1:26" ht="12.75">
      <c r="A336" s="633"/>
      <c r="B336" s="633"/>
      <c r="C336" s="633"/>
      <c r="D336" s="633"/>
      <c r="E336" s="633"/>
      <c r="F336" s="633"/>
      <c r="G336" s="633"/>
      <c r="H336" s="633"/>
      <c r="I336" s="633"/>
      <c r="J336" s="633"/>
      <c r="K336" s="633"/>
      <c r="L336" s="633"/>
      <c r="M336" s="633"/>
      <c r="N336" s="633"/>
      <c r="O336" s="633"/>
      <c r="P336" s="633"/>
      <c r="Q336" s="633"/>
      <c r="R336" s="633"/>
      <c r="S336" s="633"/>
      <c r="T336" s="633"/>
      <c r="U336" s="633"/>
      <c r="V336" s="633"/>
      <c r="W336" s="633"/>
      <c r="X336" s="633"/>
      <c r="Y336" s="633"/>
      <c r="Z336" s="633"/>
    </row>
    <row r="337" spans="1:26" ht="12.75">
      <c r="A337" s="633"/>
      <c r="B337" s="633"/>
      <c r="C337" s="633"/>
      <c r="D337" s="633"/>
      <c r="E337" s="633"/>
      <c r="F337" s="633"/>
      <c r="G337" s="633"/>
      <c r="H337" s="633"/>
      <c r="I337" s="633"/>
      <c r="J337" s="633"/>
      <c r="K337" s="633"/>
      <c r="L337" s="633"/>
      <c r="M337" s="633"/>
      <c r="N337" s="633"/>
      <c r="O337" s="633"/>
      <c r="P337" s="633"/>
      <c r="Q337" s="633"/>
      <c r="R337" s="633"/>
      <c r="S337" s="633"/>
      <c r="T337" s="633"/>
      <c r="U337" s="633"/>
      <c r="V337" s="633"/>
      <c r="W337" s="633"/>
      <c r="X337" s="633"/>
      <c r="Y337" s="633"/>
      <c r="Z337" s="633"/>
    </row>
    <row r="338" spans="1:26" ht="12.75">
      <c r="A338" s="633"/>
      <c r="B338" s="633"/>
      <c r="C338" s="633"/>
      <c r="D338" s="633"/>
      <c r="E338" s="633"/>
      <c r="F338" s="633"/>
      <c r="G338" s="633"/>
      <c r="H338" s="633"/>
      <c r="I338" s="633"/>
      <c r="J338" s="633"/>
      <c r="K338" s="633"/>
      <c r="L338" s="633"/>
      <c r="M338" s="633"/>
      <c r="N338" s="633"/>
      <c r="O338" s="633"/>
      <c r="P338" s="633"/>
      <c r="Q338" s="633"/>
      <c r="R338" s="633"/>
      <c r="S338" s="633"/>
      <c r="T338" s="633"/>
      <c r="U338" s="633"/>
      <c r="V338" s="633"/>
      <c r="W338" s="633"/>
      <c r="X338" s="633"/>
      <c r="Y338" s="633"/>
      <c r="Z338" s="633"/>
    </row>
    <row r="339" spans="1:26" ht="12.75">
      <c r="A339" s="633"/>
      <c r="B339" s="633"/>
      <c r="C339" s="633"/>
      <c r="D339" s="633"/>
      <c r="E339" s="633"/>
      <c r="F339" s="633"/>
      <c r="G339" s="633"/>
      <c r="H339" s="633"/>
      <c r="I339" s="633"/>
      <c r="J339" s="633"/>
      <c r="K339" s="633"/>
      <c r="L339" s="633"/>
      <c r="M339" s="633"/>
      <c r="N339" s="633"/>
      <c r="O339" s="633"/>
      <c r="P339" s="633"/>
      <c r="Q339" s="633"/>
      <c r="R339" s="633"/>
      <c r="S339" s="633"/>
      <c r="T339" s="633"/>
      <c r="U339" s="633"/>
      <c r="V339" s="633"/>
      <c r="W339" s="633"/>
      <c r="X339" s="633"/>
      <c r="Y339" s="633"/>
      <c r="Z339" s="633"/>
    </row>
    <row r="340" spans="1:26" ht="12.75">
      <c r="A340" s="633"/>
      <c r="B340" s="633"/>
      <c r="C340" s="633"/>
      <c r="D340" s="633"/>
      <c r="E340" s="633"/>
      <c r="F340" s="633"/>
      <c r="G340" s="633"/>
      <c r="H340" s="633"/>
      <c r="I340" s="633"/>
      <c r="J340" s="633"/>
      <c r="K340" s="633"/>
      <c r="L340" s="633"/>
      <c r="M340" s="633"/>
      <c r="N340" s="633"/>
      <c r="O340" s="633"/>
      <c r="P340" s="633"/>
      <c r="Q340" s="633"/>
      <c r="R340" s="633"/>
      <c r="S340" s="633"/>
      <c r="T340" s="633"/>
      <c r="U340" s="633"/>
      <c r="V340" s="633"/>
      <c r="W340" s="633"/>
      <c r="X340" s="633"/>
      <c r="Y340" s="633"/>
      <c r="Z340" s="633"/>
    </row>
    <row r="341" spans="1:26" ht="12.75">
      <c r="A341" s="633"/>
      <c r="B341" s="633"/>
      <c r="C341" s="633"/>
      <c r="D341" s="633"/>
      <c r="E341" s="633"/>
      <c r="F341" s="633"/>
      <c r="G341" s="633"/>
      <c r="H341" s="633"/>
      <c r="I341" s="633"/>
      <c r="J341" s="633"/>
      <c r="K341" s="633"/>
      <c r="L341" s="633"/>
      <c r="M341" s="633"/>
      <c r="N341" s="633"/>
      <c r="O341" s="633"/>
      <c r="P341" s="633"/>
      <c r="Q341" s="633"/>
      <c r="R341" s="633"/>
      <c r="S341" s="633"/>
      <c r="T341" s="633"/>
      <c r="U341" s="633"/>
      <c r="V341" s="633"/>
      <c r="W341" s="633"/>
      <c r="X341" s="633"/>
      <c r="Y341" s="633"/>
      <c r="Z341" s="633"/>
    </row>
    <row r="342" spans="1:26" ht="12.75">
      <c r="A342" s="633"/>
      <c r="B342" s="633"/>
      <c r="C342" s="633"/>
      <c r="D342" s="633"/>
      <c r="E342" s="633"/>
      <c r="F342" s="633"/>
      <c r="G342" s="633"/>
      <c r="H342" s="633"/>
      <c r="I342" s="633"/>
      <c r="J342" s="633"/>
      <c r="K342" s="633"/>
      <c r="L342" s="633"/>
      <c r="M342" s="633"/>
      <c r="N342" s="633"/>
      <c r="O342" s="633"/>
      <c r="P342" s="633"/>
      <c r="Q342" s="633"/>
      <c r="R342" s="633"/>
      <c r="S342" s="633"/>
      <c r="T342" s="633"/>
      <c r="U342" s="633"/>
      <c r="V342" s="633"/>
      <c r="W342" s="633"/>
      <c r="X342" s="633"/>
      <c r="Y342" s="633"/>
      <c r="Z342" s="633"/>
    </row>
    <row r="343" spans="1:26" ht="12.75">
      <c r="A343" s="633"/>
      <c r="B343" s="633"/>
      <c r="C343" s="633"/>
      <c r="D343" s="633"/>
      <c r="E343" s="633"/>
      <c r="F343" s="633"/>
      <c r="G343" s="633"/>
      <c r="H343" s="633"/>
      <c r="I343" s="633"/>
      <c r="J343" s="633"/>
      <c r="K343" s="633"/>
      <c r="L343" s="633"/>
      <c r="M343" s="633"/>
      <c r="N343" s="633"/>
      <c r="O343" s="633"/>
      <c r="P343" s="633"/>
      <c r="Q343" s="633"/>
      <c r="R343" s="633"/>
      <c r="S343" s="633"/>
      <c r="T343" s="633"/>
      <c r="U343" s="633"/>
      <c r="V343" s="633"/>
      <c r="W343" s="633"/>
      <c r="X343" s="633"/>
      <c r="Y343" s="633"/>
      <c r="Z343" s="633"/>
    </row>
    <row r="344" spans="1:26" ht="12.75">
      <c r="A344" s="633"/>
      <c r="B344" s="633"/>
      <c r="C344" s="633"/>
      <c r="D344" s="633"/>
      <c r="E344" s="633"/>
      <c r="F344" s="633"/>
      <c r="G344" s="633"/>
      <c r="H344" s="633"/>
      <c r="I344" s="633"/>
      <c r="J344" s="633"/>
      <c r="K344" s="633"/>
      <c r="L344" s="633"/>
      <c r="M344" s="633"/>
      <c r="N344" s="633"/>
      <c r="O344" s="633"/>
      <c r="P344" s="633"/>
      <c r="Q344" s="633"/>
      <c r="R344" s="633"/>
      <c r="S344" s="633"/>
      <c r="T344" s="633"/>
      <c r="U344" s="633"/>
      <c r="V344" s="633"/>
      <c r="W344" s="633"/>
      <c r="X344" s="633"/>
      <c r="Y344" s="633"/>
      <c r="Z344" s="633"/>
    </row>
    <row r="345" spans="1:26" ht="12.75">
      <c r="A345" s="633"/>
      <c r="B345" s="633"/>
      <c r="C345" s="633"/>
      <c r="D345" s="633"/>
      <c r="E345" s="633"/>
      <c r="F345" s="633"/>
      <c r="G345" s="633"/>
      <c r="H345" s="633"/>
      <c r="I345" s="633"/>
      <c r="J345" s="633"/>
      <c r="K345" s="633"/>
      <c r="L345" s="633"/>
      <c r="M345" s="633"/>
      <c r="N345" s="633"/>
      <c r="O345" s="633"/>
      <c r="P345" s="633"/>
      <c r="Q345" s="633"/>
      <c r="R345" s="633"/>
      <c r="S345" s="633"/>
      <c r="T345" s="633"/>
      <c r="U345" s="633"/>
      <c r="V345" s="633"/>
      <c r="W345" s="633"/>
      <c r="X345" s="633"/>
      <c r="Y345" s="633"/>
      <c r="Z345" s="633"/>
    </row>
    <row r="346" spans="1:26" ht="12.75">
      <c r="A346" s="633"/>
      <c r="B346" s="633"/>
      <c r="C346" s="633"/>
      <c r="D346" s="633"/>
      <c r="E346" s="633"/>
      <c r="F346" s="633"/>
      <c r="G346" s="633"/>
      <c r="H346" s="633"/>
      <c r="I346" s="633"/>
      <c r="J346" s="633"/>
      <c r="K346" s="633"/>
      <c r="L346" s="633"/>
      <c r="M346" s="633"/>
      <c r="N346" s="633"/>
      <c r="O346" s="633"/>
      <c r="P346" s="633"/>
      <c r="Q346" s="633"/>
      <c r="R346" s="633"/>
      <c r="S346" s="633"/>
      <c r="T346" s="633"/>
      <c r="U346" s="633"/>
      <c r="V346" s="633"/>
      <c r="W346" s="633"/>
      <c r="X346" s="633"/>
      <c r="Y346" s="633"/>
      <c r="Z346" s="633"/>
    </row>
    <row r="347" spans="1:26" ht="12.75">
      <c r="A347" s="633"/>
      <c r="B347" s="633"/>
      <c r="C347" s="633"/>
      <c r="D347" s="633"/>
      <c r="E347" s="633"/>
      <c r="F347" s="633"/>
      <c r="G347" s="633"/>
      <c r="H347" s="633"/>
      <c r="I347" s="633"/>
      <c r="J347" s="633"/>
      <c r="K347" s="633"/>
      <c r="L347" s="633"/>
      <c r="M347" s="633"/>
      <c r="N347" s="633"/>
      <c r="O347" s="633"/>
      <c r="P347" s="633"/>
      <c r="Q347" s="633"/>
      <c r="R347" s="633"/>
      <c r="S347" s="633"/>
      <c r="T347" s="633"/>
      <c r="U347" s="633"/>
      <c r="V347" s="633"/>
      <c r="W347" s="633"/>
      <c r="X347" s="633"/>
      <c r="Y347" s="633"/>
      <c r="Z347" s="633"/>
    </row>
    <row r="348" spans="1:26" ht="12.75">
      <c r="A348" s="633"/>
      <c r="B348" s="633"/>
      <c r="C348" s="633"/>
      <c r="D348" s="633"/>
      <c r="E348" s="633"/>
      <c r="F348" s="633"/>
      <c r="G348" s="633"/>
      <c r="H348" s="633"/>
      <c r="I348" s="633"/>
      <c r="J348" s="633"/>
      <c r="K348" s="633"/>
      <c r="L348" s="633"/>
      <c r="M348" s="633"/>
      <c r="N348" s="633"/>
      <c r="O348" s="633"/>
      <c r="P348" s="633"/>
      <c r="Q348" s="633"/>
      <c r="R348" s="633"/>
      <c r="S348" s="633"/>
      <c r="T348" s="633"/>
      <c r="U348" s="633"/>
      <c r="V348" s="633"/>
      <c r="W348" s="633"/>
      <c r="X348" s="633"/>
      <c r="Y348" s="633"/>
      <c r="Z348" s="633"/>
    </row>
    <row r="349" spans="1:26" ht="12.75">
      <c r="A349" s="633"/>
      <c r="B349" s="633"/>
      <c r="C349" s="633"/>
      <c r="D349" s="633"/>
      <c r="E349" s="633"/>
      <c r="F349" s="633"/>
      <c r="G349" s="633"/>
      <c r="H349" s="633"/>
      <c r="I349" s="633"/>
      <c r="J349" s="633"/>
      <c r="K349" s="633"/>
      <c r="L349" s="633"/>
      <c r="M349" s="633"/>
      <c r="N349" s="633"/>
      <c r="O349" s="633"/>
      <c r="P349" s="633"/>
      <c r="Q349" s="633"/>
      <c r="R349" s="633"/>
      <c r="S349" s="633"/>
      <c r="T349" s="633"/>
      <c r="U349" s="633"/>
      <c r="V349" s="633"/>
      <c r="W349" s="633"/>
      <c r="X349" s="633"/>
      <c r="Y349" s="633"/>
      <c r="Z349" s="633"/>
    </row>
    <row r="350" spans="1:26" ht="12.75">
      <c r="A350" s="633"/>
      <c r="B350" s="633"/>
      <c r="C350" s="633"/>
      <c r="D350" s="633"/>
      <c r="E350" s="633"/>
      <c r="F350" s="633"/>
      <c r="G350" s="633"/>
      <c r="H350" s="633"/>
      <c r="I350" s="633"/>
      <c r="J350" s="633"/>
      <c r="K350" s="633"/>
      <c r="L350" s="633"/>
      <c r="M350" s="633"/>
      <c r="N350" s="633"/>
      <c r="O350" s="633"/>
      <c r="P350" s="633"/>
      <c r="Q350" s="633"/>
      <c r="R350" s="633"/>
      <c r="S350" s="633"/>
      <c r="T350" s="633"/>
      <c r="U350" s="633"/>
      <c r="V350" s="633"/>
      <c r="W350" s="633"/>
      <c r="X350" s="633"/>
      <c r="Y350" s="633"/>
      <c r="Z350" s="633"/>
    </row>
    <row r="351" spans="1:26" ht="12.75">
      <c r="A351" s="633"/>
      <c r="B351" s="633"/>
      <c r="C351" s="633"/>
      <c r="D351" s="633"/>
      <c r="E351" s="633"/>
      <c r="F351" s="633"/>
      <c r="G351" s="633"/>
      <c r="H351" s="633"/>
      <c r="I351" s="633"/>
      <c r="J351" s="633"/>
      <c r="K351" s="633"/>
      <c r="L351" s="633"/>
      <c r="M351" s="633"/>
      <c r="N351" s="633"/>
      <c r="O351" s="633"/>
      <c r="P351" s="633"/>
      <c r="Q351" s="633"/>
      <c r="R351" s="633"/>
      <c r="S351" s="633"/>
      <c r="T351" s="633"/>
      <c r="U351" s="633"/>
      <c r="V351" s="633"/>
      <c r="W351" s="633"/>
      <c r="X351" s="633"/>
      <c r="Y351" s="633"/>
      <c r="Z351" s="633"/>
    </row>
    <row r="352" spans="1:26" ht="12.75">
      <c r="A352" s="633"/>
      <c r="B352" s="633"/>
      <c r="C352" s="633"/>
      <c r="D352" s="633"/>
      <c r="E352" s="633"/>
      <c r="F352" s="633"/>
      <c r="G352" s="633"/>
      <c r="H352" s="633"/>
      <c r="I352" s="633"/>
      <c r="J352" s="633"/>
      <c r="K352" s="633"/>
      <c r="L352" s="633"/>
      <c r="M352" s="633"/>
      <c r="N352" s="633"/>
      <c r="O352" s="633"/>
      <c r="P352" s="633"/>
      <c r="Q352" s="633"/>
      <c r="R352" s="633"/>
      <c r="S352" s="633"/>
      <c r="T352" s="633"/>
      <c r="U352" s="633"/>
      <c r="V352" s="633"/>
      <c r="W352" s="633"/>
      <c r="X352" s="633"/>
      <c r="Y352" s="633"/>
      <c r="Z352" s="633"/>
    </row>
    <row r="353" spans="1:26" ht="12.75">
      <c r="A353" s="633"/>
      <c r="B353" s="633"/>
      <c r="C353" s="633"/>
      <c r="D353" s="633"/>
      <c r="E353" s="633"/>
      <c r="F353" s="633"/>
      <c r="G353" s="633"/>
      <c r="H353" s="633"/>
      <c r="I353" s="633"/>
      <c r="J353" s="633"/>
      <c r="K353" s="633"/>
      <c r="L353" s="633"/>
      <c r="M353" s="633"/>
      <c r="N353" s="633"/>
      <c r="O353" s="633"/>
      <c r="P353" s="633"/>
      <c r="Q353" s="633"/>
      <c r="R353" s="633"/>
      <c r="S353" s="633"/>
      <c r="T353" s="633"/>
      <c r="U353" s="633"/>
      <c r="V353" s="633"/>
      <c r="W353" s="633"/>
      <c r="X353" s="633"/>
      <c r="Y353" s="633"/>
      <c r="Z353" s="633"/>
    </row>
    <row r="354" spans="1:26" ht="12.75">
      <c r="A354" s="633"/>
      <c r="B354" s="633"/>
      <c r="C354" s="633"/>
      <c r="D354" s="633"/>
      <c r="E354" s="633"/>
      <c r="F354" s="633"/>
      <c r="G354" s="633"/>
      <c r="H354" s="633"/>
      <c r="I354" s="633"/>
      <c r="J354" s="633"/>
      <c r="K354" s="633"/>
      <c r="L354" s="633"/>
      <c r="M354" s="633"/>
      <c r="N354" s="633"/>
      <c r="O354" s="633"/>
      <c r="P354" s="633"/>
      <c r="Q354" s="633"/>
      <c r="R354" s="633"/>
      <c r="S354" s="633"/>
      <c r="T354" s="633"/>
      <c r="U354" s="633"/>
      <c r="V354" s="633"/>
      <c r="W354" s="633"/>
      <c r="X354" s="633"/>
      <c r="Y354" s="633"/>
      <c r="Z354" s="633"/>
    </row>
    <row r="355" spans="1:26" ht="12.75">
      <c r="A355" s="633"/>
      <c r="B355" s="633"/>
      <c r="C355" s="633"/>
      <c r="D355" s="633"/>
      <c r="E355" s="633"/>
      <c r="F355" s="633"/>
      <c r="G355" s="633"/>
      <c r="H355" s="633"/>
      <c r="I355" s="633"/>
      <c r="J355" s="633"/>
      <c r="K355" s="633"/>
      <c r="L355" s="633"/>
      <c r="M355" s="633"/>
      <c r="N355" s="633"/>
      <c r="O355" s="633"/>
      <c r="P355" s="633"/>
      <c r="Q355" s="633"/>
      <c r="R355" s="633"/>
      <c r="S355" s="633"/>
      <c r="T355" s="633"/>
      <c r="U355" s="633"/>
      <c r="V355" s="633"/>
      <c r="W355" s="633"/>
      <c r="X355" s="633"/>
      <c r="Y355" s="633"/>
      <c r="Z355" s="633"/>
    </row>
    <row r="356" spans="1:26" ht="12.75">
      <c r="A356" s="633"/>
      <c r="B356" s="633"/>
      <c r="C356" s="633"/>
      <c r="D356" s="633"/>
      <c r="E356" s="633"/>
      <c r="F356" s="633"/>
      <c r="G356" s="633"/>
      <c r="H356" s="633"/>
      <c r="I356" s="633"/>
      <c r="J356" s="633"/>
      <c r="K356" s="633"/>
      <c r="L356" s="633"/>
      <c r="M356" s="633"/>
      <c r="N356" s="633"/>
      <c r="O356" s="633"/>
      <c r="P356" s="633"/>
      <c r="Q356" s="633"/>
      <c r="R356" s="633"/>
      <c r="S356" s="633"/>
      <c r="T356" s="633"/>
      <c r="U356" s="633"/>
      <c r="V356" s="633"/>
      <c r="W356" s="633"/>
      <c r="X356" s="633"/>
      <c r="Y356" s="633"/>
      <c r="Z356" s="633"/>
    </row>
    <row r="357" spans="1:26" ht="12.75">
      <c r="A357" s="633"/>
      <c r="B357" s="633"/>
      <c r="C357" s="633"/>
      <c r="D357" s="633"/>
      <c r="E357" s="633"/>
      <c r="F357" s="633"/>
      <c r="G357" s="633"/>
      <c r="H357" s="633"/>
      <c r="I357" s="633"/>
      <c r="J357" s="633"/>
      <c r="K357" s="633"/>
      <c r="L357" s="633"/>
      <c r="M357" s="633"/>
      <c r="N357" s="633"/>
      <c r="O357" s="633"/>
      <c r="P357" s="633"/>
      <c r="Q357" s="633"/>
      <c r="R357" s="633"/>
      <c r="S357" s="633"/>
      <c r="T357" s="633"/>
      <c r="U357" s="633"/>
      <c r="V357" s="633"/>
      <c r="W357" s="633"/>
      <c r="X357" s="633"/>
      <c r="Y357" s="633"/>
      <c r="Z357" s="633"/>
    </row>
    <row r="358" spans="1:26" ht="12.75">
      <c r="A358" s="633"/>
      <c r="B358" s="633"/>
      <c r="C358" s="633"/>
      <c r="D358" s="633"/>
      <c r="E358" s="633"/>
      <c r="F358" s="633"/>
      <c r="G358" s="633"/>
      <c r="H358" s="633"/>
      <c r="I358" s="633"/>
      <c r="J358" s="633"/>
      <c r="K358" s="633"/>
      <c r="L358" s="633"/>
      <c r="M358" s="633"/>
      <c r="N358" s="633"/>
      <c r="O358" s="633"/>
      <c r="P358" s="633"/>
      <c r="Q358" s="633"/>
      <c r="R358" s="633"/>
      <c r="S358" s="633"/>
      <c r="T358" s="633"/>
      <c r="U358" s="633"/>
      <c r="V358" s="633"/>
      <c r="W358" s="633"/>
      <c r="X358" s="633"/>
      <c r="Y358" s="633"/>
      <c r="Z358" s="633"/>
    </row>
    <row r="359" spans="1:26" ht="12.75">
      <c r="A359" s="633"/>
      <c r="B359" s="633"/>
      <c r="C359" s="633"/>
      <c r="D359" s="633"/>
      <c r="E359" s="633"/>
      <c r="F359" s="633"/>
      <c r="G359" s="633"/>
      <c r="H359" s="633"/>
      <c r="I359" s="633"/>
      <c r="J359" s="633"/>
      <c r="K359" s="633"/>
      <c r="L359" s="633"/>
      <c r="M359" s="633"/>
      <c r="N359" s="633"/>
      <c r="O359" s="633"/>
      <c r="P359" s="633"/>
      <c r="Q359" s="633"/>
      <c r="R359" s="633"/>
      <c r="S359" s="633"/>
      <c r="T359" s="633"/>
      <c r="U359" s="633"/>
      <c r="V359" s="633"/>
      <c r="W359" s="633"/>
      <c r="X359" s="633"/>
      <c r="Y359" s="633"/>
      <c r="Z359" s="633"/>
    </row>
    <row r="360" spans="1:26" ht="12.75">
      <c r="A360" s="633"/>
      <c r="B360" s="633"/>
      <c r="C360" s="633"/>
      <c r="D360" s="633"/>
      <c r="E360" s="633"/>
      <c r="F360" s="633"/>
      <c r="G360" s="633"/>
      <c r="H360" s="633"/>
      <c r="I360" s="633"/>
      <c r="J360" s="633"/>
      <c r="K360" s="633"/>
      <c r="L360" s="633"/>
      <c r="M360" s="633"/>
      <c r="N360" s="633"/>
      <c r="O360" s="633"/>
      <c r="P360" s="633"/>
      <c r="Q360" s="633"/>
      <c r="R360" s="633"/>
      <c r="S360" s="633"/>
      <c r="T360" s="633"/>
      <c r="U360" s="633"/>
      <c r="V360" s="633"/>
      <c r="W360" s="633"/>
      <c r="X360" s="633"/>
      <c r="Y360" s="633"/>
      <c r="Z360" s="633"/>
    </row>
    <row r="361" spans="1:26" ht="12.75">
      <c r="A361" s="633"/>
      <c r="B361" s="633"/>
      <c r="C361" s="633"/>
      <c r="D361" s="633"/>
      <c r="E361" s="633"/>
      <c r="F361" s="633"/>
      <c r="G361" s="633"/>
      <c r="H361" s="633"/>
      <c r="I361" s="633"/>
      <c r="J361" s="633"/>
      <c r="K361" s="633"/>
      <c r="L361" s="633"/>
      <c r="M361" s="633"/>
      <c r="N361" s="633"/>
      <c r="O361" s="633"/>
      <c r="P361" s="633"/>
      <c r="Q361" s="633"/>
      <c r="R361" s="633"/>
      <c r="S361" s="633"/>
      <c r="T361" s="633"/>
      <c r="U361" s="633"/>
      <c r="V361" s="633"/>
      <c r="W361" s="633"/>
      <c r="X361" s="633"/>
      <c r="Y361" s="633"/>
      <c r="Z361" s="633"/>
    </row>
    <row r="362" spans="1:26" ht="12.75">
      <c r="A362" s="633"/>
      <c r="B362" s="633"/>
      <c r="C362" s="633"/>
      <c r="D362" s="633"/>
      <c r="E362" s="633"/>
      <c r="F362" s="633"/>
      <c r="G362" s="633"/>
      <c r="H362" s="633"/>
      <c r="I362" s="633"/>
      <c r="J362" s="633"/>
      <c r="K362" s="633"/>
      <c r="L362" s="633"/>
      <c r="M362" s="633"/>
      <c r="N362" s="633"/>
      <c r="O362" s="633"/>
      <c r="P362" s="633"/>
      <c r="Q362" s="633"/>
      <c r="R362" s="633"/>
      <c r="S362" s="633"/>
      <c r="T362" s="633"/>
      <c r="U362" s="633"/>
      <c r="V362" s="633"/>
      <c r="W362" s="633"/>
      <c r="X362" s="633"/>
      <c r="Y362" s="633"/>
      <c r="Z362" s="633"/>
    </row>
    <row r="363" spans="1:26" ht="12.75">
      <c r="A363" s="633"/>
      <c r="B363" s="633"/>
      <c r="C363" s="633"/>
      <c r="D363" s="633"/>
      <c r="E363" s="633"/>
      <c r="F363" s="633"/>
      <c r="G363" s="633"/>
      <c r="H363" s="633"/>
      <c r="I363" s="633"/>
      <c r="J363" s="633"/>
      <c r="K363" s="633"/>
      <c r="L363" s="633"/>
      <c r="M363" s="633"/>
      <c r="N363" s="633"/>
      <c r="O363" s="633"/>
      <c r="P363" s="633"/>
      <c r="Q363" s="633"/>
      <c r="R363" s="633"/>
      <c r="S363" s="633"/>
      <c r="T363" s="633"/>
      <c r="U363" s="633"/>
      <c r="V363" s="633"/>
      <c r="W363" s="633"/>
      <c r="X363" s="633"/>
      <c r="Y363" s="633"/>
      <c r="Z363" s="633"/>
    </row>
    <row r="364" spans="1:26" ht="12.75">
      <c r="A364" s="633"/>
      <c r="B364" s="633"/>
      <c r="C364" s="633"/>
      <c r="D364" s="633"/>
      <c r="E364" s="633"/>
      <c r="F364" s="633"/>
      <c r="G364" s="633"/>
      <c r="H364" s="633"/>
      <c r="I364" s="633"/>
      <c r="J364" s="633"/>
      <c r="K364" s="633"/>
      <c r="L364" s="633"/>
      <c r="M364" s="633"/>
      <c r="N364" s="633"/>
      <c r="O364" s="633"/>
      <c r="P364" s="633"/>
      <c r="Q364" s="633"/>
      <c r="R364" s="633"/>
      <c r="S364" s="633"/>
      <c r="T364" s="633"/>
      <c r="U364" s="633"/>
      <c r="V364" s="633"/>
      <c r="W364" s="633"/>
      <c r="X364" s="633"/>
      <c r="Y364" s="633"/>
      <c r="Z364" s="633"/>
    </row>
    <row r="365" spans="1:26" ht="12.75">
      <c r="A365" s="633"/>
      <c r="B365" s="633"/>
      <c r="C365" s="633"/>
      <c r="D365" s="633"/>
      <c r="E365" s="633"/>
      <c r="F365" s="633"/>
      <c r="G365" s="633"/>
      <c r="H365" s="633"/>
      <c r="I365" s="633"/>
      <c r="J365" s="633"/>
      <c r="K365" s="633"/>
      <c r="L365" s="633"/>
      <c r="M365" s="633"/>
      <c r="N365" s="633"/>
      <c r="O365" s="633"/>
      <c r="P365" s="633"/>
      <c r="Q365" s="633"/>
      <c r="R365" s="633"/>
      <c r="S365" s="633"/>
      <c r="T365" s="633"/>
      <c r="U365" s="633"/>
      <c r="V365" s="633"/>
      <c r="W365" s="633"/>
      <c r="X365" s="633"/>
      <c r="Y365" s="633"/>
      <c r="Z365" s="633"/>
    </row>
    <row r="366" spans="1:26" ht="12.75">
      <c r="A366" s="633"/>
      <c r="B366" s="633"/>
      <c r="C366" s="633"/>
      <c r="D366" s="633"/>
      <c r="E366" s="633"/>
      <c r="F366" s="633"/>
      <c r="G366" s="633"/>
      <c r="H366" s="633"/>
      <c r="I366" s="633"/>
      <c r="J366" s="633"/>
      <c r="K366" s="633"/>
      <c r="L366" s="633"/>
      <c r="M366" s="633"/>
      <c r="N366" s="633"/>
      <c r="O366" s="633"/>
      <c r="P366" s="633"/>
      <c r="Q366" s="633"/>
      <c r="R366" s="633"/>
      <c r="S366" s="633"/>
      <c r="T366" s="633"/>
      <c r="U366" s="633"/>
      <c r="V366" s="633"/>
      <c r="W366" s="633"/>
      <c r="X366" s="633"/>
      <c r="Y366" s="633"/>
      <c r="Z366" s="633"/>
    </row>
    <row r="367" spans="1:26" ht="12.75">
      <c r="A367" s="633"/>
      <c r="B367" s="633"/>
      <c r="C367" s="633"/>
      <c r="D367" s="633"/>
      <c r="E367" s="633"/>
      <c r="F367" s="633"/>
      <c r="G367" s="633"/>
      <c r="H367" s="633"/>
      <c r="I367" s="633"/>
      <c r="J367" s="633"/>
      <c r="K367" s="633"/>
      <c r="L367" s="633"/>
      <c r="M367" s="633"/>
      <c r="N367" s="633"/>
      <c r="O367" s="633"/>
      <c r="P367" s="633"/>
      <c r="Q367" s="633"/>
      <c r="R367" s="633"/>
      <c r="S367" s="633"/>
      <c r="T367" s="633"/>
      <c r="U367" s="633"/>
      <c r="V367" s="633"/>
      <c r="W367" s="633"/>
      <c r="X367" s="633"/>
      <c r="Y367" s="633"/>
      <c r="Z367" s="633"/>
    </row>
    <row r="368" spans="1:26" ht="12.75">
      <c r="A368" s="633"/>
      <c r="B368" s="633"/>
      <c r="C368" s="633"/>
      <c r="D368" s="633"/>
      <c r="E368" s="633"/>
      <c r="F368" s="633"/>
      <c r="G368" s="633"/>
      <c r="H368" s="633"/>
      <c r="I368" s="633"/>
      <c r="J368" s="633"/>
      <c r="K368" s="633"/>
      <c r="L368" s="633"/>
      <c r="M368" s="633"/>
      <c r="N368" s="633"/>
      <c r="O368" s="633"/>
      <c r="P368" s="633"/>
      <c r="Q368" s="633"/>
      <c r="R368" s="633"/>
      <c r="S368" s="633"/>
      <c r="T368" s="633"/>
      <c r="U368" s="633"/>
      <c r="V368" s="633"/>
      <c r="W368" s="633"/>
      <c r="X368" s="633"/>
      <c r="Y368" s="633"/>
      <c r="Z368" s="633"/>
    </row>
    <row r="369" spans="1:26" ht="12.75">
      <c r="A369" s="633"/>
      <c r="B369" s="633"/>
      <c r="C369" s="633"/>
      <c r="D369" s="633"/>
      <c r="E369" s="633"/>
      <c r="F369" s="633"/>
      <c r="G369" s="633"/>
      <c r="H369" s="633"/>
      <c r="I369" s="633"/>
      <c r="J369" s="633"/>
      <c r="K369" s="633"/>
      <c r="L369" s="633"/>
      <c r="M369" s="633"/>
      <c r="N369" s="633"/>
      <c r="O369" s="633"/>
      <c r="P369" s="633"/>
      <c r="Q369" s="633"/>
      <c r="R369" s="633"/>
      <c r="S369" s="633"/>
      <c r="T369" s="633"/>
      <c r="U369" s="633"/>
      <c r="V369" s="633"/>
      <c r="W369" s="633"/>
      <c r="X369" s="633"/>
      <c r="Y369" s="633"/>
      <c r="Z369" s="633"/>
    </row>
    <row r="370" spans="1:26" ht="12.75">
      <c r="A370" s="633"/>
      <c r="B370" s="633"/>
      <c r="C370" s="633"/>
      <c r="D370" s="633"/>
      <c r="E370" s="633"/>
      <c r="F370" s="633"/>
      <c r="G370" s="633"/>
      <c r="H370" s="633"/>
      <c r="I370" s="633"/>
      <c r="J370" s="633"/>
      <c r="K370" s="633"/>
      <c r="L370" s="633"/>
      <c r="M370" s="633"/>
      <c r="N370" s="633"/>
      <c r="O370" s="633"/>
      <c r="P370" s="633"/>
      <c r="Q370" s="633"/>
      <c r="R370" s="633"/>
      <c r="S370" s="633"/>
      <c r="T370" s="633"/>
      <c r="U370" s="633"/>
      <c r="V370" s="633"/>
      <c r="W370" s="633"/>
      <c r="X370" s="633"/>
      <c r="Y370" s="633"/>
      <c r="Z370" s="633"/>
    </row>
    <row r="371" spans="1:26" ht="12.75">
      <c r="A371" s="633"/>
      <c r="B371" s="633"/>
      <c r="C371" s="633"/>
      <c r="D371" s="633"/>
      <c r="E371" s="633"/>
      <c r="F371" s="633"/>
      <c r="G371" s="633"/>
      <c r="H371" s="633"/>
      <c r="I371" s="633"/>
      <c r="J371" s="633"/>
      <c r="K371" s="633"/>
      <c r="L371" s="633"/>
      <c r="M371" s="633"/>
      <c r="N371" s="633"/>
      <c r="O371" s="633"/>
      <c r="P371" s="633"/>
      <c r="Q371" s="633"/>
      <c r="R371" s="633"/>
      <c r="S371" s="633"/>
      <c r="T371" s="633"/>
      <c r="U371" s="633"/>
      <c r="V371" s="633"/>
      <c r="W371" s="633"/>
      <c r="X371" s="633"/>
      <c r="Y371" s="633"/>
      <c r="Z371" s="633"/>
    </row>
    <row r="372" spans="1:26" ht="12.75">
      <c r="A372" s="633"/>
      <c r="B372" s="633"/>
      <c r="C372" s="633"/>
      <c r="D372" s="633"/>
      <c r="E372" s="633"/>
      <c r="F372" s="633"/>
      <c r="G372" s="633"/>
      <c r="H372" s="633"/>
      <c r="I372" s="633"/>
      <c r="J372" s="633"/>
      <c r="K372" s="633"/>
      <c r="L372" s="633"/>
      <c r="M372" s="633"/>
      <c r="N372" s="633"/>
      <c r="O372" s="633"/>
      <c r="P372" s="633"/>
      <c r="Q372" s="633"/>
      <c r="R372" s="633"/>
      <c r="S372" s="633"/>
      <c r="T372" s="633"/>
      <c r="U372" s="633"/>
      <c r="V372" s="633"/>
      <c r="W372" s="633"/>
      <c r="X372" s="633"/>
      <c r="Y372" s="633"/>
      <c r="Z372" s="633"/>
    </row>
    <row r="373" spans="1:26" ht="12.75">
      <c r="A373" s="633"/>
      <c r="B373" s="633"/>
      <c r="C373" s="633"/>
      <c r="D373" s="633"/>
      <c r="E373" s="633"/>
      <c r="F373" s="633"/>
      <c r="G373" s="633"/>
      <c r="H373" s="633"/>
      <c r="I373" s="633"/>
      <c r="J373" s="633"/>
      <c r="K373" s="633"/>
      <c r="L373" s="633"/>
      <c r="M373" s="633"/>
      <c r="N373" s="633"/>
      <c r="O373" s="633"/>
      <c r="P373" s="633"/>
      <c r="Q373" s="633"/>
      <c r="R373" s="633"/>
      <c r="S373" s="633"/>
      <c r="T373" s="633"/>
      <c r="U373" s="633"/>
      <c r="V373" s="633"/>
      <c r="W373" s="633"/>
      <c r="X373" s="633"/>
      <c r="Y373" s="633"/>
      <c r="Z373" s="633"/>
    </row>
    <row r="374" spans="1:26" ht="12.75">
      <c r="A374" s="633"/>
      <c r="B374" s="633"/>
      <c r="C374" s="633"/>
      <c r="D374" s="633"/>
      <c r="E374" s="633"/>
      <c r="F374" s="633"/>
      <c r="G374" s="633"/>
      <c r="H374" s="633"/>
      <c r="I374" s="633"/>
      <c r="J374" s="633"/>
      <c r="K374" s="633"/>
      <c r="L374" s="633"/>
      <c r="M374" s="633"/>
      <c r="N374" s="633"/>
      <c r="O374" s="633"/>
      <c r="P374" s="633"/>
      <c r="Q374" s="633"/>
      <c r="R374" s="633"/>
      <c r="S374" s="633"/>
      <c r="T374" s="633"/>
      <c r="U374" s="633"/>
      <c r="V374" s="633"/>
      <c r="W374" s="633"/>
      <c r="X374" s="633"/>
      <c r="Y374" s="633"/>
      <c r="Z374" s="633"/>
    </row>
    <row r="375" spans="1:26" ht="12.75">
      <c r="A375" s="633"/>
      <c r="B375" s="633"/>
      <c r="C375" s="633"/>
      <c r="D375" s="633"/>
      <c r="E375" s="633"/>
      <c r="F375" s="633"/>
      <c r="G375" s="633"/>
      <c r="H375" s="633"/>
      <c r="I375" s="633"/>
      <c r="J375" s="633"/>
      <c r="K375" s="633"/>
      <c r="L375" s="633"/>
      <c r="M375" s="633"/>
      <c r="N375" s="633"/>
      <c r="O375" s="633"/>
      <c r="P375" s="633"/>
      <c r="Q375" s="633"/>
      <c r="R375" s="633"/>
      <c r="S375" s="633"/>
      <c r="T375" s="633"/>
      <c r="U375" s="633"/>
      <c r="V375" s="633"/>
      <c r="W375" s="633"/>
      <c r="X375" s="633"/>
      <c r="Y375" s="633"/>
      <c r="Z375" s="633"/>
    </row>
    <row r="376" spans="1:26" ht="12.75">
      <c r="A376" s="633"/>
      <c r="B376" s="633"/>
      <c r="C376" s="633"/>
      <c r="D376" s="633"/>
      <c r="E376" s="633"/>
      <c r="F376" s="633"/>
      <c r="G376" s="633"/>
      <c r="H376" s="633"/>
      <c r="I376" s="633"/>
      <c r="J376" s="633"/>
      <c r="K376" s="633"/>
      <c r="L376" s="633"/>
      <c r="M376" s="633"/>
      <c r="N376" s="633"/>
      <c r="O376" s="633"/>
      <c r="P376" s="633"/>
      <c r="Q376" s="633"/>
      <c r="R376" s="633"/>
      <c r="S376" s="633"/>
      <c r="T376" s="633"/>
      <c r="U376" s="633"/>
      <c r="V376" s="633"/>
      <c r="W376" s="633"/>
      <c r="X376" s="633"/>
      <c r="Y376" s="633"/>
      <c r="Z376" s="633"/>
    </row>
    <row r="377" spans="1:26" ht="12.75">
      <c r="A377" s="633"/>
      <c r="B377" s="633"/>
      <c r="C377" s="633"/>
      <c r="D377" s="633"/>
      <c r="E377" s="633"/>
      <c r="F377" s="633"/>
      <c r="G377" s="633"/>
      <c r="H377" s="633"/>
      <c r="I377" s="633"/>
      <c r="J377" s="633"/>
      <c r="K377" s="633"/>
      <c r="L377" s="633"/>
      <c r="M377" s="633"/>
      <c r="N377" s="633"/>
      <c r="O377" s="633"/>
      <c r="P377" s="633"/>
      <c r="Q377" s="633"/>
      <c r="R377" s="633"/>
      <c r="S377" s="633"/>
      <c r="T377" s="633"/>
      <c r="U377" s="633"/>
      <c r="V377" s="633"/>
      <c r="W377" s="633"/>
      <c r="X377" s="633"/>
      <c r="Y377" s="633"/>
      <c r="Z377" s="633"/>
    </row>
    <row r="378" spans="1:26" ht="12.75">
      <c r="A378" s="633"/>
      <c r="B378" s="633"/>
      <c r="C378" s="633"/>
      <c r="D378" s="633"/>
      <c r="E378" s="633"/>
      <c r="F378" s="633"/>
      <c r="G378" s="633"/>
      <c r="H378" s="633"/>
      <c r="I378" s="633"/>
      <c r="J378" s="633"/>
      <c r="K378" s="633"/>
      <c r="L378" s="633"/>
      <c r="M378" s="633"/>
      <c r="N378" s="633"/>
      <c r="O378" s="633"/>
      <c r="P378" s="633"/>
      <c r="Q378" s="633"/>
      <c r="R378" s="633"/>
      <c r="S378" s="633"/>
      <c r="T378" s="633"/>
      <c r="U378" s="633"/>
      <c r="V378" s="633"/>
      <c r="W378" s="633"/>
      <c r="X378" s="633"/>
      <c r="Y378" s="633"/>
      <c r="Z378" s="633"/>
    </row>
    <row r="379" spans="1:26" ht="12.75">
      <c r="A379" s="633"/>
      <c r="B379" s="633"/>
      <c r="C379" s="633"/>
      <c r="D379" s="633"/>
      <c r="E379" s="633"/>
      <c r="F379" s="633"/>
      <c r="G379" s="633"/>
      <c r="H379" s="633"/>
      <c r="I379" s="633"/>
      <c r="J379" s="633"/>
      <c r="K379" s="633"/>
      <c r="L379" s="633"/>
      <c r="M379" s="633"/>
      <c r="N379" s="633"/>
      <c r="O379" s="633"/>
      <c r="P379" s="633"/>
      <c r="Q379" s="633"/>
      <c r="R379" s="633"/>
      <c r="S379" s="633"/>
      <c r="T379" s="633"/>
      <c r="U379" s="633"/>
      <c r="V379" s="633"/>
      <c r="W379" s="633"/>
      <c r="X379" s="633"/>
      <c r="Y379" s="633"/>
      <c r="Z379" s="633"/>
    </row>
    <row r="380" spans="1:26" ht="12.75">
      <c r="A380" s="633"/>
      <c r="B380" s="633"/>
      <c r="C380" s="633"/>
      <c r="D380" s="633"/>
      <c r="E380" s="633"/>
      <c r="F380" s="633"/>
      <c r="G380" s="633"/>
      <c r="H380" s="633"/>
      <c r="I380" s="633"/>
      <c r="J380" s="633"/>
      <c r="K380" s="633"/>
      <c r="L380" s="633"/>
      <c r="M380" s="633"/>
      <c r="N380" s="633"/>
      <c r="O380" s="633"/>
      <c r="P380" s="633"/>
      <c r="Q380" s="633"/>
      <c r="R380" s="633"/>
      <c r="S380" s="633"/>
      <c r="T380" s="633"/>
      <c r="U380" s="633"/>
      <c r="V380" s="633"/>
      <c r="W380" s="633"/>
      <c r="X380" s="633"/>
      <c r="Y380" s="633"/>
      <c r="Z380" s="633"/>
    </row>
    <row r="381" spans="1:26" ht="12.75">
      <c r="A381" s="633"/>
      <c r="B381" s="633"/>
      <c r="C381" s="633"/>
      <c r="D381" s="633"/>
      <c r="E381" s="633"/>
      <c r="F381" s="633"/>
      <c r="G381" s="633"/>
      <c r="H381" s="633"/>
      <c r="I381" s="633"/>
      <c r="J381" s="633"/>
      <c r="K381" s="633"/>
      <c r="L381" s="633"/>
      <c r="M381" s="633"/>
      <c r="N381" s="633"/>
      <c r="O381" s="633"/>
      <c r="P381" s="633"/>
      <c r="Q381" s="633"/>
      <c r="R381" s="633"/>
      <c r="S381" s="633"/>
      <c r="T381" s="633"/>
      <c r="U381" s="633"/>
      <c r="V381" s="633"/>
      <c r="W381" s="633"/>
      <c r="X381" s="633"/>
      <c r="Y381" s="633"/>
      <c r="Z381" s="633"/>
    </row>
    <row r="382" spans="1:26" ht="12.75">
      <c r="A382" s="633"/>
      <c r="B382" s="633"/>
      <c r="C382" s="633"/>
      <c r="D382" s="633"/>
      <c r="E382" s="633"/>
      <c r="F382" s="633"/>
      <c r="G382" s="633"/>
      <c r="H382" s="633"/>
      <c r="I382" s="633"/>
      <c r="J382" s="633"/>
      <c r="K382" s="633"/>
      <c r="L382" s="633"/>
      <c r="M382" s="633"/>
      <c r="N382" s="633"/>
      <c r="O382" s="633"/>
      <c r="P382" s="633"/>
      <c r="Q382" s="633"/>
      <c r="R382" s="633"/>
      <c r="S382" s="633"/>
      <c r="T382" s="633"/>
      <c r="U382" s="633"/>
      <c r="V382" s="633"/>
      <c r="W382" s="633"/>
      <c r="X382" s="633"/>
      <c r="Y382" s="633"/>
      <c r="Z382" s="633"/>
    </row>
    <row r="383" spans="1:26" ht="12.75">
      <c r="A383" s="633"/>
      <c r="B383" s="633"/>
      <c r="C383" s="633"/>
      <c r="D383" s="633"/>
      <c r="E383" s="633"/>
      <c r="F383" s="633"/>
      <c r="G383" s="633"/>
      <c r="H383" s="633"/>
      <c r="I383" s="633"/>
      <c r="J383" s="633"/>
      <c r="K383" s="633"/>
      <c r="L383" s="633"/>
      <c r="M383" s="633"/>
      <c r="N383" s="633"/>
      <c r="O383" s="633"/>
      <c r="P383" s="633"/>
      <c r="Q383" s="633"/>
      <c r="R383" s="633"/>
      <c r="S383" s="633"/>
      <c r="T383" s="633"/>
      <c r="U383" s="633"/>
      <c r="V383" s="633"/>
      <c r="W383" s="633"/>
      <c r="X383" s="633"/>
      <c r="Y383" s="633"/>
      <c r="Z383" s="633"/>
    </row>
    <row r="384" spans="1:26" ht="12.75">
      <c r="A384" s="633"/>
      <c r="B384" s="633"/>
      <c r="C384" s="633"/>
      <c r="D384" s="633"/>
      <c r="E384" s="633"/>
      <c r="F384" s="633"/>
      <c r="G384" s="633"/>
      <c r="H384" s="633"/>
      <c r="I384" s="633"/>
      <c r="J384" s="633"/>
      <c r="K384" s="633"/>
      <c r="L384" s="633"/>
      <c r="M384" s="633"/>
      <c r="N384" s="633"/>
      <c r="O384" s="633"/>
      <c r="P384" s="633"/>
      <c r="Q384" s="633"/>
      <c r="R384" s="633"/>
      <c r="S384" s="633"/>
      <c r="T384" s="633"/>
      <c r="U384" s="633"/>
      <c r="V384" s="633"/>
      <c r="W384" s="633"/>
      <c r="X384" s="633"/>
      <c r="Y384" s="633"/>
      <c r="Z384" s="633"/>
    </row>
    <row r="385" spans="1:26" ht="12.75">
      <c r="A385" s="633"/>
      <c r="B385" s="633"/>
      <c r="C385" s="633"/>
      <c r="D385" s="633"/>
      <c r="E385" s="633"/>
      <c r="F385" s="633"/>
      <c r="G385" s="633"/>
      <c r="H385" s="633"/>
      <c r="I385" s="633"/>
      <c r="J385" s="633"/>
      <c r="K385" s="633"/>
      <c r="L385" s="633"/>
      <c r="M385" s="633"/>
      <c r="N385" s="633"/>
      <c r="O385" s="633"/>
      <c r="P385" s="633"/>
      <c r="Q385" s="633"/>
      <c r="R385" s="633"/>
      <c r="S385" s="633"/>
      <c r="T385" s="633"/>
      <c r="U385" s="633"/>
      <c r="V385" s="633"/>
      <c r="W385" s="633"/>
      <c r="X385" s="633"/>
      <c r="Y385" s="633"/>
      <c r="Z385" s="633"/>
    </row>
    <row r="386" spans="1:26" ht="12.75">
      <c r="A386" s="633"/>
      <c r="B386" s="633"/>
      <c r="C386" s="633"/>
      <c r="D386" s="633"/>
      <c r="E386" s="633"/>
      <c r="F386" s="633"/>
      <c r="G386" s="633"/>
      <c r="H386" s="633"/>
      <c r="I386" s="633"/>
      <c r="J386" s="633"/>
      <c r="K386" s="633"/>
      <c r="L386" s="633"/>
      <c r="M386" s="633"/>
      <c r="N386" s="633"/>
      <c r="O386" s="633"/>
      <c r="P386" s="633"/>
      <c r="Q386" s="633"/>
      <c r="R386" s="633"/>
      <c r="S386" s="633"/>
      <c r="T386" s="633"/>
      <c r="U386" s="633"/>
      <c r="V386" s="633"/>
      <c r="W386" s="633"/>
      <c r="X386" s="633"/>
      <c r="Y386" s="633"/>
      <c r="Z386" s="633"/>
    </row>
    <row r="387" spans="1:26" ht="12.75">
      <c r="A387" s="633"/>
      <c r="B387" s="633"/>
      <c r="C387" s="633"/>
      <c r="D387" s="633"/>
      <c r="E387" s="633"/>
      <c r="F387" s="633"/>
      <c r="G387" s="633"/>
      <c r="H387" s="633"/>
      <c r="I387" s="633"/>
      <c r="J387" s="633"/>
      <c r="K387" s="633"/>
      <c r="L387" s="633"/>
      <c r="M387" s="633"/>
      <c r="N387" s="633"/>
      <c r="O387" s="633"/>
      <c r="P387" s="633"/>
      <c r="Q387" s="633"/>
      <c r="R387" s="633"/>
      <c r="S387" s="633"/>
      <c r="T387" s="633"/>
      <c r="U387" s="633"/>
      <c r="V387" s="633"/>
      <c r="W387" s="633"/>
      <c r="X387" s="633"/>
      <c r="Y387" s="633"/>
      <c r="Z387" s="633"/>
    </row>
    <row r="388" spans="1:26" ht="12.75">
      <c r="A388" s="633"/>
      <c r="B388" s="633"/>
      <c r="C388" s="633"/>
      <c r="D388" s="633"/>
      <c r="E388" s="633"/>
      <c r="F388" s="633"/>
      <c r="G388" s="633"/>
      <c r="H388" s="633"/>
      <c r="I388" s="633"/>
      <c r="J388" s="633"/>
      <c r="K388" s="633"/>
      <c r="L388" s="633"/>
      <c r="M388" s="633"/>
      <c r="N388" s="633"/>
      <c r="O388" s="633"/>
      <c r="P388" s="633"/>
      <c r="Q388" s="633"/>
      <c r="R388" s="633"/>
      <c r="S388" s="633"/>
      <c r="T388" s="633"/>
      <c r="U388" s="633"/>
      <c r="V388" s="633"/>
      <c r="W388" s="633"/>
      <c r="X388" s="633"/>
      <c r="Y388" s="633"/>
      <c r="Z388" s="633"/>
    </row>
    <row r="389" spans="1:26" ht="12.75">
      <c r="A389" s="633"/>
      <c r="B389" s="633"/>
      <c r="C389" s="633"/>
      <c r="D389" s="633"/>
      <c r="E389" s="633"/>
      <c r="F389" s="633"/>
      <c r="G389" s="633"/>
      <c r="H389" s="633"/>
      <c r="I389" s="633"/>
      <c r="J389" s="633"/>
      <c r="K389" s="633"/>
      <c r="L389" s="633"/>
      <c r="M389" s="633"/>
      <c r="N389" s="633"/>
      <c r="O389" s="633"/>
      <c r="P389" s="633"/>
      <c r="Q389" s="633"/>
      <c r="R389" s="633"/>
      <c r="S389" s="633"/>
      <c r="T389" s="633"/>
      <c r="U389" s="633"/>
      <c r="V389" s="633"/>
      <c r="W389" s="633"/>
      <c r="X389" s="633"/>
      <c r="Y389" s="633"/>
      <c r="Z389" s="633"/>
    </row>
    <row r="390" spans="1:26" ht="12.75">
      <c r="A390" s="633"/>
      <c r="B390" s="633"/>
      <c r="C390" s="633"/>
      <c r="D390" s="633"/>
      <c r="E390" s="633"/>
      <c r="F390" s="633"/>
      <c r="G390" s="633"/>
      <c r="H390" s="633"/>
      <c r="I390" s="633"/>
      <c r="J390" s="633"/>
      <c r="K390" s="633"/>
      <c r="L390" s="633"/>
      <c r="M390" s="633"/>
      <c r="N390" s="633"/>
      <c r="O390" s="633"/>
      <c r="P390" s="633"/>
      <c r="Q390" s="633"/>
      <c r="R390" s="633"/>
      <c r="S390" s="633"/>
      <c r="T390" s="633"/>
      <c r="U390" s="633"/>
      <c r="V390" s="633"/>
      <c r="W390" s="633"/>
      <c r="X390" s="633"/>
      <c r="Y390" s="633"/>
      <c r="Z390" s="633"/>
    </row>
    <row r="391" spans="1:26" ht="12.75">
      <c r="A391" s="633"/>
      <c r="B391" s="633"/>
      <c r="C391" s="633"/>
      <c r="D391" s="633"/>
      <c r="E391" s="633"/>
      <c r="F391" s="633"/>
      <c r="G391" s="633"/>
      <c r="H391" s="633"/>
      <c r="I391" s="633"/>
      <c r="J391" s="633"/>
      <c r="K391" s="633"/>
      <c r="L391" s="633"/>
      <c r="M391" s="633"/>
      <c r="N391" s="633"/>
      <c r="O391" s="633"/>
      <c r="P391" s="633"/>
      <c r="Q391" s="633"/>
      <c r="R391" s="633"/>
      <c r="S391" s="633"/>
      <c r="T391" s="633"/>
      <c r="U391" s="633"/>
      <c r="V391" s="633"/>
      <c r="W391" s="633"/>
      <c r="X391" s="633"/>
      <c r="Y391" s="633"/>
      <c r="Z391" s="633"/>
    </row>
    <row r="392" spans="1:26" ht="12.75">
      <c r="A392" s="633"/>
      <c r="B392" s="633"/>
      <c r="C392" s="633"/>
      <c r="D392" s="633"/>
      <c r="E392" s="633"/>
      <c r="F392" s="633"/>
      <c r="G392" s="633"/>
      <c r="H392" s="633"/>
      <c r="I392" s="633"/>
      <c r="J392" s="633"/>
      <c r="K392" s="633"/>
      <c r="L392" s="633"/>
      <c r="M392" s="633"/>
      <c r="N392" s="633"/>
      <c r="O392" s="633"/>
      <c r="P392" s="633"/>
      <c r="Q392" s="633"/>
      <c r="R392" s="633"/>
      <c r="S392" s="633"/>
      <c r="T392" s="633"/>
      <c r="U392" s="633"/>
      <c r="V392" s="633"/>
      <c r="W392" s="633"/>
      <c r="X392" s="633"/>
      <c r="Y392" s="633"/>
      <c r="Z392" s="633"/>
    </row>
    <row r="393" spans="1:26" ht="12.75">
      <c r="A393" s="633"/>
      <c r="B393" s="633"/>
      <c r="C393" s="633"/>
      <c r="D393" s="633"/>
      <c r="E393" s="633"/>
      <c r="F393" s="633"/>
      <c r="G393" s="633"/>
      <c r="H393" s="633"/>
      <c r="I393" s="633"/>
      <c r="J393" s="633"/>
      <c r="K393" s="633"/>
      <c r="L393" s="633"/>
      <c r="M393" s="633"/>
      <c r="N393" s="633"/>
      <c r="O393" s="633"/>
      <c r="P393" s="633"/>
      <c r="Q393" s="633"/>
      <c r="R393" s="633"/>
      <c r="S393" s="633"/>
      <c r="T393" s="633"/>
      <c r="U393" s="633"/>
      <c r="V393" s="633"/>
      <c r="W393" s="633"/>
      <c r="X393" s="633"/>
      <c r="Y393" s="633"/>
      <c r="Z393" s="633"/>
    </row>
    <row r="394" spans="1:26" ht="12.75">
      <c r="A394" s="633"/>
      <c r="B394" s="633"/>
      <c r="C394" s="633"/>
      <c r="D394" s="633"/>
      <c r="E394" s="633"/>
      <c r="F394" s="633"/>
      <c r="G394" s="633"/>
      <c r="H394" s="633"/>
      <c r="I394" s="633"/>
      <c r="J394" s="633"/>
      <c r="K394" s="633"/>
      <c r="L394" s="633"/>
      <c r="M394" s="633"/>
      <c r="N394" s="633"/>
      <c r="O394" s="633"/>
      <c r="P394" s="633"/>
      <c r="Q394" s="633"/>
      <c r="R394" s="633"/>
      <c r="S394" s="633"/>
      <c r="T394" s="633"/>
      <c r="U394" s="633"/>
      <c r="V394" s="633"/>
      <c r="W394" s="633"/>
      <c r="X394" s="633"/>
      <c r="Y394" s="633"/>
      <c r="Z394" s="633"/>
    </row>
    <row r="395" spans="1:26" ht="12.75">
      <c r="A395" s="633"/>
      <c r="B395" s="633"/>
      <c r="C395" s="633"/>
      <c r="D395" s="633"/>
      <c r="E395" s="633"/>
      <c r="F395" s="633"/>
      <c r="G395" s="633"/>
      <c r="H395" s="633"/>
      <c r="I395" s="633"/>
      <c r="J395" s="633"/>
      <c r="K395" s="633"/>
      <c r="L395" s="633"/>
      <c r="M395" s="633"/>
      <c r="N395" s="633"/>
      <c r="O395" s="633"/>
      <c r="P395" s="633"/>
      <c r="Q395" s="633"/>
      <c r="R395" s="633"/>
      <c r="S395" s="633"/>
      <c r="T395" s="633"/>
      <c r="U395" s="633"/>
      <c r="V395" s="633"/>
      <c r="W395" s="633"/>
      <c r="X395" s="633"/>
      <c r="Y395" s="633"/>
      <c r="Z395" s="633"/>
    </row>
    <row r="396" spans="1:26" ht="12.75">
      <c r="A396" s="633"/>
      <c r="B396" s="633"/>
      <c r="C396" s="633"/>
      <c r="D396" s="633"/>
      <c r="E396" s="633"/>
      <c r="F396" s="633"/>
      <c r="G396" s="633"/>
      <c r="H396" s="633"/>
      <c r="I396" s="633"/>
      <c r="J396" s="633"/>
      <c r="K396" s="633"/>
      <c r="L396" s="633"/>
      <c r="M396" s="633"/>
      <c r="N396" s="633"/>
      <c r="O396" s="633"/>
      <c r="P396" s="633"/>
      <c r="Q396" s="633"/>
      <c r="R396" s="633"/>
      <c r="S396" s="633"/>
      <c r="T396" s="633"/>
      <c r="U396" s="633"/>
      <c r="V396" s="633"/>
      <c r="W396" s="633"/>
      <c r="X396" s="633"/>
      <c r="Y396" s="633"/>
      <c r="Z396" s="633"/>
    </row>
    <row r="397" spans="1:26" ht="12.75">
      <c r="A397" s="633"/>
      <c r="B397" s="633"/>
      <c r="C397" s="633"/>
      <c r="D397" s="633"/>
      <c r="E397" s="633"/>
      <c r="F397" s="633"/>
      <c r="G397" s="633"/>
      <c r="H397" s="633"/>
      <c r="I397" s="633"/>
      <c r="J397" s="633"/>
      <c r="K397" s="633"/>
      <c r="L397" s="633"/>
      <c r="M397" s="633"/>
      <c r="N397" s="633"/>
      <c r="O397" s="633"/>
      <c r="P397" s="633"/>
      <c r="Q397" s="633"/>
      <c r="R397" s="633"/>
      <c r="S397" s="633"/>
      <c r="T397" s="633"/>
      <c r="U397" s="633"/>
      <c r="V397" s="633"/>
      <c r="W397" s="633"/>
      <c r="X397" s="633"/>
      <c r="Y397" s="633"/>
      <c r="Z397" s="633"/>
    </row>
    <row r="398" spans="1:26" ht="12.75">
      <c r="A398" s="633"/>
      <c r="B398" s="633"/>
      <c r="C398" s="633"/>
      <c r="D398" s="633"/>
      <c r="E398" s="633"/>
      <c r="F398" s="633"/>
      <c r="G398" s="633"/>
      <c r="H398" s="633"/>
      <c r="I398" s="633"/>
      <c r="J398" s="633"/>
      <c r="K398" s="633"/>
      <c r="L398" s="633"/>
      <c r="M398" s="633"/>
      <c r="N398" s="633"/>
      <c r="O398" s="633"/>
      <c r="P398" s="633"/>
      <c r="Q398" s="633"/>
      <c r="R398" s="633"/>
      <c r="S398" s="633"/>
      <c r="T398" s="633"/>
      <c r="U398" s="633"/>
      <c r="V398" s="633"/>
      <c r="W398" s="633"/>
      <c r="X398" s="633"/>
      <c r="Y398" s="633"/>
      <c r="Z398" s="633"/>
    </row>
    <row r="399" spans="1:26" ht="12.75">
      <c r="A399" s="633"/>
      <c r="B399" s="633"/>
      <c r="C399" s="633"/>
      <c r="D399" s="633"/>
      <c r="E399" s="633"/>
      <c r="F399" s="633"/>
      <c r="G399" s="633"/>
      <c r="H399" s="633"/>
      <c r="I399" s="633"/>
      <c r="J399" s="633"/>
      <c r="K399" s="633"/>
      <c r="L399" s="633"/>
      <c r="M399" s="633"/>
      <c r="N399" s="633"/>
      <c r="O399" s="633"/>
      <c r="P399" s="633"/>
      <c r="Q399" s="633"/>
      <c r="R399" s="633"/>
      <c r="S399" s="633"/>
      <c r="T399" s="633"/>
      <c r="U399" s="633"/>
      <c r="V399" s="633"/>
      <c r="W399" s="633"/>
      <c r="X399" s="633"/>
      <c r="Y399" s="633"/>
      <c r="Z399" s="633"/>
    </row>
    <row r="400" spans="1:26" ht="12.75">
      <c r="A400" s="633"/>
      <c r="B400" s="633"/>
      <c r="C400" s="633"/>
      <c r="D400" s="633"/>
      <c r="E400" s="633"/>
      <c r="F400" s="633"/>
      <c r="G400" s="633"/>
      <c r="H400" s="633"/>
      <c r="I400" s="633"/>
      <c r="J400" s="633"/>
      <c r="K400" s="633"/>
      <c r="L400" s="633"/>
      <c r="M400" s="633"/>
      <c r="N400" s="633"/>
      <c r="O400" s="633"/>
      <c r="P400" s="633"/>
      <c r="Q400" s="633"/>
      <c r="R400" s="633"/>
      <c r="S400" s="633"/>
      <c r="T400" s="633"/>
      <c r="U400" s="633"/>
      <c r="V400" s="633"/>
      <c r="W400" s="633"/>
      <c r="X400" s="633"/>
      <c r="Y400" s="633"/>
      <c r="Z400" s="633"/>
    </row>
    <row r="401" spans="1:26" ht="12.75">
      <c r="A401" s="633"/>
      <c r="B401" s="633"/>
      <c r="C401" s="633"/>
      <c r="D401" s="633"/>
      <c r="E401" s="633"/>
      <c r="F401" s="633"/>
      <c r="G401" s="633"/>
      <c r="H401" s="633"/>
      <c r="I401" s="633"/>
      <c r="J401" s="633"/>
      <c r="K401" s="633"/>
      <c r="L401" s="633"/>
      <c r="M401" s="633"/>
      <c r="N401" s="633"/>
      <c r="O401" s="633"/>
      <c r="P401" s="633"/>
      <c r="Q401" s="633"/>
      <c r="R401" s="633"/>
      <c r="S401" s="633"/>
      <c r="T401" s="633"/>
      <c r="U401" s="633"/>
      <c r="V401" s="633"/>
      <c r="W401" s="633"/>
      <c r="X401" s="633"/>
      <c r="Y401" s="633"/>
      <c r="Z401" s="633"/>
    </row>
    <row r="402" spans="1:26" ht="12.75">
      <c r="A402" s="633"/>
      <c r="B402" s="633"/>
      <c r="C402" s="633"/>
      <c r="D402" s="633"/>
      <c r="E402" s="633"/>
      <c r="F402" s="633"/>
      <c r="G402" s="633"/>
      <c r="H402" s="633"/>
      <c r="I402" s="633"/>
      <c r="J402" s="633"/>
      <c r="K402" s="633"/>
      <c r="L402" s="633"/>
      <c r="M402" s="633"/>
      <c r="N402" s="633"/>
      <c r="O402" s="633"/>
      <c r="P402" s="633"/>
      <c r="Q402" s="633"/>
      <c r="R402" s="633"/>
      <c r="S402" s="633"/>
      <c r="T402" s="633"/>
      <c r="U402" s="633"/>
      <c r="V402" s="633"/>
      <c r="W402" s="633"/>
      <c r="X402" s="633"/>
      <c r="Y402" s="633"/>
      <c r="Z402" s="633"/>
    </row>
    <row r="403" spans="1:26" ht="12.75">
      <c r="A403" s="633"/>
      <c r="B403" s="633"/>
      <c r="C403" s="633"/>
      <c r="D403" s="633"/>
      <c r="E403" s="633"/>
      <c r="F403" s="633"/>
      <c r="G403" s="633"/>
      <c r="H403" s="633"/>
      <c r="I403" s="633"/>
      <c r="J403" s="633"/>
      <c r="K403" s="633"/>
      <c r="L403" s="633"/>
      <c r="M403" s="633"/>
      <c r="N403" s="633"/>
      <c r="O403" s="633"/>
      <c r="P403" s="633"/>
      <c r="Q403" s="633"/>
      <c r="R403" s="633"/>
      <c r="S403" s="633"/>
      <c r="T403" s="633"/>
      <c r="U403" s="633"/>
      <c r="V403" s="633"/>
      <c r="W403" s="633"/>
      <c r="X403" s="633"/>
      <c r="Y403" s="633"/>
      <c r="Z403" s="633"/>
    </row>
    <row r="404" spans="1:26" ht="12.75">
      <c r="A404" s="633"/>
      <c r="B404" s="633"/>
      <c r="C404" s="633"/>
      <c r="D404" s="633"/>
      <c r="E404" s="633"/>
      <c r="F404" s="633"/>
      <c r="G404" s="633"/>
      <c r="H404" s="633"/>
      <c r="I404" s="633"/>
      <c r="J404" s="633"/>
      <c r="K404" s="633"/>
      <c r="L404" s="633"/>
      <c r="M404" s="633"/>
      <c r="N404" s="633"/>
      <c r="O404" s="633"/>
      <c r="P404" s="633"/>
      <c r="Q404" s="633"/>
      <c r="R404" s="633"/>
      <c r="S404" s="633"/>
      <c r="T404" s="633"/>
      <c r="U404" s="633"/>
      <c r="V404" s="633"/>
      <c r="W404" s="633"/>
      <c r="X404" s="633"/>
      <c r="Y404" s="633"/>
      <c r="Z404" s="633"/>
    </row>
    <row r="405" spans="1:26" ht="12.75">
      <c r="A405" s="633"/>
      <c r="B405" s="633"/>
      <c r="C405" s="633"/>
      <c r="D405" s="633"/>
      <c r="E405" s="633"/>
      <c r="F405" s="633"/>
      <c r="G405" s="633"/>
      <c r="H405" s="633"/>
      <c r="I405" s="633"/>
      <c r="J405" s="633"/>
      <c r="K405" s="633"/>
      <c r="L405" s="633"/>
      <c r="M405" s="633"/>
      <c r="N405" s="633"/>
      <c r="O405" s="633"/>
      <c r="P405" s="633"/>
      <c r="Q405" s="633"/>
      <c r="R405" s="633"/>
      <c r="S405" s="633"/>
      <c r="T405" s="633"/>
      <c r="U405" s="633"/>
      <c r="V405" s="633"/>
      <c r="W405" s="633"/>
      <c r="X405" s="633"/>
      <c r="Y405" s="633"/>
      <c r="Z405" s="633"/>
    </row>
    <row r="406" spans="1:26" ht="12.75">
      <c r="A406" s="633"/>
      <c r="B406" s="633"/>
      <c r="C406" s="633"/>
      <c r="D406" s="633"/>
      <c r="E406" s="633"/>
      <c r="F406" s="633"/>
      <c r="G406" s="633"/>
      <c r="H406" s="633"/>
      <c r="I406" s="633"/>
      <c r="J406" s="633"/>
      <c r="K406" s="633"/>
      <c r="L406" s="633"/>
      <c r="M406" s="633"/>
      <c r="N406" s="633"/>
      <c r="O406" s="633"/>
      <c r="P406" s="633"/>
      <c r="Q406" s="633"/>
      <c r="R406" s="633"/>
      <c r="S406" s="633"/>
      <c r="T406" s="633"/>
      <c r="U406" s="633"/>
      <c r="V406" s="633"/>
      <c r="W406" s="633"/>
      <c r="X406" s="633"/>
      <c r="Y406" s="633"/>
      <c r="Z406" s="633"/>
    </row>
    <row r="407" spans="1:26" ht="12.75">
      <c r="A407" s="633"/>
      <c r="B407" s="633"/>
      <c r="C407" s="633"/>
      <c r="D407" s="633"/>
      <c r="E407" s="633"/>
      <c r="F407" s="633"/>
      <c r="G407" s="633"/>
      <c r="H407" s="633"/>
      <c r="I407" s="633"/>
      <c r="J407" s="633"/>
      <c r="K407" s="633"/>
      <c r="L407" s="633"/>
      <c r="M407" s="633"/>
      <c r="N407" s="633"/>
      <c r="O407" s="633"/>
      <c r="P407" s="633"/>
      <c r="Q407" s="633"/>
      <c r="R407" s="633"/>
      <c r="S407" s="633"/>
      <c r="T407" s="633"/>
      <c r="U407" s="633"/>
      <c r="V407" s="633"/>
      <c r="W407" s="633"/>
      <c r="X407" s="633"/>
      <c r="Y407" s="633"/>
      <c r="Z407" s="633"/>
    </row>
    <row r="408" spans="1:26" ht="12.75">
      <c r="A408" s="633"/>
      <c r="B408" s="633"/>
      <c r="C408" s="633"/>
      <c r="D408" s="633"/>
      <c r="E408" s="633"/>
      <c r="F408" s="633"/>
      <c r="G408" s="633"/>
      <c r="H408" s="633"/>
      <c r="I408" s="633"/>
      <c r="J408" s="633"/>
      <c r="K408" s="633"/>
      <c r="L408" s="633"/>
      <c r="M408" s="633"/>
      <c r="N408" s="633"/>
      <c r="O408" s="633"/>
      <c r="P408" s="633"/>
      <c r="Q408" s="633"/>
      <c r="R408" s="633"/>
      <c r="S408" s="633"/>
      <c r="T408" s="633"/>
      <c r="U408" s="633"/>
      <c r="V408" s="633"/>
      <c r="W408" s="633"/>
      <c r="X408" s="633"/>
      <c r="Y408" s="633"/>
      <c r="Z408" s="633"/>
    </row>
    <row r="409" spans="1:26" ht="12.75">
      <c r="A409" s="633"/>
      <c r="B409" s="633"/>
      <c r="C409" s="633"/>
      <c r="D409" s="633"/>
      <c r="E409" s="633"/>
      <c r="F409" s="633"/>
      <c r="G409" s="633"/>
      <c r="H409" s="633"/>
      <c r="I409" s="633"/>
      <c r="J409" s="633"/>
      <c r="K409" s="633"/>
      <c r="L409" s="633"/>
      <c r="M409" s="633"/>
      <c r="N409" s="633"/>
      <c r="O409" s="633"/>
      <c r="P409" s="633"/>
      <c r="Q409" s="633"/>
      <c r="R409" s="633"/>
      <c r="S409" s="633"/>
      <c r="T409" s="633"/>
      <c r="U409" s="633"/>
      <c r="V409" s="633"/>
      <c r="W409" s="633"/>
      <c r="X409" s="633"/>
      <c r="Y409" s="633"/>
      <c r="Z409" s="633"/>
    </row>
    <row r="410" spans="1:26" ht="12.75">
      <c r="A410" s="633"/>
      <c r="B410" s="633"/>
      <c r="C410" s="633"/>
      <c r="D410" s="633"/>
      <c r="E410" s="633"/>
      <c r="F410" s="633"/>
      <c r="G410" s="633"/>
      <c r="H410" s="633"/>
      <c r="I410" s="633"/>
      <c r="J410" s="633"/>
      <c r="K410" s="633"/>
      <c r="L410" s="633"/>
      <c r="M410" s="633"/>
      <c r="N410" s="633"/>
      <c r="O410" s="633"/>
      <c r="P410" s="633"/>
      <c r="Q410" s="633"/>
      <c r="R410" s="633"/>
      <c r="S410" s="633"/>
      <c r="T410" s="633"/>
      <c r="U410" s="633"/>
      <c r="V410" s="633"/>
      <c r="W410" s="633"/>
      <c r="X410" s="633"/>
      <c r="Y410" s="633"/>
      <c r="Z410" s="633"/>
    </row>
    <row r="411" spans="1:26" ht="12.75">
      <c r="A411" s="633"/>
      <c r="B411" s="633"/>
      <c r="C411" s="633"/>
      <c r="D411" s="633"/>
      <c r="E411" s="633"/>
      <c r="F411" s="633"/>
      <c r="G411" s="633"/>
      <c r="H411" s="633"/>
      <c r="I411" s="633"/>
      <c r="J411" s="633"/>
      <c r="K411" s="633"/>
      <c r="L411" s="633"/>
      <c r="M411" s="633"/>
      <c r="N411" s="633"/>
      <c r="O411" s="633"/>
      <c r="P411" s="633"/>
      <c r="Q411" s="633"/>
      <c r="R411" s="633"/>
      <c r="S411" s="633"/>
      <c r="T411" s="633"/>
      <c r="U411" s="633"/>
      <c r="V411" s="633"/>
      <c r="W411" s="633"/>
      <c r="X411" s="633"/>
      <c r="Y411" s="633"/>
      <c r="Z411" s="633"/>
    </row>
    <row r="412" spans="1:26" ht="12.75">
      <c r="A412" s="633"/>
      <c r="B412" s="633"/>
      <c r="C412" s="633"/>
      <c r="D412" s="633"/>
      <c r="E412" s="633"/>
      <c r="F412" s="633"/>
      <c r="G412" s="633"/>
      <c r="H412" s="633"/>
      <c r="I412" s="633"/>
      <c r="J412" s="633"/>
      <c r="K412" s="633"/>
      <c r="L412" s="633"/>
      <c r="M412" s="633"/>
      <c r="N412" s="633"/>
      <c r="O412" s="633"/>
      <c r="P412" s="633"/>
      <c r="Q412" s="633"/>
      <c r="R412" s="633"/>
      <c r="S412" s="633"/>
      <c r="T412" s="633"/>
      <c r="U412" s="633"/>
      <c r="V412" s="633"/>
      <c r="W412" s="633"/>
      <c r="X412" s="633"/>
      <c r="Y412" s="633"/>
      <c r="Z412" s="633"/>
    </row>
    <row r="413" spans="1:26" ht="12.75">
      <c r="A413" s="633"/>
      <c r="B413" s="633"/>
      <c r="C413" s="633"/>
      <c r="D413" s="633"/>
      <c r="E413" s="633"/>
      <c r="F413" s="633"/>
      <c r="G413" s="633"/>
      <c r="H413" s="633"/>
      <c r="I413" s="633"/>
      <c r="J413" s="633"/>
      <c r="K413" s="633"/>
      <c r="L413" s="633"/>
      <c r="M413" s="633"/>
      <c r="N413" s="633"/>
      <c r="O413" s="633"/>
      <c r="P413" s="633"/>
      <c r="Q413" s="633"/>
      <c r="R413" s="633"/>
      <c r="S413" s="633"/>
      <c r="T413" s="633"/>
      <c r="U413" s="633"/>
      <c r="V413" s="633"/>
      <c r="W413" s="633"/>
      <c r="X413" s="633"/>
      <c r="Y413" s="633"/>
      <c r="Z413" s="633"/>
    </row>
    <row r="414" spans="1:26" ht="12.75">
      <c r="A414" s="633"/>
      <c r="B414" s="633"/>
      <c r="C414" s="633"/>
      <c r="D414" s="633"/>
      <c r="E414" s="633"/>
      <c r="F414" s="633"/>
      <c r="G414" s="633"/>
      <c r="H414" s="633"/>
      <c r="I414" s="633"/>
      <c r="J414" s="633"/>
      <c r="K414" s="633"/>
      <c r="L414" s="633"/>
      <c r="M414" s="633"/>
      <c r="N414" s="633"/>
      <c r="O414" s="633"/>
      <c r="P414" s="633"/>
      <c r="Q414" s="633"/>
      <c r="R414" s="633"/>
      <c r="S414" s="633"/>
      <c r="T414" s="633"/>
      <c r="U414" s="633"/>
      <c r="V414" s="633"/>
      <c r="W414" s="633"/>
      <c r="X414" s="633"/>
      <c r="Y414" s="633"/>
      <c r="Z414" s="633"/>
    </row>
    <row r="415" spans="1:26" ht="12.75">
      <c r="A415" s="633"/>
      <c r="B415" s="633"/>
      <c r="C415" s="633"/>
      <c r="D415" s="633"/>
      <c r="E415" s="633"/>
      <c r="F415" s="633"/>
      <c r="G415" s="633"/>
      <c r="H415" s="633"/>
      <c r="I415" s="633"/>
      <c r="J415" s="633"/>
      <c r="K415" s="633"/>
      <c r="L415" s="633"/>
      <c r="M415" s="633"/>
      <c r="N415" s="633"/>
      <c r="O415" s="633"/>
      <c r="P415" s="633"/>
      <c r="Q415" s="633"/>
      <c r="R415" s="633"/>
      <c r="S415" s="633"/>
      <c r="T415" s="633"/>
      <c r="U415" s="633"/>
      <c r="V415" s="633"/>
      <c r="W415" s="633"/>
      <c r="X415" s="633"/>
      <c r="Y415" s="633"/>
      <c r="Z415" s="633"/>
    </row>
    <row r="416" spans="1:26" ht="12.75">
      <c r="A416" s="633"/>
      <c r="B416" s="633"/>
      <c r="C416" s="633"/>
      <c r="D416" s="633"/>
      <c r="E416" s="633"/>
      <c r="F416" s="633"/>
      <c r="G416" s="633"/>
      <c r="H416" s="633"/>
      <c r="I416" s="633"/>
      <c r="J416" s="633"/>
      <c r="K416" s="633"/>
      <c r="L416" s="633"/>
      <c r="M416" s="633"/>
      <c r="N416" s="633"/>
      <c r="O416" s="633"/>
      <c r="P416" s="633"/>
      <c r="Q416" s="633"/>
      <c r="R416" s="633"/>
      <c r="S416" s="633"/>
      <c r="T416" s="633"/>
      <c r="U416" s="633"/>
      <c r="V416" s="633"/>
      <c r="W416" s="633"/>
      <c r="X416" s="633"/>
      <c r="Y416" s="633"/>
      <c r="Z416" s="633"/>
    </row>
    <row r="417" spans="1:26" ht="12.75">
      <c r="A417" s="633"/>
      <c r="B417" s="633"/>
      <c r="C417" s="633"/>
      <c r="D417" s="633"/>
      <c r="E417" s="633"/>
      <c r="F417" s="633"/>
      <c r="G417" s="633"/>
      <c r="H417" s="633"/>
      <c r="I417" s="633"/>
      <c r="J417" s="633"/>
      <c r="K417" s="633"/>
      <c r="L417" s="633"/>
      <c r="M417" s="633"/>
      <c r="N417" s="633"/>
      <c r="O417" s="633"/>
      <c r="P417" s="633"/>
      <c r="Q417" s="633"/>
      <c r="R417" s="633"/>
      <c r="S417" s="633"/>
      <c r="T417" s="633"/>
      <c r="U417" s="633"/>
      <c r="V417" s="633"/>
      <c r="W417" s="633"/>
      <c r="X417" s="633"/>
      <c r="Y417" s="633"/>
      <c r="Z417" s="633"/>
    </row>
    <row r="418" spans="1:26" ht="12.75">
      <c r="A418" s="633"/>
      <c r="B418" s="633"/>
      <c r="C418" s="633"/>
      <c r="D418" s="633"/>
      <c r="E418" s="633"/>
      <c r="F418" s="633"/>
      <c r="G418" s="633"/>
      <c r="H418" s="633"/>
      <c r="I418" s="633"/>
      <c r="J418" s="633"/>
      <c r="K418" s="633"/>
      <c r="L418" s="633"/>
      <c r="M418" s="633"/>
      <c r="N418" s="633"/>
      <c r="O418" s="633"/>
      <c r="P418" s="633"/>
      <c r="Q418" s="633"/>
      <c r="R418" s="633"/>
      <c r="S418" s="633"/>
      <c r="T418" s="633"/>
      <c r="U418" s="633"/>
      <c r="V418" s="633"/>
      <c r="W418" s="633"/>
      <c r="X418" s="633"/>
      <c r="Y418" s="633"/>
      <c r="Z418" s="633"/>
    </row>
    <row r="419" spans="1:26" ht="12.75">
      <c r="A419" s="633"/>
      <c r="B419" s="633"/>
      <c r="C419" s="633"/>
      <c r="D419" s="633"/>
      <c r="E419" s="633"/>
      <c r="F419" s="633"/>
      <c r="G419" s="633"/>
      <c r="H419" s="633"/>
      <c r="I419" s="633"/>
      <c r="J419" s="633"/>
      <c r="K419" s="633"/>
      <c r="L419" s="633"/>
      <c r="M419" s="633"/>
      <c r="N419" s="633"/>
      <c r="O419" s="633"/>
      <c r="P419" s="633"/>
      <c r="Q419" s="633"/>
      <c r="R419" s="633"/>
      <c r="S419" s="633"/>
      <c r="T419" s="633"/>
      <c r="U419" s="633"/>
      <c r="V419" s="633"/>
      <c r="W419" s="633"/>
      <c r="X419" s="633"/>
      <c r="Y419" s="633"/>
      <c r="Z419" s="633"/>
    </row>
    <row r="420" spans="1:26" ht="12.75">
      <c r="A420" s="633"/>
      <c r="B420" s="633"/>
      <c r="C420" s="633"/>
      <c r="D420" s="633"/>
      <c r="E420" s="633"/>
      <c r="F420" s="633"/>
      <c r="G420" s="633"/>
      <c r="H420" s="633"/>
      <c r="I420" s="633"/>
      <c r="J420" s="633"/>
      <c r="K420" s="633"/>
      <c r="L420" s="633"/>
      <c r="M420" s="633"/>
      <c r="N420" s="633"/>
      <c r="O420" s="633"/>
      <c r="P420" s="633"/>
      <c r="Q420" s="633"/>
      <c r="R420" s="633"/>
      <c r="S420" s="633"/>
      <c r="T420" s="633"/>
      <c r="U420" s="633"/>
      <c r="V420" s="633"/>
      <c r="W420" s="633"/>
      <c r="X420" s="633"/>
      <c r="Y420" s="633"/>
      <c r="Z420" s="633"/>
    </row>
    <row r="421" spans="1:26" ht="12.75">
      <c r="A421" s="633"/>
      <c r="B421" s="633"/>
      <c r="C421" s="633"/>
      <c r="D421" s="633"/>
      <c r="E421" s="633"/>
      <c r="F421" s="633"/>
      <c r="G421" s="633"/>
      <c r="H421" s="633"/>
      <c r="I421" s="633"/>
      <c r="J421" s="633"/>
      <c r="K421" s="633"/>
      <c r="L421" s="633"/>
      <c r="M421" s="633"/>
      <c r="N421" s="633"/>
      <c r="O421" s="633"/>
      <c r="P421" s="633"/>
      <c r="Q421" s="633"/>
      <c r="R421" s="633"/>
      <c r="S421" s="633"/>
      <c r="T421" s="633"/>
      <c r="U421" s="633"/>
      <c r="V421" s="633"/>
      <c r="W421" s="633"/>
      <c r="X421" s="633"/>
      <c r="Y421" s="633"/>
      <c r="Z421" s="633"/>
    </row>
    <row r="422" spans="1:26" ht="12.75">
      <c r="A422" s="633"/>
      <c r="B422" s="633"/>
      <c r="C422" s="633"/>
      <c r="D422" s="633"/>
      <c r="E422" s="633"/>
      <c r="F422" s="633"/>
      <c r="G422" s="633"/>
      <c r="H422" s="633"/>
      <c r="I422" s="633"/>
      <c r="J422" s="633"/>
      <c r="K422" s="633"/>
      <c r="L422" s="633"/>
      <c r="M422" s="633"/>
      <c r="N422" s="633"/>
      <c r="O422" s="633"/>
      <c r="P422" s="633"/>
      <c r="Q422" s="633"/>
      <c r="R422" s="633"/>
      <c r="S422" s="633"/>
      <c r="T422" s="633"/>
      <c r="U422" s="633"/>
      <c r="V422" s="633"/>
      <c r="W422" s="633"/>
      <c r="X422" s="633"/>
      <c r="Y422" s="633"/>
      <c r="Z422" s="633"/>
    </row>
    <row r="423" spans="1:26" ht="12.75">
      <c r="A423" s="633"/>
      <c r="B423" s="633"/>
      <c r="C423" s="633"/>
      <c r="D423" s="633"/>
      <c r="E423" s="633"/>
      <c r="F423" s="633"/>
      <c r="G423" s="633"/>
      <c r="H423" s="633"/>
      <c r="I423" s="633"/>
      <c r="J423" s="633"/>
      <c r="K423" s="633"/>
      <c r="L423" s="633"/>
      <c r="M423" s="633"/>
      <c r="N423" s="633"/>
      <c r="O423" s="633"/>
      <c r="P423" s="633"/>
      <c r="Q423" s="633"/>
      <c r="R423" s="633"/>
      <c r="S423" s="633"/>
      <c r="T423" s="633"/>
      <c r="U423" s="633"/>
      <c r="V423" s="633"/>
      <c r="W423" s="633"/>
      <c r="X423" s="633"/>
      <c r="Y423" s="633"/>
      <c r="Z423" s="633"/>
    </row>
    <row r="424" spans="1:26" ht="12.75">
      <c r="A424" s="633"/>
      <c r="B424" s="633"/>
      <c r="C424" s="633"/>
      <c r="D424" s="633"/>
      <c r="E424" s="633"/>
      <c r="F424" s="633"/>
      <c r="G424" s="633"/>
      <c r="H424" s="633"/>
      <c r="I424" s="633"/>
      <c r="J424" s="633"/>
      <c r="K424" s="633"/>
      <c r="L424" s="633"/>
      <c r="M424" s="633"/>
      <c r="N424" s="633"/>
      <c r="O424" s="633"/>
      <c r="P424" s="633"/>
      <c r="Q424" s="633"/>
      <c r="R424" s="633"/>
      <c r="S424" s="633"/>
      <c r="T424" s="633"/>
      <c r="U424" s="633"/>
      <c r="V424" s="633"/>
      <c r="W424" s="633"/>
      <c r="X424" s="633"/>
      <c r="Y424" s="633"/>
      <c r="Z424" s="633"/>
    </row>
    <row r="425" spans="1:26" ht="12.75">
      <c r="A425" s="633"/>
      <c r="B425" s="633"/>
      <c r="C425" s="633"/>
      <c r="D425" s="633"/>
      <c r="E425" s="633"/>
      <c r="F425" s="633"/>
      <c r="G425" s="633"/>
      <c r="H425" s="633"/>
      <c r="I425" s="633"/>
      <c r="J425" s="633"/>
      <c r="K425" s="633"/>
      <c r="L425" s="633"/>
      <c r="M425" s="633"/>
      <c r="N425" s="633"/>
      <c r="O425" s="633"/>
      <c r="P425" s="633"/>
      <c r="Q425" s="633"/>
      <c r="R425" s="633"/>
      <c r="S425" s="633"/>
      <c r="T425" s="633"/>
      <c r="U425" s="633"/>
      <c r="V425" s="633"/>
      <c r="W425" s="633"/>
      <c r="X425" s="633"/>
      <c r="Y425" s="633"/>
      <c r="Z425" s="633"/>
    </row>
    <row r="426" spans="1:26" ht="12.75">
      <c r="A426" s="633"/>
      <c r="B426" s="633"/>
      <c r="C426" s="633"/>
      <c r="D426" s="633"/>
      <c r="E426" s="633"/>
      <c r="F426" s="633"/>
      <c r="G426" s="633"/>
      <c r="H426" s="633"/>
      <c r="I426" s="633"/>
      <c r="J426" s="633"/>
      <c r="K426" s="633"/>
      <c r="L426" s="633"/>
      <c r="M426" s="633"/>
      <c r="N426" s="633"/>
      <c r="O426" s="633"/>
      <c r="P426" s="633"/>
      <c r="Q426" s="633"/>
      <c r="R426" s="633"/>
      <c r="S426" s="633"/>
      <c r="T426" s="633"/>
      <c r="U426" s="633"/>
      <c r="V426" s="633"/>
      <c r="W426" s="633"/>
      <c r="X426" s="633"/>
      <c r="Y426" s="633"/>
      <c r="Z426" s="633"/>
    </row>
    <row r="427" spans="1:26" ht="12.75">
      <c r="A427" s="633"/>
      <c r="B427" s="633"/>
      <c r="C427" s="633"/>
      <c r="D427" s="633"/>
      <c r="E427" s="633"/>
      <c r="F427" s="633"/>
      <c r="G427" s="633"/>
      <c r="H427" s="633"/>
      <c r="I427" s="633"/>
      <c r="J427" s="633"/>
      <c r="K427" s="633"/>
      <c r="L427" s="633"/>
      <c r="M427" s="633"/>
      <c r="N427" s="633"/>
      <c r="O427" s="633"/>
      <c r="P427" s="633"/>
      <c r="Q427" s="633"/>
      <c r="R427" s="633"/>
      <c r="S427" s="633"/>
      <c r="T427" s="633"/>
      <c r="U427" s="633"/>
      <c r="V427" s="633"/>
      <c r="W427" s="633"/>
      <c r="X427" s="633"/>
      <c r="Y427" s="633"/>
      <c r="Z427" s="633"/>
    </row>
    <row r="428" spans="1:26" ht="12.75">
      <c r="A428" s="633"/>
      <c r="B428" s="633"/>
      <c r="C428" s="633"/>
      <c r="D428" s="633"/>
      <c r="E428" s="633"/>
      <c r="F428" s="633"/>
      <c r="G428" s="633"/>
      <c r="H428" s="633"/>
      <c r="I428" s="633"/>
      <c r="J428" s="633"/>
      <c r="K428" s="633"/>
      <c r="L428" s="633"/>
      <c r="M428" s="633"/>
      <c r="N428" s="633"/>
      <c r="O428" s="633"/>
      <c r="P428" s="633"/>
      <c r="Q428" s="633"/>
      <c r="R428" s="633"/>
      <c r="S428" s="633"/>
      <c r="T428" s="633"/>
      <c r="U428" s="633"/>
      <c r="V428" s="633"/>
      <c r="W428" s="633"/>
      <c r="X428" s="633"/>
      <c r="Y428" s="633"/>
      <c r="Z428" s="633"/>
    </row>
    <row r="429" spans="1:26" ht="12.75">
      <c r="A429" s="633"/>
      <c r="B429" s="633"/>
      <c r="C429" s="633"/>
      <c r="D429" s="633"/>
      <c r="E429" s="633"/>
      <c r="F429" s="633"/>
      <c r="G429" s="633"/>
      <c r="H429" s="633"/>
      <c r="I429" s="633"/>
      <c r="J429" s="633"/>
      <c r="K429" s="633"/>
      <c r="L429" s="633"/>
      <c r="M429" s="633"/>
      <c r="N429" s="633"/>
      <c r="O429" s="633"/>
      <c r="P429" s="633"/>
      <c r="Q429" s="633"/>
      <c r="R429" s="633"/>
      <c r="S429" s="633"/>
      <c r="T429" s="633"/>
      <c r="U429" s="633"/>
      <c r="V429" s="633"/>
      <c r="W429" s="633"/>
      <c r="X429" s="633"/>
      <c r="Y429" s="633"/>
      <c r="Z429" s="633"/>
    </row>
    <row r="430" spans="1:26" ht="12.75">
      <c r="A430" s="633"/>
      <c r="B430" s="633"/>
      <c r="C430" s="633"/>
      <c r="D430" s="633"/>
      <c r="E430" s="633"/>
      <c r="F430" s="633"/>
      <c r="G430" s="633"/>
      <c r="H430" s="633"/>
      <c r="I430" s="633"/>
      <c r="J430" s="633"/>
      <c r="K430" s="633"/>
      <c r="L430" s="633"/>
      <c r="M430" s="633"/>
      <c r="N430" s="633"/>
      <c r="O430" s="633"/>
      <c r="P430" s="633"/>
      <c r="Q430" s="633"/>
      <c r="R430" s="633"/>
      <c r="S430" s="633"/>
      <c r="T430" s="633"/>
      <c r="U430" s="633"/>
      <c r="V430" s="633"/>
      <c r="W430" s="633"/>
      <c r="X430" s="633"/>
      <c r="Y430" s="633"/>
      <c r="Z430" s="633"/>
    </row>
    <row r="431" spans="1:26" ht="12.75">
      <c r="A431" s="633"/>
      <c r="B431" s="633"/>
      <c r="C431" s="633"/>
      <c r="D431" s="633"/>
      <c r="E431" s="633"/>
      <c r="F431" s="633"/>
      <c r="G431" s="633"/>
      <c r="H431" s="633"/>
      <c r="I431" s="633"/>
      <c r="J431" s="633"/>
      <c r="K431" s="633"/>
      <c r="L431" s="633"/>
      <c r="M431" s="633"/>
      <c r="N431" s="633"/>
      <c r="O431" s="633"/>
      <c r="P431" s="633"/>
      <c r="Q431" s="633"/>
      <c r="R431" s="633"/>
      <c r="S431" s="633"/>
      <c r="T431" s="633"/>
      <c r="U431" s="633"/>
      <c r="V431" s="633"/>
      <c r="W431" s="633"/>
      <c r="X431" s="633"/>
      <c r="Y431" s="633"/>
      <c r="Z431" s="633"/>
    </row>
    <row r="432" spans="1:26" ht="12.75">
      <c r="A432" s="633"/>
      <c r="B432" s="633"/>
      <c r="C432" s="633"/>
      <c r="D432" s="633"/>
      <c r="E432" s="633"/>
      <c r="F432" s="633"/>
      <c r="G432" s="633"/>
      <c r="H432" s="633"/>
      <c r="I432" s="633"/>
      <c r="J432" s="633"/>
      <c r="K432" s="633"/>
      <c r="L432" s="633"/>
      <c r="M432" s="633"/>
      <c r="N432" s="633"/>
      <c r="O432" s="633"/>
      <c r="P432" s="633"/>
      <c r="Q432" s="633"/>
      <c r="R432" s="633"/>
      <c r="S432" s="633"/>
      <c r="T432" s="633"/>
      <c r="U432" s="633"/>
      <c r="V432" s="633"/>
      <c r="W432" s="633"/>
      <c r="X432" s="633"/>
      <c r="Y432" s="633"/>
      <c r="Z432" s="633"/>
    </row>
    <row r="433" spans="1:26" ht="12.75">
      <c r="A433" s="633"/>
      <c r="B433" s="633"/>
      <c r="C433" s="633"/>
      <c r="D433" s="633"/>
      <c r="E433" s="633"/>
      <c r="F433" s="633"/>
      <c r="G433" s="633"/>
      <c r="H433" s="633"/>
      <c r="I433" s="633"/>
      <c r="J433" s="633"/>
      <c r="K433" s="633"/>
      <c r="L433" s="633"/>
      <c r="M433" s="633"/>
      <c r="N433" s="633"/>
      <c r="O433" s="633"/>
      <c r="P433" s="633"/>
      <c r="Q433" s="633"/>
      <c r="R433" s="633"/>
      <c r="S433" s="633"/>
      <c r="T433" s="633"/>
      <c r="U433" s="633"/>
      <c r="V433" s="633"/>
      <c r="W433" s="633"/>
      <c r="X433" s="633"/>
      <c r="Y433" s="633"/>
      <c r="Z433" s="633"/>
    </row>
    <row r="434" spans="1:26" ht="12.75">
      <c r="A434" s="633"/>
      <c r="B434" s="633"/>
      <c r="C434" s="633"/>
      <c r="D434" s="633"/>
      <c r="E434" s="633"/>
      <c r="F434" s="633"/>
      <c r="G434" s="633"/>
      <c r="H434" s="633"/>
      <c r="I434" s="633"/>
      <c r="J434" s="633"/>
      <c r="K434" s="633"/>
      <c r="L434" s="633"/>
      <c r="M434" s="633"/>
      <c r="N434" s="633"/>
      <c r="O434" s="633"/>
      <c r="P434" s="633"/>
      <c r="Q434" s="633"/>
      <c r="R434" s="633"/>
      <c r="S434" s="633"/>
      <c r="T434" s="633"/>
      <c r="U434" s="633"/>
      <c r="V434" s="633"/>
      <c r="W434" s="633"/>
      <c r="X434" s="633"/>
      <c r="Y434" s="633"/>
      <c r="Z434" s="633"/>
    </row>
    <row r="435" spans="1:26" ht="12.75">
      <c r="A435" s="633"/>
      <c r="B435" s="633"/>
      <c r="C435" s="633"/>
      <c r="D435" s="633"/>
      <c r="E435" s="633"/>
      <c r="F435" s="633"/>
      <c r="G435" s="633"/>
      <c r="H435" s="633"/>
      <c r="I435" s="633"/>
      <c r="J435" s="633"/>
      <c r="K435" s="633"/>
      <c r="L435" s="633"/>
      <c r="M435" s="633"/>
      <c r="N435" s="633"/>
      <c r="O435" s="633"/>
      <c r="P435" s="633"/>
      <c r="Q435" s="633"/>
      <c r="R435" s="633"/>
      <c r="S435" s="633"/>
      <c r="T435" s="633"/>
      <c r="U435" s="633"/>
      <c r="V435" s="633"/>
      <c r="W435" s="633"/>
      <c r="X435" s="633"/>
      <c r="Y435" s="633"/>
      <c r="Z435" s="633"/>
    </row>
    <row r="436" spans="1:26" ht="12.75">
      <c r="A436" s="633"/>
      <c r="B436" s="633"/>
      <c r="C436" s="633"/>
      <c r="D436" s="633"/>
      <c r="E436" s="633"/>
      <c r="F436" s="633"/>
      <c r="G436" s="633"/>
      <c r="H436" s="633"/>
      <c r="I436" s="633"/>
      <c r="J436" s="633"/>
      <c r="K436" s="633"/>
      <c r="L436" s="633"/>
      <c r="M436" s="633"/>
      <c r="N436" s="633"/>
      <c r="O436" s="633"/>
      <c r="P436" s="633"/>
      <c r="Q436" s="633"/>
      <c r="R436" s="633"/>
      <c r="S436" s="633"/>
      <c r="T436" s="633"/>
      <c r="U436" s="633"/>
      <c r="V436" s="633"/>
      <c r="W436" s="633"/>
      <c r="X436" s="633"/>
      <c r="Y436" s="633"/>
      <c r="Z436" s="633"/>
    </row>
    <row r="437" spans="1:26" ht="12.75">
      <c r="A437" s="633"/>
      <c r="B437" s="633"/>
      <c r="C437" s="633"/>
      <c r="D437" s="633"/>
      <c r="E437" s="633"/>
      <c r="F437" s="633"/>
      <c r="G437" s="633"/>
      <c r="H437" s="633"/>
      <c r="I437" s="633"/>
      <c r="J437" s="633"/>
      <c r="K437" s="633"/>
      <c r="L437" s="633"/>
      <c r="M437" s="633"/>
      <c r="N437" s="633"/>
      <c r="O437" s="633"/>
      <c r="P437" s="633"/>
      <c r="Q437" s="633"/>
      <c r="R437" s="633"/>
      <c r="S437" s="633"/>
      <c r="T437" s="633"/>
      <c r="U437" s="633"/>
      <c r="V437" s="633"/>
      <c r="W437" s="633"/>
      <c r="X437" s="633"/>
      <c r="Y437" s="633"/>
      <c r="Z437" s="633"/>
    </row>
    <row r="438" spans="1:26" ht="12.75">
      <c r="A438" s="633"/>
      <c r="B438" s="633"/>
      <c r="C438" s="633"/>
      <c r="D438" s="633"/>
      <c r="E438" s="633"/>
      <c r="F438" s="633"/>
      <c r="G438" s="633"/>
      <c r="H438" s="633"/>
      <c r="I438" s="633"/>
      <c r="J438" s="633"/>
      <c r="K438" s="633"/>
      <c r="L438" s="633"/>
      <c r="M438" s="633"/>
      <c r="N438" s="633"/>
      <c r="O438" s="633"/>
      <c r="P438" s="633"/>
      <c r="Q438" s="633"/>
      <c r="R438" s="633"/>
      <c r="S438" s="633"/>
      <c r="T438" s="633"/>
      <c r="U438" s="633"/>
      <c r="V438" s="633"/>
      <c r="W438" s="633"/>
      <c r="X438" s="633"/>
      <c r="Y438" s="633"/>
      <c r="Z438" s="633"/>
    </row>
    <row r="439" spans="1:26" ht="12.75">
      <c r="A439" s="633"/>
      <c r="B439" s="633"/>
      <c r="C439" s="633"/>
      <c r="D439" s="633"/>
      <c r="E439" s="633"/>
      <c r="F439" s="633"/>
      <c r="G439" s="633"/>
      <c r="H439" s="633"/>
      <c r="I439" s="633"/>
      <c r="J439" s="633"/>
      <c r="K439" s="633"/>
      <c r="L439" s="633"/>
      <c r="M439" s="633"/>
      <c r="N439" s="633"/>
      <c r="O439" s="633"/>
      <c r="P439" s="633"/>
      <c r="Q439" s="633"/>
      <c r="R439" s="633"/>
      <c r="S439" s="633"/>
      <c r="T439" s="633"/>
      <c r="U439" s="633"/>
      <c r="V439" s="633"/>
      <c r="W439" s="633"/>
      <c r="X439" s="633"/>
      <c r="Y439" s="633"/>
      <c r="Z439" s="633"/>
    </row>
    <row r="440" spans="1:26" ht="12.75">
      <c r="A440" s="633"/>
      <c r="B440" s="633"/>
      <c r="C440" s="633"/>
      <c r="D440" s="633"/>
      <c r="E440" s="633"/>
      <c r="F440" s="633"/>
      <c r="G440" s="633"/>
      <c r="H440" s="633"/>
      <c r="I440" s="633"/>
      <c r="J440" s="633"/>
      <c r="K440" s="633"/>
      <c r="L440" s="633"/>
      <c r="M440" s="633"/>
      <c r="N440" s="633"/>
      <c r="O440" s="633"/>
      <c r="P440" s="633"/>
      <c r="Q440" s="633"/>
      <c r="R440" s="633"/>
      <c r="S440" s="633"/>
      <c r="T440" s="633"/>
      <c r="U440" s="633"/>
      <c r="V440" s="633"/>
      <c r="W440" s="633"/>
      <c r="X440" s="633"/>
      <c r="Y440" s="633"/>
      <c r="Z440" s="633"/>
    </row>
    <row r="441" spans="1:26" ht="12.75">
      <c r="A441" s="633"/>
      <c r="B441" s="633"/>
      <c r="C441" s="633"/>
      <c r="D441" s="633"/>
      <c r="E441" s="633"/>
      <c r="F441" s="633"/>
      <c r="G441" s="633"/>
      <c r="H441" s="633"/>
      <c r="I441" s="633"/>
      <c r="J441" s="633"/>
      <c r="K441" s="633"/>
      <c r="L441" s="633"/>
      <c r="M441" s="633"/>
      <c r="N441" s="633"/>
      <c r="O441" s="633"/>
      <c r="P441" s="633"/>
      <c r="Q441" s="633"/>
      <c r="R441" s="633"/>
      <c r="S441" s="633"/>
      <c r="T441" s="633"/>
      <c r="U441" s="633"/>
      <c r="V441" s="633"/>
      <c r="W441" s="633"/>
      <c r="X441" s="633"/>
      <c r="Y441" s="633"/>
      <c r="Z441" s="633"/>
    </row>
    <row r="442" spans="1:26" ht="12.75">
      <c r="A442" s="633"/>
      <c r="B442" s="633"/>
      <c r="C442" s="633"/>
      <c r="D442" s="633"/>
      <c r="E442" s="633"/>
      <c r="F442" s="633"/>
      <c r="G442" s="633"/>
      <c r="H442" s="633"/>
      <c r="I442" s="633"/>
      <c r="J442" s="633"/>
      <c r="K442" s="633"/>
      <c r="L442" s="633"/>
      <c r="M442" s="633"/>
      <c r="N442" s="633"/>
      <c r="O442" s="633"/>
      <c r="P442" s="633"/>
      <c r="Q442" s="633"/>
      <c r="R442" s="633"/>
      <c r="S442" s="633"/>
      <c r="T442" s="633"/>
      <c r="U442" s="633"/>
      <c r="V442" s="633"/>
      <c r="W442" s="633"/>
      <c r="X442" s="633"/>
      <c r="Y442" s="633"/>
      <c r="Z442" s="633"/>
    </row>
    <row r="443" spans="1:26" ht="12.75">
      <c r="A443" s="633"/>
      <c r="B443" s="633"/>
      <c r="C443" s="633"/>
      <c r="D443" s="633"/>
      <c r="E443" s="633"/>
      <c r="F443" s="633"/>
      <c r="G443" s="633"/>
      <c r="H443" s="633"/>
      <c r="I443" s="633"/>
      <c r="J443" s="633"/>
      <c r="K443" s="633"/>
      <c r="L443" s="633"/>
      <c r="M443" s="633"/>
      <c r="N443" s="633"/>
      <c r="O443" s="633"/>
      <c r="P443" s="633"/>
      <c r="Q443" s="633"/>
      <c r="R443" s="633"/>
      <c r="S443" s="633"/>
      <c r="T443" s="633"/>
      <c r="U443" s="633"/>
      <c r="V443" s="633"/>
      <c r="W443" s="633"/>
      <c r="X443" s="633"/>
      <c r="Y443" s="633"/>
      <c r="Z443" s="633"/>
    </row>
    <row r="444" spans="1:26" ht="12.75">
      <c r="A444" s="633"/>
      <c r="B444" s="633"/>
      <c r="C444" s="633"/>
      <c r="D444" s="633"/>
      <c r="E444" s="633"/>
      <c r="F444" s="633"/>
      <c r="G444" s="633"/>
      <c r="H444" s="633"/>
      <c r="I444" s="633"/>
      <c r="J444" s="633"/>
      <c r="K444" s="633"/>
      <c r="L444" s="633"/>
      <c r="M444" s="633"/>
      <c r="N444" s="633"/>
      <c r="O444" s="633"/>
      <c r="P444" s="633"/>
      <c r="Q444" s="633"/>
      <c r="R444" s="633"/>
      <c r="S444" s="633"/>
      <c r="T444" s="633"/>
      <c r="U444" s="633"/>
      <c r="V444" s="633"/>
      <c r="W444" s="633"/>
      <c r="X444" s="633"/>
      <c r="Y444" s="633"/>
      <c r="Z444" s="633"/>
    </row>
    <row r="445" spans="1:26" ht="12.75">
      <c r="A445" s="633"/>
      <c r="B445" s="633"/>
      <c r="C445" s="633"/>
      <c r="D445" s="633"/>
      <c r="E445" s="633"/>
      <c r="F445" s="633"/>
      <c r="G445" s="633"/>
      <c r="H445" s="633"/>
      <c r="I445" s="633"/>
      <c r="J445" s="633"/>
      <c r="K445" s="633"/>
      <c r="L445" s="633"/>
      <c r="M445" s="633"/>
      <c r="N445" s="633"/>
      <c r="O445" s="633"/>
      <c r="P445" s="633"/>
      <c r="Q445" s="633"/>
      <c r="R445" s="633"/>
      <c r="S445" s="633"/>
      <c r="T445" s="633"/>
      <c r="U445" s="633"/>
      <c r="V445" s="633"/>
      <c r="W445" s="633"/>
      <c r="X445" s="633"/>
      <c r="Y445" s="633"/>
      <c r="Z445" s="633"/>
    </row>
    <row r="446" spans="1:26" ht="12.75">
      <c r="A446" s="633"/>
      <c r="B446" s="633"/>
      <c r="C446" s="633"/>
      <c r="D446" s="633"/>
      <c r="E446" s="633"/>
      <c r="F446" s="633"/>
      <c r="G446" s="633"/>
      <c r="H446" s="633"/>
      <c r="I446" s="633"/>
      <c r="J446" s="633"/>
      <c r="K446" s="633"/>
      <c r="L446" s="633"/>
      <c r="M446" s="633"/>
      <c r="N446" s="633"/>
      <c r="O446" s="633"/>
      <c r="P446" s="633"/>
      <c r="Q446" s="633"/>
      <c r="R446" s="633"/>
      <c r="S446" s="633"/>
      <c r="T446" s="633"/>
      <c r="U446" s="633"/>
      <c r="V446" s="633"/>
      <c r="W446" s="633"/>
      <c r="X446" s="633"/>
      <c r="Y446" s="633"/>
      <c r="Z446" s="633"/>
    </row>
    <row r="447" spans="1:26" ht="12.75">
      <c r="A447" s="633"/>
      <c r="B447" s="633"/>
      <c r="C447" s="633"/>
      <c r="D447" s="633"/>
      <c r="E447" s="633"/>
      <c r="F447" s="633"/>
      <c r="G447" s="633"/>
      <c r="H447" s="633"/>
      <c r="I447" s="633"/>
      <c r="J447" s="633"/>
      <c r="K447" s="633"/>
      <c r="L447" s="633"/>
      <c r="M447" s="633"/>
      <c r="N447" s="633"/>
      <c r="O447" s="633"/>
      <c r="P447" s="633"/>
      <c r="Q447" s="633"/>
      <c r="R447" s="633"/>
      <c r="S447" s="633"/>
      <c r="T447" s="633"/>
      <c r="U447" s="633"/>
      <c r="V447" s="633"/>
      <c r="W447" s="633"/>
      <c r="X447" s="633"/>
      <c r="Y447" s="633"/>
      <c r="Z447" s="633"/>
    </row>
    <row r="448" spans="1:26" ht="12.75">
      <c r="A448" s="633"/>
      <c r="B448" s="633"/>
      <c r="C448" s="633"/>
      <c r="D448" s="633"/>
      <c r="E448" s="633"/>
      <c r="F448" s="633"/>
      <c r="G448" s="633"/>
      <c r="H448" s="633"/>
      <c r="I448" s="633"/>
      <c r="J448" s="633"/>
      <c r="K448" s="633"/>
      <c r="L448" s="633"/>
      <c r="M448" s="633"/>
      <c r="N448" s="633"/>
      <c r="O448" s="633"/>
      <c r="P448" s="633"/>
      <c r="Q448" s="633"/>
      <c r="R448" s="633"/>
      <c r="S448" s="633"/>
      <c r="T448" s="633"/>
      <c r="U448" s="633"/>
      <c r="V448" s="633"/>
      <c r="W448" s="633"/>
      <c r="X448" s="633"/>
      <c r="Y448" s="633"/>
      <c r="Z448" s="633"/>
    </row>
    <row r="449" spans="1:26" ht="12.75">
      <c r="A449" s="633"/>
      <c r="B449" s="633"/>
      <c r="C449" s="633"/>
      <c r="D449" s="633"/>
      <c r="E449" s="633"/>
      <c r="F449" s="633"/>
      <c r="G449" s="633"/>
      <c r="H449" s="633"/>
      <c r="I449" s="633"/>
      <c r="J449" s="633"/>
      <c r="K449" s="633"/>
      <c r="L449" s="633"/>
      <c r="M449" s="633"/>
      <c r="N449" s="633"/>
      <c r="O449" s="633"/>
      <c r="P449" s="633"/>
      <c r="Q449" s="633"/>
      <c r="R449" s="633"/>
      <c r="S449" s="633"/>
      <c r="T449" s="633"/>
      <c r="U449" s="633"/>
      <c r="V449" s="633"/>
      <c r="W449" s="633"/>
      <c r="X449" s="633"/>
      <c r="Y449" s="633"/>
      <c r="Z449" s="633"/>
    </row>
    <row r="450" spans="1:26" ht="12.75">
      <c r="A450" s="633"/>
      <c r="B450" s="633"/>
      <c r="C450" s="633"/>
      <c r="D450" s="633"/>
      <c r="E450" s="633"/>
      <c r="F450" s="633"/>
      <c r="G450" s="633"/>
      <c r="H450" s="633"/>
      <c r="I450" s="633"/>
      <c r="J450" s="633"/>
      <c r="K450" s="633"/>
      <c r="L450" s="633"/>
      <c r="M450" s="633"/>
      <c r="N450" s="633"/>
      <c r="O450" s="633"/>
      <c r="P450" s="633"/>
      <c r="Q450" s="633"/>
      <c r="R450" s="633"/>
      <c r="S450" s="633"/>
      <c r="T450" s="633"/>
      <c r="U450" s="633"/>
      <c r="V450" s="633"/>
      <c r="W450" s="633"/>
      <c r="X450" s="633"/>
      <c r="Y450" s="633"/>
      <c r="Z450" s="633"/>
    </row>
    <row r="451" spans="1:26" ht="12.75">
      <c r="A451" s="633"/>
      <c r="B451" s="633"/>
      <c r="C451" s="633"/>
      <c r="D451" s="633"/>
      <c r="E451" s="633"/>
      <c r="F451" s="633"/>
      <c r="G451" s="633"/>
      <c r="H451" s="633"/>
      <c r="I451" s="633"/>
      <c r="J451" s="633"/>
      <c r="K451" s="633"/>
      <c r="L451" s="633"/>
      <c r="M451" s="633"/>
      <c r="N451" s="633"/>
      <c r="O451" s="633"/>
      <c r="P451" s="633"/>
      <c r="Q451" s="633"/>
      <c r="R451" s="633"/>
      <c r="S451" s="633"/>
      <c r="T451" s="633"/>
      <c r="U451" s="633"/>
      <c r="V451" s="633"/>
      <c r="W451" s="633"/>
      <c r="X451" s="633"/>
      <c r="Y451" s="633"/>
      <c r="Z451" s="633"/>
    </row>
    <row r="452" spans="1:26" ht="12.75">
      <c r="A452" s="633"/>
      <c r="B452" s="633"/>
      <c r="C452" s="633"/>
      <c r="D452" s="633"/>
      <c r="E452" s="633"/>
      <c r="F452" s="633"/>
      <c r="G452" s="633"/>
      <c r="H452" s="633"/>
      <c r="I452" s="633"/>
      <c r="J452" s="633"/>
      <c r="K452" s="633"/>
      <c r="L452" s="633"/>
      <c r="M452" s="633"/>
      <c r="N452" s="633"/>
      <c r="O452" s="633"/>
      <c r="P452" s="633"/>
      <c r="Q452" s="633"/>
      <c r="R452" s="633"/>
      <c r="S452" s="633"/>
      <c r="T452" s="633"/>
      <c r="U452" s="633"/>
      <c r="V452" s="633"/>
      <c r="W452" s="633"/>
      <c r="X452" s="633"/>
      <c r="Y452" s="633"/>
      <c r="Z452" s="633"/>
    </row>
    <row r="453" spans="1:26" ht="12.75">
      <c r="A453" s="633"/>
      <c r="B453" s="633"/>
      <c r="C453" s="633"/>
      <c r="D453" s="633"/>
      <c r="E453" s="633"/>
      <c r="F453" s="633"/>
      <c r="G453" s="633"/>
      <c r="H453" s="633"/>
      <c r="I453" s="633"/>
      <c r="J453" s="633"/>
      <c r="K453" s="633"/>
      <c r="L453" s="633"/>
      <c r="M453" s="633"/>
      <c r="N453" s="633"/>
      <c r="O453" s="633"/>
      <c r="P453" s="633"/>
      <c r="Q453" s="633"/>
      <c r="R453" s="633"/>
      <c r="S453" s="633"/>
      <c r="T453" s="633"/>
      <c r="U453" s="633"/>
      <c r="V453" s="633"/>
      <c r="W453" s="633"/>
      <c r="X453" s="633"/>
      <c r="Y453" s="633"/>
      <c r="Z453" s="633"/>
    </row>
    <row r="454" spans="1:26" ht="12.75">
      <c r="A454" s="633"/>
      <c r="B454" s="633"/>
      <c r="C454" s="633"/>
      <c r="D454" s="633"/>
      <c r="E454" s="633"/>
      <c r="F454" s="633"/>
      <c r="G454" s="633"/>
      <c r="H454" s="633"/>
      <c r="I454" s="633"/>
      <c r="J454" s="633"/>
      <c r="K454" s="633"/>
      <c r="L454" s="633"/>
      <c r="M454" s="633"/>
      <c r="N454" s="633"/>
      <c r="O454" s="633"/>
      <c r="P454" s="633"/>
      <c r="Q454" s="633"/>
      <c r="R454" s="633"/>
      <c r="S454" s="633"/>
      <c r="T454" s="633"/>
      <c r="U454" s="633"/>
      <c r="V454" s="633"/>
      <c r="W454" s="633"/>
      <c r="X454" s="633"/>
      <c r="Y454" s="633"/>
      <c r="Z454" s="633"/>
    </row>
    <row r="455" spans="1:26" ht="12.75">
      <c r="A455" s="633"/>
      <c r="B455" s="633"/>
      <c r="C455" s="633"/>
      <c r="D455" s="633"/>
      <c r="E455" s="633"/>
      <c r="F455" s="633"/>
      <c r="G455" s="633"/>
      <c r="H455" s="633"/>
      <c r="I455" s="633"/>
      <c r="J455" s="633"/>
      <c r="K455" s="633"/>
      <c r="L455" s="633"/>
      <c r="M455" s="633"/>
      <c r="N455" s="633"/>
      <c r="O455" s="633"/>
      <c r="P455" s="633"/>
      <c r="Q455" s="633"/>
      <c r="R455" s="633"/>
      <c r="S455" s="633"/>
      <c r="T455" s="633"/>
      <c r="U455" s="633"/>
      <c r="V455" s="633"/>
      <c r="W455" s="633"/>
      <c r="X455" s="633"/>
      <c r="Y455" s="633"/>
      <c r="Z455" s="633"/>
    </row>
    <row r="456" spans="1:26" ht="12.75">
      <c r="A456" s="633"/>
      <c r="B456" s="633"/>
      <c r="C456" s="633"/>
      <c r="D456" s="633"/>
      <c r="E456" s="633"/>
      <c r="F456" s="633"/>
      <c r="G456" s="633"/>
      <c r="H456" s="633"/>
      <c r="I456" s="633"/>
      <c r="J456" s="633"/>
      <c r="K456" s="633"/>
      <c r="L456" s="633"/>
      <c r="M456" s="633"/>
      <c r="N456" s="633"/>
      <c r="O456" s="633"/>
      <c r="P456" s="633"/>
      <c r="Q456" s="633"/>
      <c r="R456" s="633"/>
      <c r="S456" s="633"/>
      <c r="T456" s="633"/>
      <c r="U456" s="633"/>
      <c r="V456" s="633"/>
      <c r="W456" s="633"/>
      <c r="X456" s="633"/>
      <c r="Y456" s="633"/>
      <c r="Z456" s="633"/>
    </row>
    <row r="457" spans="1:26" ht="12.75">
      <c r="A457" s="633"/>
      <c r="B457" s="633"/>
      <c r="C457" s="633"/>
      <c r="D457" s="633"/>
      <c r="E457" s="633"/>
      <c r="F457" s="633"/>
      <c r="G457" s="633"/>
      <c r="H457" s="633"/>
      <c r="I457" s="633"/>
      <c r="J457" s="633"/>
      <c r="K457" s="633"/>
      <c r="L457" s="633"/>
      <c r="M457" s="633"/>
      <c r="N457" s="633"/>
      <c r="O457" s="633"/>
      <c r="P457" s="633"/>
      <c r="Q457" s="633"/>
      <c r="R457" s="633"/>
      <c r="S457" s="633"/>
      <c r="T457" s="633"/>
      <c r="U457" s="633"/>
      <c r="V457" s="633"/>
      <c r="W457" s="633"/>
      <c r="X457" s="633"/>
      <c r="Y457" s="633"/>
      <c r="Z457" s="633"/>
    </row>
    <row r="458" spans="1:26" ht="12.75">
      <c r="A458" s="633"/>
      <c r="B458" s="633"/>
      <c r="C458" s="633"/>
      <c r="D458" s="633"/>
      <c r="E458" s="633"/>
      <c r="F458" s="633"/>
      <c r="G458" s="633"/>
      <c r="H458" s="633"/>
      <c r="I458" s="633"/>
      <c r="J458" s="633"/>
      <c r="K458" s="633"/>
      <c r="L458" s="633"/>
      <c r="M458" s="633"/>
      <c r="N458" s="633"/>
      <c r="O458" s="633"/>
      <c r="P458" s="633"/>
      <c r="Q458" s="633"/>
      <c r="R458" s="633"/>
      <c r="S458" s="633"/>
      <c r="T458" s="633"/>
      <c r="U458" s="633"/>
      <c r="V458" s="633"/>
      <c r="W458" s="633"/>
      <c r="X458" s="633"/>
      <c r="Y458" s="633"/>
      <c r="Z458" s="633"/>
    </row>
    <row r="459" spans="1:26" ht="12.75">
      <c r="A459" s="633"/>
      <c r="B459" s="633"/>
      <c r="C459" s="633"/>
      <c r="D459" s="633"/>
      <c r="E459" s="633"/>
      <c r="F459" s="633"/>
      <c r="G459" s="633"/>
      <c r="H459" s="633"/>
      <c r="I459" s="633"/>
      <c r="J459" s="633"/>
      <c r="K459" s="633"/>
      <c r="L459" s="633"/>
      <c r="M459" s="633"/>
      <c r="N459" s="633"/>
      <c r="O459" s="633"/>
      <c r="P459" s="633"/>
      <c r="Q459" s="633"/>
      <c r="R459" s="633"/>
      <c r="S459" s="633"/>
      <c r="T459" s="633"/>
      <c r="U459" s="633"/>
      <c r="V459" s="633"/>
      <c r="W459" s="633"/>
      <c r="X459" s="633"/>
      <c r="Y459" s="633"/>
      <c r="Z459" s="633"/>
    </row>
    <row r="460" spans="1:26" ht="12.75">
      <c r="A460" s="633"/>
      <c r="B460" s="633"/>
      <c r="C460" s="633"/>
      <c r="D460" s="633"/>
      <c r="E460" s="633"/>
      <c r="F460" s="633"/>
      <c r="G460" s="633"/>
      <c r="H460" s="633"/>
      <c r="I460" s="633"/>
      <c r="J460" s="633"/>
      <c r="K460" s="633"/>
      <c r="L460" s="633"/>
      <c r="M460" s="633"/>
      <c r="N460" s="633"/>
      <c r="O460" s="633"/>
      <c r="P460" s="633"/>
      <c r="Q460" s="633"/>
      <c r="R460" s="633"/>
      <c r="S460" s="633"/>
      <c r="T460" s="633"/>
      <c r="U460" s="633"/>
      <c r="V460" s="633"/>
      <c r="W460" s="633"/>
      <c r="X460" s="633"/>
      <c r="Y460" s="633"/>
      <c r="Z460" s="633"/>
    </row>
    <row r="461" spans="1:26" ht="12.75">
      <c r="A461" s="633"/>
      <c r="B461" s="633"/>
      <c r="C461" s="633"/>
      <c r="D461" s="633"/>
      <c r="E461" s="633"/>
      <c r="F461" s="633"/>
      <c r="G461" s="633"/>
      <c r="H461" s="633"/>
      <c r="I461" s="633"/>
      <c r="J461" s="633"/>
      <c r="K461" s="633"/>
      <c r="L461" s="633"/>
      <c r="M461" s="633"/>
      <c r="N461" s="633"/>
      <c r="O461" s="633"/>
      <c r="P461" s="633"/>
      <c r="Q461" s="633"/>
      <c r="R461" s="633"/>
      <c r="S461" s="633"/>
      <c r="T461" s="633"/>
      <c r="U461" s="633"/>
      <c r="V461" s="633"/>
      <c r="W461" s="633"/>
      <c r="X461" s="633"/>
      <c r="Y461" s="633"/>
      <c r="Z461" s="633"/>
    </row>
    <row r="462" spans="1:26" ht="12.75">
      <c r="A462" s="633"/>
      <c r="B462" s="633"/>
      <c r="C462" s="633"/>
      <c r="D462" s="633"/>
      <c r="E462" s="633"/>
      <c r="F462" s="633"/>
      <c r="G462" s="633"/>
      <c r="H462" s="633"/>
      <c r="I462" s="633"/>
      <c r="J462" s="633"/>
      <c r="K462" s="633"/>
      <c r="L462" s="633"/>
      <c r="M462" s="633"/>
      <c r="N462" s="633"/>
      <c r="O462" s="633"/>
      <c r="P462" s="633"/>
      <c r="Q462" s="633"/>
      <c r="R462" s="633"/>
      <c r="S462" s="633"/>
      <c r="T462" s="633"/>
      <c r="U462" s="633"/>
      <c r="V462" s="633"/>
      <c r="W462" s="633"/>
      <c r="X462" s="633"/>
      <c r="Y462" s="633"/>
      <c r="Z462" s="633"/>
    </row>
    <row r="463" spans="1:26" ht="12.75">
      <c r="A463" s="633"/>
      <c r="B463" s="633"/>
      <c r="C463" s="633"/>
      <c r="D463" s="633"/>
      <c r="E463" s="633"/>
      <c r="F463" s="633"/>
      <c r="G463" s="633"/>
      <c r="H463" s="633"/>
      <c r="I463" s="633"/>
      <c r="J463" s="633"/>
      <c r="K463" s="633"/>
      <c r="L463" s="633"/>
      <c r="M463" s="633"/>
      <c r="N463" s="633"/>
      <c r="O463" s="633"/>
      <c r="P463" s="633"/>
      <c r="Q463" s="633"/>
      <c r="R463" s="633"/>
      <c r="S463" s="633"/>
      <c r="T463" s="633"/>
      <c r="U463" s="633"/>
      <c r="V463" s="633"/>
      <c r="W463" s="633"/>
      <c r="X463" s="633"/>
      <c r="Y463" s="633"/>
      <c r="Z463" s="633"/>
    </row>
    <row r="464" spans="1:26" ht="12.75">
      <c r="A464" s="633"/>
      <c r="B464" s="633"/>
      <c r="C464" s="633"/>
      <c r="D464" s="633"/>
      <c r="E464" s="633"/>
      <c r="F464" s="633"/>
      <c r="G464" s="633"/>
      <c r="H464" s="633"/>
      <c r="I464" s="633"/>
      <c r="J464" s="633"/>
      <c r="K464" s="633"/>
      <c r="L464" s="633"/>
      <c r="M464" s="633"/>
      <c r="N464" s="633"/>
      <c r="O464" s="633"/>
      <c r="P464" s="633"/>
      <c r="Q464" s="633"/>
      <c r="R464" s="633"/>
      <c r="S464" s="633"/>
      <c r="T464" s="633"/>
      <c r="U464" s="633"/>
      <c r="V464" s="633"/>
      <c r="W464" s="633"/>
      <c r="X464" s="633"/>
      <c r="Y464" s="633"/>
      <c r="Z464" s="633"/>
    </row>
    <row r="465" spans="1:26" ht="12.75">
      <c r="A465" s="633"/>
      <c r="B465" s="633"/>
      <c r="C465" s="633"/>
      <c r="D465" s="633"/>
      <c r="E465" s="633"/>
      <c r="F465" s="633"/>
      <c r="G465" s="633"/>
      <c r="H465" s="633"/>
      <c r="I465" s="633"/>
      <c r="J465" s="633"/>
      <c r="K465" s="633"/>
      <c r="L465" s="633"/>
      <c r="M465" s="633"/>
      <c r="N465" s="633"/>
      <c r="O465" s="633"/>
      <c r="P465" s="633"/>
      <c r="Q465" s="633"/>
      <c r="R465" s="633"/>
      <c r="S465" s="633"/>
      <c r="T465" s="633"/>
      <c r="U465" s="633"/>
      <c r="V465" s="633"/>
      <c r="W465" s="633"/>
      <c r="X465" s="633"/>
      <c r="Y465" s="633"/>
      <c r="Z465" s="633"/>
    </row>
    <row r="466" spans="1:26" ht="12.75">
      <c r="A466" s="633"/>
      <c r="B466" s="633"/>
      <c r="C466" s="633"/>
      <c r="D466" s="633"/>
      <c r="E466" s="633"/>
      <c r="F466" s="633"/>
      <c r="G466" s="633"/>
      <c r="H466" s="633"/>
      <c r="I466" s="633"/>
      <c r="J466" s="633"/>
      <c r="K466" s="633"/>
      <c r="L466" s="633"/>
      <c r="M466" s="633"/>
      <c r="N466" s="633"/>
      <c r="O466" s="633"/>
      <c r="P466" s="633"/>
      <c r="Q466" s="633"/>
      <c r="R466" s="633"/>
      <c r="S466" s="633"/>
      <c r="T466" s="633"/>
      <c r="U466" s="633"/>
      <c r="V466" s="633"/>
      <c r="W466" s="633"/>
      <c r="X466" s="633"/>
      <c r="Y466" s="633"/>
      <c r="Z466" s="633"/>
    </row>
    <row r="467" spans="1:26" ht="12.75">
      <c r="A467" s="633"/>
      <c r="B467" s="633"/>
      <c r="C467" s="633"/>
      <c r="D467" s="633"/>
      <c r="E467" s="633"/>
      <c r="F467" s="633"/>
      <c r="G467" s="633"/>
      <c r="H467" s="633"/>
      <c r="I467" s="633"/>
      <c r="J467" s="633"/>
      <c r="K467" s="633"/>
      <c r="L467" s="633"/>
      <c r="M467" s="633"/>
      <c r="N467" s="633"/>
      <c r="O467" s="633"/>
      <c r="P467" s="633"/>
      <c r="Q467" s="633"/>
      <c r="R467" s="633"/>
      <c r="S467" s="633"/>
      <c r="T467" s="633"/>
      <c r="U467" s="633"/>
      <c r="V467" s="633"/>
      <c r="W467" s="633"/>
      <c r="X467" s="633"/>
      <c r="Y467" s="633"/>
      <c r="Z467" s="633"/>
    </row>
    <row r="468" spans="1:26" ht="12.75">
      <c r="A468" s="633"/>
      <c r="B468" s="633"/>
      <c r="C468" s="633"/>
      <c r="D468" s="633"/>
      <c r="E468" s="633"/>
      <c r="F468" s="633"/>
      <c r="G468" s="633"/>
      <c r="H468" s="633"/>
      <c r="I468" s="633"/>
      <c r="J468" s="633"/>
      <c r="K468" s="633"/>
      <c r="L468" s="633"/>
      <c r="M468" s="633"/>
      <c r="N468" s="633"/>
      <c r="O468" s="633"/>
      <c r="P468" s="633"/>
      <c r="Q468" s="633"/>
      <c r="R468" s="633"/>
      <c r="S468" s="633"/>
      <c r="T468" s="633"/>
      <c r="U468" s="633"/>
      <c r="V468" s="633"/>
      <c r="W468" s="633"/>
      <c r="X468" s="633"/>
      <c r="Y468" s="633"/>
      <c r="Z468" s="633"/>
    </row>
    <row r="469" spans="1:26" ht="12.75">
      <c r="A469" s="633"/>
      <c r="B469" s="633"/>
      <c r="C469" s="633"/>
      <c r="D469" s="633"/>
      <c r="E469" s="633"/>
      <c r="F469" s="633"/>
      <c r="G469" s="633"/>
      <c r="H469" s="633"/>
      <c r="I469" s="633"/>
      <c r="J469" s="633"/>
      <c r="K469" s="633"/>
      <c r="L469" s="633"/>
      <c r="M469" s="633"/>
      <c r="N469" s="633"/>
      <c r="O469" s="633"/>
      <c r="P469" s="633"/>
      <c r="Q469" s="633"/>
      <c r="R469" s="633"/>
      <c r="S469" s="633"/>
      <c r="T469" s="633"/>
      <c r="U469" s="633"/>
      <c r="V469" s="633"/>
      <c r="W469" s="633"/>
      <c r="X469" s="633"/>
      <c r="Y469" s="633"/>
      <c r="Z469" s="633"/>
    </row>
    <row r="470" spans="1:26" ht="12.75">
      <c r="A470" s="633"/>
      <c r="B470" s="633"/>
      <c r="C470" s="633"/>
      <c r="D470" s="633"/>
      <c r="E470" s="633"/>
      <c r="F470" s="633"/>
      <c r="G470" s="633"/>
      <c r="H470" s="633"/>
      <c r="I470" s="633"/>
      <c r="J470" s="633"/>
      <c r="K470" s="633"/>
      <c r="L470" s="633"/>
      <c r="M470" s="633"/>
      <c r="N470" s="633"/>
      <c r="O470" s="633"/>
      <c r="P470" s="633"/>
      <c r="Q470" s="633"/>
      <c r="R470" s="633"/>
      <c r="S470" s="633"/>
      <c r="T470" s="633"/>
      <c r="U470" s="633"/>
      <c r="V470" s="633"/>
      <c r="W470" s="633"/>
      <c r="X470" s="633"/>
      <c r="Y470" s="633"/>
      <c r="Z470" s="633"/>
    </row>
    <row r="471" spans="1:26" ht="12.75">
      <c r="A471" s="633"/>
      <c r="B471" s="633"/>
      <c r="C471" s="633"/>
      <c r="D471" s="633"/>
      <c r="E471" s="633"/>
      <c r="F471" s="633"/>
      <c r="G471" s="633"/>
      <c r="H471" s="633"/>
      <c r="I471" s="633"/>
      <c r="J471" s="633"/>
      <c r="K471" s="633"/>
      <c r="L471" s="633"/>
      <c r="M471" s="633"/>
      <c r="N471" s="633"/>
      <c r="O471" s="633"/>
      <c r="P471" s="633"/>
      <c r="Q471" s="633"/>
      <c r="R471" s="633"/>
      <c r="S471" s="633"/>
      <c r="T471" s="633"/>
      <c r="U471" s="633"/>
      <c r="V471" s="633"/>
      <c r="W471" s="633"/>
      <c r="X471" s="633"/>
      <c r="Y471" s="633"/>
      <c r="Z471" s="633"/>
    </row>
    <row r="472" spans="1:26" ht="12.75">
      <c r="A472" s="633"/>
      <c r="B472" s="633"/>
      <c r="C472" s="633"/>
      <c r="D472" s="633"/>
      <c r="E472" s="633"/>
      <c r="F472" s="633"/>
      <c r="G472" s="633"/>
      <c r="H472" s="633"/>
      <c r="I472" s="633"/>
      <c r="J472" s="633"/>
      <c r="K472" s="633"/>
      <c r="L472" s="633"/>
      <c r="M472" s="633"/>
      <c r="N472" s="633"/>
      <c r="O472" s="633"/>
      <c r="P472" s="633"/>
      <c r="Q472" s="633"/>
      <c r="R472" s="633"/>
      <c r="S472" s="633"/>
      <c r="T472" s="633"/>
      <c r="U472" s="633"/>
      <c r="V472" s="633"/>
      <c r="W472" s="633"/>
      <c r="X472" s="633"/>
      <c r="Y472" s="633"/>
      <c r="Z472" s="633"/>
    </row>
    <row r="473" spans="1:26" ht="12.75">
      <c r="A473" s="633"/>
      <c r="B473" s="633"/>
      <c r="C473" s="633"/>
      <c r="D473" s="633"/>
      <c r="E473" s="633"/>
      <c r="F473" s="633"/>
      <c r="G473" s="633"/>
      <c r="H473" s="633"/>
      <c r="I473" s="633"/>
      <c r="J473" s="633"/>
      <c r="K473" s="633"/>
      <c r="L473" s="633"/>
      <c r="M473" s="633"/>
      <c r="N473" s="633"/>
      <c r="O473" s="633"/>
      <c r="P473" s="633"/>
      <c r="Q473" s="633"/>
      <c r="R473" s="633"/>
      <c r="S473" s="633"/>
      <c r="T473" s="633"/>
      <c r="U473" s="633"/>
      <c r="V473" s="633"/>
      <c r="W473" s="633"/>
      <c r="X473" s="633"/>
      <c r="Y473" s="633"/>
      <c r="Z473" s="633"/>
    </row>
    <row r="474" spans="1:26" ht="12.75">
      <c r="A474" s="633"/>
      <c r="B474" s="633"/>
      <c r="C474" s="633"/>
      <c r="D474" s="633"/>
      <c r="E474" s="633"/>
      <c r="F474" s="633"/>
      <c r="G474" s="633"/>
      <c r="H474" s="633"/>
      <c r="I474" s="633"/>
      <c r="J474" s="633"/>
      <c r="K474" s="633"/>
      <c r="L474" s="633"/>
      <c r="M474" s="633"/>
      <c r="N474" s="633"/>
      <c r="O474" s="633"/>
      <c r="P474" s="633"/>
      <c r="Q474" s="633"/>
      <c r="R474" s="633"/>
      <c r="S474" s="633"/>
      <c r="T474" s="633"/>
      <c r="U474" s="633"/>
      <c r="V474" s="633"/>
      <c r="W474" s="633"/>
      <c r="X474" s="633"/>
      <c r="Y474" s="633"/>
      <c r="Z474" s="633"/>
    </row>
    <row r="475" spans="1:26" ht="12.75">
      <c r="A475" s="633"/>
      <c r="B475" s="633"/>
      <c r="C475" s="633"/>
      <c r="D475" s="633"/>
      <c r="E475" s="633"/>
      <c r="F475" s="633"/>
      <c r="G475" s="633"/>
      <c r="H475" s="633"/>
      <c r="I475" s="633"/>
      <c r="J475" s="633"/>
      <c r="K475" s="633"/>
      <c r="L475" s="633"/>
      <c r="M475" s="633"/>
      <c r="N475" s="633"/>
      <c r="O475" s="633"/>
      <c r="P475" s="633"/>
      <c r="Q475" s="633"/>
      <c r="R475" s="633"/>
      <c r="S475" s="633"/>
      <c r="T475" s="633"/>
      <c r="U475" s="633"/>
      <c r="V475" s="633"/>
      <c r="W475" s="633"/>
      <c r="X475" s="633"/>
      <c r="Y475" s="633"/>
      <c r="Z475" s="633"/>
    </row>
    <row r="476" spans="1:26" ht="12.75">
      <c r="A476" s="633"/>
      <c r="B476" s="633"/>
      <c r="C476" s="633"/>
      <c r="D476" s="633"/>
      <c r="E476" s="633"/>
      <c r="F476" s="633"/>
      <c r="G476" s="633"/>
      <c r="H476" s="633"/>
      <c r="I476" s="633"/>
      <c r="J476" s="633"/>
      <c r="K476" s="633"/>
      <c r="L476" s="633"/>
      <c r="M476" s="633"/>
      <c r="N476" s="633"/>
      <c r="O476" s="633"/>
      <c r="P476" s="633"/>
      <c r="Q476" s="633"/>
      <c r="R476" s="633"/>
      <c r="S476" s="633"/>
      <c r="T476" s="633"/>
      <c r="U476" s="633"/>
      <c r="V476" s="633"/>
      <c r="W476" s="633"/>
      <c r="X476" s="633"/>
      <c r="Y476" s="633"/>
      <c r="Z476" s="633"/>
    </row>
    <row r="477" spans="1:26" ht="12.75">
      <c r="A477" s="633"/>
      <c r="B477" s="633"/>
      <c r="C477" s="633"/>
      <c r="D477" s="633"/>
      <c r="E477" s="633"/>
      <c r="F477" s="633"/>
      <c r="G477" s="633"/>
      <c r="H477" s="633"/>
      <c r="I477" s="633"/>
      <c r="J477" s="633"/>
      <c r="K477" s="633"/>
      <c r="L477" s="633"/>
      <c r="M477" s="633"/>
      <c r="N477" s="633"/>
      <c r="O477" s="633"/>
      <c r="P477" s="633"/>
      <c r="Q477" s="633"/>
      <c r="R477" s="633"/>
      <c r="S477" s="633"/>
      <c r="T477" s="633"/>
      <c r="U477" s="633"/>
      <c r="V477" s="633"/>
      <c r="W477" s="633"/>
      <c r="X477" s="633"/>
      <c r="Y477" s="633"/>
      <c r="Z477" s="633"/>
    </row>
    <row r="478" spans="1:26" ht="12.75">
      <c r="A478" s="633"/>
      <c r="B478" s="633"/>
      <c r="C478" s="633"/>
      <c r="D478" s="633"/>
      <c r="E478" s="633"/>
      <c r="F478" s="633"/>
      <c r="G478" s="633"/>
      <c r="H478" s="633"/>
      <c r="I478" s="633"/>
      <c r="J478" s="633"/>
      <c r="K478" s="633"/>
      <c r="L478" s="633"/>
      <c r="M478" s="633"/>
      <c r="N478" s="633"/>
      <c r="O478" s="633"/>
      <c r="P478" s="633"/>
      <c r="Q478" s="633"/>
      <c r="R478" s="633"/>
      <c r="S478" s="633"/>
      <c r="T478" s="633"/>
      <c r="U478" s="633"/>
      <c r="V478" s="633"/>
      <c r="W478" s="633"/>
      <c r="X478" s="633"/>
      <c r="Y478" s="633"/>
      <c r="Z478" s="633"/>
    </row>
    <row r="479" spans="1:26" ht="12.75">
      <c r="A479" s="633"/>
      <c r="B479" s="633"/>
      <c r="C479" s="633"/>
      <c r="D479" s="633"/>
      <c r="E479" s="633"/>
      <c r="F479" s="633"/>
      <c r="G479" s="633"/>
      <c r="H479" s="633"/>
      <c r="I479" s="633"/>
      <c r="J479" s="633"/>
      <c r="K479" s="633"/>
      <c r="L479" s="633"/>
      <c r="M479" s="633"/>
      <c r="N479" s="633"/>
      <c r="O479" s="633"/>
      <c r="P479" s="633"/>
      <c r="Q479" s="633"/>
      <c r="R479" s="633"/>
      <c r="S479" s="633"/>
      <c r="T479" s="633"/>
      <c r="U479" s="633"/>
      <c r="V479" s="633"/>
      <c r="W479" s="633"/>
      <c r="X479" s="633"/>
      <c r="Y479" s="633"/>
      <c r="Z479" s="633"/>
    </row>
    <row r="480" spans="1:26" ht="12.75">
      <c r="A480" s="633"/>
      <c r="B480" s="633"/>
      <c r="C480" s="633"/>
      <c r="D480" s="633"/>
      <c r="E480" s="633"/>
      <c r="F480" s="633"/>
      <c r="G480" s="633"/>
      <c r="H480" s="633"/>
      <c r="I480" s="633"/>
      <c r="J480" s="633"/>
      <c r="K480" s="633"/>
      <c r="L480" s="633"/>
      <c r="M480" s="633"/>
      <c r="N480" s="633"/>
      <c r="O480" s="633"/>
      <c r="P480" s="633"/>
      <c r="Q480" s="633"/>
      <c r="R480" s="633"/>
      <c r="S480" s="633"/>
      <c r="T480" s="633"/>
      <c r="U480" s="633"/>
      <c r="V480" s="633"/>
      <c r="W480" s="633"/>
      <c r="X480" s="633"/>
      <c r="Y480" s="633"/>
      <c r="Z480" s="633"/>
    </row>
    <row r="481" spans="1:26" ht="12.75">
      <c r="A481" s="633"/>
      <c r="B481" s="633"/>
      <c r="C481" s="633"/>
      <c r="D481" s="633"/>
      <c r="E481" s="633"/>
      <c r="F481" s="633"/>
      <c r="G481" s="633"/>
      <c r="H481" s="633"/>
      <c r="I481" s="633"/>
      <c r="J481" s="633"/>
      <c r="K481" s="633"/>
      <c r="L481" s="633"/>
      <c r="M481" s="633"/>
      <c r="N481" s="633"/>
      <c r="O481" s="633"/>
      <c r="P481" s="633"/>
      <c r="Q481" s="633"/>
      <c r="R481" s="633"/>
      <c r="S481" s="633"/>
      <c r="T481" s="633"/>
      <c r="U481" s="633"/>
      <c r="V481" s="633"/>
      <c r="W481" s="633"/>
      <c r="X481" s="633"/>
      <c r="Y481" s="633"/>
      <c r="Z481" s="633"/>
    </row>
    <row r="482" spans="1:26" ht="12.75">
      <c r="A482" s="633"/>
      <c r="B482" s="633"/>
      <c r="C482" s="633"/>
      <c r="D482" s="633"/>
      <c r="E482" s="633"/>
      <c r="F482" s="633"/>
      <c r="G482" s="633"/>
      <c r="H482" s="633"/>
      <c r="I482" s="633"/>
      <c r="J482" s="633"/>
      <c r="K482" s="633"/>
      <c r="L482" s="633"/>
      <c r="M482" s="633"/>
      <c r="N482" s="633"/>
      <c r="O482" s="633"/>
      <c r="P482" s="633"/>
      <c r="Q482" s="633"/>
      <c r="R482" s="633"/>
      <c r="S482" s="633"/>
      <c r="T482" s="633"/>
      <c r="U482" s="633"/>
      <c r="V482" s="633"/>
      <c r="W482" s="633"/>
      <c r="X482" s="633"/>
      <c r="Y482" s="633"/>
      <c r="Z482" s="633"/>
    </row>
    <row r="483" spans="1:26" ht="12.75">
      <c r="A483" s="633"/>
      <c r="B483" s="633"/>
      <c r="C483" s="633"/>
      <c r="D483" s="633"/>
      <c r="E483" s="633"/>
      <c r="F483" s="633"/>
      <c r="G483" s="633"/>
      <c r="H483" s="633"/>
      <c r="I483" s="633"/>
      <c r="J483" s="633"/>
      <c r="K483" s="633"/>
      <c r="L483" s="633"/>
      <c r="M483" s="633"/>
      <c r="N483" s="633"/>
      <c r="O483" s="633"/>
      <c r="P483" s="633"/>
      <c r="Q483" s="633"/>
      <c r="R483" s="633"/>
      <c r="S483" s="633"/>
      <c r="T483" s="633"/>
      <c r="U483" s="633"/>
      <c r="V483" s="633"/>
      <c r="W483" s="633"/>
      <c r="X483" s="633"/>
      <c r="Y483" s="633"/>
      <c r="Z483" s="633"/>
    </row>
    <row r="484" spans="1:26" ht="12.75">
      <c r="A484" s="633"/>
      <c r="B484" s="633"/>
      <c r="C484" s="633"/>
      <c r="D484" s="633"/>
      <c r="E484" s="633"/>
      <c r="F484" s="633"/>
      <c r="G484" s="633"/>
      <c r="H484" s="633"/>
      <c r="I484" s="633"/>
      <c r="J484" s="633"/>
      <c r="K484" s="633"/>
      <c r="L484" s="633"/>
      <c r="M484" s="633"/>
      <c r="N484" s="633"/>
      <c r="O484" s="633"/>
      <c r="P484" s="633"/>
      <c r="Q484" s="633"/>
      <c r="R484" s="633"/>
      <c r="S484" s="633"/>
      <c r="T484" s="633"/>
      <c r="U484" s="633"/>
      <c r="V484" s="633"/>
      <c r="W484" s="633"/>
      <c r="X484" s="633"/>
      <c r="Y484" s="633"/>
      <c r="Z484" s="633"/>
    </row>
    <row r="485" spans="1:26" ht="12.75">
      <c r="A485" s="633"/>
      <c r="B485" s="633"/>
      <c r="C485" s="633"/>
      <c r="D485" s="633"/>
      <c r="E485" s="633"/>
      <c r="F485" s="633"/>
      <c r="G485" s="633"/>
      <c r="H485" s="633"/>
      <c r="I485" s="633"/>
      <c r="J485" s="633"/>
      <c r="K485" s="633"/>
      <c r="L485" s="633"/>
      <c r="M485" s="633"/>
      <c r="N485" s="633"/>
      <c r="O485" s="633"/>
      <c r="P485" s="633"/>
      <c r="Q485" s="633"/>
      <c r="R485" s="633"/>
      <c r="S485" s="633"/>
      <c r="T485" s="633"/>
      <c r="U485" s="633"/>
      <c r="V485" s="633"/>
      <c r="W485" s="633"/>
      <c r="X485" s="633"/>
      <c r="Y485" s="633"/>
      <c r="Z485" s="633"/>
    </row>
    <row r="486" spans="1:26" ht="12.75">
      <c r="A486" s="633"/>
      <c r="B486" s="633"/>
      <c r="C486" s="633"/>
      <c r="D486" s="633"/>
      <c r="E486" s="633"/>
      <c r="F486" s="633"/>
      <c r="G486" s="633"/>
      <c r="H486" s="633"/>
      <c r="I486" s="633"/>
      <c r="J486" s="633"/>
      <c r="K486" s="633"/>
      <c r="L486" s="633"/>
      <c r="M486" s="633"/>
      <c r="N486" s="633"/>
      <c r="O486" s="633"/>
      <c r="P486" s="633"/>
      <c r="Q486" s="633"/>
      <c r="R486" s="633"/>
      <c r="S486" s="633"/>
      <c r="T486" s="633"/>
      <c r="U486" s="633"/>
      <c r="V486" s="633"/>
      <c r="W486" s="633"/>
      <c r="X486" s="633"/>
      <c r="Y486" s="633"/>
      <c r="Z486" s="633"/>
    </row>
    <row r="487" spans="1:26" ht="12.75">
      <c r="A487" s="633"/>
      <c r="B487" s="633"/>
      <c r="C487" s="633"/>
      <c r="D487" s="633"/>
      <c r="E487" s="633"/>
      <c r="F487" s="633"/>
      <c r="G487" s="633"/>
      <c r="H487" s="633"/>
      <c r="I487" s="633"/>
      <c r="J487" s="633"/>
      <c r="K487" s="633"/>
      <c r="L487" s="633"/>
      <c r="M487" s="633"/>
      <c r="N487" s="633"/>
      <c r="O487" s="633"/>
      <c r="P487" s="633"/>
      <c r="Q487" s="633"/>
      <c r="R487" s="633"/>
      <c r="S487" s="633"/>
      <c r="T487" s="633"/>
      <c r="U487" s="633"/>
      <c r="V487" s="633"/>
      <c r="W487" s="633"/>
      <c r="X487" s="633"/>
      <c r="Y487" s="633"/>
      <c r="Z487" s="633"/>
    </row>
    <row r="488" spans="1:26" ht="12.75">
      <c r="A488" s="633"/>
      <c r="B488" s="633"/>
      <c r="C488" s="633"/>
      <c r="D488" s="633"/>
      <c r="E488" s="633"/>
      <c r="F488" s="633"/>
      <c r="G488" s="633"/>
      <c r="H488" s="633"/>
      <c r="I488" s="633"/>
      <c r="J488" s="633"/>
      <c r="K488" s="633"/>
      <c r="L488" s="633"/>
      <c r="M488" s="633"/>
      <c r="N488" s="633"/>
      <c r="O488" s="633"/>
      <c r="P488" s="633"/>
      <c r="Q488" s="633"/>
      <c r="R488" s="633"/>
      <c r="S488" s="633"/>
      <c r="T488" s="633"/>
      <c r="U488" s="633"/>
      <c r="V488" s="633"/>
      <c r="W488" s="633"/>
      <c r="X488" s="633"/>
      <c r="Y488" s="633"/>
      <c r="Z488" s="633"/>
    </row>
    <row r="489" spans="1:26" ht="12.75">
      <c r="A489" s="633"/>
      <c r="B489" s="633"/>
      <c r="C489" s="633"/>
      <c r="D489" s="633"/>
      <c r="E489" s="633"/>
      <c r="F489" s="633"/>
      <c r="G489" s="633"/>
      <c r="H489" s="633"/>
      <c r="I489" s="633"/>
      <c r="J489" s="633"/>
      <c r="K489" s="633"/>
      <c r="L489" s="633"/>
      <c r="M489" s="633"/>
      <c r="N489" s="633"/>
      <c r="O489" s="633"/>
      <c r="P489" s="633"/>
      <c r="Q489" s="633"/>
      <c r="R489" s="633"/>
      <c r="S489" s="633"/>
      <c r="T489" s="633"/>
      <c r="U489" s="633"/>
      <c r="V489" s="633"/>
      <c r="W489" s="633"/>
      <c r="X489" s="633"/>
      <c r="Y489" s="633"/>
      <c r="Z489" s="633"/>
    </row>
    <row r="490" spans="1:26" ht="12.75">
      <c r="A490" s="633"/>
      <c r="B490" s="633"/>
      <c r="C490" s="633"/>
      <c r="D490" s="633"/>
      <c r="E490" s="633"/>
      <c r="F490" s="633"/>
      <c r="G490" s="633"/>
      <c r="H490" s="633"/>
      <c r="I490" s="633"/>
      <c r="J490" s="633"/>
      <c r="K490" s="633"/>
      <c r="L490" s="633"/>
      <c r="M490" s="633"/>
      <c r="N490" s="633"/>
      <c r="O490" s="633"/>
      <c r="P490" s="633"/>
      <c r="Q490" s="633"/>
      <c r="R490" s="633"/>
      <c r="S490" s="633"/>
      <c r="T490" s="633"/>
      <c r="U490" s="633"/>
      <c r="V490" s="633"/>
      <c r="W490" s="633"/>
      <c r="X490" s="633"/>
      <c r="Y490" s="633"/>
      <c r="Z490" s="633"/>
    </row>
    <row r="491" spans="1:26" ht="12.75">
      <c r="A491" s="633"/>
      <c r="B491" s="633"/>
      <c r="C491" s="633"/>
      <c r="D491" s="633"/>
      <c r="E491" s="633"/>
      <c r="F491" s="633"/>
      <c r="G491" s="633"/>
      <c r="H491" s="633"/>
      <c r="I491" s="633"/>
      <c r="J491" s="633"/>
      <c r="K491" s="633"/>
      <c r="L491" s="633"/>
      <c r="M491" s="633"/>
      <c r="N491" s="633"/>
      <c r="O491" s="633"/>
      <c r="P491" s="633"/>
      <c r="Q491" s="633"/>
      <c r="R491" s="633"/>
      <c r="S491" s="633"/>
      <c r="T491" s="633"/>
      <c r="U491" s="633"/>
      <c r="V491" s="633"/>
      <c r="W491" s="633"/>
      <c r="X491" s="633"/>
      <c r="Y491" s="633"/>
      <c r="Z491" s="633"/>
    </row>
    <row r="492" spans="1:26" ht="12.75">
      <c r="A492" s="633"/>
      <c r="B492" s="633"/>
      <c r="C492" s="633"/>
      <c r="D492" s="633"/>
      <c r="E492" s="633"/>
      <c r="F492" s="633"/>
      <c r="G492" s="633"/>
      <c r="H492" s="633"/>
      <c r="I492" s="633"/>
      <c r="J492" s="633"/>
      <c r="K492" s="633"/>
      <c r="L492" s="633"/>
      <c r="M492" s="633"/>
      <c r="N492" s="633"/>
      <c r="O492" s="633"/>
      <c r="P492" s="633"/>
      <c r="Q492" s="633"/>
      <c r="R492" s="633"/>
      <c r="S492" s="633"/>
      <c r="T492" s="633"/>
      <c r="U492" s="633"/>
      <c r="V492" s="633"/>
      <c r="W492" s="633"/>
      <c r="X492" s="633"/>
      <c r="Y492" s="633"/>
      <c r="Z492" s="633"/>
    </row>
    <row r="493" spans="1:26" ht="12.75">
      <c r="A493" s="633"/>
      <c r="B493" s="633"/>
      <c r="C493" s="633"/>
      <c r="D493" s="633"/>
      <c r="E493" s="633"/>
      <c r="F493" s="633"/>
      <c r="G493" s="633"/>
      <c r="H493" s="633"/>
      <c r="I493" s="633"/>
      <c r="J493" s="633"/>
      <c r="K493" s="633"/>
      <c r="L493" s="633"/>
      <c r="M493" s="633"/>
      <c r="N493" s="633"/>
      <c r="O493" s="633"/>
      <c r="P493" s="633"/>
      <c r="Q493" s="633"/>
      <c r="R493" s="633"/>
      <c r="S493" s="633"/>
      <c r="T493" s="633"/>
      <c r="U493" s="633"/>
      <c r="V493" s="633"/>
      <c r="W493" s="633"/>
      <c r="X493" s="633"/>
      <c r="Y493" s="633"/>
      <c r="Z493" s="633"/>
    </row>
    <row r="494" spans="1:26" ht="12.75">
      <c r="A494" s="633"/>
      <c r="B494" s="633"/>
      <c r="C494" s="633"/>
      <c r="D494" s="633"/>
      <c r="E494" s="633"/>
      <c r="F494" s="633"/>
      <c r="G494" s="633"/>
      <c r="H494" s="633"/>
      <c r="I494" s="633"/>
      <c r="J494" s="633"/>
      <c r="K494" s="633"/>
      <c r="L494" s="633"/>
      <c r="M494" s="633"/>
      <c r="N494" s="633"/>
      <c r="O494" s="633"/>
      <c r="P494" s="633"/>
      <c r="Q494" s="633"/>
      <c r="R494" s="633"/>
      <c r="S494" s="633"/>
      <c r="T494" s="633"/>
      <c r="U494" s="633"/>
      <c r="V494" s="633"/>
      <c r="W494" s="633"/>
      <c r="X494" s="633"/>
      <c r="Y494" s="633"/>
      <c r="Z494" s="633"/>
    </row>
    <row r="495" spans="1:26" ht="12.75">
      <c r="A495" s="633"/>
      <c r="B495" s="633"/>
      <c r="C495" s="633"/>
      <c r="D495" s="633"/>
      <c r="E495" s="633"/>
      <c r="F495" s="633"/>
      <c r="G495" s="633"/>
      <c r="H495" s="633"/>
      <c r="I495" s="633"/>
      <c r="J495" s="633"/>
      <c r="K495" s="633"/>
      <c r="L495" s="633"/>
      <c r="M495" s="633"/>
      <c r="N495" s="633"/>
      <c r="O495" s="633"/>
      <c r="P495" s="633"/>
      <c r="Q495" s="633"/>
      <c r="R495" s="633"/>
      <c r="S495" s="633"/>
      <c r="T495" s="633"/>
      <c r="U495" s="633"/>
      <c r="V495" s="633"/>
      <c r="W495" s="633"/>
      <c r="X495" s="633"/>
      <c r="Y495" s="633"/>
      <c r="Z495" s="633"/>
    </row>
    <row r="496" spans="1:26" ht="12.75">
      <c r="A496" s="633"/>
      <c r="B496" s="633"/>
      <c r="C496" s="633"/>
      <c r="D496" s="633"/>
      <c r="E496" s="633"/>
      <c r="F496" s="633"/>
      <c r="G496" s="633"/>
      <c r="H496" s="633"/>
      <c r="I496" s="633"/>
      <c r="J496" s="633"/>
      <c r="K496" s="633"/>
      <c r="L496" s="633"/>
      <c r="M496" s="633"/>
      <c r="N496" s="633"/>
      <c r="O496" s="633"/>
      <c r="P496" s="633"/>
      <c r="Q496" s="633"/>
      <c r="R496" s="633"/>
      <c r="S496" s="633"/>
      <c r="T496" s="633"/>
      <c r="U496" s="633"/>
      <c r="V496" s="633"/>
      <c r="W496" s="633"/>
      <c r="X496" s="633"/>
      <c r="Y496" s="633"/>
      <c r="Z496" s="633"/>
    </row>
    <row r="497" spans="1:26" ht="12.75">
      <c r="A497" s="633"/>
      <c r="B497" s="633"/>
      <c r="C497" s="633"/>
      <c r="D497" s="633"/>
      <c r="E497" s="633"/>
      <c r="F497" s="633"/>
      <c r="G497" s="633"/>
      <c r="H497" s="633"/>
      <c r="I497" s="633"/>
      <c r="J497" s="633"/>
      <c r="K497" s="633"/>
      <c r="L497" s="633"/>
      <c r="M497" s="633"/>
      <c r="N497" s="633"/>
      <c r="O497" s="633"/>
      <c r="P497" s="633"/>
      <c r="Q497" s="633"/>
      <c r="R497" s="633"/>
      <c r="S497" s="633"/>
      <c r="T497" s="633"/>
      <c r="U497" s="633"/>
      <c r="V497" s="633"/>
      <c r="W497" s="633"/>
      <c r="X497" s="633"/>
      <c r="Y497" s="633"/>
      <c r="Z497" s="633"/>
    </row>
    <row r="498" spans="1:26" ht="12.75">
      <c r="A498" s="633"/>
      <c r="B498" s="633"/>
      <c r="C498" s="633"/>
      <c r="D498" s="633"/>
      <c r="E498" s="633"/>
      <c r="F498" s="633"/>
      <c r="G498" s="633"/>
      <c r="H498" s="633"/>
      <c r="I498" s="633"/>
      <c r="J498" s="633"/>
      <c r="K498" s="633"/>
      <c r="L498" s="633"/>
      <c r="M498" s="633"/>
      <c r="N498" s="633"/>
      <c r="O498" s="633"/>
      <c r="P498" s="633"/>
      <c r="Q498" s="633"/>
      <c r="R498" s="633"/>
      <c r="S498" s="633"/>
      <c r="T498" s="633"/>
      <c r="U498" s="633"/>
      <c r="V498" s="633"/>
      <c r="W498" s="633"/>
      <c r="X498" s="633"/>
      <c r="Y498" s="633"/>
      <c r="Z498" s="633"/>
    </row>
    <row r="499" spans="1:26" ht="12.75">
      <c r="A499" s="633"/>
      <c r="B499" s="633"/>
      <c r="C499" s="633"/>
      <c r="D499" s="633"/>
      <c r="E499" s="633"/>
      <c r="F499" s="633"/>
      <c r="G499" s="633"/>
      <c r="H499" s="633"/>
      <c r="I499" s="633"/>
      <c r="J499" s="633"/>
      <c r="K499" s="633"/>
      <c r="L499" s="633"/>
      <c r="M499" s="633"/>
      <c r="N499" s="633"/>
      <c r="O499" s="633"/>
      <c r="P499" s="633"/>
      <c r="Q499" s="633"/>
      <c r="R499" s="633"/>
      <c r="S499" s="633"/>
      <c r="T499" s="633"/>
      <c r="U499" s="633"/>
      <c r="V499" s="633"/>
      <c r="W499" s="633"/>
      <c r="X499" s="633"/>
      <c r="Y499" s="633"/>
      <c r="Z499" s="633"/>
    </row>
    <row r="500" spans="1:26" ht="12.75">
      <c r="A500" s="633"/>
      <c r="B500" s="633"/>
      <c r="C500" s="633"/>
      <c r="D500" s="633"/>
      <c r="E500" s="633"/>
      <c r="F500" s="633"/>
      <c r="G500" s="633"/>
      <c r="H500" s="633"/>
      <c r="I500" s="633"/>
      <c r="J500" s="633"/>
      <c r="K500" s="633"/>
      <c r="L500" s="633"/>
      <c r="M500" s="633"/>
      <c r="N500" s="633"/>
      <c r="O500" s="633"/>
      <c r="P500" s="633"/>
      <c r="Q500" s="633"/>
      <c r="R500" s="633"/>
      <c r="S500" s="633"/>
      <c r="T500" s="633"/>
      <c r="U500" s="633"/>
      <c r="V500" s="633"/>
      <c r="W500" s="633"/>
      <c r="X500" s="633"/>
      <c r="Y500" s="633"/>
      <c r="Z500" s="633"/>
    </row>
    <row r="501" spans="1:26" ht="12.75">
      <c r="A501" s="633"/>
      <c r="B501" s="633"/>
      <c r="C501" s="633"/>
      <c r="D501" s="633"/>
      <c r="E501" s="633"/>
      <c r="F501" s="633"/>
      <c r="G501" s="633"/>
      <c r="H501" s="633"/>
      <c r="I501" s="633"/>
      <c r="J501" s="633"/>
      <c r="K501" s="633"/>
      <c r="L501" s="633"/>
      <c r="M501" s="633"/>
      <c r="N501" s="633"/>
      <c r="O501" s="633"/>
      <c r="P501" s="633"/>
      <c r="Q501" s="633"/>
      <c r="R501" s="633"/>
      <c r="S501" s="633"/>
      <c r="T501" s="633"/>
      <c r="U501" s="633"/>
      <c r="V501" s="633"/>
      <c r="W501" s="633"/>
      <c r="X501" s="633"/>
      <c r="Y501" s="633"/>
      <c r="Z501" s="633"/>
    </row>
    <row r="502" spans="1:26" ht="12.75">
      <c r="A502" s="633"/>
      <c r="B502" s="633"/>
      <c r="C502" s="633"/>
      <c r="D502" s="633"/>
      <c r="E502" s="633"/>
      <c r="F502" s="633"/>
      <c r="G502" s="633"/>
      <c r="H502" s="633"/>
      <c r="I502" s="633"/>
      <c r="J502" s="633"/>
      <c r="K502" s="633"/>
      <c r="L502" s="633"/>
      <c r="M502" s="633"/>
      <c r="N502" s="633"/>
      <c r="O502" s="633"/>
      <c r="P502" s="633"/>
      <c r="Q502" s="633"/>
      <c r="R502" s="633"/>
      <c r="S502" s="633"/>
      <c r="T502" s="633"/>
      <c r="U502" s="633"/>
      <c r="V502" s="633"/>
      <c r="W502" s="633"/>
      <c r="X502" s="633"/>
      <c r="Y502" s="633"/>
      <c r="Z502" s="633"/>
    </row>
    <row r="503" spans="1:26" ht="12.75">
      <c r="A503" s="633"/>
      <c r="B503" s="633"/>
      <c r="C503" s="633"/>
      <c r="D503" s="633"/>
      <c r="E503" s="633"/>
      <c r="F503" s="633"/>
      <c r="G503" s="633"/>
      <c r="H503" s="633"/>
      <c r="I503" s="633"/>
      <c r="J503" s="633"/>
      <c r="K503" s="633"/>
      <c r="L503" s="633"/>
      <c r="M503" s="633"/>
      <c r="N503" s="633"/>
      <c r="O503" s="633"/>
      <c r="P503" s="633"/>
      <c r="Q503" s="633"/>
      <c r="R503" s="633"/>
      <c r="S503" s="633"/>
      <c r="T503" s="633"/>
      <c r="U503" s="633"/>
      <c r="V503" s="633"/>
      <c r="W503" s="633"/>
      <c r="X503" s="633"/>
      <c r="Y503" s="633"/>
      <c r="Z503" s="633"/>
    </row>
    <row r="504" spans="1:26" ht="12.75">
      <c r="A504" s="633"/>
      <c r="B504" s="633"/>
      <c r="C504" s="633"/>
      <c r="D504" s="633"/>
      <c r="E504" s="633"/>
      <c r="F504" s="633"/>
      <c r="G504" s="633"/>
      <c r="H504" s="633"/>
      <c r="I504" s="633"/>
      <c r="J504" s="633"/>
      <c r="K504" s="633"/>
      <c r="L504" s="633"/>
      <c r="M504" s="633"/>
      <c r="N504" s="633"/>
      <c r="O504" s="633"/>
      <c r="P504" s="633"/>
      <c r="Q504" s="633"/>
      <c r="R504" s="633"/>
      <c r="S504" s="633"/>
      <c r="T504" s="633"/>
      <c r="U504" s="633"/>
      <c r="V504" s="633"/>
      <c r="W504" s="633"/>
      <c r="X504" s="633"/>
      <c r="Y504" s="633"/>
      <c r="Z504" s="633"/>
    </row>
    <row r="505" spans="1:26" ht="12.75">
      <c r="A505" s="633"/>
      <c r="B505" s="633"/>
      <c r="C505" s="633"/>
      <c r="D505" s="633"/>
      <c r="E505" s="633"/>
      <c r="F505" s="633"/>
      <c r="G505" s="633"/>
      <c r="H505" s="633"/>
      <c r="I505" s="633"/>
      <c r="J505" s="633"/>
      <c r="K505" s="633"/>
      <c r="L505" s="633"/>
      <c r="M505" s="633"/>
      <c r="N505" s="633"/>
      <c r="O505" s="633"/>
      <c r="P505" s="633"/>
      <c r="Q505" s="633"/>
      <c r="R505" s="633"/>
      <c r="S505" s="633"/>
      <c r="T505" s="633"/>
      <c r="U505" s="633"/>
      <c r="V505" s="633"/>
      <c r="W505" s="633"/>
      <c r="X505" s="633"/>
      <c r="Y505" s="633"/>
      <c r="Z505" s="633"/>
    </row>
    <row r="506" spans="1:26" ht="12.75">
      <c r="A506" s="633"/>
      <c r="B506" s="633"/>
      <c r="C506" s="633"/>
      <c r="D506" s="633"/>
      <c r="E506" s="633"/>
      <c r="F506" s="633"/>
      <c r="G506" s="633"/>
      <c r="H506" s="633"/>
      <c r="I506" s="633"/>
      <c r="J506" s="633"/>
      <c r="K506" s="633"/>
      <c r="L506" s="633"/>
      <c r="M506" s="633"/>
      <c r="N506" s="633"/>
      <c r="O506" s="633"/>
      <c r="P506" s="633"/>
      <c r="Q506" s="633"/>
      <c r="R506" s="633"/>
      <c r="S506" s="633"/>
      <c r="T506" s="633"/>
      <c r="U506" s="633"/>
      <c r="V506" s="633"/>
      <c r="W506" s="633"/>
      <c r="X506" s="633"/>
      <c r="Y506" s="633"/>
      <c r="Z506" s="633"/>
    </row>
    <row r="507" spans="1:26" ht="12.75">
      <c r="A507" s="633"/>
      <c r="B507" s="633"/>
      <c r="C507" s="633"/>
      <c r="D507" s="633"/>
      <c r="E507" s="633"/>
      <c r="F507" s="633"/>
      <c r="G507" s="633"/>
      <c r="H507" s="633"/>
      <c r="I507" s="633"/>
      <c r="J507" s="633"/>
      <c r="K507" s="633"/>
      <c r="L507" s="633"/>
      <c r="M507" s="633"/>
      <c r="N507" s="633"/>
      <c r="O507" s="633"/>
      <c r="P507" s="633"/>
      <c r="Q507" s="633"/>
      <c r="R507" s="633"/>
      <c r="S507" s="633"/>
      <c r="T507" s="633"/>
      <c r="U507" s="633"/>
      <c r="V507" s="633"/>
      <c r="W507" s="633"/>
      <c r="X507" s="633"/>
      <c r="Y507" s="633"/>
      <c r="Z507" s="633"/>
    </row>
    <row r="508" spans="1:26" ht="12.75">
      <c r="A508" s="633"/>
      <c r="B508" s="633"/>
      <c r="C508" s="633"/>
      <c r="D508" s="633"/>
      <c r="E508" s="633"/>
      <c r="F508" s="633"/>
      <c r="G508" s="633"/>
      <c r="H508" s="633"/>
      <c r="I508" s="633"/>
      <c r="J508" s="633"/>
      <c r="K508" s="633"/>
      <c r="L508" s="633"/>
      <c r="M508" s="633"/>
      <c r="N508" s="633"/>
      <c r="O508" s="633"/>
      <c r="P508" s="633"/>
      <c r="Q508" s="633"/>
      <c r="R508" s="633"/>
      <c r="S508" s="633"/>
      <c r="T508" s="633"/>
      <c r="U508" s="633"/>
      <c r="V508" s="633"/>
      <c r="W508" s="633"/>
      <c r="X508" s="633"/>
      <c r="Y508" s="633"/>
      <c r="Z508" s="633"/>
    </row>
    <row r="509" spans="1:26" ht="12.75">
      <c r="A509" s="633"/>
      <c r="B509" s="633"/>
      <c r="C509" s="633"/>
      <c r="D509" s="633"/>
      <c r="E509" s="633"/>
      <c r="F509" s="633"/>
      <c r="G509" s="633"/>
      <c r="H509" s="633"/>
      <c r="I509" s="633"/>
      <c r="J509" s="633"/>
      <c r="K509" s="633"/>
      <c r="L509" s="633"/>
      <c r="M509" s="633"/>
      <c r="N509" s="633"/>
      <c r="O509" s="633"/>
      <c r="P509" s="633"/>
      <c r="Q509" s="633"/>
      <c r="R509" s="633"/>
      <c r="S509" s="633"/>
      <c r="T509" s="633"/>
      <c r="U509" s="633"/>
      <c r="V509" s="633"/>
      <c r="W509" s="633"/>
      <c r="X509" s="633"/>
      <c r="Y509" s="633"/>
      <c r="Z509" s="633"/>
    </row>
    <row r="510" spans="1:26" ht="12.75">
      <c r="A510" s="633"/>
      <c r="B510" s="633"/>
      <c r="C510" s="633"/>
      <c r="D510" s="633"/>
      <c r="E510" s="633"/>
      <c r="F510" s="633"/>
      <c r="G510" s="633"/>
      <c r="H510" s="633"/>
      <c r="I510" s="633"/>
      <c r="J510" s="633"/>
      <c r="K510" s="633"/>
      <c r="L510" s="633"/>
      <c r="M510" s="633"/>
      <c r="N510" s="633"/>
      <c r="O510" s="633"/>
      <c r="P510" s="633"/>
      <c r="Q510" s="633"/>
      <c r="R510" s="633"/>
      <c r="S510" s="633"/>
      <c r="T510" s="633"/>
      <c r="U510" s="633"/>
      <c r="V510" s="633"/>
      <c r="W510" s="633"/>
      <c r="X510" s="633"/>
      <c r="Y510" s="633"/>
      <c r="Z510" s="633"/>
    </row>
    <row r="511" spans="1:26" ht="12.75">
      <c r="A511" s="633"/>
      <c r="B511" s="633"/>
      <c r="C511" s="633"/>
      <c r="D511" s="633"/>
      <c r="E511" s="633"/>
      <c r="F511" s="633"/>
      <c r="G511" s="633"/>
      <c r="H511" s="633"/>
      <c r="I511" s="633"/>
      <c r="J511" s="633"/>
      <c r="K511" s="633"/>
      <c r="L511" s="633"/>
      <c r="M511" s="633"/>
      <c r="N511" s="633"/>
      <c r="O511" s="633"/>
      <c r="P511" s="633"/>
      <c r="Q511" s="633"/>
      <c r="R511" s="633"/>
      <c r="S511" s="633"/>
      <c r="T511" s="633"/>
      <c r="U511" s="633"/>
      <c r="V511" s="633"/>
      <c r="W511" s="633"/>
      <c r="X511" s="633"/>
      <c r="Y511" s="633"/>
      <c r="Z511" s="633"/>
    </row>
    <row r="512" spans="1:26" ht="12.75">
      <c r="A512" s="633"/>
      <c r="B512" s="633"/>
      <c r="C512" s="633"/>
      <c r="D512" s="633"/>
      <c r="E512" s="633"/>
      <c r="F512" s="633"/>
      <c r="G512" s="633"/>
      <c r="H512" s="633"/>
      <c r="I512" s="633"/>
      <c r="J512" s="633"/>
      <c r="K512" s="633"/>
      <c r="L512" s="633"/>
      <c r="M512" s="633"/>
      <c r="N512" s="633"/>
      <c r="O512" s="633"/>
      <c r="P512" s="633"/>
      <c r="Q512" s="633"/>
      <c r="R512" s="633"/>
      <c r="S512" s="633"/>
      <c r="T512" s="633"/>
      <c r="U512" s="633"/>
      <c r="V512" s="633"/>
      <c r="W512" s="633"/>
      <c r="X512" s="633"/>
      <c r="Y512" s="633"/>
      <c r="Z512" s="633"/>
    </row>
    <row r="513" spans="1:26" ht="12.75">
      <c r="A513" s="633"/>
      <c r="B513" s="633"/>
      <c r="C513" s="633"/>
      <c r="D513" s="633"/>
      <c r="E513" s="633"/>
      <c r="F513" s="633"/>
      <c r="G513" s="633"/>
      <c r="H513" s="633"/>
      <c r="I513" s="633"/>
      <c r="J513" s="633"/>
      <c r="K513" s="633"/>
      <c r="L513" s="633"/>
      <c r="M513" s="633"/>
      <c r="N513" s="633"/>
      <c r="O513" s="633"/>
      <c r="P513" s="633"/>
      <c r="Q513" s="633"/>
      <c r="R513" s="633"/>
      <c r="S513" s="633"/>
      <c r="T513" s="633"/>
      <c r="U513" s="633"/>
      <c r="V513" s="633"/>
      <c r="W513" s="633"/>
      <c r="X513" s="633"/>
      <c r="Y513" s="633"/>
      <c r="Z513" s="633"/>
    </row>
    <row r="514" spans="1:26" ht="12.75">
      <c r="A514" s="633"/>
      <c r="B514" s="633"/>
      <c r="C514" s="633"/>
      <c r="D514" s="633"/>
      <c r="E514" s="633"/>
      <c r="F514" s="633"/>
      <c r="G514" s="633"/>
      <c r="H514" s="633"/>
      <c r="I514" s="633"/>
      <c r="J514" s="633"/>
      <c r="K514" s="633"/>
      <c r="L514" s="633"/>
      <c r="M514" s="633"/>
      <c r="N514" s="633"/>
      <c r="O514" s="633"/>
      <c r="P514" s="633"/>
      <c r="Q514" s="633"/>
      <c r="R514" s="633"/>
      <c r="S514" s="633"/>
      <c r="T514" s="633"/>
      <c r="U514" s="633"/>
      <c r="V514" s="633"/>
      <c r="W514" s="633"/>
      <c r="X514" s="633"/>
      <c r="Y514" s="633"/>
      <c r="Z514" s="633"/>
    </row>
    <row r="515" spans="1:26" ht="12.75">
      <c r="A515" s="633"/>
      <c r="B515" s="633"/>
      <c r="C515" s="633"/>
      <c r="D515" s="633"/>
      <c r="E515" s="633"/>
      <c r="F515" s="633"/>
      <c r="G515" s="633"/>
      <c r="H515" s="633"/>
      <c r="I515" s="633"/>
      <c r="J515" s="633"/>
      <c r="K515" s="633"/>
      <c r="L515" s="633"/>
      <c r="M515" s="633"/>
      <c r="N515" s="633"/>
      <c r="O515" s="633"/>
      <c r="P515" s="633"/>
      <c r="Q515" s="633"/>
      <c r="R515" s="633"/>
      <c r="S515" s="633"/>
      <c r="T515" s="633"/>
      <c r="U515" s="633"/>
      <c r="V515" s="633"/>
      <c r="W515" s="633"/>
      <c r="X515" s="633"/>
      <c r="Y515" s="633"/>
      <c r="Z515" s="633"/>
    </row>
    <row r="516" spans="1:26" ht="12.75">
      <c r="A516" s="633"/>
      <c r="B516" s="633"/>
      <c r="C516" s="633"/>
      <c r="D516" s="633"/>
      <c r="E516" s="633"/>
      <c r="F516" s="633"/>
      <c r="G516" s="633"/>
      <c r="H516" s="633"/>
      <c r="I516" s="633"/>
      <c r="J516" s="633"/>
      <c r="K516" s="633"/>
      <c r="L516" s="633"/>
      <c r="M516" s="633"/>
      <c r="N516" s="633"/>
      <c r="O516" s="633"/>
      <c r="P516" s="633"/>
      <c r="Q516" s="633"/>
      <c r="R516" s="633"/>
      <c r="S516" s="633"/>
      <c r="T516" s="633"/>
      <c r="U516" s="633"/>
      <c r="V516" s="633"/>
      <c r="W516" s="633"/>
      <c r="X516" s="633"/>
      <c r="Y516" s="633"/>
      <c r="Z516" s="633"/>
    </row>
    <row r="517" spans="1:26" ht="12.75">
      <c r="A517" s="633"/>
      <c r="B517" s="633"/>
      <c r="C517" s="633"/>
      <c r="D517" s="633"/>
      <c r="E517" s="633"/>
      <c r="F517" s="633"/>
      <c r="G517" s="633"/>
      <c r="H517" s="633"/>
      <c r="I517" s="633"/>
      <c r="J517" s="633"/>
      <c r="K517" s="633"/>
      <c r="L517" s="633"/>
      <c r="M517" s="633"/>
      <c r="N517" s="633"/>
      <c r="O517" s="633"/>
      <c r="P517" s="633"/>
      <c r="Q517" s="633"/>
      <c r="R517" s="633"/>
      <c r="S517" s="633"/>
      <c r="T517" s="633"/>
      <c r="U517" s="633"/>
      <c r="V517" s="633"/>
      <c r="W517" s="633"/>
      <c r="X517" s="633"/>
      <c r="Y517" s="633"/>
      <c r="Z517" s="633"/>
    </row>
    <row r="518" spans="1:26" ht="12.75">
      <c r="A518" s="633"/>
      <c r="B518" s="633"/>
      <c r="C518" s="633"/>
      <c r="D518" s="633"/>
      <c r="E518" s="633"/>
      <c r="F518" s="633"/>
      <c r="G518" s="633"/>
      <c r="H518" s="633"/>
      <c r="I518" s="633"/>
      <c r="J518" s="633"/>
      <c r="K518" s="633"/>
      <c r="L518" s="633"/>
      <c r="M518" s="633"/>
      <c r="N518" s="633"/>
      <c r="O518" s="633"/>
      <c r="P518" s="633"/>
      <c r="Q518" s="633"/>
      <c r="R518" s="633"/>
      <c r="S518" s="633"/>
      <c r="T518" s="633"/>
      <c r="U518" s="633"/>
      <c r="V518" s="633"/>
      <c r="W518" s="633"/>
      <c r="X518" s="633"/>
      <c r="Y518" s="633"/>
      <c r="Z518" s="633"/>
    </row>
    <row r="519" spans="1:26" ht="12.75">
      <c r="A519" s="633"/>
      <c r="B519" s="633"/>
      <c r="C519" s="633"/>
      <c r="D519" s="633"/>
      <c r="E519" s="633"/>
      <c r="F519" s="633"/>
      <c r="G519" s="633"/>
      <c r="H519" s="633"/>
      <c r="I519" s="633"/>
      <c r="J519" s="633"/>
      <c r="K519" s="633"/>
      <c r="L519" s="633"/>
      <c r="M519" s="633"/>
      <c r="N519" s="633"/>
      <c r="O519" s="633"/>
      <c r="P519" s="633"/>
      <c r="Q519" s="633"/>
      <c r="R519" s="633"/>
      <c r="S519" s="633"/>
      <c r="T519" s="633"/>
      <c r="U519" s="633"/>
      <c r="V519" s="633"/>
      <c r="W519" s="633"/>
      <c r="X519" s="633"/>
      <c r="Y519" s="633"/>
      <c r="Z519" s="633"/>
    </row>
    <row r="520" spans="1:26" ht="12.75">
      <c r="A520" s="633"/>
      <c r="B520" s="633"/>
      <c r="C520" s="633"/>
      <c r="D520" s="633"/>
      <c r="E520" s="633"/>
      <c r="F520" s="633"/>
      <c r="G520" s="633"/>
      <c r="H520" s="633"/>
      <c r="I520" s="633"/>
      <c r="J520" s="633"/>
      <c r="K520" s="633"/>
      <c r="L520" s="633"/>
      <c r="M520" s="633"/>
      <c r="N520" s="633"/>
      <c r="O520" s="633"/>
      <c r="P520" s="633"/>
      <c r="Q520" s="633"/>
      <c r="R520" s="633"/>
      <c r="S520" s="633"/>
      <c r="T520" s="633"/>
      <c r="U520" s="633"/>
      <c r="V520" s="633"/>
      <c r="W520" s="633"/>
      <c r="X520" s="633"/>
      <c r="Y520" s="633"/>
      <c r="Z520" s="633"/>
    </row>
    <row r="521" spans="1:26" ht="12.75">
      <c r="A521" s="633"/>
      <c r="B521" s="633"/>
      <c r="C521" s="633"/>
      <c r="D521" s="633"/>
      <c r="E521" s="633"/>
      <c r="F521" s="633"/>
      <c r="G521" s="633"/>
      <c r="H521" s="633"/>
      <c r="I521" s="633"/>
      <c r="J521" s="633"/>
      <c r="K521" s="633"/>
      <c r="L521" s="633"/>
      <c r="M521" s="633"/>
      <c r="N521" s="633"/>
      <c r="O521" s="633"/>
      <c r="P521" s="633"/>
      <c r="Q521" s="633"/>
      <c r="R521" s="633"/>
      <c r="S521" s="633"/>
      <c r="T521" s="633"/>
      <c r="U521" s="633"/>
      <c r="V521" s="633"/>
      <c r="W521" s="633"/>
      <c r="X521" s="633"/>
      <c r="Y521" s="633"/>
      <c r="Z521" s="633"/>
    </row>
    <row r="522" spans="1:26" ht="12.75">
      <c r="A522" s="633"/>
      <c r="B522" s="633"/>
      <c r="C522" s="633"/>
      <c r="D522" s="633"/>
      <c r="E522" s="633"/>
      <c r="F522" s="633"/>
      <c r="G522" s="633"/>
      <c r="H522" s="633"/>
      <c r="I522" s="633"/>
      <c r="J522" s="633"/>
      <c r="K522" s="633"/>
      <c r="L522" s="633"/>
      <c r="M522" s="633"/>
      <c r="N522" s="633"/>
      <c r="O522" s="633"/>
      <c r="P522" s="633"/>
      <c r="Q522" s="633"/>
      <c r="R522" s="633"/>
      <c r="S522" s="633"/>
      <c r="T522" s="633"/>
      <c r="U522" s="633"/>
      <c r="V522" s="633"/>
      <c r="W522" s="633"/>
      <c r="X522" s="633"/>
      <c r="Y522" s="633"/>
      <c r="Z522" s="633"/>
    </row>
    <row r="523" spans="1:26" ht="12.75">
      <c r="A523" s="633"/>
      <c r="B523" s="633"/>
      <c r="C523" s="633"/>
      <c r="D523" s="633"/>
      <c r="E523" s="633"/>
      <c r="F523" s="633"/>
      <c r="G523" s="633"/>
      <c r="H523" s="633"/>
      <c r="I523" s="633"/>
      <c r="J523" s="633"/>
      <c r="K523" s="633"/>
      <c r="L523" s="633"/>
      <c r="M523" s="633"/>
      <c r="N523" s="633"/>
      <c r="O523" s="633"/>
      <c r="P523" s="633"/>
      <c r="Q523" s="633"/>
      <c r="R523" s="633"/>
      <c r="S523" s="633"/>
      <c r="T523" s="633"/>
      <c r="U523" s="633"/>
      <c r="V523" s="633"/>
      <c r="W523" s="633"/>
      <c r="X523" s="633"/>
      <c r="Y523" s="633"/>
      <c r="Z523" s="633"/>
    </row>
    <row r="524" spans="1:26" ht="12.75">
      <c r="A524" s="633"/>
      <c r="B524" s="633"/>
      <c r="C524" s="633"/>
      <c r="D524" s="633"/>
      <c r="E524" s="633"/>
      <c r="F524" s="633"/>
      <c r="G524" s="633"/>
      <c r="H524" s="633"/>
      <c r="I524" s="633"/>
      <c r="J524" s="633"/>
      <c r="K524" s="633"/>
      <c r="L524" s="633"/>
      <c r="M524" s="633"/>
      <c r="N524" s="633"/>
      <c r="O524" s="633"/>
      <c r="P524" s="633"/>
      <c r="Q524" s="633"/>
      <c r="R524" s="633"/>
      <c r="S524" s="633"/>
      <c r="T524" s="633"/>
      <c r="U524" s="633"/>
      <c r="V524" s="633"/>
      <c r="W524" s="633"/>
      <c r="X524" s="633"/>
      <c r="Y524" s="633"/>
      <c r="Z524" s="633"/>
    </row>
    <row r="525" spans="1:26" ht="12.75">
      <c r="A525" s="633"/>
      <c r="B525" s="633"/>
      <c r="C525" s="633"/>
      <c r="D525" s="633"/>
      <c r="E525" s="633"/>
      <c r="F525" s="633"/>
      <c r="G525" s="633"/>
      <c r="H525" s="633"/>
      <c r="I525" s="633"/>
      <c r="J525" s="633"/>
      <c r="K525" s="633"/>
      <c r="L525" s="633"/>
      <c r="M525" s="633"/>
      <c r="N525" s="633"/>
      <c r="O525" s="633"/>
      <c r="P525" s="633"/>
      <c r="Q525" s="633"/>
      <c r="R525" s="633"/>
      <c r="S525" s="633"/>
      <c r="T525" s="633"/>
      <c r="U525" s="633"/>
      <c r="V525" s="633"/>
      <c r="W525" s="633"/>
      <c r="X525" s="633"/>
      <c r="Y525" s="633"/>
      <c r="Z525" s="633"/>
    </row>
    <row r="526" spans="1:26" ht="12.75">
      <c r="A526" s="633"/>
      <c r="B526" s="633"/>
      <c r="C526" s="633"/>
      <c r="D526" s="633"/>
      <c r="E526" s="633"/>
      <c r="F526" s="633"/>
      <c r="G526" s="633"/>
      <c r="H526" s="633"/>
      <c r="I526" s="633"/>
      <c r="J526" s="633"/>
      <c r="K526" s="633"/>
      <c r="L526" s="633"/>
      <c r="M526" s="633"/>
      <c r="N526" s="633"/>
      <c r="O526" s="633"/>
      <c r="P526" s="633"/>
      <c r="Q526" s="633"/>
      <c r="R526" s="633"/>
      <c r="S526" s="633"/>
      <c r="T526" s="633"/>
      <c r="U526" s="633"/>
      <c r="V526" s="633"/>
      <c r="W526" s="633"/>
      <c r="X526" s="633"/>
      <c r="Y526" s="633"/>
      <c r="Z526" s="633"/>
    </row>
    <row r="527" spans="1:26" ht="12.75">
      <c r="A527" s="633"/>
      <c r="B527" s="633"/>
      <c r="C527" s="633"/>
      <c r="D527" s="633"/>
      <c r="E527" s="633"/>
      <c r="F527" s="633"/>
      <c r="G527" s="633"/>
      <c r="H527" s="633"/>
      <c r="I527" s="633"/>
      <c r="J527" s="633"/>
      <c r="K527" s="633"/>
      <c r="L527" s="633"/>
      <c r="M527" s="633"/>
      <c r="N527" s="633"/>
      <c r="O527" s="633"/>
      <c r="P527" s="633"/>
      <c r="Q527" s="633"/>
      <c r="R527" s="633"/>
      <c r="S527" s="633"/>
      <c r="T527" s="633"/>
      <c r="U527" s="633"/>
      <c r="V527" s="633"/>
      <c r="W527" s="633"/>
      <c r="X527" s="633"/>
      <c r="Y527" s="633"/>
      <c r="Z527" s="633"/>
    </row>
    <row r="528" spans="1:26" ht="12.75">
      <c r="A528" s="633"/>
      <c r="B528" s="633"/>
      <c r="C528" s="633"/>
      <c r="D528" s="633"/>
      <c r="E528" s="633"/>
      <c r="F528" s="633"/>
      <c r="G528" s="633"/>
      <c r="H528" s="633"/>
      <c r="I528" s="633"/>
      <c r="J528" s="633"/>
      <c r="K528" s="633"/>
      <c r="L528" s="633"/>
      <c r="M528" s="633"/>
      <c r="N528" s="633"/>
      <c r="O528" s="633"/>
      <c r="P528" s="633"/>
      <c r="Q528" s="633"/>
      <c r="R528" s="633"/>
      <c r="S528" s="633"/>
      <c r="T528" s="633"/>
      <c r="U528" s="633"/>
      <c r="V528" s="633"/>
      <c r="W528" s="633"/>
      <c r="X528" s="633"/>
      <c r="Y528" s="633"/>
      <c r="Z528" s="633"/>
    </row>
    <row r="529" spans="1:26" ht="12.75">
      <c r="A529" s="633"/>
      <c r="B529" s="633"/>
      <c r="C529" s="633"/>
      <c r="D529" s="633"/>
      <c r="E529" s="633"/>
      <c r="F529" s="633"/>
      <c r="G529" s="633"/>
      <c r="H529" s="633"/>
      <c r="I529" s="633"/>
      <c r="J529" s="633"/>
      <c r="K529" s="633"/>
      <c r="L529" s="633"/>
      <c r="M529" s="633"/>
      <c r="N529" s="633"/>
      <c r="O529" s="633"/>
      <c r="P529" s="633"/>
      <c r="Q529" s="633"/>
      <c r="R529" s="633"/>
      <c r="S529" s="633"/>
      <c r="T529" s="633"/>
      <c r="U529" s="633"/>
      <c r="V529" s="633"/>
      <c r="W529" s="633"/>
      <c r="X529" s="633"/>
      <c r="Y529" s="633"/>
      <c r="Z529" s="633"/>
    </row>
    <row r="530" spans="1:26" ht="12.75">
      <c r="A530" s="633"/>
      <c r="B530" s="633"/>
      <c r="C530" s="633"/>
      <c r="D530" s="633"/>
      <c r="E530" s="633"/>
      <c r="F530" s="633"/>
      <c r="G530" s="633"/>
      <c r="H530" s="633"/>
      <c r="I530" s="633"/>
      <c r="J530" s="633"/>
      <c r="K530" s="633"/>
      <c r="L530" s="633"/>
      <c r="M530" s="633"/>
      <c r="N530" s="633"/>
      <c r="O530" s="633"/>
      <c r="P530" s="633"/>
      <c r="Q530" s="633"/>
      <c r="R530" s="633"/>
      <c r="S530" s="633"/>
      <c r="T530" s="633"/>
      <c r="U530" s="633"/>
      <c r="V530" s="633"/>
      <c r="W530" s="633"/>
      <c r="X530" s="633"/>
      <c r="Y530" s="633"/>
      <c r="Z530" s="633"/>
    </row>
    <row r="531" spans="1:26" ht="12.75">
      <c r="A531" s="633"/>
      <c r="B531" s="633"/>
      <c r="C531" s="633"/>
      <c r="D531" s="633"/>
      <c r="E531" s="633"/>
      <c r="F531" s="633"/>
      <c r="G531" s="633"/>
      <c r="H531" s="633"/>
      <c r="I531" s="633"/>
      <c r="J531" s="633"/>
      <c r="K531" s="633"/>
      <c r="L531" s="633"/>
      <c r="M531" s="633"/>
      <c r="N531" s="633"/>
      <c r="O531" s="633"/>
      <c r="P531" s="633"/>
      <c r="Q531" s="633"/>
      <c r="R531" s="633"/>
      <c r="S531" s="633"/>
      <c r="T531" s="633"/>
      <c r="U531" s="633"/>
      <c r="V531" s="633"/>
      <c r="W531" s="633"/>
      <c r="X531" s="633"/>
      <c r="Y531" s="633"/>
      <c r="Z531" s="633"/>
    </row>
    <row r="532" spans="1:26" ht="12.75">
      <c r="A532" s="633"/>
      <c r="B532" s="633"/>
      <c r="C532" s="633"/>
      <c r="D532" s="633"/>
      <c r="E532" s="633"/>
      <c r="F532" s="633"/>
      <c r="G532" s="633"/>
      <c r="H532" s="633"/>
      <c r="I532" s="633"/>
      <c r="J532" s="633"/>
      <c r="K532" s="633"/>
      <c r="L532" s="633"/>
      <c r="M532" s="633"/>
      <c r="N532" s="633"/>
      <c r="O532" s="633"/>
      <c r="P532" s="633"/>
      <c r="Q532" s="633"/>
      <c r="R532" s="633"/>
      <c r="S532" s="633"/>
      <c r="T532" s="633"/>
      <c r="U532" s="633"/>
      <c r="V532" s="633"/>
      <c r="W532" s="633"/>
      <c r="X532" s="633"/>
      <c r="Y532" s="633"/>
      <c r="Z532" s="633"/>
    </row>
    <row r="533" spans="1:26" ht="12.75">
      <c r="A533" s="633"/>
      <c r="B533" s="633"/>
      <c r="C533" s="633"/>
      <c r="D533" s="633"/>
      <c r="E533" s="633"/>
      <c r="F533" s="633"/>
      <c r="G533" s="633"/>
      <c r="H533" s="633"/>
      <c r="I533" s="633"/>
      <c r="J533" s="633"/>
      <c r="K533" s="633"/>
      <c r="L533" s="633"/>
      <c r="M533" s="633"/>
      <c r="N533" s="633"/>
      <c r="O533" s="633"/>
      <c r="P533" s="633"/>
      <c r="Q533" s="633"/>
      <c r="R533" s="633"/>
      <c r="S533" s="633"/>
      <c r="T533" s="633"/>
      <c r="U533" s="633"/>
      <c r="V533" s="633"/>
      <c r="W533" s="633"/>
      <c r="X533" s="633"/>
      <c r="Y533" s="633"/>
      <c r="Z533" s="633"/>
    </row>
    <row r="534" spans="1:26" ht="12.75">
      <c r="A534" s="633"/>
      <c r="B534" s="633"/>
      <c r="C534" s="633"/>
      <c r="D534" s="633"/>
      <c r="E534" s="633"/>
      <c r="F534" s="633"/>
      <c r="G534" s="633"/>
      <c r="H534" s="633"/>
      <c r="I534" s="633"/>
      <c r="J534" s="633"/>
      <c r="K534" s="633"/>
      <c r="L534" s="633"/>
      <c r="M534" s="633"/>
      <c r="N534" s="633"/>
      <c r="O534" s="633"/>
      <c r="P534" s="633"/>
      <c r="Q534" s="633"/>
      <c r="R534" s="633"/>
      <c r="S534" s="633"/>
      <c r="T534" s="633"/>
      <c r="U534" s="633"/>
      <c r="V534" s="633"/>
      <c r="W534" s="633"/>
      <c r="X534" s="633"/>
      <c r="Y534" s="633"/>
      <c r="Z534" s="633"/>
    </row>
    <row r="535" spans="1:26" ht="12.75">
      <c r="A535" s="633"/>
      <c r="B535" s="633"/>
      <c r="C535" s="633"/>
      <c r="D535" s="633"/>
      <c r="E535" s="633"/>
      <c r="F535" s="633"/>
      <c r="G535" s="633"/>
      <c r="H535" s="633"/>
      <c r="I535" s="633"/>
      <c r="J535" s="633"/>
      <c r="K535" s="633"/>
      <c r="L535" s="633"/>
      <c r="M535" s="633"/>
      <c r="N535" s="633"/>
      <c r="O535" s="633"/>
      <c r="P535" s="633"/>
      <c r="Q535" s="633"/>
      <c r="R535" s="633"/>
      <c r="S535" s="633"/>
      <c r="T535" s="633"/>
      <c r="U535" s="633"/>
      <c r="V535" s="633"/>
      <c r="W535" s="633"/>
      <c r="X535" s="633"/>
      <c r="Y535" s="633"/>
      <c r="Z535" s="633"/>
    </row>
    <row r="536" spans="1:26" ht="12.75">
      <c r="A536" s="633"/>
      <c r="B536" s="633"/>
      <c r="C536" s="633"/>
      <c r="D536" s="633"/>
      <c r="E536" s="633"/>
      <c r="F536" s="633"/>
      <c r="G536" s="633"/>
      <c r="H536" s="633"/>
      <c r="I536" s="633"/>
      <c r="J536" s="633"/>
      <c r="K536" s="633"/>
      <c r="L536" s="633"/>
      <c r="M536" s="633"/>
      <c r="N536" s="633"/>
      <c r="O536" s="633"/>
      <c r="P536" s="633"/>
      <c r="Q536" s="633"/>
      <c r="R536" s="633"/>
      <c r="S536" s="633"/>
      <c r="T536" s="633"/>
      <c r="U536" s="633"/>
      <c r="V536" s="633"/>
      <c r="W536" s="633"/>
      <c r="X536" s="633"/>
      <c r="Y536" s="633"/>
      <c r="Z536" s="633"/>
    </row>
    <row r="537" spans="1:26" ht="12.75">
      <c r="A537" s="633"/>
      <c r="B537" s="633"/>
      <c r="C537" s="633"/>
      <c r="D537" s="633"/>
      <c r="E537" s="633"/>
      <c r="F537" s="633"/>
      <c r="G537" s="633"/>
      <c r="H537" s="633"/>
      <c r="I537" s="633"/>
      <c r="J537" s="633"/>
      <c r="K537" s="633"/>
      <c r="L537" s="633"/>
      <c r="M537" s="633"/>
      <c r="N537" s="633"/>
      <c r="O537" s="633"/>
      <c r="P537" s="633"/>
      <c r="Q537" s="633"/>
      <c r="R537" s="633"/>
      <c r="S537" s="633"/>
      <c r="T537" s="633"/>
      <c r="U537" s="633"/>
      <c r="V537" s="633"/>
      <c r="W537" s="633"/>
      <c r="X537" s="633"/>
      <c r="Y537" s="633"/>
      <c r="Z537" s="633"/>
    </row>
    <row r="538" spans="1:26" ht="12.75">
      <c r="A538" s="633"/>
      <c r="B538" s="633"/>
      <c r="C538" s="633"/>
      <c r="D538" s="633"/>
      <c r="E538" s="633"/>
      <c r="F538" s="633"/>
      <c r="G538" s="633"/>
      <c r="H538" s="633"/>
      <c r="I538" s="633"/>
      <c r="J538" s="633"/>
      <c r="K538" s="633"/>
      <c r="L538" s="633"/>
      <c r="M538" s="633"/>
      <c r="N538" s="633"/>
      <c r="O538" s="633"/>
      <c r="P538" s="633"/>
      <c r="Q538" s="633"/>
      <c r="R538" s="633"/>
      <c r="S538" s="633"/>
      <c r="T538" s="633"/>
      <c r="U538" s="633"/>
      <c r="V538" s="633"/>
      <c r="W538" s="633"/>
      <c r="X538" s="633"/>
      <c r="Y538" s="633"/>
      <c r="Z538" s="633"/>
    </row>
    <row r="539" spans="1:26" ht="12.75">
      <c r="A539" s="633"/>
      <c r="B539" s="633"/>
      <c r="C539" s="633"/>
      <c r="D539" s="633"/>
      <c r="E539" s="633"/>
      <c r="F539" s="633"/>
      <c r="G539" s="633"/>
      <c r="H539" s="633"/>
      <c r="I539" s="633"/>
      <c r="J539" s="633"/>
      <c r="K539" s="633"/>
      <c r="L539" s="633"/>
      <c r="M539" s="633"/>
      <c r="N539" s="633"/>
      <c r="O539" s="633"/>
      <c r="P539" s="633"/>
      <c r="Q539" s="633"/>
      <c r="R539" s="633"/>
      <c r="S539" s="633"/>
      <c r="T539" s="633"/>
      <c r="U539" s="633"/>
      <c r="V539" s="633"/>
      <c r="W539" s="633"/>
      <c r="X539" s="633"/>
      <c r="Y539" s="633"/>
      <c r="Z539" s="633"/>
    </row>
    <row r="540" spans="1:26" ht="12.75">
      <c r="A540" s="633"/>
      <c r="B540" s="633"/>
      <c r="C540" s="633"/>
      <c r="D540" s="633"/>
      <c r="E540" s="633"/>
      <c r="F540" s="633"/>
      <c r="G540" s="633"/>
      <c r="H540" s="633"/>
      <c r="I540" s="633"/>
      <c r="J540" s="633"/>
      <c r="K540" s="633"/>
      <c r="L540" s="633"/>
      <c r="M540" s="633"/>
      <c r="N540" s="633"/>
      <c r="O540" s="633"/>
      <c r="P540" s="633"/>
      <c r="Q540" s="633"/>
      <c r="R540" s="633"/>
      <c r="S540" s="633"/>
      <c r="T540" s="633"/>
      <c r="U540" s="633"/>
      <c r="V540" s="633"/>
      <c r="W540" s="633"/>
      <c r="X540" s="633"/>
      <c r="Y540" s="633"/>
      <c r="Z540" s="633"/>
    </row>
    <row r="541" spans="1:26" ht="12.75">
      <c r="A541" s="633"/>
      <c r="B541" s="633"/>
      <c r="C541" s="633"/>
      <c r="D541" s="633"/>
      <c r="E541" s="633"/>
      <c r="F541" s="633"/>
      <c r="G541" s="633"/>
      <c r="H541" s="633"/>
      <c r="I541" s="633"/>
      <c r="J541" s="633"/>
      <c r="K541" s="633"/>
      <c r="L541" s="633"/>
      <c r="M541" s="633"/>
      <c r="N541" s="633"/>
      <c r="O541" s="633"/>
      <c r="P541" s="633"/>
      <c r="Q541" s="633"/>
      <c r="R541" s="633"/>
      <c r="S541" s="633"/>
      <c r="T541" s="633"/>
      <c r="U541" s="633"/>
      <c r="V541" s="633"/>
      <c r="W541" s="633"/>
      <c r="X541" s="633"/>
      <c r="Y541" s="633"/>
      <c r="Z541" s="633"/>
    </row>
    <row r="542" spans="1:26" ht="12.75">
      <c r="A542" s="633"/>
      <c r="B542" s="633"/>
      <c r="C542" s="633"/>
      <c r="D542" s="633"/>
      <c r="E542" s="633"/>
      <c r="F542" s="633"/>
      <c r="G542" s="633"/>
      <c r="H542" s="633"/>
      <c r="I542" s="633"/>
      <c r="J542" s="633"/>
      <c r="K542" s="633"/>
      <c r="L542" s="633"/>
      <c r="M542" s="633"/>
      <c r="N542" s="633"/>
      <c r="O542" s="633"/>
      <c r="P542" s="633"/>
      <c r="Q542" s="633"/>
      <c r="R542" s="633"/>
      <c r="S542" s="633"/>
      <c r="T542" s="633"/>
      <c r="U542" s="633"/>
      <c r="V542" s="633"/>
      <c r="W542" s="633"/>
      <c r="X542" s="633"/>
      <c r="Y542" s="633"/>
      <c r="Z542" s="633"/>
    </row>
    <row r="543" spans="1:26" ht="12.75">
      <c r="A543" s="633"/>
      <c r="B543" s="633"/>
      <c r="C543" s="633"/>
      <c r="D543" s="633"/>
      <c r="E543" s="633"/>
      <c r="F543" s="633"/>
      <c r="G543" s="633"/>
      <c r="H543" s="633"/>
      <c r="I543" s="633"/>
      <c r="J543" s="633"/>
      <c r="K543" s="633"/>
      <c r="L543" s="633"/>
      <c r="M543" s="633"/>
      <c r="N543" s="633"/>
      <c r="O543" s="633"/>
      <c r="P543" s="633"/>
      <c r="Q543" s="633"/>
      <c r="R543" s="633"/>
      <c r="S543" s="633"/>
      <c r="T543" s="633"/>
      <c r="U543" s="633"/>
      <c r="V543" s="633"/>
      <c r="W543" s="633"/>
      <c r="X543" s="633"/>
      <c r="Y543" s="633"/>
      <c r="Z543" s="633"/>
    </row>
    <row r="544" spans="1:26" ht="12.75">
      <c r="A544" s="633"/>
      <c r="B544" s="633"/>
      <c r="C544" s="633"/>
      <c r="D544" s="633"/>
      <c r="E544" s="633"/>
      <c r="F544" s="633"/>
      <c r="G544" s="633"/>
      <c r="H544" s="633"/>
      <c r="I544" s="633"/>
      <c r="J544" s="633"/>
      <c r="K544" s="633"/>
      <c r="L544" s="633"/>
      <c r="M544" s="633"/>
      <c r="N544" s="633"/>
      <c r="O544" s="633"/>
      <c r="P544" s="633"/>
      <c r="Q544" s="633"/>
      <c r="R544" s="633"/>
      <c r="S544" s="633"/>
      <c r="T544" s="633"/>
      <c r="U544" s="633"/>
      <c r="V544" s="633"/>
      <c r="W544" s="633"/>
      <c r="X544" s="633"/>
      <c r="Y544" s="633"/>
      <c r="Z544" s="633"/>
    </row>
    <row r="545" spans="1:26" ht="12.75">
      <c r="A545" s="633"/>
      <c r="B545" s="633"/>
      <c r="C545" s="633"/>
      <c r="D545" s="633"/>
      <c r="E545" s="633"/>
      <c r="F545" s="633"/>
      <c r="G545" s="633"/>
      <c r="H545" s="633"/>
      <c r="I545" s="633"/>
      <c r="J545" s="633"/>
      <c r="K545" s="633"/>
      <c r="L545" s="633"/>
      <c r="M545" s="633"/>
      <c r="N545" s="633"/>
      <c r="O545" s="633"/>
      <c r="P545" s="633"/>
      <c r="Q545" s="633"/>
      <c r="R545" s="633"/>
      <c r="S545" s="633"/>
      <c r="T545" s="633"/>
      <c r="U545" s="633"/>
      <c r="V545" s="633"/>
      <c r="W545" s="633"/>
      <c r="X545" s="633"/>
      <c r="Y545" s="633"/>
      <c r="Z545" s="633"/>
    </row>
    <row r="546" spans="1:26" ht="12.75">
      <c r="A546" s="633"/>
      <c r="B546" s="633"/>
      <c r="C546" s="633"/>
      <c r="D546" s="633"/>
      <c r="E546" s="633"/>
      <c r="F546" s="633"/>
      <c r="G546" s="633"/>
      <c r="H546" s="633"/>
      <c r="I546" s="633"/>
      <c r="J546" s="633"/>
      <c r="K546" s="633"/>
      <c r="L546" s="633"/>
      <c r="M546" s="633"/>
      <c r="N546" s="633"/>
      <c r="O546" s="633"/>
      <c r="P546" s="633"/>
      <c r="Q546" s="633"/>
      <c r="R546" s="633"/>
      <c r="S546" s="633"/>
      <c r="T546" s="633"/>
      <c r="U546" s="633"/>
      <c r="V546" s="633"/>
      <c r="W546" s="633"/>
      <c r="X546" s="633"/>
      <c r="Y546" s="633"/>
      <c r="Z546" s="633"/>
    </row>
    <row r="547" spans="1:26" ht="12.75">
      <c r="A547" s="633"/>
      <c r="B547" s="633"/>
      <c r="C547" s="633"/>
      <c r="D547" s="633"/>
      <c r="E547" s="633"/>
      <c r="F547" s="633"/>
      <c r="G547" s="633"/>
      <c r="H547" s="633"/>
      <c r="I547" s="633"/>
      <c r="J547" s="633"/>
      <c r="K547" s="633"/>
      <c r="L547" s="633"/>
      <c r="M547" s="633"/>
      <c r="N547" s="633"/>
      <c r="O547" s="633"/>
      <c r="P547" s="633"/>
      <c r="Q547" s="633"/>
      <c r="R547" s="633"/>
      <c r="S547" s="633"/>
      <c r="T547" s="633"/>
      <c r="U547" s="633"/>
      <c r="V547" s="633"/>
      <c r="W547" s="633"/>
      <c r="X547" s="633"/>
      <c r="Y547" s="633"/>
      <c r="Z547" s="633"/>
    </row>
    <row r="548" spans="1:26" ht="12.75">
      <c r="A548" s="633"/>
      <c r="B548" s="633"/>
      <c r="C548" s="633"/>
      <c r="D548" s="633"/>
      <c r="E548" s="633"/>
      <c r="F548" s="633"/>
      <c r="G548" s="633"/>
      <c r="H548" s="633"/>
      <c r="I548" s="633"/>
      <c r="J548" s="633"/>
      <c r="K548" s="633"/>
      <c r="L548" s="633"/>
      <c r="M548" s="633"/>
      <c r="N548" s="633"/>
      <c r="O548" s="633"/>
      <c r="P548" s="633"/>
      <c r="Q548" s="633"/>
      <c r="R548" s="633"/>
      <c r="S548" s="633"/>
      <c r="T548" s="633"/>
      <c r="U548" s="633"/>
      <c r="V548" s="633"/>
      <c r="W548" s="633"/>
      <c r="X548" s="633"/>
      <c r="Y548" s="633"/>
      <c r="Z548" s="633"/>
    </row>
    <row r="549" spans="1:26" ht="12.75">
      <c r="A549" s="633"/>
      <c r="B549" s="633"/>
      <c r="C549" s="633"/>
      <c r="D549" s="633"/>
      <c r="E549" s="633"/>
      <c r="F549" s="633"/>
      <c r="G549" s="633"/>
      <c r="H549" s="633"/>
      <c r="I549" s="633"/>
      <c r="J549" s="633"/>
      <c r="K549" s="633"/>
      <c r="L549" s="633"/>
      <c r="M549" s="633"/>
      <c r="N549" s="633"/>
      <c r="O549" s="633"/>
      <c r="P549" s="633"/>
      <c r="Q549" s="633"/>
      <c r="R549" s="633"/>
      <c r="S549" s="633"/>
      <c r="T549" s="633"/>
      <c r="U549" s="633"/>
      <c r="V549" s="633"/>
      <c r="W549" s="633"/>
      <c r="X549" s="633"/>
      <c r="Y549" s="633"/>
      <c r="Z549" s="633"/>
    </row>
    <row r="550" spans="1:26" ht="12.75">
      <c r="A550" s="633"/>
      <c r="B550" s="633"/>
      <c r="C550" s="633"/>
      <c r="D550" s="633"/>
      <c r="E550" s="633"/>
      <c r="F550" s="633"/>
      <c r="G550" s="633"/>
      <c r="H550" s="633"/>
      <c r="I550" s="633"/>
      <c r="J550" s="633"/>
      <c r="K550" s="633"/>
      <c r="L550" s="633"/>
      <c r="M550" s="633"/>
      <c r="N550" s="633"/>
      <c r="O550" s="633"/>
      <c r="P550" s="633"/>
      <c r="Q550" s="633"/>
      <c r="R550" s="633"/>
      <c r="S550" s="633"/>
      <c r="T550" s="633"/>
      <c r="U550" s="633"/>
      <c r="V550" s="633"/>
      <c r="W550" s="633"/>
      <c r="X550" s="633"/>
      <c r="Y550" s="633"/>
      <c r="Z550" s="633"/>
    </row>
    <row r="551" spans="1:26" ht="12.75">
      <c r="A551" s="633"/>
      <c r="B551" s="633"/>
      <c r="C551" s="633"/>
      <c r="D551" s="633"/>
      <c r="E551" s="633"/>
      <c r="F551" s="633"/>
      <c r="G551" s="633"/>
      <c r="H551" s="633"/>
      <c r="I551" s="633"/>
      <c r="J551" s="633"/>
      <c r="K551" s="633"/>
      <c r="L551" s="633"/>
      <c r="M551" s="633"/>
      <c r="N551" s="633"/>
      <c r="O551" s="633"/>
      <c r="P551" s="633"/>
      <c r="Q551" s="633"/>
      <c r="R551" s="633"/>
      <c r="S551" s="633"/>
      <c r="T551" s="633"/>
      <c r="U551" s="633"/>
      <c r="V551" s="633"/>
      <c r="W551" s="633"/>
      <c r="X551" s="633"/>
      <c r="Y551" s="633"/>
      <c r="Z551" s="633"/>
    </row>
    <row r="552" spans="1:26" ht="12.75">
      <c r="A552" s="633"/>
      <c r="B552" s="633"/>
      <c r="C552" s="633"/>
      <c r="D552" s="633"/>
      <c r="E552" s="633"/>
      <c r="F552" s="633"/>
      <c r="G552" s="633"/>
      <c r="H552" s="633"/>
      <c r="I552" s="633"/>
      <c r="J552" s="633"/>
      <c r="K552" s="633"/>
      <c r="L552" s="633"/>
      <c r="M552" s="633"/>
      <c r="N552" s="633"/>
      <c r="O552" s="633"/>
      <c r="P552" s="633"/>
      <c r="Q552" s="633"/>
      <c r="R552" s="633"/>
      <c r="S552" s="633"/>
      <c r="T552" s="633"/>
      <c r="U552" s="633"/>
      <c r="V552" s="633"/>
      <c r="W552" s="633"/>
      <c r="X552" s="633"/>
      <c r="Y552" s="633"/>
      <c r="Z552" s="633"/>
    </row>
    <row r="553" spans="1:26" ht="12.75">
      <c r="A553" s="633"/>
      <c r="B553" s="633"/>
      <c r="C553" s="633"/>
      <c r="D553" s="633"/>
      <c r="E553" s="633"/>
      <c r="F553" s="633"/>
      <c r="G553" s="633"/>
      <c r="H553" s="633"/>
      <c r="I553" s="633"/>
      <c r="J553" s="633"/>
      <c r="K553" s="633"/>
      <c r="L553" s="633"/>
      <c r="M553" s="633"/>
      <c r="N553" s="633"/>
      <c r="O553" s="633"/>
      <c r="P553" s="633"/>
      <c r="Q553" s="633"/>
      <c r="R553" s="633"/>
      <c r="S553" s="633"/>
      <c r="T553" s="633"/>
      <c r="U553" s="633"/>
      <c r="V553" s="633"/>
      <c r="W553" s="633"/>
      <c r="X553" s="633"/>
      <c r="Y553" s="633"/>
      <c r="Z553" s="633"/>
    </row>
    <row r="554" spans="1:26" ht="12.75">
      <c r="A554" s="633"/>
      <c r="B554" s="633"/>
      <c r="C554" s="633"/>
      <c r="D554" s="633"/>
      <c r="E554" s="633"/>
      <c r="F554" s="633"/>
      <c r="G554" s="633"/>
      <c r="H554" s="633"/>
      <c r="I554" s="633"/>
      <c r="J554" s="633"/>
      <c r="K554" s="633"/>
      <c r="L554" s="633"/>
      <c r="M554" s="633"/>
      <c r="N554" s="633"/>
      <c r="O554" s="633"/>
      <c r="P554" s="633"/>
      <c r="Q554" s="633"/>
      <c r="R554" s="633"/>
      <c r="S554" s="633"/>
      <c r="T554" s="633"/>
      <c r="U554" s="633"/>
      <c r="V554" s="633"/>
      <c r="W554" s="633"/>
      <c r="X554" s="633"/>
      <c r="Y554" s="633"/>
      <c r="Z554" s="633"/>
    </row>
    <row r="555" spans="1:26" ht="12.75">
      <c r="A555" s="633"/>
      <c r="B555" s="633"/>
      <c r="C555" s="633"/>
      <c r="D555" s="633"/>
      <c r="E555" s="633"/>
      <c r="F555" s="633"/>
      <c r="G555" s="633"/>
      <c r="H555" s="633"/>
      <c r="I555" s="633"/>
      <c r="J555" s="633"/>
      <c r="K555" s="633"/>
      <c r="L555" s="633"/>
      <c r="M555" s="633"/>
      <c r="N555" s="633"/>
      <c r="O555" s="633"/>
      <c r="P555" s="633"/>
      <c r="Q555" s="633"/>
      <c r="R555" s="633"/>
      <c r="S555" s="633"/>
      <c r="T555" s="633"/>
      <c r="U555" s="633"/>
      <c r="V555" s="633"/>
      <c r="W555" s="633"/>
      <c r="X555" s="633"/>
      <c r="Y555" s="633"/>
      <c r="Z555" s="633"/>
    </row>
    <row r="556" spans="1:26" ht="12.75">
      <c r="A556" s="633"/>
      <c r="B556" s="633"/>
      <c r="C556" s="633"/>
      <c r="D556" s="633"/>
      <c r="E556" s="633"/>
      <c r="F556" s="633"/>
      <c r="G556" s="633"/>
      <c r="H556" s="633"/>
      <c r="I556" s="633"/>
      <c r="J556" s="633"/>
      <c r="K556" s="633"/>
      <c r="L556" s="633"/>
      <c r="M556" s="633"/>
      <c r="N556" s="633"/>
      <c r="O556" s="633"/>
      <c r="P556" s="633"/>
      <c r="Q556" s="633"/>
      <c r="R556" s="633"/>
      <c r="S556" s="633"/>
      <c r="T556" s="633"/>
      <c r="U556" s="633"/>
      <c r="V556" s="633"/>
      <c r="W556" s="633"/>
      <c r="X556" s="633"/>
      <c r="Y556" s="633"/>
      <c r="Z556" s="633"/>
    </row>
    <row r="557" spans="1:26" ht="12.75">
      <c r="A557" s="633"/>
      <c r="B557" s="633"/>
      <c r="C557" s="633"/>
      <c r="D557" s="633"/>
      <c r="E557" s="633"/>
      <c r="F557" s="633"/>
      <c r="G557" s="633"/>
      <c r="H557" s="633"/>
      <c r="I557" s="633"/>
      <c r="J557" s="633"/>
      <c r="K557" s="633"/>
      <c r="L557" s="633"/>
      <c r="M557" s="633"/>
      <c r="N557" s="633"/>
      <c r="O557" s="633"/>
      <c r="P557" s="633"/>
      <c r="Q557" s="633"/>
      <c r="R557" s="633"/>
      <c r="S557" s="633"/>
      <c r="T557" s="633"/>
      <c r="U557" s="633"/>
      <c r="V557" s="633"/>
      <c r="W557" s="633"/>
      <c r="X557" s="633"/>
      <c r="Y557" s="633"/>
      <c r="Z557" s="633"/>
    </row>
    <row r="558" spans="1:26" ht="12.75">
      <c r="A558" s="633"/>
      <c r="B558" s="633"/>
      <c r="C558" s="633"/>
      <c r="D558" s="633"/>
      <c r="E558" s="633"/>
      <c r="F558" s="633"/>
      <c r="G558" s="633"/>
      <c r="H558" s="633"/>
      <c r="I558" s="633"/>
      <c r="J558" s="633"/>
      <c r="K558" s="633"/>
      <c r="L558" s="633"/>
      <c r="M558" s="633"/>
      <c r="N558" s="633"/>
      <c r="O558" s="633"/>
      <c r="P558" s="633"/>
      <c r="Q558" s="633"/>
      <c r="R558" s="633"/>
      <c r="S558" s="633"/>
      <c r="T558" s="633"/>
      <c r="U558" s="633"/>
      <c r="V558" s="633"/>
      <c r="W558" s="633"/>
      <c r="X558" s="633"/>
      <c r="Y558" s="633"/>
      <c r="Z558" s="633"/>
    </row>
    <row r="559" spans="1:26" ht="12.75">
      <c r="A559" s="633"/>
      <c r="B559" s="633"/>
      <c r="C559" s="633"/>
      <c r="D559" s="633"/>
      <c r="E559" s="633"/>
      <c r="F559" s="633"/>
      <c r="G559" s="633"/>
      <c r="H559" s="633"/>
      <c r="I559" s="633"/>
      <c r="J559" s="633"/>
      <c r="K559" s="633"/>
      <c r="L559" s="633"/>
      <c r="M559" s="633"/>
      <c r="N559" s="633"/>
      <c r="O559" s="633"/>
      <c r="P559" s="633"/>
      <c r="Q559" s="633"/>
      <c r="R559" s="633"/>
      <c r="S559" s="633"/>
      <c r="T559" s="633"/>
      <c r="U559" s="633"/>
      <c r="V559" s="633"/>
      <c r="W559" s="633"/>
      <c r="X559" s="633"/>
      <c r="Y559" s="633"/>
      <c r="Z559" s="633"/>
    </row>
    <row r="560" spans="1:26" ht="12.75">
      <c r="A560" s="633"/>
      <c r="B560" s="633"/>
      <c r="C560" s="633"/>
      <c r="D560" s="633"/>
      <c r="E560" s="633"/>
      <c r="F560" s="633"/>
      <c r="G560" s="633"/>
      <c r="H560" s="633"/>
      <c r="I560" s="633"/>
      <c r="J560" s="633"/>
      <c r="K560" s="633"/>
      <c r="L560" s="633"/>
      <c r="M560" s="633"/>
      <c r="N560" s="633"/>
      <c r="O560" s="633"/>
      <c r="P560" s="633"/>
      <c r="Q560" s="633"/>
      <c r="R560" s="633"/>
      <c r="S560" s="633"/>
      <c r="T560" s="633"/>
      <c r="U560" s="633"/>
      <c r="V560" s="633"/>
      <c r="W560" s="633"/>
      <c r="X560" s="633"/>
      <c r="Y560" s="633"/>
      <c r="Z560" s="633"/>
    </row>
    <row r="561" spans="1:26" ht="12.75">
      <c r="A561" s="633"/>
      <c r="B561" s="633"/>
      <c r="C561" s="633"/>
      <c r="D561" s="633"/>
      <c r="E561" s="633"/>
      <c r="F561" s="633"/>
      <c r="G561" s="633"/>
      <c r="H561" s="633"/>
      <c r="I561" s="633"/>
      <c r="J561" s="633"/>
      <c r="K561" s="633"/>
      <c r="L561" s="633"/>
      <c r="M561" s="633"/>
      <c r="N561" s="633"/>
      <c r="O561" s="633"/>
      <c r="P561" s="633"/>
      <c r="Q561" s="633"/>
      <c r="R561" s="633"/>
      <c r="S561" s="633"/>
      <c r="T561" s="633"/>
      <c r="U561" s="633"/>
      <c r="V561" s="633"/>
      <c r="W561" s="633"/>
      <c r="X561" s="633"/>
      <c r="Y561" s="633"/>
      <c r="Z561" s="633"/>
    </row>
    <row r="562" spans="1:26" ht="12.75">
      <c r="A562" s="633"/>
      <c r="B562" s="633"/>
      <c r="C562" s="633"/>
      <c r="D562" s="633"/>
      <c r="E562" s="633"/>
      <c r="F562" s="633"/>
      <c r="G562" s="633"/>
      <c r="H562" s="633"/>
      <c r="I562" s="633"/>
      <c r="J562" s="633"/>
      <c r="K562" s="633"/>
      <c r="L562" s="633"/>
      <c r="M562" s="633"/>
      <c r="N562" s="633"/>
      <c r="O562" s="633"/>
      <c r="P562" s="633"/>
      <c r="Q562" s="633"/>
      <c r="R562" s="633"/>
      <c r="S562" s="633"/>
      <c r="T562" s="633"/>
      <c r="U562" s="633"/>
      <c r="V562" s="633"/>
      <c r="W562" s="633"/>
      <c r="X562" s="633"/>
      <c r="Y562" s="633"/>
      <c r="Z562" s="633"/>
    </row>
    <row r="563" spans="1:26" ht="12.75">
      <c r="A563" s="633"/>
      <c r="B563" s="633"/>
      <c r="C563" s="633"/>
      <c r="D563" s="633"/>
      <c r="E563" s="633"/>
      <c r="F563" s="633"/>
      <c r="G563" s="633"/>
      <c r="H563" s="633"/>
      <c r="I563" s="633"/>
      <c r="J563" s="633"/>
      <c r="K563" s="633"/>
      <c r="L563" s="633"/>
      <c r="M563" s="633"/>
      <c r="N563" s="633"/>
      <c r="O563" s="633"/>
      <c r="P563" s="633"/>
      <c r="Q563" s="633"/>
      <c r="R563" s="633"/>
      <c r="S563" s="633"/>
      <c r="T563" s="633"/>
      <c r="U563" s="633"/>
      <c r="V563" s="633"/>
      <c r="W563" s="633"/>
      <c r="X563" s="633"/>
      <c r="Y563" s="633"/>
      <c r="Z563" s="633"/>
    </row>
    <row r="564" spans="1:26" ht="12.75">
      <c r="A564" s="633"/>
      <c r="B564" s="633"/>
      <c r="C564" s="633"/>
      <c r="D564" s="633"/>
      <c r="E564" s="633"/>
      <c r="F564" s="633"/>
      <c r="G564" s="633"/>
      <c r="H564" s="633"/>
      <c r="I564" s="633"/>
      <c r="J564" s="633"/>
      <c r="K564" s="633"/>
      <c r="L564" s="633"/>
      <c r="M564" s="633"/>
      <c r="N564" s="633"/>
      <c r="O564" s="633"/>
      <c r="P564" s="633"/>
      <c r="Q564" s="633"/>
      <c r="R564" s="633"/>
      <c r="S564" s="633"/>
      <c r="T564" s="633"/>
      <c r="U564" s="633"/>
      <c r="V564" s="633"/>
      <c r="W564" s="633"/>
      <c r="X564" s="633"/>
      <c r="Y564" s="633"/>
      <c r="Z564" s="633"/>
    </row>
    <row r="565" spans="1:26" ht="12.75">
      <c r="A565" s="633"/>
      <c r="B565" s="633"/>
      <c r="C565" s="633"/>
      <c r="D565" s="633"/>
      <c r="E565" s="633"/>
      <c r="F565" s="633"/>
      <c r="G565" s="633"/>
      <c r="H565" s="633"/>
      <c r="I565" s="633"/>
      <c r="J565" s="633"/>
      <c r="K565" s="633"/>
      <c r="L565" s="633"/>
      <c r="M565" s="633"/>
      <c r="N565" s="633"/>
      <c r="O565" s="633"/>
      <c r="P565" s="633"/>
      <c r="Q565" s="633"/>
      <c r="R565" s="633"/>
      <c r="S565" s="633"/>
      <c r="T565" s="633"/>
      <c r="U565" s="633"/>
      <c r="V565" s="633"/>
      <c r="W565" s="633"/>
      <c r="X565" s="633"/>
      <c r="Y565" s="633"/>
      <c r="Z565" s="633"/>
    </row>
    <row r="566" spans="1:26" ht="12.75">
      <c r="A566" s="633"/>
      <c r="B566" s="633"/>
      <c r="C566" s="633"/>
      <c r="D566" s="633"/>
      <c r="E566" s="633"/>
      <c r="F566" s="633"/>
      <c r="G566" s="633"/>
      <c r="H566" s="633"/>
      <c r="I566" s="633"/>
      <c r="J566" s="633"/>
      <c r="K566" s="633"/>
      <c r="L566" s="633"/>
      <c r="M566" s="633"/>
      <c r="N566" s="633"/>
      <c r="O566" s="633"/>
      <c r="P566" s="633"/>
      <c r="Q566" s="633"/>
      <c r="R566" s="633"/>
      <c r="S566" s="633"/>
      <c r="T566" s="633"/>
      <c r="U566" s="633"/>
      <c r="V566" s="633"/>
      <c r="W566" s="633"/>
      <c r="X566" s="633"/>
      <c r="Y566" s="633"/>
      <c r="Z566" s="633"/>
    </row>
    <row r="567" spans="1:26" ht="12.75">
      <c r="A567" s="633"/>
      <c r="B567" s="633"/>
      <c r="C567" s="633"/>
      <c r="D567" s="633"/>
      <c r="E567" s="633"/>
      <c r="F567" s="633"/>
      <c r="G567" s="633"/>
      <c r="H567" s="633"/>
      <c r="I567" s="633"/>
      <c r="J567" s="633"/>
      <c r="K567" s="633"/>
      <c r="L567" s="633"/>
      <c r="M567" s="633"/>
      <c r="N567" s="633"/>
      <c r="O567" s="633"/>
      <c r="P567" s="633"/>
      <c r="Q567" s="633"/>
      <c r="R567" s="633"/>
      <c r="S567" s="633"/>
      <c r="T567" s="633"/>
      <c r="U567" s="633"/>
      <c r="V567" s="633"/>
      <c r="W567" s="633"/>
      <c r="X567" s="633"/>
      <c r="Y567" s="633"/>
      <c r="Z567" s="633"/>
    </row>
    <row r="568" spans="1:26" ht="12.75">
      <c r="A568" s="633"/>
      <c r="B568" s="633"/>
      <c r="C568" s="633"/>
      <c r="D568" s="633"/>
      <c r="E568" s="633"/>
      <c r="F568" s="633"/>
      <c r="G568" s="633"/>
      <c r="H568" s="633"/>
      <c r="I568" s="633"/>
      <c r="J568" s="633"/>
      <c r="K568" s="633"/>
      <c r="L568" s="633"/>
      <c r="M568" s="633"/>
      <c r="N568" s="633"/>
      <c r="O568" s="633"/>
      <c r="P568" s="633"/>
      <c r="Q568" s="633"/>
      <c r="R568" s="633"/>
      <c r="S568" s="633"/>
      <c r="T568" s="633"/>
      <c r="U568" s="633"/>
      <c r="V568" s="633"/>
      <c r="W568" s="633"/>
      <c r="X568" s="633"/>
      <c r="Y568" s="633"/>
      <c r="Z568" s="633"/>
    </row>
    <row r="569" spans="1:26" ht="12.75">
      <c r="A569" s="633"/>
      <c r="B569" s="633"/>
      <c r="C569" s="633"/>
      <c r="D569" s="633"/>
      <c r="E569" s="633"/>
      <c r="F569" s="633"/>
      <c r="G569" s="633"/>
      <c r="H569" s="633"/>
      <c r="I569" s="633"/>
      <c r="J569" s="633"/>
      <c r="K569" s="633"/>
      <c r="L569" s="633"/>
      <c r="M569" s="633"/>
      <c r="N569" s="633"/>
      <c r="O569" s="633"/>
      <c r="P569" s="633"/>
      <c r="Q569" s="633"/>
      <c r="R569" s="633"/>
      <c r="S569" s="633"/>
      <c r="T569" s="633"/>
      <c r="U569" s="633"/>
      <c r="V569" s="633"/>
      <c r="W569" s="633"/>
      <c r="X569" s="633"/>
      <c r="Y569" s="633"/>
      <c r="Z569" s="633"/>
    </row>
    <row r="570" spans="1:26" ht="12.75">
      <c r="A570" s="633"/>
      <c r="B570" s="633"/>
      <c r="C570" s="633"/>
      <c r="D570" s="633"/>
      <c r="E570" s="633"/>
      <c r="F570" s="633"/>
      <c r="G570" s="633"/>
      <c r="H570" s="633"/>
      <c r="I570" s="633"/>
      <c r="J570" s="633"/>
      <c r="K570" s="633"/>
      <c r="L570" s="633"/>
      <c r="M570" s="633"/>
      <c r="N570" s="633"/>
      <c r="O570" s="633"/>
      <c r="P570" s="633"/>
      <c r="Q570" s="633"/>
      <c r="R570" s="633"/>
      <c r="S570" s="633"/>
      <c r="T570" s="633"/>
      <c r="U570" s="633"/>
      <c r="V570" s="633"/>
      <c r="W570" s="633"/>
      <c r="X570" s="633"/>
      <c r="Y570" s="633"/>
      <c r="Z570" s="633"/>
    </row>
    <row r="571" spans="1:26" ht="12.75">
      <c r="A571" s="633"/>
      <c r="B571" s="633"/>
      <c r="C571" s="633"/>
      <c r="D571" s="633"/>
      <c r="E571" s="633"/>
      <c r="F571" s="633"/>
      <c r="G571" s="633"/>
      <c r="H571" s="633"/>
      <c r="I571" s="633"/>
      <c r="J571" s="633"/>
      <c r="K571" s="633"/>
      <c r="L571" s="633"/>
      <c r="M571" s="633"/>
      <c r="N571" s="633"/>
      <c r="O571" s="633"/>
      <c r="P571" s="633"/>
      <c r="Q571" s="633"/>
      <c r="R571" s="633"/>
      <c r="S571" s="633"/>
      <c r="T571" s="633"/>
      <c r="U571" s="633"/>
      <c r="V571" s="633"/>
      <c r="W571" s="633"/>
      <c r="X571" s="633"/>
      <c r="Y571" s="633"/>
      <c r="Z571" s="633"/>
    </row>
    <row r="572" spans="1:26" ht="12.75">
      <c r="A572" s="633"/>
      <c r="B572" s="633"/>
      <c r="C572" s="633"/>
      <c r="D572" s="633"/>
      <c r="E572" s="633"/>
      <c r="F572" s="633"/>
      <c r="G572" s="633"/>
      <c r="H572" s="633"/>
      <c r="I572" s="633"/>
      <c r="J572" s="633"/>
      <c r="K572" s="633"/>
      <c r="L572" s="633"/>
      <c r="M572" s="633"/>
      <c r="N572" s="633"/>
      <c r="O572" s="633"/>
      <c r="P572" s="633"/>
      <c r="Q572" s="633"/>
      <c r="R572" s="633"/>
      <c r="S572" s="633"/>
      <c r="T572" s="633"/>
      <c r="U572" s="633"/>
      <c r="V572" s="633"/>
      <c r="W572" s="633"/>
      <c r="X572" s="633"/>
      <c r="Y572" s="633"/>
      <c r="Z572" s="633"/>
    </row>
    <row r="573" spans="1:26" ht="12.75">
      <c r="A573" s="633"/>
      <c r="B573" s="633"/>
      <c r="C573" s="633"/>
      <c r="D573" s="633"/>
      <c r="E573" s="633"/>
      <c r="F573" s="633"/>
      <c r="G573" s="633"/>
      <c r="H573" s="633"/>
      <c r="I573" s="633"/>
      <c r="J573" s="633"/>
      <c r="K573" s="633"/>
      <c r="L573" s="633"/>
      <c r="M573" s="633"/>
      <c r="N573" s="633"/>
      <c r="O573" s="633"/>
      <c r="P573" s="633"/>
      <c r="Q573" s="633"/>
      <c r="R573" s="633"/>
      <c r="S573" s="633"/>
      <c r="T573" s="633"/>
      <c r="U573" s="633"/>
      <c r="V573" s="633"/>
      <c r="W573" s="633"/>
      <c r="X573" s="633"/>
      <c r="Y573" s="633"/>
      <c r="Z573" s="633"/>
    </row>
    <row r="574" spans="1:26" ht="12.75">
      <c r="A574" s="633"/>
      <c r="B574" s="633"/>
      <c r="C574" s="633"/>
      <c r="D574" s="633"/>
      <c r="E574" s="633"/>
      <c r="F574" s="633"/>
      <c r="G574" s="633"/>
      <c r="H574" s="633"/>
      <c r="I574" s="633"/>
      <c r="J574" s="633"/>
      <c r="K574" s="633"/>
      <c r="L574" s="633"/>
      <c r="M574" s="633"/>
      <c r="N574" s="633"/>
      <c r="O574" s="633"/>
      <c r="P574" s="633"/>
      <c r="Q574" s="633"/>
      <c r="R574" s="633"/>
      <c r="S574" s="633"/>
      <c r="T574" s="633"/>
      <c r="U574" s="633"/>
      <c r="V574" s="633"/>
      <c r="W574" s="633"/>
      <c r="X574" s="633"/>
      <c r="Y574" s="633"/>
      <c r="Z574" s="633"/>
    </row>
    <row r="575" spans="1:26" ht="12.75">
      <c r="A575" s="633"/>
      <c r="B575" s="633"/>
      <c r="C575" s="633"/>
      <c r="D575" s="633"/>
      <c r="E575" s="633"/>
      <c r="F575" s="633"/>
      <c r="G575" s="633"/>
      <c r="H575" s="633"/>
      <c r="I575" s="633"/>
      <c r="J575" s="633"/>
      <c r="K575" s="633"/>
      <c r="L575" s="633"/>
      <c r="M575" s="633"/>
      <c r="N575" s="633"/>
      <c r="O575" s="633"/>
      <c r="P575" s="633"/>
      <c r="Q575" s="633"/>
      <c r="R575" s="633"/>
      <c r="S575" s="633"/>
      <c r="T575" s="633"/>
      <c r="U575" s="633"/>
      <c r="V575" s="633"/>
      <c r="W575" s="633"/>
      <c r="X575" s="633"/>
      <c r="Y575" s="633"/>
      <c r="Z575" s="633"/>
    </row>
    <row r="576" spans="1:26" ht="12.75">
      <c r="A576" s="633"/>
      <c r="B576" s="633"/>
      <c r="C576" s="633"/>
      <c r="D576" s="633"/>
      <c r="E576" s="633"/>
      <c r="F576" s="633"/>
      <c r="G576" s="633"/>
      <c r="H576" s="633"/>
      <c r="I576" s="633"/>
      <c r="J576" s="633"/>
      <c r="K576" s="633"/>
      <c r="L576" s="633"/>
      <c r="M576" s="633"/>
      <c r="N576" s="633"/>
      <c r="O576" s="633"/>
      <c r="P576" s="633"/>
      <c r="Q576" s="633"/>
      <c r="R576" s="633"/>
      <c r="S576" s="633"/>
      <c r="T576" s="633"/>
      <c r="U576" s="633"/>
      <c r="V576" s="633"/>
      <c r="W576" s="633"/>
      <c r="X576" s="633"/>
      <c r="Y576" s="633"/>
      <c r="Z576" s="633"/>
    </row>
    <row r="577" spans="1:26" ht="12.75">
      <c r="A577" s="633"/>
      <c r="B577" s="633"/>
      <c r="C577" s="633"/>
      <c r="D577" s="633"/>
      <c r="E577" s="633"/>
      <c r="F577" s="633"/>
      <c r="G577" s="633"/>
      <c r="H577" s="633"/>
      <c r="I577" s="633"/>
      <c r="J577" s="633"/>
      <c r="K577" s="633"/>
      <c r="L577" s="633"/>
      <c r="M577" s="633"/>
      <c r="N577" s="633"/>
      <c r="O577" s="633"/>
      <c r="P577" s="633"/>
      <c r="Q577" s="633"/>
      <c r="R577" s="633"/>
      <c r="S577" s="633"/>
      <c r="T577" s="633"/>
      <c r="U577" s="633"/>
      <c r="V577" s="633"/>
      <c r="W577" s="633"/>
      <c r="X577" s="633"/>
      <c r="Y577" s="633"/>
      <c r="Z577" s="633"/>
    </row>
    <row r="578" spans="1:26" ht="12.75">
      <c r="A578" s="633"/>
      <c r="B578" s="633"/>
      <c r="C578" s="633"/>
      <c r="D578" s="633"/>
      <c r="E578" s="633"/>
      <c r="F578" s="633"/>
      <c r="G578" s="633"/>
      <c r="H578" s="633"/>
      <c r="I578" s="633"/>
      <c r="J578" s="633"/>
      <c r="K578" s="633"/>
      <c r="L578" s="633"/>
      <c r="M578" s="633"/>
      <c r="N578" s="633"/>
      <c r="O578" s="633"/>
      <c r="P578" s="633"/>
      <c r="Q578" s="633"/>
      <c r="R578" s="633"/>
      <c r="S578" s="633"/>
      <c r="T578" s="633"/>
      <c r="U578" s="633"/>
      <c r="V578" s="633"/>
      <c r="W578" s="633"/>
      <c r="X578" s="633"/>
      <c r="Y578" s="633"/>
      <c r="Z578" s="633"/>
    </row>
    <row r="579" spans="1:26" ht="12.75">
      <c r="A579" s="633"/>
      <c r="B579" s="633"/>
      <c r="C579" s="633"/>
      <c r="D579" s="633"/>
      <c r="E579" s="633"/>
      <c r="F579" s="633"/>
      <c r="G579" s="633"/>
      <c r="H579" s="633"/>
      <c r="I579" s="633"/>
      <c r="J579" s="633"/>
      <c r="K579" s="633"/>
      <c r="L579" s="633"/>
      <c r="M579" s="633"/>
      <c r="N579" s="633"/>
      <c r="O579" s="633"/>
      <c r="P579" s="633"/>
      <c r="Q579" s="633"/>
      <c r="R579" s="633"/>
      <c r="S579" s="633"/>
      <c r="T579" s="633"/>
      <c r="U579" s="633"/>
      <c r="V579" s="633"/>
      <c r="W579" s="633"/>
      <c r="X579" s="633"/>
      <c r="Y579" s="633"/>
      <c r="Z579" s="633"/>
    </row>
    <row r="580" spans="1:26" ht="12.75">
      <c r="A580" s="633"/>
      <c r="B580" s="633"/>
      <c r="C580" s="633"/>
      <c r="D580" s="633"/>
      <c r="E580" s="633"/>
      <c r="F580" s="633"/>
      <c r="G580" s="633"/>
      <c r="H580" s="633"/>
      <c r="I580" s="633"/>
      <c r="J580" s="633"/>
      <c r="K580" s="633"/>
      <c r="L580" s="633"/>
      <c r="M580" s="633"/>
      <c r="N580" s="633"/>
      <c r="O580" s="633"/>
      <c r="P580" s="633"/>
      <c r="Q580" s="633"/>
      <c r="R580" s="633"/>
      <c r="S580" s="633"/>
      <c r="T580" s="633"/>
      <c r="U580" s="633"/>
      <c r="V580" s="633"/>
      <c r="W580" s="633"/>
      <c r="X580" s="633"/>
      <c r="Y580" s="633"/>
      <c r="Z580" s="633"/>
    </row>
    <row r="581" spans="1:26" ht="12.75">
      <c r="A581" s="633"/>
      <c r="B581" s="633"/>
      <c r="C581" s="633"/>
      <c r="D581" s="633"/>
      <c r="E581" s="633"/>
      <c r="F581" s="633"/>
      <c r="G581" s="633"/>
      <c r="H581" s="633"/>
      <c r="I581" s="633"/>
      <c r="J581" s="633"/>
      <c r="K581" s="633"/>
      <c r="L581" s="633"/>
      <c r="M581" s="633"/>
      <c r="N581" s="633"/>
      <c r="O581" s="633"/>
      <c r="P581" s="633"/>
      <c r="Q581" s="633"/>
      <c r="R581" s="633"/>
      <c r="S581" s="633"/>
      <c r="T581" s="633"/>
      <c r="U581" s="633"/>
      <c r="V581" s="633"/>
      <c r="W581" s="633"/>
      <c r="X581" s="633"/>
      <c r="Y581" s="633"/>
      <c r="Z581" s="633"/>
    </row>
    <row r="582" spans="1:26" ht="12.75">
      <c r="A582" s="633"/>
      <c r="B582" s="633"/>
      <c r="C582" s="633"/>
      <c r="D582" s="633"/>
      <c r="E582" s="633"/>
      <c r="F582" s="633"/>
      <c r="G582" s="633"/>
      <c r="H582" s="633"/>
      <c r="I582" s="633"/>
      <c r="J582" s="633"/>
      <c r="K582" s="633"/>
      <c r="L582" s="633"/>
      <c r="M582" s="633"/>
      <c r="N582" s="633"/>
      <c r="O582" s="633"/>
      <c r="P582" s="633"/>
      <c r="Q582" s="633"/>
      <c r="R582" s="633"/>
      <c r="S582" s="633"/>
      <c r="T582" s="633"/>
      <c r="U582" s="633"/>
      <c r="V582" s="633"/>
      <c r="W582" s="633"/>
      <c r="X582" s="633"/>
      <c r="Y582" s="633"/>
      <c r="Z582" s="633"/>
    </row>
    <row r="583" spans="1:26" ht="12.75">
      <c r="A583" s="633"/>
      <c r="B583" s="633"/>
      <c r="C583" s="633"/>
      <c r="D583" s="633"/>
      <c r="E583" s="633"/>
      <c r="F583" s="633"/>
      <c r="G583" s="633"/>
      <c r="H583" s="633"/>
      <c r="I583" s="633"/>
      <c r="J583" s="633"/>
      <c r="K583" s="633"/>
      <c r="L583" s="633"/>
      <c r="M583" s="633"/>
      <c r="N583" s="633"/>
      <c r="O583" s="633"/>
      <c r="P583" s="633"/>
      <c r="Q583" s="633"/>
      <c r="R583" s="633"/>
      <c r="S583" s="633"/>
      <c r="T583" s="633"/>
      <c r="U583" s="633"/>
      <c r="V583" s="633"/>
      <c r="W583" s="633"/>
      <c r="X583" s="633"/>
      <c r="Y583" s="633"/>
      <c r="Z583" s="633"/>
    </row>
    <row r="584" spans="1:26" ht="12.75">
      <c r="A584" s="633"/>
      <c r="B584" s="633"/>
      <c r="C584" s="633"/>
      <c r="D584" s="633"/>
      <c r="E584" s="633"/>
      <c r="F584" s="633"/>
      <c r="G584" s="633"/>
      <c r="H584" s="633"/>
      <c r="I584" s="633"/>
      <c r="J584" s="633"/>
      <c r="K584" s="633"/>
      <c r="L584" s="633"/>
      <c r="M584" s="633"/>
      <c r="N584" s="633"/>
      <c r="O584" s="633"/>
      <c r="P584" s="633"/>
      <c r="Q584" s="633"/>
      <c r="R584" s="633"/>
      <c r="S584" s="633"/>
      <c r="T584" s="633"/>
      <c r="U584" s="633"/>
      <c r="V584" s="633"/>
      <c r="W584" s="633"/>
      <c r="X584" s="633"/>
      <c r="Y584" s="633"/>
      <c r="Z584" s="633"/>
    </row>
    <row r="585" spans="1:26" ht="12.75">
      <c r="A585" s="633"/>
      <c r="B585" s="633"/>
      <c r="C585" s="633"/>
      <c r="D585" s="633"/>
      <c r="E585" s="633"/>
      <c r="F585" s="633"/>
      <c r="G585" s="633"/>
      <c r="H585" s="633"/>
      <c r="I585" s="633"/>
      <c r="J585" s="633"/>
      <c r="K585" s="633"/>
      <c r="L585" s="633"/>
      <c r="M585" s="633"/>
      <c r="N585" s="633"/>
      <c r="O585" s="633"/>
      <c r="P585" s="633"/>
      <c r="Q585" s="633"/>
      <c r="R585" s="633"/>
      <c r="S585" s="633"/>
      <c r="T585" s="633"/>
      <c r="U585" s="633"/>
      <c r="V585" s="633"/>
      <c r="W585" s="633"/>
      <c r="X585" s="633"/>
      <c r="Y585" s="633"/>
      <c r="Z585" s="633"/>
    </row>
    <row r="586" spans="1:26" ht="12.75">
      <c r="A586" s="633"/>
      <c r="B586" s="633"/>
      <c r="C586" s="633"/>
      <c r="D586" s="633"/>
      <c r="E586" s="633"/>
      <c r="F586" s="633"/>
      <c r="G586" s="633"/>
      <c r="H586" s="633"/>
      <c r="I586" s="633"/>
      <c r="J586" s="633"/>
      <c r="K586" s="633"/>
      <c r="L586" s="633"/>
      <c r="M586" s="633"/>
      <c r="N586" s="633"/>
      <c r="O586" s="633"/>
      <c r="P586" s="633"/>
      <c r="Q586" s="633"/>
      <c r="R586" s="633"/>
      <c r="S586" s="633"/>
      <c r="T586" s="633"/>
      <c r="U586" s="633"/>
      <c r="V586" s="633"/>
      <c r="W586" s="633"/>
      <c r="X586" s="633"/>
      <c r="Y586" s="633"/>
      <c r="Z586" s="633"/>
    </row>
    <row r="587" spans="1:26" ht="12.75">
      <c r="A587" s="633"/>
      <c r="B587" s="633"/>
      <c r="C587" s="633"/>
      <c r="D587" s="633"/>
      <c r="E587" s="633"/>
      <c r="F587" s="633"/>
      <c r="G587" s="633"/>
      <c r="H587" s="633"/>
      <c r="I587" s="633"/>
      <c r="J587" s="633"/>
      <c r="K587" s="633"/>
      <c r="L587" s="633"/>
      <c r="M587" s="633"/>
      <c r="N587" s="633"/>
      <c r="O587" s="633"/>
      <c r="P587" s="633"/>
      <c r="Q587" s="633"/>
      <c r="R587" s="633"/>
      <c r="S587" s="633"/>
      <c r="T587" s="633"/>
      <c r="U587" s="633"/>
      <c r="V587" s="633"/>
      <c r="W587" s="633"/>
      <c r="X587" s="633"/>
      <c r="Y587" s="633"/>
      <c r="Z587" s="633"/>
    </row>
    <row r="588" spans="1:26" ht="12.75">
      <c r="A588" s="633"/>
      <c r="B588" s="633"/>
      <c r="C588" s="633"/>
      <c r="D588" s="633"/>
      <c r="E588" s="633"/>
      <c r="F588" s="633"/>
      <c r="G588" s="633"/>
      <c r="H588" s="633"/>
      <c r="I588" s="633"/>
      <c r="J588" s="633"/>
      <c r="K588" s="633"/>
      <c r="L588" s="633"/>
      <c r="M588" s="633"/>
      <c r="N588" s="633"/>
      <c r="O588" s="633"/>
      <c r="P588" s="633"/>
      <c r="Q588" s="633"/>
      <c r="R588" s="633"/>
      <c r="S588" s="633"/>
      <c r="T588" s="633"/>
      <c r="U588" s="633"/>
      <c r="V588" s="633"/>
      <c r="W588" s="633"/>
      <c r="X588" s="633"/>
      <c r="Y588" s="633"/>
      <c r="Z588" s="633"/>
    </row>
    <row r="589" spans="1:26" ht="12.75">
      <c r="A589" s="633"/>
      <c r="B589" s="633"/>
      <c r="C589" s="633"/>
      <c r="D589" s="633"/>
      <c r="E589" s="633"/>
      <c r="F589" s="633"/>
      <c r="G589" s="633"/>
      <c r="H589" s="633"/>
      <c r="I589" s="633"/>
      <c r="J589" s="633"/>
      <c r="K589" s="633"/>
      <c r="L589" s="633"/>
      <c r="M589" s="633"/>
      <c r="N589" s="633"/>
      <c r="O589" s="633"/>
      <c r="P589" s="633"/>
      <c r="Q589" s="633"/>
      <c r="R589" s="633"/>
      <c r="S589" s="633"/>
      <c r="T589" s="633"/>
      <c r="U589" s="633"/>
      <c r="V589" s="633"/>
      <c r="W589" s="633"/>
      <c r="X589" s="633"/>
      <c r="Y589" s="633"/>
      <c r="Z589" s="633"/>
    </row>
    <row r="590" spans="1:26" ht="12.75">
      <c r="A590" s="633"/>
      <c r="B590" s="633"/>
      <c r="C590" s="633"/>
      <c r="D590" s="633"/>
      <c r="E590" s="633"/>
      <c r="F590" s="633"/>
      <c r="G590" s="633"/>
      <c r="H590" s="633"/>
      <c r="I590" s="633"/>
      <c r="J590" s="633"/>
      <c r="K590" s="633"/>
      <c r="L590" s="633"/>
      <c r="M590" s="633"/>
      <c r="N590" s="633"/>
      <c r="O590" s="633"/>
      <c r="P590" s="633"/>
      <c r="Q590" s="633"/>
      <c r="R590" s="633"/>
      <c r="S590" s="633"/>
      <c r="T590" s="633"/>
      <c r="U590" s="633"/>
      <c r="V590" s="633"/>
      <c r="W590" s="633"/>
      <c r="X590" s="633"/>
      <c r="Y590" s="633"/>
      <c r="Z590" s="633"/>
    </row>
    <row r="591" spans="1:26" ht="12.75">
      <c r="A591" s="633"/>
      <c r="B591" s="633"/>
      <c r="C591" s="633"/>
      <c r="D591" s="633"/>
      <c r="E591" s="633"/>
      <c r="F591" s="633"/>
      <c r="G591" s="633"/>
      <c r="H591" s="633"/>
      <c r="I591" s="633"/>
      <c r="J591" s="633"/>
      <c r="K591" s="633"/>
      <c r="L591" s="633"/>
      <c r="M591" s="633"/>
      <c r="N591" s="633"/>
      <c r="O591" s="633"/>
      <c r="P591" s="633"/>
      <c r="Q591" s="633"/>
      <c r="R591" s="633"/>
      <c r="S591" s="633"/>
      <c r="T591" s="633"/>
      <c r="U591" s="633"/>
      <c r="V591" s="633"/>
      <c r="W591" s="633"/>
      <c r="X591" s="633"/>
      <c r="Y591" s="633"/>
      <c r="Z591" s="633"/>
    </row>
    <row r="592" spans="1:26" ht="12.75">
      <c r="A592" s="633"/>
      <c r="B592" s="633"/>
      <c r="C592" s="633"/>
      <c r="D592" s="633"/>
      <c r="E592" s="633"/>
      <c r="F592" s="633"/>
      <c r="G592" s="633"/>
      <c r="H592" s="633"/>
      <c r="I592" s="633"/>
      <c r="J592" s="633"/>
      <c r="K592" s="633"/>
      <c r="L592" s="633"/>
      <c r="M592" s="633"/>
      <c r="N592" s="633"/>
      <c r="O592" s="633"/>
      <c r="P592" s="633"/>
      <c r="Q592" s="633"/>
      <c r="R592" s="633"/>
      <c r="S592" s="633"/>
      <c r="T592" s="633"/>
      <c r="U592" s="633"/>
      <c r="V592" s="633"/>
      <c r="W592" s="633"/>
      <c r="X592" s="633"/>
      <c r="Y592" s="633"/>
      <c r="Z592" s="633"/>
    </row>
    <row r="593" spans="1:26" ht="12.75">
      <c r="A593" s="633"/>
      <c r="B593" s="633"/>
      <c r="C593" s="633"/>
      <c r="D593" s="633"/>
      <c r="E593" s="633"/>
      <c r="F593" s="633"/>
      <c r="G593" s="633"/>
      <c r="H593" s="633"/>
      <c r="I593" s="633"/>
      <c r="J593" s="633"/>
      <c r="K593" s="633"/>
      <c r="L593" s="633"/>
      <c r="M593" s="633"/>
      <c r="N593" s="633"/>
      <c r="O593" s="633"/>
      <c r="P593" s="633"/>
      <c r="Q593" s="633"/>
      <c r="R593" s="633"/>
      <c r="S593" s="633"/>
      <c r="T593" s="633"/>
      <c r="U593" s="633"/>
      <c r="V593" s="633"/>
      <c r="W593" s="633"/>
      <c r="X593" s="633"/>
      <c r="Y593" s="633"/>
      <c r="Z593" s="633"/>
    </row>
    <row r="594" spans="1:26" ht="12.75">
      <c r="A594" s="633"/>
      <c r="B594" s="633"/>
      <c r="C594" s="633"/>
      <c r="D594" s="633"/>
      <c r="E594" s="633"/>
      <c r="F594" s="633"/>
      <c r="G594" s="633"/>
      <c r="H594" s="633"/>
      <c r="I594" s="633"/>
      <c r="J594" s="633"/>
      <c r="K594" s="633"/>
      <c r="L594" s="633"/>
      <c r="M594" s="633"/>
      <c r="N594" s="633"/>
      <c r="O594" s="633"/>
      <c r="P594" s="633"/>
      <c r="Q594" s="633"/>
      <c r="R594" s="633"/>
      <c r="S594" s="633"/>
      <c r="T594" s="633"/>
      <c r="U594" s="633"/>
      <c r="V594" s="633"/>
      <c r="W594" s="633"/>
      <c r="X594" s="633"/>
      <c r="Y594" s="633"/>
      <c r="Z594" s="633"/>
    </row>
    <row r="595" spans="1:26" ht="12.75">
      <c r="A595" s="633"/>
      <c r="B595" s="633"/>
      <c r="C595" s="633"/>
      <c r="D595" s="633"/>
      <c r="E595" s="633"/>
      <c r="F595" s="633"/>
      <c r="G595" s="633"/>
      <c r="H595" s="633"/>
      <c r="I595" s="633"/>
      <c r="J595" s="633"/>
      <c r="K595" s="633"/>
      <c r="L595" s="633"/>
      <c r="M595" s="633"/>
      <c r="N595" s="633"/>
      <c r="O595" s="633"/>
      <c r="P595" s="633"/>
      <c r="Q595" s="633"/>
      <c r="R595" s="633"/>
      <c r="S595" s="633"/>
      <c r="T595" s="633"/>
      <c r="U595" s="633"/>
      <c r="V595" s="633"/>
      <c r="W595" s="633"/>
      <c r="X595" s="633"/>
      <c r="Y595" s="633"/>
      <c r="Z595" s="633"/>
    </row>
    <row r="596" spans="1:26" ht="12.75">
      <c r="A596" s="633"/>
      <c r="B596" s="633"/>
      <c r="C596" s="633"/>
      <c r="D596" s="633"/>
      <c r="E596" s="633"/>
      <c r="F596" s="633"/>
      <c r="G596" s="633"/>
      <c r="H596" s="633"/>
      <c r="I596" s="633"/>
      <c r="J596" s="633"/>
      <c r="K596" s="633"/>
      <c r="L596" s="633"/>
      <c r="M596" s="633"/>
      <c r="N596" s="633"/>
      <c r="O596" s="633"/>
      <c r="P596" s="633"/>
      <c r="Q596" s="633"/>
      <c r="R596" s="633"/>
      <c r="S596" s="633"/>
      <c r="T596" s="633"/>
      <c r="U596" s="633"/>
      <c r="V596" s="633"/>
      <c r="W596" s="633"/>
      <c r="X596" s="633"/>
      <c r="Y596" s="633"/>
      <c r="Z596" s="633"/>
    </row>
    <row r="597" spans="1:26" ht="12.75">
      <c r="A597" s="633"/>
      <c r="B597" s="633"/>
      <c r="C597" s="633"/>
      <c r="D597" s="633"/>
      <c r="E597" s="633"/>
      <c r="F597" s="633"/>
      <c r="G597" s="633"/>
      <c r="H597" s="633"/>
      <c r="I597" s="633"/>
      <c r="J597" s="633"/>
      <c r="K597" s="633"/>
      <c r="L597" s="633"/>
      <c r="M597" s="633"/>
      <c r="N597" s="633"/>
      <c r="O597" s="633"/>
      <c r="P597" s="633"/>
      <c r="Q597" s="633"/>
      <c r="R597" s="633"/>
      <c r="S597" s="633"/>
      <c r="T597" s="633"/>
      <c r="U597" s="633"/>
      <c r="V597" s="633"/>
      <c r="W597" s="633"/>
      <c r="X597" s="633"/>
      <c r="Y597" s="633"/>
      <c r="Z597" s="633"/>
    </row>
    <row r="598" spans="1:26" ht="12.75">
      <c r="A598" s="633"/>
      <c r="B598" s="633"/>
      <c r="C598" s="633"/>
      <c r="D598" s="633"/>
      <c r="E598" s="633"/>
      <c r="F598" s="633"/>
      <c r="G598" s="633"/>
      <c r="H598" s="633"/>
      <c r="I598" s="633"/>
      <c r="J598" s="633"/>
      <c r="K598" s="633"/>
      <c r="L598" s="633"/>
      <c r="M598" s="633"/>
      <c r="N598" s="633"/>
      <c r="O598" s="633"/>
      <c r="P598" s="633"/>
      <c r="Q598" s="633"/>
      <c r="R598" s="633"/>
      <c r="S598" s="633"/>
      <c r="T598" s="633"/>
      <c r="U598" s="633"/>
      <c r="V598" s="633"/>
      <c r="W598" s="633"/>
      <c r="X598" s="633"/>
      <c r="Y598" s="633"/>
      <c r="Z598" s="633"/>
    </row>
    <row r="599" spans="1:26" ht="12.75">
      <c r="A599" s="633"/>
      <c r="B599" s="633"/>
      <c r="C599" s="633"/>
      <c r="D599" s="633"/>
      <c r="E599" s="633"/>
      <c r="F599" s="633"/>
      <c r="G599" s="633"/>
      <c r="H599" s="633"/>
      <c r="I599" s="633"/>
      <c r="J599" s="633"/>
      <c r="K599" s="633"/>
      <c r="L599" s="633"/>
      <c r="M599" s="633"/>
      <c r="N599" s="633"/>
      <c r="O599" s="633"/>
      <c r="P599" s="633"/>
      <c r="Q599" s="633"/>
      <c r="R599" s="633"/>
      <c r="S599" s="633"/>
      <c r="T599" s="633"/>
      <c r="U599" s="633"/>
      <c r="V599" s="633"/>
      <c r="W599" s="633"/>
      <c r="X599" s="633"/>
      <c r="Y599" s="633"/>
      <c r="Z599" s="633"/>
    </row>
    <row r="600" spans="1:26" ht="12.75">
      <c r="A600" s="633"/>
      <c r="B600" s="633"/>
      <c r="C600" s="633"/>
      <c r="D600" s="633"/>
      <c r="E600" s="633"/>
      <c r="F600" s="633"/>
      <c r="G600" s="633"/>
      <c r="H600" s="633"/>
      <c r="I600" s="633"/>
      <c r="J600" s="633"/>
      <c r="K600" s="633"/>
      <c r="L600" s="633"/>
      <c r="M600" s="633"/>
      <c r="N600" s="633"/>
      <c r="O600" s="633"/>
      <c r="P600" s="633"/>
      <c r="Q600" s="633"/>
      <c r="R600" s="633"/>
      <c r="S600" s="633"/>
      <c r="T600" s="633"/>
      <c r="U600" s="633"/>
      <c r="V600" s="633"/>
      <c r="W600" s="633"/>
      <c r="X600" s="633"/>
      <c r="Y600" s="633"/>
      <c r="Z600" s="633"/>
    </row>
    <row r="601" spans="1:26" ht="12.75">
      <c r="A601" s="633"/>
      <c r="B601" s="633"/>
      <c r="C601" s="633"/>
      <c r="D601" s="633"/>
      <c r="E601" s="633"/>
      <c r="F601" s="633"/>
      <c r="G601" s="633"/>
      <c r="H601" s="633"/>
      <c r="I601" s="633"/>
      <c r="J601" s="633"/>
      <c r="K601" s="633"/>
      <c r="L601" s="633"/>
      <c r="M601" s="633"/>
      <c r="N601" s="633"/>
      <c r="O601" s="633"/>
      <c r="P601" s="633"/>
      <c r="Q601" s="633"/>
      <c r="R601" s="633"/>
      <c r="S601" s="633"/>
      <c r="T601" s="633"/>
      <c r="U601" s="633"/>
      <c r="V601" s="633"/>
      <c r="W601" s="633"/>
      <c r="X601" s="633"/>
      <c r="Y601" s="633"/>
      <c r="Z601" s="633"/>
    </row>
    <row r="602" spans="1:26" ht="12.75">
      <c r="A602" s="633"/>
      <c r="B602" s="633"/>
      <c r="C602" s="633"/>
      <c r="D602" s="633"/>
      <c r="E602" s="633"/>
      <c r="F602" s="633"/>
      <c r="G602" s="633"/>
      <c r="H602" s="633"/>
      <c r="I602" s="633"/>
      <c r="J602" s="633"/>
      <c r="K602" s="633"/>
      <c r="L602" s="633"/>
      <c r="M602" s="633"/>
      <c r="N602" s="633"/>
      <c r="O602" s="633"/>
      <c r="P602" s="633"/>
      <c r="Q602" s="633"/>
      <c r="R602" s="633"/>
      <c r="S602" s="633"/>
      <c r="T602" s="633"/>
      <c r="U602" s="633"/>
      <c r="V602" s="633"/>
      <c r="W602" s="633"/>
      <c r="X602" s="633"/>
      <c r="Y602" s="633"/>
      <c r="Z602" s="633"/>
    </row>
    <row r="603" spans="1:26" ht="12.75">
      <c r="A603" s="633"/>
      <c r="B603" s="633"/>
      <c r="C603" s="633"/>
      <c r="D603" s="633"/>
      <c r="E603" s="633"/>
      <c r="F603" s="633"/>
      <c r="G603" s="633"/>
      <c r="H603" s="633"/>
      <c r="I603" s="633"/>
      <c r="J603" s="633"/>
      <c r="K603" s="633"/>
      <c r="L603" s="633"/>
      <c r="M603" s="633"/>
      <c r="N603" s="633"/>
      <c r="O603" s="633"/>
      <c r="P603" s="633"/>
      <c r="Q603" s="633"/>
      <c r="R603" s="633"/>
      <c r="S603" s="633"/>
      <c r="T603" s="633"/>
      <c r="U603" s="633"/>
      <c r="V603" s="633"/>
      <c r="W603" s="633"/>
      <c r="X603" s="633"/>
      <c r="Y603" s="633"/>
      <c r="Z603" s="633"/>
    </row>
    <row r="604" spans="1:26" ht="12.75">
      <c r="A604" s="633"/>
      <c r="B604" s="633"/>
      <c r="C604" s="633"/>
      <c r="D604" s="633"/>
      <c r="E604" s="633"/>
      <c r="F604" s="633"/>
      <c r="G604" s="633"/>
      <c r="H604" s="633"/>
      <c r="I604" s="633"/>
      <c r="J604" s="633"/>
      <c r="K604" s="633"/>
      <c r="L604" s="633"/>
      <c r="M604" s="633"/>
      <c r="N604" s="633"/>
      <c r="O604" s="633"/>
      <c r="P604" s="633"/>
      <c r="Q604" s="633"/>
      <c r="R604" s="633"/>
      <c r="S604" s="633"/>
      <c r="T604" s="633"/>
      <c r="U604" s="633"/>
      <c r="V604" s="633"/>
      <c r="W604" s="633"/>
      <c r="X604" s="633"/>
      <c r="Y604" s="633"/>
      <c r="Z604" s="633"/>
    </row>
    <row r="605" spans="1:26" ht="12.75">
      <c r="A605" s="633"/>
      <c r="B605" s="633"/>
      <c r="C605" s="633"/>
      <c r="D605" s="633"/>
      <c r="E605" s="633"/>
      <c r="F605" s="633"/>
      <c r="G605" s="633"/>
      <c r="H605" s="633"/>
      <c r="I605" s="633"/>
      <c r="J605" s="633"/>
      <c r="K605" s="633"/>
      <c r="L605" s="633"/>
      <c r="M605" s="633"/>
      <c r="N605" s="633"/>
      <c r="O605" s="633"/>
      <c r="P605" s="633"/>
      <c r="Q605" s="633"/>
      <c r="R605" s="633"/>
      <c r="S605" s="633"/>
      <c r="T605" s="633"/>
      <c r="U605" s="633"/>
      <c r="V605" s="633"/>
      <c r="W605" s="633"/>
      <c r="X605" s="633"/>
      <c r="Y605" s="633"/>
      <c r="Z605" s="633"/>
    </row>
    <row r="606" spans="1:26" ht="12.75">
      <c r="A606" s="633"/>
      <c r="B606" s="633"/>
      <c r="C606" s="633"/>
      <c r="D606" s="633"/>
      <c r="E606" s="633"/>
      <c r="F606" s="633"/>
      <c r="G606" s="633"/>
      <c r="H606" s="633"/>
      <c r="I606" s="633"/>
      <c r="J606" s="633"/>
      <c r="K606" s="633"/>
      <c r="L606" s="633"/>
      <c r="M606" s="633"/>
      <c r="N606" s="633"/>
      <c r="O606" s="633"/>
      <c r="P606" s="633"/>
      <c r="Q606" s="633"/>
      <c r="R606" s="633"/>
      <c r="S606" s="633"/>
      <c r="T606" s="633"/>
      <c r="U606" s="633"/>
      <c r="V606" s="633"/>
      <c r="W606" s="633"/>
      <c r="X606" s="633"/>
      <c r="Y606" s="633"/>
      <c r="Z606" s="633"/>
    </row>
    <row r="607" spans="1:26" ht="12.75">
      <c r="A607" s="633"/>
      <c r="B607" s="633"/>
      <c r="C607" s="633"/>
      <c r="D607" s="633"/>
      <c r="E607" s="633"/>
      <c r="F607" s="633"/>
      <c r="G607" s="633"/>
      <c r="H607" s="633"/>
      <c r="I607" s="633"/>
      <c r="J607" s="633"/>
      <c r="K607" s="633"/>
      <c r="L607" s="633"/>
      <c r="M607" s="633"/>
      <c r="N607" s="633"/>
      <c r="O607" s="633"/>
      <c r="P607" s="633"/>
      <c r="Q607" s="633"/>
      <c r="R607" s="633"/>
      <c r="S607" s="633"/>
      <c r="T607" s="633"/>
      <c r="U607" s="633"/>
      <c r="V607" s="633"/>
      <c r="W607" s="633"/>
      <c r="X607" s="633"/>
      <c r="Y607" s="633"/>
      <c r="Z607" s="633"/>
    </row>
    <row r="608" spans="1:26" ht="12.75">
      <c r="A608" s="633"/>
      <c r="B608" s="633"/>
      <c r="C608" s="633"/>
      <c r="D608" s="633"/>
      <c r="E608" s="633"/>
      <c r="F608" s="633"/>
      <c r="G608" s="633"/>
      <c r="H608" s="633"/>
      <c r="I608" s="633"/>
      <c r="J608" s="633"/>
      <c r="K608" s="633"/>
      <c r="L608" s="633"/>
      <c r="M608" s="633"/>
      <c r="N608" s="633"/>
      <c r="O608" s="633"/>
      <c r="P608" s="633"/>
      <c r="Q608" s="633"/>
      <c r="R608" s="633"/>
      <c r="S608" s="633"/>
      <c r="T608" s="633"/>
      <c r="U608" s="633"/>
      <c r="V608" s="633"/>
      <c r="W608" s="633"/>
      <c r="X608" s="633"/>
      <c r="Y608" s="633"/>
      <c r="Z608" s="633"/>
    </row>
    <row r="609" spans="1:26" ht="12.75">
      <c r="A609" s="633"/>
      <c r="B609" s="633"/>
      <c r="C609" s="633"/>
      <c r="D609" s="633"/>
      <c r="E609" s="633"/>
      <c r="F609" s="633"/>
      <c r="G609" s="633"/>
      <c r="H609" s="633"/>
      <c r="I609" s="633"/>
      <c r="J609" s="633"/>
      <c r="K609" s="633"/>
      <c r="L609" s="633"/>
      <c r="M609" s="633"/>
      <c r="N609" s="633"/>
      <c r="O609" s="633"/>
      <c r="P609" s="633"/>
      <c r="Q609" s="633"/>
      <c r="R609" s="633"/>
      <c r="S609" s="633"/>
      <c r="T609" s="633"/>
      <c r="U609" s="633"/>
      <c r="V609" s="633"/>
      <c r="W609" s="633"/>
      <c r="X609" s="633"/>
      <c r="Y609" s="633"/>
      <c r="Z609" s="633"/>
    </row>
    <row r="610" spans="1:26" ht="12.75">
      <c r="A610" s="633"/>
      <c r="B610" s="633"/>
      <c r="C610" s="633"/>
      <c r="D610" s="633"/>
      <c r="E610" s="633"/>
      <c r="F610" s="633"/>
      <c r="G610" s="633"/>
      <c r="H610" s="633"/>
      <c r="I610" s="633"/>
      <c r="J610" s="633"/>
      <c r="K610" s="633"/>
      <c r="L610" s="633"/>
      <c r="M610" s="633"/>
      <c r="N610" s="633"/>
      <c r="O610" s="633"/>
      <c r="P610" s="633"/>
      <c r="Q610" s="633"/>
      <c r="R610" s="633"/>
      <c r="S610" s="633"/>
      <c r="T610" s="633"/>
      <c r="U610" s="633"/>
      <c r="V610" s="633"/>
      <c r="W610" s="633"/>
      <c r="X610" s="633"/>
      <c r="Y610" s="633"/>
      <c r="Z610" s="633"/>
    </row>
    <row r="611" spans="1:26" ht="12.75">
      <c r="A611" s="633"/>
      <c r="B611" s="633"/>
      <c r="C611" s="633"/>
      <c r="D611" s="633"/>
      <c r="E611" s="633"/>
      <c r="F611" s="633"/>
      <c r="G611" s="633"/>
      <c r="H611" s="633"/>
      <c r="I611" s="633"/>
      <c r="J611" s="633"/>
      <c r="K611" s="633"/>
      <c r="L611" s="633"/>
      <c r="M611" s="633"/>
      <c r="N611" s="633"/>
      <c r="O611" s="633"/>
      <c r="P611" s="633"/>
      <c r="Q611" s="633"/>
      <c r="R611" s="633"/>
      <c r="S611" s="633"/>
      <c r="T611" s="633"/>
      <c r="U611" s="633"/>
      <c r="V611" s="633"/>
      <c r="W611" s="633"/>
      <c r="X611" s="633"/>
      <c r="Y611" s="633"/>
      <c r="Z611" s="633"/>
    </row>
    <row r="612" spans="1:26" ht="12.75">
      <c r="A612" s="633"/>
      <c r="B612" s="633"/>
      <c r="C612" s="633"/>
      <c r="D612" s="633"/>
      <c r="E612" s="633"/>
      <c r="F612" s="633"/>
      <c r="G612" s="633"/>
      <c r="H612" s="633"/>
      <c r="I612" s="633"/>
      <c r="J612" s="633"/>
      <c r="K612" s="633"/>
      <c r="L612" s="633"/>
      <c r="M612" s="633"/>
      <c r="N612" s="633"/>
      <c r="O612" s="633"/>
      <c r="P612" s="633"/>
      <c r="Q612" s="633"/>
      <c r="R612" s="633"/>
      <c r="S612" s="633"/>
      <c r="T612" s="633"/>
      <c r="U612" s="633"/>
      <c r="V612" s="633"/>
      <c r="W612" s="633"/>
      <c r="X612" s="633"/>
      <c r="Y612" s="633"/>
      <c r="Z612" s="633"/>
    </row>
    <row r="613" spans="1:26" ht="12.75">
      <c r="A613" s="633"/>
      <c r="B613" s="633"/>
      <c r="C613" s="633"/>
      <c r="D613" s="633"/>
      <c r="E613" s="633"/>
      <c r="F613" s="633"/>
      <c r="G613" s="633"/>
      <c r="H613" s="633"/>
      <c r="I613" s="633"/>
      <c r="J613" s="633"/>
      <c r="K613" s="633"/>
      <c r="L613" s="633"/>
      <c r="M613" s="633"/>
      <c r="N613" s="633"/>
      <c r="O613" s="633"/>
      <c r="P613" s="633"/>
      <c r="Q613" s="633"/>
      <c r="R613" s="633"/>
      <c r="S613" s="633"/>
      <c r="T613" s="633"/>
      <c r="U613" s="633"/>
      <c r="V613" s="633"/>
      <c r="W613" s="633"/>
      <c r="X613" s="633"/>
      <c r="Y613" s="633"/>
      <c r="Z613" s="633"/>
    </row>
    <row r="614" spans="1:26" ht="12.75">
      <c r="A614" s="633"/>
      <c r="B614" s="633"/>
      <c r="C614" s="633"/>
      <c r="D614" s="633"/>
      <c r="E614" s="633"/>
      <c r="F614" s="633"/>
      <c r="G614" s="633"/>
      <c r="H614" s="633"/>
      <c r="I614" s="633"/>
      <c r="J614" s="633"/>
      <c r="K614" s="633"/>
      <c r="L614" s="633"/>
      <c r="M614" s="633"/>
      <c r="N614" s="633"/>
      <c r="O614" s="633"/>
      <c r="P614" s="633"/>
      <c r="Q614" s="633"/>
      <c r="R614" s="633"/>
      <c r="S614" s="633"/>
      <c r="T614" s="633"/>
      <c r="U614" s="633"/>
      <c r="V614" s="633"/>
      <c r="W614" s="633"/>
      <c r="X614" s="633"/>
      <c r="Y614" s="633"/>
      <c r="Z614" s="633"/>
    </row>
    <row r="615" spans="1:26" ht="12.75">
      <c r="A615" s="633"/>
      <c r="B615" s="633"/>
      <c r="C615" s="633"/>
      <c r="D615" s="633"/>
      <c r="E615" s="633"/>
      <c r="F615" s="633"/>
      <c r="G615" s="633"/>
      <c r="H615" s="633"/>
      <c r="I615" s="633"/>
      <c r="J615" s="633"/>
      <c r="K615" s="633"/>
      <c r="L615" s="633"/>
      <c r="M615" s="633"/>
      <c r="N615" s="633"/>
      <c r="O615" s="633"/>
      <c r="P615" s="633"/>
      <c r="Q615" s="633"/>
      <c r="R615" s="633"/>
      <c r="S615" s="633"/>
      <c r="T615" s="633"/>
      <c r="U615" s="633"/>
      <c r="V615" s="633"/>
      <c r="W615" s="633"/>
      <c r="X615" s="633"/>
      <c r="Y615" s="633"/>
      <c r="Z615" s="633"/>
    </row>
    <row r="616" spans="1:26" ht="12.75">
      <c r="A616" s="633"/>
      <c r="B616" s="633"/>
      <c r="C616" s="633"/>
      <c r="D616" s="633"/>
      <c r="E616" s="633"/>
      <c r="F616" s="633"/>
      <c r="G616" s="633"/>
      <c r="H616" s="633"/>
      <c r="I616" s="633"/>
      <c r="J616" s="633"/>
      <c r="K616" s="633"/>
      <c r="L616" s="633"/>
      <c r="M616" s="633"/>
      <c r="N616" s="633"/>
      <c r="O616" s="633"/>
      <c r="P616" s="633"/>
      <c r="Q616" s="633"/>
      <c r="R616" s="633"/>
      <c r="S616" s="633"/>
      <c r="T616" s="633"/>
      <c r="U616" s="633"/>
      <c r="V616" s="633"/>
      <c r="W616" s="633"/>
      <c r="X616" s="633"/>
      <c r="Y616" s="633"/>
      <c r="Z616" s="633"/>
    </row>
    <row r="617" spans="1:26" ht="12.75">
      <c r="A617" s="633"/>
      <c r="B617" s="633"/>
      <c r="C617" s="633"/>
      <c r="D617" s="633"/>
      <c r="E617" s="633"/>
      <c r="F617" s="633"/>
      <c r="G617" s="633"/>
      <c r="H617" s="633"/>
      <c r="I617" s="633"/>
      <c r="J617" s="633"/>
      <c r="K617" s="633"/>
      <c r="L617" s="633"/>
      <c r="M617" s="633"/>
      <c r="N617" s="633"/>
      <c r="O617" s="633"/>
      <c r="P617" s="633"/>
      <c r="Q617" s="633"/>
      <c r="R617" s="633"/>
      <c r="S617" s="633"/>
      <c r="T617" s="633"/>
      <c r="U617" s="633"/>
      <c r="V617" s="633"/>
      <c r="W617" s="633"/>
      <c r="X617" s="633"/>
      <c r="Y617" s="633"/>
      <c r="Z617" s="633"/>
    </row>
    <row r="618" spans="1:26" ht="12.75">
      <c r="A618" s="633"/>
      <c r="B618" s="633"/>
      <c r="C618" s="633"/>
      <c r="D618" s="633"/>
      <c r="E618" s="633"/>
      <c r="F618" s="633"/>
      <c r="G618" s="633"/>
      <c r="H618" s="633"/>
      <c r="I618" s="633"/>
      <c r="J618" s="633"/>
      <c r="K618" s="633"/>
      <c r="L618" s="633"/>
      <c r="M618" s="633"/>
      <c r="N618" s="633"/>
      <c r="O618" s="633"/>
      <c r="P618" s="633"/>
      <c r="Q618" s="633"/>
      <c r="R618" s="633"/>
      <c r="S618" s="633"/>
      <c r="T618" s="633"/>
      <c r="U618" s="633"/>
      <c r="V618" s="633"/>
      <c r="W618" s="633"/>
      <c r="X618" s="633"/>
      <c r="Y618" s="633"/>
      <c r="Z618" s="633"/>
    </row>
    <row r="619" spans="1:26" ht="12.75">
      <c r="A619" s="633"/>
      <c r="B619" s="633"/>
      <c r="C619" s="633"/>
      <c r="D619" s="633"/>
      <c r="E619" s="633"/>
      <c r="F619" s="633"/>
      <c r="G619" s="633"/>
      <c r="H619" s="633"/>
      <c r="I619" s="633"/>
      <c r="J619" s="633"/>
      <c r="K619" s="633"/>
      <c r="L619" s="633"/>
      <c r="M619" s="633"/>
      <c r="N619" s="633"/>
      <c r="O619" s="633"/>
      <c r="P619" s="633"/>
      <c r="Q619" s="633"/>
      <c r="R619" s="633"/>
      <c r="S619" s="633"/>
      <c r="T619" s="633"/>
      <c r="U619" s="633"/>
      <c r="V619" s="633"/>
      <c r="W619" s="633"/>
      <c r="X619" s="633"/>
      <c r="Y619" s="633"/>
      <c r="Z619" s="633"/>
    </row>
    <row r="620" spans="1:26" ht="12.75">
      <c r="A620" s="633"/>
      <c r="B620" s="633"/>
      <c r="C620" s="633"/>
      <c r="D620" s="633"/>
      <c r="E620" s="633"/>
      <c r="F620" s="633"/>
      <c r="G620" s="633"/>
      <c r="H620" s="633"/>
      <c r="I620" s="633"/>
      <c r="J620" s="633"/>
      <c r="K620" s="633"/>
      <c r="L620" s="633"/>
      <c r="M620" s="633"/>
      <c r="N620" s="633"/>
      <c r="O620" s="633"/>
      <c r="P620" s="633"/>
      <c r="Q620" s="633"/>
      <c r="R620" s="633"/>
      <c r="S620" s="633"/>
      <c r="T620" s="633"/>
      <c r="U620" s="633"/>
      <c r="V620" s="633"/>
      <c r="W620" s="633"/>
      <c r="X620" s="633"/>
      <c r="Y620" s="633"/>
      <c r="Z620" s="633"/>
    </row>
    <row r="621" spans="1:26" ht="12.75">
      <c r="A621" s="633"/>
      <c r="B621" s="633"/>
      <c r="C621" s="633"/>
      <c r="D621" s="633"/>
      <c r="E621" s="633"/>
      <c r="F621" s="633"/>
      <c r="G621" s="633"/>
      <c r="H621" s="633"/>
      <c r="I621" s="633"/>
      <c r="J621" s="633"/>
      <c r="K621" s="633"/>
      <c r="L621" s="633"/>
      <c r="M621" s="633"/>
      <c r="N621" s="633"/>
      <c r="O621" s="633"/>
      <c r="P621" s="633"/>
      <c r="Q621" s="633"/>
      <c r="R621" s="633"/>
      <c r="S621" s="633"/>
      <c r="T621" s="633"/>
      <c r="U621" s="633"/>
      <c r="V621" s="633"/>
      <c r="W621" s="633"/>
      <c r="X621" s="633"/>
      <c r="Y621" s="633"/>
      <c r="Z621" s="633"/>
    </row>
    <row r="622" spans="1:26" ht="12.75">
      <c r="A622" s="633"/>
      <c r="B622" s="633"/>
      <c r="C622" s="633"/>
      <c r="D622" s="633"/>
      <c r="E622" s="633"/>
      <c r="F622" s="633"/>
      <c r="G622" s="633"/>
      <c r="H622" s="633"/>
      <c r="I622" s="633"/>
      <c r="J622" s="633"/>
      <c r="K622" s="633"/>
      <c r="L622" s="633"/>
      <c r="M622" s="633"/>
      <c r="N622" s="633"/>
      <c r="O622" s="633"/>
      <c r="P622" s="633"/>
      <c r="Q622" s="633"/>
      <c r="R622" s="633"/>
      <c r="S622" s="633"/>
      <c r="T622" s="633"/>
      <c r="U622" s="633"/>
      <c r="V622" s="633"/>
      <c r="W622" s="633"/>
      <c r="X622" s="633"/>
      <c r="Y622" s="633"/>
      <c r="Z622" s="633"/>
    </row>
    <row r="623" spans="1:26" ht="12.75">
      <c r="A623" s="633"/>
      <c r="B623" s="633"/>
      <c r="C623" s="633"/>
      <c r="D623" s="633"/>
      <c r="E623" s="633"/>
      <c r="F623" s="633"/>
      <c r="G623" s="633"/>
      <c r="H623" s="633"/>
      <c r="I623" s="633"/>
      <c r="J623" s="633"/>
      <c r="K623" s="633"/>
      <c r="L623" s="633"/>
      <c r="M623" s="633"/>
      <c r="N623" s="633"/>
      <c r="O623" s="633"/>
      <c r="P623" s="633"/>
      <c r="Q623" s="633"/>
      <c r="R623" s="633"/>
      <c r="S623" s="633"/>
      <c r="T623" s="633"/>
      <c r="U623" s="633"/>
      <c r="V623" s="633"/>
      <c r="W623" s="633"/>
      <c r="X623" s="633"/>
      <c r="Y623" s="633"/>
      <c r="Z623" s="633"/>
    </row>
    <row r="624" spans="1:26" ht="12.75">
      <c r="A624" s="633"/>
      <c r="B624" s="633"/>
      <c r="C624" s="633"/>
      <c r="D624" s="633"/>
      <c r="E624" s="633"/>
      <c r="F624" s="633"/>
      <c r="G624" s="633"/>
      <c r="H624" s="633"/>
      <c r="I624" s="633"/>
      <c r="J624" s="633"/>
      <c r="K624" s="633"/>
      <c r="L624" s="633"/>
      <c r="M624" s="633"/>
      <c r="N624" s="633"/>
      <c r="O624" s="633"/>
      <c r="P624" s="633"/>
      <c r="Q624" s="633"/>
      <c r="R624" s="633"/>
      <c r="S624" s="633"/>
      <c r="T624" s="633"/>
      <c r="U624" s="633"/>
      <c r="V624" s="633"/>
      <c r="W624" s="633"/>
      <c r="X624" s="633"/>
      <c r="Y624" s="633"/>
      <c r="Z624" s="633"/>
    </row>
    <row r="625" spans="1:26" ht="12.75">
      <c r="A625" s="633"/>
      <c r="B625" s="633"/>
      <c r="C625" s="633"/>
      <c r="D625" s="633"/>
      <c r="E625" s="633"/>
      <c r="F625" s="633"/>
      <c r="G625" s="633"/>
      <c r="H625" s="633"/>
      <c r="I625" s="633"/>
      <c r="J625" s="633"/>
      <c r="K625" s="633"/>
      <c r="L625" s="633"/>
      <c r="M625" s="633"/>
      <c r="N625" s="633"/>
      <c r="O625" s="633"/>
      <c r="P625" s="633"/>
      <c r="Q625" s="633"/>
      <c r="R625" s="633"/>
      <c r="S625" s="633"/>
      <c r="T625" s="633"/>
      <c r="U625" s="633"/>
      <c r="V625" s="633"/>
      <c r="W625" s="633"/>
      <c r="X625" s="633"/>
      <c r="Y625" s="633"/>
      <c r="Z625" s="633"/>
    </row>
    <row r="626" spans="1:26" ht="12.75">
      <c r="A626" s="633"/>
      <c r="B626" s="633"/>
      <c r="C626" s="633"/>
      <c r="D626" s="633"/>
      <c r="E626" s="633"/>
      <c r="F626" s="633"/>
      <c r="G626" s="633"/>
      <c r="H626" s="633"/>
      <c r="I626" s="633"/>
      <c r="J626" s="633"/>
      <c r="K626" s="633"/>
      <c r="L626" s="633"/>
      <c r="M626" s="633"/>
      <c r="N626" s="633"/>
      <c r="O626" s="633"/>
      <c r="P626" s="633"/>
      <c r="Q626" s="633"/>
      <c r="R626" s="633"/>
      <c r="S626" s="633"/>
      <c r="T626" s="633"/>
      <c r="U626" s="633"/>
      <c r="V626" s="633"/>
      <c r="W626" s="633"/>
      <c r="X626" s="633"/>
      <c r="Y626" s="633"/>
      <c r="Z626" s="633"/>
    </row>
    <row r="627" spans="1:26" ht="12.75">
      <c r="A627" s="633"/>
      <c r="B627" s="633"/>
      <c r="C627" s="633"/>
      <c r="D627" s="633"/>
      <c r="E627" s="633"/>
      <c r="F627" s="633"/>
      <c r="G627" s="633"/>
      <c r="H627" s="633"/>
      <c r="I627" s="633"/>
      <c r="J627" s="633"/>
      <c r="K627" s="633"/>
      <c r="L627" s="633"/>
      <c r="M627" s="633"/>
      <c r="N627" s="633"/>
      <c r="O627" s="633"/>
      <c r="P627" s="633"/>
      <c r="Q627" s="633"/>
      <c r="R627" s="633"/>
      <c r="S627" s="633"/>
      <c r="T627" s="633"/>
      <c r="U627" s="633"/>
      <c r="V627" s="633"/>
      <c r="W627" s="633"/>
      <c r="X627" s="633"/>
      <c r="Y627" s="633"/>
      <c r="Z627" s="633"/>
    </row>
    <row r="628" spans="1:26" ht="12.75">
      <c r="A628" s="633"/>
      <c r="B628" s="633"/>
      <c r="C628" s="633"/>
      <c r="D628" s="633"/>
      <c r="E628" s="633"/>
      <c r="F628" s="633"/>
      <c r="G628" s="633"/>
      <c r="H628" s="633"/>
      <c r="I628" s="633"/>
      <c r="J628" s="633"/>
      <c r="K628" s="633"/>
      <c r="L628" s="633"/>
      <c r="M628" s="633"/>
      <c r="N628" s="633"/>
      <c r="O628" s="633"/>
      <c r="P628" s="633"/>
      <c r="Q628" s="633"/>
      <c r="R628" s="633"/>
      <c r="S628" s="633"/>
      <c r="T628" s="633"/>
      <c r="U628" s="633"/>
      <c r="V628" s="633"/>
      <c r="W628" s="633"/>
      <c r="X628" s="633"/>
      <c r="Y628" s="633"/>
      <c r="Z628" s="633"/>
    </row>
    <row r="629" spans="1:26" ht="12.75">
      <c r="A629" s="633"/>
      <c r="B629" s="633"/>
      <c r="C629" s="633"/>
      <c r="D629" s="633"/>
      <c r="E629" s="633"/>
      <c r="F629" s="633"/>
      <c r="G629" s="633"/>
      <c r="H629" s="633"/>
      <c r="I629" s="633"/>
      <c r="J629" s="633"/>
      <c r="K629" s="633"/>
      <c r="L629" s="633"/>
      <c r="M629" s="633"/>
      <c r="N629" s="633"/>
      <c r="O629" s="633"/>
      <c r="P629" s="633"/>
      <c r="Q629" s="633"/>
      <c r="R629" s="633"/>
      <c r="S629" s="633"/>
      <c r="T629" s="633"/>
      <c r="U629" s="633"/>
      <c r="V629" s="633"/>
      <c r="W629" s="633"/>
      <c r="X629" s="633"/>
      <c r="Y629" s="633"/>
      <c r="Z629" s="633"/>
    </row>
    <row r="630" spans="1:26" ht="12.75">
      <c r="A630" s="633"/>
      <c r="B630" s="633"/>
      <c r="C630" s="633"/>
      <c r="D630" s="633"/>
      <c r="E630" s="633"/>
      <c r="F630" s="633"/>
      <c r="G630" s="633"/>
      <c r="H630" s="633"/>
      <c r="I630" s="633"/>
      <c r="J630" s="633"/>
      <c r="K630" s="633"/>
      <c r="L630" s="633"/>
      <c r="M630" s="633"/>
      <c r="N630" s="633"/>
      <c r="O630" s="633"/>
      <c r="P630" s="633"/>
      <c r="Q630" s="633"/>
      <c r="R630" s="633"/>
      <c r="S630" s="633"/>
      <c r="T630" s="633"/>
      <c r="U630" s="633"/>
      <c r="V630" s="633"/>
      <c r="W630" s="633"/>
      <c r="X630" s="633"/>
      <c r="Y630" s="633"/>
      <c r="Z630" s="633"/>
    </row>
    <row r="631" spans="1:26" ht="12.75">
      <c r="A631" s="633"/>
      <c r="B631" s="633"/>
      <c r="C631" s="633"/>
      <c r="D631" s="633"/>
      <c r="E631" s="633"/>
      <c r="F631" s="633"/>
      <c r="G631" s="633"/>
      <c r="H631" s="633"/>
      <c r="I631" s="633"/>
      <c r="J631" s="633"/>
      <c r="K631" s="633"/>
      <c r="L631" s="633"/>
      <c r="M631" s="633"/>
      <c r="N631" s="633"/>
      <c r="O631" s="633"/>
      <c r="P631" s="633"/>
      <c r="Q631" s="633"/>
      <c r="R631" s="633"/>
      <c r="S631" s="633"/>
      <c r="T631" s="633"/>
      <c r="U631" s="633"/>
      <c r="V631" s="633"/>
      <c r="W631" s="633"/>
      <c r="X631" s="633"/>
      <c r="Y631" s="633"/>
      <c r="Z631" s="633"/>
    </row>
    <row r="632" spans="1:26" ht="12.75">
      <c r="A632" s="633"/>
      <c r="B632" s="633"/>
      <c r="C632" s="633"/>
      <c r="D632" s="633"/>
      <c r="E632" s="633"/>
      <c r="F632" s="633"/>
      <c r="G632" s="633"/>
      <c r="H632" s="633"/>
      <c r="I632" s="633"/>
      <c r="J632" s="633"/>
      <c r="K632" s="633"/>
      <c r="L632" s="633"/>
      <c r="M632" s="633"/>
      <c r="N632" s="633"/>
      <c r="O632" s="633"/>
      <c r="P632" s="633"/>
      <c r="Q632" s="633"/>
      <c r="R632" s="633"/>
      <c r="S632" s="633"/>
      <c r="T632" s="633"/>
      <c r="U632" s="633"/>
      <c r="V632" s="633"/>
      <c r="W632" s="633"/>
      <c r="X632" s="633"/>
      <c r="Y632" s="633"/>
      <c r="Z632" s="633"/>
    </row>
    <row r="633" spans="1:26" ht="12.75">
      <c r="A633" s="633"/>
      <c r="B633" s="633"/>
      <c r="C633" s="633"/>
      <c r="D633" s="633"/>
      <c r="E633" s="633"/>
      <c r="F633" s="633"/>
      <c r="G633" s="633"/>
      <c r="H633" s="633"/>
      <c r="I633" s="633"/>
      <c r="J633" s="633"/>
      <c r="K633" s="633"/>
      <c r="L633" s="633"/>
      <c r="M633" s="633"/>
      <c r="N633" s="633"/>
      <c r="O633" s="633"/>
      <c r="P633" s="633"/>
      <c r="Q633" s="633"/>
      <c r="R633" s="633"/>
      <c r="S633" s="633"/>
      <c r="T633" s="633"/>
      <c r="U633" s="633"/>
      <c r="V633" s="633"/>
      <c r="W633" s="633"/>
      <c r="X633" s="633"/>
      <c r="Y633" s="633"/>
      <c r="Z633" s="633"/>
    </row>
    <row r="634" spans="1:26" ht="12.75">
      <c r="A634" s="633"/>
      <c r="B634" s="633"/>
      <c r="C634" s="633"/>
      <c r="D634" s="633"/>
      <c r="E634" s="633"/>
      <c r="F634" s="633"/>
      <c r="G634" s="633"/>
      <c r="H634" s="633"/>
      <c r="I634" s="633"/>
      <c r="J634" s="633"/>
      <c r="K634" s="633"/>
      <c r="L634" s="633"/>
      <c r="M634" s="633"/>
      <c r="N634" s="633"/>
      <c r="O634" s="633"/>
      <c r="P634" s="633"/>
      <c r="Q634" s="633"/>
      <c r="R634" s="633"/>
      <c r="S634" s="633"/>
      <c r="T634" s="633"/>
      <c r="U634" s="633"/>
      <c r="V634" s="633"/>
      <c r="W634" s="633"/>
      <c r="X634" s="633"/>
      <c r="Y634" s="633"/>
      <c r="Z634" s="633"/>
    </row>
    <row r="635" spans="1:26" ht="12.75">
      <c r="A635" s="633"/>
      <c r="B635" s="633"/>
      <c r="C635" s="633"/>
      <c r="D635" s="633"/>
      <c r="E635" s="633"/>
      <c r="F635" s="633"/>
      <c r="G635" s="633"/>
      <c r="H635" s="633"/>
      <c r="I635" s="633"/>
      <c r="J635" s="633"/>
      <c r="K635" s="633"/>
      <c r="L635" s="633"/>
      <c r="M635" s="633"/>
      <c r="N635" s="633"/>
      <c r="O635" s="633"/>
      <c r="P635" s="633"/>
      <c r="Q635" s="633"/>
      <c r="R635" s="633"/>
      <c r="S635" s="633"/>
      <c r="T635" s="633"/>
      <c r="U635" s="633"/>
      <c r="V635" s="633"/>
      <c r="W635" s="633"/>
      <c r="X635" s="633"/>
      <c r="Y635" s="633"/>
      <c r="Z635" s="633"/>
    </row>
    <row r="636" spans="1:26" ht="12.75">
      <c r="A636" s="633"/>
      <c r="B636" s="633"/>
      <c r="C636" s="633"/>
      <c r="D636" s="633"/>
      <c r="E636" s="633"/>
      <c r="F636" s="633"/>
      <c r="G636" s="633"/>
      <c r="H636" s="633"/>
      <c r="I636" s="633"/>
      <c r="J636" s="633"/>
      <c r="K636" s="633"/>
      <c r="L636" s="633"/>
      <c r="M636" s="633"/>
      <c r="N636" s="633"/>
      <c r="O636" s="633"/>
      <c r="P636" s="633"/>
      <c r="Q636" s="633"/>
      <c r="R636" s="633"/>
      <c r="S636" s="633"/>
      <c r="T636" s="633"/>
      <c r="U636" s="633"/>
      <c r="V636" s="633"/>
      <c r="W636" s="633"/>
      <c r="X636" s="633"/>
      <c r="Y636" s="633"/>
      <c r="Z636" s="633"/>
    </row>
    <row r="637" spans="1:26" ht="12.75">
      <c r="A637" s="633"/>
      <c r="B637" s="633"/>
      <c r="C637" s="633"/>
      <c r="D637" s="633"/>
      <c r="E637" s="633"/>
      <c r="F637" s="633"/>
      <c r="G637" s="633"/>
      <c r="H637" s="633"/>
      <c r="I637" s="633"/>
      <c r="J637" s="633"/>
      <c r="K637" s="633"/>
      <c r="L637" s="633"/>
      <c r="M637" s="633"/>
      <c r="N637" s="633"/>
      <c r="O637" s="633"/>
      <c r="P637" s="633"/>
      <c r="Q637" s="633"/>
      <c r="R637" s="633"/>
      <c r="S637" s="633"/>
      <c r="T637" s="633"/>
      <c r="U637" s="633"/>
      <c r="V637" s="633"/>
      <c r="W637" s="633"/>
      <c r="X637" s="633"/>
      <c r="Y637" s="633"/>
      <c r="Z637" s="633"/>
    </row>
    <row r="638" spans="1:26" ht="12.75">
      <c r="A638" s="633"/>
      <c r="B638" s="633"/>
      <c r="C638" s="633"/>
      <c r="D638" s="633"/>
      <c r="E638" s="633"/>
      <c r="F638" s="633"/>
      <c r="G638" s="633"/>
      <c r="H638" s="633"/>
      <c r="I638" s="633"/>
      <c r="J638" s="633"/>
      <c r="K638" s="633"/>
      <c r="L638" s="633"/>
      <c r="M638" s="633"/>
      <c r="N638" s="633"/>
      <c r="O638" s="633"/>
      <c r="P638" s="633"/>
      <c r="Q638" s="633"/>
      <c r="R638" s="633"/>
      <c r="S638" s="633"/>
      <c r="T638" s="633"/>
      <c r="U638" s="633"/>
      <c r="V638" s="633"/>
      <c r="W638" s="633"/>
      <c r="X638" s="633"/>
      <c r="Y638" s="633"/>
      <c r="Z638" s="633"/>
    </row>
    <row r="639" spans="1:26" ht="12.75">
      <c r="A639" s="633"/>
      <c r="B639" s="633"/>
      <c r="C639" s="633"/>
      <c r="D639" s="633"/>
      <c r="E639" s="633"/>
      <c r="F639" s="633"/>
      <c r="G639" s="633"/>
      <c r="H639" s="633"/>
      <c r="I639" s="633"/>
      <c r="J639" s="633"/>
      <c r="K639" s="633"/>
      <c r="L639" s="633"/>
      <c r="M639" s="633"/>
      <c r="N639" s="633"/>
      <c r="O639" s="633"/>
      <c r="P639" s="633"/>
      <c r="Q639" s="633"/>
      <c r="R639" s="633"/>
      <c r="S639" s="633"/>
      <c r="T639" s="633"/>
      <c r="U639" s="633"/>
      <c r="V639" s="633"/>
      <c r="W639" s="633"/>
      <c r="X639" s="633"/>
      <c r="Y639" s="633"/>
      <c r="Z639" s="633"/>
    </row>
    <row r="640" spans="1:26" ht="12.75">
      <c r="A640" s="633"/>
      <c r="B640" s="633"/>
      <c r="C640" s="633"/>
      <c r="D640" s="633"/>
      <c r="E640" s="633"/>
      <c r="F640" s="633"/>
      <c r="G640" s="633"/>
      <c r="H640" s="633"/>
      <c r="I640" s="633"/>
      <c r="J640" s="633"/>
      <c r="K640" s="633"/>
      <c r="L640" s="633"/>
      <c r="M640" s="633"/>
      <c r="N640" s="633"/>
      <c r="O640" s="633"/>
      <c r="P640" s="633"/>
      <c r="Q640" s="633"/>
      <c r="R640" s="633"/>
      <c r="S640" s="633"/>
      <c r="T640" s="633"/>
      <c r="U640" s="633"/>
      <c r="V640" s="633"/>
      <c r="W640" s="633"/>
      <c r="X640" s="633"/>
      <c r="Y640" s="633"/>
      <c r="Z640" s="633"/>
    </row>
    <row r="641" spans="1:26" ht="12.75">
      <c r="A641" s="633"/>
      <c r="B641" s="633"/>
      <c r="C641" s="633"/>
      <c r="D641" s="633"/>
      <c r="E641" s="633"/>
      <c r="F641" s="633"/>
      <c r="G641" s="633"/>
      <c r="H641" s="633"/>
      <c r="I641" s="633"/>
      <c r="J641" s="633"/>
      <c r="K641" s="633"/>
      <c r="L641" s="633"/>
      <c r="M641" s="633"/>
      <c r="N641" s="633"/>
      <c r="O641" s="633"/>
      <c r="P641" s="633"/>
      <c r="Q641" s="633"/>
      <c r="R641" s="633"/>
      <c r="S641" s="633"/>
      <c r="T641" s="633"/>
      <c r="U641" s="633"/>
      <c r="V641" s="633"/>
      <c r="W641" s="633"/>
      <c r="X641" s="633"/>
      <c r="Y641" s="633"/>
      <c r="Z641" s="633"/>
    </row>
    <row r="642" spans="1:26" ht="12.75">
      <c r="A642" s="633"/>
      <c r="B642" s="633"/>
      <c r="C642" s="633"/>
      <c r="D642" s="633"/>
      <c r="E642" s="633"/>
      <c r="F642" s="633"/>
      <c r="G642" s="633"/>
      <c r="H642" s="633"/>
      <c r="I642" s="633"/>
      <c r="J642" s="633"/>
      <c r="K642" s="633"/>
      <c r="L642" s="633"/>
      <c r="M642" s="633"/>
      <c r="N642" s="633"/>
      <c r="O642" s="633"/>
      <c r="P642" s="633"/>
      <c r="Q642" s="633"/>
      <c r="R642" s="633"/>
      <c r="S642" s="633"/>
      <c r="T642" s="633"/>
      <c r="U642" s="633"/>
      <c r="V642" s="633"/>
      <c r="W642" s="633"/>
      <c r="X642" s="633"/>
      <c r="Y642" s="633"/>
      <c r="Z642" s="633"/>
    </row>
    <row r="643" spans="1:26" ht="12.75">
      <c r="A643" s="633"/>
      <c r="B643" s="633"/>
      <c r="C643" s="633"/>
      <c r="D643" s="633"/>
      <c r="E643" s="633"/>
      <c r="F643" s="633"/>
      <c r="G643" s="633"/>
      <c r="H643" s="633"/>
      <c r="I643" s="633"/>
      <c r="J643" s="633"/>
      <c r="K643" s="633"/>
      <c r="L643" s="633"/>
      <c r="M643" s="633"/>
      <c r="N643" s="633"/>
      <c r="O643" s="633"/>
      <c r="P643" s="633"/>
      <c r="Q643" s="633"/>
      <c r="R643" s="633"/>
      <c r="S643" s="633"/>
      <c r="T643" s="633"/>
      <c r="U643" s="633"/>
      <c r="V643" s="633"/>
      <c r="W643" s="633"/>
      <c r="X643" s="633"/>
      <c r="Y643" s="633"/>
      <c r="Z643" s="633"/>
    </row>
    <row r="644" spans="1:26" ht="12.75">
      <c r="A644" s="633"/>
      <c r="B644" s="633"/>
      <c r="C644" s="633"/>
      <c r="D644" s="633"/>
      <c r="E644" s="633"/>
      <c r="F644" s="633"/>
      <c r="G644" s="633"/>
      <c r="H644" s="633"/>
      <c r="I644" s="633"/>
      <c r="J644" s="633"/>
      <c r="K644" s="633"/>
      <c r="L644" s="633"/>
      <c r="M644" s="633"/>
      <c r="N644" s="633"/>
      <c r="O644" s="633"/>
      <c r="P644" s="633"/>
      <c r="Q644" s="633"/>
      <c r="R644" s="633"/>
      <c r="S644" s="633"/>
      <c r="T644" s="633"/>
      <c r="U644" s="633"/>
      <c r="V644" s="633"/>
      <c r="W644" s="633"/>
      <c r="X644" s="633"/>
      <c r="Y644" s="633"/>
      <c r="Z644" s="633"/>
    </row>
    <row r="645" spans="1:26" ht="12.75">
      <c r="A645" s="633"/>
      <c r="B645" s="633"/>
      <c r="C645" s="633"/>
      <c r="D645" s="633"/>
      <c r="E645" s="633"/>
      <c r="F645" s="633"/>
      <c r="G645" s="633"/>
      <c r="H645" s="633"/>
      <c r="I645" s="633"/>
      <c r="J645" s="633"/>
      <c r="K645" s="633"/>
      <c r="L645" s="633"/>
      <c r="M645" s="633"/>
      <c r="N645" s="633"/>
      <c r="O645" s="633"/>
      <c r="P645" s="633"/>
      <c r="Q645" s="633"/>
      <c r="R645" s="633"/>
      <c r="S645" s="633"/>
      <c r="T645" s="633"/>
      <c r="U645" s="633"/>
      <c r="V645" s="633"/>
      <c r="W645" s="633"/>
      <c r="X645" s="633"/>
      <c r="Y645" s="633"/>
      <c r="Z645" s="633"/>
    </row>
    <row r="646" spans="1:26" ht="12.75">
      <c r="A646" s="633"/>
      <c r="B646" s="633"/>
      <c r="C646" s="633"/>
      <c r="D646" s="633"/>
      <c r="E646" s="633"/>
      <c r="F646" s="633"/>
      <c r="G646" s="633"/>
      <c r="H646" s="633"/>
      <c r="I646" s="633"/>
      <c r="J646" s="633"/>
      <c r="K646" s="633"/>
      <c r="L646" s="633"/>
      <c r="M646" s="633"/>
      <c r="N646" s="633"/>
      <c r="O646" s="633"/>
      <c r="P646" s="633"/>
      <c r="Q646" s="633"/>
      <c r="R646" s="633"/>
      <c r="S646" s="633"/>
      <c r="T646" s="633"/>
      <c r="U646" s="633"/>
      <c r="V646" s="633"/>
      <c r="W646" s="633"/>
      <c r="X646" s="633"/>
      <c r="Y646" s="633"/>
      <c r="Z646" s="633"/>
    </row>
    <row r="647" spans="1:26" ht="12.75">
      <c r="A647" s="633"/>
      <c r="B647" s="633"/>
      <c r="C647" s="633"/>
      <c r="D647" s="633"/>
      <c r="E647" s="633"/>
      <c r="F647" s="633"/>
      <c r="G647" s="633"/>
      <c r="H647" s="633"/>
      <c r="I647" s="633"/>
      <c r="J647" s="633"/>
      <c r="K647" s="633"/>
      <c r="L647" s="633"/>
      <c r="M647" s="633"/>
      <c r="N647" s="633"/>
      <c r="O647" s="633"/>
      <c r="P647" s="633"/>
      <c r="Q647" s="633"/>
      <c r="R647" s="633"/>
      <c r="S647" s="633"/>
      <c r="T647" s="633"/>
      <c r="U647" s="633"/>
      <c r="V647" s="633"/>
      <c r="W647" s="633"/>
      <c r="X647" s="633"/>
      <c r="Y647" s="633"/>
      <c r="Z647" s="633"/>
    </row>
    <row r="648" spans="1:26" ht="12.75">
      <c r="A648" s="633"/>
      <c r="B648" s="633"/>
      <c r="C648" s="633"/>
      <c r="D648" s="633"/>
      <c r="E648" s="633"/>
      <c r="F648" s="633"/>
      <c r="G648" s="633"/>
      <c r="H648" s="633"/>
      <c r="I648" s="633"/>
      <c r="J648" s="633"/>
      <c r="K648" s="633"/>
      <c r="L648" s="633"/>
      <c r="M648" s="633"/>
      <c r="N648" s="633"/>
      <c r="O648" s="633"/>
      <c r="P648" s="633"/>
      <c r="Q648" s="633"/>
      <c r="R648" s="633"/>
      <c r="S648" s="633"/>
      <c r="T648" s="633"/>
      <c r="U648" s="633"/>
      <c r="V648" s="633"/>
      <c r="W648" s="633"/>
      <c r="X648" s="633"/>
      <c r="Y648" s="633"/>
      <c r="Z648" s="633"/>
    </row>
    <row r="649" spans="1:26" ht="12.75">
      <c r="A649" s="633"/>
      <c r="B649" s="633"/>
      <c r="C649" s="633"/>
      <c r="D649" s="633"/>
      <c r="E649" s="633"/>
      <c r="F649" s="633"/>
      <c r="G649" s="633"/>
      <c r="H649" s="633"/>
      <c r="I649" s="633"/>
      <c r="J649" s="633"/>
      <c r="K649" s="633"/>
      <c r="L649" s="633"/>
      <c r="M649" s="633"/>
      <c r="N649" s="633"/>
      <c r="O649" s="633"/>
      <c r="P649" s="633"/>
      <c r="Q649" s="633"/>
      <c r="R649" s="633"/>
      <c r="S649" s="633"/>
      <c r="T649" s="633"/>
      <c r="U649" s="633"/>
      <c r="V649" s="633"/>
      <c r="W649" s="633"/>
      <c r="X649" s="633"/>
      <c r="Y649" s="633"/>
      <c r="Z649" s="633"/>
    </row>
    <row r="650" spans="1:26" ht="12.75">
      <c r="A650" s="633"/>
      <c r="B650" s="633"/>
      <c r="C650" s="633"/>
      <c r="D650" s="633"/>
      <c r="E650" s="633"/>
      <c r="F650" s="633"/>
      <c r="G650" s="633"/>
      <c r="H650" s="633"/>
      <c r="I650" s="633"/>
      <c r="J650" s="633"/>
      <c r="K650" s="633"/>
      <c r="L650" s="633"/>
      <c r="M650" s="633"/>
      <c r="N650" s="633"/>
      <c r="O650" s="633"/>
      <c r="P650" s="633"/>
      <c r="Q650" s="633"/>
      <c r="R650" s="633"/>
      <c r="S650" s="633"/>
      <c r="T650" s="633"/>
      <c r="U650" s="633"/>
      <c r="V650" s="633"/>
      <c r="W650" s="633"/>
      <c r="X650" s="633"/>
      <c r="Y650" s="633"/>
      <c r="Z650" s="633"/>
    </row>
    <row r="651" spans="1:26" ht="12.75">
      <c r="A651" s="633"/>
      <c r="B651" s="633"/>
      <c r="C651" s="633"/>
      <c r="D651" s="633"/>
      <c r="E651" s="633"/>
      <c r="F651" s="633"/>
      <c r="G651" s="633"/>
      <c r="H651" s="633"/>
      <c r="I651" s="633"/>
      <c r="J651" s="633"/>
      <c r="K651" s="633"/>
      <c r="L651" s="633"/>
      <c r="M651" s="633"/>
      <c r="N651" s="633"/>
      <c r="O651" s="633"/>
      <c r="P651" s="633"/>
      <c r="Q651" s="633"/>
      <c r="R651" s="633"/>
      <c r="S651" s="633"/>
      <c r="T651" s="633"/>
      <c r="U651" s="633"/>
      <c r="V651" s="633"/>
      <c r="W651" s="633"/>
      <c r="X651" s="633"/>
      <c r="Y651" s="633"/>
      <c r="Z651" s="633"/>
    </row>
    <row r="652" spans="1:26" ht="12.75">
      <c r="A652" s="633"/>
      <c r="B652" s="633"/>
      <c r="C652" s="633"/>
      <c r="D652" s="633"/>
      <c r="E652" s="633"/>
      <c r="F652" s="633"/>
      <c r="G652" s="633"/>
      <c r="H652" s="633"/>
      <c r="I652" s="633"/>
      <c r="J652" s="633"/>
      <c r="K652" s="633"/>
      <c r="L652" s="633"/>
      <c r="M652" s="633"/>
      <c r="N652" s="633"/>
      <c r="O652" s="633"/>
      <c r="P652" s="633"/>
      <c r="Q652" s="633"/>
      <c r="R652" s="633"/>
      <c r="S652" s="633"/>
      <c r="T652" s="633"/>
      <c r="U652" s="633"/>
      <c r="V652" s="633"/>
      <c r="W652" s="633"/>
      <c r="X652" s="633"/>
      <c r="Y652" s="633"/>
      <c r="Z652" s="633"/>
    </row>
    <row r="653" spans="1:26" ht="12.75">
      <c r="A653" s="633"/>
      <c r="B653" s="633"/>
      <c r="C653" s="633"/>
      <c r="D653" s="633"/>
      <c r="E653" s="633"/>
      <c r="F653" s="633"/>
      <c r="G653" s="633"/>
      <c r="H653" s="633"/>
      <c r="I653" s="633"/>
      <c r="J653" s="633"/>
      <c r="K653" s="633"/>
      <c r="L653" s="633"/>
      <c r="M653" s="633"/>
      <c r="N653" s="633"/>
      <c r="O653" s="633"/>
      <c r="P653" s="633"/>
      <c r="Q653" s="633"/>
      <c r="R653" s="633"/>
      <c r="S653" s="633"/>
      <c r="T653" s="633"/>
      <c r="U653" s="633"/>
      <c r="V653" s="633"/>
      <c r="W653" s="633"/>
      <c r="X653" s="633"/>
      <c r="Y653" s="633"/>
      <c r="Z653" s="633"/>
    </row>
    <row r="654" spans="1:26" ht="12.75">
      <c r="A654" s="633"/>
      <c r="B654" s="633"/>
      <c r="C654" s="633"/>
      <c r="D654" s="633"/>
      <c r="E654" s="633"/>
      <c r="F654" s="633"/>
      <c r="G654" s="633"/>
      <c r="H654" s="633"/>
      <c r="I654" s="633"/>
      <c r="J654" s="633"/>
      <c r="K654" s="633"/>
      <c r="L654" s="633"/>
      <c r="M654" s="633"/>
      <c r="N654" s="633"/>
      <c r="O654" s="633"/>
      <c r="P654" s="633"/>
      <c r="Q654" s="633"/>
      <c r="R654" s="633"/>
      <c r="S654" s="633"/>
      <c r="T654" s="633"/>
      <c r="U654" s="633"/>
      <c r="V654" s="633"/>
      <c r="W654" s="633"/>
      <c r="X654" s="633"/>
      <c r="Y654" s="633"/>
      <c r="Z654" s="633"/>
    </row>
    <row r="655" spans="1:26" ht="12.75">
      <c r="A655" s="633"/>
      <c r="B655" s="633"/>
      <c r="C655" s="633"/>
      <c r="D655" s="633"/>
      <c r="E655" s="633"/>
      <c r="F655" s="633"/>
      <c r="G655" s="633"/>
      <c r="H655" s="633"/>
      <c r="I655" s="633"/>
      <c r="J655" s="633"/>
      <c r="K655" s="633"/>
      <c r="L655" s="633"/>
      <c r="M655" s="633"/>
      <c r="N655" s="633"/>
      <c r="O655" s="633"/>
      <c r="P655" s="633"/>
      <c r="Q655" s="633"/>
      <c r="R655" s="633"/>
      <c r="S655" s="633"/>
      <c r="T655" s="633"/>
      <c r="U655" s="633"/>
      <c r="V655" s="633"/>
      <c r="W655" s="633"/>
      <c r="X655" s="633"/>
      <c r="Y655" s="633"/>
      <c r="Z655" s="633"/>
    </row>
    <row r="656" spans="1:26" ht="12.75">
      <c r="A656" s="633"/>
      <c r="B656" s="633"/>
      <c r="C656" s="633"/>
      <c r="D656" s="633"/>
      <c r="E656" s="633"/>
      <c r="F656" s="633"/>
      <c r="G656" s="633"/>
      <c r="H656" s="633"/>
      <c r="I656" s="633"/>
      <c r="J656" s="633"/>
      <c r="K656" s="633"/>
      <c r="L656" s="633"/>
      <c r="M656" s="633"/>
      <c r="N656" s="633"/>
      <c r="O656" s="633"/>
      <c r="P656" s="633"/>
      <c r="Q656" s="633"/>
      <c r="R656" s="633"/>
      <c r="S656" s="633"/>
      <c r="T656" s="633"/>
      <c r="U656" s="633"/>
      <c r="V656" s="633"/>
      <c r="W656" s="633"/>
      <c r="X656" s="633"/>
      <c r="Y656" s="633"/>
      <c r="Z656" s="633"/>
    </row>
    <row r="657" spans="1:26" ht="12.75">
      <c r="A657" s="633"/>
      <c r="B657" s="633"/>
      <c r="C657" s="633"/>
      <c r="D657" s="633"/>
      <c r="E657" s="633"/>
      <c r="F657" s="633"/>
      <c r="G657" s="633"/>
      <c r="H657" s="633"/>
      <c r="I657" s="633"/>
      <c r="J657" s="633"/>
      <c r="K657" s="633"/>
      <c r="L657" s="633"/>
      <c r="M657" s="633"/>
      <c r="N657" s="633"/>
      <c r="O657" s="633"/>
      <c r="P657" s="633"/>
      <c r="Q657" s="633"/>
      <c r="R657" s="633"/>
      <c r="S657" s="633"/>
      <c r="T657" s="633"/>
      <c r="U657" s="633"/>
      <c r="V657" s="633"/>
      <c r="W657" s="633"/>
      <c r="X657" s="633"/>
      <c r="Y657" s="633"/>
      <c r="Z657" s="633"/>
    </row>
    <row r="658" spans="1:26" ht="12.75">
      <c r="A658" s="633"/>
      <c r="B658" s="633"/>
      <c r="C658" s="633"/>
      <c r="D658" s="633"/>
      <c r="E658" s="633"/>
      <c r="F658" s="633"/>
      <c r="G658" s="633"/>
      <c r="H658" s="633"/>
      <c r="I658" s="633"/>
      <c r="J658" s="633"/>
      <c r="K658" s="633"/>
      <c r="L658" s="633"/>
      <c r="M658" s="633"/>
      <c r="N658" s="633"/>
      <c r="O658" s="633"/>
      <c r="P658" s="633"/>
      <c r="Q658" s="633"/>
      <c r="R658" s="633"/>
      <c r="S658" s="633"/>
      <c r="T658" s="633"/>
      <c r="U658" s="633"/>
      <c r="V658" s="633"/>
      <c r="W658" s="633"/>
      <c r="X658" s="633"/>
      <c r="Y658" s="633"/>
      <c r="Z658" s="633"/>
    </row>
    <row r="659" spans="1:26" ht="12.75">
      <c r="A659" s="633"/>
      <c r="B659" s="633"/>
      <c r="C659" s="633"/>
      <c r="D659" s="633"/>
      <c r="E659" s="633"/>
      <c r="F659" s="633"/>
      <c r="G659" s="633"/>
      <c r="H659" s="633"/>
      <c r="I659" s="633"/>
      <c r="J659" s="633"/>
      <c r="K659" s="633"/>
      <c r="L659" s="633"/>
      <c r="M659" s="633"/>
      <c r="N659" s="633"/>
      <c r="O659" s="633"/>
      <c r="P659" s="633"/>
      <c r="Q659" s="633"/>
      <c r="R659" s="633"/>
      <c r="S659" s="633"/>
      <c r="T659" s="633"/>
      <c r="U659" s="633"/>
      <c r="V659" s="633"/>
      <c r="W659" s="633"/>
      <c r="X659" s="633"/>
      <c r="Y659" s="633"/>
      <c r="Z659" s="633"/>
    </row>
    <row r="660" spans="1:26" ht="12.75">
      <c r="A660" s="633"/>
      <c r="B660" s="633"/>
      <c r="C660" s="633"/>
      <c r="D660" s="633"/>
      <c r="E660" s="633"/>
      <c r="F660" s="633"/>
      <c r="G660" s="633"/>
      <c r="H660" s="633"/>
      <c r="I660" s="633"/>
      <c r="J660" s="633"/>
      <c r="K660" s="633"/>
      <c r="L660" s="633"/>
      <c r="M660" s="633"/>
      <c r="N660" s="633"/>
      <c r="O660" s="633"/>
      <c r="P660" s="633"/>
      <c r="Q660" s="633"/>
      <c r="R660" s="633"/>
      <c r="S660" s="633"/>
      <c r="T660" s="633"/>
      <c r="U660" s="633"/>
      <c r="V660" s="633"/>
      <c r="W660" s="633"/>
      <c r="X660" s="633"/>
      <c r="Y660" s="633"/>
      <c r="Z660" s="633"/>
    </row>
    <row r="661" spans="1:26" ht="12.75">
      <c r="A661" s="633"/>
      <c r="B661" s="633"/>
      <c r="C661" s="633"/>
      <c r="D661" s="633"/>
      <c r="E661" s="633"/>
      <c r="F661" s="633"/>
      <c r="G661" s="633"/>
      <c r="H661" s="633"/>
      <c r="I661" s="633"/>
      <c r="J661" s="633"/>
      <c r="K661" s="633"/>
      <c r="L661" s="633"/>
      <c r="M661" s="633"/>
      <c r="N661" s="633"/>
      <c r="O661" s="633"/>
      <c r="P661" s="633"/>
      <c r="Q661" s="633"/>
      <c r="R661" s="633"/>
      <c r="S661" s="633"/>
      <c r="T661" s="633"/>
      <c r="U661" s="633"/>
      <c r="V661" s="633"/>
      <c r="W661" s="633"/>
      <c r="X661" s="633"/>
      <c r="Y661" s="633"/>
      <c r="Z661" s="633"/>
    </row>
    <row r="662" spans="1:26" ht="12.75">
      <c r="A662" s="633"/>
      <c r="B662" s="633"/>
      <c r="C662" s="633"/>
      <c r="D662" s="633"/>
      <c r="E662" s="633"/>
      <c r="F662" s="633"/>
      <c r="G662" s="633"/>
      <c r="H662" s="633"/>
      <c r="I662" s="633"/>
      <c r="J662" s="633"/>
      <c r="K662" s="633"/>
      <c r="L662" s="633"/>
      <c r="M662" s="633"/>
      <c r="N662" s="633"/>
      <c r="O662" s="633"/>
      <c r="P662" s="633"/>
      <c r="Q662" s="633"/>
      <c r="R662" s="633"/>
      <c r="S662" s="633"/>
      <c r="T662" s="633"/>
      <c r="U662" s="633"/>
      <c r="V662" s="633"/>
      <c r="W662" s="633"/>
      <c r="X662" s="633"/>
      <c r="Y662" s="633"/>
      <c r="Z662" s="633"/>
    </row>
    <row r="663" spans="1:26" ht="12.75">
      <c r="A663" s="633"/>
      <c r="B663" s="633"/>
      <c r="C663" s="633"/>
      <c r="D663" s="633"/>
      <c r="E663" s="633"/>
      <c r="F663" s="633"/>
      <c r="G663" s="633"/>
      <c r="H663" s="633"/>
      <c r="I663" s="633"/>
      <c r="J663" s="633"/>
      <c r="K663" s="633"/>
      <c r="L663" s="633"/>
      <c r="M663" s="633"/>
      <c r="N663" s="633"/>
      <c r="O663" s="633"/>
      <c r="P663" s="633"/>
      <c r="Q663" s="633"/>
      <c r="R663" s="633"/>
      <c r="S663" s="633"/>
      <c r="T663" s="633"/>
      <c r="U663" s="633"/>
      <c r="V663" s="633"/>
      <c r="W663" s="633"/>
      <c r="X663" s="633"/>
      <c r="Y663" s="633"/>
      <c r="Z663" s="633"/>
    </row>
    <row r="664" spans="1:26" ht="12.75">
      <c r="A664" s="633"/>
      <c r="B664" s="633"/>
      <c r="C664" s="633"/>
      <c r="D664" s="633"/>
      <c r="E664" s="633"/>
      <c r="F664" s="633"/>
      <c r="G664" s="633"/>
      <c r="H664" s="633"/>
      <c r="I664" s="633"/>
      <c r="J664" s="633"/>
      <c r="K664" s="633"/>
      <c r="L664" s="633"/>
      <c r="M664" s="633"/>
      <c r="N664" s="633"/>
      <c r="O664" s="633"/>
      <c r="P664" s="633"/>
      <c r="Q664" s="633"/>
      <c r="R664" s="633"/>
      <c r="S664" s="633"/>
      <c r="T664" s="633"/>
      <c r="U664" s="633"/>
      <c r="V664" s="633"/>
      <c r="W664" s="633"/>
      <c r="X664" s="633"/>
      <c r="Y664" s="633"/>
      <c r="Z664" s="633"/>
    </row>
    <row r="665" spans="1:26" ht="12.75">
      <c r="A665" s="633"/>
      <c r="B665" s="633"/>
      <c r="C665" s="633"/>
      <c r="D665" s="633"/>
      <c r="E665" s="633"/>
      <c r="F665" s="633"/>
      <c r="G665" s="633"/>
      <c r="H665" s="633"/>
      <c r="I665" s="633"/>
      <c r="J665" s="633"/>
      <c r="K665" s="633"/>
      <c r="L665" s="633"/>
      <c r="M665" s="633"/>
      <c r="N665" s="633"/>
      <c r="O665" s="633"/>
      <c r="P665" s="633"/>
      <c r="Q665" s="633"/>
      <c r="R665" s="633"/>
      <c r="S665" s="633"/>
      <c r="T665" s="633"/>
      <c r="U665" s="633"/>
      <c r="V665" s="633"/>
      <c r="W665" s="633"/>
      <c r="X665" s="633"/>
      <c r="Y665" s="633"/>
      <c r="Z665" s="633"/>
    </row>
    <row r="666" spans="1:26" ht="12.75">
      <c r="A666" s="633"/>
      <c r="B666" s="633"/>
      <c r="C666" s="633"/>
      <c r="D666" s="633"/>
      <c r="E666" s="633"/>
      <c r="F666" s="633"/>
      <c r="G666" s="633"/>
      <c r="H666" s="633"/>
      <c r="I666" s="633"/>
      <c r="J666" s="633"/>
      <c r="K666" s="633"/>
      <c r="L666" s="633"/>
      <c r="M666" s="633"/>
      <c r="N666" s="633"/>
      <c r="O666" s="633"/>
      <c r="P666" s="633"/>
      <c r="Q666" s="633"/>
      <c r="R666" s="633"/>
      <c r="S666" s="633"/>
      <c r="T666" s="633"/>
      <c r="U666" s="633"/>
      <c r="V666" s="633"/>
      <c r="W666" s="633"/>
      <c r="X666" s="633"/>
      <c r="Y666" s="633"/>
      <c r="Z666" s="633"/>
    </row>
    <row r="667" spans="1:26" ht="12.75">
      <c r="A667" s="633"/>
      <c r="B667" s="633"/>
      <c r="C667" s="633"/>
      <c r="D667" s="633"/>
      <c r="E667" s="633"/>
      <c r="F667" s="633"/>
      <c r="G667" s="633"/>
      <c r="H667" s="633"/>
      <c r="I667" s="633"/>
      <c r="J667" s="633"/>
      <c r="K667" s="633"/>
      <c r="L667" s="633"/>
      <c r="M667" s="633"/>
      <c r="N667" s="633"/>
      <c r="O667" s="633"/>
      <c r="P667" s="633"/>
      <c r="Q667" s="633"/>
      <c r="R667" s="633"/>
      <c r="S667" s="633"/>
      <c r="T667" s="633"/>
      <c r="U667" s="633"/>
      <c r="V667" s="633"/>
      <c r="W667" s="633"/>
      <c r="X667" s="633"/>
      <c r="Y667" s="633"/>
      <c r="Z667" s="633"/>
    </row>
    <row r="668" spans="1:26" ht="12.75">
      <c r="A668" s="633"/>
      <c r="B668" s="633"/>
      <c r="C668" s="633"/>
      <c r="D668" s="633"/>
      <c r="E668" s="633"/>
      <c r="F668" s="633"/>
      <c r="G668" s="633"/>
      <c r="H668" s="633"/>
      <c r="I668" s="633"/>
      <c r="J668" s="633"/>
      <c r="K668" s="633"/>
      <c r="L668" s="633"/>
      <c r="M668" s="633"/>
      <c r="N668" s="633"/>
      <c r="O668" s="633"/>
      <c r="P668" s="633"/>
      <c r="Q668" s="633"/>
      <c r="R668" s="633"/>
      <c r="S668" s="633"/>
      <c r="T668" s="633"/>
      <c r="U668" s="633"/>
      <c r="V668" s="633"/>
      <c r="W668" s="633"/>
      <c r="X668" s="633"/>
      <c r="Y668" s="633"/>
      <c r="Z668" s="633"/>
    </row>
    <row r="669" spans="1:26" ht="12.75">
      <c r="A669" s="633"/>
      <c r="B669" s="633"/>
      <c r="C669" s="633"/>
      <c r="D669" s="633"/>
      <c r="E669" s="633"/>
      <c r="F669" s="633"/>
      <c r="G669" s="633"/>
      <c r="H669" s="633"/>
      <c r="I669" s="633"/>
      <c r="J669" s="633"/>
      <c r="K669" s="633"/>
      <c r="L669" s="633"/>
      <c r="M669" s="633"/>
      <c r="N669" s="633"/>
      <c r="O669" s="633"/>
      <c r="P669" s="633"/>
      <c r="Q669" s="633"/>
      <c r="R669" s="633"/>
      <c r="S669" s="633"/>
      <c r="T669" s="633"/>
      <c r="U669" s="633"/>
      <c r="V669" s="633"/>
      <c r="W669" s="633"/>
      <c r="X669" s="633"/>
      <c r="Y669" s="633"/>
      <c r="Z669" s="633"/>
    </row>
    <row r="670" spans="1:26" ht="12.75">
      <c r="A670" s="633"/>
      <c r="B670" s="633"/>
      <c r="C670" s="633"/>
      <c r="D670" s="633"/>
      <c r="E670" s="633"/>
      <c r="F670" s="633"/>
      <c r="G670" s="633"/>
      <c r="H670" s="633"/>
      <c r="I670" s="633"/>
      <c r="J670" s="633"/>
      <c r="K670" s="633"/>
      <c r="L670" s="633"/>
      <c r="M670" s="633"/>
      <c r="N670" s="633"/>
      <c r="O670" s="633"/>
      <c r="P670" s="633"/>
      <c r="Q670" s="633"/>
      <c r="R670" s="633"/>
      <c r="S670" s="633"/>
      <c r="T670" s="633"/>
      <c r="U670" s="633"/>
      <c r="V670" s="633"/>
      <c r="W670" s="633"/>
      <c r="X670" s="633"/>
      <c r="Y670" s="633"/>
      <c r="Z670" s="633"/>
    </row>
    <row r="671" spans="1:26" ht="12.75">
      <c r="A671" s="633"/>
      <c r="B671" s="633"/>
      <c r="C671" s="633"/>
      <c r="D671" s="633"/>
      <c r="E671" s="633"/>
      <c r="F671" s="633"/>
      <c r="G671" s="633"/>
      <c r="H671" s="633"/>
      <c r="I671" s="633"/>
      <c r="J671" s="633"/>
      <c r="K671" s="633"/>
      <c r="L671" s="633"/>
      <c r="M671" s="633"/>
      <c r="N671" s="633"/>
      <c r="O671" s="633"/>
      <c r="P671" s="633"/>
      <c r="Q671" s="633"/>
      <c r="R671" s="633"/>
      <c r="S671" s="633"/>
      <c r="T671" s="633"/>
      <c r="U671" s="633"/>
      <c r="V671" s="633"/>
      <c r="W671" s="633"/>
      <c r="X671" s="633"/>
      <c r="Y671" s="633"/>
      <c r="Z671" s="633"/>
    </row>
    <row r="672" spans="1:26" ht="12.75">
      <c r="A672" s="633"/>
      <c r="B672" s="633"/>
      <c r="C672" s="633"/>
      <c r="D672" s="633"/>
      <c r="E672" s="633"/>
      <c r="F672" s="633"/>
      <c r="G672" s="633"/>
      <c r="H672" s="633"/>
      <c r="I672" s="633"/>
      <c r="J672" s="633"/>
      <c r="K672" s="633"/>
      <c r="L672" s="633"/>
      <c r="M672" s="633"/>
      <c r="N672" s="633"/>
      <c r="O672" s="633"/>
      <c r="P672" s="633"/>
      <c r="Q672" s="633"/>
      <c r="R672" s="633"/>
      <c r="S672" s="633"/>
      <c r="T672" s="633"/>
      <c r="U672" s="633"/>
      <c r="V672" s="633"/>
      <c r="W672" s="633"/>
      <c r="X672" s="633"/>
      <c r="Y672" s="633"/>
      <c r="Z672" s="633"/>
    </row>
    <row r="673" spans="1:26" ht="12.75">
      <c r="A673" s="633"/>
      <c r="B673" s="633"/>
      <c r="C673" s="633"/>
      <c r="D673" s="633"/>
      <c r="E673" s="633"/>
      <c r="F673" s="633"/>
      <c r="G673" s="633"/>
      <c r="H673" s="633"/>
      <c r="I673" s="633"/>
      <c r="J673" s="633"/>
      <c r="K673" s="633"/>
      <c r="L673" s="633"/>
      <c r="M673" s="633"/>
      <c r="N673" s="633"/>
      <c r="O673" s="633"/>
      <c r="P673" s="633"/>
      <c r="Q673" s="633"/>
      <c r="R673" s="633"/>
      <c r="S673" s="633"/>
      <c r="T673" s="633"/>
      <c r="U673" s="633"/>
      <c r="V673" s="633"/>
      <c r="W673" s="633"/>
      <c r="X673" s="633"/>
      <c r="Y673" s="633"/>
      <c r="Z673" s="633"/>
    </row>
    <row r="674" spans="1:26" ht="12.75">
      <c r="A674" s="633"/>
      <c r="B674" s="633"/>
      <c r="C674" s="633"/>
      <c r="D674" s="633"/>
      <c r="E674" s="633"/>
      <c r="F674" s="633"/>
      <c r="G674" s="633"/>
      <c r="H674" s="633"/>
      <c r="I674" s="633"/>
      <c r="J674" s="633"/>
      <c r="K674" s="633"/>
      <c r="L674" s="633"/>
      <c r="M674" s="633"/>
      <c r="N674" s="633"/>
      <c r="O674" s="633"/>
      <c r="P674" s="633"/>
      <c r="Q674" s="633"/>
      <c r="R674" s="633"/>
      <c r="S674" s="633"/>
      <c r="T674" s="633"/>
      <c r="U674" s="633"/>
      <c r="V674" s="633"/>
      <c r="W674" s="633"/>
      <c r="X674" s="633"/>
      <c r="Y674" s="633"/>
      <c r="Z674" s="633"/>
    </row>
    <row r="675" spans="1:26" ht="12.75">
      <c r="A675" s="633"/>
      <c r="B675" s="633"/>
      <c r="C675" s="633"/>
      <c r="D675" s="633"/>
      <c r="E675" s="633"/>
      <c r="F675" s="633"/>
      <c r="G675" s="633"/>
      <c r="H675" s="633"/>
      <c r="I675" s="633"/>
      <c r="J675" s="633"/>
      <c r="K675" s="633"/>
      <c r="L675" s="633"/>
      <c r="M675" s="633"/>
      <c r="N675" s="633"/>
      <c r="O675" s="633"/>
      <c r="P675" s="633"/>
      <c r="Q675" s="633"/>
      <c r="R675" s="633"/>
      <c r="S675" s="633"/>
      <c r="T675" s="633"/>
      <c r="U675" s="633"/>
      <c r="V675" s="633"/>
      <c r="W675" s="633"/>
      <c r="X675" s="633"/>
      <c r="Y675" s="633"/>
      <c r="Z675" s="633"/>
    </row>
    <row r="676" spans="1:26" ht="12.75">
      <c r="A676" s="633"/>
      <c r="B676" s="633"/>
      <c r="C676" s="633"/>
      <c r="D676" s="633"/>
      <c r="E676" s="633"/>
      <c r="F676" s="633"/>
      <c r="G676" s="633"/>
      <c r="H676" s="633"/>
      <c r="I676" s="633"/>
      <c r="J676" s="633"/>
      <c r="K676" s="633"/>
      <c r="L676" s="633"/>
      <c r="M676" s="633"/>
      <c r="N676" s="633"/>
      <c r="O676" s="633"/>
      <c r="P676" s="633"/>
      <c r="Q676" s="633"/>
      <c r="R676" s="633"/>
      <c r="S676" s="633"/>
      <c r="T676" s="633"/>
      <c r="U676" s="633"/>
      <c r="V676" s="633"/>
      <c r="W676" s="633"/>
      <c r="X676" s="633"/>
      <c r="Y676" s="633"/>
      <c r="Z676" s="633"/>
    </row>
    <row r="677" spans="1:26" ht="12.75">
      <c r="A677" s="633"/>
      <c r="B677" s="633"/>
      <c r="C677" s="633"/>
      <c r="D677" s="633"/>
      <c r="E677" s="633"/>
      <c r="F677" s="633"/>
      <c r="G677" s="633"/>
      <c r="H677" s="633"/>
      <c r="I677" s="633"/>
      <c r="J677" s="633"/>
      <c r="K677" s="633"/>
      <c r="L677" s="633"/>
      <c r="M677" s="633"/>
      <c r="N677" s="633"/>
      <c r="O677" s="633"/>
      <c r="P677" s="633"/>
      <c r="Q677" s="633"/>
      <c r="R677" s="633"/>
      <c r="S677" s="633"/>
      <c r="T677" s="633"/>
      <c r="U677" s="633"/>
      <c r="V677" s="633"/>
      <c r="W677" s="633"/>
      <c r="X677" s="633"/>
      <c r="Y677" s="633"/>
      <c r="Z677" s="633"/>
    </row>
    <row r="678" spans="1:26" ht="12.75">
      <c r="A678" s="633"/>
      <c r="B678" s="633"/>
      <c r="C678" s="633"/>
      <c r="D678" s="633"/>
      <c r="E678" s="633"/>
      <c r="F678" s="633"/>
      <c r="G678" s="633"/>
      <c r="H678" s="633"/>
      <c r="I678" s="633"/>
      <c r="J678" s="633"/>
      <c r="K678" s="633"/>
      <c r="L678" s="633"/>
      <c r="M678" s="633"/>
      <c r="N678" s="633"/>
      <c r="O678" s="633"/>
      <c r="P678" s="633"/>
      <c r="Q678" s="633"/>
      <c r="R678" s="633"/>
      <c r="S678" s="633"/>
      <c r="T678" s="633"/>
      <c r="U678" s="633"/>
      <c r="V678" s="633"/>
      <c r="W678" s="633"/>
      <c r="X678" s="633"/>
      <c r="Y678" s="633"/>
      <c r="Z678" s="633"/>
    </row>
    <row r="679" spans="1:26" ht="12.75">
      <c r="A679" s="633"/>
      <c r="B679" s="633"/>
      <c r="C679" s="633"/>
      <c r="D679" s="633"/>
      <c r="E679" s="633"/>
      <c r="F679" s="633"/>
      <c r="G679" s="633"/>
      <c r="H679" s="633"/>
      <c r="I679" s="633"/>
      <c r="J679" s="633"/>
      <c r="K679" s="633"/>
      <c r="L679" s="633"/>
      <c r="M679" s="633"/>
      <c r="N679" s="633"/>
      <c r="O679" s="633"/>
      <c r="P679" s="633"/>
      <c r="Q679" s="633"/>
      <c r="R679" s="633"/>
      <c r="S679" s="633"/>
      <c r="T679" s="633"/>
      <c r="U679" s="633"/>
      <c r="V679" s="633"/>
      <c r="W679" s="633"/>
      <c r="X679" s="633"/>
      <c r="Y679" s="633"/>
      <c r="Z679" s="633"/>
    </row>
    <row r="680" spans="1:26" ht="12.75">
      <c r="A680" s="633"/>
      <c r="B680" s="633"/>
      <c r="C680" s="633"/>
      <c r="D680" s="633"/>
      <c r="E680" s="633"/>
      <c r="F680" s="633"/>
      <c r="G680" s="633"/>
      <c r="H680" s="633"/>
      <c r="I680" s="633"/>
      <c r="J680" s="633"/>
      <c r="K680" s="633"/>
      <c r="L680" s="633"/>
      <c r="M680" s="633"/>
      <c r="N680" s="633"/>
      <c r="O680" s="633"/>
      <c r="P680" s="633"/>
      <c r="Q680" s="633"/>
      <c r="R680" s="633"/>
      <c r="S680" s="633"/>
      <c r="T680" s="633"/>
      <c r="U680" s="633"/>
      <c r="V680" s="633"/>
      <c r="W680" s="633"/>
      <c r="X680" s="633"/>
      <c r="Y680" s="633"/>
      <c r="Z680" s="633"/>
    </row>
    <row r="681" spans="1:26" ht="12.75">
      <c r="A681" s="633"/>
      <c r="B681" s="633"/>
      <c r="C681" s="633"/>
      <c r="D681" s="633"/>
      <c r="E681" s="633"/>
      <c r="F681" s="633"/>
      <c r="G681" s="633"/>
      <c r="H681" s="633"/>
      <c r="I681" s="633"/>
      <c r="J681" s="633"/>
      <c r="K681" s="633"/>
      <c r="L681" s="633"/>
      <c r="M681" s="633"/>
      <c r="N681" s="633"/>
      <c r="O681" s="633"/>
      <c r="P681" s="633"/>
      <c r="Q681" s="633"/>
      <c r="R681" s="633"/>
      <c r="S681" s="633"/>
      <c r="T681" s="633"/>
      <c r="U681" s="633"/>
      <c r="V681" s="633"/>
      <c r="W681" s="633"/>
      <c r="X681" s="633"/>
      <c r="Y681" s="633"/>
      <c r="Z681" s="633"/>
    </row>
    <row r="682" spans="1:26" ht="12.75">
      <c r="A682" s="633"/>
      <c r="B682" s="633"/>
      <c r="C682" s="633"/>
      <c r="D682" s="633"/>
      <c r="E682" s="633"/>
      <c r="F682" s="633"/>
      <c r="G682" s="633"/>
      <c r="H682" s="633"/>
      <c r="I682" s="633"/>
      <c r="J682" s="633"/>
      <c r="K682" s="633"/>
      <c r="L682" s="633"/>
      <c r="M682" s="633"/>
      <c r="N682" s="633"/>
      <c r="O682" s="633"/>
      <c r="P682" s="633"/>
      <c r="Q682" s="633"/>
      <c r="R682" s="633"/>
      <c r="S682" s="633"/>
      <c r="T682" s="633"/>
      <c r="U682" s="633"/>
      <c r="V682" s="633"/>
      <c r="W682" s="633"/>
      <c r="X682" s="633"/>
      <c r="Y682" s="633"/>
      <c r="Z682" s="633"/>
    </row>
    <row r="683" spans="1:26" ht="12.75">
      <c r="A683" s="633"/>
      <c r="B683" s="633"/>
      <c r="C683" s="633"/>
      <c r="D683" s="633"/>
      <c r="E683" s="633"/>
      <c r="F683" s="633"/>
      <c r="G683" s="633"/>
      <c r="H683" s="633"/>
      <c r="I683" s="633"/>
      <c r="J683" s="633"/>
      <c r="K683" s="633"/>
      <c r="L683" s="633"/>
      <c r="M683" s="633"/>
      <c r="N683" s="633"/>
      <c r="O683" s="633"/>
      <c r="P683" s="633"/>
      <c r="Q683" s="633"/>
      <c r="R683" s="633"/>
      <c r="S683" s="633"/>
      <c r="T683" s="633"/>
      <c r="U683" s="633"/>
      <c r="V683" s="633"/>
      <c r="W683" s="633"/>
      <c r="X683" s="633"/>
      <c r="Y683" s="633"/>
      <c r="Z683" s="633"/>
    </row>
    <row r="684" spans="1:26" ht="12.75">
      <c r="A684" s="633"/>
      <c r="B684" s="633"/>
      <c r="C684" s="633"/>
      <c r="D684" s="633"/>
      <c r="E684" s="633"/>
      <c r="F684" s="633"/>
      <c r="G684" s="633"/>
      <c r="H684" s="633"/>
      <c r="I684" s="633"/>
      <c r="J684" s="633"/>
      <c r="K684" s="633"/>
      <c r="L684" s="633"/>
      <c r="M684" s="633"/>
      <c r="N684" s="633"/>
      <c r="O684" s="633"/>
      <c r="P684" s="633"/>
      <c r="Q684" s="633"/>
      <c r="R684" s="633"/>
      <c r="S684" s="633"/>
      <c r="T684" s="633"/>
      <c r="U684" s="633"/>
      <c r="V684" s="633"/>
      <c r="W684" s="633"/>
      <c r="X684" s="633"/>
      <c r="Y684" s="633"/>
      <c r="Z684" s="633"/>
    </row>
    <row r="685" spans="1:26" ht="12.75">
      <c r="A685" s="633"/>
      <c r="B685" s="633"/>
      <c r="C685" s="633"/>
      <c r="D685" s="633"/>
      <c r="E685" s="633"/>
      <c r="F685" s="633"/>
      <c r="G685" s="633"/>
      <c r="H685" s="633"/>
      <c r="I685" s="633"/>
      <c r="J685" s="633"/>
      <c r="K685" s="633"/>
      <c r="L685" s="633"/>
      <c r="M685" s="633"/>
      <c r="N685" s="633"/>
      <c r="O685" s="633"/>
      <c r="P685" s="633"/>
      <c r="Q685" s="633"/>
      <c r="R685" s="633"/>
      <c r="S685" s="633"/>
      <c r="T685" s="633"/>
      <c r="U685" s="633"/>
      <c r="V685" s="633"/>
      <c r="W685" s="633"/>
      <c r="X685" s="633"/>
      <c r="Y685" s="633"/>
      <c r="Z685" s="633"/>
    </row>
    <row r="686" spans="1:26" ht="12.75">
      <c r="A686" s="633"/>
      <c r="B686" s="633"/>
      <c r="C686" s="633"/>
      <c r="D686" s="633"/>
      <c r="E686" s="633"/>
      <c r="F686" s="633"/>
      <c r="G686" s="633"/>
      <c r="H686" s="633"/>
      <c r="I686" s="633"/>
      <c r="J686" s="633"/>
      <c r="K686" s="633"/>
      <c r="L686" s="633"/>
      <c r="M686" s="633"/>
      <c r="N686" s="633"/>
      <c r="O686" s="633"/>
      <c r="P686" s="633"/>
      <c r="Q686" s="633"/>
      <c r="R686" s="633"/>
      <c r="S686" s="633"/>
      <c r="T686" s="633"/>
      <c r="U686" s="633"/>
      <c r="V686" s="633"/>
      <c r="W686" s="633"/>
      <c r="X686" s="633"/>
      <c r="Y686" s="633"/>
      <c r="Z686" s="633"/>
    </row>
    <row r="687" spans="1:26" ht="12.75">
      <c r="A687" s="633"/>
      <c r="B687" s="633"/>
      <c r="C687" s="633"/>
      <c r="D687" s="633"/>
      <c r="E687" s="633"/>
      <c r="F687" s="633"/>
      <c r="G687" s="633"/>
      <c r="H687" s="633"/>
      <c r="I687" s="633"/>
      <c r="J687" s="633"/>
      <c r="K687" s="633"/>
      <c r="L687" s="633"/>
      <c r="M687" s="633"/>
      <c r="N687" s="633"/>
      <c r="O687" s="633"/>
      <c r="P687" s="633"/>
      <c r="Q687" s="633"/>
      <c r="R687" s="633"/>
      <c r="S687" s="633"/>
      <c r="T687" s="633"/>
      <c r="U687" s="633"/>
      <c r="V687" s="633"/>
      <c r="W687" s="633"/>
      <c r="X687" s="633"/>
      <c r="Y687" s="633"/>
      <c r="Z687" s="633"/>
    </row>
    <row r="688" spans="1:26" ht="12.75">
      <c r="A688" s="633"/>
      <c r="B688" s="633"/>
      <c r="C688" s="633"/>
      <c r="D688" s="633"/>
      <c r="E688" s="633"/>
      <c r="F688" s="633"/>
      <c r="G688" s="633"/>
      <c r="H688" s="633"/>
      <c r="I688" s="633"/>
      <c r="J688" s="633"/>
      <c r="K688" s="633"/>
      <c r="L688" s="633"/>
      <c r="M688" s="633"/>
      <c r="N688" s="633"/>
      <c r="O688" s="633"/>
      <c r="P688" s="633"/>
      <c r="Q688" s="633"/>
      <c r="R688" s="633"/>
      <c r="S688" s="633"/>
      <c r="T688" s="633"/>
      <c r="U688" s="633"/>
      <c r="V688" s="633"/>
      <c r="W688" s="633"/>
      <c r="X688" s="633"/>
      <c r="Y688" s="633"/>
      <c r="Z688" s="633"/>
    </row>
    <row r="689" spans="1:26" ht="12.75">
      <c r="A689" s="633"/>
      <c r="B689" s="633"/>
      <c r="C689" s="633"/>
      <c r="D689" s="633"/>
      <c r="E689" s="633"/>
      <c r="F689" s="633"/>
      <c r="G689" s="633"/>
      <c r="H689" s="633"/>
      <c r="I689" s="633"/>
      <c r="J689" s="633"/>
      <c r="K689" s="633"/>
      <c r="L689" s="633"/>
      <c r="M689" s="633"/>
      <c r="N689" s="633"/>
      <c r="O689" s="633"/>
      <c r="P689" s="633"/>
      <c r="Q689" s="633"/>
      <c r="R689" s="633"/>
      <c r="S689" s="633"/>
      <c r="T689" s="633"/>
      <c r="U689" s="633"/>
      <c r="V689" s="633"/>
      <c r="W689" s="633"/>
      <c r="X689" s="633"/>
      <c r="Y689" s="633"/>
      <c r="Z689" s="633"/>
    </row>
    <row r="690" spans="1:26" ht="12.75">
      <c r="A690" s="633"/>
      <c r="B690" s="633"/>
      <c r="C690" s="633"/>
      <c r="D690" s="633"/>
      <c r="E690" s="633"/>
      <c r="F690" s="633"/>
      <c r="G690" s="633"/>
      <c r="H690" s="633"/>
      <c r="I690" s="633"/>
      <c r="J690" s="633"/>
      <c r="K690" s="633"/>
      <c r="L690" s="633"/>
      <c r="M690" s="633"/>
      <c r="N690" s="633"/>
      <c r="O690" s="633"/>
      <c r="P690" s="633"/>
      <c r="Q690" s="633"/>
      <c r="R690" s="633"/>
      <c r="S690" s="633"/>
      <c r="T690" s="633"/>
      <c r="U690" s="633"/>
      <c r="V690" s="633"/>
      <c r="W690" s="633"/>
      <c r="X690" s="633"/>
      <c r="Y690" s="633"/>
      <c r="Z690" s="633"/>
    </row>
    <row r="691" spans="1:26" ht="12.75">
      <c r="A691" s="633"/>
      <c r="B691" s="633"/>
      <c r="C691" s="633"/>
      <c r="D691" s="633"/>
      <c r="E691" s="633"/>
      <c r="F691" s="633"/>
      <c r="G691" s="633"/>
      <c r="H691" s="633"/>
      <c r="I691" s="633"/>
      <c r="J691" s="633"/>
      <c r="K691" s="633"/>
      <c r="L691" s="633"/>
      <c r="M691" s="633"/>
      <c r="N691" s="633"/>
      <c r="O691" s="633"/>
      <c r="P691" s="633"/>
      <c r="Q691" s="633"/>
      <c r="R691" s="633"/>
      <c r="S691" s="633"/>
      <c r="T691" s="633"/>
      <c r="U691" s="633"/>
      <c r="V691" s="633"/>
      <c r="W691" s="633"/>
      <c r="X691" s="633"/>
      <c r="Y691" s="633"/>
      <c r="Z691" s="633"/>
    </row>
    <row r="692" spans="1:26" ht="12.75">
      <c r="A692" s="633"/>
      <c r="B692" s="633"/>
      <c r="C692" s="633"/>
      <c r="D692" s="633"/>
      <c r="E692" s="633"/>
      <c r="F692" s="633"/>
      <c r="G692" s="633"/>
      <c r="H692" s="633"/>
      <c r="I692" s="633"/>
      <c r="J692" s="633"/>
      <c r="K692" s="633"/>
      <c r="L692" s="633"/>
      <c r="M692" s="633"/>
      <c r="N692" s="633"/>
      <c r="O692" s="633"/>
      <c r="P692" s="633"/>
      <c r="Q692" s="633"/>
      <c r="R692" s="633"/>
      <c r="S692" s="633"/>
      <c r="T692" s="633"/>
      <c r="U692" s="633"/>
      <c r="V692" s="633"/>
      <c r="W692" s="633"/>
      <c r="X692" s="633"/>
      <c r="Y692" s="633"/>
      <c r="Z692" s="633"/>
    </row>
    <row r="693" spans="1:26" ht="12.75">
      <c r="A693" s="633"/>
      <c r="B693" s="633"/>
      <c r="C693" s="633"/>
      <c r="D693" s="633"/>
      <c r="E693" s="633"/>
      <c r="F693" s="633"/>
      <c r="G693" s="633"/>
      <c r="H693" s="633"/>
      <c r="I693" s="633"/>
      <c r="J693" s="633"/>
      <c r="K693" s="633"/>
      <c r="L693" s="633"/>
      <c r="M693" s="633"/>
      <c r="N693" s="633"/>
      <c r="O693" s="633"/>
      <c r="P693" s="633"/>
      <c r="Q693" s="633"/>
      <c r="R693" s="633"/>
      <c r="S693" s="633"/>
      <c r="T693" s="633"/>
      <c r="U693" s="633"/>
      <c r="V693" s="633"/>
      <c r="W693" s="633"/>
      <c r="X693" s="633"/>
      <c r="Y693" s="633"/>
      <c r="Z693" s="633"/>
    </row>
    <row r="694" spans="1:26" ht="12.75">
      <c r="A694" s="633"/>
      <c r="B694" s="633"/>
      <c r="C694" s="633"/>
      <c r="D694" s="633"/>
      <c r="E694" s="633"/>
      <c r="F694" s="633"/>
      <c r="G694" s="633"/>
      <c r="H694" s="633"/>
      <c r="I694" s="633"/>
      <c r="J694" s="633"/>
      <c r="K694" s="633"/>
      <c r="L694" s="633"/>
      <c r="M694" s="633"/>
      <c r="N694" s="633"/>
      <c r="O694" s="633"/>
      <c r="P694" s="633"/>
      <c r="Q694" s="633"/>
      <c r="R694" s="633"/>
      <c r="S694" s="633"/>
      <c r="T694" s="633"/>
      <c r="U694" s="633"/>
      <c r="V694" s="633"/>
      <c r="W694" s="633"/>
      <c r="X694" s="633"/>
      <c r="Y694" s="633"/>
      <c r="Z694" s="633"/>
    </row>
    <row r="695" spans="1:26" ht="12.75">
      <c r="A695" s="633"/>
      <c r="B695" s="633"/>
      <c r="C695" s="633"/>
      <c r="D695" s="633"/>
      <c r="E695" s="633"/>
      <c r="F695" s="633"/>
      <c r="G695" s="633"/>
      <c r="H695" s="633"/>
      <c r="I695" s="633"/>
      <c r="J695" s="633"/>
      <c r="K695" s="633"/>
      <c r="L695" s="633"/>
      <c r="M695" s="633"/>
      <c r="N695" s="633"/>
      <c r="O695" s="633"/>
      <c r="P695" s="633"/>
      <c r="Q695" s="633"/>
      <c r="R695" s="633"/>
      <c r="S695" s="633"/>
      <c r="T695" s="633"/>
      <c r="U695" s="633"/>
      <c r="V695" s="633"/>
      <c r="W695" s="633"/>
      <c r="X695" s="633"/>
      <c r="Y695" s="633"/>
      <c r="Z695" s="633"/>
    </row>
    <row r="696" spans="1:26" ht="12.75">
      <c r="A696" s="633"/>
      <c r="B696" s="633"/>
      <c r="C696" s="633"/>
      <c r="D696" s="633"/>
      <c r="E696" s="633"/>
      <c r="F696" s="633"/>
      <c r="G696" s="633"/>
      <c r="H696" s="633"/>
      <c r="I696" s="633"/>
      <c r="J696" s="633"/>
      <c r="K696" s="633"/>
      <c r="L696" s="633"/>
      <c r="M696" s="633"/>
      <c r="N696" s="633"/>
      <c r="O696" s="633"/>
      <c r="P696" s="633"/>
      <c r="Q696" s="633"/>
      <c r="R696" s="633"/>
      <c r="S696" s="633"/>
      <c r="T696" s="633"/>
      <c r="U696" s="633"/>
      <c r="V696" s="633"/>
      <c r="W696" s="633"/>
      <c r="X696" s="633"/>
      <c r="Y696" s="633"/>
      <c r="Z696" s="633"/>
    </row>
    <row r="697" spans="1:26" ht="12.75">
      <c r="A697" s="633"/>
      <c r="B697" s="633"/>
      <c r="C697" s="633"/>
      <c r="D697" s="633"/>
      <c r="E697" s="633"/>
      <c r="F697" s="633"/>
      <c r="G697" s="633"/>
      <c r="H697" s="633"/>
      <c r="I697" s="633"/>
      <c r="J697" s="633"/>
      <c r="K697" s="633"/>
      <c r="L697" s="633"/>
      <c r="M697" s="633"/>
      <c r="N697" s="633"/>
      <c r="O697" s="633"/>
      <c r="P697" s="633"/>
      <c r="Q697" s="633"/>
      <c r="R697" s="633"/>
      <c r="S697" s="633"/>
      <c r="T697" s="633"/>
      <c r="U697" s="633"/>
      <c r="V697" s="633"/>
      <c r="W697" s="633"/>
      <c r="X697" s="633"/>
      <c r="Y697" s="633"/>
      <c r="Z697" s="633"/>
    </row>
    <row r="698" spans="1:26" ht="12.75">
      <c r="A698" s="633"/>
      <c r="B698" s="633"/>
      <c r="C698" s="633"/>
      <c r="D698" s="633"/>
      <c r="E698" s="633"/>
      <c r="F698" s="633"/>
      <c r="G698" s="633"/>
      <c r="H698" s="633"/>
      <c r="I698" s="633"/>
      <c r="J698" s="633"/>
      <c r="K698" s="633"/>
      <c r="L698" s="633"/>
      <c r="M698" s="633"/>
      <c r="N698" s="633"/>
      <c r="O698" s="633"/>
      <c r="P698" s="633"/>
      <c r="Q698" s="633"/>
      <c r="R698" s="633"/>
      <c r="S698" s="633"/>
      <c r="T698" s="633"/>
      <c r="U698" s="633"/>
      <c r="V698" s="633"/>
      <c r="W698" s="633"/>
      <c r="X698" s="633"/>
      <c r="Y698" s="633"/>
      <c r="Z698" s="633"/>
    </row>
    <row r="699" spans="1:26" ht="12.75">
      <c r="A699" s="633"/>
      <c r="B699" s="633"/>
      <c r="C699" s="633"/>
      <c r="D699" s="633"/>
      <c r="E699" s="633"/>
      <c r="F699" s="633"/>
      <c r="G699" s="633"/>
      <c r="H699" s="633"/>
      <c r="I699" s="633"/>
      <c r="J699" s="633"/>
      <c r="K699" s="633"/>
      <c r="L699" s="633"/>
      <c r="M699" s="633"/>
      <c r="N699" s="633"/>
      <c r="O699" s="633"/>
      <c r="P699" s="633"/>
      <c r="Q699" s="633"/>
      <c r="R699" s="633"/>
      <c r="S699" s="633"/>
      <c r="T699" s="633"/>
      <c r="U699" s="633"/>
      <c r="V699" s="633"/>
      <c r="W699" s="633"/>
      <c r="X699" s="633"/>
      <c r="Y699" s="633"/>
      <c r="Z699" s="633"/>
    </row>
    <row r="700" spans="1:26" ht="12.75">
      <c r="A700" s="633"/>
      <c r="B700" s="633"/>
      <c r="C700" s="633"/>
      <c r="D700" s="633"/>
      <c r="E700" s="633"/>
      <c r="F700" s="633"/>
      <c r="G700" s="633"/>
      <c r="H700" s="633"/>
      <c r="I700" s="633"/>
      <c r="J700" s="633"/>
      <c r="K700" s="633"/>
      <c r="L700" s="633"/>
      <c r="M700" s="633"/>
      <c r="N700" s="633"/>
      <c r="O700" s="633"/>
      <c r="P700" s="633"/>
      <c r="Q700" s="633"/>
      <c r="R700" s="633"/>
      <c r="S700" s="633"/>
      <c r="T700" s="633"/>
      <c r="U700" s="633"/>
      <c r="V700" s="633"/>
      <c r="W700" s="633"/>
      <c r="X700" s="633"/>
      <c r="Y700" s="633"/>
      <c r="Z700" s="633"/>
    </row>
    <row r="701" spans="1:26" ht="12.75">
      <c r="A701" s="633"/>
      <c r="B701" s="633"/>
      <c r="C701" s="633"/>
      <c r="D701" s="633"/>
      <c r="E701" s="633"/>
      <c r="F701" s="633"/>
      <c r="G701" s="633"/>
      <c r="H701" s="633"/>
      <c r="I701" s="633"/>
      <c r="J701" s="633"/>
      <c r="K701" s="633"/>
      <c r="L701" s="633"/>
      <c r="M701" s="633"/>
      <c r="N701" s="633"/>
      <c r="O701" s="633"/>
      <c r="P701" s="633"/>
      <c r="Q701" s="633"/>
      <c r="R701" s="633"/>
      <c r="S701" s="633"/>
      <c r="T701" s="633"/>
      <c r="U701" s="633"/>
      <c r="V701" s="633"/>
      <c r="W701" s="633"/>
      <c r="X701" s="633"/>
      <c r="Y701" s="633"/>
      <c r="Z701" s="633"/>
    </row>
    <row r="702" spans="1:26" ht="12.75">
      <c r="A702" s="633"/>
      <c r="B702" s="633"/>
      <c r="C702" s="633"/>
      <c r="D702" s="633"/>
      <c r="E702" s="633"/>
      <c r="F702" s="633"/>
      <c r="G702" s="633"/>
      <c r="H702" s="633"/>
      <c r="I702" s="633"/>
      <c r="J702" s="633"/>
      <c r="K702" s="633"/>
      <c r="L702" s="633"/>
      <c r="M702" s="633"/>
      <c r="N702" s="633"/>
      <c r="O702" s="633"/>
      <c r="P702" s="633"/>
      <c r="Q702" s="633"/>
      <c r="R702" s="633"/>
      <c r="S702" s="633"/>
      <c r="T702" s="633"/>
      <c r="U702" s="633"/>
      <c r="V702" s="633"/>
      <c r="W702" s="633"/>
      <c r="X702" s="633"/>
      <c r="Y702" s="633"/>
      <c r="Z702" s="633"/>
    </row>
    <row r="703" spans="1:26" ht="12.75">
      <c r="A703" s="633"/>
      <c r="B703" s="633"/>
      <c r="C703" s="633"/>
      <c r="D703" s="633"/>
      <c r="E703" s="633"/>
      <c r="F703" s="633"/>
      <c r="G703" s="633"/>
      <c r="H703" s="633"/>
      <c r="I703" s="633"/>
      <c r="J703" s="633"/>
      <c r="K703" s="633"/>
      <c r="L703" s="633"/>
      <c r="M703" s="633"/>
      <c r="N703" s="633"/>
      <c r="O703" s="633"/>
      <c r="P703" s="633"/>
      <c r="Q703" s="633"/>
      <c r="R703" s="633"/>
      <c r="S703" s="633"/>
      <c r="T703" s="633"/>
      <c r="U703" s="633"/>
      <c r="V703" s="633"/>
      <c r="W703" s="633"/>
      <c r="X703" s="633"/>
      <c r="Y703" s="633"/>
      <c r="Z703" s="633"/>
    </row>
    <row r="704" spans="1:26" ht="12.75">
      <c r="A704" s="633"/>
      <c r="B704" s="633"/>
      <c r="C704" s="633"/>
      <c r="D704" s="633"/>
      <c r="E704" s="633"/>
      <c r="F704" s="633"/>
      <c r="G704" s="633"/>
      <c r="H704" s="633"/>
      <c r="I704" s="633"/>
      <c r="J704" s="633"/>
      <c r="K704" s="633"/>
      <c r="L704" s="633"/>
      <c r="M704" s="633"/>
      <c r="N704" s="633"/>
      <c r="O704" s="633"/>
      <c r="P704" s="633"/>
      <c r="Q704" s="633"/>
      <c r="R704" s="633"/>
      <c r="S704" s="633"/>
      <c r="T704" s="633"/>
      <c r="U704" s="633"/>
      <c r="V704" s="633"/>
      <c r="W704" s="633"/>
      <c r="X704" s="633"/>
      <c r="Y704" s="633"/>
      <c r="Z704" s="633"/>
    </row>
    <row r="705" spans="1:26" ht="12.75">
      <c r="A705" s="633"/>
      <c r="B705" s="633"/>
      <c r="C705" s="633"/>
      <c r="D705" s="633"/>
      <c r="E705" s="633"/>
      <c r="F705" s="633"/>
      <c r="G705" s="633"/>
      <c r="H705" s="633"/>
      <c r="I705" s="633"/>
      <c r="J705" s="633"/>
      <c r="K705" s="633"/>
      <c r="L705" s="633"/>
      <c r="M705" s="633"/>
      <c r="N705" s="633"/>
      <c r="O705" s="633"/>
      <c r="P705" s="633"/>
      <c r="Q705" s="633"/>
      <c r="R705" s="633"/>
      <c r="S705" s="633"/>
      <c r="T705" s="633"/>
      <c r="U705" s="633"/>
      <c r="V705" s="633"/>
      <c r="W705" s="633"/>
      <c r="X705" s="633"/>
      <c r="Y705" s="633"/>
      <c r="Z705" s="633"/>
    </row>
    <row r="706" spans="1:26" ht="12.75">
      <c r="A706" s="633"/>
      <c r="B706" s="633"/>
      <c r="C706" s="633"/>
      <c r="D706" s="633"/>
      <c r="E706" s="633"/>
      <c r="F706" s="633"/>
      <c r="G706" s="633"/>
      <c r="H706" s="633"/>
      <c r="I706" s="633"/>
      <c r="J706" s="633"/>
      <c r="K706" s="633"/>
      <c r="L706" s="633"/>
      <c r="M706" s="633"/>
      <c r="N706" s="633"/>
      <c r="O706" s="633"/>
      <c r="P706" s="633"/>
      <c r="Q706" s="633"/>
      <c r="R706" s="633"/>
      <c r="S706" s="633"/>
      <c r="T706" s="633"/>
      <c r="U706" s="633"/>
      <c r="V706" s="633"/>
      <c r="W706" s="633"/>
      <c r="X706" s="633"/>
      <c r="Y706" s="633"/>
      <c r="Z706" s="633"/>
    </row>
    <row r="707" spans="1:26" ht="12.75">
      <c r="A707" s="633"/>
      <c r="B707" s="633"/>
      <c r="C707" s="633"/>
      <c r="D707" s="633"/>
      <c r="E707" s="633"/>
      <c r="F707" s="633"/>
      <c r="G707" s="633"/>
      <c r="H707" s="633"/>
      <c r="I707" s="633"/>
      <c r="J707" s="633"/>
      <c r="K707" s="633"/>
      <c r="L707" s="633"/>
      <c r="M707" s="633"/>
      <c r="N707" s="633"/>
      <c r="O707" s="633"/>
      <c r="P707" s="633"/>
      <c r="Q707" s="633"/>
      <c r="R707" s="633"/>
      <c r="S707" s="633"/>
      <c r="T707" s="633"/>
      <c r="U707" s="633"/>
      <c r="V707" s="633"/>
      <c r="W707" s="633"/>
      <c r="X707" s="633"/>
      <c r="Y707" s="633"/>
      <c r="Z707" s="633"/>
    </row>
    <row r="708" spans="1:26" ht="12.75">
      <c r="A708" s="633"/>
      <c r="B708" s="633"/>
      <c r="C708" s="633"/>
      <c r="D708" s="633"/>
      <c r="E708" s="633"/>
      <c r="F708" s="633"/>
      <c r="G708" s="633"/>
      <c r="H708" s="633"/>
      <c r="I708" s="633"/>
      <c r="J708" s="633"/>
      <c r="K708" s="633"/>
      <c r="L708" s="633"/>
      <c r="M708" s="633"/>
      <c r="N708" s="633"/>
      <c r="O708" s="633"/>
      <c r="P708" s="633"/>
      <c r="Q708" s="633"/>
      <c r="R708" s="633"/>
      <c r="S708" s="633"/>
      <c r="T708" s="633"/>
      <c r="U708" s="633"/>
      <c r="V708" s="633"/>
      <c r="W708" s="633"/>
      <c r="X708" s="633"/>
      <c r="Y708" s="633"/>
      <c r="Z708" s="633"/>
    </row>
    <row r="709" spans="1:26" ht="12.75">
      <c r="A709" s="633"/>
      <c r="B709" s="633"/>
      <c r="C709" s="633"/>
      <c r="D709" s="633"/>
      <c r="E709" s="633"/>
      <c r="F709" s="633"/>
      <c r="G709" s="633"/>
      <c r="H709" s="633"/>
      <c r="I709" s="633"/>
      <c r="J709" s="633"/>
      <c r="K709" s="633"/>
      <c r="L709" s="633"/>
      <c r="M709" s="633"/>
      <c r="N709" s="633"/>
      <c r="O709" s="633"/>
      <c r="P709" s="633"/>
      <c r="Q709" s="633"/>
      <c r="R709" s="633"/>
      <c r="S709" s="633"/>
      <c r="T709" s="633"/>
      <c r="U709" s="633"/>
      <c r="V709" s="633"/>
      <c r="W709" s="633"/>
      <c r="X709" s="633"/>
      <c r="Y709" s="633"/>
      <c r="Z709" s="633"/>
    </row>
    <row r="710" spans="1:26" ht="12.75">
      <c r="A710" s="633"/>
      <c r="B710" s="633"/>
      <c r="C710" s="633"/>
      <c r="D710" s="633"/>
      <c r="E710" s="633"/>
      <c r="F710" s="633"/>
      <c r="G710" s="633"/>
      <c r="H710" s="633"/>
      <c r="I710" s="633"/>
      <c r="J710" s="633"/>
      <c r="K710" s="633"/>
      <c r="L710" s="633"/>
      <c r="M710" s="633"/>
      <c r="N710" s="633"/>
      <c r="O710" s="633"/>
      <c r="P710" s="633"/>
      <c r="Q710" s="633"/>
      <c r="R710" s="633"/>
      <c r="S710" s="633"/>
      <c r="T710" s="633"/>
      <c r="U710" s="633"/>
      <c r="V710" s="633"/>
      <c r="W710" s="633"/>
      <c r="X710" s="633"/>
      <c r="Y710" s="633"/>
      <c r="Z710" s="633"/>
    </row>
    <row r="711" spans="1:26" ht="12.75">
      <c r="A711" s="633"/>
      <c r="B711" s="633"/>
      <c r="C711" s="633"/>
      <c r="D711" s="633"/>
      <c r="E711" s="633"/>
      <c r="F711" s="633"/>
      <c r="G711" s="633"/>
      <c r="H711" s="633"/>
      <c r="I711" s="633"/>
      <c r="J711" s="633"/>
      <c r="K711" s="633"/>
      <c r="L711" s="633"/>
      <c r="M711" s="633"/>
      <c r="N711" s="633"/>
      <c r="O711" s="633"/>
      <c r="P711" s="633"/>
      <c r="Q711" s="633"/>
      <c r="R711" s="633"/>
      <c r="S711" s="633"/>
      <c r="T711" s="633"/>
      <c r="U711" s="633"/>
      <c r="V711" s="633"/>
      <c r="W711" s="633"/>
      <c r="X711" s="633"/>
      <c r="Y711" s="633"/>
      <c r="Z711" s="633"/>
    </row>
    <row r="712" spans="1:26" ht="12.75">
      <c r="A712" s="633"/>
      <c r="B712" s="633"/>
      <c r="C712" s="633"/>
      <c r="D712" s="633"/>
      <c r="E712" s="633"/>
      <c r="F712" s="633"/>
      <c r="G712" s="633"/>
      <c r="H712" s="633"/>
      <c r="I712" s="633"/>
      <c r="J712" s="633"/>
      <c r="K712" s="633"/>
      <c r="L712" s="633"/>
      <c r="M712" s="633"/>
      <c r="N712" s="633"/>
      <c r="O712" s="633"/>
      <c r="P712" s="633"/>
      <c r="Q712" s="633"/>
      <c r="R712" s="633"/>
      <c r="S712" s="633"/>
      <c r="T712" s="633"/>
      <c r="U712" s="633"/>
      <c r="V712" s="633"/>
      <c r="W712" s="633"/>
      <c r="X712" s="633"/>
      <c r="Y712" s="633"/>
      <c r="Z712" s="633"/>
    </row>
    <row r="713" spans="1:26" ht="12.75">
      <c r="A713" s="633"/>
      <c r="B713" s="633"/>
      <c r="C713" s="633"/>
      <c r="D713" s="633"/>
      <c r="E713" s="633"/>
      <c r="F713" s="633"/>
      <c r="G713" s="633"/>
      <c r="H713" s="633"/>
      <c r="I713" s="633"/>
      <c r="J713" s="633"/>
      <c r="K713" s="633"/>
      <c r="L713" s="633"/>
      <c r="M713" s="633"/>
      <c r="N713" s="633"/>
      <c r="O713" s="633"/>
      <c r="P713" s="633"/>
      <c r="Q713" s="633"/>
      <c r="R713" s="633"/>
      <c r="S713" s="633"/>
      <c r="T713" s="633"/>
      <c r="U713" s="633"/>
      <c r="V713" s="633"/>
      <c r="W713" s="633"/>
      <c r="X713" s="633"/>
      <c r="Y713" s="633"/>
      <c r="Z713" s="633"/>
    </row>
    <row r="714" spans="1:26" ht="12.75">
      <c r="A714" s="633"/>
      <c r="B714" s="633"/>
      <c r="C714" s="633"/>
      <c r="D714" s="633"/>
      <c r="E714" s="633"/>
      <c r="F714" s="633"/>
      <c r="G714" s="633"/>
      <c r="H714" s="633"/>
      <c r="I714" s="633"/>
      <c r="J714" s="633"/>
      <c r="K714" s="633"/>
      <c r="L714" s="633"/>
      <c r="M714" s="633"/>
      <c r="N714" s="633"/>
      <c r="O714" s="633"/>
      <c r="P714" s="633"/>
      <c r="Q714" s="633"/>
      <c r="R714" s="633"/>
      <c r="S714" s="633"/>
      <c r="T714" s="633"/>
      <c r="U714" s="633"/>
      <c r="V714" s="633"/>
      <c r="W714" s="633"/>
      <c r="X714" s="633"/>
      <c r="Y714" s="633"/>
      <c r="Z714" s="633"/>
    </row>
    <row r="715" spans="1:26" ht="12.75">
      <c r="A715" s="633"/>
      <c r="B715" s="633"/>
      <c r="C715" s="633"/>
      <c r="D715" s="633"/>
      <c r="E715" s="633"/>
      <c r="F715" s="633"/>
      <c r="G715" s="633"/>
      <c r="H715" s="633"/>
      <c r="I715" s="633"/>
      <c r="J715" s="633"/>
      <c r="K715" s="633"/>
      <c r="L715" s="633"/>
      <c r="M715" s="633"/>
      <c r="N715" s="633"/>
      <c r="O715" s="633"/>
      <c r="P715" s="633"/>
      <c r="Q715" s="633"/>
      <c r="R715" s="633"/>
      <c r="S715" s="633"/>
      <c r="T715" s="633"/>
      <c r="U715" s="633"/>
      <c r="V715" s="633"/>
      <c r="W715" s="633"/>
      <c r="X715" s="633"/>
      <c r="Y715" s="633"/>
      <c r="Z715" s="633"/>
    </row>
    <row r="716" spans="1:26" ht="12.75">
      <c r="A716" s="633"/>
      <c r="B716" s="633"/>
      <c r="C716" s="633"/>
      <c r="D716" s="633"/>
      <c r="E716" s="633"/>
      <c r="F716" s="633"/>
      <c r="G716" s="633"/>
      <c r="H716" s="633"/>
      <c r="I716" s="633"/>
      <c r="J716" s="633"/>
      <c r="K716" s="633"/>
      <c r="L716" s="633"/>
      <c r="M716" s="633"/>
      <c r="N716" s="633"/>
      <c r="O716" s="633"/>
      <c r="P716" s="633"/>
      <c r="Q716" s="633"/>
      <c r="R716" s="633"/>
      <c r="S716" s="633"/>
      <c r="T716" s="633"/>
      <c r="U716" s="633"/>
      <c r="V716" s="633"/>
      <c r="W716" s="633"/>
      <c r="X716" s="633"/>
      <c r="Y716" s="633"/>
      <c r="Z716" s="633"/>
    </row>
    <row r="717" spans="1:26" ht="12.75">
      <c r="A717" s="633"/>
      <c r="B717" s="633"/>
      <c r="C717" s="633"/>
      <c r="D717" s="633"/>
      <c r="E717" s="633"/>
      <c r="F717" s="633"/>
      <c r="G717" s="633"/>
      <c r="H717" s="633"/>
      <c r="I717" s="633"/>
      <c r="J717" s="633"/>
      <c r="K717" s="633"/>
      <c r="L717" s="633"/>
      <c r="M717" s="633"/>
      <c r="N717" s="633"/>
      <c r="O717" s="633"/>
      <c r="P717" s="633"/>
      <c r="Q717" s="633"/>
      <c r="R717" s="633"/>
      <c r="S717" s="633"/>
      <c r="T717" s="633"/>
      <c r="U717" s="633"/>
      <c r="V717" s="633"/>
      <c r="W717" s="633"/>
      <c r="X717" s="633"/>
      <c r="Y717" s="633"/>
      <c r="Z717" s="633"/>
    </row>
    <row r="718" spans="1:26" ht="12.75">
      <c r="A718" s="633"/>
      <c r="B718" s="633"/>
      <c r="C718" s="633"/>
      <c r="D718" s="633"/>
      <c r="E718" s="633"/>
      <c r="F718" s="633"/>
      <c r="G718" s="633"/>
      <c r="H718" s="633"/>
      <c r="I718" s="633"/>
      <c r="J718" s="633"/>
      <c r="K718" s="633"/>
      <c r="L718" s="633"/>
      <c r="M718" s="633"/>
      <c r="N718" s="633"/>
      <c r="O718" s="633"/>
      <c r="P718" s="633"/>
      <c r="Q718" s="633"/>
      <c r="R718" s="633"/>
      <c r="S718" s="633"/>
      <c r="T718" s="633"/>
      <c r="U718" s="633"/>
      <c r="V718" s="633"/>
      <c r="W718" s="633"/>
      <c r="X718" s="633"/>
      <c r="Y718" s="633"/>
      <c r="Z718" s="633"/>
    </row>
    <row r="719" spans="1:26" ht="12.75">
      <c r="A719" s="633"/>
      <c r="B719" s="633"/>
      <c r="C719" s="633"/>
      <c r="D719" s="633"/>
      <c r="E719" s="633"/>
      <c r="F719" s="633"/>
      <c r="G719" s="633"/>
      <c r="H719" s="633"/>
      <c r="I719" s="633"/>
      <c r="J719" s="633"/>
      <c r="K719" s="633"/>
      <c r="L719" s="633"/>
      <c r="M719" s="633"/>
      <c r="N719" s="633"/>
      <c r="O719" s="633"/>
      <c r="P719" s="633"/>
      <c r="Q719" s="633"/>
      <c r="R719" s="633"/>
      <c r="S719" s="633"/>
      <c r="T719" s="633"/>
      <c r="U719" s="633"/>
      <c r="V719" s="633"/>
      <c r="W719" s="633"/>
      <c r="X719" s="633"/>
      <c r="Y719" s="633"/>
      <c r="Z719" s="633"/>
    </row>
    <row r="720" spans="1:26" ht="12.75">
      <c r="A720" s="633"/>
      <c r="B720" s="633"/>
      <c r="C720" s="633"/>
      <c r="D720" s="633"/>
      <c r="E720" s="633"/>
      <c r="F720" s="633"/>
      <c r="G720" s="633"/>
      <c r="H720" s="633"/>
      <c r="I720" s="633"/>
      <c r="J720" s="633"/>
      <c r="K720" s="633"/>
      <c r="L720" s="633"/>
      <c r="M720" s="633"/>
      <c r="N720" s="633"/>
      <c r="O720" s="633"/>
      <c r="P720" s="633"/>
      <c r="Q720" s="633"/>
      <c r="R720" s="633"/>
      <c r="S720" s="633"/>
      <c r="T720" s="633"/>
      <c r="U720" s="633"/>
      <c r="V720" s="633"/>
      <c r="W720" s="633"/>
      <c r="X720" s="633"/>
      <c r="Y720" s="633"/>
      <c r="Z720" s="633"/>
    </row>
    <row r="721" spans="1:26" ht="12.75">
      <c r="A721" s="633"/>
      <c r="B721" s="633"/>
      <c r="C721" s="633"/>
      <c r="D721" s="633"/>
      <c r="E721" s="633"/>
      <c r="F721" s="633"/>
      <c r="G721" s="633"/>
      <c r="H721" s="633"/>
      <c r="I721" s="633"/>
      <c r="J721" s="633"/>
      <c r="K721" s="633"/>
      <c r="L721" s="633"/>
      <c r="M721" s="633"/>
      <c r="N721" s="633"/>
      <c r="O721" s="633"/>
      <c r="P721" s="633"/>
      <c r="Q721" s="633"/>
      <c r="R721" s="633"/>
      <c r="S721" s="633"/>
      <c r="T721" s="633"/>
      <c r="U721" s="633"/>
      <c r="V721" s="633"/>
      <c r="W721" s="633"/>
      <c r="X721" s="633"/>
      <c r="Y721" s="633"/>
      <c r="Z721" s="633"/>
    </row>
    <row r="722" spans="1:26" ht="12.75">
      <c r="A722" s="633"/>
      <c r="B722" s="633"/>
      <c r="C722" s="633"/>
      <c r="D722" s="633"/>
      <c r="E722" s="633"/>
      <c r="F722" s="633"/>
      <c r="G722" s="633"/>
      <c r="H722" s="633"/>
      <c r="I722" s="633"/>
      <c r="J722" s="633"/>
      <c r="K722" s="633"/>
      <c r="L722" s="633"/>
      <c r="M722" s="633"/>
      <c r="N722" s="633"/>
      <c r="O722" s="633"/>
      <c r="P722" s="633"/>
      <c r="Q722" s="633"/>
      <c r="R722" s="633"/>
      <c r="S722" s="633"/>
      <c r="T722" s="633"/>
      <c r="U722" s="633"/>
      <c r="V722" s="633"/>
      <c r="W722" s="633"/>
      <c r="X722" s="633"/>
      <c r="Y722" s="633"/>
      <c r="Z722" s="633"/>
    </row>
    <row r="723" spans="1:26" ht="12.75">
      <c r="A723" s="633"/>
      <c r="B723" s="633"/>
      <c r="C723" s="633"/>
      <c r="D723" s="633"/>
      <c r="E723" s="633"/>
      <c r="F723" s="633"/>
      <c r="G723" s="633"/>
      <c r="H723" s="633"/>
      <c r="I723" s="633"/>
      <c r="J723" s="633"/>
      <c r="K723" s="633"/>
      <c r="L723" s="633"/>
      <c r="M723" s="633"/>
      <c r="N723" s="633"/>
      <c r="O723" s="633"/>
      <c r="P723" s="633"/>
      <c r="Q723" s="633"/>
      <c r="R723" s="633"/>
      <c r="S723" s="633"/>
      <c r="T723" s="633"/>
      <c r="U723" s="633"/>
      <c r="V723" s="633"/>
      <c r="W723" s="633"/>
      <c r="X723" s="633"/>
      <c r="Y723" s="633"/>
      <c r="Z723" s="633"/>
    </row>
    <row r="724" spans="1:26" ht="12.75">
      <c r="A724" s="633"/>
      <c r="B724" s="633"/>
      <c r="C724" s="633"/>
      <c r="D724" s="633"/>
      <c r="E724" s="633"/>
      <c r="F724" s="633"/>
      <c r="G724" s="633"/>
      <c r="H724" s="633"/>
      <c r="I724" s="633"/>
      <c r="J724" s="633"/>
      <c r="K724" s="633"/>
      <c r="L724" s="633"/>
      <c r="M724" s="633"/>
      <c r="N724" s="633"/>
      <c r="O724" s="633"/>
      <c r="P724" s="633"/>
      <c r="Q724" s="633"/>
      <c r="R724" s="633"/>
      <c r="S724" s="633"/>
      <c r="T724" s="633"/>
      <c r="U724" s="633"/>
      <c r="V724" s="633"/>
      <c r="W724" s="633"/>
      <c r="X724" s="633"/>
      <c r="Y724" s="633"/>
      <c r="Z724" s="633"/>
    </row>
    <row r="725" spans="1:26" ht="12.75">
      <c r="A725" s="633"/>
      <c r="B725" s="633"/>
      <c r="C725" s="633"/>
      <c r="D725" s="633"/>
      <c r="E725" s="633"/>
      <c r="F725" s="633"/>
      <c r="G725" s="633"/>
      <c r="H725" s="633"/>
      <c r="I725" s="633"/>
      <c r="J725" s="633"/>
      <c r="K725" s="633"/>
      <c r="L725" s="633"/>
      <c r="M725" s="633"/>
      <c r="N725" s="633"/>
      <c r="O725" s="633"/>
      <c r="P725" s="633"/>
      <c r="Q725" s="633"/>
      <c r="R725" s="633"/>
      <c r="S725" s="633"/>
      <c r="T725" s="633"/>
      <c r="U725" s="633"/>
      <c r="V725" s="633"/>
      <c r="W725" s="633"/>
      <c r="X725" s="633"/>
      <c r="Y725" s="633"/>
      <c r="Z725" s="633"/>
    </row>
    <row r="726" spans="1:26" ht="12.75">
      <c r="A726" s="633"/>
      <c r="B726" s="633"/>
      <c r="C726" s="633"/>
      <c r="D726" s="633"/>
      <c r="E726" s="633"/>
      <c r="F726" s="633"/>
      <c r="G726" s="633"/>
      <c r="H726" s="633"/>
      <c r="I726" s="633"/>
      <c r="J726" s="633"/>
      <c r="K726" s="633"/>
      <c r="L726" s="633"/>
      <c r="M726" s="633"/>
      <c r="N726" s="633"/>
      <c r="O726" s="633"/>
      <c r="P726" s="633"/>
      <c r="Q726" s="633"/>
      <c r="R726" s="633"/>
      <c r="S726" s="633"/>
      <c r="T726" s="633"/>
      <c r="U726" s="633"/>
      <c r="V726" s="633"/>
      <c r="W726" s="633"/>
      <c r="X726" s="633"/>
      <c r="Y726" s="633"/>
      <c r="Z726" s="633"/>
    </row>
    <row r="727" spans="1:26" ht="12.75">
      <c r="A727" s="633"/>
      <c r="B727" s="633"/>
      <c r="C727" s="633"/>
      <c r="D727" s="633"/>
      <c r="E727" s="633"/>
      <c r="F727" s="633"/>
      <c r="G727" s="633"/>
      <c r="H727" s="633"/>
      <c r="I727" s="633"/>
      <c r="J727" s="633"/>
      <c r="K727" s="633"/>
      <c r="L727" s="633"/>
      <c r="M727" s="633"/>
      <c r="N727" s="633"/>
      <c r="O727" s="633"/>
      <c r="P727" s="633"/>
      <c r="Q727" s="633"/>
      <c r="R727" s="633"/>
      <c r="S727" s="633"/>
      <c r="T727" s="633"/>
      <c r="U727" s="633"/>
      <c r="V727" s="633"/>
      <c r="W727" s="633"/>
      <c r="X727" s="633"/>
      <c r="Y727" s="633"/>
      <c r="Z727" s="633"/>
    </row>
    <row r="728" spans="1:26" ht="12.75">
      <c r="A728" s="633"/>
      <c r="B728" s="633"/>
      <c r="C728" s="633"/>
      <c r="D728" s="633"/>
      <c r="E728" s="633"/>
      <c r="F728" s="633"/>
      <c r="G728" s="633"/>
      <c r="H728" s="633"/>
      <c r="I728" s="633"/>
      <c r="J728" s="633"/>
      <c r="K728" s="633"/>
      <c r="L728" s="633"/>
      <c r="M728" s="633"/>
      <c r="N728" s="633"/>
      <c r="O728" s="633"/>
      <c r="P728" s="633"/>
      <c r="Q728" s="633"/>
      <c r="R728" s="633"/>
      <c r="S728" s="633"/>
      <c r="T728" s="633"/>
      <c r="U728" s="633"/>
      <c r="V728" s="633"/>
      <c r="W728" s="633"/>
      <c r="X728" s="633"/>
      <c r="Y728" s="633"/>
      <c r="Z728" s="633"/>
    </row>
    <row r="729" spans="1:26" ht="12.75">
      <c r="A729" s="633"/>
      <c r="B729" s="633"/>
      <c r="C729" s="633"/>
      <c r="D729" s="633"/>
      <c r="E729" s="633"/>
      <c r="F729" s="633"/>
      <c r="G729" s="633"/>
      <c r="H729" s="633"/>
      <c r="I729" s="633"/>
      <c r="J729" s="633"/>
      <c r="K729" s="633"/>
      <c r="L729" s="633"/>
      <c r="M729" s="633"/>
      <c r="N729" s="633"/>
      <c r="O729" s="633"/>
      <c r="P729" s="633"/>
      <c r="Q729" s="633"/>
      <c r="R729" s="633"/>
      <c r="S729" s="633"/>
      <c r="T729" s="633"/>
      <c r="U729" s="633"/>
      <c r="V729" s="633"/>
      <c r="W729" s="633"/>
      <c r="X729" s="633"/>
      <c r="Y729" s="633"/>
      <c r="Z729" s="633"/>
    </row>
    <row r="730" spans="1:26" ht="12.75">
      <c r="A730" s="633"/>
      <c r="B730" s="633"/>
      <c r="C730" s="633"/>
      <c r="D730" s="633"/>
      <c r="E730" s="633"/>
      <c r="F730" s="633"/>
      <c r="G730" s="633"/>
      <c r="H730" s="633"/>
      <c r="I730" s="633"/>
      <c r="J730" s="633"/>
      <c r="K730" s="633"/>
      <c r="L730" s="633"/>
      <c r="M730" s="633"/>
      <c r="N730" s="633"/>
      <c r="O730" s="633"/>
      <c r="P730" s="633"/>
      <c r="Q730" s="633"/>
      <c r="R730" s="633"/>
      <c r="S730" s="633"/>
      <c r="T730" s="633"/>
      <c r="U730" s="633"/>
      <c r="V730" s="633"/>
      <c r="W730" s="633"/>
      <c r="X730" s="633"/>
      <c r="Y730" s="633"/>
      <c r="Z730" s="633"/>
    </row>
    <row r="731" spans="1:26" ht="12.75">
      <c r="A731" s="633"/>
      <c r="B731" s="633"/>
      <c r="C731" s="633"/>
      <c r="D731" s="633"/>
      <c r="E731" s="633"/>
      <c r="F731" s="633"/>
      <c r="G731" s="633"/>
      <c r="H731" s="633"/>
      <c r="I731" s="633"/>
      <c r="J731" s="633"/>
      <c r="K731" s="633"/>
      <c r="L731" s="633"/>
      <c r="M731" s="633"/>
      <c r="N731" s="633"/>
      <c r="O731" s="633"/>
      <c r="P731" s="633"/>
      <c r="Q731" s="633"/>
      <c r="R731" s="633"/>
      <c r="S731" s="633"/>
      <c r="T731" s="633"/>
      <c r="U731" s="633"/>
      <c r="V731" s="633"/>
      <c r="W731" s="633"/>
      <c r="X731" s="633"/>
      <c r="Y731" s="633"/>
      <c r="Z731" s="633"/>
    </row>
    <row r="732" spans="1:26" ht="12.75">
      <c r="A732" s="633"/>
      <c r="B732" s="633"/>
      <c r="C732" s="633"/>
      <c r="D732" s="633"/>
      <c r="E732" s="633"/>
      <c r="F732" s="633"/>
      <c r="G732" s="633"/>
      <c r="H732" s="633"/>
      <c r="I732" s="633"/>
      <c r="J732" s="633"/>
      <c r="K732" s="633"/>
      <c r="L732" s="633"/>
      <c r="M732" s="633"/>
      <c r="N732" s="633"/>
      <c r="O732" s="633"/>
      <c r="P732" s="633"/>
      <c r="Q732" s="633"/>
      <c r="R732" s="633"/>
      <c r="S732" s="633"/>
      <c r="T732" s="633"/>
      <c r="U732" s="633"/>
      <c r="V732" s="633"/>
      <c r="W732" s="633"/>
      <c r="X732" s="633"/>
      <c r="Y732" s="633"/>
      <c r="Z732" s="633"/>
    </row>
    <row r="733" spans="1:26" ht="12.75">
      <c r="A733" s="633"/>
      <c r="B733" s="633"/>
      <c r="C733" s="633"/>
      <c r="D733" s="633"/>
      <c r="E733" s="633"/>
      <c r="F733" s="633"/>
      <c r="G733" s="633"/>
      <c r="H733" s="633"/>
      <c r="I733" s="633"/>
      <c r="J733" s="633"/>
      <c r="K733" s="633"/>
      <c r="L733" s="633"/>
      <c r="M733" s="633"/>
      <c r="N733" s="633"/>
      <c r="O733" s="633"/>
      <c r="P733" s="633"/>
      <c r="Q733" s="633"/>
      <c r="R733" s="633"/>
      <c r="S733" s="633"/>
      <c r="T733" s="633"/>
      <c r="U733" s="633"/>
      <c r="V733" s="633"/>
      <c r="W733" s="633"/>
      <c r="X733" s="633"/>
      <c r="Y733" s="633"/>
      <c r="Z733" s="633"/>
    </row>
    <row r="734" spans="1:26" ht="12.75">
      <c r="A734" s="633"/>
      <c r="B734" s="633"/>
      <c r="C734" s="633"/>
      <c r="D734" s="633"/>
      <c r="E734" s="633"/>
      <c r="F734" s="633"/>
      <c r="G734" s="633"/>
      <c r="H734" s="633"/>
      <c r="I734" s="633"/>
      <c r="J734" s="633"/>
      <c r="K734" s="633"/>
      <c r="L734" s="633"/>
      <c r="M734" s="633"/>
      <c r="N734" s="633"/>
      <c r="O734" s="633"/>
      <c r="P734" s="633"/>
      <c r="Q734" s="633"/>
      <c r="R734" s="633"/>
      <c r="S734" s="633"/>
      <c r="T734" s="633"/>
      <c r="U734" s="633"/>
      <c r="V734" s="633"/>
      <c r="W734" s="633"/>
      <c r="X734" s="633"/>
      <c r="Y734" s="633"/>
      <c r="Z734" s="633"/>
    </row>
    <row r="735" spans="1:26" ht="12.75">
      <c r="A735" s="633"/>
      <c r="B735" s="633"/>
      <c r="C735" s="633"/>
      <c r="D735" s="633"/>
      <c r="E735" s="633"/>
      <c r="F735" s="633"/>
      <c r="G735" s="633"/>
      <c r="H735" s="633"/>
      <c r="I735" s="633"/>
      <c r="J735" s="633"/>
      <c r="K735" s="633"/>
      <c r="L735" s="633"/>
      <c r="M735" s="633"/>
      <c r="N735" s="633"/>
      <c r="O735" s="633"/>
      <c r="P735" s="633"/>
      <c r="Q735" s="633"/>
      <c r="R735" s="633"/>
      <c r="S735" s="633"/>
      <c r="T735" s="633"/>
      <c r="U735" s="633"/>
      <c r="V735" s="633"/>
      <c r="W735" s="633"/>
      <c r="X735" s="633"/>
      <c r="Y735" s="633"/>
      <c r="Z735" s="633"/>
    </row>
    <row r="736" spans="1:26" ht="12.75">
      <c r="A736" s="633"/>
      <c r="B736" s="633"/>
      <c r="C736" s="633"/>
      <c r="D736" s="633"/>
      <c r="E736" s="633"/>
      <c r="F736" s="633"/>
      <c r="G736" s="633"/>
      <c r="H736" s="633"/>
      <c r="I736" s="633"/>
      <c r="J736" s="633"/>
      <c r="K736" s="633"/>
      <c r="L736" s="633"/>
      <c r="M736" s="633"/>
      <c r="N736" s="633"/>
      <c r="O736" s="633"/>
      <c r="P736" s="633"/>
      <c r="Q736" s="633"/>
      <c r="R736" s="633"/>
      <c r="S736" s="633"/>
      <c r="T736" s="633"/>
      <c r="U736" s="633"/>
      <c r="V736" s="633"/>
      <c r="W736" s="633"/>
      <c r="X736" s="633"/>
      <c r="Y736" s="633"/>
      <c r="Z736" s="633"/>
    </row>
    <row r="737" spans="1:26" ht="12.75">
      <c r="A737" s="633"/>
      <c r="B737" s="633"/>
      <c r="C737" s="633"/>
      <c r="D737" s="633"/>
      <c r="E737" s="633"/>
      <c r="F737" s="633"/>
      <c r="G737" s="633"/>
      <c r="H737" s="633"/>
      <c r="I737" s="633"/>
      <c r="J737" s="633"/>
      <c r="K737" s="633"/>
      <c r="L737" s="633"/>
      <c r="M737" s="633"/>
      <c r="N737" s="633"/>
      <c r="O737" s="633"/>
      <c r="P737" s="633"/>
      <c r="Q737" s="633"/>
      <c r="R737" s="633"/>
      <c r="S737" s="633"/>
      <c r="T737" s="633"/>
      <c r="U737" s="633"/>
      <c r="V737" s="633"/>
      <c r="W737" s="633"/>
      <c r="X737" s="633"/>
      <c r="Y737" s="633"/>
      <c r="Z737" s="633"/>
    </row>
    <row r="738" spans="1:26" ht="12.75">
      <c r="A738" s="633"/>
      <c r="B738" s="633"/>
      <c r="C738" s="633"/>
      <c r="D738" s="633"/>
      <c r="E738" s="633"/>
      <c r="F738" s="633"/>
      <c r="G738" s="633"/>
      <c r="H738" s="633"/>
      <c r="I738" s="633"/>
      <c r="J738" s="633"/>
      <c r="K738" s="633"/>
      <c r="L738" s="633"/>
      <c r="M738" s="633"/>
      <c r="N738" s="633"/>
      <c r="O738" s="633"/>
      <c r="P738" s="633"/>
      <c r="Q738" s="633"/>
      <c r="R738" s="633"/>
      <c r="S738" s="633"/>
      <c r="T738" s="633"/>
      <c r="U738" s="633"/>
      <c r="V738" s="633"/>
      <c r="W738" s="633"/>
      <c r="X738" s="633"/>
      <c r="Y738" s="633"/>
      <c r="Z738" s="633"/>
    </row>
    <row r="739" spans="1:26" ht="12.75">
      <c r="A739" s="633"/>
      <c r="B739" s="633"/>
      <c r="C739" s="633"/>
      <c r="D739" s="633"/>
      <c r="E739" s="633"/>
      <c r="F739" s="633"/>
      <c r="G739" s="633"/>
      <c r="H739" s="633"/>
      <c r="I739" s="633"/>
      <c r="J739" s="633"/>
      <c r="K739" s="633"/>
      <c r="L739" s="633"/>
      <c r="M739" s="633"/>
      <c r="N739" s="633"/>
      <c r="O739" s="633"/>
      <c r="P739" s="633"/>
      <c r="Q739" s="633"/>
      <c r="R739" s="633"/>
      <c r="S739" s="633"/>
      <c r="T739" s="633"/>
      <c r="U739" s="633"/>
      <c r="V739" s="633"/>
      <c r="W739" s="633"/>
      <c r="X739" s="633"/>
      <c r="Y739" s="633"/>
      <c r="Z739" s="633"/>
    </row>
    <row r="740" spans="1:26" ht="12.75">
      <c r="A740" s="633"/>
      <c r="B740" s="633"/>
      <c r="C740" s="633"/>
      <c r="D740" s="633"/>
      <c r="E740" s="633"/>
      <c r="F740" s="633"/>
      <c r="G740" s="633"/>
      <c r="H740" s="633"/>
      <c r="I740" s="633"/>
      <c r="J740" s="633"/>
      <c r="K740" s="633"/>
      <c r="L740" s="633"/>
      <c r="M740" s="633"/>
      <c r="N740" s="633"/>
      <c r="O740" s="633"/>
      <c r="P740" s="633"/>
      <c r="Q740" s="633"/>
      <c r="R740" s="633"/>
      <c r="S740" s="633"/>
      <c r="T740" s="633"/>
      <c r="U740" s="633"/>
      <c r="V740" s="633"/>
      <c r="W740" s="633"/>
      <c r="X740" s="633"/>
      <c r="Y740" s="633"/>
      <c r="Z740" s="633"/>
    </row>
    <row r="741" spans="1:26" ht="12.75">
      <c r="A741" s="633"/>
      <c r="B741" s="633"/>
      <c r="C741" s="633"/>
      <c r="D741" s="633"/>
      <c r="E741" s="633"/>
      <c r="F741" s="633"/>
      <c r="G741" s="633"/>
      <c r="H741" s="633"/>
      <c r="I741" s="633"/>
      <c r="J741" s="633"/>
      <c r="K741" s="633"/>
      <c r="L741" s="633"/>
      <c r="M741" s="633"/>
      <c r="N741" s="633"/>
      <c r="O741" s="633"/>
      <c r="P741" s="633"/>
      <c r="Q741" s="633"/>
      <c r="R741" s="633"/>
      <c r="S741" s="633"/>
      <c r="T741" s="633"/>
      <c r="U741" s="633"/>
      <c r="V741" s="633"/>
      <c r="W741" s="633"/>
      <c r="X741" s="633"/>
      <c r="Y741" s="633"/>
      <c r="Z741" s="633"/>
    </row>
    <row r="742" spans="1:26" ht="12.75">
      <c r="A742" s="633"/>
      <c r="B742" s="633"/>
      <c r="C742" s="633"/>
      <c r="D742" s="633"/>
      <c r="E742" s="633"/>
      <c r="F742" s="633"/>
      <c r="G742" s="633"/>
      <c r="H742" s="633"/>
      <c r="I742" s="633"/>
      <c r="J742" s="633"/>
      <c r="K742" s="633"/>
      <c r="L742" s="633"/>
      <c r="M742" s="633"/>
      <c r="N742" s="633"/>
      <c r="O742" s="633"/>
      <c r="P742" s="633"/>
      <c r="Q742" s="633"/>
      <c r="R742" s="633"/>
      <c r="S742" s="633"/>
      <c r="T742" s="633"/>
      <c r="U742" s="633"/>
      <c r="V742" s="633"/>
      <c r="W742" s="633"/>
      <c r="X742" s="633"/>
      <c r="Y742" s="633"/>
      <c r="Z742" s="633"/>
    </row>
    <row r="743" spans="1:26" ht="12.75">
      <c r="A743" s="633"/>
      <c r="B743" s="633"/>
      <c r="C743" s="633"/>
      <c r="D743" s="633"/>
      <c r="E743" s="633"/>
      <c r="F743" s="633"/>
      <c r="G743" s="633"/>
      <c r="H743" s="633"/>
      <c r="I743" s="633"/>
      <c r="J743" s="633"/>
      <c r="K743" s="633"/>
      <c r="L743" s="633"/>
      <c r="M743" s="633"/>
      <c r="N743" s="633"/>
      <c r="O743" s="633"/>
      <c r="P743" s="633"/>
      <c r="Q743" s="633"/>
      <c r="R743" s="633"/>
      <c r="S743" s="633"/>
      <c r="T743" s="633"/>
      <c r="U743" s="633"/>
      <c r="V743" s="633"/>
      <c r="W743" s="633"/>
      <c r="X743" s="633"/>
      <c r="Y743" s="633"/>
      <c r="Z743" s="633"/>
    </row>
    <row r="744" spans="1:26" ht="12.75">
      <c r="A744" s="633"/>
      <c r="B744" s="633"/>
      <c r="C744" s="633"/>
      <c r="D744" s="633"/>
      <c r="E744" s="633"/>
      <c r="F744" s="633"/>
      <c r="G744" s="633"/>
      <c r="H744" s="633"/>
      <c r="I744" s="633"/>
      <c r="J744" s="633"/>
      <c r="K744" s="633"/>
      <c r="L744" s="633"/>
      <c r="M744" s="633"/>
      <c r="N744" s="633"/>
      <c r="O744" s="633"/>
      <c r="P744" s="633"/>
      <c r="Q744" s="633"/>
      <c r="R744" s="633"/>
      <c r="S744" s="633"/>
      <c r="T744" s="633"/>
      <c r="U744" s="633"/>
      <c r="V744" s="633"/>
      <c r="W744" s="633"/>
      <c r="X744" s="633"/>
      <c r="Y744" s="633"/>
      <c r="Z744" s="633"/>
    </row>
    <row r="745" spans="1:26" ht="12.75">
      <c r="A745" s="633"/>
      <c r="B745" s="633"/>
      <c r="C745" s="633"/>
      <c r="D745" s="633"/>
      <c r="E745" s="633"/>
      <c r="F745" s="633"/>
      <c r="G745" s="633"/>
      <c r="H745" s="633"/>
      <c r="I745" s="633"/>
      <c r="J745" s="633"/>
      <c r="K745" s="633"/>
      <c r="L745" s="633"/>
      <c r="M745" s="633"/>
      <c r="N745" s="633"/>
      <c r="O745" s="633"/>
      <c r="P745" s="633"/>
      <c r="Q745" s="633"/>
      <c r="R745" s="633"/>
      <c r="S745" s="633"/>
      <c r="T745" s="633"/>
      <c r="U745" s="633"/>
      <c r="V745" s="633"/>
      <c r="W745" s="633"/>
      <c r="X745" s="633"/>
      <c r="Y745" s="633"/>
      <c r="Z745" s="633"/>
    </row>
    <row r="746" spans="1:26" ht="12.75">
      <c r="A746" s="633"/>
      <c r="B746" s="633"/>
      <c r="C746" s="633"/>
      <c r="D746" s="633"/>
      <c r="E746" s="633"/>
      <c r="F746" s="633"/>
      <c r="G746" s="633"/>
      <c r="H746" s="633"/>
      <c r="I746" s="633"/>
      <c r="J746" s="633"/>
      <c r="K746" s="633"/>
      <c r="L746" s="633"/>
      <c r="M746" s="633"/>
      <c r="N746" s="633"/>
      <c r="O746" s="633"/>
      <c r="P746" s="633"/>
      <c r="Q746" s="633"/>
      <c r="R746" s="633"/>
      <c r="S746" s="633"/>
      <c r="T746" s="633"/>
      <c r="U746" s="633"/>
      <c r="V746" s="633"/>
      <c r="W746" s="633"/>
      <c r="X746" s="633"/>
      <c r="Y746" s="633"/>
      <c r="Z746" s="633"/>
    </row>
    <row r="747" spans="1:26" ht="12.75">
      <c r="A747" s="633"/>
      <c r="B747" s="633"/>
      <c r="C747" s="633"/>
      <c r="D747" s="633"/>
      <c r="E747" s="633"/>
      <c r="F747" s="633"/>
      <c r="G747" s="633"/>
      <c r="H747" s="633"/>
      <c r="I747" s="633"/>
      <c r="J747" s="633"/>
      <c r="K747" s="633"/>
      <c r="L747" s="633"/>
      <c r="M747" s="633"/>
      <c r="N747" s="633"/>
      <c r="O747" s="633"/>
      <c r="P747" s="633"/>
      <c r="Q747" s="633"/>
      <c r="R747" s="633"/>
      <c r="S747" s="633"/>
      <c r="T747" s="633"/>
      <c r="U747" s="633"/>
      <c r="V747" s="633"/>
      <c r="W747" s="633"/>
      <c r="X747" s="633"/>
      <c r="Y747" s="633"/>
      <c r="Z747" s="633"/>
    </row>
    <row r="748" spans="1:26" ht="12.75">
      <c r="A748" s="633"/>
      <c r="B748" s="633"/>
      <c r="C748" s="633"/>
      <c r="D748" s="633"/>
      <c r="E748" s="633"/>
      <c r="F748" s="633"/>
      <c r="G748" s="633"/>
      <c r="H748" s="633"/>
      <c r="I748" s="633"/>
      <c r="J748" s="633"/>
      <c r="K748" s="633"/>
      <c r="L748" s="633"/>
      <c r="M748" s="633"/>
      <c r="N748" s="633"/>
      <c r="O748" s="633"/>
      <c r="P748" s="633"/>
      <c r="Q748" s="633"/>
      <c r="R748" s="633"/>
      <c r="S748" s="633"/>
      <c r="T748" s="633"/>
      <c r="U748" s="633"/>
      <c r="V748" s="633"/>
      <c r="W748" s="633"/>
      <c r="X748" s="633"/>
      <c r="Y748" s="633"/>
      <c r="Z748" s="633"/>
    </row>
    <row r="749" spans="1:26" ht="12.75">
      <c r="A749" s="633"/>
      <c r="B749" s="633"/>
      <c r="C749" s="633"/>
      <c r="D749" s="633"/>
      <c r="E749" s="633"/>
      <c r="F749" s="633"/>
      <c r="G749" s="633"/>
      <c r="H749" s="633"/>
      <c r="I749" s="633"/>
      <c r="J749" s="633"/>
      <c r="K749" s="633"/>
      <c r="L749" s="633"/>
      <c r="M749" s="633"/>
      <c r="N749" s="633"/>
      <c r="O749" s="633"/>
      <c r="P749" s="633"/>
      <c r="Q749" s="633"/>
      <c r="R749" s="633"/>
      <c r="S749" s="633"/>
      <c r="T749" s="633"/>
      <c r="U749" s="633"/>
      <c r="V749" s="633"/>
      <c r="W749" s="633"/>
      <c r="X749" s="633"/>
      <c r="Y749" s="633"/>
      <c r="Z749" s="633"/>
    </row>
    <row r="750" spans="1:26" ht="12.75">
      <c r="A750" s="633"/>
      <c r="B750" s="633"/>
      <c r="C750" s="633"/>
      <c r="D750" s="633"/>
      <c r="E750" s="633"/>
      <c r="F750" s="633"/>
      <c r="G750" s="633"/>
      <c r="H750" s="633"/>
      <c r="I750" s="633"/>
      <c r="J750" s="633"/>
      <c r="K750" s="633"/>
      <c r="L750" s="633"/>
      <c r="M750" s="633"/>
      <c r="N750" s="633"/>
      <c r="O750" s="633"/>
      <c r="P750" s="633"/>
      <c r="Q750" s="633"/>
      <c r="R750" s="633"/>
      <c r="S750" s="633"/>
      <c r="T750" s="633"/>
      <c r="U750" s="633"/>
      <c r="V750" s="633"/>
      <c r="W750" s="633"/>
      <c r="X750" s="633"/>
      <c r="Y750" s="633"/>
      <c r="Z750" s="633"/>
    </row>
    <row r="751" spans="1:26" ht="12.75">
      <c r="A751" s="633"/>
      <c r="B751" s="633"/>
      <c r="C751" s="633"/>
      <c r="D751" s="633"/>
      <c r="E751" s="633"/>
      <c r="F751" s="633"/>
      <c r="G751" s="633"/>
      <c r="H751" s="633"/>
      <c r="I751" s="633"/>
      <c r="J751" s="633"/>
      <c r="K751" s="633"/>
      <c r="L751" s="633"/>
      <c r="M751" s="633"/>
      <c r="N751" s="633"/>
      <c r="O751" s="633"/>
      <c r="P751" s="633"/>
      <c r="Q751" s="633"/>
      <c r="R751" s="633"/>
      <c r="S751" s="633"/>
      <c r="T751" s="633"/>
      <c r="U751" s="633"/>
      <c r="V751" s="633"/>
      <c r="W751" s="633"/>
      <c r="X751" s="633"/>
      <c r="Y751" s="633"/>
      <c r="Z751" s="633"/>
    </row>
    <row r="752" spans="1:26" ht="12.75">
      <c r="A752" s="633"/>
      <c r="B752" s="633"/>
      <c r="C752" s="633"/>
      <c r="D752" s="633"/>
      <c r="E752" s="633"/>
      <c r="F752" s="633"/>
      <c r="G752" s="633"/>
      <c r="H752" s="633"/>
      <c r="I752" s="633"/>
      <c r="J752" s="633"/>
      <c r="K752" s="633"/>
      <c r="L752" s="633"/>
      <c r="M752" s="633"/>
      <c r="N752" s="633"/>
      <c r="O752" s="633"/>
      <c r="P752" s="633"/>
      <c r="Q752" s="633"/>
      <c r="R752" s="633"/>
      <c r="S752" s="633"/>
      <c r="T752" s="633"/>
      <c r="U752" s="633"/>
      <c r="V752" s="633"/>
      <c r="W752" s="633"/>
      <c r="X752" s="633"/>
      <c r="Y752" s="633"/>
      <c r="Z752" s="633"/>
    </row>
    <row r="753" spans="1:26" ht="12.75">
      <c r="A753" s="633"/>
      <c r="B753" s="633"/>
      <c r="C753" s="633"/>
      <c r="D753" s="633"/>
      <c r="E753" s="633"/>
      <c r="F753" s="633"/>
      <c r="G753" s="633"/>
      <c r="H753" s="633"/>
      <c r="I753" s="633"/>
      <c r="J753" s="633"/>
      <c r="K753" s="633"/>
      <c r="L753" s="633"/>
      <c r="M753" s="633"/>
      <c r="N753" s="633"/>
      <c r="O753" s="633"/>
      <c r="P753" s="633"/>
      <c r="Q753" s="633"/>
      <c r="R753" s="633"/>
      <c r="S753" s="633"/>
      <c r="T753" s="633"/>
      <c r="U753" s="633"/>
      <c r="V753" s="633"/>
      <c r="W753" s="633"/>
      <c r="X753" s="633"/>
      <c r="Y753" s="633"/>
      <c r="Z753" s="633"/>
    </row>
    <row r="754" spans="1:26" ht="12.75">
      <c r="A754" s="633"/>
      <c r="B754" s="633"/>
      <c r="C754" s="633"/>
      <c r="D754" s="633"/>
      <c r="E754" s="633"/>
      <c r="F754" s="633"/>
      <c r="G754" s="633"/>
      <c r="H754" s="633"/>
      <c r="I754" s="633"/>
      <c r="J754" s="633"/>
      <c r="K754" s="633"/>
      <c r="L754" s="633"/>
      <c r="M754" s="633"/>
      <c r="N754" s="633"/>
      <c r="O754" s="633"/>
      <c r="P754" s="633"/>
      <c r="Q754" s="633"/>
      <c r="R754" s="633"/>
      <c r="S754" s="633"/>
      <c r="T754" s="633"/>
      <c r="U754" s="633"/>
      <c r="V754" s="633"/>
      <c r="W754" s="633"/>
      <c r="X754" s="633"/>
      <c r="Y754" s="633"/>
      <c r="Z754" s="633"/>
    </row>
    <row r="755" spans="1:26" ht="12.75">
      <c r="A755" s="633"/>
      <c r="B755" s="633"/>
      <c r="C755" s="633"/>
      <c r="D755" s="633"/>
      <c r="E755" s="633"/>
      <c r="F755" s="633"/>
      <c r="G755" s="633"/>
      <c r="H755" s="633"/>
      <c r="I755" s="633"/>
      <c r="J755" s="633"/>
      <c r="K755" s="633"/>
      <c r="L755" s="633"/>
      <c r="M755" s="633"/>
      <c r="N755" s="633"/>
      <c r="O755" s="633"/>
      <c r="P755" s="633"/>
      <c r="Q755" s="633"/>
      <c r="R755" s="633"/>
      <c r="S755" s="633"/>
      <c r="T755" s="633"/>
      <c r="U755" s="633"/>
      <c r="V755" s="633"/>
      <c r="W755" s="633"/>
      <c r="X755" s="633"/>
      <c r="Y755" s="633"/>
      <c r="Z755" s="633"/>
    </row>
    <row r="756" spans="1:26" ht="12.75">
      <c r="A756" s="633"/>
      <c r="B756" s="633"/>
      <c r="C756" s="633"/>
      <c r="D756" s="633"/>
      <c r="E756" s="633"/>
      <c r="F756" s="633"/>
      <c r="G756" s="633"/>
      <c r="H756" s="633"/>
      <c r="I756" s="633"/>
      <c r="J756" s="633"/>
      <c r="K756" s="633"/>
      <c r="L756" s="633"/>
      <c r="M756" s="633"/>
      <c r="N756" s="633"/>
      <c r="O756" s="633"/>
      <c r="P756" s="633"/>
      <c r="Q756" s="633"/>
      <c r="R756" s="633"/>
      <c r="S756" s="633"/>
      <c r="T756" s="633"/>
      <c r="U756" s="633"/>
      <c r="V756" s="633"/>
      <c r="W756" s="633"/>
      <c r="X756" s="633"/>
      <c r="Y756" s="633"/>
      <c r="Z756" s="633"/>
    </row>
    <row r="757" spans="1:26" ht="12.75">
      <c r="A757" s="633"/>
      <c r="B757" s="633"/>
      <c r="C757" s="633"/>
      <c r="D757" s="633"/>
      <c r="E757" s="633"/>
      <c r="F757" s="633"/>
      <c r="G757" s="633"/>
      <c r="H757" s="633"/>
      <c r="I757" s="633"/>
      <c r="J757" s="633"/>
      <c r="K757" s="633"/>
      <c r="L757" s="633"/>
      <c r="M757" s="633"/>
      <c r="N757" s="633"/>
      <c r="O757" s="633"/>
      <c r="P757" s="633"/>
      <c r="Q757" s="633"/>
      <c r="R757" s="633"/>
      <c r="S757" s="633"/>
      <c r="T757" s="633"/>
      <c r="U757" s="633"/>
      <c r="V757" s="633"/>
      <c r="W757" s="633"/>
      <c r="X757" s="633"/>
      <c r="Y757" s="633"/>
      <c r="Z757" s="633"/>
    </row>
    <row r="758" spans="1:26" ht="12.75">
      <c r="A758" s="633"/>
      <c r="B758" s="633"/>
      <c r="C758" s="633"/>
      <c r="D758" s="633"/>
      <c r="E758" s="633"/>
      <c r="F758" s="633"/>
      <c r="G758" s="633"/>
      <c r="H758" s="633"/>
      <c r="I758" s="633"/>
      <c r="J758" s="633"/>
      <c r="K758" s="633"/>
      <c r="L758" s="633"/>
      <c r="M758" s="633"/>
      <c r="N758" s="633"/>
      <c r="O758" s="633"/>
      <c r="P758" s="633"/>
      <c r="Q758" s="633"/>
      <c r="R758" s="633"/>
      <c r="S758" s="633"/>
      <c r="T758" s="633"/>
      <c r="U758" s="633"/>
      <c r="V758" s="633"/>
      <c r="W758" s="633"/>
      <c r="X758" s="633"/>
      <c r="Y758" s="633"/>
      <c r="Z758" s="633"/>
    </row>
    <row r="759" spans="1:26" ht="12.75">
      <c r="A759" s="633"/>
      <c r="B759" s="633"/>
      <c r="C759" s="633"/>
      <c r="D759" s="633"/>
      <c r="E759" s="633"/>
      <c r="F759" s="633"/>
      <c r="G759" s="633"/>
      <c r="H759" s="633"/>
      <c r="I759" s="633"/>
      <c r="J759" s="633"/>
      <c r="K759" s="633"/>
      <c r="L759" s="633"/>
      <c r="M759" s="633"/>
      <c r="N759" s="633"/>
      <c r="O759" s="633"/>
      <c r="P759" s="633"/>
      <c r="Q759" s="633"/>
      <c r="R759" s="633"/>
      <c r="S759" s="633"/>
      <c r="T759" s="633"/>
      <c r="U759" s="633"/>
      <c r="V759" s="633"/>
      <c r="W759" s="633"/>
      <c r="X759" s="633"/>
      <c r="Y759" s="633"/>
      <c r="Z759" s="633"/>
    </row>
    <row r="760" spans="1:26" ht="12.75">
      <c r="A760" s="633"/>
      <c r="B760" s="633"/>
      <c r="C760" s="633"/>
      <c r="D760" s="633"/>
      <c r="E760" s="633"/>
      <c r="F760" s="633"/>
      <c r="G760" s="633"/>
      <c r="H760" s="633"/>
      <c r="I760" s="633"/>
      <c r="J760" s="633"/>
      <c r="K760" s="633"/>
      <c r="L760" s="633"/>
      <c r="M760" s="633"/>
      <c r="N760" s="633"/>
      <c r="O760" s="633"/>
      <c r="P760" s="633"/>
      <c r="Q760" s="633"/>
      <c r="R760" s="633"/>
      <c r="S760" s="633"/>
      <c r="T760" s="633"/>
      <c r="U760" s="633"/>
      <c r="V760" s="633"/>
      <c r="W760" s="633"/>
      <c r="X760" s="633"/>
      <c r="Y760" s="633"/>
      <c r="Z760" s="633"/>
    </row>
    <row r="761" spans="1:26" ht="12.75">
      <c r="A761" s="633"/>
      <c r="B761" s="633"/>
      <c r="C761" s="633"/>
      <c r="D761" s="633"/>
      <c r="E761" s="633"/>
      <c r="F761" s="633"/>
      <c r="G761" s="633"/>
      <c r="H761" s="633"/>
      <c r="I761" s="633"/>
      <c r="J761" s="633"/>
      <c r="K761" s="633"/>
      <c r="L761" s="633"/>
      <c r="M761" s="633"/>
      <c r="N761" s="633"/>
      <c r="O761" s="633"/>
      <c r="P761" s="633"/>
      <c r="Q761" s="633"/>
      <c r="R761" s="633"/>
      <c r="S761" s="633"/>
      <c r="T761" s="633"/>
      <c r="U761" s="633"/>
      <c r="V761" s="633"/>
      <c r="W761" s="633"/>
      <c r="X761" s="633"/>
      <c r="Y761" s="633"/>
      <c r="Z761" s="633"/>
    </row>
    <row r="762" spans="1:26" ht="12.75">
      <c r="A762" s="633"/>
      <c r="B762" s="633"/>
      <c r="C762" s="633"/>
      <c r="D762" s="633"/>
      <c r="E762" s="633"/>
      <c r="F762" s="633"/>
      <c r="G762" s="633"/>
      <c r="H762" s="633"/>
      <c r="I762" s="633"/>
      <c r="J762" s="633"/>
      <c r="K762" s="633"/>
      <c r="L762" s="633"/>
      <c r="M762" s="633"/>
      <c r="N762" s="633"/>
      <c r="O762" s="633"/>
      <c r="P762" s="633"/>
      <c r="Q762" s="633"/>
      <c r="R762" s="633"/>
      <c r="S762" s="633"/>
      <c r="T762" s="633"/>
      <c r="U762" s="633"/>
      <c r="V762" s="633"/>
      <c r="W762" s="633"/>
      <c r="X762" s="633"/>
      <c r="Y762" s="633"/>
      <c r="Z762" s="633"/>
    </row>
    <row r="763" spans="1:26" ht="12.75">
      <c r="A763" s="633"/>
      <c r="B763" s="633"/>
      <c r="C763" s="633"/>
      <c r="D763" s="633"/>
      <c r="E763" s="633"/>
      <c r="F763" s="633"/>
      <c r="G763" s="633"/>
      <c r="H763" s="633"/>
      <c r="I763" s="633"/>
      <c r="J763" s="633"/>
      <c r="K763" s="633"/>
      <c r="L763" s="633"/>
      <c r="M763" s="633"/>
      <c r="N763" s="633"/>
      <c r="O763" s="633"/>
      <c r="P763" s="633"/>
      <c r="Q763" s="633"/>
      <c r="R763" s="633"/>
      <c r="S763" s="633"/>
      <c r="T763" s="633"/>
      <c r="U763" s="633"/>
      <c r="V763" s="633"/>
      <c r="W763" s="633"/>
      <c r="X763" s="633"/>
      <c r="Y763" s="633"/>
      <c r="Z763" s="633"/>
    </row>
    <row r="764" spans="1:26" ht="12.75">
      <c r="A764" s="633"/>
      <c r="B764" s="633"/>
      <c r="C764" s="633"/>
      <c r="D764" s="633"/>
      <c r="E764" s="633"/>
      <c r="F764" s="633"/>
      <c r="G764" s="633"/>
      <c r="H764" s="633"/>
      <c r="I764" s="633"/>
      <c r="J764" s="633"/>
      <c r="K764" s="633"/>
      <c r="L764" s="633"/>
      <c r="M764" s="633"/>
      <c r="N764" s="633"/>
      <c r="O764" s="633"/>
      <c r="P764" s="633"/>
      <c r="Q764" s="633"/>
      <c r="R764" s="633"/>
      <c r="S764" s="633"/>
      <c r="T764" s="633"/>
      <c r="U764" s="633"/>
      <c r="V764" s="633"/>
      <c r="W764" s="633"/>
      <c r="X764" s="633"/>
      <c r="Y764" s="633"/>
      <c r="Z764" s="633"/>
    </row>
    <row r="765" spans="1:26" ht="12.75">
      <c r="A765" s="633"/>
      <c r="B765" s="633"/>
      <c r="C765" s="633"/>
      <c r="D765" s="633"/>
      <c r="E765" s="633"/>
      <c r="F765" s="633"/>
      <c r="G765" s="633"/>
      <c r="H765" s="633"/>
      <c r="I765" s="633"/>
      <c r="J765" s="633"/>
      <c r="K765" s="633"/>
      <c r="L765" s="633"/>
      <c r="M765" s="633"/>
      <c r="N765" s="633"/>
      <c r="O765" s="633"/>
      <c r="P765" s="633"/>
      <c r="Q765" s="633"/>
      <c r="R765" s="633"/>
      <c r="S765" s="633"/>
      <c r="T765" s="633"/>
      <c r="U765" s="633"/>
      <c r="V765" s="633"/>
      <c r="W765" s="633"/>
      <c r="X765" s="633"/>
      <c r="Y765" s="633"/>
      <c r="Z765" s="633"/>
    </row>
    <row r="766" spans="1:26" ht="12.75">
      <c r="A766" s="633"/>
      <c r="B766" s="633"/>
      <c r="C766" s="633"/>
      <c r="D766" s="633"/>
      <c r="E766" s="633"/>
      <c r="F766" s="633"/>
      <c r="G766" s="633"/>
      <c r="H766" s="633"/>
      <c r="I766" s="633"/>
      <c r="J766" s="633"/>
      <c r="K766" s="633"/>
      <c r="L766" s="633"/>
      <c r="M766" s="633"/>
      <c r="N766" s="633"/>
      <c r="O766" s="633"/>
      <c r="P766" s="633"/>
      <c r="Q766" s="633"/>
      <c r="R766" s="633"/>
      <c r="S766" s="633"/>
      <c r="T766" s="633"/>
      <c r="U766" s="633"/>
      <c r="V766" s="633"/>
      <c r="W766" s="633"/>
      <c r="X766" s="633"/>
      <c r="Y766" s="633"/>
      <c r="Z766" s="633"/>
    </row>
    <row r="767" spans="1:26" ht="12.75">
      <c r="A767" s="633"/>
      <c r="B767" s="633"/>
      <c r="C767" s="633"/>
      <c r="D767" s="633"/>
      <c r="E767" s="633"/>
      <c r="F767" s="633"/>
      <c r="G767" s="633"/>
      <c r="H767" s="633"/>
      <c r="I767" s="633"/>
      <c r="J767" s="633"/>
      <c r="K767" s="633"/>
      <c r="L767" s="633"/>
      <c r="M767" s="633"/>
      <c r="N767" s="633"/>
      <c r="O767" s="633"/>
      <c r="P767" s="633"/>
      <c r="Q767" s="633"/>
      <c r="R767" s="633"/>
      <c r="S767" s="633"/>
      <c r="T767" s="633"/>
      <c r="U767" s="633"/>
      <c r="V767" s="633"/>
      <c r="W767" s="633"/>
      <c r="X767" s="633"/>
      <c r="Y767" s="633"/>
      <c r="Z767" s="633"/>
    </row>
    <row r="768" spans="1:26" ht="12.75">
      <c r="A768" s="633"/>
      <c r="B768" s="633"/>
      <c r="C768" s="633"/>
      <c r="D768" s="633"/>
      <c r="E768" s="633"/>
      <c r="F768" s="633"/>
      <c r="G768" s="633"/>
      <c r="H768" s="633"/>
      <c r="I768" s="633"/>
      <c r="J768" s="633"/>
      <c r="K768" s="633"/>
      <c r="L768" s="633"/>
      <c r="M768" s="633"/>
      <c r="N768" s="633"/>
      <c r="O768" s="633"/>
      <c r="P768" s="633"/>
      <c r="Q768" s="633"/>
      <c r="R768" s="633"/>
      <c r="S768" s="633"/>
      <c r="T768" s="633"/>
      <c r="U768" s="633"/>
      <c r="V768" s="633"/>
      <c r="W768" s="633"/>
      <c r="X768" s="633"/>
      <c r="Y768" s="633"/>
      <c r="Z768" s="633"/>
    </row>
    <row r="769" spans="1:26" ht="12.75">
      <c r="A769" s="633"/>
      <c r="B769" s="633"/>
      <c r="C769" s="633"/>
      <c r="D769" s="633"/>
      <c r="E769" s="633"/>
      <c r="F769" s="633"/>
      <c r="G769" s="633"/>
      <c r="H769" s="633"/>
      <c r="I769" s="633"/>
      <c r="J769" s="633"/>
      <c r="K769" s="633"/>
      <c r="L769" s="633"/>
      <c r="M769" s="633"/>
      <c r="N769" s="633"/>
      <c r="O769" s="633"/>
      <c r="P769" s="633"/>
      <c r="Q769" s="633"/>
      <c r="R769" s="633"/>
      <c r="S769" s="633"/>
      <c r="T769" s="633"/>
      <c r="U769" s="633"/>
      <c r="V769" s="633"/>
      <c r="W769" s="633"/>
      <c r="X769" s="633"/>
      <c r="Y769" s="633"/>
      <c r="Z769" s="633"/>
    </row>
    <row r="770" spans="1:26" ht="12.75">
      <c r="A770" s="633"/>
      <c r="B770" s="633"/>
      <c r="C770" s="633"/>
      <c r="D770" s="633"/>
      <c r="E770" s="633"/>
      <c r="F770" s="633"/>
      <c r="G770" s="633"/>
      <c r="H770" s="633"/>
      <c r="I770" s="633"/>
      <c r="J770" s="633"/>
      <c r="K770" s="633"/>
      <c r="L770" s="633"/>
      <c r="M770" s="633"/>
      <c r="N770" s="633"/>
      <c r="O770" s="633"/>
      <c r="P770" s="633"/>
      <c r="Q770" s="633"/>
      <c r="R770" s="633"/>
      <c r="S770" s="633"/>
      <c r="T770" s="633"/>
      <c r="U770" s="633"/>
      <c r="V770" s="633"/>
      <c r="W770" s="633"/>
      <c r="X770" s="633"/>
      <c r="Y770" s="633"/>
      <c r="Z770" s="633"/>
    </row>
    <row r="771" spans="1:26" ht="12.75">
      <c r="A771" s="633"/>
      <c r="B771" s="633"/>
      <c r="C771" s="633"/>
      <c r="D771" s="633"/>
      <c r="E771" s="633"/>
      <c r="F771" s="633"/>
      <c r="G771" s="633"/>
      <c r="H771" s="633"/>
      <c r="I771" s="633"/>
      <c r="J771" s="633"/>
      <c r="K771" s="633"/>
      <c r="L771" s="633"/>
      <c r="M771" s="633"/>
      <c r="N771" s="633"/>
      <c r="O771" s="633"/>
      <c r="P771" s="633"/>
      <c r="Q771" s="633"/>
      <c r="R771" s="633"/>
      <c r="S771" s="633"/>
      <c r="T771" s="633"/>
      <c r="U771" s="633"/>
      <c r="V771" s="633"/>
      <c r="W771" s="633"/>
      <c r="X771" s="633"/>
      <c r="Y771" s="633"/>
      <c r="Z771" s="633"/>
    </row>
    <row r="772" spans="1:26" ht="12.75">
      <c r="A772" s="633"/>
      <c r="B772" s="633"/>
      <c r="C772" s="633"/>
      <c r="D772" s="633"/>
      <c r="E772" s="633"/>
      <c r="F772" s="633"/>
      <c r="G772" s="633"/>
      <c r="H772" s="633"/>
      <c r="I772" s="633"/>
      <c r="J772" s="633"/>
      <c r="K772" s="633"/>
      <c r="L772" s="633"/>
      <c r="M772" s="633"/>
      <c r="N772" s="633"/>
      <c r="O772" s="633"/>
      <c r="P772" s="633"/>
      <c r="Q772" s="633"/>
      <c r="R772" s="633"/>
      <c r="S772" s="633"/>
      <c r="T772" s="633"/>
      <c r="U772" s="633"/>
      <c r="V772" s="633"/>
      <c r="W772" s="633"/>
      <c r="X772" s="633"/>
      <c r="Y772" s="633"/>
      <c r="Z772" s="633"/>
    </row>
    <row r="773" spans="1:26" ht="12.75">
      <c r="A773" s="633"/>
      <c r="B773" s="633"/>
      <c r="C773" s="633"/>
      <c r="D773" s="633"/>
      <c r="E773" s="633"/>
      <c r="F773" s="633"/>
      <c r="G773" s="633"/>
      <c r="H773" s="633"/>
      <c r="I773" s="633"/>
      <c r="J773" s="633"/>
      <c r="K773" s="633"/>
      <c r="L773" s="633"/>
      <c r="M773" s="633"/>
      <c r="N773" s="633"/>
      <c r="O773" s="633"/>
      <c r="P773" s="633"/>
      <c r="Q773" s="633"/>
      <c r="R773" s="633"/>
      <c r="S773" s="633"/>
      <c r="T773" s="633"/>
      <c r="U773" s="633"/>
      <c r="V773" s="633"/>
      <c r="W773" s="633"/>
      <c r="X773" s="633"/>
      <c r="Y773" s="633"/>
      <c r="Z773" s="633"/>
    </row>
    <row r="774" spans="1:26" ht="12.75">
      <c r="A774" s="633"/>
      <c r="B774" s="633"/>
      <c r="C774" s="633"/>
      <c r="D774" s="633"/>
      <c r="E774" s="633"/>
      <c r="F774" s="633"/>
      <c r="G774" s="633"/>
      <c r="H774" s="633"/>
      <c r="I774" s="633"/>
      <c r="J774" s="633"/>
      <c r="K774" s="633"/>
      <c r="L774" s="633"/>
      <c r="M774" s="633"/>
      <c r="N774" s="633"/>
      <c r="O774" s="633"/>
      <c r="P774" s="633"/>
      <c r="Q774" s="633"/>
      <c r="R774" s="633"/>
      <c r="S774" s="633"/>
      <c r="T774" s="633"/>
      <c r="U774" s="633"/>
      <c r="V774" s="633"/>
      <c r="W774" s="633"/>
      <c r="X774" s="633"/>
      <c r="Y774" s="633"/>
      <c r="Z774" s="633"/>
    </row>
    <row r="775" spans="1:26" ht="12.75">
      <c r="A775" s="633"/>
      <c r="B775" s="633"/>
      <c r="C775" s="633"/>
      <c r="D775" s="633"/>
      <c r="E775" s="633"/>
      <c r="F775" s="633"/>
      <c r="G775" s="633"/>
      <c r="H775" s="633"/>
      <c r="I775" s="633"/>
      <c r="J775" s="633"/>
      <c r="K775" s="633"/>
      <c r="L775" s="633"/>
      <c r="M775" s="633"/>
      <c r="N775" s="633"/>
      <c r="O775" s="633"/>
      <c r="P775" s="633"/>
      <c r="Q775" s="633"/>
      <c r="R775" s="633"/>
      <c r="S775" s="633"/>
      <c r="T775" s="633"/>
      <c r="U775" s="633"/>
      <c r="V775" s="633"/>
      <c r="W775" s="633"/>
      <c r="X775" s="633"/>
      <c r="Y775" s="633"/>
      <c r="Z775" s="633"/>
    </row>
    <row r="776" spans="1:26" ht="12.75">
      <c r="A776" s="633"/>
      <c r="B776" s="633"/>
      <c r="C776" s="633"/>
      <c r="D776" s="633"/>
      <c r="E776" s="633"/>
      <c r="F776" s="633"/>
      <c r="G776" s="633"/>
      <c r="H776" s="633"/>
      <c r="I776" s="633"/>
      <c r="J776" s="633"/>
      <c r="K776" s="633"/>
      <c r="L776" s="633"/>
      <c r="M776" s="633"/>
      <c r="N776" s="633"/>
      <c r="O776" s="633"/>
      <c r="P776" s="633"/>
      <c r="Q776" s="633"/>
      <c r="R776" s="633"/>
      <c r="S776" s="633"/>
      <c r="T776" s="633"/>
      <c r="U776" s="633"/>
      <c r="V776" s="633"/>
      <c r="W776" s="633"/>
      <c r="X776" s="633"/>
      <c r="Y776" s="633"/>
      <c r="Z776" s="633"/>
    </row>
    <row r="777" spans="1:26" ht="12.75">
      <c r="A777" s="633"/>
      <c r="B777" s="633"/>
      <c r="C777" s="633"/>
      <c r="D777" s="633"/>
      <c r="E777" s="633"/>
      <c r="F777" s="633"/>
      <c r="G777" s="633"/>
      <c r="H777" s="633"/>
      <c r="I777" s="633"/>
      <c r="J777" s="633"/>
      <c r="K777" s="633"/>
      <c r="L777" s="633"/>
      <c r="M777" s="633"/>
      <c r="N777" s="633"/>
      <c r="O777" s="633"/>
      <c r="P777" s="633"/>
      <c r="Q777" s="633"/>
      <c r="R777" s="633"/>
      <c r="S777" s="633"/>
      <c r="T777" s="633"/>
      <c r="U777" s="633"/>
      <c r="V777" s="633"/>
      <c r="W777" s="633"/>
      <c r="X777" s="633"/>
      <c r="Y777" s="633"/>
      <c r="Z777" s="633"/>
    </row>
    <row r="778" spans="1:26" ht="12.75">
      <c r="A778" s="633"/>
      <c r="B778" s="633"/>
      <c r="C778" s="633"/>
      <c r="D778" s="633"/>
      <c r="E778" s="633"/>
      <c r="F778" s="633"/>
      <c r="G778" s="633"/>
      <c r="H778" s="633"/>
      <c r="I778" s="633"/>
      <c r="J778" s="633"/>
      <c r="K778" s="633"/>
      <c r="L778" s="633"/>
      <c r="M778" s="633"/>
      <c r="N778" s="633"/>
      <c r="O778" s="633"/>
      <c r="P778" s="633"/>
      <c r="Q778" s="633"/>
      <c r="R778" s="633"/>
      <c r="S778" s="633"/>
      <c r="T778" s="633"/>
      <c r="U778" s="633"/>
      <c r="V778" s="633"/>
      <c r="W778" s="633"/>
      <c r="X778" s="633"/>
      <c r="Y778" s="633"/>
      <c r="Z778" s="633"/>
    </row>
    <row r="779" spans="1:26" ht="12.75">
      <c r="A779" s="633"/>
      <c r="B779" s="633"/>
      <c r="C779" s="633"/>
      <c r="D779" s="633"/>
      <c r="E779" s="633"/>
      <c r="F779" s="633"/>
      <c r="G779" s="633"/>
      <c r="H779" s="633"/>
      <c r="I779" s="633"/>
      <c r="J779" s="633"/>
      <c r="K779" s="633"/>
      <c r="L779" s="633"/>
      <c r="M779" s="633"/>
      <c r="N779" s="633"/>
      <c r="O779" s="633"/>
      <c r="P779" s="633"/>
      <c r="Q779" s="633"/>
      <c r="R779" s="633"/>
      <c r="S779" s="633"/>
      <c r="T779" s="633"/>
      <c r="U779" s="633"/>
      <c r="V779" s="633"/>
      <c r="W779" s="633"/>
      <c r="X779" s="633"/>
      <c r="Y779" s="633"/>
      <c r="Z779" s="633"/>
    </row>
    <row r="780" spans="1:26" ht="12.75">
      <c r="A780" s="633"/>
      <c r="B780" s="633"/>
      <c r="C780" s="633"/>
      <c r="D780" s="633"/>
      <c r="E780" s="633"/>
      <c r="F780" s="633"/>
      <c r="G780" s="633"/>
      <c r="H780" s="633"/>
      <c r="I780" s="633"/>
      <c r="J780" s="633"/>
      <c r="K780" s="633"/>
      <c r="L780" s="633"/>
      <c r="M780" s="633"/>
      <c r="N780" s="633"/>
      <c r="O780" s="633"/>
      <c r="P780" s="633"/>
      <c r="Q780" s="633"/>
      <c r="R780" s="633"/>
      <c r="S780" s="633"/>
      <c r="T780" s="633"/>
      <c r="U780" s="633"/>
      <c r="V780" s="633"/>
      <c r="W780" s="633"/>
      <c r="X780" s="633"/>
      <c r="Y780" s="633"/>
      <c r="Z780" s="633"/>
    </row>
    <row r="781" spans="1:26" ht="12.75">
      <c r="A781" s="633"/>
      <c r="B781" s="633"/>
      <c r="C781" s="633"/>
      <c r="D781" s="633"/>
      <c r="E781" s="633"/>
      <c r="F781" s="633"/>
      <c r="G781" s="633"/>
      <c r="H781" s="633"/>
      <c r="I781" s="633"/>
      <c r="J781" s="633"/>
      <c r="K781" s="633"/>
      <c r="L781" s="633"/>
      <c r="M781" s="633"/>
      <c r="N781" s="633"/>
      <c r="O781" s="633"/>
      <c r="P781" s="633"/>
      <c r="Q781" s="633"/>
      <c r="R781" s="633"/>
      <c r="S781" s="633"/>
      <c r="T781" s="633"/>
      <c r="U781" s="633"/>
      <c r="V781" s="633"/>
      <c r="W781" s="633"/>
      <c r="X781" s="633"/>
      <c r="Y781" s="633"/>
      <c r="Z781" s="633"/>
    </row>
    <row r="782" spans="1:26" ht="12.75">
      <c r="A782" s="633"/>
      <c r="B782" s="633"/>
      <c r="C782" s="633"/>
      <c r="D782" s="633"/>
      <c r="E782" s="633"/>
      <c r="F782" s="633"/>
      <c r="G782" s="633"/>
      <c r="H782" s="633"/>
      <c r="I782" s="633"/>
      <c r="J782" s="633"/>
      <c r="K782" s="633"/>
      <c r="L782" s="633"/>
      <c r="M782" s="633"/>
      <c r="N782" s="633"/>
      <c r="O782" s="633"/>
      <c r="P782" s="633"/>
      <c r="Q782" s="633"/>
      <c r="R782" s="633"/>
      <c r="S782" s="633"/>
      <c r="T782" s="633"/>
      <c r="U782" s="633"/>
      <c r="V782" s="633"/>
      <c r="W782" s="633"/>
      <c r="X782" s="633"/>
      <c r="Y782" s="633"/>
      <c r="Z782" s="633"/>
    </row>
    <row r="783" spans="1:26" ht="12.75">
      <c r="A783" s="633"/>
      <c r="B783" s="633"/>
      <c r="C783" s="633"/>
      <c r="D783" s="633"/>
      <c r="E783" s="633"/>
      <c r="F783" s="633"/>
      <c r="G783" s="633"/>
      <c r="H783" s="633"/>
      <c r="I783" s="633"/>
      <c r="J783" s="633"/>
      <c r="K783" s="633"/>
      <c r="L783" s="633"/>
      <c r="M783" s="633"/>
      <c r="N783" s="633"/>
      <c r="O783" s="633"/>
      <c r="P783" s="633"/>
      <c r="Q783" s="633"/>
      <c r="R783" s="633"/>
      <c r="S783" s="633"/>
      <c r="T783" s="633"/>
      <c r="U783" s="633"/>
      <c r="V783" s="633"/>
      <c r="W783" s="633"/>
      <c r="X783" s="633"/>
      <c r="Y783" s="633"/>
      <c r="Z783" s="633"/>
    </row>
    <row r="784" spans="1:26" ht="12.75">
      <c r="A784" s="633"/>
      <c r="B784" s="633"/>
      <c r="C784" s="633"/>
      <c r="D784" s="633"/>
      <c r="E784" s="633"/>
      <c r="F784" s="633"/>
      <c r="G784" s="633"/>
      <c r="H784" s="633"/>
      <c r="I784" s="633"/>
      <c r="J784" s="633"/>
      <c r="K784" s="633"/>
      <c r="L784" s="633"/>
      <c r="M784" s="633"/>
      <c r="N784" s="633"/>
      <c r="O784" s="633"/>
      <c r="P784" s="633"/>
      <c r="Q784" s="633"/>
      <c r="R784" s="633"/>
      <c r="S784" s="633"/>
      <c r="T784" s="633"/>
      <c r="U784" s="633"/>
      <c r="V784" s="633"/>
      <c r="W784" s="633"/>
      <c r="X784" s="633"/>
      <c r="Y784" s="633"/>
      <c r="Z784" s="633"/>
    </row>
    <row r="785" spans="1:26" ht="12.75">
      <c r="A785" s="633"/>
      <c r="B785" s="633"/>
      <c r="C785" s="633"/>
      <c r="D785" s="633"/>
      <c r="E785" s="633"/>
      <c r="F785" s="633"/>
      <c r="G785" s="633"/>
      <c r="H785" s="633"/>
      <c r="I785" s="633"/>
      <c r="J785" s="633"/>
      <c r="K785" s="633"/>
      <c r="L785" s="633"/>
      <c r="M785" s="633"/>
      <c r="N785" s="633"/>
      <c r="O785" s="633"/>
      <c r="P785" s="633"/>
      <c r="Q785" s="633"/>
      <c r="R785" s="633"/>
      <c r="S785" s="633"/>
      <c r="T785" s="633"/>
      <c r="U785" s="633"/>
      <c r="V785" s="633"/>
      <c r="W785" s="633"/>
      <c r="X785" s="633"/>
      <c r="Y785" s="633"/>
      <c r="Z785" s="633"/>
    </row>
    <row r="786" spans="1:26" ht="12.75">
      <c r="A786" s="633"/>
      <c r="B786" s="633"/>
      <c r="C786" s="633"/>
      <c r="D786" s="633"/>
      <c r="E786" s="633"/>
      <c r="F786" s="633"/>
      <c r="G786" s="633"/>
      <c r="H786" s="633"/>
      <c r="I786" s="633"/>
      <c r="J786" s="633"/>
      <c r="K786" s="633"/>
      <c r="L786" s="633"/>
      <c r="M786" s="633"/>
      <c r="N786" s="633"/>
      <c r="O786" s="633"/>
      <c r="P786" s="633"/>
      <c r="Q786" s="633"/>
      <c r="R786" s="633"/>
      <c r="S786" s="633"/>
      <c r="T786" s="633"/>
      <c r="U786" s="633"/>
      <c r="V786" s="633"/>
      <c r="W786" s="633"/>
      <c r="X786" s="633"/>
      <c r="Y786" s="633"/>
      <c r="Z786" s="633"/>
    </row>
    <row r="787" spans="1:26" ht="12.75">
      <c r="A787" s="633"/>
      <c r="B787" s="633"/>
      <c r="C787" s="633"/>
      <c r="D787" s="633"/>
      <c r="E787" s="633"/>
      <c r="F787" s="633"/>
      <c r="G787" s="633"/>
      <c r="H787" s="633"/>
      <c r="I787" s="633"/>
      <c r="J787" s="633"/>
      <c r="K787" s="633"/>
      <c r="L787" s="633"/>
      <c r="M787" s="633"/>
      <c r="N787" s="633"/>
      <c r="O787" s="633"/>
      <c r="P787" s="633"/>
      <c r="Q787" s="633"/>
      <c r="R787" s="633"/>
      <c r="S787" s="633"/>
      <c r="T787" s="633"/>
      <c r="U787" s="633"/>
      <c r="V787" s="633"/>
      <c r="W787" s="633"/>
      <c r="X787" s="633"/>
      <c r="Y787" s="633"/>
      <c r="Z787" s="633"/>
    </row>
    <row r="788" spans="1:26" ht="12.75">
      <c r="A788" s="633"/>
      <c r="B788" s="633"/>
      <c r="C788" s="633"/>
      <c r="D788" s="633"/>
      <c r="E788" s="633"/>
      <c r="F788" s="633"/>
      <c r="G788" s="633"/>
      <c r="H788" s="633"/>
      <c r="I788" s="633"/>
      <c r="J788" s="633"/>
      <c r="K788" s="633"/>
      <c r="L788" s="633"/>
      <c r="M788" s="633"/>
      <c r="N788" s="633"/>
      <c r="O788" s="633"/>
      <c r="P788" s="633"/>
      <c r="Q788" s="633"/>
      <c r="R788" s="633"/>
      <c r="S788" s="633"/>
      <c r="T788" s="633"/>
      <c r="U788" s="633"/>
      <c r="V788" s="633"/>
      <c r="W788" s="633"/>
      <c r="X788" s="633"/>
      <c r="Y788" s="633"/>
      <c r="Z788" s="633"/>
    </row>
    <row r="789" spans="1:26" ht="12.75">
      <c r="A789" s="633"/>
      <c r="B789" s="633"/>
      <c r="C789" s="633"/>
      <c r="D789" s="633"/>
      <c r="E789" s="633"/>
      <c r="F789" s="633"/>
      <c r="G789" s="633"/>
      <c r="H789" s="633"/>
      <c r="I789" s="633"/>
      <c r="J789" s="633"/>
      <c r="K789" s="633"/>
      <c r="L789" s="633"/>
      <c r="M789" s="633"/>
      <c r="N789" s="633"/>
      <c r="O789" s="633"/>
      <c r="P789" s="633"/>
      <c r="Q789" s="633"/>
      <c r="R789" s="633"/>
      <c r="S789" s="633"/>
      <c r="T789" s="633"/>
      <c r="U789" s="633"/>
      <c r="V789" s="633"/>
      <c r="W789" s="633"/>
      <c r="X789" s="633"/>
      <c r="Y789" s="633"/>
      <c r="Z789" s="633"/>
    </row>
    <row r="790" spans="1:26" ht="12.75">
      <c r="A790" s="633"/>
      <c r="B790" s="633"/>
      <c r="C790" s="633"/>
      <c r="D790" s="633"/>
      <c r="E790" s="633"/>
      <c r="F790" s="633"/>
      <c r="G790" s="633"/>
      <c r="H790" s="633"/>
      <c r="I790" s="633"/>
      <c r="J790" s="633"/>
      <c r="K790" s="633"/>
      <c r="L790" s="633"/>
      <c r="M790" s="633"/>
      <c r="N790" s="633"/>
      <c r="O790" s="633"/>
      <c r="P790" s="633"/>
      <c r="Q790" s="633"/>
      <c r="R790" s="633"/>
      <c r="S790" s="633"/>
      <c r="T790" s="633"/>
      <c r="U790" s="633"/>
      <c r="V790" s="633"/>
      <c r="W790" s="633"/>
      <c r="X790" s="633"/>
      <c r="Y790" s="633"/>
      <c r="Z790" s="633"/>
    </row>
    <row r="791" spans="1:26" ht="12.75">
      <c r="A791" s="633"/>
      <c r="B791" s="633"/>
      <c r="C791" s="633"/>
      <c r="D791" s="633"/>
      <c r="E791" s="633"/>
      <c r="F791" s="633"/>
      <c r="G791" s="633"/>
      <c r="H791" s="633"/>
      <c r="I791" s="633"/>
      <c r="J791" s="633"/>
      <c r="K791" s="633"/>
      <c r="L791" s="633"/>
      <c r="M791" s="633"/>
      <c r="N791" s="633"/>
      <c r="O791" s="633"/>
      <c r="P791" s="633"/>
      <c r="Q791" s="633"/>
      <c r="R791" s="633"/>
      <c r="S791" s="633"/>
      <c r="T791" s="633"/>
      <c r="U791" s="633"/>
      <c r="V791" s="633"/>
      <c r="W791" s="633"/>
      <c r="X791" s="633"/>
      <c r="Y791" s="633"/>
      <c r="Z791" s="633"/>
    </row>
    <row r="792" spans="1:26" ht="12.75">
      <c r="A792" s="633"/>
      <c r="B792" s="633"/>
      <c r="C792" s="633"/>
      <c r="D792" s="633"/>
      <c r="E792" s="633"/>
      <c r="F792" s="633"/>
      <c r="G792" s="633"/>
      <c r="H792" s="633"/>
      <c r="I792" s="633"/>
      <c r="J792" s="633"/>
      <c r="K792" s="633"/>
      <c r="L792" s="633"/>
      <c r="M792" s="633"/>
      <c r="N792" s="633"/>
      <c r="O792" s="633"/>
      <c r="P792" s="633"/>
      <c r="Q792" s="633"/>
      <c r="R792" s="633"/>
      <c r="S792" s="633"/>
      <c r="T792" s="633"/>
      <c r="U792" s="633"/>
      <c r="V792" s="633"/>
      <c r="W792" s="633"/>
      <c r="X792" s="633"/>
      <c r="Y792" s="633"/>
      <c r="Z792" s="633"/>
    </row>
    <row r="793" spans="1:26" ht="12.75">
      <c r="A793" s="633"/>
      <c r="B793" s="633"/>
      <c r="C793" s="633"/>
      <c r="D793" s="633"/>
      <c r="E793" s="633"/>
      <c r="F793" s="633"/>
      <c r="G793" s="633"/>
      <c r="H793" s="633"/>
      <c r="I793" s="633"/>
      <c r="J793" s="633"/>
      <c r="K793" s="633"/>
      <c r="L793" s="633"/>
      <c r="M793" s="633"/>
      <c r="N793" s="633"/>
      <c r="O793" s="633"/>
      <c r="P793" s="633"/>
      <c r="Q793" s="633"/>
      <c r="R793" s="633"/>
      <c r="S793" s="633"/>
      <c r="T793" s="633"/>
      <c r="U793" s="633"/>
      <c r="V793" s="633"/>
      <c r="W793" s="633"/>
      <c r="X793" s="633"/>
      <c r="Y793" s="633"/>
      <c r="Z793" s="633"/>
    </row>
    <row r="794" spans="1:26" ht="12.75">
      <c r="A794" s="633"/>
      <c r="B794" s="633"/>
      <c r="C794" s="633"/>
      <c r="D794" s="633"/>
      <c r="E794" s="633"/>
      <c r="F794" s="633"/>
      <c r="G794" s="633"/>
      <c r="H794" s="633"/>
      <c r="I794" s="633"/>
      <c r="J794" s="633"/>
      <c r="K794" s="633"/>
      <c r="L794" s="633"/>
      <c r="M794" s="633"/>
      <c r="N794" s="633"/>
      <c r="O794" s="633"/>
      <c r="P794" s="633"/>
      <c r="Q794" s="633"/>
      <c r="R794" s="633"/>
      <c r="S794" s="633"/>
      <c r="T794" s="633"/>
      <c r="U794" s="633"/>
      <c r="V794" s="633"/>
      <c r="W794" s="633"/>
      <c r="X794" s="633"/>
      <c r="Y794" s="633"/>
      <c r="Z794" s="633"/>
    </row>
    <row r="795" spans="1:26" ht="12.75">
      <c r="A795" s="633"/>
      <c r="B795" s="633"/>
      <c r="C795" s="633"/>
      <c r="D795" s="633"/>
      <c r="E795" s="633"/>
      <c r="F795" s="633"/>
      <c r="G795" s="633"/>
      <c r="H795" s="633"/>
      <c r="I795" s="633"/>
      <c r="J795" s="633"/>
      <c r="K795" s="633"/>
      <c r="L795" s="633"/>
      <c r="M795" s="633"/>
      <c r="N795" s="633"/>
      <c r="O795" s="633"/>
      <c r="P795" s="633"/>
      <c r="Q795" s="633"/>
      <c r="R795" s="633"/>
      <c r="S795" s="633"/>
      <c r="T795" s="633"/>
      <c r="U795" s="633"/>
      <c r="V795" s="633"/>
      <c r="W795" s="633"/>
      <c r="X795" s="633"/>
      <c r="Y795" s="633"/>
      <c r="Z795" s="633"/>
    </row>
    <row r="796" spans="1:26" ht="12.75">
      <c r="A796" s="633"/>
      <c r="B796" s="633"/>
      <c r="C796" s="633"/>
      <c r="D796" s="633"/>
      <c r="E796" s="633"/>
      <c r="F796" s="633"/>
      <c r="G796" s="633"/>
      <c r="H796" s="633"/>
      <c r="I796" s="633"/>
      <c r="J796" s="633"/>
      <c r="K796" s="633"/>
      <c r="L796" s="633"/>
      <c r="M796" s="633"/>
      <c r="N796" s="633"/>
      <c r="O796" s="633"/>
      <c r="P796" s="633"/>
      <c r="Q796" s="633"/>
      <c r="R796" s="633"/>
      <c r="S796" s="633"/>
      <c r="T796" s="633"/>
      <c r="U796" s="633"/>
      <c r="V796" s="633"/>
      <c r="W796" s="633"/>
      <c r="X796" s="633"/>
      <c r="Y796" s="633"/>
      <c r="Z796" s="633"/>
    </row>
    <row r="797" spans="1:26" ht="12.75">
      <c r="A797" s="633"/>
      <c r="B797" s="633"/>
      <c r="C797" s="633"/>
      <c r="D797" s="633"/>
      <c r="E797" s="633"/>
      <c r="F797" s="633"/>
      <c r="G797" s="633"/>
      <c r="H797" s="633"/>
      <c r="I797" s="633"/>
      <c r="J797" s="633"/>
      <c r="K797" s="633"/>
      <c r="L797" s="633"/>
      <c r="M797" s="633"/>
      <c r="N797" s="633"/>
      <c r="O797" s="633"/>
      <c r="P797" s="633"/>
      <c r="Q797" s="633"/>
      <c r="R797" s="633"/>
      <c r="S797" s="633"/>
      <c r="T797" s="633"/>
      <c r="U797" s="633"/>
      <c r="V797" s="633"/>
      <c r="W797" s="633"/>
      <c r="X797" s="633"/>
      <c r="Y797" s="633"/>
      <c r="Z797" s="633"/>
    </row>
    <row r="798" spans="1:26" ht="12.75">
      <c r="A798" s="633"/>
      <c r="B798" s="633"/>
      <c r="C798" s="633"/>
      <c r="D798" s="633"/>
      <c r="E798" s="633"/>
      <c r="F798" s="633"/>
      <c r="G798" s="633"/>
      <c r="H798" s="633"/>
      <c r="I798" s="633"/>
      <c r="J798" s="633"/>
      <c r="K798" s="633"/>
      <c r="L798" s="633"/>
      <c r="M798" s="633"/>
      <c r="N798" s="633"/>
      <c r="O798" s="633"/>
      <c r="P798" s="633"/>
      <c r="Q798" s="633"/>
      <c r="R798" s="633"/>
      <c r="S798" s="633"/>
      <c r="T798" s="633"/>
      <c r="U798" s="633"/>
      <c r="V798" s="633"/>
      <c r="W798" s="633"/>
      <c r="X798" s="633"/>
      <c r="Y798" s="633"/>
      <c r="Z798" s="633"/>
    </row>
    <row r="799" spans="1:26" ht="12.75">
      <c r="A799" s="633"/>
      <c r="B799" s="633"/>
      <c r="C799" s="633"/>
      <c r="D799" s="633"/>
      <c r="E799" s="633"/>
      <c r="F799" s="633"/>
      <c r="G799" s="633"/>
      <c r="H799" s="633"/>
      <c r="I799" s="633"/>
      <c r="J799" s="633"/>
      <c r="K799" s="633"/>
      <c r="L799" s="633"/>
      <c r="M799" s="633"/>
      <c r="N799" s="633"/>
      <c r="O799" s="633"/>
      <c r="P799" s="633"/>
      <c r="Q799" s="633"/>
      <c r="R799" s="633"/>
      <c r="S799" s="633"/>
      <c r="T799" s="633"/>
      <c r="U799" s="633"/>
      <c r="V799" s="633"/>
      <c r="W799" s="633"/>
      <c r="X799" s="633"/>
      <c r="Y799" s="633"/>
      <c r="Z799" s="633"/>
    </row>
    <row r="800" spans="1:26" ht="12.75">
      <c r="A800" s="633"/>
      <c r="B800" s="633"/>
      <c r="C800" s="633"/>
      <c r="D800" s="633"/>
      <c r="E800" s="633"/>
      <c r="F800" s="633"/>
      <c r="G800" s="633"/>
      <c r="H800" s="633"/>
      <c r="I800" s="633"/>
      <c r="J800" s="633"/>
      <c r="K800" s="633"/>
      <c r="L800" s="633"/>
      <c r="M800" s="633"/>
      <c r="N800" s="633"/>
      <c r="O800" s="633"/>
      <c r="P800" s="633"/>
      <c r="Q800" s="633"/>
      <c r="R800" s="633"/>
      <c r="S800" s="633"/>
      <c r="T800" s="633"/>
      <c r="U800" s="633"/>
      <c r="V800" s="633"/>
      <c r="W800" s="633"/>
      <c r="X800" s="633"/>
      <c r="Y800" s="633"/>
      <c r="Z800" s="633"/>
    </row>
    <row r="801" spans="1:26" ht="12.75">
      <c r="A801" s="633"/>
      <c r="B801" s="633"/>
      <c r="C801" s="633"/>
      <c r="D801" s="633"/>
      <c r="E801" s="633"/>
      <c r="F801" s="633"/>
      <c r="G801" s="633"/>
      <c r="H801" s="633"/>
      <c r="I801" s="633"/>
      <c r="J801" s="633"/>
      <c r="K801" s="633"/>
      <c r="L801" s="633"/>
      <c r="M801" s="633"/>
      <c r="N801" s="633"/>
      <c r="O801" s="633"/>
      <c r="P801" s="633"/>
      <c r="Q801" s="633"/>
      <c r="R801" s="633"/>
      <c r="S801" s="633"/>
      <c r="T801" s="633"/>
      <c r="U801" s="633"/>
      <c r="V801" s="633"/>
      <c r="W801" s="633"/>
      <c r="X801" s="633"/>
      <c r="Y801" s="633"/>
      <c r="Z801" s="633"/>
    </row>
    <row r="802" spans="1:26" ht="12.75">
      <c r="A802" s="633"/>
      <c r="B802" s="633"/>
      <c r="C802" s="633"/>
      <c r="D802" s="633"/>
      <c r="E802" s="633"/>
      <c r="F802" s="633"/>
      <c r="G802" s="633"/>
      <c r="H802" s="633"/>
      <c r="I802" s="633"/>
      <c r="J802" s="633"/>
      <c r="K802" s="633"/>
      <c r="L802" s="633"/>
      <c r="M802" s="633"/>
      <c r="N802" s="633"/>
      <c r="O802" s="633"/>
      <c r="P802" s="633"/>
      <c r="Q802" s="633"/>
      <c r="R802" s="633"/>
      <c r="S802" s="633"/>
      <c r="T802" s="633"/>
      <c r="U802" s="633"/>
      <c r="V802" s="633"/>
      <c r="W802" s="633"/>
      <c r="X802" s="633"/>
      <c r="Y802" s="633"/>
      <c r="Z802" s="633"/>
    </row>
    <row r="803" spans="1:26" ht="12.75">
      <c r="A803" s="633"/>
      <c r="B803" s="633"/>
      <c r="C803" s="633"/>
      <c r="D803" s="633"/>
      <c r="E803" s="633"/>
      <c r="F803" s="633"/>
      <c r="G803" s="633"/>
      <c r="H803" s="633"/>
      <c r="I803" s="633"/>
      <c r="J803" s="633"/>
      <c r="K803" s="633"/>
      <c r="L803" s="633"/>
      <c r="M803" s="633"/>
      <c r="N803" s="633"/>
      <c r="O803" s="633"/>
      <c r="P803" s="633"/>
      <c r="Q803" s="633"/>
      <c r="R803" s="633"/>
      <c r="S803" s="633"/>
      <c r="T803" s="633"/>
      <c r="U803" s="633"/>
      <c r="V803" s="633"/>
      <c r="W803" s="633"/>
      <c r="X803" s="633"/>
      <c r="Y803" s="633"/>
      <c r="Z803" s="633"/>
    </row>
    <row r="804" spans="1:26" ht="12.75">
      <c r="A804" s="633"/>
      <c r="B804" s="633"/>
      <c r="C804" s="633"/>
      <c r="D804" s="633"/>
      <c r="E804" s="633"/>
      <c r="F804" s="633"/>
      <c r="G804" s="633"/>
      <c r="H804" s="633"/>
      <c r="I804" s="633"/>
      <c r="J804" s="633"/>
      <c r="K804" s="633"/>
      <c r="L804" s="633"/>
      <c r="M804" s="633"/>
      <c r="N804" s="633"/>
      <c r="O804" s="633"/>
      <c r="P804" s="633"/>
      <c r="Q804" s="633"/>
      <c r="R804" s="633"/>
      <c r="S804" s="633"/>
      <c r="T804" s="633"/>
      <c r="U804" s="633"/>
      <c r="V804" s="633"/>
      <c r="W804" s="633"/>
      <c r="X804" s="633"/>
      <c r="Y804" s="633"/>
      <c r="Z804" s="633"/>
    </row>
    <row r="805" spans="1:26" ht="12.75">
      <c r="A805" s="633"/>
      <c r="B805" s="633"/>
      <c r="C805" s="633"/>
      <c r="D805" s="633"/>
      <c r="E805" s="633"/>
      <c r="F805" s="633"/>
      <c r="G805" s="633"/>
      <c r="H805" s="633"/>
      <c r="I805" s="633"/>
      <c r="J805" s="633"/>
      <c r="K805" s="633"/>
      <c r="L805" s="633"/>
      <c r="M805" s="633"/>
      <c r="N805" s="633"/>
      <c r="O805" s="633"/>
      <c r="P805" s="633"/>
      <c r="Q805" s="633"/>
      <c r="R805" s="633"/>
      <c r="S805" s="633"/>
      <c r="T805" s="633"/>
      <c r="U805" s="633"/>
      <c r="V805" s="633"/>
      <c r="W805" s="633"/>
      <c r="X805" s="633"/>
      <c r="Y805" s="633"/>
      <c r="Z805" s="633"/>
    </row>
    <row r="806" spans="1:26" ht="12.75">
      <c r="A806" s="633"/>
      <c r="B806" s="633"/>
      <c r="C806" s="633"/>
      <c r="D806" s="633"/>
      <c r="E806" s="633"/>
      <c r="F806" s="633"/>
      <c r="G806" s="633"/>
      <c r="H806" s="633"/>
      <c r="I806" s="633"/>
      <c r="J806" s="633"/>
      <c r="K806" s="633"/>
      <c r="L806" s="633"/>
      <c r="M806" s="633"/>
      <c r="N806" s="633"/>
      <c r="O806" s="633"/>
      <c r="P806" s="633"/>
      <c r="Q806" s="633"/>
      <c r="R806" s="633"/>
      <c r="S806" s="633"/>
      <c r="T806" s="633"/>
      <c r="U806" s="633"/>
      <c r="V806" s="633"/>
      <c r="W806" s="633"/>
      <c r="X806" s="633"/>
      <c r="Y806" s="633"/>
      <c r="Z806" s="633"/>
    </row>
    <row r="807" spans="1:26" ht="12.75">
      <c r="A807" s="633"/>
      <c r="B807" s="633"/>
      <c r="C807" s="633"/>
      <c r="D807" s="633"/>
      <c r="E807" s="633"/>
      <c r="F807" s="633"/>
      <c r="G807" s="633"/>
      <c r="H807" s="633"/>
      <c r="I807" s="633"/>
      <c r="J807" s="633"/>
      <c r="K807" s="633"/>
      <c r="L807" s="633"/>
      <c r="M807" s="633"/>
      <c r="N807" s="633"/>
      <c r="O807" s="633"/>
      <c r="P807" s="633"/>
      <c r="Q807" s="633"/>
      <c r="R807" s="633"/>
      <c r="S807" s="633"/>
      <c r="T807" s="633"/>
      <c r="U807" s="633"/>
      <c r="V807" s="633"/>
      <c r="W807" s="633"/>
      <c r="X807" s="633"/>
      <c r="Y807" s="633"/>
      <c r="Z807" s="633"/>
    </row>
    <row r="808" spans="1:26" ht="12.75">
      <c r="A808" s="633"/>
      <c r="B808" s="633"/>
      <c r="C808" s="633"/>
      <c r="D808" s="633"/>
      <c r="E808" s="633"/>
      <c r="F808" s="633"/>
      <c r="G808" s="633"/>
      <c r="H808" s="633"/>
      <c r="I808" s="633"/>
      <c r="J808" s="633"/>
      <c r="K808" s="633"/>
      <c r="L808" s="633"/>
      <c r="M808" s="633"/>
      <c r="N808" s="633"/>
      <c r="O808" s="633"/>
      <c r="P808" s="633"/>
      <c r="Q808" s="633"/>
      <c r="R808" s="633"/>
      <c r="S808" s="633"/>
      <c r="T808" s="633"/>
      <c r="U808" s="633"/>
      <c r="V808" s="633"/>
      <c r="W808" s="633"/>
      <c r="X808" s="633"/>
      <c r="Y808" s="633"/>
      <c r="Z808" s="633"/>
    </row>
    <row r="809" spans="1:26" ht="12.75">
      <c r="A809" s="633"/>
      <c r="B809" s="633"/>
      <c r="C809" s="633"/>
      <c r="D809" s="633"/>
      <c r="E809" s="633"/>
      <c r="F809" s="633"/>
      <c r="G809" s="633"/>
      <c r="H809" s="633"/>
      <c r="I809" s="633"/>
      <c r="J809" s="633"/>
      <c r="K809" s="633"/>
      <c r="L809" s="633"/>
      <c r="M809" s="633"/>
      <c r="N809" s="633"/>
      <c r="O809" s="633"/>
      <c r="P809" s="633"/>
      <c r="Q809" s="633"/>
      <c r="R809" s="633"/>
      <c r="S809" s="633"/>
      <c r="T809" s="633"/>
      <c r="U809" s="633"/>
      <c r="V809" s="633"/>
      <c r="W809" s="633"/>
      <c r="X809" s="633"/>
      <c r="Y809" s="633"/>
      <c r="Z809" s="633"/>
    </row>
    <row r="810" spans="1:26" ht="12.75">
      <c r="A810" s="633"/>
      <c r="B810" s="633"/>
      <c r="C810" s="633"/>
      <c r="D810" s="633"/>
      <c r="E810" s="633"/>
      <c r="F810" s="633"/>
      <c r="G810" s="633"/>
      <c r="H810" s="633"/>
      <c r="I810" s="633"/>
      <c r="J810" s="633"/>
      <c r="K810" s="633"/>
      <c r="L810" s="633"/>
      <c r="M810" s="633"/>
      <c r="N810" s="633"/>
      <c r="O810" s="633"/>
      <c r="P810" s="633"/>
      <c r="Q810" s="633"/>
      <c r="R810" s="633"/>
      <c r="S810" s="633"/>
      <c r="T810" s="633"/>
      <c r="U810" s="633"/>
      <c r="V810" s="633"/>
      <c r="W810" s="633"/>
      <c r="X810" s="633"/>
      <c r="Y810" s="633"/>
      <c r="Z810" s="633"/>
    </row>
    <row r="811" spans="1:26" ht="12.75">
      <c r="A811" s="633"/>
      <c r="B811" s="633"/>
      <c r="C811" s="633"/>
      <c r="D811" s="633"/>
      <c r="E811" s="633"/>
      <c r="F811" s="633"/>
      <c r="G811" s="633"/>
      <c r="H811" s="633"/>
      <c r="I811" s="633"/>
      <c r="J811" s="633"/>
      <c r="K811" s="633"/>
      <c r="L811" s="633"/>
      <c r="M811" s="633"/>
      <c r="N811" s="633"/>
      <c r="O811" s="633"/>
      <c r="P811" s="633"/>
      <c r="Q811" s="633"/>
      <c r="R811" s="633"/>
      <c r="S811" s="633"/>
      <c r="T811" s="633"/>
      <c r="U811" s="633"/>
      <c r="V811" s="633"/>
      <c r="W811" s="633"/>
      <c r="X811" s="633"/>
      <c r="Y811" s="633"/>
      <c r="Z811" s="633"/>
    </row>
    <row r="812" spans="1:26" ht="12.75">
      <c r="A812" s="633"/>
      <c r="B812" s="633"/>
      <c r="C812" s="633"/>
      <c r="D812" s="633"/>
      <c r="E812" s="633"/>
      <c r="F812" s="633"/>
      <c r="G812" s="633"/>
      <c r="H812" s="633"/>
      <c r="I812" s="633"/>
      <c r="J812" s="633"/>
      <c r="K812" s="633"/>
      <c r="L812" s="633"/>
      <c r="M812" s="633"/>
      <c r="N812" s="633"/>
      <c r="O812" s="633"/>
      <c r="P812" s="633"/>
      <c r="Q812" s="633"/>
      <c r="R812" s="633"/>
      <c r="S812" s="633"/>
      <c r="T812" s="633"/>
      <c r="U812" s="633"/>
      <c r="V812" s="633"/>
      <c r="W812" s="633"/>
      <c r="X812" s="633"/>
      <c r="Y812" s="633"/>
      <c r="Z812" s="633"/>
    </row>
    <row r="813" spans="1:26" ht="12.75">
      <c r="A813" s="633"/>
      <c r="B813" s="633"/>
      <c r="C813" s="633"/>
      <c r="D813" s="633"/>
      <c r="E813" s="633"/>
      <c r="F813" s="633"/>
      <c r="G813" s="633"/>
      <c r="H813" s="633"/>
      <c r="I813" s="633"/>
      <c r="J813" s="633"/>
      <c r="K813" s="633"/>
      <c r="L813" s="633"/>
      <c r="M813" s="633"/>
      <c r="N813" s="633"/>
      <c r="O813" s="633"/>
      <c r="P813" s="633"/>
      <c r="Q813" s="633"/>
      <c r="R813" s="633"/>
      <c r="S813" s="633"/>
      <c r="T813" s="633"/>
      <c r="U813" s="633"/>
      <c r="V813" s="633"/>
      <c r="W813" s="633"/>
      <c r="X813" s="633"/>
      <c r="Y813" s="633"/>
      <c r="Z813" s="633"/>
    </row>
    <row r="814" spans="1:26" ht="12.75">
      <c r="A814" s="633"/>
      <c r="B814" s="633"/>
      <c r="C814" s="633"/>
      <c r="D814" s="633"/>
      <c r="E814" s="633"/>
      <c r="F814" s="633"/>
      <c r="G814" s="633"/>
      <c r="H814" s="633"/>
      <c r="I814" s="633"/>
      <c r="J814" s="633"/>
      <c r="K814" s="633"/>
      <c r="L814" s="633"/>
      <c r="M814" s="633"/>
      <c r="N814" s="633"/>
      <c r="O814" s="633"/>
      <c r="P814" s="633"/>
      <c r="Q814" s="633"/>
      <c r="R814" s="633"/>
      <c r="S814" s="633"/>
      <c r="T814" s="633"/>
      <c r="U814" s="633"/>
      <c r="V814" s="633"/>
      <c r="W814" s="633"/>
      <c r="X814" s="633"/>
      <c r="Y814" s="633"/>
      <c r="Z814" s="633"/>
    </row>
    <row r="815" spans="1:26" ht="12.75">
      <c r="A815" s="633"/>
      <c r="B815" s="633"/>
      <c r="C815" s="633"/>
      <c r="D815" s="633"/>
      <c r="E815" s="633"/>
      <c r="F815" s="633"/>
      <c r="G815" s="633"/>
      <c r="H815" s="633"/>
      <c r="I815" s="633"/>
      <c r="J815" s="633"/>
      <c r="K815" s="633"/>
      <c r="L815" s="633"/>
      <c r="M815" s="633"/>
      <c r="N815" s="633"/>
      <c r="O815" s="633"/>
      <c r="P815" s="633"/>
      <c r="Q815" s="633"/>
      <c r="R815" s="633"/>
      <c r="S815" s="633"/>
      <c r="T815" s="633"/>
      <c r="U815" s="633"/>
      <c r="V815" s="633"/>
      <c r="W815" s="633"/>
      <c r="X815" s="633"/>
      <c r="Y815" s="633"/>
      <c r="Z815" s="633"/>
    </row>
    <row r="816" spans="1:26" ht="12.75">
      <c r="A816" s="633"/>
      <c r="B816" s="633"/>
      <c r="C816" s="633"/>
      <c r="D816" s="633"/>
      <c r="E816" s="633"/>
      <c r="F816" s="633"/>
      <c r="G816" s="633"/>
      <c r="H816" s="633"/>
      <c r="I816" s="633"/>
      <c r="J816" s="633"/>
      <c r="K816" s="633"/>
      <c r="L816" s="633"/>
      <c r="M816" s="633"/>
      <c r="N816" s="633"/>
      <c r="O816" s="633"/>
      <c r="P816" s="633"/>
      <c r="Q816" s="633"/>
      <c r="R816" s="633"/>
      <c r="S816" s="633"/>
      <c r="T816" s="633"/>
      <c r="U816" s="633"/>
      <c r="V816" s="633"/>
      <c r="W816" s="633"/>
      <c r="X816" s="633"/>
      <c r="Y816" s="633"/>
      <c r="Z816" s="633"/>
    </row>
    <row r="817" spans="1:26" ht="12.75">
      <c r="A817" s="633"/>
      <c r="B817" s="633"/>
      <c r="C817" s="633"/>
      <c r="D817" s="633"/>
      <c r="E817" s="633"/>
      <c r="F817" s="633"/>
      <c r="G817" s="633"/>
      <c r="H817" s="633"/>
      <c r="I817" s="633"/>
      <c r="J817" s="633"/>
      <c r="K817" s="633"/>
      <c r="L817" s="633"/>
      <c r="M817" s="633"/>
      <c r="N817" s="633"/>
      <c r="O817" s="633"/>
      <c r="P817" s="633"/>
      <c r="Q817" s="633"/>
      <c r="R817" s="633"/>
      <c r="S817" s="633"/>
      <c r="T817" s="633"/>
      <c r="U817" s="633"/>
      <c r="V817" s="633"/>
      <c r="W817" s="633"/>
      <c r="X817" s="633"/>
      <c r="Y817" s="633"/>
      <c r="Z817" s="633"/>
    </row>
    <row r="818" spans="1:26" ht="12.75">
      <c r="A818" s="633"/>
      <c r="B818" s="633"/>
      <c r="C818" s="633"/>
      <c r="D818" s="633"/>
      <c r="E818" s="633"/>
      <c r="F818" s="633"/>
      <c r="G818" s="633"/>
      <c r="H818" s="633"/>
      <c r="I818" s="633"/>
      <c r="J818" s="633"/>
      <c r="K818" s="633"/>
      <c r="L818" s="633"/>
      <c r="M818" s="633"/>
      <c r="N818" s="633"/>
      <c r="O818" s="633"/>
      <c r="P818" s="633"/>
      <c r="Q818" s="633"/>
      <c r="R818" s="633"/>
      <c r="S818" s="633"/>
      <c r="T818" s="633"/>
      <c r="U818" s="633"/>
      <c r="V818" s="633"/>
      <c r="W818" s="633"/>
      <c r="X818" s="633"/>
      <c r="Y818" s="633"/>
      <c r="Z818" s="633"/>
    </row>
    <row r="819" spans="1:26" ht="12.75">
      <c r="A819" s="633"/>
      <c r="B819" s="633"/>
      <c r="C819" s="633"/>
      <c r="D819" s="633"/>
      <c r="E819" s="633"/>
      <c r="F819" s="633"/>
      <c r="G819" s="633"/>
      <c r="H819" s="633"/>
      <c r="I819" s="633"/>
      <c r="J819" s="633"/>
      <c r="K819" s="633"/>
      <c r="L819" s="633"/>
      <c r="M819" s="633"/>
      <c r="N819" s="633"/>
      <c r="O819" s="633"/>
      <c r="P819" s="633"/>
      <c r="Q819" s="633"/>
      <c r="R819" s="633"/>
      <c r="S819" s="633"/>
      <c r="T819" s="633"/>
      <c r="U819" s="633"/>
      <c r="V819" s="633"/>
      <c r="W819" s="633"/>
      <c r="X819" s="633"/>
      <c r="Y819" s="633"/>
      <c r="Z819" s="633"/>
    </row>
    <row r="820" spans="1:26" ht="12.75">
      <c r="A820" s="633"/>
      <c r="B820" s="633"/>
      <c r="C820" s="633"/>
      <c r="D820" s="633"/>
      <c r="E820" s="633"/>
      <c r="F820" s="633"/>
      <c r="G820" s="633"/>
      <c r="H820" s="633"/>
      <c r="I820" s="633"/>
      <c r="J820" s="633"/>
      <c r="K820" s="633"/>
      <c r="L820" s="633"/>
      <c r="M820" s="633"/>
      <c r="N820" s="633"/>
      <c r="O820" s="633"/>
      <c r="P820" s="633"/>
      <c r="Q820" s="633"/>
      <c r="R820" s="633"/>
      <c r="S820" s="633"/>
      <c r="T820" s="633"/>
      <c r="U820" s="633"/>
      <c r="V820" s="633"/>
      <c r="W820" s="633"/>
      <c r="X820" s="633"/>
      <c r="Y820" s="633"/>
      <c r="Z820" s="633"/>
    </row>
    <row r="821" spans="1:26" ht="12.75">
      <c r="A821" s="633"/>
      <c r="B821" s="633"/>
      <c r="C821" s="633"/>
      <c r="D821" s="633"/>
      <c r="E821" s="633"/>
      <c r="F821" s="633"/>
      <c r="G821" s="633"/>
      <c r="H821" s="633"/>
      <c r="I821" s="633"/>
      <c r="J821" s="633"/>
      <c r="K821" s="633"/>
      <c r="L821" s="633"/>
      <c r="M821" s="633"/>
      <c r="N821" s="633"/>
      <c r="O821" s="633"/>
      <c r="P821" s="633"/>
      <c r="Q821" s="633"/>
      <c r="R821" s="633"/>
      <c r="S821" s="633"/>
      <c r="T821" s="633"/>
      <c r="U821" s="633"/>
      <c r="V821" s="633"/>
      <c r="W821" s="633"/>
      <c r="X821" s="633"/>
      <c r="Y821" s="633"/>
      <c r="Z821" s="633"/>
    </row>
    <row r="822" spans="1:26" ht="12.75">
      <c r="A822" s="633"/>
      <c r="B822" s="633"/>
      <c r="C822" s="633"/>
      <c r="D822" s="633"/>
      <c r="E822" s="633"/>
      <c r="F822" s="633"/>
      <c r="G822" s="633"/>
      <c r="H822" s="633"/>
      <c r="I822" s="633"/>
      <c r="J822" s="633"/>
      <c r="K822" s="633"/>
      <c r="L822" s="633"/>
      <c r="M822" s="633"/>
      <c r="N822" s="633"/>
      <c r="O822" s="633"/>
      <c r="P822" s="633"/>
      <c r="Q822" s="633"/>
      <c r="R822" s="633"/>
      <c r="S822" s="633"/>
      <c r="T822" s="633"/>
      <c r="U822" s="633"/>
      <c r="V822" s="633"/>
      <c r="W822" s="633"/>
      <c r="X822" s="633"/>
      <c r="Y822" s="633"/>
      <c r="Z822" s="633"/>
    </row>
    <row r="823" spans="1:26" ht="12.75">
      <c r="A823" s="633"/>
      <c r="B823" s="633"/>
      <c r="C823" s="633"/>
      <c r="D823" s="633"/>
      <c r="E823" s="633"/>
      <c r="F823" s="633"/>
      <c r="G823" s="633"/>
      <c r="H823" s="633"/>
      <c r="I823" s="633"/>
      <c r="J823" s="633"/>
      <c r="K823" s="633"/>
      <c r="L823" s="633"/>
      <c r="M823" s="633"/>
      <c r="N823" s="633"/>
      <c r="O823" s="633"/>
      <c r="P823" s="633"/>
      <c r="Q823" s="633"/>
      <c r="R823" s="633"/>
      <c r="S823" s="633"/>
      <c r="T823" s="633"/>
      <c r="U823" s="633"/>
      <c r="V823" s="633"/>
      <c r="W823" s="633"/>
      <c r="X823" s="633"/>
      <c r="Y823" s="633"/>
      <c r="Z823" s="633"/>
    </row>
    <row r="824" spans="1:26" ht="12.75">
      <c r="A824" s="633"/>
      <c r="B824" s="633"/>
      <c r="C824" s="633"/>
      <c r="D824" s="633"/>
      <c r="E824" s="633"/>
      <c r="F824" s="633"/>
      <c r="G824" s="633"/>
      <c r="H824" s="633"/>
      <c r="I824" s="633"/>
      <c r="J824" s="633"/>
      <c r="K824" s="633"/>
      <c r="L824" s="633"/>
      <c r="M824" s="633"/>
      <c r="N824" s="633"/>
      <c r="O824" s="633"/>
      <c r="P824" s="633"/>
      <c r="Q824" s="633"/>
      <c r="R824" s="633"/>
      <c r="S824" s="633"/>
      <c r="T824" s="633"/>
      <c r="U824" s="633"/>
      <c r="V824" s="633"/>
      <c r="W824" s="633"/>
      <c r="X824" s="633"/>
      <c r="Y824" s="633"/>
      <c r="Z824" s="633"/>
    </row>
    <row r="825" spans="1:26" ht="12.75">
      <c r="A825" s="633"/>
      <c r="B825" s="633"/>
      <c r="C825" s="633"/>
      <c r="D825" s="633"/>
      <c r="E825" s="633"/>
      <c r="F825" s="633"/>
      <c r="G825" s="633"/>
      <c r="H825" s="633"/>
      <c r="I825" s="633"/>
      <c r="J825" s="633"/>
      <c r="K825" s="633"/>
      <c r="L825" s="633"/>
      <c r="M825" s="633"/>
      <c r="N825" s="633"/>
      <c r="O825" s="633"/>
      <c r="P825" s="633"/>
      <c r="Q825" s="633"/>
      <c r="R825" s="633"/>
      <c r="S825" s="633"/>
      <c r="T825" s="633"/>
      <c r="U825" s="633"/>
      <c r="V825" s="633"/>
      <c r="W825" s="633"/>
      <c r="X825" s="633"/>
      <c r="Y825" s="633"/>
      <c r="Z825" s="633"/>
    </row>
    <row r="826" spans="1:26" ht="12.75">
      <c r="A826" s="633"/>
      <c r="B826" s="633"/>
      <c r="C826" s="633"/>
      <c r="D826" s="633"/>
      <c r="E826" s="633"/>
      <c r="F826" s="633"/>
      <c r="G826" s="633"/>
      <c r="H826" s="633"/>
      <c r="I826" s="633"/>
      <c r="J826" s="633"/>
      <c r="K826" s="633"/>
      <c r="L826" s="633"/>
      <c r="M826" s="633"/>
      <c r="N826" s="633"/>
      <c r="O826" s="633"/>
      <c r="P826" s="633"/>
      <c r="Q826" s="633"/>
      <c r="R826" s="633"/>
      <c r="S826" s="633"/>
      <c r="T826" s="633"/>
      <c r="U826" s="633"/>
      <c r="V826" s="633"/>
      <c r="W826" s="633"/>
      <c r="X826" s="633"/>
      <c r="Y826" s="633"/>
      <c r="Z826" s="633"/>
    </row>
    <row r="827" spans="1:26" ht="12.75">
      <c r="A827" s="633"/>
      <c r="B827" s="633"/>
      <c r="C827" s="633"/>
      <c r="D827" s="633"/>
      <c r="E827" s="633"/>
      <c r="F827" s="633"/>
      <c r="G827" s="633"/>
      <c r="H827" s="633"/>
      <c r="I827" s="633"/>
      <c r="J827" s="633"/>
      <c r="K827" s="633"/>
      <c r="L827" s="633"/>
      <c r="M827" s="633"/>
      <c r="N827" s="633"/>
      <c r="O827" s="633"/>
      <c r="P827" s="633"/>
      <c r="Q827" s="633"/>
      <c r="R827" s="633"/>
      <c r="S827" s="633"/>
      <c r="T827" s="633"/>
      <c r="U827" s="633"/>
      <c r="V827" s="633"/>
      <c r="W827" s="633"/>
      <c r="X827" s="633"/>
      <c r="Y827" s="633"/>
      <c r="Z827" s="633"/>
    </row>
    <row r="828" spans="1:26" ht="12.75">
      <c r="A828" s="633"/>
      <c r="B828" s="633"/>
      <c r="C828" s="633"/>
      <c r="D828" s="633"/>
      <c r="E828" s="633"/>
      <c r="F828" s="633"/>
      <c r="G828" s="633"/>
      <c r="H828" s="633"/>
      <c r="I828" s="633"/>
      <c r="J828" s="633"/>
      <c r="K828" s="633"/>
      <c r="L828" s="633"/>
      <c r="M828" s="633"/>
      <c r="N828" s="633"/>
      <c r="O828" s="633"/>
      <c r="P828" s="633"/>
      <c r="Q828" s="633"/>
      <c r="R828" s="633"/>
      <c r="S828" s="633"/>
      <c r="T828" s="633"/>
      <c r="U828" s="633"/>
      <c r="V828" s="633"/>
      <c r="W828" s="633"/>
      <c r="X828" s="633"/>
      <c r="Y828" s="633"/>
      <c r="Z828" s="633"/>
    </row>
    <row r="829" spans="1:26" ht="12.75">
      <c r="A829" s="633"/>
      <c r="B829" s="633"/>
      <c r="C829" s="633"/>
      <c r="D829" s="633"/>
      <c r="E829" s="633"/>
      <c r="F829" s="633"/>
      <c r="G829" s="633"/>
      <c r="H829" s="633"/>
      <c r="I829" s="633"/>
      <c r="J829" s="633"/>
      <c r="K829" s="633"/>
      <c r="L829" s="633"/>
      <c r="M829" s="633"/>
      <c r="N829" s="633"/>
      <c r="O829" s="633"/>
      <c r="P829" s="633"/>
      <c r="Q829" s="633"/>
      <c r="R829" s="633"/>
      <c r="S829" s="633"/>
      <c r="T829" s="633"/>
      <c r="U829" s="633"/>
      <c r="V829" s="633"/>
      <c r="W829" s="633"/>
      <c r="X829" s="633"/>
      <c r="Y829" s="633"/>
      <c r="Z829" s="633"/>
    </row>
    <row r="830" spans="1:26" ht="12.75">
      <c r="A830" s="633"/>
      <c r="B830" s="633"/>
      <c r="C830" s="633"/>
      <c r="D830" s="633"/>
      <c r="E830" s="633"/>
      <c r="F830" s="633"/>
      <c r="G830" s="633"/>
      <c r="H830" s="633"/>
      <c r="I830" s="633"/>
      <c r="J830" s="633"/>
      <c r="K830" s="633"/>
      <c r="L830" s="633"/>
      <c r="M830" s="633"/>
      <c r="N830" s="633"/>
      <c r="O830" s="633"/>
      <c r="P830" s="633"/>
      <c r="Q830" s="633"/>
      <c r="R830" s="633"/>
      <c r="S830" s="633"/>
      <c r="T830" s="633"/>
      <c r="U830" s="633"/>
      <c r="V830" s="633"/>
      <c r="W830" s="633"/>
      <c r="X830" s="633"/>
      <c r="Y830" s="633"/>
      <c r="Z830" s="633"/>
    </row>
    <row r="831" spans="1:26" ht="12.75">
      <c r="A831" s="633"/>
      <c r="B831" s="633"/>
      <c r="C831" s="633"/>
      <c r="D831" s="633"/>
      <c r="E831" s="633"/>
      <c r="F831" s="633"/>
      <c r="G831" s="633"/>
      <c r="H831" s="633"/>
      <c r="I831" s="633"/>
      <c r="J831" s="633"/>
      <c r="K831" s="633"/>
      <c r="L831" s="633"/>
      <c r="M831" s="633"/>
      <c r="N831" s="633"/>
      <c r="O831" s="633"/>
      <c r="P831" s="633"/>
      <c r="Q831" s="633"/>
      <c r="R831" s="633"/>
      <c r="S831" s="633"/>
      <c r="T831" s="633"/>
      <c r="U831" s="633"/>
      <c r="V831" s="633"/>
      <c r="W831" s="633"/>
      <c r="X831" s="633"/>
      <c r="Y831" s="633"/>
      <c r="Z831" s="633"/>
    </row>
    <row r="832" spans="1:26" ht="12.75">
      <c r="A832" s="633"/>
      <c r="B832" s="633"/>
      <c r="C832" s="633"/>
      <c r="D832" s="633"/>
      <c r="E832" s="633"/>
      <c r="F832" s="633"/>
      <c r="G832" s="633"/>
      <c r="H832" s="633"/>
      <c r="I832" s="633"/>
      <c r="J832" s="633"/>
      <c r="K832" s="633"/>
      <c r="L832" s="633"/>
      <c r="M832" s="633"/>
      <c r="N832" s="633"/>
      <c r="O832" s="633"/>
      <c r="P832" s="633"/>
      <c r="Q832" s="633"/>
      <c r="R832" s="633"/>
      <c r="S832" s="633"/>
      <c r="T832" s="633"/>
      <c r="U832" s="633"/>
      <c r="V832" s="633"/>
      <c r="W832" s="633"/>
      <c r="X832" s="633"/>
      <c r="Y832" s="633"/>
      <c r="Z832" s="633"/>
    </row>
    <row r="833" spans="1:26" ht="12.75">
      <c r="A833" s="633"/>
      <c r="B833" s="633"/>
      <c r="C833" s="633"/>
      <c r="D833" s="633"/>
      <c r="E833" s="633"/>
      <c r="F833" s="633"/>
      <c r="G833" s="633"/>
      <c r="H833" s="633"/>
      <c r="I833" s="633"/>
      <c r="J833" s="633"/>
      <c r="K833" s="633"/>
      <c r="L833" s="633"/>
      <c r="M833" s="633"/>
      <c r="N833" s="633"/>
      <c r="O833" s="633"/>
      <c r="P833" s="633"/>
      <c r="Q833" s="633"/>
      <c r="R833" s="633"/>
      <c r="S833" s="633"/>
      <c r="T833" s="633"/>
      <c r="U833" s="633"/>
      <c r="V833" s="633"/>
      <c r="W833" s="633"/>
      <c r="X833" s="633"/>
      <c r="Y833" s="633"/>
      <c r="Z833" s="633"/>
    </row>
    <row r="834" spans="1:26" ht="12.75">
      <c r="A834" s="633"/>
      <c r="B834" s="633"/>
      <c r="C834" s="633"/>
      <c r="D834" s="633"/>
      <c r="E834" s="633"/>
      <c r="F834" s="633"/>
      <c r="G834" s="633"/>
      <c r="H834" s="633"/>
      <c r="I834" s="633"/>
      <c r="J834" s="633"/>
      <c r="K834" s="633"/>
      <c r="L834" s="633"/>
      <c r="M834" s="633"/>
      <c r="N834" s="633"/>
      <c r="O834" s="633"/>
      <c r="P834" s="633"/>
      <c r="Q834" s="633"/>
      <c r="R834" s="633"/>
      <c r="S834" s="633"/>
      <c r="T834" s="633"/>
      <c r="U834" s="633"/>
      <c r="V834" s="633"/>
      <c r="W834" s="633"/>
      <c r="X834" s="633"/>
      <c r="Y834" s="633"/>
      <c r="Z834" s="633"/>
    </row>
    <row r="835" spans="1:26" ht="12.75">
      <c r="A835" s="633"/>
      <c r="B835" s="633"/>
      <c r="C835" s="633"/>
      <c r="D835" s="633"/>
      <c r="E835" s="633"/>
      <c r="F835" s="633"/>
      <c r="G835" s="633"/>
      <c r="H835" s="633"/>
      <c r="I835" s="633"/>
      <c r="J835" s="633"/>
      <c r="K835" s="633"/>
      <c r="L835" s="633"/>
      <c r="M835" s="633"/>
      <c r="N835" s="633"/>
      <c r="O835" s="633"/>
      <c r="P835" s="633"/>
      <c r="Q835" s="633"/>
      <c r="R835" s="633"/>
      <c r="S835" s="633"/>
      <c r="T835" s="633"/>
      <c r="U835" s="633"/>
      <c r="V835" s="633"/>
      <c r="W835" s="633"/>
      <c r="X835" s="633"/>
      <c r="Y835" s="633"/>
      <c r="Z835" s="633"/>
    </row>
    <row r="836" spans="1:26" ht="12.75">
      <c r="A836" s="633"/>
      <c r="B836" s="633"/>
      <c r="C836" s="633"/>
      <c r="D836" s="633"/>
      <c r="E836" s="633"/>
      <c r="F836" s="633"/>
      <c r="G836" s="633"/>
      <c r="H836" s="633"/>
      <c r="I836" s="633"/>
      <c r="J836" s="633"/>
      <c r="K836" s="633"/>
      <c r="L836" s="633"/>
      <c r="M836" s="633"/>
      <c r="N836" s="633"/>
      <c r="O836" s="633"/>
      <c r="P836" s="633"/>
      <c r="Q836" s="633"/>
      <c r="R836" s="633"/>
      <c r="S836" s="633"/>
      <c r="T836" s="633"/>
      <c r="U836" s="633"/>
      <c r="V836" s="633"/>
      <c r="W836" s="633"/>
      <c r="X836" s="633"/>
      <c r="Y836" s="633"/>
      <c r="Z836" s="633"/>
    </row>
    <row r="837" spans="1:26" ht="12.75">
      <c r="A837" s="633"/>
      <c r="B837" s="633"/>
      <c r="C837" s="633"/>
      <c r="D837" s="633"/>
      <c r="E837" s="633"/>
      <c r="F837" s="633"/>
      <c r="G837" s="633"/>
      <c r="H837" s="633"/>
      <c r="I837" s="633"/>
      <c r="J837" s="633"/>
      <c r="K837" s="633"/>
      <c r="L837" s="633"/>
      <c r="M837" s="633"/>
      <c r="N837" s="633"/>
      <c r="O837" s="633"/>
      <c r="P837" s="633"/>
      <c r="Q837" s="633"/>
      <c r="R837" s="633"/>
      <c r="S837" s="633"/>
      <c r="T837" s="633"/>
      <c r="U837" s="633"/>
      <c r="V837" s="633"/>
      <c r="W837" s="633"/>
      <c r="X837" s="633"/>
      <c r="Y837" s="633"/>
      <c r="Z837" s="633"/>
    </row>
    <row r="838" spans="1:26" ht="12.75">
      <c r="A838" s="633"/>
      <c r="B838" s="633"/>
      <c r="C838" s="633"/>
      <c r="D838" s="633"/>
      <c r="E838" s="633"/>
      <c r="F838" s="633"/>
      <c r="G838" s="633"/>
      <c r="H838" s="633"/>
      <c r="I838" s="633"/>
      <c r="J838" s="633"/>
      <c r="K838" s="633"/>
      <c r="L838" s="633"/>
      <c r="M838" s="633"/>
      <c r="N838" s="633"/>
      <c r="O838" s="633"/>
      <c r="P838" s="633"/>
      <c r="Q838" s="633"/>
      <c r="R838" s="633"/>
      <c r="S838" s="633"/>
      <c r="T838" s="633"/>
      <c r="U838" s="633"/>
      <c r="V838" s="633"/>
      <c r="W838" s="633"/>
      <c r="X838" s="633"/>
      <c r="Y838" s="633"/>
      <c r="Z838" s="633"/>
    </row>
    <row r="839" spans="1:26" ht="12.75">
      <c r="A839" s="633"/>
      <c r="B839" s="633"/>
      <c r="C839" s="633"/>
      <c r="D839" s="633"/>
      <c r="E839" s="633"/>
      <c r="F839" s="633"/>
      <c r="G839" s="633"/>
      <c r="H839" s="633"/>
      <c r="I839" s="633"/>
      <c r="J839" s="633"/>
      <c r="K839" s="633"/>
      <c r="L839" s="633"/>
      <c r="M839" s="633"/>
      <c r="N839" s="633"/>
      <c r="O839" s="633"/>
      <c r="P839" s="633"/>
      <c r="Q839" s="633"/>
      <c r="R839" s="633"/>
      <c r="S839" s="633"/>
      <c r="T839" s="633"/>
      <c r="U839" s="633"/>
      <c r="V839" s="633"/>
      <c r="W839" s="633"/>
      <c r="X839" s="633"/>
      <c r="Y839" s="633"/>
      <c r="Z839" s="633"/>
    </row>
    <row r="840" spans="1:26" ht="12.75">
      <c r="A840" s="633"/>
      <c r="B840" s="633"/>
      <c r="C840" s="633"/>
      <c r="D840" s="633"/>
      <c r="E840" s="633"/>
      <c r="F840" s="633"/>
      <c r="G840" s="633"/>
      <c r="H840" s="633"/>
      <c r="I840" s="633"/>
      <c r="J840" s="633"/>
      <c r="K840" s="633"/>
      <c r="L840" s="633"/>
      <c r="M840" s="633"/>
      <c r="N840" s="633"/>
      <c r="O840" s="633"/>
      <c r="P840" s="633"/>
      <c r="Q840" s="633"/>
      <c r="R840" s="633"/>
      <c r="S840" s="633"/>
      <c r="T840" s="633"/>
      <c r="U840" s="633"/>
      <c r="V840" s="633"/>
      <c r="W840" s="633"/>
      <c r="X840" s="633"/>
      <c r="Y840" s="633"/>
      <c r="Z840" s="633"/>
    </row>
    <row r="841" spans="1:26" ht="12.75">
      <c r="A841" s="633"/>
      <c r="B841" s="633"/>
      <c r="C841" s="633"/>
      <c r="D841" s="633"/>
      <c r="E841" s="633"/>
      <c r="F841" s="633"/>
      <c r="G841" s="633"/>
      <c r="H841" s="633"/>
      <c r="I841" s="633"/>
      <c r="J841" s="633"/>
      <c r="K841" s="633"/>
      <c r="L841" s="633"/>
      <c r="M841" s="633"/>
      <c r="N841" s="633"/>
      <c r="O841" s="633"/>
      <c r="P841" s="633"/>
      <c r="Q841" s="633"/>
      <c r="R841" s="633"/>
      <c r="S841" s="633"/>
      <c r="T841" s="633"/>
      <c r="U841" s="633"/>
      <c r="V841" s="633"/>
      <c r="W841" s="633"/>
      <c r="X841" s="633"/>
      <c r="Y841" s="633"/>
      <c r="Z841" s="633"/>
    </row>
    <row r="842" spans="1:26" ht="12.75">
      <c r="A842" s="633"/>
      <c r="B842" s="633"/>
      <c r="C842" s="633"/>
      <c r="D842" s="633"/>
      <c r="E842" s="633"/>
      <c r="F842" s="633"/>
      <c r="G842" s="633"/>
      <c r="H842" s="633"/>
      <c r="I842" s="633"/>
      <c r="J842" s="633"/>
      <c r="K842" s="633"/>
      <c r="L842" s="633"/>
      <c r="M842" s="633"/>
      <c r="N842" s="633"/>
      <c r="O842" s="633"/>
      <c r="P842" s="633"/>
      <c r="Q842" s="633"/>
      <c r="R842" s="633"/>
      <c r="S842" s="633"/>
      <c r="T842" s="633"/>
      <c r="U842" s="633"/>
      <c r="V842" s="633"/>
      <c r="W842" s="633"/>
      <c r="X842" s="633"/>
      <c r="Y842" s="633"/>
      <c r="Z842" s="633"/>
    </row>
    <row r="843" spans="1:26" ht="12.75">
      <c r="A843" s="633"/>
      <c r="B843" s="633"/>
      <c r="C843" s="633"/>
      <c r="D843" s="633"/>
      <c r="E843" s="633"/>
      <c r="F843" s="633"/>
      <c r="G843" s="633"/>
      <c r="H843" s="633"/>
      <c r="I843" s="633"/>
      <c r="J843" s="633"/>
      <c r="K843" s="633"/>
      <c r="L843" s="633"/>
      <c r="M843" s="633"/>
      <c r="N843" s="633"/>
      <c r="O843" s="633"/>
      <c r="P843" s="633"/>
      <c r="Q843" s="633"/>
      <c r="R843" s="633"/>
      <c r="S843" s="633"/>
      <c r="T843" s="633"/>
      <c r="U843" s="633"/>
      <c r="V843" s="633"/>
      <c r="W843" s="633"/>
      <c r="X843" s="633"/>
      <c r="Y843" s="633"/>
      <c r="Z843" s="633"/>
    </row>
    <row r="844" spans="1:26" ht="12.75">
      <c r="A844" s="633"/>
      <c r="B844" s="633"/>
      <c r="C844" s="633"/>
      <c r="D844" s="633"/>
      <c r="E844" s="633"/>
      <c r="F844" s="633"/>
      <c r="G844" s="633"/>
      <c r="H844" s="633"/>
      <c r="I844" s="633"/>
      <c r="J844" s="633"/>
      <c r="K844" s="633"/>
      <c r="L844" s="633"/>
      <c r="M844" s="633"/>
      <c r="N844" s="633"/>
      <c r="O844" s="633"/>
      <c r="P844" s="633"/>
      <c r="Q844" s="633"/>
      <c r="R844" s="633"/>
      <c r="S844" s="633"/>
      <c r="T844" s="633"/>
      <c r="U844" s="633"/>
      <c r="V844" s="633"/>
      <c r="W844" s="633"/>
      <c r="X844" s="633"/>
      <c r="Y844" s="633"/>
      <c r="Z844" s="633"/>
    </row>
    <row r="845" spans="1:26" ht="12.75">
      <c r="A845" s="633"/>
      <c r="B845" s="633"/>
      <c r="C845" s="633"/>
      <c r="D845" s="633"/>
      <c r="E845" s="633"/>
      <c r="F845" s="633"/>
      <c r="G845" s="633"/>
      <c r="H845" s="633"/>
      <c r="I845" s="633"/>
      <c r="J845" s="633"/>
      <c r="K845" s="633"/>
      <c r="L845" s="633"/>
      <c r="M845" s="633"/>
      <c r="N845" s="633"/>
      <c r="O845" s="633"/>
      <c r="P845" s="633"/>
      <c r="Q845" s="633"/>
      <c r="R845" s="633"/>
      <c r="S845" s="633"/>
      <c r="T845" s="633"/>
      <c r="U845" s="633"/>
      <c r="V845" s="633"/>
      <c r="W845" s="633"/>
      <c r="X845" s="633"/>
      <c r="Y845" s="633"/>
      <c r="Z845" s="633"/>
    </row>
    <row r="846" spans="1:26" ht="12.75">
      <c r="A846" s="633"/>
      <c r="B846" s="633"/>
      <c r="C846" s="633"/>
      <c r="D846" s="633"/>
      <c r="E846" s="633"/>
      <c r="F846" s="633"/>
      <c r="G846" s="633"/>
      <c r="H846" s="633"/>
      <c r="I846" s="633"/>
      <c r="J846" s="633"/>
      <c r="K846" s="633"/>
      <c r="L846" s="633"/>
      <c r="M846" s="633"/>
      <c r="N846" s="633"/>
      <c r="O846" s="633"/>
      <c r="P846" s="633"/>
      <c r="Q846" s="633"/>
      <c r="R846" s="633"/>
      <c r="S846" s="633"/>
      <c r="T846" s="633"/>
      <c r="U846" s="633"/>
      <c r="V846" s="633"/>
      <c r="W846" s="633"/>
      <c r="X846" s="633"/>
      <c r="Y846" s="633"/>
      <c r="Z846" s="633"/>
    </row>
    <row r="847" spans="1:26" ht="12.75">
      <c r="A847" s="633"/>
      <c r="B847" s="633"/>
      <c r="C847" s="633"/>
      <c r="D847" s="633"/>
      <c r="E847" s="633"/>
      <c r="F847" s="633"/>
      <c r="G847" s="633"/>
      <c r="H847" s="633"/>
      <c r="I847" s="633"/>
      <c r="J847" s="633"/>
      <c r="K847" s="633"/>
      <c r="L847" s="633"/>
      <c r="M847" s="633"/>
      <c r="N847" s="633"/>
      <c r="O847" s="633"/>
      <c r="P847" s="633"/>
      <c r="Q847" s="633"/>
      <c r="R847" s="633"/>
      <c r="S847" s="633"/>
      <c r="T847" s="633"/>
      <c r="U847" s="633"/>
      <c r="V847" s="633"/>
      <c r="W847" s="633"/>
      <c r="X847" s="633"/>
      <c r="Y847" s="633"/>
      <c r="Z847" s="633"/>
    </row>
    <row r="848" spans="1:26" ht="12.75">
      <c r="A848" s="633"/>
      <c r="B848" s="633"/>
      <c r="C848" s="633"/>
      <c r="D848" s="633"/>
      <c r="E848" s="633"/>
      <c r="F848" s="633"/>
      <c r="G848" s="633"/>
      <c r="H848" s="633"/>
      <c r="I848" s="633"/>
      <c r="J848" s="633"/>
      <c r="K848" s="633"/>
      <c r="L848" s="633"/>
      <c r="M848" s="633"/>
      <c r="N848" s="633"/>
      <c r="O848" s="633"/>
      <c r="P848" s="633"/>
      <c r="Q848" s="633"/>
      <c r="R848" s="633"/>
      <c r="S848" s="633"/>
      <c r="T848" s="633"/>
      <c r="U848" s="633"/>
      <c r="V848" s="633"/>
      <c r="W848" s="633"/>
      <c r="X848" s="633"/>
      <c r="Y848" s="633"/>
      <c r="Z848" s="633"/>
    </row>
    <row r="849" spans="1:26" ht="12.75">
      <c r="A849" s="633"/>
      <c r="B849" s="633"/>
      <c r="C849" s="633"/>
      <c r="D849" s="633"/>
      <c r="E849" s="633"/>
      <c r="F849" s="633"/>
      <c r="G849" s="633"/>
      <c r="H849" s="633"/>
      <c r="I849" s="633"/>
      <c r="J849" s="633"/>
      <c r="K849" s="633"/>
      <c r="L849" s="633"/>
      <c r="M849" s="633"/>
      <c r="N849" s="633"/>
      <c r="O849" s="633"/>
      <c r="P849" s="633"/>
      <c r="Q849" s="633"/>
      <c r="R849" s="633"/>
      <c r="S849" s="633"/>
      <c r="T849" s="633"/>
      <c r="U849" s="633"/>
      <c r="V849" s="633"/>
      <c r="W849" s="633"/>
      <c r="X849" s="633"/>
      <c r="Y849" s="633"/>
      <c r="Z849" s="633"/>
    </row>
    <row r="850" spans="1:26" ht="12.75">
      <c r="A850" s="633"/>
      <c r="B850" s="633"/>
      <c r="C850" s="633"/>
      <c r="D850" s="633"/>
      <c r="E850" s="633"/>
      <c r="F850" s="633"/>
      <c r="G850" s="633"/>
      <c r="H850" s="633"/>
      <c r="I850" s="633"/>
      <c r="J850" s="633"/>
      <c r="K850" s="633"/>
      <c r="L850" s="633"/>
      <c r="M850" s="633"/>
      <c r="N850" s="633"/>
      <c r="O850" s="633"/>
      <c r="P850" s="633"/>
      <c r="Q850" s="633"/>
      <c r="R850" s="633"/>
      <c r="S850" s="633"/>
      <c r="T850" s="633"/>
      <c r="U850" s="633"/>
      <c r="V850" s="633"/>
      <c r="W850" s="633"/>
      <c r="X850" s="633"/>
      <c r="Y850" s="633"/>
      <c r="Z850" s="633"/>
    </row>
    <row r="851" spans="1:26" ht="12.75">
      <c r="A851" s="633"/>
      <c r="B851" s="633"/>
      <c r="C851" s="633"/>
      <c r="D851" s="633"/>
      <c r="E851" s="633"/>
      <c r="F851" s="633"/>
      <c r="G851" s="633"/>
      <c r="H851" s="633"/>
      <c r="I851" s="633"/>
      <c r="J851" s="633"/>
      <c r="K851" s="633"/>
      <c r="L851" s="633"/>
      <c r="M851" s="633"/>
      <c r="N851" s="633"/>
      <c r="O851" s="633"/>
      <c r="P851" s="633"/>
      <c r="Q851" s="633"/>
      <c r="R851" s="633"/>
      <c r="S851" s="633"/>
      <c r="T851" s="633"/>
      <c r="U851" s="633"/>
      <c r="V851" s="633"/>
      <c r="W851" s="633"/>
      <c r="X851" s="633"/>
      <c r="Y851" s="633"/>
      <c r="Z851" s="633"/>
    </row>
    <row r="852" spans="1:26" ht="12.75">
      <c r="A852" s="633"/>
      <c r="B852" s="633"/>
      <c r="C852" s="633"/>
      <c r="D852" s="633"/>
      <c r="E852" s="633"/>
      <c r="F852" s="633"/>
      <c r="G852" s="633"/>
      <c r="H852" s="633"/>
      <c r="I852" s="633"/>
      <c r="J852" s="633"/>
      <c r="K852" s="633"/>
      <c r="L852" s="633"/>
      <c r="M852" s="633"/>
      <c r="N852" s="633"/>
      <c r="O852" s="633"/>
      <c r="P852" s="633"/>
      <c r="Q852" s="633"/>
      <c r="R852" s="633"/>
      <c r="S852" s="633"/>
      <c r="T852" s="633"/>
      <c r="U852" s="633"/>
      <c r="V852" s="633"/>
      <c r="W852" s="633"/>
      <c r="X852" s="633"/>
      <c r="Y852" s="633"/>
      <c r="Z852" s="633"/>
    </row>
    <row r="853" spans="1:26" ht="12.75">
      <c r="A853" s="633"/>
      <c r="B853" s="633"/>
      <c r="C853" s="633"/>
      <c r="D853" s="633"/>
      <c r="E853" s="633"/>
      <c r="F853" s="633"/>
      <c r="G853" s="633"/>
      <c r="H853" s="633"/>
      <c r="I853" s="633"/>
      <c r="J853" s="633"/>
      <c r="K853" s="633"/>
      <c r="L853" s="633"/>
      <c r="M853" s="633"/>
      <c r="N853" s="633"/>
      <c r="O853" s="633"/>
      <c r="P853" s="633"/>
      <c r="Q853" s="633"/>
      <c r="R853" s="633"/>
      <c r="S853" s="633"/>
      <c r="T853" s="633"/>
      <c r="U853" s="633"/>
      <c r="V853" s="633"/>
      <c r="W853" s="633"/>
      <c r="X853" s="633"/>
      <c r="Y853" s="633"/>
      <c r="Z853" s="633"/>
    </row>
    <row r="854" spans="1:26" ht="12.75">
      <c r="A854" s="633"/>
      <c r="B854" s="633"/>
      <c r="C854" s="633"/>
      <c r="D854" s="633"/>
      <c r="E854" s="633"/>
      <c r="F854" s="633"/>
      <c r="G854" s="633"/>
      <c r="H854" s="633"/>
      <c r="I854" s="633"/>
      <c r="J854" s="633"/>
      <c r="K854" s="633"/>
      <c r="L854" s="633"/>
      <c r="M854" s="633"/>
      <c r="N854" s="633"/>
      <c r="O854" s="633"/>
      <c r="P854" s="633"/>
      <c r="Q854" s="633"/>
      <c r="R854" s="633"/>
      <c r="S854" s="633"/>
      <c r="T854" s="633"/>
      <c r="U854" s="633"/>
      <c r="V854" s="633"/>
      <c r="W854" s="633"/>
      <c r="X854" s="633"/>
      <c r="Y854" s="633"/>
      <c r="Z854" s="633"/>
    </row>
    <row r="855" spans="1:26" ht="12.75">
      <c r="A855" s="633"/>
      <c r="B855" s="633"/>
      <c r="C855" s="633"/>
      <c r="D855" s="633"/>
      <c r="E855" s="633"/>
      <c r="F855" s="633"/>
      <c r="G855" s="633"/>
      <c r="H855" s="633"/>
      <c r="I855" s="633"/>
      <c r="J855" s="633"/>
      <c r="K855" s="633"/>
      <c r="L855" s="633"/>
      <c r="M855" s="633"/>
      <c r="N855" s="633"/>
      <c r="O855" s="633"/>
      <c r="P855" s="633"/>
      <c r="Q855" s="633"/>
      <c r="R855" s="633"/>
      <c r="S855" s="633"/>
      <c r="T855" s="633"/>
      <c r="U855" s="633"/>
      <c r="V855" s="633"/>
      <c r="W855" s="633"/>
      <c r="X855" s="633"/>
      <c r="Y855" s="633"/>
      <c r="Z855" s="633"/>
    </row>
    <row r="856" spans="1:26" ht="12.75">
      <c r="A856" s="633"/>
      <c r="B856" s="633"/>
      <c r="C856" s="633"/>
      <c r="D856" s="633"/>
      <c r="E856" s="633"/>
      <c r="F856" s="633"/>
      <c r="G856" s="633"/>
      <c r="H856" s="633"/>
      <c r="I856" s="633"/>
      <c r="J856" s="633"/>
      <c r="K856" s="633"/>
      <c r="L856" s="633"/>
      <c r="M856" s="633"/>
      <c r="N856" s="633"/>
      <c r="O856" s="633"/>
      <c r="P856" s="633"/>
      <c r="Q856" s="633"/>
      <c r="R856" s="633"/>
      <c r="S856" s="633"/>
      <c r="T856" s="633"/>
      <c r="U856" s="633"/>
      <c r="V856" s="633"/>
      <c r="W856" s="633"/>
      <c r="X856" s="633"/>
      <c r="Y856" s="633"/>
      <c r="Z856" s="633"/>
    </row>
    <row r="857" spans="1:26" ht="12.75">
      <c r="A857" s="633"/>
      <c r="B857" s="633"/>
      <c r="C857" s="633"/>
      <c r="D857" s="633"/>
      <c r="E857" s="633"/>
      <c r="F857" s="633"/>
      <c r="G857" s="633"/>
      <c r="H857" s="633"/>
      <c r="I857" s="633"/>
      <c r="J857" s="633"/>
      <c r="K857" s="633"/>
      <c r="L857" s="633"/>
      <c r="M857" s="633"/>
      <c r="N857" s="633"/>
      <c r="O857" s="633"/>
      <c r="P857" s="633"/>
      <c r="Q857" s="633"/>
      <c r="R857" s="633"/>
      <c r="S857" s="633"/>
      <c r="T857" s="633"/>
      <c r="U857" s="633"/>
      <c r="V857" s="633"/>
      <c r="W857" s="633"/>
      <c r="X857" s="633"/>
      <c r="Y857" s="633"/>
      <c r="Z857" s="633"/>
    </row>
    <row r="858" spans="1:26" ht="12.75">
      <c r="A858" s="633"/>
      <c r="B858" s="633"/>
      <c r="C858" s="633"/>
      <c r="D858" s="633"/>
      <c r="E858" s="633"/>
      <c r="F858" s="633"/>
      <c r="G858" s="633"/>
      <c r="H858" s="633"/>
      <c r="I858" s="633"/>
      <c r="J858" s="633"/>
      <c r="K858" s="633"/>
      <c r="L858" s="633"/>
      <c r="M858" s="633"/>
      <c r="N858" s="633"/>
      <c r="O858" s="633"/>
      <c r="P858" s="633"/>
      <c r="Q858" s="633"/>
      <c r="R858" s="633"/>
      <c r="S858" s="633"/>
      <c r="T858" s="633"/>
      <c r="U858" s="633"/>
      <c r="V858" s="633"/>
      <c r="W858" s="633"/>
      <c r="X858" s="633"/>
      <c r="Y858" s="633"/>
      <c r="Z858" s="633"/>
    </row>
    <row r="859" spans="1:26" ht="12.75">
      <c r="A859" s="633"/>
      <c r="B859" s="633"/>
      <c r="C859" s="633"/>
      <c r="D859" s="633"/>
      <c r="E859" s="633"/>
      <c r="F859" s="633"/>
      <c r="G859" s="633"/>
      <c r="H859" s="633"/>
      <c r="I859" s="633"/>
      <c r="J859" s="633"/>
      <c r="K859" s="633"/>
      <c r="L859" s="633"/>
      <c r="M859" s="633"/>
      <c r="N859" s="633"/>
      <c r="O859" s="633"/>
      <c r="P859" s="633"/>
      <c r="Q859" s="633"/>
      <c r="R859" s="633"/>
      <c r="S859" s="633"/>
      <c r="T859" s="633"/>
      <c r="U859" s="633"/>
      <c r="V859" s="633"/>
      <c r="W859" s="633"/>
      <c r="X859" s="633"/>
      <c r="Y859" s="633"/>
      <c r="Z859" s="633"/>
    </row>
    <row r="860" spans="1:26" ht="12.75">
      <c r="A860" s="633"/>
      <c r="B860" s="633"/>
      <c r="C860" s="633"/>
      <c r="D860" s="633"/>
      <c r="E860" s="633"/>
      <c r="F860" s="633"/>
      <c r="G860" s="633"/>
      <c r="H860" s="633"/>
      <c r="I860" s="633"/>
      <c r="J860" s="633"/>
      <c r="K860" s="633"/>
      <c r="L860" s="633"/>
      <c r="M860" s="633"/>
      <c r="N860" s="633"/>
      <c r="O860" s="633"/>
      <c r="P860" s="633"/>
      <c r="Q860" s="633"/>
      <c r="R860" s="633"/>
      <c r="S860" s="633"/>
      <c r="T860" s="633"/>
      <c r="U860" s="633"/>
      <c r="V860" s="633"/>
      <c r="W860" s="633"/>
      <c r="X860" s="633"/>
      <c r="Y860" s="633"/>
      <c r="Z860" s="633"/>
    </row>
    <row r="861" spans="1:26" ht="12.75">
      <c r="A861" s="633"/>
      <c r="B861" s="633"/>
      <c r="C861" s="633"/>
      <c r="D861" s="633"/>
      <c r="E861" s="633"/>
      <c r="F861" s="633"/>
      <c r="G861" s="633"/>
      <c r="H861" s="633"/>
      <c r="I861" s="633"/>
      <c r="J861" s="633"/>
      <c r="K861" s="633"/>
      <c r="L861" s="633"/>
      <c r="M861" s="633"/>
      <c r="N861" s="633"/>
      <c r="O861" s="633"/>
      <c r="P861" s="633"/>
      <c r="Q861" s="633"/>
      <c r="R861" s="633"/>
      <c r="S861" s="633"/>
      <c r="T861" s="633"/>
      <c r="U861" s="633"/>
      <c r="V861" s="633"/>
      <c r="W861" s="633"/>
      <c r="X861" s="633"/>
      <c r="Y861" s="633"/>
      <c r="Z861" s="633"/>
    </row>
    <row r="862" spans="1:26" ht="12.75">
      <c r="A862" s="633"/>
      <c r="B862" s="633"/>
      <c r="C862" s="633"/>
      <c r="D862" s="633"/>
      <c r="E862" s="633"/>
      <c r="F862" s="633"/>
      <c r="G862" s="633"/>
      <c r="H862" s="633"/>
      <c r="I862" s="633"/>
      <c r="J862" s="633"/>
      <c r="K862" s="633"/>
      <c r="L862" s="633"/>
      <c r="M862" s="633"/>
      <c r="N862" s="633"/>
      <c r="O862" s="633"/>
      <c r="P862" s="633"/>
      <c r="Q862" s="633"/>
      <c r="R862" s="633"/>
      <c r="S862" s="633"/>
      <c r="T862" s="633"/>
      <c r="U862" s="633"/>
      <c r="V862" s="633"/>
      <c r="W862" s="633"/>
      <c r="X862" s="633"/>
      <c r="Y862" s="633"/>
      <c r="Z862" s="633"/>
    </row>
    <row r="863" spans="1:26" ht="12.75">
      <c r="A863" s="633"/>
      <c r="B863" s="633"/>
      <c r="C863" s="633"/>
      <c r="D863" s="633"/>
      <c r="E863" s="633"/>
      <c r="F863" s="633"/>
      <c r="G863" s="633"/>
      <c r="H863" s="633"/>
      <c r="I863" s="633"/>
      <c r="J863" s="633"/>
      <c r="K863" s="633"/>
      <c r="L863" s="633"/>
      <c r="M863" s="633"/>
      <c r="N863" s="633"/>
      <c r="O863" s="633"/>
      <c r="P863" s="633"/>
      <c r="Q863" s="633"/>
      <c r="R863" s="633"/>
      <c r="S863" s="633"/>
      <c r="T863" s="633"/>
      <c r="U863" s="633"/>
      <c r="V863" s="633"/>
      <c r="W863" s="633"/>
      <c r="X863" s="633"/>
      <c r="Y863" s="633"/>
      <c r="Z863" s="633"/>
    </row>
    <row r="864" spans="1:26" ht="12.75">
      <c r="A864" s="633"/>
      <c r="B864" s="633"/>
      <c r="C864" s="633"/>
      <c r="D864" s="633"/>
      <c r="E864" s="633"/>
      <c r="F864" s="633"/>
      <c r="G864" s="633"/>
      <c r="H864" s="633"/>
      <c r="I864" s="633"/>
      <c r="J864" s="633"/>
      <c r="K864" s="633"/>
      <c r="L864" s="633"/>
      <c r="M864" s="633"/>
      <c r="N864" s="633"/>
      <c r="O864" s="633"/>
      <c r="P864" s="633"/>
      <c r="Q864" s="633"/>
      <c r="R864" s="633"/>
      <c r="S864" s="633"/>
      <c r="T864" s="633"/>
      <c r="U864" s="633"/>
      <c r="V864" s="633"/>
      <c r="W864" s="633"/>
      <c r="X864" s="633"/>
      <c r="Y864" s="633"/>
      <c r="Z864" s="633"/>
    </row>
    <row r="865" spans="1:26" ht="12.75">
      <c r="A865" s="633"/>
      <c r="B865" s="633"/>
      <c r="C865" s="633"/>
      <c r="D865" s="633"/>
      <c r="E865" s="633"/>
      <c r="F865" s="633"/>
      <c r="G865" s="633"/>
      <c r="H865" s="633"/>
      <c r="I865" s="633"/>
      <c r="J865" s="633"/>
      <c r="K865" s="633"/>
      <c r="L865" s="633"/>
      <c r="M865" s="633"/>
      <c r="N865" s="633"/>
      <c r="O865" s="633"/>
      <c r="P865" s="633"/>
      <c r="Q865" s="633"/>
      <c r="R865" s="633"/>
      <c r="S865" s="633"/>
      <c r="T865" s="633"/>
      <c r="U865" s="633"/>
      <c r="V865" s="633"/>
      <c r="W865" s="633"/>
      <c r="X865" s="633"/>
      <c r="Y865" s="633"/>
      <c r="Z865" s="633"/>
    </row>
    <row r="866" spans="1:26" ht="12.75">
      <c r="A866" s="633"/>
      <c r="B866" s="633"/>
      <c r="C866" s="633"/>
      <c r="D866" s="633"/>
      <c r="E866" s="633"/>
      <c r="F866" s="633"/>
      <c r="G866" s="633"/>
      <c r="H866" s="633"/>
      <c r="I866" s="633"/>
      <c r="J866" s="633"/>
      <c r="K866" s="633"/>
      <c r="L866" s="633"/>
      <c r="M866" s="633"/>
      <c r="N866" s="633"/>
      <c r="O866" s="633"/>
      <c r="P866" s="633"/>
      <c r="Q866" s="633"/>
      <c r="R866" s="633"/>
      <c r="S866" s="633"/>
      <c r="T866" s="633"/>
      <c r="U866" s="633"/>
      <c r="V866" s="633"/>
      <c r="W866" s="633"/>
      <c r="X866" s="633"/>
      <c r="Y866" s="633"/>
      <c r="Z866" s="633"/>
    </row>
    <row r="867" spans="1:26" ht="12.75">
      <c r="A867" s="633"/>
      <c r="B867" s="633"/>
      <c r="C867" s="633"/>
      <c r="D867" s="633"/>
      <c r="E867" s="633"/>
      <c r="F867" s="633"/>
      <c r="G867" s="633"/>
      <c r="H867" s="633"/>
      <c r="I867" s="633"/>
      <c r="J867" s="633"/>
      <c r="K867" s="633"/>
      <c r="L867" s="633"/>
      <c r="M867" s="633"/>
      <c r="N867" s="633"/>
      <c r="O867" s="633"/>
      <c r="P867" s="633"/>
      <c r="Q867" s="633"/>
      <c r="R867" s="633"/>
      <c r="S867" s="633"/>
      <c r="T867" s="633"/>
      <c r="U867" s="633"/>
      <c r="V867" s="633"/>
      <c r="W867" s="633"/>
      <c r="X867" s="633"/>
      <c r="Y867" s="633"/>
      <c r="Z867" s="633"/>
    </row>
    <row r="868" spans="1:26" ht="12.75">
      <c r="A868" s="633"/>
      <c r="B868" s="633"/>
      <c r="C868" s="633"/>
      <c r="D868" s="633"/>
      <c r="E868" s="633"/>
      <c r="F868" s="633"/>
      <c r="G868" s="633"/>
      <c r="H868" s="633"/>
      <c r="I868" s="633"/>
      <c r="J868" s="633"/>
      <c r="K868" s="633"/>
      <c r="L868" s="633"/>
      <c r="M868" s="633"/>
      <c r="N868" s="633"/>
      <c r="O868" s="633"/>
      <c r="P868" s="633"/>
      <c r="Q868" s="633"/>
      <c r="R868" s="633"/>
      <c r="S868" s="633"/>
      <c r="T868" s="633"/>
      <c r="U868" s="633"/>
      <c r="V868" s="633"/>
      <c r="W868" s="633"/>
      <c r="X868" s="633"/>
      <c r="Y868" s="633"/>
      <c r="Z868" s="633"/>
    </row>
    <row r="869" spans="1:26" ht="12.75">
      <c r="A869" s="633"/>
      <c r="B869" s="633"/>
      <c r="C869" s="633"/>
      <c r="D869" s="633"/>
      <c r="E869" s="633"/>
      <c r="F869" s="633"/>
      <c r="G869" s="633"/>
      <c r="H869" s="633"/>
      <c r="I869" s="633"/>
      <c r="J869" s="633"/>
      <c r="K869" s="633"/>
      <c r="L869" s="633"/>
      <c r="M869" s="633"/>
      <c r="N869" s="633"/>
      <c r="O869" s="633"/>
      <c r="P869" s="633"/>
      <c r="Q869" s="633"/>
      <c r="R869" s="633"/>
      <c r="S869" s="633"/>
      <c r="T869" s="633"/>
      <c r="U869" s="633"/>
      <c r="V869" s="633"/>
      <c r="W869" s="633"/>
      <c r="X869" s="633"/>
      <c r="Y869" s="633"/>
      <c r="Z869" s="633"/>
    </row>
    <row r="870" spans="1:26" ht="12.75">
      <c r="A870" s="633"/>
      <c r="B870" s="633"/>
      <c r="C870" s="633"/>
      <c r="D870" s="633"/>
      <c r="E870" s="633"/>
      <c r="F870" s="633"/>
      <c r="G870" s="633"/>
      <c r="H870" s="633"/>
      <c r="I870" s="633"/>
      <c r="J870" s="633"/>
      <c r="K870" s="633"/>
      <c r="L870" s="633"/>
      <c r="M870" s="633"/>
      <c r="N870" s="633"/>
      <c r="O870" s="633"/>
      <c r="P870" s="633"/>
      <c r="Q870" s="633"/>
      <c r="R870" s="633"/>
      <c r="S870" s="633"/>
      <c r="T870" s="633"/>
      <c r="U870" s="633"/>
      <c r="V870" s="633"/>
      <c r="W870" s="633"/>
      <c r="X870" s="633"/>
      <c r="Y870" s="633"/>
      <c r="Z870" s="633"/>
    </row>
    <row r="871" spans="1:26" ht="12.75">
      <c r="A871" s="633"/>
      <c r="B871" s="633"/>
      <c r="C871" s="633"/>
      <c r="D871" s="633"/>
      <c r="E871" s="633"/>
      <c r="F871" s="633"/>
      <c r="G871" s="633"/>
      <c r="H871" s="633"/>
      <c r="I871" s="633"/>
      <c r="J871" s="633"/>
      <c r="K871" s="633"/>
      <c r="L871" s="633"/>
      <c r="M871" s="633"/>
      <c r="N871" s="633"/>
      <c r="O871" s="633"/>
      <c r="P871" s="633"/>
      <c r="Q871" s="633"/>
      <c r="R871" s="633"/>
      <c r="S871" s="633"/>
      <c r="T871" s="633"/>
      <c r="U871" s="633"/>
      <c r="V871" s="633"/>
      <c r="W871" s="633"/>
      <c r="X871" s="633"/>
      <c r="Y871" s="633"/>
      <c r="Z871" s="633"/>
    </row>
    <row r="872" spans="1:26" ht="12.75">
      <c r="A872" s="633"/>
      <c r="B872" s="633"/>
      <c r="C872" s="633"/>
      <c r="D872" s="633"/>
      <c r="E872" s="633"/>
      <c r="F872" s="633"/>
      <c r="G872" s="633"/>
      <c r="H872" s="633"/>
      <c r="I872" s="633"/>
      <c r="J872" s="633"/>
      <c r="K872" s="633"/>
      <c r="L872" s="633"/>
      <c r="M872" s="633"/>
      <c r="N872" s="633"/>
      <c r="O872" s="633"/>
      <c r="P872" s="633"/>
      <c r="Q872" s="633"/>
      <c r="R872" s="633"/>
      <c r="S872" s="633"/>
      <c r="T872" s="633"/>
      <c r="U872" s="633"/>
      <c r="V872" s="633"/>
      <c r="W872" s="633"/>
      <c r="X872" s="633"/>
      <c r="Y872" s="633"/>
      <c r="Z872" s="633"/>
    </row>
    <row r="873" spans="1:26" ht="12.75">
      <c r="A873" s="633"/>
      <c r="B873" s="633"/>
      <c r="C873" s="633"/>
      <c r="D873" s="633"/>
      <c r="E873" s="633"/>
      <c r="F873" s="633"/>
      <c r="G873" s="633"/>
      <c r="H873" s="633"/>
      <c r="I873" s="633"/>
      <c r="J873" s="633"/>
      <c r="K873" s="633"/>
      <c r="L873" s="633"/>
      <c r="M873" s="633"/>
      <c r="N873" s="633"/>
      <c r="O873" s="633"/>
      <c r="P873" s="633"/>
      <c r="Q873" s="633"/>
      <c r="R873" s="633"/>
      <c r="S873" s="633"/>
      <c r="T873" s="633"/>
      <c r="U873" s="633"/>
      <c r="V873" s="633"/>
      <c r="W873" s="633"/>
      <c r="X873" s="633"/>
      <c r="Y873" s="633"/>
      <c r="Z873" s="633"/>
    </row>
    <row r="874" spans="1:26" ht="12.75">
      <c r="A874" s="633"/>
      <c r="B874" s="633"/>
      <c r="C874" s="633"/>
      <c r="D874" s="633"/>
      <c r="E874" s="633"/>
      <c r="F874" s="633"/>
      <c r="G874" s="633"/>
      <c r="H874" s="633"/>
      <c r="I874" s="633"/>
      <c r="J874" s="633"/>
      <c r="K874" s="633"/>
      <c r="L874" s="633"/>
      <c r="M874" s="633"/>
      <c r="N874" s="633"/>
      <c r="O874" s="633"/>
      <c r="P874" s="633"/>
      <c r="Q874" s="633"/>
      <c r="R874" s="633"/>
      <c r="S874" s="633"/>
      <c r="T874" s="633"/>
      <c r="U874" s="633"/>
      <c r="V874" s="633"/>
      <c r="W874" s="633"/>
      <c r="X874" s="633"/>
      <c r="Y874" s="633"/>
      <c r="Z874" s="633"/>
    </row>
    <row r="875" spans="1:26" ht="12.75">
      <c r="A875" s="633"/>
      <c r="B875" s="633"/>
      <c r="C875" s="633"/>
      <c r="D875" s="633"/>
      <c r="E875" s="633"/>
      <c r="F875" s="633"/>
      <c r="G875" s="633"/>
      <c r="H875" s="633"/>
      <c r="I875" s="633"/>
      <c r="J875" s="633"/>
      <c r="K875" s="633"/>
      <c r="L875" s="633"/>
      <c r="M875" s="633"/>
      <c r="N875" s="633"/>
      <c r="O875" s="633"/>
      <c r="P875" s="633"/>
      <c r="Q875" s="633"/>
      <c r="R875" s="633"/>
      <c r="S875" s="633"/>
      <c r="T875" s="633"/>
      <c r="U875" s="633"/>
      <c r="V875" s="633"/>
      <c r="W875" s="633"/>
      <c r="X875" s="633"/>
      <c r="Y875" s="633"/>
      <c r="Z875" s="633"/>
    </row>
    <row r="876" spans="1:26" ht="12.75">
      <c r="A876" s="633"/>
      <c r="B876" s="633"/>
      <c r="C876" s="633"/>
      <c r="D876" s="633"/>
      <c r="E876" s="633"/>
      <c r="F876" s="633"/>
      <c r="G876" s="633"/>
      <c r="H876" s="633"/>
      <c r="I876" s="633"/>
      <c r="J876" s="633"/>
      <c r="K876" s="633"/>
      <c r="L876" s="633"/>
      <c r="M876" s="633"/>
      <c r="N876" s="633"/>
      <c r="O876" s="633"/>
      <c r="P876" s="633"/>
      <c r="Q876" s="633"/>
      <c r="R876" s="633"/>
      <c r="S876" s="633"/>
      <c r="T876" s="633"/>
      <c r="U876" s="633"/>
      <c r="V876" s="633"/>
      <c r="W876" s="633"/>
      <c r="X876" s="633"/>
      <c r="Y876" s="633"/>
      <c r="Z876" s="633"/>
    </row>
    <row r="877" spans="1:26" ht="12.75">
      <c r="A877" s="633"/>
      <c r="B877" s="633"/>
      <c r="C877" s="633"/>
      <c r="D877" s="633"/>
      <c r="E877" s="633"/>
      <c r="F877" s="633"/>
      <c r="G877" s="633"/>
      <c r="H877" s="633"/>
      <c r="I877" s="633"/>
      <c r="J877" s="633"/>
      <c r="K877" s="633"/>
      <c r="L877" s="633"/>
      <c r="M877" s="633"/>
      <c r="N877" s="633"/>
      <c r="O877" s="633"/>
      <c r="P877" s="633"/>
      <c r="Q877" s="633"/>
      <c r="R877" s="633"/>
      <c r="S877" s="633"/>
      <c r="T877" s="633"/>
      <c r="U877" s="633"/>
      <c r="V877" s="633"/>
      <c r="W877" s="633"/>
      <c r="X877" s="633"/>
      <c r="Y877" s="633"/>
      <c r="Z877" s="633"/>
    </row>
    <row r="878" spans="1:26" ht="12.75">
      <c r="A878" s="633"/>
      <c r="B878" s="633"/>
      <c r="C878" s="633"/>
      <c r="D878" s="633"/>
      <c r="E878" s="633"/>
      <c r="F878" s="633"/>
      <c r="G878" s="633"/>
      <c r="H878" s="633"/>
      <c r="I878" s="633"/>
      <c r="J878" s="633"/>
      <c r="K878" s="633"/>
      <c r="L878" s="633"/>
      <c r="M878" s="633"/>
      <c r="N878" s="633"/>
      <c r="O878" s="633"/>
      <c r="P878" s="633"/>
      <c r="Q878" s="633"/>
      <c r="R878" s="633"/>
      <c r="S878" s="633"/>
      <c r="T878" s="633"/>
      <c r="U878" s="633"/>
      <c r="V878" s="633"/>
      <c r="W878" s="633"/>
      <c r="X878" s="633"/>
      <c r="Y878" s="633"/>
      <c r="Z878" s="633"/>
    </row>
    <row r="879" spans="1:26" ht="12.75">
      <c r="A879" s="633"/>
      <c r="B879" s="633"/>
      <c r="C879" s="633"/>
      <c r="D879" s="633"/>
      <c r="E879" s="633"/>
      <c r="F879" s="633"/>
      <c r="G879" s="633"/>
      <c r="H879" s="633"/>
      <c r="I879" s="633"/>
      <c r="J879" s="633"/>
      <c r="K879" s="633"/>
      <c r="L879" s="633"/>
      <c r="M879" s="633"/>
      <c r="N879" s="633"/>
      <c r="O879" s="633"/>
      <c r="P879" s="633"/>
      <c r="Q879" s="633"/>
      <c r="R879" s="633"/>
      <c r="S879" s="633"/>
      <c r="T879" s="633"/>
      <c r="U879" s="633"/>
      <c r="V879" s="633"/>
      <c r="W879" s="633"/>
      <c r="X879" s="633"/>
      <c r="Y879" s="633"/>
      <c r="Z879" s="633"/>
    </row>
    <row r="880" spans="1:26" ht="12.75">
      <c r="A880" s="633"/>
      <c r="B880" s="633"/>
      <c r="C880" s="633"/>
      <c r="D880" s="633"/>
      <c r="E880" s="633"/>
      <c r="F880" s="633"/>
      <c r="G880" s="633"/>
      <c r="H880" s="633"/>
      <c r="I880" s="633"/>
      <c r="J880" s="633"/>
      <c r="K880" s="633"/>
      <c r="L880" s="633"/>
      <c r="M880" s="633"/>
      <c r="N880" s="633"/>
      <c r="O880" s="633"/>
      <c r="P880" s="633"/>
      <c r="Q880" s="633"/>
      <c r="R880" s="633"/>
      <c r="S880" s="633"/>
      <c r="T880" s="633"/>
      <c r="U880" s="633"/>
      <c r="V880" s="633"/>
      <c r="W880" s="633"/>
      <c r="X880" s="633"/>
      <c r="Y880" s="633"/>
      <c r="Z880" s="633"/>
    </row>
    <row r="881" spans="1:26" ht="12.75">
      <c r="A881" s="633"/>
      <c r="B881" s="633"/>
      <c r="C881" s="633"/>
      <c r="D881" s="633"/>
      <c r="E881" s="633"/>
      <c r="F881" s="633"/>
      <c r="G881" s="633"/>
      <c r="H881" s="633"/>
      <c r="I881" s="633"/>
      <c r="J881" s="633"/>
      <c r="K881" s="633"/>
      <c r="L881" s="633"/>
      <c r="M881" s="633"/>
      <c r="N881" s="633"/>
      <c r="O881" s="633"/>
      <c r="P881" s="633"/>
      <c r="Q881" s="633"/>
      <c r="R881" s="633"/>
      <c r="S881" s="633"/>
      <c r="T881" s="633"/>
      <c r="U881" s="633"/>
      <c r="V881" s="633"/>
      <c r="W881" s="633"/>
      <c r="X881" s="633"/>
      <c r="Y881" s="633"/>
      <c r="Z881" s="633"/>
    </row>
    <row r="882" spans="1:26" ht="12.75">
      <c r="A882" s="633"/>
      <c r="B882" s="633"/>
      <c r="C882" s="633"/>
      <c r="D882" s="633"/>
      <c r="E882" s="633"/>
      <c r="F882" s="633"/>
      <c r="G882" s="633"/>
      <c r="H882" s="633"/>
      <c r="I882" s="633"/>
      <c r="J882" s="633"/>
      <c r="K882" s="633"/>
      <c r="L882" s="633"/>
      <c r="M882" s="633"/>
      <c r="N882" s="633"/>
      <c r="O882" s="633"/>
      <c r="P882" s="633"/>
      <c r="Q882" s="633"/>
      <c r="R882" s="633"/>
      <c r="S882" s="633"/>
      <c r="T882" s="633"/>
      <c r="U882" s="633"/>
      <c r="V882" s="633"/>
      <c r="W882" s="633"/>
      <c r="X882" s="633"/>
      <c r="Y882" s="633"/>
      <c r="Z882" s="633"/>
    </row>
    <row r="883" spans="1:26" ht="12.75">
      <c r="A883" s="633"/>
      <c r="B883" s="633"/>
      <c r="C883" s="633"/>
      <c r="D883" s="633"/>
      <c r="E883" s="633"/>
      <c r="F883" s="633"/>
      <c r="G883" s="633"/>
      <c r="H883" s="633"/>
      <c r="I883" s="633"/>
      <c r="J883" s="633"/>
      <c r="K883" s="633"/>
      <c r="L883" s="633"/>
      <c r="M883" s="633"/>
      <c r="N883" s="633"/>
      <c r="O883" s="633"/>
      <c r="P883" s="633"/>
      <c r="Q883" s="633"/>
      <c r="R883" s="633"/>
      <c r="S883" s="633"/>
      <c r="T883" s="633"/>
      <c r="U883" s="633"/>
      <c r="V883" s="633"/>
      <c r="W883" s="633"/>
      <c r="X883" s="633"/>
      <c r="Y883" s="633"/>
      <c r="Z883" s="633"/>
    </row>
    <row r="884" spans="1:26" ht="12.75">
      <c r="A884" s="633"/>
      <c r="B884" s="633"/>
      <c r="C884" s="633"/>
      <c r="D884" s="633"/>
      <c r="E884" s="633"/>
      <c r="F884" s="633"/>
      <c r="G884" s="633"/>
      <c r="H884" s="633"/>
      <c r="I884" s="633"/>
      <c r="J884" s="633"/>
      <c r="K884" s="633"/>
      <c r="L884" s="633"/>
      <c r="M884" s="633"/>
      <c r="N884" s="633"/>
      <c r="O884" s="633"/>
      <c r="P884" s="633"/>
      <c r="Q884" s="633"/>
      <c r="R884" s="633"/>
      <c r="S884" s="633"/>
      <c r="T884" s="633"/>
      <c r="U884" s="633"/>
      <c r="V884" s="633"/>
      <c r="W884" s="633"/>
      <c r="X884" s="633"/>
      <c r="Y884" s="633"/>
      <c r="Z884" s="633"/>
    </row>
    <row r="885" spans="1:26" ht="12.75">
      <c r="A885" s="633"/>
      <c r="B885" s="633"/>
      <c r="C885" s="633"/>
      <c r="D885" s="633"/>
      <c r="E885" s="633"/>
      <c r="F885" s="633"/>
      <c r="G885" s="633"/>
      <c r="H885" s="633"/>
      <c r="I885" s="633"/>
      <c r="J885" s="633"/>
      <c r="K885" s="633"/>
      <c r="L885" s="633"/>
      <c r="M885" s="633"/>
      <c r="N885" s="633"/>
      <c r="O885" s="633"/>
      <c r="P885" s="633"/>
      <c r="Q885" s="633"/>
      <c r="R885" s="633"/>
      <c r="S885" s="633"/>
      <c r="T885" s="633"/>
      <c r="U885" s="633"/>
      <c r="V885" s="633"/>
      <c r="W885" s="633"/>
      <c r="X885" s="633"/>
      <c r="Y885" s="633"/>
      <c r="Z885" s="633"/>
    </row>
    <row r="886" spans="1:26" ht="12.75">
      <c r="A886" s="633"/>
      <c r="B886" s="633"/>
      <c r="C886" s="633"/>
      <c r="D886" s="633"/>
      <c r="E886" s="633"/>
      <c r="F886" s="633"/>
      <c r="G886" s="633"/>
      <c r="H886" s="633"/>
      <c r="I886" s="633"/>
      <c r="J886" s="633"/>
      <c r="K886" s="633"/>
      <c r="L886" s="633"/>
      <c r="M886" s="633"/>
      <c r="N886" s="633"/>
      <c r="O886" s="633"/>
      <c r="P886" s="633"/>
      <c r="Q886" s="633"/>
      <c r="R886" s="633"/>
      <c r="S886" s="633"/>
      <c r="T886" s="633"/>
      <c r="U886" s="633"/>
      <c r="V886" s="633"/>
      <c r="W886" s="633"/>
      <c r="X886" s="633"/>
      <c r="Y886" s="633"/>
      <c r="Z886" s="633"/>
    </row>
    <row r="887" spans="1:26" ht="12.75">
      <c r="A887" s="633"/>
      <c r="B887" s="633"/>
      <c r="C887" s="633"/>
      <c r="D887" s="633"/>
      <c r="E887" s="633"/>
      <c r="F887" s="633"/>
      <c r="G887" s="633"/>
      <c r="H887" s="633"/>
      <c r="I887" s="633"/>
      <c r="J887" s="633"/>
      <c r="K887" s="633"/>
      <c r="L887" s="633"/>
      <c r="M887" s="633"/>
      <c r="N887" s="633"/>
      <c r="O887" s="633"/>
      <c r="P887" s="633"/>
      <c r="Q887" s="633"/>
      <c r="R887" s="633"/>
      <c r="S887" s="633"/>
      <c r="T887" s="633"/>
      <c r="U887" s="633"/>
      <c r="V887" s="633"/>
      <c r="W887" s="633"/>
      <c r="X887" s="633"/>
      <c r="Y887" s="633"/>
      <c r="Z887" s="633"/>
    </row>
    <row r="888" spans="1:26" ht="12.75">
      <c r="A888" s="633"/>
      <c r="B888" s="633"/>
      <c r="C888" s="633"/>
      <c r="D888" s="633"/>
      <c r="E888" s="633"/>
      <c r="F888" s="633"/>
      <c r="G888" s="633"/>
      <c r="H888" s="633"/>
      <c r="I888" s="633"/>
      <c r="J888" s="633"/>
      <c r="K888" s="633"/>
      <c r="L888" s="633"/>
      <c r="M888" s="633"/>
      <c r="N888" s="633"/>
      <c r="O888" s="633"/>
      <c r="P888" s="633"/>
      <c r="Q888" s="633"/>
      <c r="R888" s="633"/>
      <c r="S888" s="633"/>
      <c r="T888" s="633"/>
      <c r="U888" s="633"/>
      <c r="V888" s="633"/>
      <c r="W888" s="633"/>
      <c r="X888" s="633"/>
      <c r="Y888" s="633"/>
      <c r="Z888" s="633"/>
    </row>
    <row r="889" spans="1:26" ht="12.75">
      <c r="A889" s="633"/>
      <c r="B889" s="633"/>
      <c r="C889" s="633"/>
      <c r="D889" s="633"/>
      <c r="E889" s="633"/>
      <c r="F889" s="633"/>
      <c r="G889" s="633"/>
      <c r="H889" s="633"/>
      <c r="I889" s="633"/>
      <c r="J889" s="633"/>
      <c r="K889" s="633"/>
      <c r="L889" s="633"/>
      <c r="M889" s="633"/>
      <c r="N889" s="633"/>
      <c r="O889" s="633"/>
      <c r="P889" s="633"/>
      <c r="Q889" s="633"/>
      <c r="R889" s="633"/>
      <c r="S889" s="633"/>
      <c r="T889" s="633"/>
      <c r="U889" s="633"/>
      <c r="V889" s="633"/>
      <c r="W889" s="633"/>
      <c r="X889" s="633"/>
      <c r="Y889" s="633"/>
      <c r="Z889" s="633"/>
    </row>
    <row r="890" spans="1:26" ht="12.75">
      <c r="A890" s="633"/>
      <c r="B890" s="633"/>
      <c r="C890" s="633"/>
      <c r="D890" s="633"/>
      <c r="E890" s="633"/>
      <c r="F890" s="633"/>
      <c r="G890" s="633"/>
      <c r="H890" s="633"/>
      <c r="I890" s="633"/>
      <c r="J890" s="633"/>
      <c r="K890" s="633"/>
      <c r="L890" s="633"/>
      <c r="M890" s="633"/>
      <c r="N890" s="633"/>
      <c r="O890" s="633"/>
      <c r="P890" s="633"/>
      <c r="Q890" s="633"/>
      <c r="R890" s="633"/>
      <c r="S890" s="633"/>
      <c r="T890" s="633"/>
      <c r="U890" s="633"/>
      <c r="V890" s="633"/>
      <c r="W890" s="633"/>
      <c r="X890" s="633"/>
      <c r="Y890" s="633"/>
      <c r="Z890" s="633"/>
    </row>
    <row r="891" spans="1:26" ht="12.75">
      <c r="A891" s="633"/>
      <c r="B891" s="633"/>
      <c r="C891" s="633"/>
      <c r="D891" s="633"/>
      <c r="E891" s="633"/>
      <c r="F891" s="633"/>
      <c r="G891" s="633"/>
      <c r="H891" s="633"/>
      <c r="I891" s="633"/>
      <c r="J891" s="633"/>
      <c r="K891" s="633"/>
      <c r="L891" s="633"/>
      <c r="M891" s="633"/>
      <c r="N891" s="633"/>
      <c r="O891" s="633"/>
      <c r="P891" s="633"/>
      <c r="Q891" s="633"/>
      <c r="R891" s="633"/>
      <c r="S891" s="633"/>
      <c r="T891" s="633"/>
      <c r="U891" s="633"/>
      <c r="V891" s="633"/>
      <c r="W891" s="633"/>
      <c r="X891" s="633"/>
      <c r="Y891" s="633"/>
      <c r="Z891" s="633"/>
    </row>
    <row r="892" spans="1:26" ht="12.75">
      <c r="A892" s="633"/>
      <c r="B892" s="633"/>
      <c r="C892" s="633"/>
      <c r="D892" s="633"/>
      <c r="E892" s="633"/>
      <c r="F892" s="633"/>
      <c r="G892" s="633"/>
      <c r="H892" s="633"/>
      <c r="I892" s="633"/>
      <c r="J892" s="633"/>
      <c r="K892" s="633"/>
      <c r="L892" s="633"/>
      <c r="M892" s="633"/>
      <c r="N892" s="633"/>
      <c r="O892" s="633"/>
      <c r="P892" s="633"/>
      <c r="Q892" s="633"/>
      <c r="R892" s="633"/>
      <c r="S892" s="633"/>
      <c r="T892" s="633"/>
      <c r="U892" s="633"/>
      <c r="V892" s="633"/>
      <c r="W892" s="633"/>
      <c r="X892" s="633"/>
      <c r="Y892" s="633"/>
      <c r="Z892" s="633"/>
    </row>
    <row r="893" spans="1:26" ht="12.75">
      <c r="A893" s="633"/>
      <c r="B893" s="633"/>
      <c r="C893" s="633"/>
      <c r="D893" s="633"/>
      <c r="E893" s="633"/>
      <c r="F893" s="633"/>
      <c r="G893" s="633"/>
      <c r="H893" s="633"/>
      <c r="I893" s="633"/>
      <c r="J893" s="633"/>
      <c r="K893" s="633"/>
      <c r="L893" s="633"/>
      <c r="M893" s="633"/>
      <c r="N893" s="633"/>
      <c r="O893" s="633"/>
      <c r="P893" s="633"/>
      <c r="Q893" s="633"/>
      <c r="R893" s="633"/>
      <c r="S893" s="633"/>
      <c r="T893" s="633"/>
      <c r="U893" s="633"/>
      <c r="V893" s="633"/>
      <c r="W893" s="633"/>
      <c r="X893" s="633"/>
      <c r="Y893" s="633"/>
      <c r="Z893" s="633"/>
    </row>
    <row r="894" spans="1:26" ht="12.75">
      <c r="A894" s="633"/>
      <c r="B894" s="633"/>
      <c r="C894" s="633"/>
      <c r="D894" s="633"/>
      <c r="E894" s="633"/>
      <c r="F894" s="633"/>
      <c r="G894" s="633"/>
      <c r="H894" s="633"/>
      <c r="I894" s="633"/>
      <c r="J894" s="633"/>
      <c r="K894" s="633"/>
      <c r="L894" s="633"/>
      <c r="M894" s="633"/>
      <c r="N894" s="633"/>
      <c r="O894" s="633"/>
      <c r="P894" s="633"/>
      <c r="Q894" s="633"/>
      <c r="R894" s="633"/>
      <c r="S894" s="633"/>
      <c r="T894" s="633"/>
      <c r="U894" s="633"/>
      <c r="V894" s="633"/>
      <c r="W894" s="633"/>
      <c r="X894" s="633"/>
      <c r="Y894" s="633"/>
      <c r="Z894" s="633"/>
    </row>
    <row r="895" spans="1:26" ht="12.75">
      <c r="A895" s="633"/>
      <c r="B895" s="633"/>
      <c r="C895" s="633"/>
      <c r="D895" s="633"/>
      <c r="E895" s="633"/>
      <c r="F895" s="633"/>
      <c r="G895" s="633"/>
      <c r="H895" s="633"/>
      <c r="I895" s="633"/>
      <c r="J895" s="633"/>
      <c r="K895" s="633"/>
      <c r="L895" s="633"/>
      <c r="M895" s="633"/>
      <c r="N895" s="633"/>
      <c r="O895" s="633"/>
      <c r="P895" s="633"/>
      <c r="Q895" s="633"/>
      <c r="R895" s="633"/>
      <c r="S895" s="633"/>
      <c r="T895" s="633"/>
      <c r="U895" s="633"/>
      <c r="V895" s="633"/>
      <c r="W895" s="633"/>
      <c r="X895" s="633"/>
      <c r="Y895" s="633"/>
      <c r="Z895" s="633"/>
    </row>
    <row r="896" spans="1:26" ht="12.75">
      <c r="A896" s="633"/>
      <c r="B896" s="633"/>
      <c r="C896" s="633"/>
      <c r="D896" s="633"/>
      <c r="E896" s="633"/>
      <c r="F896" s="633"/>
      <c r="G896" s="633"/>
      <c r="H896" s="633"/>
      <c r="I896" s="633"/>
      <c r="J896" s="633"/>
      <c r="K896" s="633"/>
      <c r="L896" s="633"/>
      <c r="M896" s="633"/>
      <c r="N896" s="633"/>
      <c r="O896" s="633"/>
      <c r="P896" s="633"/>
      <c r="Q896" s="633"/>
      <c r="R896" s="633"/>
      <c r="S896" s="633"/>
      <c r="T896" s="633"/>
      <c r="U896" s="633"/>
      <c r="V896" s="633"/>
      <c r="W896" s="633"/>
      <c r="X896" s="633"/>
      <c r="Y896" s="633"/>
      <c r="Z896" s="633"/>
    </row>
    <row r="897" spans="1:26" ht="12.75">
      <c r="A897" s="633"/>
      <c r="B897" s="633"/>
      <c r="C897" s="633"/>
      <c r="D897" s="633"/>
      <c r="E897" s="633"/>
      <c r="F897" s="633"/>
      <c r="G897" s="633"/>
      <c r="H897" s="633"/>
      <c r="I897" s="633"/>
      <c r="J897" s="633"/>
      <c r="K897" s="633"/>
      <c r="L897" s="633"/>
      <c r="M897" s="633"/>
      <c r="N897" s="633"/>
      <c r="O897" s="633"/>
      <c r="P897" s="633"/>
      <c r="Q897" s="633"/>
      <c r="R897" s="633"/>
      <c r="S897" s="633"/>
      <c r="T897" s="633"/>
      <c r="U897" s="633"/>
      <c r="V897" s="633"/>
      <c r="W897" s="633"/>
      <c r="X897" s="633"/>
      <c r="Y897" s="633"/>
      <c r="Z897" s="633"/>
    </row>
    <row r="898" spans="1:26" ht="12.75">
      <c r="A898" s="633"/>
      <c r="B898" s="633"/>
      <c r="C898" s="633"/>
      <c r="D898" s="633"/>
      <c r="E898" s="633"/>
      <c r="F898" s="633"/>
      <c r="G898" s="633"/>
      <c r="H898" s="633"/>
      <c r="I898" s="633"/>
      <c r="J898" s="633"/>
      <c r="K898" s="633"/>
      <c r="L898" s="633"/>
      <c r="M898" s="633"/>
      <c r="N898" s="633"/>
      <c r="O898" s="633"/>
      <c r="P898" s="633"/>
      <c r="Q898" s="633"/>
      <c r="R898" s="633"/>
      <c r="S898" s="633"/>
      <c r="T898" s="633"/>
      <c r="U898" s="633"/>
      <c r="V898" s="633"/>
      <c r="W898" s="633"/>
      <c r="X898" s="633"/>
      <c r="Y898" s="633"/>
      <c r="Z898" s="633"/>
    </row>
    <row r="899" spans="1:26" ht="12.75">
      <c r="A899" s="633"/>
      <c r="B899" s="633"/>
      <c r="C899" s="633"/>
      <c r="D899" s="633"/>
      <c r="E899" s="633"/>
      <c r="F899" s="633"/>
      <c r="G899" s="633"/>
      <c r="H899" s="633"/>
      <c r="I899" s="633"/>
      <c r="J899" s="633"/>
      <c r="K899" s="633"/>
      <c r="L899" s="633"/>
      <c r="M899" s="633"/>
      <c r="N899" s="633"/>
      <c r="O899" s="633"/>
      <c r="P899" s="633"/>
      <c r="Q899" s="633"/>
      <c r="R899" s="633"/>
      <c r="S899" s="633"/>
      <c r="T899" s="633"/>
      <c r="U899" s="633"/>
      <c r="V899" s="633"/>
      <c r="W899" s="633"/>
      <c r="X899" s="633"/>
      <c r="Y899" s="633"/>
      <c r="Z899" s="633"/>
    </row>
    <row r="900" spans="1:26" ht="12.75">
      <c r="A900" s="633"/>
      <c r="B900" s="633"/>
      <c r="C900" s="633"/>
      <c r="D900" s="633"/>
      <c r="E900" s="633"/>
      <c r="F900" s="633"/>
      <c r="G900" s="633"/>
      <c r="H900" s="633"/>
      <c r="I900" s="633"/>
      <c r="J900" s="633"/>
      <c r="K900" s="633"/>
      <c r="L900" s="633"/>
      <c r="M900" s="633"/>
      <c r="N900" s="633"/>
      <c r="O900" s="633"/>
      <c r="P900" s="633"/>
      <c r="Q900" s="633"/>
      <c r="R900" s="633"/>
      <c r="S900" s="633"/>
      <c r="T900" s="633"/>
      <c r="U900" s="633"/>
      <c r="V900" s="633"/>
      <c r="W900" s="633"/>
      <c r="X900" s="633"/>
      <c r="Y900" s="633"/>
      <c r="Z900" s="633"/>
    </row>
    <row r="901" spans="1:26" ht="12.75">
      <c r="A901" s="633"/>
      <c r="B901" s="633"/>
      <c r="C901" s="633"/>
      <c r="D901" s="633"/>
      <c r="E901" s="633"/>
      <c r="F901" s="633"/>
      <c r="G901" s="633"/>
      <c r="H901" s="633"/>
      <c r="I901" s="633"/>
      <c r="J901" s="633"/>
      <c r="K901" s="633"/>
      <c r="L901" s="633"/>
      <c r="M901" s="633"/>
      <c r="N901" s="633"/>
      <c r="O901" s="633"/>
      <c r="P901" s="633"/>
      <c r="Q901" s="633"/>
      <c r="R901" s="633"/>
      <c r="S901" s="633"/>
      <c r="T901" s="633"/>
      <c r="U901" s="633"/>
      <c r="V901" s="633"/>
      <c r="W901" s="633"/>
      <c r="X901" s="633"/>
      <c r="Y901" s="633"/>
      <c r="Z901" s="633"/>
    </row>
    <row r="902" spans="1:26" ht="12.75">
      <c r="A902" s="633"/>
      <c r="B902" s="633"/>
      <c r="C902" s="633"/>
      <c r="D902" s="633"/>
      <c r="E902" s="633"/>
      <c r="F902" s="633"/>
      <c r="G902" s="633"/>
      <c r="H902" s="633"/>
      <c r="I902" s="633"/>
      <c r="J902" s="633"/>
      <c r="K902" s="633"/>
      <c r="L902" s="633"/>
      <c r="M902" s="633"/>
      <c r="N902" s="633"/>
      <c r="O902" s="633"/>
      <c r="P902" s="633"/>
      <c r="Q902" s="633"/>
      <c r="R902" s="633"/>
      <c r="S902" s="633"/>
      <c r="T902" s="633"/>
      <c r="U902" s="633"/>
      <c r="V902" s="633"/>
      <c r="W902" s="633"/>
      <c r="X902" s="633"/>
      <c r="Y902" s="633"/>
      <c r="Z902" s="633"/>
    </row>
    <row r="903" spans="1:26" ht="12.75">
      <c r="A903" s="633"/>
      <c r="B903" s="633"/>
      <c r="C903" s="633"/>
      <c r="D903" s="633"/>
      <c r="E903" s="633"/>
      <c r="F903" s="633"/>
      <c r="G903" s="633"/>
      <c r="H903" s="633"/>
      <c r="I903" s="633"/>
      <c r="J903" s="633"/>
      <c r="K903" s="633"/>
      <c r="L903" s="633"/>
      <c r="M903" s="633"/>
      <c r="N903" s="633"/>
      <c r="O903" s="633"/>
      <c r="P903" s="633"/>
      <c r="Q903" s="633"/>
      <c r="R903" s="633"/>
      <c r="S903" s="633"/>
      <c r="T903" s="633"/>
      <c r="U903" s="633"/>
      <c r="V903" s="633"/>
      <c r="W903" s="633"/>
      <c r="X903" s="633"/>
      <c r="Y903" s="633"/>
      <c r="Z903" s="633"/>
    </row>
    <row r="904" spans="1:26" ht="12.75">
      <c r="A904" s="633"/>
      <c r="B904" s="633"/>
      <c r="C904" s="633"/>
      <c r="D904" s="633"/>
      <c r="E904" s="633"/>
      <c r="F904" s="633"/>
      <c r="G904" s="633"/>
      <c r="H904" s="633"/>
      <c r="I904" s="633"/>
      <c r="J904" s="633"/>
      <c r="K904" s="633"/>
      <c r="L904" s="633"/>
      <c r="M904" s="633"/>
      <c r="N904" s="633"/>
      <c r="O904" s="633"/>
      <c r="P904" s="633"/>
      <c r="Q904" s="633"/>
      <c r="R904" s="633"/>
      <c r="S904" s="633"/>
      <c r="T904" s="633"/>
      <c r="U904" s="633"/>
      <c r="V904" s="633"/>
      <c r="W904" s="633"/>
      <c r="X904" s="633"/>
      <c r="Y904" s="633"/>
      <c r="Z904" s="633"/>
    </row>
    <row r="905" spans="1:26" ht="12.75">
      <c r="A905" s="633"/>
      <c r="B905" s="633"/>
      <c r="C905" s="633"/>
      <c r="D905" s="633"/>
      <c r="E905" s="633"/>
      <c r="F905" s="633"/>
      <c r="G905" s="633"/>
      <c r="H905" s="633"/>
      <c r="I905" s="633"/>
      <c r="J905" s="633"/>
      <c r="K905" s="633"/>
      <c r="L905" s="633"/>
      <c r="M905" s="633"/>
      <c r="N905" s="633"/>
      <c r="O905" s="633"/>
      <c r="P905" s="633"/>
      <c r="Q905" s="633"/>
      <c r="R905" s="633"/>
      <c r="S905" s="633"/>
      <c r="T905" s="633"/>
      <c r="U905" s="633"/>
      <c r="V905" s="633"/>
      <c r="W905" s="633"/>
      <c r="X905" s="633"/>
      <c r="Y905" s="633"/>
      <c r="Z905" s="633"/>
    </row>
    <row r="906" spans="1:26" ht="12.75">
      <c r="A906" s="633"/>
      <c r="B906" s="633"/>
      <c r="C906" s="633"/>
      <c r="D906" s="633"/>
      <c r="E906" s="633"/>
      <c r="F906" s="633"/>
      <c r="G906" s="633"/>
      <c r="H906" s="633"/>
      <c r="I906" s="633"/>
      <c r="J906" s="633"/>
      <c r="K906" s="633"/>
      <c r="L906" s="633"/>
      <c r="M906" s="633"/>
      <c r="N906" s="633"/>
      <c r="O906" s="633"/>
      <c r="P906" s="633"/>
      <c r="Q906" s="633"/>
      <c r="R906" s="633"/>
      <c r="S906" s="633"/>
      <c r="T906" s="633"/>
      <c r="U906" s="633"/>
      <c r="V906" s="633"/>
      <c r="W906" s="633"/>
      <c r="X906" s="633"/>
      <c r="Y906" s="633"/>
      <c r="Z906" s="633"/>
    </row>
    <row r="907" spans="1:26" ht="12.75">
      <c r="A907" s="633"/>
      <c r="B907" s="633"/>
      <c r="C907" s="633"/>
      <c r="D907" s="633"/>
      <c r="E907" s="633"/>
      <c r="F907" s="633"/>
      <c r="G907" s="633"/>
      <c r="H907" s="633"/>
      <c r="I907" s="633"/>
      <c r="J907" s="633"/>
      <c r="K907" s="633"/>
      <c r="L907" s="633"/>
      <c r="M907" s="633"/>
      <c r="N907" s="633"/>
      <c r="O907" s="633"/>
      <c r="P907" s="633"/>
      <c r="Q907" s="633"/>
      <c r="R907" s="633"/>
      <c r="S907" s="633"/>
      <c r="T907" s="633"/>
      <c r="U907" s="633"/>
      <c r="V907" s="633"/>
      <c r="W907" s="633"/>
      <c r="X907" s="633"/>
      <c r="Y907" s="633"/>
      <c r="Z907" s="633"/>
    </row>
    <row r="908" spans="1:26" ht="12.75">
      <c r="A908" s="633"/>
      <c r="B908" s="633"/>
      <c r="C908" s="633"/>
      <c r="D908" s="633"/>
      <c r="E908" s="633"/>
      <c r="F908" s="633"/>
      <c r="G908" s="633"/>
      <c r="H908" s="633"/>
      <c r="I908" s="633"/>
      <c r="J908" s="633"/>
      <c r="K908" s="633"/>
      <c r="L908" s="633"/>
      <c r="M908" s="633"/>
      <c r="N908" s="633"/>
      <c r="O908" s="633"/>
      <c r="P908" s="633"/>
      <c r="Q908" s="633"/>
      <c r="R908" s="633"/>
      <c r="S908" s="633"/>
      <c r="T908" s="633"/>
      <c r="U908" s="633"/>
      <c r="V908" s="633"/>
      <c r="W908" s="633"/>
      <c r="X908" s="633"/>
      <c r="Y908" s="633"/>
      <c r="Z908" s="633"/>
    </row>
    <row r="909" spans="1:26" ht="12.75">
      <c r="A909" s="633"/>
      <c r="B909" s="633"/>
      <c r="C909" s="633"/>
      <c r="D909" s="633"/>
      <c r="E909" s="633"/>
      <c r="F909" s="633"/>
      <c r="G909" s="633"/>
      <c r="H909" s="633"/>
      <c r="I909" s="633"/>
      <c r="J909" s="633"/>
      <c r="K909" s="633"/>
      <c r="L909" s="633"/>
      <c r="M909" s="633"/>
      <c r="N909" s="633"/>
      <c r="O909" s="633"/>
      <c r="P909" s="633"/>
      <c r="Q909" s="633"/>
      <c r="R909" s="633"/>
      <c r="S909" s="633"/>
      <c r="T909" s="633"/>
      <c r="U909" s="633"/>
      <c r="V909" s="633"/>
      <c r="W909" s="633"/>
      <c r="X909" s="633"/>
      <c r="Y909" s="633"/>
      <c r="Z909" s="633"/>
    </row>
    <row r="910" spans="1:26" ht="12.75">
      <c r="A910" s="633"/>
      <c r="B910" s="633"/>
      <c r="C910" s="633"/>
      <c r="D910" s="633"/>
      <c r="E910" s="633"/>
      <c r="F910" s="633"/>
      <c r="G910" s="633"/>
      <c r="H910" s="633"/>
      <c r="I910" s="633"/>
      <c r="J910" s="633"/>
      <c r="K910" s="633"/>
      <c r="L910" s="633"/>
      <c r="M910" s="633"/>
      <c r="N910" s="633"/>
      <c r="O910" s="633"/>
      <c r="P910" s="633"/>
      <c r="Q910" s="633"/>
      <c r="R910" s="633"/>
      <c r="S910" s="633"/>
      <c r="T910" s="633"/>
      <c r="U910" s="633"/>
      <c r="V910" s="633"/>
      <c r="W910" s="633"/>
      <c r="X910" s="633"/>
      <c r="Y910" s="633"/>
      <c r="Z910" s="633"/>
    </row>
    <row r="911" spans="1:26" ht="12.75">
      <c r="A911" s="633"/>
      <c r="B911" s="633"/>
      <c r="C911" s="633"/>
      <c r="D911" s="633"/>
      <c r="E911" s="633"/>
      <c r="F911" s="633"/>
      <c r="G911" s="633"/>
      <c r="H911" s="633"/>
      <c r="I911" s="633"/>
      <c r="J911" s="633"/>
      <c r="K911" s="633"/>
      <c r="L911" s="633"/>
      <c r="M911" s="633"/>
      <c r="N911" s="633"/>
      <c r="O911" s="633"/>
      <c r="P911" s="633"/>
      <c r="Q911" s="633"/>
      <c r="R911" s="633"/>
      <c r="S911" s="633"/>
      <c r="T911" s="633"/>
      <c r="U911" s="633"/>
      <c r="V911" s="633"/>
      <c r="W911" s="633"/>
      <c r="X911" s="633"/>
      <c r="Y911" s="633"/>
      <c r="Z911" s="633"/>
    </row>
    <row r="912" spans="1:26" ht="12.75">
      <c r="A912" s="633"/>
      <c r="B912" s="633"/>
      <c r="C912" s="633"/>
      <c r="D912" s="633"/>
      <c r="E912" s="633"/>
      <c r="F912" s="633"/>
      <c r="G912" s="633"/>
      <c r="H912" s="633"/>
      <c r="I912" s="633"/>
      <c r="J912" s="633"/>
      <c r="K912" s="633"/>
      <c r="L912" s="633"/>
      <c r="M912" s="633"/>
      <c r="N912" s="633"/>
      <c r="O912" s="633"/>
      <c r="P912" s="633"/>
      <c r="Q912" s="633"/>
      <c r="R912" s="633"/>
      <c r="S912" s="633"/>
      <c r="T912" s="633"/>
      <c r="U912" s="633"/>
      <c r="V912" s="633"/>
      <c r="W912" s="633"/>
      <c r="X912" s="633"/>
      <c r="Y912" s="633"/>
      <c r="Z912" s="633"/>
    </row>
    <row r="913" spans="1:26" ht="12.75">
      <c r="A913" s="633"/>
      <c r="B913" s="633"/>
      <c r="C913" s="633"/>
      <c r="D913" s="633"/>
      <c r="E913" s="633"/>
      <c r="F913" s="633"/>
      <c r="G913" s="633"/>
      <c r="H913" s="633"/>
      <c r="I913" s="633"/>
      <c r="J913" s="633"/>
      <c r="K913" s="633"/>
      <c r="L913" s="633"/>
      <c r="M913" s="633"/>
      <c r="N913" s="633"/>
      <c r="O913" s="633"/>
      <c r="P913" s="633"/>
      <c r="Q913" s="633"/>
      <c r="R913" s="633"/>
      <c r="S913" s="633"/>
      <c r="T913" s="633"/>
      <c r="U913" s="633"/>
      <c r="V913" s="633"/>
      <c r="W913" s="633"/>
      <c r="X913" s="633"/>
      <c r="Y913" s="633"/>
      <c r="Z913" s="633"/>
    </row>
    <row r="914" spans="1:26" ht="12.75">
      <c r="A914" s="633"/>
      <c r="B914" s="633"/>
      <c r="C914" s="633"/>
      <c r="D914" s="633"/>
      <c r="E914" s="633"/>
      <c r="F914" s="633"/>
      <c r="G914" s="633"/>
      <c r="H914" s="633"/>
      <c r="I914" s="633"/>
      <c r="J914" s="633"/>
      <c r="K914" s="633"/>
      <c r="L914" s="633"/>
      <c r="M914" s="633"/>
      <c r="N914" s="633"/>
      <c r="O914" s="633"/>
      <c r="P914" s="633"/>
      <c r="Q914" s="633"/>
      <c r="R914" s="633"/>
      <c r="S914" s="633"/>
      <c r="T914" s="633"/>
      <c r="U914" s="633"/>
      <c r="V914" s="633"/>
      <c r="W914" s="633"/>
      <c r="X914" s="633"/>
      <c r="Y914" s="633"/>
      <c r="Z914" s="633"/>
    </row>
    <row r="915" spans="1:26" ht="12.75">
      <c r="A915" s="633"/>
      <c r="B915" s="633"/>
      <c r="C915" s="633"/>
      <c r="D915" s="633"/>
      <c r="E915" s="633"/>
      <c r="F915" s="633"/>
      <c r="G915" s="633"/>
      <c r="H915" s="633"/>
      <c r="I915" s="633"/>
      <c r="J915" s="633"/>
      <c r="K915" s="633"/>
      <c r="L915" s="633"/>
      <c r="M915" s="633"/>
      <c r="N915" s="633"/>
      <c r="O915" s="633"/>
      <c r="P915" s="633"/>
      <c r="Q915" s="633"/>
      <c r="R915" s="633"/>
      <c r="S915" s="633"/>
      <c r="T915" s="633"/>
      <c r="U915" s="633"/>
      <c r="V915" s="633"/>
      <c r="W915" s="633"/>
      <c r="X915" s="633"/>
      <c r="Y915" s="633"/>
      <c r="Z915" s="633"/>
    </row>
    <row r="916" spans="1:26" ht="12.75">
      <c r="A916" s="633"/>
      <c r="B916" s="633"/>
      <c r="C916" s="633"/>
      <c r="D916" s="633"/>
      <c r="E916" s="633"/>
      <c r="F916" s="633"/>
      <c r="G916" s="633"/>
      <c r="H916" s="633"/>
      <c r="I916" s="633"/>
      <c r="J916" s="633"/>
      <c r="K916" s="633"/>
      <c r="L916" s="633"/>
      <c r="M916" s="633"/>
      <c r="N916" s="633"/>
      <c r="O916" s="633"/>
      <c r="P916" s="633"/>
      <c r="Q916" s="633"/>
      <c r="R916" s="633"/>
      <c r="S916" s="633"/>
      <c r="T916" s="633"/>
      <c r="U916" s="633"/>
      <c r="V916" s="633"/>
      <c r="W916" s="633"/>
      <c r="X916" s="633"/>
      <c r="Y916" s="633"/>
      <c r="Z916" s="633"/>
    </row>
    <row r="917" spans="1:26" ht="12.75">
      <c r="A917" s="633"/>
      <c r="B917" s="633"/>
      <c r="C917" s="633"/>
      <c r="D917" s="633"/>
      <c r="E917" s="633"/>
      <c r="F917" s="633"/>
      <c r="G917" s="633"/>
      <c r="H917" s="633"/>
      <c r="I917" s="633"/>
      <c r="J917" s="633"/>
      <c r="K917" s="633"/>
      <c r="L917" s="633"/>
      <c r="M917" s="633"/>
      <c r="N917" s="633"/>
      <c r="O917" s="633"/>
      <c r="P917" s="633"/>
      <c r="Q917" s="633"/>
      <c r="R917" s="633"/>
      <c r="S917" s="633"/>
      <c r="T917" s="633"/>
      <c r="U917" s="633"/>
      <c r="V917" s="633"/>
      <c r="W917" s="633"/>
      <c r="X917" s="633"/>
      <c r="Y917" s="633"/>
      <c r="Z917" s="633"/>
    </row>
    <row r="918" spans="1:26" ht="12.75">
      <c r="A918" s="633"/>
      <c r="B918" s="633"/>
      <c r="C918" s="633"/>
      <c r="D918" s="633"/>
      <c r="E918" s="633"/>
      <c r="F918" s="633"/>
      <c r="G918" s="633"/>
      <c r="H918" s="633"/>
      <c r="I918" s="633"/>
      <c r="J918" s="633"/>
      <c r="K918" s="633"/>
      <c r="L918" s="633"/>
      <c r="M918" s="633"/>
      <c r="N918" s="633"/>
      <c r="O918" s="633"/>
      <c r="P918" s="633"/>
      <c r="Q918" s="633"/>
      <c r="R918" s="633"/>
      <c r="S918" s="633"/>
      <c r="T918" s="633"/>
      <c r="U918" s="633"/>
      <c r="V918" s="633"/>
      <c r="W918" s="633"/>
      <c r="X918" s="633"/>
      <c r="Y918" s="633"/>
      <c r="Z918" s="633"/>
    </row>
    <row r="919" spans="1:26" ht="12.75">
      <c r="A919" s="633"/>
      <c r="B919" s="633"/>
      <c r="C919" s="633"/>
      <c r="D919" s="633"/>
      <c r="E919" s="633"/>
      <c r="F919" s="633"/>
      <c r="G919" s="633"/>
      <c r="H919" s="633"/>
      <c r="I919" s="633"/>
      <c r="J919" s="633"/>
      <c r="K919" s="633"/>
      <c r="L919" s="633"/>
      <c r="M919" s="633"/>
      <c r="N919" s="633"/>
      <c r="O919" s="633"/>
      <c r="P919" s="633"/>
      <c r="Q919" s="633"/>
      <c r="R919" s="633"/>
      <c r="S919" s="633"/>
      <c r="T919" s="633"/>
      <c r="U919" s="633"/>
      <c r="V919" s="633"/>
      <c r="W919" s="633"/>
      <c r="X919" s="633"/>
      <c r="Y919" s="633"/>
      <c r="Z919" s="633"/>
    </row>
    <row r="920" spans="1:26" ht="12.75">
      <c r="A920" s="633"/>
      <c r="B920" s="633"/>
      <c r="C920" s="633"/>
      <c r="D920" s="633"/>
      <c r="E920" s="633"/>
      <c r="F920" s="633"/>
      <c r="G920" s="633"/>
      <c r="H920" s="633"/>
      <c r="I920" s="633"/>
      <c r="J920" s="633"/>
      <c r="K920" s="633"/>
      <c r="L920" s="633"/>
      <c r="M920" s="633"/>
      <c r="N920" s="633"/>
      <c r="O920" s="633"/>
      <c r="P920" s="633"/>
      <c r="Q920" s="633"/>
      <c r="R920" s="633"/>
      <c r="S920" s="633"/>
      <c r="T920" s="633"/>
      <c r="U920" s="633"/>
      <c r="V920" s="633"/>
      <c r="W920" s="633"/>
      <c r="X920" s="633"/>
      <c r="Y920" s="633"/>
      <c r="Z920" s="633"/>
    </row>
    <row r="921" spans="1:26" ht="12.75">
      <c r="A921" s="633"/>
      <c r="B921" s="633"/>
      <c r="C921" s="633"/>
      <c r="D921" s="633"/>
      <c r="E921" s="633"/>
      <c r="F921" s="633"/>
      <c r="G921" s="633"/>
      <c r="H921" s="633"/>
      <c r="I921" s="633"/>
      <c r="J921" s="633"/>
      <c r="K921" s="633"/>
      <c r="L921" s="633"/>
      <c r="M921" s="633"/>
      <c r="N921" s="633"/>
      <c r="O921" s="633"/>
      <c r="P921" s="633"/>
      <c r="Q921" s="633"/>
      <c r="R921" s="633"/>
      <c r="S921" s="633"/>
      <c r="T921" s="633"/>
      <c r="U921" s="633"/>
      <c r="V921" s="633"/>
      <c r="W921" s="633"/>
      <c r="X921" s="633"/>
      <c r="Y921" s="633"/>
      <c r="Z921" s="633"/>
    </row>
    <row r="922" spans="1:26" ht="12.75">
      <c r="A922" s="633"/>
      <c r="B922" s="633"/>
      <c r="C922" s="633"/>
      <c r="D922" s="633"/>
      <c r="E922" s="633"/>
      <c r="F922" s="633"/>
      <c r="G922" s="633"/>
      <c r="H922" s="633"/>
      <c r="I922" s="633"/>
      <c r="J922" s="633"/>
      <c r="K922" s="633"/>
      <c r="L922" s="633"/>
      <c r="M922" s="633"/>
      <c r="N922" s="633"/>
      <c r="O922" s="633"/>
      <c r="P922" s="633"/>
      <c r="Q922" s="633"/>
      <c r="R922" s="633"/>
      <c r="S922" s="633"/>
      <c r="T922" s="633"/>
      <c r="U922" s="633"/>
      <c r="V922" s="633"/>
      <c r="W922" s="633"/>
      <c r="X922" s="633"/>
      <c r="Y922" s="633"/>
      <c r="Z922" s="633"/>
    </row>
    <row r="923" spans="1:26" ht="12.75">
      <c r="A923" s="633"/>
      <c r="B923" s="633"/>
      <c r="C923" s="633"/>
      <c r="D923" s="633"/>
      <c r="E923" s="633"/>
      <c r="F923" s="633"/>
      <c r="G923" s="633"/>
      <c r="H923" s="633"/>
      <c r="I923" s="633"/>
      <c r="J923" s="633"/>
      <c r="K923" s="633"/>
      <c r="L923" s="633"/>
      <c r="M923" s="633"/>
      <c r="N923" s="633"/>
      <c r="O923" s="633"/>
      <c r="P923" s="633"/>
      <c r="Q923" s="633"/>
      <c r="R923" s="633"/>
      <c r="S923" s="633"/>
      <c r="T923" s="633"/>
      <c r="U923" s="633"/>
      <c r="V923" s="633"/>
      <c r="W923" s="633"/>
      <c r="X923" s="633"/>
      <c r="Y923" s="633"/>
      <c r="Z923" s="633"/>
    </row>
    <row r="924" spans="1:26" ht="12.75">
      <c r="A924" s="633"/>
      <c r="B924" s="633"/>
      <c r="C924" s="633"/>
      <c r="D924" s="633"/>
      <c r="E924" s="633"/>
      <c r="F924" s="633"/>
      <c r="G924" s="633"/>
      <c r="H924" s="633"/>
      <c r="I924" s="633"/>
      <c r="J924" s="633"/>
      <c r="K924" s="633"/>
      <c r="L924" s="633"/>
      <c r="M924" s="633"/>
      <c r="N924" s="633"/>
      <c r="O924" s="633"/>
      <c r="P924" s="633"/>
      <c r="Q924" s="633"/>
      <c r="R924" s="633"/>
      <c r="S924" s="633"/>
      <c r="T924" s="633"/>
      <c r="U924" s="633"/>
      <c r="V924" s="633"/>
      <c r="W924" s="633"/>
      <c r="X924" s="633"/>
      <c r="Y924" s="633"/>
      <c r="Z924" s="633"/>
    </row>
    <row r="925" spans="1:26" ht="12.75">
      <c r="A925" s="633"/>
      <c r="B925" s="633"/>
      <c r="C925" s="633"/>
      <c r="D925" s="633"/>
      <c r="E925" s="633"/>
      <c r="F925" s="633"/>
      <c r="G925" s="633"/>
      <c r="H925" s="633"/>
      <c r="I925" s="633"/>
      <c r="J925" s="633"/>
      <c r="K925" s="633"/>
      <c r="L925" s="633"/>
      <c r="M925" s="633"/>
      <c r="N925" s="633"/>
      <c r="O925" s="633"/>
      <c r="P925" s="633"/>
      <c r="Q925" s="633"/>
      <c r="R925" s="633"/>
      <c r="S925" s="633"/>
      <c r="T925" s="633"/>
      <c r="U925" s="633"/>
      <c r="V925" s="633"/>
      <c r="W925" s="633"/>
      <c r="X925" s="633"/>
      <c r="Y925" s="633"/>
      <c r="Z925" s="633"/>
    </row>
    <row r="926" spans="1:26" ht="12.75">
      <c r="A926" s="633"/>
      <c r="B926" s="633"/>
      <c r="C926" s="633"/>
      <c r="D926" s="633"/>
      <c r="E926" s="633"/>
      <c r="F926" s="633"/>
      <c r="G926" s="633"/>
      <c r="H926" s="633"/>
      <c r="I926" s="633"/>
      <c r="J926" s="633"/>
      <c r="K926" s="633"/>
      <c r="L926" s="633"/>
      <c r="M926" s="633"/>
      <c r="N926" s="633"/>
      <c r="O926" s="633"/>
      <c r="P926" s="633"/>
      <c r="Q926" s="633"/>
      <c r="R926" s="633"/>
      <c r="S926" s="633"/>
      <c r="T926" s="633"/>
      <c r="U926" s="633"/>
      <c r="V926" s="633"/>
      <c r="W926" s="633"/>
      <c r="X926" s="633"/>
      <c r="Y926" s="633"/>
      <c r="Z926" s="633"/>
    </row>
    <row r="927" spans="1:26" ht="12.75">
      <c r="A927" s="633"/>
      <c r="B927" s="633"/>
      <c r="C927" s="633"/>
      <c r="D927" s="633"/>
      <c r="E927" s="633"/>
      <c r="F927" s="633"/>
      <c r="G927" s="633"/>
      <c r="H927" s="633"/>
      <c r="I927" s="633"/>
      <c r="J927" s="633"/>
      <c r="K927" s="633"/>
      <c r="L927" s="633"/>
      <c r="M927" s="633"/>
      <c r="N927" s="633"/>
      <c r="O927" s="633"/>
      <c r="P927" s="633"/>
      <c r="Q927" s="633"/>
      <c r="R927" s="633"/>
      <c r="S927" s="633"/>
      <c r="T927" s="633"/>
      <c r="U927" s="633"/>
      <c r="V927" s="633"/>
      <c r="W927" s="633"/>
      <c r="X927" s="633"/>
      <c r="Y927" s="633"/>
      <c r="Z927" s="633"/>
    </row>
    <row r="928" spans="1:26" ht="12.75">
      <c r="A928" s="633"/>
      <c r="B928" s="633"/>
      <c r="C928" s="633"/>
      <c r="D928" s="633"/>
      <c r="E928" s="633"/>
      <c r="F928" s="633"/>
      <c r="G928" s="633"/>
      <c r="H928" s="633"/>
      <c r="I928" s="633"/>
      <c r="J928" s="633"/>
      <c r="K928" s="633"/>
      <c r="L928" s="633"/>
      <c r="M928" s="633"/>
      <c r="N928" s="633"/>
      <c r="O928" s="633"/>
      <c r="P928" s="633"/>
      <c r="Q928" s="633"/>
      <c r="R928" s="633"/>
      <c r="S928" s="633"/>
      <c r="T928" s="633"/>
      <c r="U928" s="633"/>
      <c r="V928" s="633"/>
      <c r="W928" s="633"/>
      <c r="X928" s="633"/>
      <c r="Y928" s="633"/>
      <c r="Z928" s="633"/>
    </row>
    <row r="929" spans="1:26" ht="12.75">
      <c r="A929" s="633"/>
      <c r="B929" s="633"/>
      <c r="C929" s="633"/>
      <c r="D929" s="633"/>
      <c r="E929" s="633"/>
      <c r="F929" s="633"/>
      <c r="G929" s="633"/>
      <c r="H929" s="633"/>
      <c r="I929" s="633"/>
      <c r="J929" s="633"/>
      <c r="K929" s="633"/>
      <c r="L929" s="633"/>
      <c r="M929" s="633"/>
      <c r="N929" s="633"/>
      <c r="O929" s="633"/>
      <c r="P929" s="633"/>
      <c r="Q929" s="633"/>
      <c r="R929" s="633"/>
      <c r="S929" s="633"/>
      <c r="T929" s="633"/>
      <c r="U929" s="633"/>
      <c r="V929" s="633"/>
      <c r="W929" s="633"/>
      <c r="X929" s="633"/>
      <c r="Y929" s="633"/>
      <c r="Z929" s="633"/>
    </row>
    <row r="930" spans="1:26" ht="12.75">
      <c r="A930" s="633"/>
      <c r="B930" s="633"/>
      <c r="C930" s="633"/>
      <c r="D930" s="633"/>
      <c r="E930" s="633"/>
      <c r="F930" s="633"/>
      <c r="G930" s="633"/>
      <c r="H930" s="633"/>
      <c r="I930" s="633"/>
      <c r="J930" s="633"/>
      <c r="K930" s="633"/>
      <c r="L930" s="633"/>
      <c r="M930" s="633"/>
      <c r="N930" s="633"/>
      <c r="O930" s="633"/>
      <c r="P930" s="633"/>
      <c r="Q930" s="633"/>
      <c r="R930" s="633"/>
      <c r="S930" s="633"/>
      <c r="T930" s="633"/>
      <c r="U930" s="633"/>
      <c r="V930" s="633"/>
      <c r="W930" s="633"/>
      <c r="X930" s="633"/>
      <c r="Y930" s="633"/>
      <c r="Z930" s="633"/>
    </row>
    <row r="931" spans="1:26" ht="12.75">
      <c r="A931" s="633"/>
      <c r="B931" s="633"/>
      <c r="C931" s="633"/>
      <c r="D931" s="633"/>
      <c r="E931" s="633"/>
      <c r="F931" s="633"/>
      <c r="G931" s="633"/>
      <c r="H931" s="633"/>
      <c r="I931" s="633"/>
      <c r="J931" s="633"/>
      <c r="K931" s="633"/>
      <c r="L931" s="633"/>
      <c r="M931" s="633"/>
      <c r="N931" s="633"/>
      <c r="O931" s="633"/>
      <c r="P931" s="633"/>
      <c r="Q931" s="633"/>
      <c r="R931" s="633"/>
      <c r="S931" s="633"/>
      <c r="T931" s="633"/>
      <c r="U931" s="633"/>
      <c r="V931" s="633"/>
      <c r="W931" s="633"/>
      <c r="X931" s="633"/>
      <c r="Y931" s="633"/>
      <c r="Z931" s="633"/>
    </row>
    <row r="932" spans="1:26" ht="12.75">
      <c r="A932" s="633"/>
      <c r="B932" s="633"/>
      <c r="C932" s="633"/>
      <c r="D932" s="633"/>
      <c r="E932" s="633"/>
      <c r="F932" s="633"/>
      <c r="G932" s="633"/>
      <c r="H932" s="633"/>
      <c r="I932" s="633"/>
      <c r="J932" s="633"/>
      <c r="K932" s="633"/>
      <c r="L932" s="633"/>
      <c r="M932" s="633"/>
      <c r="N932" s="633"/>
      <c r="O932" s="633"/>
      <c r="P932" s="633"/>
      <c r="Q932" s="633"/>
      <c r="R932" s="633"/>
      <c r="S932" s="633"/>
      <c r="T932" s="633"/>
      <c r="U932" s="633"/>
      <c r="V932" s="633"/>
      <c r="W932" s="633"/>
      <c r="X932" s="633"/>
      <c r="Y932" s="633"/>
      <c r="Z932" s="633"/>
    </row>
    <row r="933" spans="1:26" ht="12.75">
      <c r="A933" s="633"/>
      <c r="B933" s="633"/>
      <c r="C933" s="633"/>
      <c r="D933" s="633"/>
      <c r="E933" s="633"/>
      <c r="F933" s="633"/>
      <c r="G933" s="633"/>
      <c r="H933" s="633"/>
      <c r="I933" s="633"/>
      <c r="J933" s="633"/>
      <c r="K933" s="633"/>
      <c r="L933" s="633"/>
      <c r="M933" s="633"/>
      <c r="N933" s="633"/>
      <c r="O933" s="633"/>
      <c r="P933" s="633"/>
      <c r="Q933" s="633"/>
      <c r="R933" s="633"/>
      <c r="S933" s="633"/>
      <c r="T933" s="633"/>
      <c r="U933" s="633"/>
      <c r="V933" s="633"/>
      <c r="W933" s="633"/>
      <c r="X933" s="633"/>
      <c r="Y933" s="633"/>
      <c r="Z933" s="633"/>
    </row>
    <row r="934" spans="1:26" ht="12.75">
      <c r="A934" s="633"/>
      <c r="B934" s="633"/>
      <c r="C934" s="633"/>
      <c r="D934" s="633"/>
      <c r="E934" s="633"/>
      <c r="F934" s="633"/>
      <c r="G934" s="633"/>
      <c r="H934" s="633"/>
      <c r="I934" s="633"/>
      <c r="J934" s="633"/>
      <c r="K934" s="633"/>
      <c r="L934" s="633"/>
      <c r="M934" s="633"/>
      <c r="N934" s="633"/>
      <c r="O934" s="633"/>
      <c r="P934" s="633"/>
      <c r="Q934" s="633"/>
      <c r="R934" s="633"/>
      <c r="S934" s="633"/>
      <c r="T934" s="633"/>
      <c r="U934" s="633"/>
      <c r="V934" s="633"/>
      <c r="W934" s="633"/>
      <c r="X934" s="633"/>
      <c r="Y934" s="633"/>
      <c r="Z934" s="633"/>
    </row>
    <row r="935" spans="1:26" ht="12.75">
      <c r="A935" s="633"/>
      <c r="B935" s="633"/>
      <c r="C935" s="633"/>
      <c r="D935" s="633"/>
      <c r="E935" s="633"/>
      <c r="F935" s="633"/>
      <c r="G935" s="633"/>
      <c r="H935" s="633"/>
      <c r="I935" s="633"/>
      <c r="J935" s="633"/>
      <c r="K935" s="633"/>
      <c r="L935" s="633"/>
      <c r="M935" s="633"/>
      <c r="N935" s="633"/>
      <c r="O935" s="633"/>
      <c r="P935" s="633"/>
      <c r="Q935" s="633"/>
      <c r="R935" s="633"/>
      <c r="S935" s="633"/>
      <c r="T935" s="633"/>
      <c r="U935" s="633"/>
      <c r="V935" s="633"/>
      <c r="W935" s="633"/>
      <c r="X935" s="633"/>
      <c r="Y935" s="633"/>
      <c r="Z935" s="633"/>
    </row>
    <row r="936" spans="1:26" ht="12.75">
      <c r="A936" s="633"/>
      <c r="B936" s="633"/>
      <c r="C936" s="633"/>
      <c r="D936" s="633"/>
      <c r="E936" s="633"/>
      <c r="F936" s="633"/>
      <c r="G936" s="633"/>
      <c r="H936" s="633"/>
      <c r="I936" s="633"/>
      <c r="J936" s="633"/>
      <c r="K936" s="633"/>
      <c r="L936" s="633"/>
      <c r="M936" s="633"/>
      <c r="N936" s="633"/>
      <c r="O936" s="633"/>
      <c r="P936" s="633"/>
      <c r="Q936" s="633"/>
      <c r="R936" s="633"/>
      <c r="S936" s="633"/>
      <c r="T936" s="633"/>
      <c r="U936" s="633"/>
      <c r="V936" s="633"/>
      <c r="W936" s="633"/>
      <c r="X936" s="633"/>
      <c r="Y936" s="633"/>
      <c r="Z936" s="633"/>
    </row>
    <row r="937" spans="1:26" ht="12.75">
      <c r="A937" s="633"/>
      <c r="B937" s="633"/>
      <c r="C937" s="633"/>
      <c r="D937" s="633"/>
      <c r="E937" s="633"/>
      <c r="F937" s="633"/>
      <c r="G937" s="633"/>
      <c r="H937" s="633"/>
      <c r="I937" s="633"/>
      <c r="J937" s="633"/>
      <c r="K937" s="633"/>
      <c r="L937" s="633"/>
      <c r="M937" s="633"/>
      <c r="N937" s="633"/>
      <c r="O937" s="633"/>
      <c r="P937" s="633"/>
      <c r="Q937" s="633"/>
      <c r="R937" s="633"/>
      <c r="S937" s="633"/>
      <c r="T937" s="633"/>
      <c r="U937" s="633"/>
      <c r="V937" s="633"/>
      <c r="W937" s="633"/>
      <c r="X937" s="633"/>
      <c r="Y937" s="633"/>
      <c r="Z937" s="633"/>
    </row>
    <row r="938" spans="1:26" ht="12.75">
      <c r="A938" s="633"/>
      <c r="B938" s="633"/>
      <c r="C938" s="633"/>
      <c r="D938" s="633"/>
      <c r="E938" s="633"/>
      <c r="F938" s="633"/>
      <c r="G938" s="633"/>
      <c r="H938" s="633"/>
      <c r="I938" s="633"/>
      <c r="J938" s="633"/>
      <c r="K938" s="633"/>
      <c r="L938" s="633"/>
      <c r="M938" s="633"/>
      <c r="N938" s="633"/>
      <c r="O938" s="633"/>
      <c r="P938" s="633"/>
      <c r="Q938" s="633"/>
      <c r="R938" s="633"/>
      <c r="S938" s="633"/>
      <c r="T938" s="633"/>
      <c r="U938" s="633"/>
      <c r="V938" s="633"/>
      <c r="W938" s="633"/>
      <c r="X938" s="633"/>
      <c r="Y938" s="633"/>
      <c r="Z938" s="633"/>
    </row>
    <row r="939" spans="1:26" ht="12.75">
      <c r="A939" s="633"/>
      <c r="B939" s="633"/>
      <c r="C939" s="633"/>
      <c r="D939" s="633"/>
      <c r="E939" s="633"/>
      <c r="F939" s="633"/>
      <c r="G939" s="633"/>
      <c r="H939" s="633"/>
      <c r="I939" s="633"/>
      <c r="J939" s="633"/>
      <c r="K939" s="633"/>
      <c r="L939" s="633"/>
      <c r="M939" s="633"/>
      <c r="N939" s="633"/>
      <c r="O939" s="633"/>
      <c r="P939" s="633"/>
      <c r="Q939" s="633"/>
      <c r="R939" s="633"/>
      <c r="S939" s="633"/>
      <c r="T939" s="633"/>
      <c r="U939" s="633"/>
      <c r="V939" s="633"/>
      <c r="W939" s="633"/>
      <c r="X939" s="633"/>
      <c r="Y939" s="633"/>
      <c r="Z939" s="633"/>
    </row>
    <row r="940" spans="1:26" ht="12.75">
      <c r="A940" s="633"/>
      <c r="B940" s="633"/>
      <c r="C940" s="633"/>
      <c r="D940" s="633"/>
      <c r="E940" s="633"/>
      <c r="F940" s="633"/>
      <c r="G940" s="633"/>
      <c r="H940" s="633"/>
      <c r="I940" s="633"/>
      <c r="J940" s="633"/>
      <c r="K940" s="633"/>
      <c r="L940" s="633"/>
      <c r="M940" s="633"/>
      <c r="N940" s="633"/>
      <c r="O940" s="633"/>
      <c r="P940" s="633"/>
      <c r="Q940" s="633"/>
      <c r="R940" s="633"/>
      <c r="S940" s="633"/>
      <c r="T940" s="633"/>
      <c r="U940" s="633"/>
      <c r="V940" s="633"/>
      <c r="W940" s="633"/>
      <c r="X940" s="633"/>
      <c r="Y940" s="633"/>
      <c r="Z940" s="633"/>
    </row>
    <row r="941" spans="1:26" ht="12.75">
      <c r="A941" s="633"/>
      <c r="B941" s="633"/>
      <c r="C941" s="633"/>
      <c r="D941" s="633"/>
      <c r="E941" s="633"/>
      <c r="F941" s="633"/>
      <c r="G941" s="633"/>
      <c r="H941" s="633"/>
      <c r="I941" s="633"/>
      <c r="J941" s="633"/>
      <c r="K941" s="633"/>
      <c r="L941" s="633"/>
      <c r="M941" s="633"/>
      <c r="N941" s="633"/>
      <c r="O941" s="633"/>
      <c r="P941" s="633"/>
      <c r="Q941" s="633"/>
      <c r="R941" s="633"/>
      <c r="S941" s="633"/>
      <c r="T941" s="633"/>
      <c r="U941" s="633"/>
      <c r="V941" s="633"/>
      <c r="W941" s="633"/>
      <c r="X941" s="633"/>
      <c r="Y941" s="633"/>
      <c r="Z941" s="633"/>
    </row>
    <row r="942" spans="1:26" ht="12.75">
      <c r="A942" s="633"/>
      <c r="B942" s="633"/>
      <c r="C942" s="633"/>
      <c r="D942" s="633"/>
      <c r="E942" s="633"/>
      <c r="F942" s="633"/>
      <c r="G942" s="633"/>
      <c r="H942" s="633"/>
      <c r="I942" s="633"/>
      <c r="J942" s="633"/>
      <c r="K942" s="633"/>
      <c r="L942" s="633"/>
      <c r="M942" s="633"/>
      <c r="N942" s="633"/>
      <c r="O942" s="633"/>
      <c r="P942" s="633"/>
      <c r="Q942" s="633"/>
      <c r="R942" s="633"/>
      <c r="S942" s="633"/>
      <c r="T942" s="633"/>
      <c r="U942" s="633"/>
      <c r="V942" s="633"/>
      <c r="W942" s="633"/>
      <c r="X942" s="633"/>
      <c r="Y942" s="633"/>
      <c r="Z942" s="633"/>
    </row>
    <row r="943" spans="1:26" ht="12.75">
      <c r="A943" s="633"/>
      <c r="B943" s="633"/>
      <c r="C943" s="633"/>
      <c r="D943" s="633"/>
      <c r="E943" s="633"/>
      <c r="F943" s="633"/>
      <c r="G943" s="633"/>
      <c r="H943" s="633"/>
      <c r="I943" s="633"/>
      <c r="J943" s="633"/>
      <c r="K943" s="633"/>
      <c r="L943" s="633"/>
      <c r="M943" s="633"/>
      <c r="N943" s="633"/>
      <c r="O943" s="633"/>
      <c r="P943" s="633"/>
      <c r="Q943" s="633"/>
      <c r="R943" s="633"/>
      <c r="S943" s="633"/>
      <c r="T943" s="633"/>
      <c r="U943" s="633"/>
      <c r="V943" s="633"/>
      <c r="W943" s="633"/>
      <c r="X943" s="633"/>
      <c r="Y943" s="633"/>
      <c r="Z943" s="633"/>
    </row>
    <row r="944" spans="1:26" ht="12.75">
      <c r="A944" s="633"/>
      <c r="B944" s="633"/>
      <c r="C944" s="633"/>
      <c r="D944" s="633"/>
      <c r="E944" s="633"/>
      <c r="F944" s="633"/>
      <c r="G944" s="633"/>
      <c r="H944" s="633"/>
      <c r="I944" s="633"/>
      <c r="J944" s="633"/>
      <c r="K944" s="633"/>
      <c r="L944" s="633"/>
      <c r="M944" s="633"/>
      <c r="N944" s="633"/>
      <c r="O944" s="633"/>
      <c r="P944" s="633"/>
      <c r="Q944" s="633"/>
      <c r="R944" s="633"/>
      <c r="S944" s="633"/>
      <c r="T944" s="633"/>
      <c r="U944" s="633"/>
      <c r="V944" s="633"/>
      <c r="W944" s="633"/>
      <c r="X944" s="633"/>
      <c r="Y944" s="633"/>
      <c r="Z944" s="633"/>
    </row>
    <row r="945" spans="1:26" ht="12.75">
      <c r="A945" s="633"/>
      <c r="B945" s="633"/>
      <c r="C945" s="633"/>
      <c r="D945" s="633"/>
      <c r="E945" s="633"/>
      <c r="F945" s="633"/>
      <c r="G945" s="633"/>
      <c r="H945" s="633"/>
      <c r="I945" s="633"/>
      <c r="J945" s="633"/>
      <c r="K945" s="633"/>
      <c r="L945" s="633"/>
      <c r="M945" s="633"/>
      <c r="N945" s="633"/>
      <c r="O945" s="633"/>
      <c r="P945" s="633"/>
      <c r="Q945" s="633"/>
      <c r="R945" s="633"/>
      <c r="S945" s="633"/>
      <c r="T945" s="633"/>
      <c r="U945" s="633"/>
      <c r="V945" s="633"/>
      <c r="W945" s="633"/>
      <c r="X945" s="633"/>
      <c r="Y945" s="633"/>
      <c r="Z945" s="633"/>
    </row>
    <row r="946" spans="1:26" ht="12.75">
      <c r="A946" s="633"/>
      <c r="B946" s="633"/>
      <c r="C946" s="633"/>
      <c r="D946" s="633"/>
      <c r="E946" s="633"/>
      <c r="F946" s="633"/>
      <c r="G946" s="633"/>
      <c r="H946" s="633"/>
      <c r="I946" s="633"/>
      <c r="J946" s="633"/>
      <c r="K946" s="633"/>
      <c r="L946" s="633"/>
      <c r="M946" s="633"/>
      <c r="N946" s="633"/>
      <c r="O946" s="633"/>
      <c r="P946" s="633"/>
      <c r="Q946" s="633"/>
      <c r="R946" s="633"/>
      <c r="S946" s="633"/>
      <c r="T946" s="633"/>
      <c r="U946" s="633"/>
      <c r="V946" s="633"/>
      <c r="W946" s="633"/>
      <c r="X946" s="633"/>
      <c r="Y946" s="633"/>
      <c r="Z946" s="633"/>
    </row>
    <row r="947" spans="1:26" ht="12.75">
      <c r="A947" s="633"/>
      <c r="B947" s="633"/>
      <c r="C947" s="633"/>
      <c r="D947" s="633"/>
      <c r="E947" s="633"/>
      <c r="F947" s="633"/>
      <c r="G947" s="633"/>
      <c r="H947" s="633"/>
      <c r="I947" s="633"/>
      <c r="J947" s="633"/>
      <c r="K947" s="633"/>
      <c r="L947" s="633"/>
      <c r="M947" s="633"/>
      <c r="N947" s="633"/>
      <c r="O947" s="633"/>
      <c r="P947" s="633"/>
      <c r="Q947" s="633"/>
      <c r="R947" s="633"/>
      <c r="S947" s="633"/>
      <c r="T947" s="633"/>
      <c r="U947" s="633"/>
      <c r="V947" s="633"/>
      <c r="W947" s="633"/>
      <c r="X947" s="633"/>
      <c r="Y947" s="633"/>
      <c r="Z947" s="633"/>
    </row>
    <row r="948" spans="1:26" ht="12.75">
      <c r="A948" s="633"/>
      <c r="B948" s="633"/>
      <c r="C948" s="633"/>
      <c r="D948" s="633"/>
      <c r="E948" s="633"/>
      <c r="F948" s="633"/>
      <c r="G948" s="633"/>
      <c r="H948" s="633"/>
      <c r="I948" s="633"/>
      <c r="J948" s="633"/>
      <c r="K948" s="633"/>
      <c r="L948" s="633"/>
      <c r="M948" s="633"/>
      <c r="N948" s="633"/>
      <c r="O948" s="633"/>
      <c r="P948" s="633"/>
      <c r="Q948" s="633"/>
      <c r="R948" s="633"/>
      <c r="S948" s="633"/>
      <c r="T948" s="633"/>
      <c r="U948" s="633"/>
      <c r="V948" s="633"/>
      <c r="W948" s="633"/>
      <c r="X948" s="633"/>
      <c r="Y948" s="633"/>
      <c r="Z948" s="633"/>
    </row>
    <row r="949" spans="1:26" ht="12.75">
      <c r="A949" s="633"/>
      <c r="B949" s="633"/>
      <c r="C949" s="633"/>
      <c r="D949" s="633"/>
      <c r="E949" s="633"/>
      <c r="F949" s="633"/>
      <c r="G949" s="633"/>
      <c r="H949" s="633"/>
      <c r="I949" s="633"/>
      <c r="J949" s="633"/>
      <c r="K949" s="633"/>
      <c r="L949" s="633"/>
      <c r="M949" s="633"/>
      <c r="N949" s="633"/>
      <c r="O949" s="633"/>
      <c r="P949" s="633"/>
      <c r="Q949" s="633"/>
      <c r="R949" s="633"/>
      <c r="S949" s="633"/>
      <c r="T949" s="633"/>
      <c r="U949" s="633"/>
      <c r="V949" s="633"/>
      <c r="W949" s="633"/>
      <c r="X949" s="633"/>
      <c r="Y949" s="633"/>
      <c r="Z949" s="633"/>
    </row>
    <row r="950" spans="1:26" ht="12.75">
      <c r="A950" s="633"/>
      <c r="B950" s="633"/>
      <c r="C950" s="633"/>
      <c r="D950" s="633"/>
      <c r="E950" s="633"/>
      <c r="F950" s="633"/>
      <c r="G950" s="633"/>
      <c r="H950" s="633"/>
      <c r="I950" s="633"/>
      <c r="J950" s="633"/>
      <c r="K950" s="633"/>
      <c r="L950" s="633"/>
      <c r="M950" s="633"/>
      <c r="N950" s="633"/>
      <c r="O950" s="633"/>
      <c r="P950" s="633"/>
      <c r="Q950" s="633"/>
      <c r="R950" s="633"/>
      <c r="S950" s="633"/>
      <c r="T950" s="633"/>
      <c r="U950" s="633"/>
      <c r="V950" s="633"/>
      <c r="W950" s="633"/>
      <c r="X950" s="633"/>
      <c r="Y950" s="633"/>
      <c r="Z950" s="633"/>
    </row>
    <row r="951" spans="1:26" ht="12.75">
      <c r="A951" s="633"/>
      <c r="B951" s="633"/>
      <c r="C951" s="633"/>
      <c r="D951" s="633"/>
      <c r="E951" s="633"/>
      <c r="F951" s="633"/>
      <c r="G951" s="633"/>
      <c r="H951" s="633"/>
      <c r="I951" s="633"/>
      <c r="J951" s="633"/>
      <c r="K951" s="633"/>
      <c r="L951" s="633"/>
      <c r="M951" s="633"/>
      <c r="N951" s="633"/>
      <c r="O951" s="633"/>
      <c r="P951" s="633"/>
      <c r="Q951" s="633"/>
      <c r="R951" s="633"/>
      <c r="S951" s="633"/>
      <c r="T951" s="633"/>
      <c r="U951" s="633"/>
      <c r="V951" s="633"/>
      <c r="W951" s="633"/>
      <c r="X951" s="633"/>
      <c r="Y951" s="633"/>
      <c r="Z951" s="633"/>
    </row>
    <row r="952" spans="1:26" ht="12.75">
      <c r="A952" s="633"/>
      <c r="B952" s="633"/>
      <c r="C952" s="633"/>
      <c r="D952" s="633"/>
      <c r="E952" s="633"/>
      <c r="F952" s="633"/>
      <c r="G952" s="633"/>
      <c r="H952" s="633"/>
      <c r="I952" s="633"/>
      <c r="J952" s="633"/>
      <c r="K952" s="633"/>
      <c r="L952" s="633"/>
      <c r="M952" s="633"/>
      <c r="N952" s="633"/>
      <c r="O952" s="633"/>
      <c r="P952" s="633"/>
      <c r="Q952" s="633"/>
      <c r="R952" s="633"/>
      <c r="S952" s="633"/>
      <c r="T952" s="633"/>
      <c r="U952" s="633"/>
      <c r="V952" s="633"/>
      <c r="W952" s="633"/>
      <c r="X952" s="633"/>
      <c r="Y952" s="633"/>
      <c r="Z952" s="633"/>
    </row>
    <row r="953" spans="1:26" ht="12.75">
      <c r="A953" s="633"/>
      <c r="B953" s="633"/>
      <c r="C953" s="633"/>
      <c r="D953" s="633"/>
      <c r="E953" s="633"/>
      <c r="F953" s="633"/>
      <c r="G953" s="633"/>
      <c r="H953" s="633"/>
      <c r="I953" s="633"/>
      <c r="J953" s="633"/>
      <c r="K953" s="633"/>
      <c r="L953" s="633"/>
      <c r="M953" s="633"/>
      <c r="N953" s="633"/>
      <c r="O953" s="633"/>
      <c r="P953" s="633"/>
      <c r="Q953" s="633"/>
      <c r="R953" s="633"/>
      <c r="S953" s="633"/>
      <c r="T953" s="633"/>
      <c r="U953" s="633"/>
      <c r="V953" s="633"/>
      <c r="W953" s="633"/>
      <c r="X953" s="633"/>
      <c r="Y953" s="633"/>
      <c r="Z953" s="633"/>
    </row>
    <row r="954" spans="1:26" ht="12.75">
      <c r="A954" s="633"/>
      <c r="B954" s="633"/>
      <c r="C954" s="633"/>
      <c r="D954" s="633"/>
      <c r="E954" s="633"/>
      <c r="F954" s="633"/>
      <c r="G954" s="633"/>
      <c r="H954" s="633"/>
      <c r="I954" s="633"/>
      <c r="J954" s="633"/>
      <c r="K954" s="633"/>
      <c r="L954" s="633"/>
      <c r="M954" s="633"/>
      <c r="N954" s="633"/>
      <c r="O954" s="633"/>
      <c r="P954" s="633"/>
      <c r="Q954" s="633"/>
      <c r="R954" s="633"/>
      <c r="S954" s="633"/>
      <c r="T954" s="633"/>
      <c r="U954" s="633"/>
      <c r="V954" s="633"/>
      <c r="W954" s="633"/>
      <c r="X954" s="633"/>
      <c r="Y954" s="633"/>
      <c r="Z954" s="633"/>
    </row>
    <row r="955" spans="1:26" ht="12.75">
      <c r="A955" s="633"/>
      <c r="B955" s="633"/>
      <c r="C955" s="633"/>
      <c r="D955" s="633"/>
      <c r="E955" s="633"/>
      <c r="F955" s="633"/>
      <c r="G955" s="633"/>
      <c r="H955" s="633"/>
      <c r="I955" s="633"/>
      <c r="J955" s="633"/>
      <c r="K955" s="633"/>
      <c r="L955" s="633"/>
      <c r="M955" s="633"/>
      <c r="N955" s="633"/>
      <c r="O955" s="633"/>
      <c r="P955" s="633"/>
      <c r="Q955" s="633"/>
      <c r="R955" s="633"/>
      <c r="S955" s="633"/>
      <c r="T955" s="633"/>
      <c r="U955" s="633"/>
      <c r="V955" s="633"/>
      <c r="W955" s="633"/>
      <c r="X955" s="633"/>
      <c r="Y955" s="633"/>
      <c r="Z955" s="633"/>
    </row>
    <row r="956" spans="1:26" ht="12.75">
      <c r="A956" s="633"/>
      <c r="B956" s="633"/>
      <c r="C956" s="633"/>
      <c r="D956" s="633"/>
      <c r="E956" s="633"/>
      <c r="F956" s="633"/>
      <c r="G956" s="633"/>
      <c r="H956" s="633"/>
      <c r="I956" s="633"/>
      <c r="J956" s="633"/>
      <c r="K956" s="633"/>
      <c r="L956" s="633"/>
      <c r="M956" s="633"/>
      <c r="N956" s="633"/>
      <c r="O956" s="633"/>
      <c r="P956" s="633"/>
      <c r="Q956" s="633"/>
      <c r="R956" s="633"/>
      <c r="S956" s="633"/>
      <c r="T956" s="633"/>
      <c r="U956" s="633"/>
      <c r="V956" s="633"/>
      <c r="W956" s="633"/>
      <c r="X956" s="633"/>
      <c r="Y956" s="633"/>
      <c r="Z956" s="633"/>
    </row>
    <row r="957" spans="1:26" ht="12.75">
      <c r="A957" s="633"/>
      <c r="B957" s="633"/>
      <c r="C957" s="633"/>
      <c r="D957" s="633"/>
      <c r="E957" s="633"/>
      <c r="F957" s="633"/>
      <c r="G957" s="633"/>
      <c r="H957" s="633"/>
      <c r="I957" s="633"/>
      <c r="J957" s="633"/>
      <c r="K957" s="633"/>
      <c r="L957" s="633"/>
      <c r="M957" s="633"/>
      <c r="N957" s="633"/>
      <c r="O957" s="633"/>
      <c r="P957" s="633"/>
      <c r="Q957" s="633"/>
      <c r="R957" s="633"/>
      <c r="S957" s="633"/>
      <c r="T957" s="633"/>
      <c r="U957" s="633"/>
      <c r="V957" s="633"/>
      <c r="W957" s="633"/>
      <c r="X957" s="633"/>
      <c r="Y957" s="633"/>
      <c r="Z957" s="633"/>
    </row>
    <row r="958" spans="1:26" ht="12.75">
      <c r="A958" s="633"/>
      <c r="B958" s="633"/>
      <c r="C958" s="633"/>
      <c r="D958" s="633"/>
      <c r="E958" s="633"/>
      <c r="F958" s="633"/>
      <c r="G958" s="633"/>
      <c r="H958" s="633"/>
      <c r="I958" s="633"/>
      <c r="J958" s="633"/>
      <c r="K958" s="633"/>
      <c r="L958" s="633"/>
      <c r="M958" s="633"/>
      <c r="N958" s="633"/>
      <c r="O958" s="633"/>
      <c r="P958" s="633"/>
      <c r="Q958" s="633"/>
      <c r="R958" s="633"/>
      <c r="S958" s="633"/>
      <c r="T958" s="633"/>
      <c r="U958" s="633"/>
      <c r="V958" s="633"/>
      <c r="W958" s="633"/>
      <c r="X958" s="633"/>
      <c r="Y958" s="633"/>
      <c r="Z958" s="633"/>
    </row>
    <row r="959" spans="1:26" ht="12.75">
      <c r="A959" s="633"/>
      <c r="B959" s="633"/>
      <c r="C959" s="633"/>
      <c r="D959" s="633"/>
      <c r="E959" s="633"/>
      <c r="F959" s="633"/>
      <c r="G959" s="633"/>
      <c r="H959" s="633"/>
      <c r="I959" s="633"/>
      <c r="J959" s="633"/>
      <c r="K959" s="633"/>
      <c r="L959" s="633"/>
      <c r="M959" s="633"/>
      <c r="N959" s="633"/>
      <c r="O959" s="633"/>
      <c r="P959" s="633"/>
      <c r="Q959" s="633"/>
      <c r="R959" s="633"/>
      <c r="S959" s="633"/>
      <c r="T959" s="633"/>
      <c r="U959" s="633"/>
      <c r="V959" s="633"/>
      <c r="W959" s="633"/>
      <c r="X959" s="633"/>
      <c r="Y959" s="633"/>
      <c r="Z959" s="633"/>
    </row>
    <row r="960" spans="1:26" ht="12.75">
      <c r="A960" s="633"/>
      <c r="B960" s="633"/>
      <c r="C960" s="633"/>
      <c r="D960" s="633"/>
      <c r="E960" s="633"/>
      <c r="F960" s="633"/>
      <c r="G960" s="633"/>
      <c r="H960" s="633"/>
      <c r="I960" s="633"/>
      <c r="J960" s="633"/>
      <c r="K960" s="633"/>
      <c r="L960" s="633"/>
      <c r="M960" s="633"/>
      <c r="N960" s="633"/>
      <c r="O960" s="633"/>
      <c r="P960" s="633"/>
      <c r="Q960" s="633"/>
      <c r="R960" s="633"/>
      <c r="S960" s="633"/>
      <c r="T960" s="633"/>
      <c r="U960" s="633"/>
      <c r="V960" s="633"/>
      <c r="W960" s="633"/>
      <c r="X960" s="633"/>
      <c r="Y960" s="633"/>
      <c r="Z960" s="633"/>
    </row>
    <row r="961" spans="1:26" ht="12.75">
      <c r="A961" s="633"/>
      <c r="B961" s="633"/>
      <c r="C961" s="633"/>
      <c r="D961" s="633"/>
      <c r="E961" s="633"/>
      <c r="F961" s="633"/>
      <c r="G961" s="633"/>
      <c r="H961" s="633"/>
      <c r="I961" s="633"/>
      <c r="J961" s="633"/>
      <c r="K961" s="633"/>
      <c r="L961" s="633"/>
      <c r="M961" s="633"/>
      <c r="N961" s="633"/>
      <c r="O961" s="633"/>
      <c r="P961" s="633"/>
      <c r="Q961" s="633"/>
      <c r="R961" s="633"/>
      <c r="S961" s="633"/>
      <c r="T961" s="633"/>
      <c r="U961" s="633"/>
      <c r="V961" s="633"/>
      <c r="W961" s="633"/>
      <c r="X961" s="633"/>
      <c r="Y961" s="633"/>
      <c r="Z961" s="633"/>
    </row>
    <row r="962" spans="1:26" ht="12.75">
      <c r="A962" s="633"/>
      <c r="B962" s="633"/>
      <c r="C962" s="633"/>
      <c r="D962" s="633"/>
      <c r="E962" s="633"/>
      <c r="F962" s="633"/>
      <c r="G962" s="633"/>
      <c r="H962" s="633"/>
      <c r="I962" s="633"/>
      <c r="J962" s="633"/>
      <c r="K962" s="633"/>
      <c r="L962" s="633"/>
      <c r="M962" s="633"/>
      <c r="N962" s="633"/>
      <c r="O962" s="633"/>
      <c r="P962" s="633"/>
      <c r="Q962" s="633"/>
      <c r="R962" s="633"/>
      <c r="S962" s="633"/>
      <c r="T962" s="633"/>
      <c r="U962" s="633"/>
      <c r="V962" s="633"/>
      <c r="W962" s="633"/>
      <c r="X962" s="633"/>
      <c r="Y962" s="633"/>
      <c r="Z962" s="633"/>
    </row>
    <row r="963" spans="1:26" ht="12.75">
      <c r="A963" s="633"/>
      <c r="B963" s="633"/>
      <c r="C963" s="633"/>
      <c r="D963" s="633"/>
      <c r="E963" s="633"/>
      <c r="F963" s="633"/>
      <c r="G963" s="633"/>
      <c r="H963" s="633"/>
      <c r="I963" s="633"/>
      <c r="J963" s="633"/>
      <c r="K963" s="633"/>
      <c r="L963" s="633"/>
      <c r="M963" s="633"/>
      <c r="N963" s="633"/>
      <c r="O963" s="633"/>
      <c r="P963" s="633"/>
      <c r="Q963" s="633"/>
      <c r="R963" s="633"/>
      <c r="S963" s="633"/>
      <c r="T963" s="633"/>
      <c r="U963" s="633"/>
      <c r="V963" s="633"/>
      <c r="W963" s="633"/>
      <c r="X963" s="633"/>
      <c r="Y963" s="633"/>
      <c r="Z963" s="633"/>
    </row>
    <row r="964" spans="1:26" ht="12.75">
      <c r="A964" s="633"/>
      <c r="B964" s="633"/>
      <c r="C964" s="633"/>
      <c r="D964" s="633"/>
      <c r="E964" s="633"/>
      <c r="F964" s="633"/>
      <c r="G964" s="633"/>
      <c r="H964" s="633"/>
      <c r="I964" s="633"/>
      <c r="J964" s="633"/>
      <c r="K964" s="633"/>
      <c r="L964" s="633"/>
      <c r="M964" s="633"/>
      <c r="N964" s="633"/>
      <c r="O964" s="633"/>
      <c r="P964" s="633"/>
      <c r="Q964" s="633"/>
      <c r="R964" s="633"/>
      <c r="S964" s="633"/>
      <c r="T964" s="633"/>
      <c r="U964" s="633"/>
      <c r="V964" s="633"/>
      <c r="W964" s="633"/>
      <c r="X964" s="633"/>
      <c r="Y964" s="633"/>
      <c r="Z964" s="633"/>
    </row>
    <row r="965" spans="1:26" ht="12.75">
      <c r="A965" s="633"/>
      <c r="B965" s="633"/>
      <c r="C965" s="633"/>
      <c r="D965" s="633"/>
      <c r="E965" s="633"/>
      <c r="F965" s="633"/>
      <c r="G965" s="633"/>
      <c r="H965" s="633"/>
      <c r="I965" s="633"/>
      <c r="J965" s="633"/>
      <c r="K965" s="633"/>
      <c r="L965" s="633"/>
      <c r="M965" s="633"/>
      <c r="N965" s="633"/>
      <c r="O965" s="633"/>
      <c r="P965" s="633"/>
      <c r="Q965" s="633"/>
      <c r="R965" s="633"/>
      <c r="S965" s="633"/>
      <c r="T965" s="633"/>
      <c r="U965" s="633"/>
      <c r="V965" s="633"/>
      <c r="W965" s="633"/>
      <c r="X965" s="633"/>
      <c r="Y965" s="633"/>
      <c r="Z965" s="633"/>
    </row>
    <row r="966" spans="1:26" ht="12.75">
      <c r="A966" s="633"/>
      <c r="B966" s="633"/>
      <c r="C966" s="633"/>
      <c r="D966" s="633"/>
      <c r="E966" s="633"/>
      <c r="F966" s="633"/>
      <c r="G966" s="633"/>
      <c r="H966" s="633"/>
      <c r="I966" s="633"/>
      <c r="J966" s="633"/>
      <c r="K966" s="633"/>
      <c r="L966" s="633"/>
      <c r="M966" s="633"/>
      <c r="N966" s="633"/>
      <c r="O966" s="633"/>
      <c r="P966" s="633"/>
      <c r="Q966" s="633"/>
      <c r="R966" s="633"/>
      <c r="S966" s="633"/>
      <c r="T966" s="633"/>
      <c r="U966" s="633"/>
      <c r="V966" s="633"/>
      <c r="W966" s="633"/>
      <c r="X966" s="633"/>
      <c r="Y966" s="633"/>
      <c r="Z966" s="633"/>
    </row>
    <row r="967" spans="1:26" ht="12.75">
      <c r="A967" s="633"/>
      <c r="B967" s="633"/>
      <c r="C967" s="633"/>
      <c r="D967" s="633"/>
      <c r="E967" s="633"/>
      <c r="F967" s="633"/>
      <c r="G967" s="633"/>
      <c r="H967" s="633"/>
      <c r="I967" s="633"/>
      <c r="J967" s="633"/>
      <c r="K967" s="633"/>
      <c r="L967" s="633"/>
      <c r="M967" s="633"/>
      <c r="N967" s="633"/>
      <c r="O967" s="633"/>
      <c r="P967" s="633"/>
      <c r="Q967" s="633"/>
      <c r="R967" s="633"/>
      <c r="S967" s="633"/>
      <c r="T967" s="633"/>
      <c r="U967" s="633"/>
      <c r="V967" s="633"/>
      <c r="W967" s="633"/>
      <c r="X967" s="633"/>
      <c r="Y967" s="633"/>
      <c r="Z967" s="633"/>
    </row>
    <row r="968" spans="1:26" ht="12.75">
      <c r="A968" s="633"/>
      <c r="B968" s="633"/>
      <c r="C968" s="633"/>
      <c r="D968" s="633"/>
      <c r="E968" s="633"/>
      <c r="F968" s="633"/>
      <c r="G968" s="633"/>
      <c r="H968" s="633"/>
      <c r="I968" s="633"/>
      <c r="J968" s="633"/>
      <c r="K968" s="633"/>
      <c r="L968" s="633"/>
      <c r="M968" s="633"/>
      <c r="N968" s="633"/>
      <c r="O968" s="633"/>
      <c r="P968" s="633"/>
      <c r="Q968" s="633"/>
      <c r="R968" s="633"/>
      <c r="S968" s="633"/>
      <c r="T968" s="633"/>
      <c r="U968" s="633"/>
      <c r="V968" s="633"/>
      <c r="W968" s="633"/>
      <c r="X968" s="633"/>
      <c r="Y968" s="633"/>
      <c r="Z968" s="633"/>
    </row>
    <row r="969" spans="1:26" ht="12.75">
      <c r="A969" s="633"/>
      <c r="B969" s="633"/>
      <c r="C969" s="633"/>
      <c r="D969" s="633"/>
      <c r="E969" s="633"/>
      <c r="F969" s="633"/>
      <c r="G969" s="633"/>
      <c r="H969" s="633"/>
      <c r="I969" s="633"/>
      <c r="J969" s="633"/>
      <c r="K969" s="633"/>
      <c r="L969" s="633"/>
      <c r="M969" s="633"/>
      <c r="N969" s="633"/>
      <c r="O969" s="633"/>
      <c r="P969" s="633"/>
      <c r="Q969" s="633"/>
      <c r="R969" s="633"/>
      <c r="S969" s="633"/>
      <c r="T969" s="633"/>
      <c r="U969" s="633"/>
      <c r="V969" s="633"/>
      <c r="W969" s="633"/>
      <c r="X969" s="633"/>
      <c r="Y969" s="633"/>
      <c r="Z969" s="633"/>
    </row>
    <row r="970" spans="1:26" ht="12.75">
      <c r="A970" s="633"/>
      <c r="B970" s="633"/>
      <c r="C970" s="633"/>
      <c r="D970" s="633"/>
      <c r="E970" s="633"/>
      <c r="F970" s="633"/>
      <c r="G970" s="633"/>
      <c r="H970" s="633"/>
      <c r="I970" s="633"/>
      <c r="J970" s="633"/>
      <c r="K970" s="633"/>
      <c r="L970" s="633"/>
      <c r="M970" s="633"/>
      <c r="N970" s="633"/>
      <c r="O970" s="633"/>
      <c r="P970" s="633"/>
      <c r="Q970" s="633"/>
      <c r="R970" s="633"/>
      <c r="S970" s="633"/>
      <c r="T970" s="633"/>
      <c r="U970" s="633"/>
      <c r="V970" s="633"/>
      <c r="W970" s="633"/>
      <c r="X970" s="633"/>
      <c r="Y970" s="633"/>
      <c r="Z970" s="633"/>
    </row>
    <row r="971" spans="1:26" ht="12.75">
      <c r="A971" s="633"/>
      <c r="B971" s="633"/>
      <c r="C971" s="633"/>
      <c r="D971" s="633"/>
      <c r="E971" s="633"/>
      <c r="F971" s="633"/>
      <c r="G971" s="633"/>
      <c r="H971" s="633"/>
      <c r="I971" s="633"/>
      <c r="J971" s="633"/>
      <c r="K971" s="633"/>
      <c r="L971" s="633"/>
      <c r="M971" s="633"/>
      <c r="N971" s="633"/>
      <c r="O971" s="633"/>
      <c r="P971" s="633"/>
      <c r="Q971" s="633"/>
      <c r="R971" s="633"/>
      <c r="S971" s="633"/>
      <c r="T971" s="633"/>
      <c r="U971" s="633"/>
      <c r="V971" s="633"/>
      <c r="W971" s="633"/>
      <c r="X971" s="633"/>
      <c r="Y971" s="633"/>
      <c r="Z971" s="633"/>
    </row>
    <row r="972" spans="1:26" ht="12.75">
      <c r="A972" s="633"/>
      <c r="B972" s="633"/>
      <c r="C972" s="633"/>
      <c r="D972" s="633"/>
      <c r="E972" s="633"/>
      <c r="F972" s="633"/>
      <c r="G972" s="633"/>
      <c r="H972" s="633"/>
      <c r="I972" s="633"/>
      <c r="J972" s="633"/>
      <c r="K972" s="633"/>
      <c r="L972" s="633"/>
      <c r="M972" s="633"/>
      <c r="N972" s="633"/>
      <c r="O972" s="633"/>
      <c r="P972" s="633"/>
      <c r="Q972" s="633"/>
      <c r="R972" s="633"/>
      <c r="S972" s="633"/>
      <c r="T972" s="633"/>
      <c r="U972" s="633"/>
      <c r="V972" s="633"/>
      <c r="W972" s="633"/>
      <c r="X972" s="633"/>
      <c r="Y972" s="633"/>
      <c r="Z972" s="633"/>
    </row>
    <row r="973" spans="1:26" ht="12.75">
      <c r="A973" s="633"/>
      <c r="B973" s="633"/>
      <c r="C973" s="633"/>
      <c r="D973" s="633"/>
      <c r="E973" s="633"/>
      <c r="F973" s="633"/>
      <c r="G973" s="633"/>
      <c r="H973" s="633"/>
      <c r="I973" s="633"/>
      <c r="J973" s="633"/>
      <c r="K973" s="633"/>
      <c r="L973" s="633"/>
      <c r="M973" s="633"/>
      <c r="N973" s="633"/>
      <c r="O973" s="633"/>
      <c r="P973" s="633"/>
      <c r="Q973" s="633"/>
      <c r="R973" s="633"/>
      <c r="S973" s="633"/>
      <c r="T973" s="633"/>
      <c r="U973" s="633"/>
      <c r="V973" s="633"/>
      <c r="W973" s="633"/>
      <c r="X973" s="633"/>
      <c r="Y973" s="633"/>
      <c r="Z973" s="633"/>
    </row>
    <row r="974" spans="1:26" ht="12.75">
      <c r="A974" s="633"/>
      <c r="B974" s="633"/>
      <c r="C974" s="633"/>
      <c r="D974" s="633"/>
      <c r="E974" s="633"/>
      <c r="F974" s="633"/>
      <c r="G974" s="633"/>
      <c r="H974" s="633"/>
      <c r="I974" s="633"/>
      <c r="J974" s="633"/>
      <c r="K974" s="633"/>
      <c r="L974" s="633"/>
      <c r="M974" s="633"/>
      <c r="N974" s="633"/>
      <c r="O974" s="633"/>
      <c r="P974" s="633"/>
      <c r="Q974" s="633"/>
      <c r="R974" s="633"/>
      <c r="S974" s="633"/>
      <c r="T974" s="633"/>
      <c r="U974" s="633"/>
      <c r="V974" s="633"/>
      <c r="W974" s="633"/>
      <c r="X974" s="633"/>
      <c r="Y974" s="633"/>
      <c r="Z974" s="633"/>
    </row>
    <row r="975" spans="1:26" ht="12.75">
      <c r="A975" s="633"/>
      <c r="B975" s="633"/>
      <c r="C975" s="633"/>
      <c r="D975" s="633"/>
      <c r="E975" s="633"/>
      <c r="F975" s="633"/>
      <c r="G975" s="633"/>
      <c r="H975" s="633"/>
      <c r="I975" s="633"/>
      <c r="J975" s="633"/>
      <c r="K975" s="633"/>
      <c r="L975" s="633"/>
      <c r="M975" s="633"/>
      <c r="N975" s="633"/>
      <c r="O975" s="633"/>
      <c r="P975" s="633"/>
      <c r="Q975" s="633"/>
      <c r="R975" s="633"/>
      <c r="S975" s="633"/>
      <c r="T975" s="633"/>
      <c r="U975" s="633"/>
      <c r="V975" s="633"/>
      <c r="W975" s="633"/>
      <c r="X975" s="633"/>
      <c r="Y975" s="633"/>
      <c r="Z975" s="633"/>
    </row>
    <row r="976" spans="1:26" ht="12.75">
      <c r="A976" s="633"/>
      <c r="B976" s="633"/>
      <c r="C976" s="633"/>
      <c r="D976" s="633"/>
      <c r="E976" s="633"/>
      <c r="F976" s="633"/>
      <c r="G976" s="633"/>
      <c r="H976" s="633"/>
      <c r="I976" s="633"/>
      <c r="J976" s="633"/>
      <c r="K976" s="633"/>
      <c r="L976" s="633"/>
      <c r="M976" s="633"/>
      <c r="N976" s="633"/>
      <c r="O976" s="633"/>
      <c r="P976" s="633"/>
      <c r="Q976" s="633"/>
      <c r="R976" s="633"/>
      <c r="S976" s="633"/>
      <c r="T976" s="633"/>
      <c r="U976" s="633"/>
      <c r="V976" s="633"/>
      <c r="W976" s="633"/>
      <c r="X976" s="633"/>
      <c r="Y976" s="633"/>
      <c r="Z976" s="633"/>
    </row>
    <row r="977" spans="1:26" ht="12.75">
      <c r="A977" s="633"/>
      <c r="B977" s="633"/>
      <c r="C977" s="633"/>
      <c r="D977" s="633"/>
      <c r="E977" s="633"/>
      <c r="F977" s="633"/>
      <c r="G977" s="633"/>
      <c r="H977" s="633"/>
      <c r="I977" s="633"/>
      <c r="J977" s="633"/>
      <c r="K977" s="633"/>
      <c r="L977" s="633"/>
      <c r="M977" s="633"/>
      <c r="N977" s="633"/>
      <c r="O977" s="633"/>
      <c r="P977" s="633"/>
      <c r="Q977" s="633"/>
      <c r="R977" s="633"/>
      <c r="S977" s="633"/>
      <c r="T977" s="633"/>
      <c r="U977" s="633"/>
      <c r="V977" s="633"/>
      <c r="W977" s="633"/>
      <c r="X977" s="633"/>
      <c r="Y977" s="633"/>
      <c r="Z977" s="633"/>
    </row>
    <row r="978" spans="1:26" ht="12.75">
      <c r="A978" s="633"/>
      <c r="B978" s="633"/>
      <c r="C978" s="633"/>
      <c r="D978" s="633"/>
      <c r="E978" s="633"/>
      <c r="F978" s="633"/>
      <c r="G978" s="633"/>
      <c r="H978" s="633"/>
      <c r="I978" s="633"/>
      <c r="J978" s="633"/>
      <c r="K978" s="633"/>
      <c r="L978" s="633"/>
      <c r="M978" s="633"/>
      <c r="N978" s="633"/>
      <c r="O978" s="633"/>
      <c r="P978" s="633"/>
      <c r="Q978" s="633"/>
      <c r="R978" s="633"/>
      <c r="S978" s="633"/>
      <c r="T978" s="633"/>
      <c r="U978" s="633"/>
      <c r="V978" s="633"/>
      <c r="W978" s="633"/>
      <c r="X978" s="633"/>
      <c r="Y978" s="633"/>
      <c r="Z978" s="633"/>
    </row>
    <row r="979" spans="1:26" ht="12.75">
      <c r="A979" s="633"/>
      <c r="B979" s="633"/>
      <c r="C979" s="633"/>
      <c r="D979" s="633"/>
      <c r="E979" s="633"/>
      <c r="F979" s="633"/>
      <c r="G979" s="633"/>
      <c r="H979" s="633"/>
      <c r="I979" s="633"/>
      <c r="J979" s="633"/>
      <c r="K979" s="633"/>
      <c r="L979" s="633"/>
      <c r="M979" s="633"/>
      <c r="N979" s="633"/>
      <c r="O979" s="633"/>
      <c r="P979" s="633"/>
      <c r="Q979" s="633"/>
      <c r="R979" s="633"/>
      <c r="S979" s="633"/>
      <c r="T979" s="633"/>
      <c r="U979" s="633"/>
      <c r="V979" s="633"/>
      <c r="W979" s="633"/>
      <c r="X979" s="633"/>
      <c r="Y979" s="633"/>
      <c r="Z979" s="633"/>
    </row>
    <row r="980" spans="1:26" ht="12.75">
      <c r="A980" s="633"/>
      <c r="B980" s="633"/>
      <c r="C980" s="633"/>
      <c r="D980" s="633"/>
      <c r="E980" s="633"/>
      <c r="F980" s="633"/>
      <c r="G980" s="633"/>
      <c r="H980" s="633"/>
      <c r="I980" s="633"/>
      <c r="J980" s="633"/>
      <c r="K980" s="633"/>
      <c r="L980" s="633"/>
      <c r="M980" s="633"/>
      <c r="N980" s="633"/>
      <c r="O980" s="633"/>
      <c r="P980" s="633"/>
      <c r="Q980" s="633"/>
      <c r="R980" s="633"/>
      <c r="S980" s="633"/>
      <c r="T980" s="633"/>
      <c r="U980" s="633"/>
      <c r="V980" s="633"/>
      <c r="W980" s="633"/>
      <c r="X980" s="633"/>
      <c r="Y980" s="633"/>
      <c r="Z980" s="633"/>
    </row>
    <row r="981" spans="1:26" ht="12.75">
      <c r="A981" s="633"/>
      <c r="B981" s="633"/>
      <c r="C981" s="633"/>
      <c r="D981" s="633"/>
      <c r="E981" s="633"/>
      <c r="F981" s="633"/>
      <c r="G981" s="633"/>
      <c r="H981" s="633"/>
      <c r="I981" s="633"/>
      <c r="J981" s="633"/>
      <c r="K981" s="633"/>
      <c r="L981" s="633"/>
      <c r="M981" s="633"/>
      <c r="N981" s="633"/>
      <c r="O981" s="633"/>
      <c r="P981" s="633"/>
      <c r="Q981" s="633"/>
      <c r="R981" s="633"/>
      <c r="S981" s="633"/>
      <c r="T981" s="633"/>
      <c r="U981" s="633"/>
      <c r="V981" s="633"/>
      <c r="W981" s="633"/>
      <c r="X981" s="633"/>
      <c r="Y981" s="633"/>
      <c r="Z981" s="633"/>
    </row>
    <row r="982" spans="1:26" ht="12.75">
      <c r="A982" s="633"/>
      <c r="B982" s="633"/>
      <c r="C982" s="633"/>
      <c r="D982" s="633"/>
      <c r="E982" s="633"/>
      <c r="F982" s="633"/>
      <c r="G982" s="633"/>
      <c r="H982" s="633"/>
      <c r="I982" s="633"/>
      <c r="J982" s="633"/>
      <c r="K982" s="633"/>
      <c r="L982" s="633"/>
      <c r="M982" s="633"/>
      <c r="N982" s="633"/>
      <c r="O982" s="633"/>
      <c r="P982" s="633"/>
      <c r="Q982" s="633"/>
      <c r="R982" s="633"/>
      <c r="S982" s="633"/>
      <c r="T982" s="633"/>
      <c r="U982" s="633"/>
      <c r="V982" s="633"/>
      <c r="W982" s="633"/>
      <c r="X982" s="633"/>
      <c r="Y982" s="633"/>
      <c r="Z982" s="633"/>
    </row>
    <row r="983" spans="1:26" ht="12.75">
      <c r="A983" s="633"/>
      <c r="B983" s="633"/>
      <c r="C983" s="633"/>
      <c r="D983" s="633"/>
      <c r="E983" s="633"/>
      <c r="F983" s="633"/>
      <c r="G983" s="633"/>
      <c r="H983" s="633"/>
      <c r="I983" s="633"/>
      <c r="J983" s="633"/>
      <c r="K983" s="633"/>
      <c r="L983" s="633"/>
      <c r="M983" s="633"/>
      <c r="N983" s="633"/>
      <c r="O983" s="633"/>
      <c r="P983" s="633"/>
      <c r="Q983" s="633"/>
      <c r="R983" s="633"/>
      <c r="S983" s="633"/>
      <c r="T983" s="633"/>
      <c r="U983" s="633"/>
      <c r="V983" s="633"/>
      <c r="W983" s="633"/>
      <c r="X983" s="633"/>
      <c r="Y983" s="633"/>
      <c r="Z983" s="633"/>
    </row>
    <row r="984" spans="1:26" ht="12.75">
      <c r="A984" s="633"/>
      <c r="B984" s="633"/>
      <c r="C984" s="633"/>
      <c r="D984" s="633"/>
      <c r="E984" s="633"/>
      <c r="F984" s="633"/>
      <c r="G984" s="633"/>
      <c r="H984" s="633"/>
      <c r="I984" s="633"/>
      <c r="J984" s="633"/>
      <c r="K984" s="633"/>
      <c r="L984" s="633"/>
      <c r="M984" s="633"/>
      <c r="N984" s="633"/>
      <c r="O984" s="633"/>
      <c r="P984" s="633"/>
      <c r="Q984" s="633"/>
      <c r="R984" s="633"/>
      <c r="S984" s="633"/>
      <c r="T984" s="633"/>
      <c r="U984" s="633"/>
      <c r="V984" s="633"/>
      <c r="W984" s="633"/>
      <c r="X984" s="633"/>
      <c r="Y984" s="633"/>
      <c r="Z984" s="633"/>
    </row>
    <row r="985" spans="1:26" ht="12.75">
      <c r="A985" s="633"/>
      <c r="B985" s="633"/>
      <c r="C985" s="633"/>
      <c r="D985" s="633"/>
      <c r="E985" s="633"/>
      <c r="F985" s="633"/>
      <c r="G985" s="633"/>
      <c r="H985" s="633"/>
      <c r="I985" s="633"/>
      <c r="J985" s="633"/>
      <c r="K985" s="633"/>
      <c r="L985" s="633"/>
      <c r="M985" s="633"/>
      <c r="N985" s="633"/>
      <c r="O985" s="633"/>
      <c r="P985" s="633"/>
      <c r="Q985" s="633"/>
      <c r="R985" s="633"/>
      <c r="S985" s="633"/>
      <c r="T985" s="633"/>
      <c r="U985" s="633"/>
      <c r="V985" s="633"/>
      <c r="W985" s="633"/>
      <c r="X985" s="633"/>
      <c r="Y985" s="633"/>
      <c r="Z985" s="633"/>
    </row>
    <row r="986" spans="1:26" ht="12.75">
      <c r="A986" s="633"/>
      <c r="B986" s="633"/>
      <c r="C986" s="633"/>
      <c r="D986" s="633"/>
      <c r="E986" s="633"/>
      <c r="F986" s="633"/>
      <c r="G986" s="633"/>
      <c r="H986" s="633"/>
      <c r="I986" s="633"/>
      <c r="J986" s="633"/>
      <c r="K986" s="633"/>
      <c r="L986" s="633"/>
      <c r="M986" s="633"/>
      <c r="N986" s="633"/>
      <c r="O986" s="633"/>
      <c r="P986" s="633"/>
      <c r="Q986" s="633"/>
      <c r="R986" s="633"/>
      <c r="S986" s="633"/>
      <c r="T986" s="633"/>
      <c r="U986" s="633"/>
      <c r="V986" s="633"/>
      <c r="W986" s="633"/>
      <c r="X986" s="633"/>
      <c r="Y986" s="633"/>
      <c r="Z986" s="633"/>
    </row>
    <row r="987" spans="1:26" ht="12.75">
      <c r="A987" s="633"/>
      <c r="B987" s="633"/>
      <c r="C987" s="633"/>
      <c r="D987" s="633"/>
      <c r="E987" s="633"/>
      <c r="F987" s="633"/>
      <c r="G987" s="633"/>
      <c r="H987" s="633"/>
      <c r="I987" s="633"/>
      <c r="J987" s="633"/>
      <c r="K987" s="633"/>
      <c r="L987" s="633"/>
      <c r="M987" s="633"/>
      <c r="N987" s="633"/>
      <c r="O987" s="633"/>
      <c r="P987" s="633"/>
      <c r="Q987" s="633"/>
      <c r="R987" s="633"/>
      <c r="S987" s="633"/>
      <c r="T987" s="633"/>
      <c r="U987" s="633"/>
      <c r="V987" s="633"/>
      <c r="W987" s="633"/>
      <c r="X987" s="633"/>
      <c r="Y987" s="633"/>
      <c r="Z987" s="633"/>
    </row>
    <row r="988" spans="1:26" ht="12.75">
      <c r="A988" s="633"/>
      <c r="B988" s="633"/>
      <c r="C988" s="633"/>
      <c r="D988" s="633"/>
      <c r="E988" s="633"/>
      <c r="F988" s="633"/>
      <c r="G988" s="633"/>
      <c r="H988" s="633"/>
      <c r="I988" s="633"/>
      <c r="J988" s="633"/>
      <c r="K988" s="633"/>
      <c r="L988" s="633"/>
      <c r="M988" s="633"/>
      <c r="N988" s="633"/>
      <c r="O988" s="633"/>
      <c r="P988" s="633"/>
      <c r="Q988" s="633"/>
      <c r="R988" s="633"/>
      <c r="S988" s="633"/>
      <c r="T988" s="633"/>
      <c r="U988" s="633"/>
      <c r="V988" s="633"/>
      <c r="W988" s="633"/>
      <c r="X988" s="633"/>
      <c r="Y988" s="633"/>
      <c r="Z988" s="633"/>
    </row>
    <row r="989" spans="1:26" ht="12.75">
      <c r="A989" s="633"/>
      <c r="B989" s="633"/>
      <c r="C989" s="633"/>
      <c r="D989" s="633"/>
      <c r="E989" s="633"/>
      <c r="F989" s="633"/>
      <c r="G989" s="633"/>
      <c r="H989" s="633"/>
      <c r="I989" s="633"/>
      <c r="J989" s="633"/>
      <c r="K989" s="633"/>
      <c r="L989" s="633"/>
      <c r="M989" s="633"/>
      <c r="N989" s="633"/>
      <c r="O989" s="633"/>
      <c r="P989" s="633"/>
      <c r="Q989" s="633"/>
      <c r="R989" s="633"/>
      <c r="S989" s="633"/>
      <c r="T989" s="633"/>
      <c r="U989" s="633"/>
      <c r="V989" s="633"/>
      <c r="W989" s="633"/>
      <c r="X989" s="633"/>
      <c r="Y989" s="633"/>
      <c r="Z989" s="633"/>
    </row>
    <row r="990" spans="1:26" ht="12.75">
      <c r="A990" s="633"/>
      <c r="B990" s="633"/>
      <c r="C990" s="633"/>
      <c r="D990" s="633"/>
      <c r="E990" s="633"/>
      <c r="F990" s="633"/>
      <c r="G990" s="633"/>
      <c r="H990" s="633"/>
      <c r="I990" s="633"/>
      <c r="J990" s="633"/>
      <c r="K990" s="633"/>
      <c r="L990" s="633"/>
      <c r="M990" s="633"/>
      <c r="N990" s="633"/>
      <c r="O990" s="633"/>
      <c r="P990" s="633"/>
      <c r="Q990" s="633"/>
      <c r="R990" s="633"/>
      <c r="S990" s="633"/>
      <c r="T990" s="633"/>
      <c r="U990" s="633"/>
      <c r="V990" s="633"/>
      <c r="W990" s="633"/>
      <c r="X990" s="633"/>
      <c r="Y990" s="633"/>
      <c r="Z990" s="633"/>
    </row>
    <row r="991" spans="1:26" ht="12.75">
      <c r="A991" s="633"/>
      <c r="B991" s="633"/>
      <c r="C991" s="633"/>
      <c r="D991" s="633"/>
      <c r="E991" s="633"/>
      <c r="F991" s="633"/>
      <c r="G991" s="633"/>
      <c r="H991" s="633"/>
      <c r="I991" s="633"/>
      <c r="J991" s="633"/>
      <c r="K991" s="633"/>
      <c r="L991" s="633"/>
      <c r="M991" s="633"/>
      <c r="N991" s="633"/>
      <c r="O991" s="633"/>
      <c r="P991" s="633"/>
      <c r="Q991" s="633"/>
      <c r="R991" s="633"/>
      <c r="S991" s="633"/>
      <c r="T991" s="633"/>
      <c r="U991" s="633"/>
      <c r="V991" s="633"/>
      <c r="W991" s="633"/>
      <c r="X991" s="633"/>
      <c r="Y991" s="633"/>
      <c r="Z991" s="633"/>
    </row>
    <row r="992" spans="1:26" ht="12.75">
      <c r="A992" s="633"/>
      <c r="B992" s="633"/>
      <c r="C992" s="633"/>
      <c r="D992" s="633"/>
      <c r="E992" s="633"/>
      <c r="F992" s="633"/>
      <c r="G992" s="633"/>
      <c r="H992" s="633"/>
      <c r="I992" s="633"/>
      <c r="J992" s="633"/>
      <c r="K992" s="633"/>
      <c r="L992" s="633"/>
      <c r="M992" s="633"/>
      <c r="N992" s="633"/>
      <c r="O992" s="633"/>
      <c r="P992" s="633"/>
      <c r="Q992" s="633"/>
      <c r="R992" s="633"/>
      <c r="S992" s="633"/>
      <c r="T992" s="633"/>
      <c r="U992" s="633"/>
      <c r="V992" s="633"/>
      <c r="W992" s="633"/>
      <c r="X992" s="633"/>
      <c r="Y992" s="633"/>
      <c r="Z992" s="633"/>
    </row>
    <row r="993" spans="1:26" ht="12.75">
      <c r="A993" s="633"/>
      <c r="B993" s="633"/>
      <c r="C993" s="633"/>
      <c r="D993" s="633"/>
      <c r="E993" s="633"/>
      <c r="F993" s="633"/>
      <c r="G993" s="633"/>
      <c r="H993" s="633"/>
      <c r="I993" s="633"/>
      <c r="J993" s="633"/>
      <c r="K993" s="633"/>
      <c r="L993" s="633"/>
      <c r="M993" s="633"/>
      <c r="N993" s="633"/>
      <c r="O993" s="633"/>
      <c r="P993" s="633"/>
      <c r="Q993" s="633"/>
      <c r="R993" s="633"/>
      <c r="S993" s="633"/>
      <c r="T993" s="633"/>
      <c r="U993" s="633"/>
      <c r="V993" s="633"/>
      <c r="W993" s="633"/>
      <c r="X993" s="633"/>
      <c r="Y993" s="633"/>
      <c r="Z993" s="633"/>
    </row>
    <row r="994" spans="1:26" ht="12.75">
      <c r="A994" s="633"/>
      <c r="B994" s="633"/>
      <c r="C994" s="633"/>
      <c r="D994" s="633"/>
      <c r="E994" s="633"/>
      <c r="F994" s="633"/>
      <c r="G994" s="633"/>
      <c r="H994" s="633"/>
      <c r="I994" s="633"/>
      <c r="J994" s="633"/>
      <c r="K994" s="633"/>
      <c r="L994" s="633"/>
      <c r="M994" s="633"/>
      <c r="N994" s="633"/>
      <c r="O994" s="633"/>
      <c r="P994" s="633"/>
      <c r="Q994" s="633"/>
      <c r="R994" s="633"/>
      <c r="S994" s="633"/>
      <c r="T994" s="633"/>
      <c r="U994" s="633"/>
      <c r="V994" s="633"/>
      <c r="W994" s="633"/>
      <c r="X994" s="633"/>
      <c r="Y994" s="633"/>
      <c r="Z994" s="633"/>
    </row>
    <row r="995" spans="1:26" ht="12.75">
      <c r="A995" s="633"/>
      <c r="B995" s="633"/>
      <c r="C995" s="633"/>
      <c r="D995" s="633"/>
      <c r="E995" s="633"/>
      <c r="F995" s="633"/>
      <c r="G995" s="633"/>
      <c r="H995" s="633"/>
      <c r="I995" s="633"/>
      <c r="J995" s="633"/>
      <c r="K995" s="633"/>
      <c r="L995" s="633"/>
      <c r="M995" s="633"/>
      <c r="N995" s="633"/>
      <c r="O995" s="633"/>
      <c r="P995" s="633"/>
      <c r="Q995" s="633"/>
      <c r="R995" s="633"/>
      <c r="S995" s="633"/>
      <c r="T995" s="633"/>
      <c r="U995" s="633"/>
      <c r="V995" s="633"/>
      <c r="W995" s="633"/>
      <c r="X995" s="633"/>
      <c r="Y995" s="633"/>
      <c r="Z995" s="633"/>
    </row>
    <row r="996" spans="1:26" ht="12.75">
      <c r="A996" s="633"/>
      <c r="B996" s="633"/>
      <c r="C996" s="633"/>
      <c r="D996" s="633"/>
      <c r="E996" s="633"/>
      <c r="F996" s="633"/>
      <c r="G996" s="633"/>
      <c r="H996" s="633"/>
      <c r="I996" s="633"/>
      <c r="J996" s="633"/>
      <c r="K996" s="633"/>
      <c r="L996" s="633"/>
      <c r="M996" s="633"/>
      <c r="N996" s="633"/>
      <c r="O996" s="633"/>
      <c r="P996" s="633"/>
      <c r="Q996" s="633"/>
      <c r="R996" s="633"/>
      <c r="S996" s="633"/>
      <c r="T996" s="633"/>
      <c r="U996" s="633"/>
      <c r="V996" s="633"/>
      <c r="W996" s="633"/>
      <c r="X996" s="633"/>
      <c r="Y996" s="633"/>
      <c r="Z996" s="633"/>
    </row>
    <row r="997" spans="1:26" ht="12.75">
      <c r="A997" s="633"/>
      <c r="B997" s="633"/>
      <c r="C997" s="633"/>
      <c r="D997" s="633"/>
      <c r="E997" s="633"/>
      <c r="F997" s="633"/>
      <c r="G997" s="633"/>
      <c r="H997" s="633"/>
      <c r="I997" s="633"/>
      <c r="J997" s="633"/>
      <c r="K997" s="633"/>
      <c r="L997" s="633"/>
      <c r="M997" s="633"/>
      <c r="N997" s="633"/>
      <c r="O997" s="633"/>
      <c r="P997" s="633"/>
      <c r="Q997" s="633"/>
      <c r="R997" s="633"/>
      <c r="S997" s="633"/>
      <c r="T997" s="633"/>
      <c r="U997" s="633"/>
      <c r="V997" s="633"/>
      <c r="W997" s="633"/>
      <c r="X997" s="633"/>
      <c r="Y997" s="633"/>
      <c r="Z997" s="633"/>
    </row>
    <row r="998" spans="1:26" ht="12.75">
      <c r="A998" s="633"/>
      <c r="B998" s="633"/>
      <c r="C998" s="633"/>
      <c r="D998" s="633"/>
      <c r="E998" s="633"/>
      <c r="F998" s="633"/>
      <c r="G998" s="633"/>
      <c r="H998" s="633"/>
      <c r="I998" s="633"/>
      <c r="J998" s="633"/>
      <c r="K998" s="633"/>
      <c r="L998" s="633"/>
      <c r="M998" s="633"/>
      <c r="N998" s="633"/>
      <c r="O998" s="633"/>
      <c r="P998" s="633"/>
      <c r="Q998" s="633"/>
      <c r="R998" s="633"/>
      <c r="S998" s="633"/>
      <c r="T998" s="633"/>
      <c r="U998" s="633"/>
      <c r="V998" s="633"/>
      <c r="W998" s="633"/>
      <c r="X998" s="633"/>
      <c r="Y998" s="633"/>
      <c r="Z998" s="633"/>
    </row>
    <row r="999" spans="1:26" ht="12.75">
      <c r="A999" s="633"/>
      <c r="B999" s="633"/>
      <c r="C999" s="633"/>
      <c r="D999" s="633"/>
      <c r="E999" s="633"/>
      <c r="F999" s="633"/>
      <c r="G999" s="633"/>
      <c r="H999" s="633"/>
      <c r="I999" s="633"/>
      <c r="J999" s="633"/>
      <c r="K999" s="633"/>
      <c r="L999" s="633"/>
      <c r="M999" s="633"/>
      <c r="N999" s="633"/>
      <c r="O999" s="633"/>
      <c r="P999" s="633"/>
      <c r="Q999" s="633"/>
      <c r="R999" s="633"/>
      <c r="S999" s="633"/>
      <c r="T999" s="633"/>
      <c r="U999" s="633"/>
      <c r="V999" s="633"/>
      <c r="W999" s="633"/>
      <c r="X999" s="633"/>
      <c r="Y999" s="633"/>
      <c r="Z999" s="633"/>
    </row>
    <row r="1000" spans="1:26" ht="12.75">
      <c r="A1000" s="633"/>
      <c r="B1000" s="633"/>
      <c r="C1000" s="633"/>
      <c r="D1000" s="633"/>
      <c r="E1000" s="633"/>
      <c r="F1000" s="633"/>
      <c r="G1000" s="633"/>
      <c r="H1000" s="633"/>
      <c r="I1000" s="633"/>
      <c r="J1000" s="633"/>
      <c r="K1000" s="633"/>
      <c r="L1000" s="633"/>
      <c r="M1000" s="633"/>
      <c r="N1000" s="633"/>
      <c r="O1000" s="633"/>
      <c r="P1000" s="633"/>
      <c r="Q1000" s="633"/>
      <c r="R1000" s="633"/>
      <c r="S1000" s="633"/>
      <c r="T1000" s="633"/>
      <c r="U1000" s="633"/>
      <c r="V1000" s="633"/>
      <c r="W1000" s="633"/>
      <c r="X1000" s="633"/>
      <c r="Y1000" s="633"/>
      <c r="Z1000" s="633"/>
    </row>
    <row r="1001" spans="1:26" ht="12.75">
      <c r="A1001" s="633"/>
      <c r="B1001" s="633"/>
      <c r="C1001" s="633"/>
      <c r="D1001" s="633"/>
      <c r="E1001" s="633"/>
      <c r="F1001" s="633"/>
      <c r="G1001" s="633"/>
      <c r="H1001" s="633"/>
      <c r="I1001" s="633"/>
      <c r="J1001" s="633"/>
      <c r="K1001" s="633"/>
      <c r="L1001" s="633"/>
      <c r="M1001" s="633"/>
      <c r="N1001" s="633"/>
      <c r="O1001" s="633"/>
      <c r="P1001" s="633"/>
      <c r="Q1001" s="633"/>
      <c r="R1001" s="633"/>
      <c r="S1001" s="633"/>
      <c r="T1001" s="633"/>
      <c r="U1001" s="633"/>
      <c r="V1001" s="633"/>
      <c r="W1001" s="633"/>
      <c r="X1001" s="633"/>
      <c r="Y1001" s="633"/>
      <c r="Z1001" s="633"/>
    </row>
    <row r="1002" spans="1:26" ht="12.75">
      <c r="A1002" s="633"/>
      <c r="B1002" s="633"/>
      <c r="C1002" s="633"/>
      <c r="D1002" s="633"/>
      <c r="E1002" s="633"/>
      <c r="F1002" s="633"/>
      <c r="G1002" s="633"/>
      <c r="H1002" s="633"/>
      <c r="I1002" s="633"/>
      <c r="J1002" s="633"/>
      <c r="K1002" s="633"/>
      <c r="L1002" s="633"/>
      <c r="M1002" s="633"/>
      <c r="N1002" s="633"/>
      <c r="O1002" s="633"/>
      <c r="P1002" s="633"/>
      <c r="Q1002" s="633"/>
      <c r="R1002" s="633"/>
      <c r="S1002" s="633"/>
      <c r="T1002" s="633"/>
      <c r="U1002" s="633"/>
      <c r="V1002" s="633"/>
      <c r="W1002" s="633"/>
      <c r="X1002" s="633"/>
      <c r="Y1002" s="633"/>
      <c r="Z1002" s="633"/>
    </row>
    <row r="1003" spans="1:26" ht="12.75">
      <c r="A1003" s="633"/>
      <c r="B1003" s="633"/>
      <c r="C1003" s="633"/>
      <c r="D1003" s="633"/>
      <c r="E1003" s="633"/>
      <c r="F1003" s="633"/>
      <c r="G1003" s="633"/>
      <c r="H1003" s="633"/>
      <c r="I1003" s="633"/>
      <c r="J1003" s="633"/>
      <c r="K1003" s="633"/>
      <c r="L1003" s="633"/>
      <c r="M1003" s="633"/>
      <c r="N1003" s="633"/>
      <c r="O1003" s="633"/>
      <c r="P1003" s="633"/>
      <c r="Q1003" s="633"/>
      <c r="R1003" s="633"/>
      <c r="S1003" s="633"/>
      <c r="T1003" s="633"/>
      <c r="U1003" s="633"/>
      <c r="V1003" s="633"/>
      <c r="W1003" s="633"/>
      <c r="X1003" s="633"/>
      <c r="Y1003" s="633"/>
      <c r="Z1003" s="633"/>
    </row>
    <row r="1004" spans="1:26" ht="12.75">
      <c r="A1004" s="633"/>
      <c r="B1004" s="633"/>
      <c r="C1004" s="633"/>
      <c r="D1004" s="633"/>
      <c r="E1004" s="633"/>
      <c r="F1004" s="633"/>
      <c r="G1004" s="633"/>
      <c r="H1004" s="633"/>
      <c r="I1004" s="633"/>
      <c r="J1004" s="633"/>
      <c r="K1004" s="633"/>
      <c r="L1004" s="633"/>
      <c r="M1004" s="633"/>
      <c r="N1004" s="633"/>
      <c r="O1004" s="633"/>
      <c r="P1004" s="633"/>
      <c r="Q1004" s="633"/>
      <c r="R1004" s="633"/>
      <c r="S1004" s="633"/>
      <c r="T1004" s="633"/>
      <c r="U1004" s="633"/>
      <c r="V1004" s="633"/>
      <c r="W1004" s="633"/>
      <c r="X1004" s="633"/>
      <c r="Y1004" s="633"/>
      <c r="Z1004" s="633"/>
    </row>
    <row r="1005" spans="1:26" ht="12.75">
      <c r="A1005" s="633"/>
      <c r="B1005" s="633"/>
      <c r="C1005" s="633"/>
      <c r="D1005" s="633"/>
      <c r="E1005" s="633"/>
      <c r="F1005" s="633"/>
      <c r="G1005" s="633"/>
      <c r="H1005" s="633"/>
      <c r="I1005" s="633"/>
      <c r="J1005" s="633"/>
      <c r="K1005" s="633"/>
      <c r="L1005" s="633"/>
      <c r="M1005" s="633"/>
      <c r="N1005" s="633"/>
      <c r="O1005" s="633"/>
      <c r="P1005" s="633"/>
      <c r="Q1005" s="633"/>
      <c r="R1005" s="633"/>
      <c r="S1005" s="633"/>
      <c r="T1005" s="633"/>
      <c r="U1005" s="633"/>
      <c r="V1005" s="633"/>
      <c r="W1005" s="633"/>
      <c r="X1005" s="633"/>
      <c r="Y1005" s="633"/>
      <c r="Z1005" s="633"/>
    </row>
    <row r="1006" spans="1:26" ht="12.75">
      <c r="A1006" s="633"/>
      <c r="B1006" s="633"/>
      <c r="C1006" s="633"/>
      <c r="D1006" s="633"/>
      <c r="E1006" s="633"/>
      <c r="F1006" s="633"/>
      <c r="G1006" s="633"/>
      <c r="H1006" s="633"/>
      <c r="I1006" s="633"/>
      <c r="J1006" s="633"/>
      <c r="K1006" s="633"/>
      <c r="L1006" s="633"/>
      <c r="M1006" s="633"/>
      <c r="N1006" s="633"/>
      <c r="O1006" s="633"/>
      <c r="P1006" s="633"/>
      <c r="Q1006" s="633"/>
      <c r="R1006" s="633"/>
      <c r="S1006" s="633"/>
      <c r="T1006" s="633"/>
      <c r="U1006" s="633"/>
      <c r="V1006" s="633"/>
      <c r="W1006" s="633"/>
      <c r="X1006" s="633"/>
      <c r="Y1006" s="633"/>
      <c r="Z1006" s="633"/>
    </row>
    <row r="1007" spans="1:26" ht="12.75">
      <c r="A1007" s="633"/>
      <c r="B1007" s="633"/>
      <c r="C1007" s="633"/>
      <c r="D1007" s="633"/>
      <c r="E1007" s="633"/>
      <c r="F1007" s="633"/>
      <c r="G1007" s="633"/>
      <c r="H1007" s="633"/>
      <c r="I1007" s="633"/>
      <c r="J1007" s="633"/>
      <c r="K1007" s="633"/>
      <c r="L1007" s="633"/>
      <c r="M1007" s="633"/>
      <c r="N1007" s="633"/>
      <c r="O1007" s="633"/>
      <c r="P1007" s="633"/>
      <c r="Q1007" s="633"/>
      <c r="R1007" s="633"/>
      <c r="S1007" s="633"/>
      <c r="T1007" s="633"/>
      <c r="U1007" s="633"/>
      <c r="V1007" s="633"/>
      <c r="W1007" s="633"/>
      <c r="X1007" s="633"/>
      <c r="Y1007" s="633"/>
      <c r="Z1007" s="633"/>
    </row>
    <row r="1008" spans="1:26" ht="12.75">
      <c r="A1008" s="633"/>
      <c r="B1008" s="633"/>
      <c r="C1008" s="633"/>
      <c r="D1008" s="633"/>
      <c r="E1008" s="633"/>
      <c r="F1008" s="633"/>
      <c r="G1008" s="633"/>
      <c r="H1008" s="633"/>
      <c r="I1008" s="633"/>
      <c r="J1008" s="633"/>
      <c r="K1008" s="633"/>
      <c r="L1008" s="633"/>
      <c r="M1008" s="633"/>
      <c r="N1008" s="633"/>
      <c r="O1008" s="633"/>
      <c r="P1008" s="633"/>
      <c r="Q1008" s="633"/>
      <c r="R1008" s="633"/>
      <c r="S1008" s="633"/>
      <c r="T1008" s="633"/>
      <c r="U1008" s="633"/>
      <c r="V1008" s="633"/>
      <c r="W1008" s="633"/>
      <c r="X1008" s="633"/>
      <c r="Y1008" s="633"/>
      <c r="Z1008" s="633"/>
    </row>
    <row r="1009" spans="1:26" ht="12.75">
      <c r="A1009" s="633"/>
      <c r="B1009" s="633"/>
      <c r="C1009" s="633"/>
      <c r="D1009" s="633"/>
      <c r="E1009" s="633"/>
      <c r="F1009" s="633"/>
      <c r="G1009" s="633"/>
      <c r="H1009" s="633"/>
      <c r="I1009" s="633"/>
      <c r="J1009" s="633"/>
      <c r="K1009" s="633"/>
      <c r="L1009" s="633"/>
      <c r="M1009" s="633"/>
      <c r="N1009" s="633"/>
      <c r="O1009" s="633"/>
      <c r="P1009" s="633"/>
      <c r="Q1009" s="633"/>
      <c r="R1009" s="633"/>
      <c r="S1009" s="633"/>
      <c r="T1009" s="633"/>
      <c r="U1009" s="633"/>
      <c r="V1009" s="633"/>
      <c r="W1009" s="633"/>
      <c r="X1009" s="633"/>
      <c r="Y1009" s="633"/>
      <c r="Z1009" s="633"/>
    </row>
    <row r="1010" spans="1:26" ht="12.75">
      <c r="A1010" s="633"/>
      <c r="B1010" s="633"/>
      <c r="C1010" s="633"/>
      <c r="D1010" s="633"/>
      <c r="E1010" s="633"/>
      <c r="F1010" s="633"/>
      <c r="G1010" s="633"/>
      <c r="H1010" s="633"/>
      <c r="I1010" s="633"/>
      <c r="J1010" s="633"/>
      <c r="K1010" s="633"/>
      <c r="L1010" s="633"/>
      <c r="M1010" s="633"/>
      <c r="N1010" s="633"/>
      <c r="O1010" s="633"/>
      <c r="P1010" s="633"/>
      <c r="Q1010" s="633"/>
      <c r="R1010" s="633"/>
      <c r="S1010" s="633"/>
      <c r="T1010" s="633"/>
      <c r="U1010" s="633"/>
      <c r="V1010" s="633"/>
      <c r="W1010" s="633"/>
      <c r="X1010" s="633"/>
      <c r="Y1010" s="633"/>
      <c r="Z1010" s="633"/>
    </row>
    <row r="1011" spans="1:26" ht="12.75">
      <c r="A1011" s="633"/>
      <c r="B1011" s="633"/>
      <c r="C1011" s="633"/>
      <c r="D1011" s="633"/>
      <c r="E1011" s="633"/>
      <c r="F1011" s="633"/>
      <c r="G1011" s="633"/>
      <c r="H1011" s="633"/>
      <c r="I1011" s="633"/>
      <c r="J1011" s="633"/>
      <c r="K1011" s="633"/>
      <c r="L1011" s="633"/>
      <c r="M1011" s="633"/>
      <c r="N1011" s="633"/>
      <c r="O1011" s="633"/>
      <c r="P1011" s="633"/>
      <c r="Q1011" s="633"/>
      <c r="R1011" s="633"/>
      <c r="S1011" s="633"/>
      <c r="T1011" s="633"/>
      <c r="U1011" s="633"/>
      <c r="V1011" s="633"/>
      <c r="W1011" s="633"/>
      <c r="X1011" s="633"/>
      <c r="Y1011" s="633"/>
      <c r="Z1011" s="633"/>
    </row>
    <row r="1012" spans="1:26" ht="12.75">
      <c r="A1012" s="633"/>
      <c r="B1012" s="633"/>
      <c r="C1012" s="633"/>
      <c r="D1012" s="633"/>
      <c r="E1012" s="633"/>
      <c r="F1012" s="633"/>
      <c r="G1012" s="633"/>
      <c r="H1012" s="633"/>
      <c r="I1012" s="633"/>
      <c r="J1012" s="633"/>
      <c r="K1012" s="633"/>
      <c r="L1012" s="633"/>
      <c r="M1012" s="633"/>
      <c r="N1012" s="633"/>
      <c r="O1012" s="633"/>
      <c r="P1012" s="633"/>
      <c r="Q1012" s="633"/>
      <c r="R1012" s="633"/>
      <c r="S1012" s="633"/>
      <c r="T1012" s="633"/>
      <c r="U1012" s="633"/>
      <c r="V1012" s="633"/>
      <c r="W1012" s="633"/>
      <c r="X1012" s="633"/>
      <c r="Y1012" s="633"/>
      <c r="Z1012" s="633"/>
    </row>
    <row r="1013" spans="1:26" ht="12.75">
      <c r="A1013" s="633"/>
      <c r="B1013" s="633"/>
      <c r="C1013" s="633"/>
      <c r="D1013" s="633"/>
      <c r="E1013" s="633"/>
      <c r="F1013" s="633"/>
      <c r="G1013" s="633"/>
      <c r="H1013" s="633"/>
      <c r="I1013" s="633"/>
      <c r="J1013" s="633"/>
      <c r="K1013" s="633"/>
      <c r="L1013" s="633"/>
      <c r="M1013" s="633"/>
      <c r="N1013" s="633"/>
      <c r="O1013" s="633"/>
      <c r="P1013" s="633"/>
      <c r="Q1013" s="633"/>
      <c r="R1013" s="633"/>
      <c r="S1013" s="633"/>
      <c r="T1013" s="633"/>
      <c r="U1013" s="633"/>
      <c r="V1013" s="633"/>
      <c r="W1013" s="633"/>
      <c r="X1013" s="633"/>
      <c r="Y1013" s="633"/>
      <c r="Z1013" s="633"/>
    </row>
    <row r="1014" spans="1:26" ht="12.75">
      <c r="A1014" s="633"/>
      <c r="B1014" s="633"/>
      <c r="C1014" s="633"/>
      <c r="D1014" s="633"/>
      <c r="E1014" s="633"/>
      <c r="F1014" s="633"/>
      <c r="G1014" s="633"/>
      <c r="H1014" s="633"/>
      <c r="I1014" s="633"/>
      <c r="J1014" s="633"/>
      <c r="K1014" s="633"/>
      <c r="L1014" s="633"/>
      <c r="M1014" s="633"/>
      <c r="N1014" s="633"/>
      <c r="O1014" s="633"/>
      <c r="P1014" s="633"/>
      <c r="Q1014" s="633"/>
      <c r="R1014" s="633"/>
      <c r="S1014" s="633"/>
      <c r="T1014" s="633"/>
      <c r="U1014" s="633"/>
      <c r="V1014" s="633"/>
      <c r="W1014" s="633"/>
      <c r="X1014" s="633"/>
      <c r="Y1014" s="633"/>
      <c r="Z1014" s="633"/>
    </row>
    <row r="1015" spans="1:26" ht="12.75">
      <c r="A1015" s="633"/>
      <c r="B1015" s="633"/>
      <c r="C1015" s="633"/>
      <c r="D1015" s="633"/>
      <c r="E1015" s="633"/>
      <c r="F1015" s="633"/>
      <c r="G1015" s="633"/>
      <c r="H1015" s="633"/>
      <c r="I1015" s="633"/>
      <c r="J1015" s="633"/>
      <c r="K1015" s="633"/>
      <c r="L1015" s="633"/>
      <c r="M1015" s="633"/>
      <c r="N1015" s="633"/>
      <c r="O1015" s="633"/>
      <c r="P1015" s="633"/>
      <c r="Q1015" s="633"/>
      <c r="R1015" s="633"/>
      <c r="S1015" s="633"/>
      <c r="T1015" s="633"/>
      <c r="U1015" s="633"/>
      <c r="V1015" s="633"/>
      <c r="W1015" s="633"/>
      <c r="X1015" s="633"/>
      <c r="Y1015" s="633"/>
      <c r="Z1015" s="633"/>
    </row>
    <row r="1016" spans="1:26" ht="12.75">
      <c r="A1016" s="633"/>
      <c r="B1016" s="633"/>
      <c r="C1016" s="633"/>
      <c r="D1016" s="633"/>
      <c r="E1016" s="633"/>
      <c r="F1016" s="633"/>
      <c r="G1016" s="633"/>
      <c r="H1016" s="633"/>
      <c r="I1016" s="633"/>
      <c r="J1016" s="633"/>
      <c r="K1016" s="633"/>
      <c r="L1016" s="633"/>
      <c r="M1016" s="633"/>
      <c r="N1016" s="633"/>
      <c r="O1016" s="633"/>
      <c r="P1016" s="633"/>
      <c r="Q1016" s="633"/>
      <c r="R1016" s="633"/>
      <c r="S1016" s="633"/>
      <c r="T1016" s="633"/>
      <c r="U1016" s="633"/>
      <c r="V1016" s="633"/>
      <c r="W1016" s="633"/>
      <c r="X1016" s="633"/>
      <c r="Y1016" s="633"/>
      <c r="Z1016" s="633"/>
    </row>
    <row r="1017" spans="1:26" ht="12.75">
      <c r="A1017" s="633"/>
      <c r="B1017" s="633"/>
      <c r="C1017" s="633"/>
      <c r="D1017" s="633"/>
      <c r="E1017" s="633"/>
      <c r="F1017" s="633"/>
      <c r="G1017" s="633"/>
      <c r="H1017" s="633"/>
      <c r="I1017" s="633"/>
      <c r="J1017" s="633"/>
      <c r="K1017" s="633"/>
      <c r="L1017" s="633"/>
      <c r="M1017" s="633"/>
      <c r="N1017" s="633"/>
      <c r="O1017" s="633"/>
      <c r="P1017" s="633"/>
      <c r="Q1017" s="633"/>
      <c r="R1017" s="633"/>
      <c r="S1017" s="633"/>
      <c r="T1017" s="633"/>
      <c r="U1017" s="633"/>
      <c r="V1017" s="633"/>
      <c r="W1017" s="633"/>
      <c r="X1017" s="633"/>
      <c r="Y1017" s="633"/>
      <c r="Z1017" s="633"/>
    </row>
    <row r="1018" spans="1:26" ht="12.75">
      <c r="A1018" s="633"/>
      <c r="B1018" s="633"/>
      <c r="C1018" s="633"/>
      <c r="D1018" s="633"/>
      <c r="E1018" s="633"/>
      <c r="F1018" s="633"/>
      <c r="G1018" s="633"/>
      <c r="H1018" s="633"/>
      <c r="I1018" s="633"/>
      <c r="J1018" s="633"/>
      <c r="K1018" s="633"/>
      <c r="L1018" s="633"/>
      <c r="M1018" s="633"/>
      <c r="N1018" s="633"/>
      <c r="O1018" s="633"/>
      <c r="P1018" s="633"/>
      <c r="Q1018" s="633"/>
      <c r="R1018" s="633"/>
      <c r="S1018" s="633"/>
      <c r="T1018" s="633"/>
      <c r="U1018" s="633"/>
      <c r="V1018" s="633"/>
      <c r="W1018" s="633"/>
      <c r="X1018" s="633"/>
      <c r="Y1018" s="633"/>
      <c r="Z1018" s="633"/>
    </row>
    <row r="1019" spans="1:26" ht="12.75">
      <c r="A1019" s="633"/>
      <c r="B1019" s="633"/>
      <c r="C1019" s="633"/>
      <c r="D1019" s="633"/>
      <c r="E1019" s="633"/>
      <c r="F1019" s="633"/>
      <c r="G1019" s="633"/>
      <c r="H1019" s="633"/>
      <c r="I1019" s="633"/>
      <c r="J1019" s="633"/>
      <c r="K1019" s="633"/>
      <c r="L1019" s="633"/>
      <c r="M1019" s="633"/>
      <c r="N1019" s="633"/>
      <c r="O1019" s="633"/>
      <c r="P1019" s="633"/>
      <c r="Q1019" s="633"/>
      <c r="R1019" s="633"/>
      <c r="S1019" s="633"/>
      <c r="T1019" s="633"/>
      <c r="U1019" s="633"/>
      <c r="V1019" s="633"/>
      <c r="W1019" s="633"/>
      <c r="X1019" s="633"/>
      <c r="Y1019" s="633"/>
      <c r="Z1019" s="633"/>
    </row>
  </sheetData>
  <conditionalFormatting sqref="D98">
    <cfRule type="notContainsBlanks" dxfId="2" priority="1">
      <formula>LEN(TRIM(D98))&gt;0</formula>
    </cfRule>
  </conditionalFormatting>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pageSetUpPr fitToPage="1"/>
  </sheetPr>
  <dimension ref="A1:AD1035"/>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2578125" defaultRowHeight="15.75" customHeight="1"/>
  <cols>
    <col min="1" max="1" width="19" customWidth="1"/>
    <col min="2" max="2" width="41.140625" customWidth="1"/>
    <col min="3" max="3" width="14.7109375" customWidth="1"/>
    <col min="4" max="4" width="19.42578125" customWidth="1"/>
    <col min="5" max="5" width="20.5703125" customWidth="1"/>
    <col min="6" max="6" width="37.7109375" customWidth="1"/>
    <col min="7" max="7" width="17.85546875" customWidth="1"/>
    <col min="8" max="8" width="11.7109375" customWidth="1"/>
    <col min="12" max="12" width="13.140625" customWidth="1"/>
    <col min="13" max="13" width="13.7109375" customWidth="1"/>
    <col min="14" max="14" width="15.42578125" customWidth="1"/>
    <col min="15" max="15" width="15.140625" customWidth="1"/>
    <col min="18" max="18" width="15.5703125" customWidth="1"/>
    <col min="19" max="19" width="17" customWidth="1"/>
    <col min="20" max="20" width="14.5703125" customWidth="1"/>
    <col min="21" max="21" width="13.28515625" customWidth="1"/>
    <col min="22" max="22" width="14.42578125" customWidth="1"/>
    <col min="23" max="23" width="14.140625" customWidth="1"/>
    <col min="24" max="24" width="15.28515625" customWidth="1"/>
    <col min="25" max="25" width="14.42578125" customWidth="1"/>
    <col min="27" max="28" width="15.7109375" customWidth="1"/>
  </cols>
  <sheetData>
    <row r="1" spans="1:30" ht="27.75">
      <c r="A1" s="745"/>
      <c r="B1" s="746" t="s">
        <v>9112</v>
      </c>
      <c r="C1" s="747">
        <f>COUNTIF(C6:C704,"*")</f>
        <v>632</v>
      </c>
      <c r="D1" s="746" t="s">
        <v>9113</v>
      </c>
      <c r="E1" s="748">
        <f>C1/680*100</f>
        <v>92.941176470588232</v>
      </c>
      <c r="F1" s="1388" t="s">
        <v>9114</v>
      </c>
      <c r="G1" s="1324"/>
      <c r="H1" s="749"/>
      <c r="I1" s="749"/>
      <c r="J1" s="750">
        <f t="shared" ref="J1:AB1" si="0">COUNTIF(J4:J704, "*yes*")</f>
        <v>261</v>
      </c>
      <c r="K1" s="750">
        <f t="shared" si="0"/>
        <v>328</v>
      </c>
      <c r="L1" s="750">
        <f t="shared" si="0"/>
        <v>204</v>
      </c>
      <c r="M1" s="750">
        <f t="shared" si="0"/>
        <v>120</v>
      </c>
      <c r="N1" s="750">
        <f t="shared" si="0"/>
        <v>92</v>
      </c>
      <c r="O1" s="750">
        <f t="shared" si="0"/>
        <v>65</v>
      </c>
      <c r="P1" s="751">
        <f t="shared" si="0"/>
        <v>58</v>
      </c>
      <c r="Q1" s="751">
        <f t="shared" si="0"/>
        <v>7</v>
      </c>
      <c r="R1" s="751">
        <f t="shared" si="0"/>
        <v>20</v>
      </c>
      <c r="S1" s="752">
        <f t="shared" si="0"/>
        <v>21</v>
      </c>
      <c r="T1" s="751">
        <f t="shared" si="0"/>
        <v>22</v>
      </c>
      <c r="U1" s="751">
        <f t="shared" si="0"/>
        <v>10</v>
      </c>
      <c r="V1" s="750">
        <f t="shared" si="0"/>
        <v>7</v>
      </c>
      <c r="W1" s="750">
        <f t="shared" si="0"/>
        <v>4</v>
      </c>
      <c r="X1" s="751">
        <f t="shared" si="0"/>
        <v>3</v>
      </c>
      <c r="Y1" s="751">
        <f t="shared" si="0"/>
        <v>1</v>
      </c>
      <c r="Z1" s="751">
        <f t="shared" si="0"/>
        <v>0</v>
      </c>
      <c r="AA1" s="753">
        <f t="shared" si="0"/>
        <v>0</v>
      </c>
      <c r="AB1" s="750">
        <f t="shared" si="0"/>
        <v>1</v>
      </c>
      <c r="AC1" s="750"/>
      <c r="AD1" s="754"/>
    </row>
    <row r="2" spans="1:30" ht="38.25">
      <c r="A2" s="755" t="s">
        <v>9115</v>
      </c>
      <c r="B2" s="756" t="s">
        <v>9116</v>
      </c>
      <c r="C2" s="757" t="s">
        <v>9117</v>
      </c>
      <c r="D2" s="758" t="s">
        <v>9118</v>
      </c>
      <c r="E2" s="758" t="s">
        <v>9119</v>
      </c>
      <c r="F2" s="758" t="s">
        <v>9120</v>
      </c>
      <c r="G2" s="758" t="s">
        <v>9121</v>
      </c>
      <c r="H2" s="759" t="s">
        <v>9122</v>
      </c>
      <c r="I2" s="760" t="s">
        <v>9123</v>
      </c>
      <c r="J2" s="761" t="s">
        <v>9124</v>
      </c>
      <c r="K2" s="761" t="s">
        <v>9125</v>
      </c>
      <c r="L2" s="761" t="s">
        <v>9126</v>
      </c>
      <c r="M2" s="761" t="s">
        <v>9127</v>
      </c>
      <c r="N2" s="761" t="s">
        <v>9128</v>
      </c>
      <c r="O2" s="761" t="s">
        <v>9129</v>
      </c>
      <c r="P2" s="761" t="s">
        <v>9130</v>
      </c>
      <c r="Q2" s="762" t="s">
        <v>9131</v>
      </c>
      <c r="R2" s="762" t="s">
        <v>9132</v>
      </c>
      <c r="S2" s="762" t="s">
        <v>9133</v>
      </c>
      <c r="T2" s="762" t="s">
        <v>9134</v>
      </c>
      <c r="U2" s="762" t="s">
        <v>9135</v>
      </c>
      <c r="V2" s="761" t="s">
        <v>9136</v>
      </c>
      <c r="W2" s="761" t="s">
        <v>9137</v>
      </c>
      <c r="X2" s="762" t="s">
        <v>9138</v>
      </c>
      <c r="Y2" s="762" t="s">
        <v>9139</v>
      </c>
      <c r="Z2" s="762" t="s">
        <v>9140</v>
      </c>
      <c r="AA2" s="763" t="s">
        <v>9141</v>
      </c>
      <c r="AB2" s="761" t="s">
        <v>9142</v>
      </c>
      <c r="AC2" s="764" t="s">
        <v>9143</v>
      </c>
      <c r="AD2" s="659"/>
    </row>
    <row r="3" spans="1:30" ht="26.25">
      <c r="A3" s="765" t="s">
        <v>9144</v>
      </c>
      <c r="B3" s="766">
        <f>COUNTIF(E4:E702, "*USMD*")</f>
        <v>368</v>
      </c>
      <c r="C3" s="767" t="s">
        <v>9145</v>
      </c>
      <c r="D3" s="768">
        <f>COUNTIF(E4:E702, "*DO*")</f>
        <v>481</v>
      </c>
      <c r="E3" s="765" t="s">
        <v>9146</v>
      </c>
      <c r="F3" s="769">
        <f>COUNTIF(E4:E702, "*IMG*")</f>
        <v>259</v>
      </c>
      <c r="G3" s="758"/>
      <c r="H3" s="759"/>
      <c r="I3" s="759"/>
      <c r="J3" s="770" t="s">
        <v>9147</v>
      </c>
      <c r="K3" s="761"/>
      <c r="L3" s="761"/>
      <c r="M3" s="761"/>
      <c r="N3" s="761"/>
      <c r="O3" s="761"/>
      <c r="P3" s="761"/>
      <c r="Q3" s="763"/>
      <c r="R3" s="763"/>
      <c r="S3" s="763"/>
      <c r="T3" s="761"/>
      <c r="U3" s="761"/>
      <c r="V3" s="761"/>
      <c r="W3" s="761"/>
      <c r="X3" s="761"/>
      <c r="Y3" s="761"/>
      <c r="Z3" s="761"/>
      <c r="AA3" s="771"/>
      <c r="AB3" s="761"/>
      <c r="AC3" s="764"/>
      <c r="AD3" s="659"/>
    </row>
    <row r="4" spans="1:30" ht="31.5">
      <c r="A4" s="772" t="s">
        <v>7018</v>
      </c>
      <c r="B4" s="773" t="s">
        <v>7020</v>
      </c>
      <c r="C4" s="64" t="s">
        <v>9148</v>
      </c>
      <c r="D4" s="64" t="s">
        <v>4783</v>
      </c>
      <c r="E4" s="64" t="s">
        <v>5724</v>
      </c>
      <c r="F4" s="64" t="s">
        <v>9149</v>
      </c>
      <c r="G4" s="64" t="s">
        <v>9150</v>
      </c>
      <c r="H4" s="754"/>
      <c r="I4" s="754"/>
      <c r="J4" s="774" t="s">
        <v>9151</v>
      </c>
      <c r="K4" s="775"/>
      <c r="L4" s="774" t="s">
        <v>469</v>
      </c>
      <c r="M4" s="774"/>
      <c r="N4" s="774"/>
      <c r="O4" s="774"/>
      <c r="P4" s="774"/>
      <c r="Q4" s="776"/>
      <c r="R4" s="777"/>
      <c r="S4" s="776"/>
      <c r="T4" s="778"/>
      <c r="U4" s="779"/>
      <c r="V4" s="778"/>
      <c r="W4" s="779"/>
      <c r="X4" s="753"/>
      <c r="Y4" s="754"/>
      <c r="Z4" s="658"/>
      <c r="AA4" s="754"/>
      <c r="AB4" s="658"/>
      <c r="AC4" s="754"/>
      <c r="AD4" s="754"/>
    </row>
    <row r="5" spans="1:30">
      <c r="A5" s="265" t="s">
        <v>7018</v>
      </c>
      <c r="B5" s="773" t="s">
        <v>7034</v>
      </c>
      <c r="C5" s="780" t="s">
        <v>9152</v>
      </c>
      <c r="D5" s="780"/>
      <c r="E5" s="780" t="s">
        <v>9153</v>
      </c>
      <c r="F5" s="754"/>
      <c r="G5" s="754"/>
      <c r="H5" s="754"/>
      <c r="I5" s="754"/>
      <c r="J5" s="781" t="s">
        <v>752</v>
      </c>
      <c r="K5" s="781" t="s">
        <v>469</v>
      </c>
      <c r="L5" s="781" t="s">
        <v>469</v>
      </c>
      <c r="M5" s="781"/>
      <c r="N5" s="778"/>
      <c r="O5" s="779"/>
      <c r="P5" s="778"/>
      <c r="Q5" s="776"/>
      <c r="R5" s="777"/>
      <c r="S5" s="782" t="s">
        <v>469</v>
      </c>
      <c r="T5" s="778"/>
      <c r="U5" s="779"/>
      <c r="V5" s="778"/>
      <c r="W5" s="779"/>
      <c r="X5" s="783"/>
      <c r="Y5" s="754"/>
      <c r="Z5" s="658"/>
      <c r="AA5" s="754"/>
      <c r="AB5" s="658"/>
      <c r="AC5" s="754"/>
      <c r="AD5" s="754"/>
    </row>
    <row r="6" spans="1:30" ht="31.5">
      <c r="A6" s="784" t="s">
        <v>7018</v>
      </c>
      <c r="B6" s="785" t="s">
        <v>7021</v>
      </c>
      <c r="C6" s="786" t="s">
        <v>9154</v>
      </c>
      <c r="D6" s="787" t="s">
        <v>4783</v>
      </c>
      <c r="E6" s="787" t="s">
        <v>9155</v>
      </c>
      <c r="F6" s="787" t="s">
        <v>9156</v>
      </c>
      <c r="G6" s="788"/>
      <c r="H6" s="788"/>
      <c r="I6" s="788"/>
      <c r="J6" s="789" t="s">
        <v>9157</v>
      </c>
      <c r="K6" s="790"/>
      <c r="L6" s="791"/>
      <c r="M6" s="790"/>
      <c r="N6" s="789"/>
      <c r="O6" s="790"/>
      <c r="P6" s="791"/>
      <c r="Q6" s="776"/>
      <c r="R6" s="792"/>
      <c r="S6" s="793"/>
      <c r="T6" s="791"/>
      <c r="U6" s="790"/>
      <c r="V6" s="791"/>
      <c r="W6" s="790"/>
      <c r="X6" s="794"/>
      <c r="Y6" s="788"/>
      <c r="Z6" s="795"/>
      <c r="AA6" s="788"/>
      <c r="AB6" s="795"/>
      <c r="AC6" s="796"/>
      <c r="AD6" s="659"/>
    </row>
    <row r="7" spans="1:30" ht="29.25">
      <c r="A7" s="784" t="s">
        <v>7018</v>
      </c>
      <c r="B7" s="148" t="s">
        <v>9158</v>
      </c>
      <c r="C7" s="797" t="s">
        <v>9154</v>
      </c>
      <c r="D7" s="798" t="s">
        <v>4783</v>
      </c>
      <c r="E7" s="798" t="s">
        <v>9159</v>
      </c>
      <c r="F7" s="799"/>
      <c r="G7" s="798" t="s">
        <v>9150</v>
      </c>
      <c r="H7" s="799"/>
      <c r="I7" s="799"/>
      <c r="J7" s="800" t="s">
        <v>9160</v>
      </c>
      <c r="K7" s="801"/>
      <c r="L7" s="800" t="s">
        <v>752</v>
      </c>
      <c r="M7" s="801"/>
      <c r="N7" s="802"/>
      <c r="O7" s="801"/>
      <c r="P7" s="800" t="s">
        <v>469</v>
      </c>
      <c r="Q7" s="776"/>
      <c r="R7" s="777"/>
      <c r="S7" s="803"/>
      <c r="T7" s="800"/>
      <c r="U7" s="801"/>
      <c r="V7" s="802"/>
      <c r="W7" s="801"/>
      <c r="X7" s="804"/>
      <c r="Y7" s="799"/>
      <c r="Z7" s="805"/>
      <c r="AA7" s="799"/>
      <c r="AB7" s="805"/>
      <c r="AC7" s="806"/>
      <c r="AD7" s="659"/>
    </row>
    <row r="8" spans="1:30" ht="31.5">
      <c r="A8" s="807" t="s">
        <v>7018</v>
      </c>
      <c r="B8" s="785" t="s">
        <v>7033</v>
      </c>
      <c r="C8" s="797" t="s">
        <v>9154</v>
      </c>
      <c r="D8" s="798" t="s">
        <v>4783</v>
      </c>
      <c r="E8" s="798" t="s">
        <v>5955</v>
      </c>
      <c r="F8" s="799"/>
      <c r="G8" s="798" t="s">
        <v>9150</v>
      </c>
      <c r="H8" s="799"/>
      <c r="I8" s="799"/>
      <c r="J8" s="802"/>
      <c r="K8" s="800" t="s">
        <v>469</v>
      </c>
      <c r="L8" s="802"/>
      <c r="M8" s="801"/>
      <c r="N8" s="802"/>
      <c r="O8" s="801"/>
      <c r="P8" s="801"/>
      <c r="Q8" s="776"/>
      <c r="R8" s="777"/>
      <c r="S8" s="803"/>
      <c r="T8" s="802"/>
      <c r="U8" s="801"/>
      <c r="V8" s="802"/>
      <c r="W8" s="801"/>
      <c r="X8" s="804"/>
      <c r="Y8" s="799"/>
      <c r="Z8" s="799"/>
      <c r="AA8" s="799"/>
      <c r="AB8" s="805"/>
      <c r="AC8" s="806"/>
      <c r="AD8" s="659"/>
    </row>
    <row r="9" spans="1:30" ht="31.5">
      <c r="A9" s="784" t="s">
        <v>7018</v>
      </c>
      <c r="B9" s="785" t="s">
        <v>8235</v>
      </c>
      <c r="C9" s="797" t="s">
        <v>9154</v>
      </c>
      <c r="D9" s="798"/>
      <c r="E9" s="798" t="s">
        <v>6237</v>
      </c>
      <c r="F9" s="798"/>
      <c r="G9" s="808"/>
      <c r="H9" s="799"/>
      <c r="I9" s="799"/>
      <c r="J9" s="801"/>
      <c r="K9" s="800" t="s">
        <v>8522</v>
      </c>
      <c r="L9" s="802"/>
      <c r="M9" s="801"/>
      <c r="N9" s="800"/>
      <c r="O9" s="801"/>
      <c r="P9" s="802"/>
      <c r="Q9" s="776"/>
      <c r="R9" s="777"/>
      <c r="S9" s="809"/>
      <c r="T9" s="802"/>
      <c r="U9" s="801"/>
      <c r="V9" s="802"/>
      <c r="W9" s="801"/>
      <c r="X9" s="804"/>
      <c r="Y9" s="799"/>
      <c r="Z9" s="805"/>
      <c r="AA9" s="799"/>
      <c r="AB9" s="805"/>
      <c r="AC9" s="806"/>
      <c r="AD9" s="810"/>
    </row>
    <row r="10" spans="1:30" ht="26.25">
      <c r="A10" s="784" t="s">
        <v>7018</v>
      </c>
      <c r="B10" s="811" t="s">
        <v>9161</v>
      </c>
      <c r="C10" s="797" t="s">
        <v>9154</v>
      </c>
      <c r="D10" s="798" t="s">
        <v>4783</v>
      </c>
      <c r="E10" s="798" t="s">
        <v>9162</v>
      </c>
      <c r="F10" s="798" t="s">
        <v>9163</v>
      </c>
      <c r="G10" s="798" t="s">
        <v>9150</v>
      </c>
      <c r="H10" s="799"/>
      <c r="I10" s="799"/>
      <c r="J10" s="800" t="s">
        <v>9164</v>
      </c>
      <c r="K10" s="800" t="s">
        <v>9165</v>
      </c>
      <c r="L10" s="801"/>
      <c r="M10" s="800" t="s">
        <v>9166</v>
      </c>
      <c r="N10" s="800"/>
      <c r="O10" s="801"/>
      <c r="P10" s="800" t="s">
        <v>752</v>
      </c>
      <c r="Q10" s="776"/>
      <c r="R10" s="777"/>
      <c r="S10" s="803"/>
      <c r="T10" s="802"/>
      <c r="U10" s="801"/>
      <c r="V10" s="802"/>
      <c r="W10" s="801"/>
      <c r="X10" s="771" t="s">
        <v>469</v>
      </c>
      <c r="Y10" s="799"/>
      <c r="Z10" s="805"/>
      <c r="AA10" s="799"/>
      <c r="AB10" s="805"/>
      <c r="AC10" s="806"/>
      <c r="AD10" s="659"/>
    </row>
    <row r="11" spans="1:30">
      <c r="A11" s="784" t="s">
        <v>7018</v>
      </c>
      <c r="B11" s="172" t="s">
        <v>9167</v>
      </c>
      <c r="C11" s="797"/>
      <c r="D11" s="798"/>
      <c r="E11" s="798"/>
      <c r="F11" s="798"/>
      <c r="G11" s="798"/>
      <c r="H11" s="799"/>
      <c r="I11" s="799"/>
      <c r="J11" s="800"/>
      <c r="K11" s="800"/>
      <c r="L11" s="800"/>
      <c r="M11" s="801"/>
      <c r="N11" s="802"/>
      <c r="O11" s="801"/>
      <c r="P11" s="800"/>
      <c r="Q11" s="776"/>
      <c r="R11" s="777"/>
      <c r="S11" s="803"/>
      <c r="T11" s="802"/>
      <c r="U11" s="801"/>
      <c r="V11" s="802"/>
      <c r="W11" s="801"/>
      <c r="X11" s="804"/>
      <c r="Y11" s="799"/>
      <c r="Z11" s="805"/>
      <c r="AA11" s="799"/>
      <c r="AB11" s="805"/>
      <c r="AC11" s="806"/>
      <c r="AD11" s="659"/>
    </row>
    <row r="12" spans="1:30" ht="31.5">
      <c r="A12" s="812" t="s">
        <v>7035</v>
      </c>
      <c r="B12" s="785" t="s">
        <v>7036</v>
      </c>
      <c r="C12" s="797" t="s">
        <v>9148</v>
      </c>
      <c r="D12" s="798" t="s">
        <v>4783</v>
      </c>
      <c r="E12" s="798" t="s">
        <v>9153</v>
      </c>
      <c r="F12" s="798" t="s">
        <v>9168</v>
      </c>
      <c r="G12" s="798" t="s">
        <v>9150</v>
      </c>
      <c r="H12" s="799"/>
      <c r="I12" s="799"/>
      <c r="J12" s="800" t="s">
        <v>9169</v>
      </c>
      <c r="K12" s="800" t="s">
        <v>752</v>
      </c>
      <c r="L12" s="800" t="s">
        <v>469</v>
      </c>
      <c r="M12" s="801"/>
      <c r="N12" s="802"/>
      <c r="O12" s="801"/>
      <c r="P12" s="802"/>
      <c r="Q12" s="776"/>
      <c r="R12" s="777"/>
      <c r="S12" s="803"/>
      <c r="T12" s="802"/>
      <c r="U12" s="801"/>
      <c r="V12" s="802"/>
      <c r="W12" s="801"/>
      <c r="X12" s="804"/>
      <c r="Y12" s="799"/>
      <c r="Z12" s="805"/>
      <c r="AA12" s="799"/>
      <c r="AB12" s="805"/>
      <c r="AC12" s="806"/>
      <c r="AD12" s="659"/>
    </row>
    <row r="13" spans="1:30" ht="31.5">
      <c r="A13" s="813" t="s">
        <v>7041</v>
      </c>
      <c r="B13" s="785" t="s">
        <v>7046</v>
      </c>
      <c r="C13" s="797" t="s">
        <v>9170</v>
      </c>
      <c r="D13" s="798" t="s">
        <v>1995</v>
      </c>
      <c r="E13" s="798" t="s">
        <v>5724</v>
      </c>
      <c r="F13" s="798" t="s">
        <v>9171</v>
      </c>
      <c r="G13" s="501"/>
      <c r="H13" s="799"/>
      <c r="I13" s="799"/>
      <c r="J13" s="801"/>
      <c r="K13" s="801"/>
      <c r="L13" s="802"/>
      <c r="M13" s="801"/>
      <c r="N13" s="802"/>
      <c r="O13" s="801"/>
      <c r="P13" s="802"/>
      <c r="Q13" s="776"/>
      <c r="R13" s="777"/>
      <c r="S13" s="803"/>
      <c r="T13" s="802"/>
      <c r="U13" s="801"/>
      <c r="V13" s="802"/>
      <c r="W13" s="800"/>
      <c r="X13" s="804"/>
      <c r="Y13" s="799"/>
      <c r="Z13" s="805"/>
      <c r="AA13" s="799"/>
      <c r="AB13" s="805"/>
      <c r="AC13" s="806"/>
      <c r="AD13" s="659"/>
    </row>
    <row r="14" spans="1:30">
      <c r="A14" s="814" t="s">
        <v>7041</v>
      </c>
      <c r="B14" s="785" t="s">
        <v>8236</v>
      </c>
      <c r="C14" s="797" t="s">
        <v>9148</v>
      </c>
      <c r="D14" s="798" t="s">
        <v>4783</v>
      </c>
      <c r="E14" s="798" t="s">
        <v>5724</v>
      </c>
      <c r="F14" s="799"/>
      <c r="G14" s="798" t="s">
        <v>9148</v>
      </c>
      <c r="H14" s="799"/>
      <c r="I14" s="799"/>
      <c r="J14" s="801"/>
      <c r="K14" s="801"/>
      <c r="L14" s="801"/>
      <c r="M14" s="801"/>
      <c r="N14" s="801"/>
      <c r="O14" s="801"/>
      <c r="P14" s="801"/>
      <c r="Q14" s="776"/>
      <c r="R14" s="777"/>
      <c r="S14" s="803"/>
      <c r="T14" s="801"/>
      <c r="U14" s="801"/>
      <c r="V14" s="802"/>
      <c r="W14" s="801"/>
      <c r="X14" s="815"/>
      <c r="Y14" s="799"/>
      <c r="Z14" s="799"/>
      <c r="AA14" s="799"/>
      <c r="AB14" s="799"/>
      <c r="AC14" s="806"/>
      <c r="AD14" s="659"/>
    </row>
    <row r="15" spans="1:30" ht="39">
      <c r="A15" s="784" t="s">
        <v>7041</v>
      </c>
      <c r="B15" s="785" t="s">
        <v>7044</v>
      </c>
      <c r="C15" s="797" t="s">
        <v>9154</v>
      </c>
      <c r="D15" s="798" t="s">
        <v>1995</v>
      </c>
      <c r="E15" s="798" t="s">
        <v>9172</v>
      </c>
      <c r="F15" s="798" t="s">
        <v>9173</v>
      </c>
      <c r="G15" s="798" t="s">
        <v>9174</v>
      </c>
      <c r="H15" s="798" t="s">
        <v>9175</v>
      </c>
      <c r="I15" s="799"/>
      <c r="J15" s="800" t="s">
        <v>9160</v>
      </c>
      <c r="K15" s="800" t="s">
        <v>469</v>
      </c>
      <c r="L15" s="801"/>
      <c r="M15" s="801"/>
      <c r="N15" s="801"/>
      <c r="O15" s="801"/>
      <c r="P15" s="802"/>
      <c r="Q15" s="776"/>
      <c r="R15" s="777"/>
      <c r="S15" s="803"/>
      <c r="T15" s="802"/>
      <c r="U15" s="801"/>
      <c r="V15" s="802"/>
      <c r="W15" s="801"/>
      <c r="X15" s="804"/>
      <c r="Y15" s="799"/>
      <c r="Z15" s="805"/>
      <c r="AA15" s="799"/>
      <c r="AB15" s="805"/>
      <c r="AC15" s="806"/>
      <c r="AD15" s="659"/>
    </row>
    <row r="16" spans="1:30" ht="26.25">
      <c r="A16" s="814" t="s">
        <v>9176</v>
      </c>
      <c r="B16" s="785" t="s">
        <v>7053</v>
      </c>
      <c r="C16" s="797" t="s">
        <v>9154</v>
      </c>
      <c r="D16" s="798" t="s">
        <v>4783</v>
      </c>
      <c r="E16" s="798" t="s">
        <v>9177</v>
      </c>
      <c r="F16" s="798" t="s">
        <v>9178</v>
      </c>
      <c r="G16" s="798" t="s">
        <v>9150</v>
      </c>
      <c r="H16" s="798" t="s">
        <v>9179</v>
      </c>
      <c r="I16" s="816"/>
      <c r="J16" s="802"/>
      <c r="K16" s="801"/>
      <c r="L16" s="800" t="s">
        <v>9180</v>
      </c>
      <c r="M16" s="801"/>
      <c r="N16" s="802"/>
      <c r="O16" s="801"/>
      <c r="P16" s="800"/>
      <c r="Q16" s="776"/>
      <c r="R16" s="777"/>
      <c r="S16" s="803"/>
      <c r="T16" s="802"/>
      <c r="U16" s="801"/>
      <c r="V16" s="802"/>
      <c r="W16" s="801"/>
      <c r="X16" s="804"/>
      <c r="Y16" s="799"/>
      <c r="Z16" s="805"/>
      <c r="AA16" s="799"/>
      <c r="AB16" s="805"/>
      <c r="AC16" s="806"/>
      <c r="AD16" s="659"/>
    </row>
    <row r="17" spans="1:30" ht="39.75" customHeight="1">
      <c r="A17" s="784" t="s">
        <v>7041</v>
      </c>
      <c r="B17" s="785" t="s">
        <v>7042</v>
      </c>
      <c r="C17" s="797" t="s">
        <v>9154</v>
      </c>
      <c r="D17" s="798" t="s">
        <v>1995</v>
      </c>
      <c r="E17" s="798" t="s">
        <v>9153</v>
      </c>
      <c r="F17" s="798" t="s">
        <v>9181</v>
      </c>
      <c r="G17" s="799"/>
      <c r="H17" s="799"/>
      <c r="I17" s="799"/>
      <c r="J17" s="800" t="s">
        <v>9182</v>
      </c>
      <c r="K17" s="800" t="s">
        <v>9183</v>
      </c>
      <c r="L17" s="800" t="s">
        <v>469</v>
      </c>
      <c r="M17" s="800" t="s">
        <v>9184</v>
      </c>
      <c r="N17" s="802"/>
      <c r="O17" s="801"/>
      <c r="P17" s="802"/>
      <c r="Q17" s="776"/>
      <c r="R17" s="777"/>
      <c r="S17" s="803"/>
      <c r="T17" s="802"/>
      <c r="U17" s="801"/>
      <c r="V17" s="802"/>
      <c r="W17" s="801"/>
      <c r="X17" s="804"/>
      <c r="Y17" s="799"/>
      <c r="Z17" s="805"/>
      <c r="AA17" s="799"/>
      <c r="AB17" s="805"/>
      <c r="AC17" s="806"/>
      <c r="AD17" s="659"/>
    </row>
    <row r="18" spans="1:30" ht="29.25" customHeight="1">
      <c r="A18" s="784" t="s">
        <v>7041</v>
      </c>
      <c r="B18" s="785" t="s">
        <v>7048</v>
      </c>
      <c r="C18" s="797" t="s">
        <v>9154</v>
      </c>
      <c r="D18" s="798" t="s">
        <v>1995</v>
      </c>
      <c r="E18" s="798" t="s">
        <v>9185</v>
      </c>
      <c r="F18" s="817">
        <v>43844</v>
      </c>
      <c r="G18" s="798" t="s">
        <v>9150</v>
      </c>
      <c r="H18" s="798"/>
      <c r="I18" s="798" t="s">
        <v>9186</v>
      </c>
      <c r="J18" s="800" t="s">
        <v>9187</v>
      </c>
      <c r="K18" s="801"/>
      <c r="L18" s="801"/>
      <c r="M18" s="800" t="s">
        <v>469</v>
      </c>
      <c r="N18" s="802"/>
      <c r="O18" s="801"/>
      <c r="P18" s="802"/>
      <c r="Q18" s="776"/>
      <c r="R18" s="777"/>
      <c r="S18" s="803"/>
      <c r="T18" s="802"/>
      <c r="U18" s="801"/>
      <c r="V18" s="802"/>
      <c r="W18" s="801"/>
      <c r="X18" s="804"/>
      <c r="Y18" s="799"/>
      <c r="Z18" s="805"/>
      <c r="AA18" s="799"/>
      <c r="AB18" s="805"/>
      <c r="AC18" s="806"/>
      <c r="AD18" s="659"/>
    </row>
    <row r="19" spans="1:30" ht="31.5">
      <c r="A19" s="784" t="s">
        <v>7041</v>
      </c>
      <c r="B19" s="785" t="s">
        <v>8237</v>
      </c>
      <c r="C19" s="797" t="s">
        <v>9154</v>
      </c>
      <c r="D19" s="798" t="s">
        <v>1995</v>
      </c>
      <c r="E19" s="798" t="s">
        <v>9188</v>
      </c>
      <c r="F19" s="798"/>
      <c r="G19" s="798" t="s">
        <v>9150</v>
      </c>
      <c r="H19" s="798" t="s">
        <v>9189</v>
      </c>
      <c r="I19" s="816"/>
      <c r="J19" s="800" t="s">
        <v>9190</v>
      </c>
      <c r="K19" s="800" t="s">
        <v>9160</v>
      </c>
      <c r="L19" s="801"/>
      <c r="M19" s="801"/>
      <c r="N19" s="800"/>
      <c r="O19" s="801"/>
      <c r="P19" s="800" t="s">
        <v>9191</v>
      </c>
      <c r="Q19" s="776"/>
      <c r="R19" s="777"/>
      <c r="S19" s="803"/>
      <c r="T19" s="802"/>
      <c r="U19" s="801"/>
      <c r="V19" s="802"/>
      <c r="W19" s="801"/>
      <c r="X19" s="804"/>
      <c r="Y19" s="799"/>
      <c r="Z19" s="805"/>
      <c r="AA19" s="799"/>
      <c r="AB19" s="805"/>
      <c r="AC19" s="806"/>
      <c r="AD19" s="659"/>
    </row>
    <row r="20" spans="1:30" ht="31.5">
      <c r="A20" s="814" t="s">
        <v>7041</v>
      </c>
      <c r="B20" s="818" t="s">
        <v>9192</v>
      </c>
      <c r="C20" s="797" t="s">
        <v>9154</v>
      </c>
      <c r="D20" s="798" t="s">
        <v>1995</v>
      </c>
      <c r="E20" s="798" t="s">
        <v>9193</v>
      </c>
      <c r="F20" s="798" t="s">
        <v>9194</v>
      </c>
      <c r="G20" s="798" t="s">
        <v>9150</v>
      </c>
      <c r="H20" s="799"/>
      <c r="I20" s="798" t="s">
        <v>752</v>
      </c>
      <c r="J20" s="801"/>
      <c r="K20" s="801"/>
      <c r="L20" s="802"/>
      <c r="M20" s="801"/>
      <c r="N20" s="800" t="s">
        <v>752</v>
      </c>
      <c r="O20" s="801"/>
      <c r="P20" s="800" t="s">
        <v>752</v>
      </c>
      <c r="Q20" s="776"/>
      <c r="R20" s="777"/>
      <c r="S20" s="803"/>
      <c r="T20" s="802"/>
      <c r="U20" s="801"/>
      <c r="V20" s="802"/>
      <c r="W20" s="801"/>
      <c r="X20" s="804"/>
      <c r="Y20" s="799"/>
      <c r="Z20" s="805"/>
      <c r="AA20" s="799"/>
      <c r="AB20" s="805"/>
      <c r="AC20" s="806"/>
      <c r="AD20" s="659"/>
    </row>
    <row r="21" spans="1:30" ht="31.5">
      <c r="A21" s="784" t="s">
        <v>7041</v>
      </c>
      <c r="B21" s="785" t="s">
        <v>7049</v>
      </c>
      <c r="C21" s="797" t="s">
        <v>9154</v>
      </c>
      <c r="D21" s="798" t="s">
        <v>1995</v>
      </c>
      <c r="E21" s="798" t="s">
        <v>9195</v>
      </c>
      <c r="F21" s="798" t="s">
        <v>9196</v>
      </c>
      <c r="G21" s="799"/>
      <c r="H21" s="819">
        <v>44202</v>
      </c>
      <c r="I21" s="799"/>
      <c r="J21" s="800" t="s">
        <v>9197</v>
      </c>
      <c r="K21" s="800" t="s">
        <v>469</v>
      </c>
      <c r="L21" s="801"/>
      <c r="M21" s="800" t="s">
        <v>9198</v>
      </c>
      <c r="N21" s="802"/>
      <c r="O21" s="801"/>
      <c r="P21" s="802"/>
      <c r="Q21" s="776"/>
      <c r="R21" s="777"/>
      <c r="S21" s="803"/>
      <c r="T21" s="802"/>
      <c r="U21" s="801"/>
      <c r="V21" s="802"/>
      <c r="W21" s="801"/>
      <c r="X21" s="804"/>
      <c r="Y21" s="799"/>
      <c r="Z21" s="805"/>
      <c r="AA21" s="799"/>
      <c r="AB21" s="805"/>
      <c r="AC21" s="806"/>
      <c r="AD21" s="659"/>
    </row>
    <row r="22" spans="1:30">
      <c r="A22" s="784" t="s">
        <v>7041</v>
      </c>
      <c r="B22" s="785" t="s">
        <v>7047</v>
      </c>
      <c r="C22" s="797" t="s">
        <v>9154</v>
      </c>
      <c r="D22" s="798" t="s">
        <v>4783</v>
      </c>
      <c r="E22" s="799"/>
      <c r="F22" s="799"/>
      <c r="G22" s="799"/>
      <c r="H22" s="799"/>
      <c r="I22" s="799"/>
      <c r="J22" s="802"/>
      <c r="K22" s="801"/>
      <c r="L22" s="801"/>
      <c r="M22" s="801"/>
      <c r="N22" s="802"/>
      <c r="O22" s="801"/>
      <c r="P22" s="802"/>
      <c r="Q22" s="776"/>
      <c r="R22" s="777"/>
      <c r="S22" s="803"/>
      <c r="T22" s="802"/>
      <c r="U22" s="801"/>
      <c r="V22" s="802"/>
      <c r="W22" s="801"/>
      <c r="X22" s="804"/>
      <c r="Y22" s="799"/>
      <c r="Z22" s="805"/>
      <c r="AA22" s="799"/>
      <c r="AB22" s="805"/>
      <c r="AC22" s="806"/>
      <c r="AD22" s="659"/>
    </row>
    <row r="23" spans="1:30" ht="47.25">
      <c r="A23" s="813" t="s">
        <v>7056</v>
      </c>
      <c r="B23" s="785" t="s">
        <v>7066</v>
      </c>
      <c r="C23" s="797" t="s">
        <v>9154</v>
      </c>
      <c r="D23" s="798" t="s">
        <v>1995</v>
      </c>
      <c r="E23" s="798" t="s">
        <v>5724</v>
      </c>
      <c r="F23" s="798" t="s">
        <v>9199</v>
      </c>
      <c r="G23" s="799"/>
      <c r="H23" s="799"/>
      <c r="I23" s="799"/>
      <c r="J23" s="800" t="s">
        <v>9200</v>
      </c>
      <c r="K23" s="801"/>
      <c r="L23" s="802"/>
      <c r="M23" s="801"/>
      <c r="N23" s="802"/>
      <c r="O23" s="801"/>
      <c r="P23" s="802"/>
      <c r="Q23" s="776"/>
      <c r="R23" s="777"/>
      <c r="S23" s="803"/>
      <c r="T23" s="802"/>
      <c r="U23" s="801"/>
      <c r="V23" s="802"/>
      <c r="W23" s="801"/>
      <c r="X23" s="804"/>
      <c r="Y23" s="799"/>
      <c r="Z23" s="805"/>
      <c r="AA23" s="799"/>
      <c r="AB23" s="805"/>
      <c r="AC23" s="806"/>
      <c r="AD23" s="659"/>
    </row>
    <row r="24" spans="1:30" ht="31.5">
      <c r="A24" s="784" t="s">
        <v>7056</v>
      </c>
      <c r="B24" s="785" t="s">
        <v>7059</v>
      </c>
      <c r="C24" s="797" t="s">
        <v>9148</v>
      </c>
      <c r="D24" s="798" t="s">
        <v>4783</v>
      </c>
      <c r="E24" s="798" t="s">
        <v>5724</v>
      </c>
      <c r="F24" s="798" t="s">
        <v>9201</v>
      </c>
      <c r="G24" s="798" t="s">
        <v>9202</v>
      </c>
      <c r="H24" s="799"/>
      <c r="I24" s="799"/>
      <c r="J24" s="802"/>
      <c r="K24" s="801"/>
      <c r="L24" s="802"/>
      <c r="M24" s="801"/>
      <c r="N24" s="802"/>
      <c r="O24" s="801"/>
      <c r="P24" s="802"/>
      <c r="Q24" s="776"/>
      <c r="R24" s="777"/>
      <c r="S24" s="803"/>
      <c r="T24" s="802"/>
      <c r="U24" s="801"/>
      <c r="V24" s="802"/>
      <c r="W24" s="801"/>
      <c r="X24" s="804"/>
      <c r="Y24" s="799"/>
      <c r="Z24" s="805"/>
      <c r="AA24" s="799"/>
      <c r="AB24" s="805"/>
      <c r="AC24" s="806"/>
      <c r="AD24" s="659"/>
    </row>
    <row r="25" spans="1:30" ht="31.5">
      <c r="A25" s="784" t="s">
        <v>7056</v>
      </c>
      <c r="B25" s="785" t="s">
        <v>7060</v>
      </c>
      <c r="C25" s="797" t="s">
        <v>9203</v>
      </c>
      <c r="D25" s="798" t="s">
        <v>4783</v>
      </c>
      <c r="E25" s="798" t="s">
        <v>5724</v>
      </c>
      <c r="F25" s="798" t="s">
        <v>9204</v>
      </c>
      <c r="G25" s="799"/>
      <c r="H25" s="799"/>
      <c r="I25" s="799"/>
      <c r="J25" s="802"/>
      <c r="K25" s="800" t="s">
        <v>752</v>
      </c>
      <c r="L25" s="802"/>
      <c r="M25" s="801"/>
      <c r="N25" s="802"/>
      <c r="O25" s="801"/>
      <c r="P25" s="802"/>
      <c r="Q25" s="776"/>
      <c r="R25" s="777"/>
      <c r="S25" s="803"/>
      <c r="T25" s="802"/>
      <c r="U25" s="801"/>
      <c r="V25" s="802"/>
      <c r="W25" s="801"/>
      <c r="X25" s="804"/>
      <c r="Y25" s="799"/>
      <c r="Z25" s="805"/>
      <c r="AA25" s="799"/>
      <c r="AB25" s="805"/>
      <c r="AC25" s="806"/>
      <c r="AD25" s="659"/>
    </row>
    <row r="26" spans="1:30" ht="47.25">
      <c r="A26" s="814" t="s">
        <v>7056</v>
      </c>
      <c r="B26" s="818" t="s">
        <v>9205</v>
      </c>
      <c r="C26" s="797" t="s">
        <v>9154</v>
      </c>
      <c r="D26" s="798" t="s">
        <v>1995</v>
      </c>
      <c r="E26" s="798" t="s">
        <v>5919</v>
      </c>
      <c r="F26" s="798"/>
      <c r="G26" s="799"/>
      <c r="H26" s="799"/>
      <c r="I26" s="799"/>
      <c r="J26" s="800"/>
      <c r="K26" s="801"/>
      <c r="L26" s="800" t="s">
        <v>752</v>
      </c>
      <c r="M26" s="801"/>
      <c r="N26" s="802"/>
      <c r="O26" s="801"/>
      <c r="P26" s="802"/>
      <c r="Q26" s="776"/>
      <c r="R26" s="777"/>
      <c r="S26" s="803"/>
      <c r="T26" s="802"/>
      <c r="U26" s="801"/>
      <c r="V26" s="802"/>
      <c r="W26" s="801"/>
      <c r="X26" s="804"/>
      <c r="Y26" s="799"/>
      <c r="Z26" s="805"/>
      <c r="AA26" s="799"/>
      <c r="AB26" s="805"/>
      <c r="AC26" s="806"/>
      <c r="AD26" s="659"/>
    </row>
    <row r="27" spans="1:30" ht="47.25">
      <c r="A27" s="784" t="s">
        <v>7056</v>
      </c>
      <c r="B27" s="785" t="s">
        <v>7064</v>
      </c>
      <c r="C27" s="797" t="s">
        <v>9154</v>
      </c>
      <c r="D27" s="798" t="s">
        <v>4783</v>
      </c>
      <c r="E27" s="798" t="s">
        <v>6070</v>
      </c>
      <c r="F27" s="798" t="s">
        <v>9206</v>
      </c>
      <c r="G27" s="798" t="s">
        <v>9207</v>
      </c>
      <c r="H27" s="799"/>
      <c r="I27" s="799"/>
      <c r="J27" s="800" t="s">
        <v>752</v>
      </c>
      <c r="K27" s="801"/>
      <c r="L27" s="802"/>
      <c r="M27" s="801"/>
      <c r="N27" s="802"/>
      <c r="O27" s="801"/>
      <c r="P27" s="802"/>
      <c r="Q27" s="776"/>
      <c r="R27" s="777"/>
      <c r="S27" s="803"/>
      <c r="T27" s="802"/>
      <c r="U27" s="801"/>
      <c r="V27" s="802"/>
      <c r="W27" s="801"/>
      <c r="X27" s="804"/>
      <c r="Y27" s="799"/>
      <c r="Z27" s="805"/>
      <c r="AA27" s="799"/>
      <c r="AB27" s="805"/>
      <c r="AC27" s="806"/>
      <c r="AD27" s="659"/>
    </row>
    <row r="28" spans="1:30">
      <c r="A28" s="784" t="s">
        <v>7056</v>
      </c>
      <c r="B28" s="785" t="s">
        <v>7057</v>
      </c>
      <c r="C28" s="797" t="s">
        <v>9154</v>
      </c>
      <c r="D28" s="798" t="s">
        <v>1995</v>
      </c>
      <c r="E28" s="798" t="s">
        <v>9208</v>
      </c>
      <c r="F28" s="798" t="s">
        <v>9209</v>
      </c>
      <c r="G28" s="798" t="s">
        <v>9150</v>
      </c>
      <c r="H28" s="799"/>
      <c r="I28" s="798" t="s">
        <v>9210</v>
      </c>
      <c r="J28" s="802"/>
      <c r="K28" s="801"/>
      <c r="L28" s="800" t="s">
        <v>9211</v>
      </c>
      <c r="M28" s="801"/>
      <c r="N28" s="800" t="s">
        <v>752</v>
      </c>
      <c r="O28" s="801"/>
      <c r="P28" s="802"/>
      <c r="Q28" s="776"/>
      <c r="R28" s="777"/>
      <c r="S28" s="820" t="s">
        <v>469</v>
      </c>
      <c r="T28" s="802"/>
      <c r="U28" s="801"/>
      <c r="V28" s="802"/>
      <c r="W28" s="801"/>
      <c r="X28" s="804"/>
      <c r="Y28" s="799"/>
      <c r="Z28" s="805"/>
      <c r="AA28" s="799"/>
      <c r="AB28" s="805"/>
      <c r="AC28" s="806"/>
      <c r="AD28" s="659"/>
    </row>
    <row r="29" spans="1:30" ht="47.25">
      <c r="A29" s="784" t="s">
        <v>7056</v>
      </c>
      <c r="B29" s="785" t="s">
        <v>7063</v>
      </c>
      <c r="C29" s="797" t="s">
        <v>9203</v>
      </c>
      <c r="D29" s="798" t="s">
        <v>4783</v>
      </c>
      <c r="E29" s="798" t="s">
        <v>6237</v>
      </c>
      <c r="F29" s="798" t="s">
        <v>9206</v>
      </c>
      <c r="G29" s="798" t="s">
        <v>9207</v>
      </c>
      <c r="H29" s="799"/>
      <c r="I29" s="799"/>
      <c r="J29" s="800" t="s">
        <v>752</v>
      </c>
      <c r="K29" s="801"/>
      <c r="L29" s="801"/>
      <c r="M29" s="801"/>
      <c r="N29" s="801"/>
      <c r="O29" s="800" t="s">
        <v>752</v>
      </c>
      <c r="P29" s="802"/>
      <c r="Q29" s="776"/>
      <c r="R29" s="777"/>
      <c r="S29" s="803"/>
      <c r="T29" s="802"/>
      <c r="U29" s="801"/>
      <c r="V29" s="802"/>
      <c r="W29" s="801"/>
      <c r="X29" s="804"/>
      <c r="Y29" s="799"/>
      <c r="Z29" s="805"/>
      <c r="AA29" s="799"/>
      <c r="AB29" s="805"/>
      <c r="AC29" s="806"/>
      <c r="AD29" s="659"/>
    </row>
    <row r="30" spans="1:30" ht="47.25">
      <c r="A30" s="784" t="s">
        <v>7056</v>
      </c>
      <c r="B30" s="785" t="s">
        <v>7067</v>
      </c>
      <c r="C30" s="797" t="s">
        <v>9212</v>
      </c>
      <c r="D30" s="798" t="s">
        <v>4783</v>
      </c>
      <c r="E30" s="798" t="s">
        <v>6237</v>
      </c>
      <c r="F30" s="798" t="s">
        <v>9213</v>
      </c>
      <c r="G30" s="798" t="s">
        <v>9150</v>
      </c>
      <c r="H30" s="799"/>
      <c r="I30" s="799"/>
      <c r="J30" s="802"/>
      <c r="K30" s="801"/>
      <c r="L30" s="801"/>
      <c r="M30" s="801"/>
      <c r="N30" s="802"/>
      <c r="O30" s="800" t="s">
        <v>752</v>
      </c>
      <c r="P30" s="802"/>
      <c r="Q30" s="776"/>
      <c r="R30" s="777"/>
      <c r="S30" s="803"/>
      <c r="T30" s="802"/>
      <c r="U30" s="801"/>
      <c r="V30" s="802"/>
      <c r="W30" s="801"/>
      <c r="X30" s="804"/>
      <c r="Y30" s="799"/>
      <c r="Z30" s="805"/>
      <c r="AA30" s="799"/>
      <c r="AB30" s="805"/>
      <c r="AC30" s="806"/>
      <c r="AD30" s="659"/>
    </row>
    <row r="31" spans="1:30" ht="47.25">
      <c r="A31" s="784" t="s">
        <v>7056</v>
      </c>
      <c r="B31" s="785" t="s">
        <v>7062</v>
      </c>
      <c r="C31" s="821" t="s">
        <v>9154</v>
      </c>
      <c r="D31" s="822" t="s">
        <v>1995</v>
      </c>
      <c r="E31" s="822" t="s">
        <v>9214</v>
      </c>
      <c r="F31" s="798" t="s">
        <v>9215</v>
      </c>
      <c r="G31" s="798" t="s">
        <v>9207</v>
      </c>
      <c r="H31" s="799"/>
      <c r="I31" s="799"/>
      <c r="J31" s="802"/>
      <c r="K31" s="800" t="s">
        <v>752</v>
      </c>
      <c r="L31" s="800" t="s">
        <v>752</v>
      </c>
      <c r="M31" s="801"/>
      <c r="N31" s="802"/>
      <c r="O31" s="801"/>
      <c r="P31" s="802"/>
      <c r="Q31" s="776"/>
      <c r="R31" s="777"/>
      <c r="S31" s="803"/>
      <c r="T31" s="802"/>
      <c r="U31" s="801"/>
      <c r="V31" s="802"/>
      <c r="W31" s="801"/>
      <c r="X31" s="804"/>
      <c r="Y31" s="799"/>
      <c r="Z31" s="805"/>
      <c r="AA31" s="799"/>
      <c r="AB31" s="805"/>
      <c r="AC31" s="806"/>
      <c r="AD31" s="659"/>
    </row>
    <row r="32" spans="1:30">
      <c r="A32" s="784" t="s">
        <v>7056</v>
      </c>
      <c r="B32" s="785" t="s">
        <v>7058</v>
      </c>
      <c r="C32" s="823"/>
      <c r="D32" s="799"/>
      <c r="E32" s="799"/>
      <c r="F32" s="799"/>
      <c r="G32" s="799"/>
      <c r="H32" s="799"/>
      <c r="I32" s="799"/>
      <c r="J32" s="800" t="s">
        <v>469</v>
      </c>
      <c r="K32" s="801"/>
      <c r="L32" s="802"/>
      <c r="M32" s="801"/>
      <c r="N32" s="801"/>
      <c r="O32" s="801"/>
      <c r="P32" s="802"/>
      <c r="Q32" s="776"/>
      <c r="R32" s="777"/>
      <c r="S32" s="803"/>
      <c r="T32" s="802"/>
      <c r="U32" s="801"/>
      <c r="V32" s="802"/>
      <c r="W32" s="801"/>
      <c r="X32" s="804"/>
      <c r="Y32" s="799"/>
      <c r="Z32" s="805"/>
      <c r="AA32" s="799"/>
      <c r="AB32" s="805"/>
      <c r="AC32" s="806"/>
      <c r="AD32" s="659"/>
    </row>
    <row r="33" spans="1:30">
      <c r="A33" s="813" t="s">
        <v>7068</v>
      </c>
      <c r="B33" s="785" t="s">
        <v>9216</v>
      </c>
      <c r="C33" s="797" t="s">
        <v>9217</v>
      </c>
      <c r="D33" s="798" t="s">
        <v>4783</v>
      </c>
      <c r="E33" s="798" t="s">
        <v>5724</v>
      </c>
      <c r="F33" s="798" t="s">
        <v>9218</v>
      </c>
      <c r="G33" s="798" t="s">
        <v>9219</v>
      </c>
      <c r="H33" s="798"/>
      <c r="I33" s="799"/>
      <c r="J33" s="802"/>
      <c r="K33" s="800"/>
      <c r="L33" s="800"/>
      <c r="M33" s="800" t="s">
        <v>752</v>
      </c>
      <c r="N33" s="802"/>
      <c r="O33" s="800" t="s">
        <v>469</v>
      </c>
      <c r="P33" s="802"/>
      <c r="Q33" s="776"/>
      <c r="R33" s="777"/>
      <c r="S33" s="803"/>
      <c r="T33" s="802"/>
      <c r="U33" s="801"/>
      <c r="V33" s="802"/>
      <c r="W33" s="801"/>
      <c r="X33" s="804"/>
      <c r="Y33" s="799"/>
      <c r="Z33" s="805"/>
      <c r="AA33" s="799"/>
      <c r="AB33" s="805"/>
      <c r="AC33" s="806"/>
      <c r="AD33" s="659"/>
    </row>
    <row r="34" spans="1:30" ht="39.75" customHeight="1">
      <c r="A34" s="784" t="s">
        <v>7068</v>
      </c>
      <c r="B34" s="785" t="s">
        <v>7164</v>
      </c>
      <c r="C34" s="797" t="s">
        <v>9154</v>
      </c>
      <c r="D34" s="798" t="s">
        <v>9220</v>
      </c>
      <c r="E34" s="798" t="s">
        <v>5724</v>
      </c>
      <c r="F34" s="798" t="s">
        <v>9221</v>
      </c>
      <c r="G34" s="798" t="s">
        <v>9174</v>
      </c>
      <c r="H34" s="799"/>
      <c r="I34" s="799"/>
      <c r="J34" s="800"/>
      <c r="K34" s="800" t="s">
        <v>392</v>
      </c>
      <c r="L34" s="800" t="s">
        <v>1480</v>
      </c>
      <c r="M34" s="801"/>
      <c r="N34" s="800" t="s">
        <v>752</v>
      </c>
      <c r="O34" s="801"/>
      <c r="P34" s="802"/>
      <c r="Q34" s="776"/>
      <c r="R34" s="777"/>
      <c r="S34" s="803"/>
      <c r="T34" s="802"/>
      <c r="U34" s="801"/>
      <c r="V34" s="802"/>
      <c r="W34" s="801"/>
      <c r="X34" s="804"/>
      <c r="Y34" s="799"/>
      <c r="Z34" s="805"/>
      <c r="AA34" s="799"/>
      <c r="AB34" s="805"/>
      <c r="AC34" s="806"/>
      <c r="AD34" s="659"/>
    </row>
    <row r="35" spans="1:30" ht="39">
      <c r="A35" s="784" t="s">
        <v>7068</v>
      </c>
      <c r="B35" s="785" t="s">
        <v>7182</v>
      </c>
      <c r="C35" s="797" t="s">
        <v>9203</v>
      </c>
      <c r="D35" s="798" t="s">
        <v>4783</v>
      </c>
      <c r="E35" s="824" t="s">
        <v>9222</v>
      </c>
      <c r="F35" s="824" t="s">
        <v>9223</v>
      </c>
      <c r="G35" s="825" t="s">
        <v>9150</v>
      </c>
      <c r="H35" s="799"/>
      <c r="I35" s="799"/>
      <c r="J35" s="800" t="s">
        <v>738</v>
      </c>
      <c r="K35" s="801"/>
      <c r="L35" s="800"/>
      <c r="M35" s="801"/>
      <c r="N35" s="802"/>
      <c r="O35" s="801"/>
      <c r="P35" s="802"/>
      <c r="Q35" s="776"/>
      <c r="R35" s="777"/>
      <c r="S35" s="803"/>
      <c r="T35" s="802"/>
      <c r="U35" s="801"/>
      <c r="V35" s="802"/>
      <c r="W35" s="801"/>
      <c r="X35" s="804"/>
      <c r="Y35" s="799"/>
      <c r="Z35" s="805"/>
      <c r="AA35" s="799"/>
      <c r="AB35" s="805"/>
      <c r="AC35" s="806"/>
      <c r="AD35" s="659"/>
    </row>
    <row r="36" spans="1:30" ht="31.5">
      <c r="A36" s="784" t="s">
        <v>7068</v>
      </c>
      <c r="B36" s="784" t="s">
        <v>7218</v>
      </c>
      <c r="C36" s="798" t="s">
        <v>9148</v>
      </c>
      <c r="D36" s="798" t="s">
        <v>4783</v>
      </c>
      <c r="E36" s="798" t="s">
        <v>9224</v>
      </c>
      <c r="F36" s="798" t="s">
        <v>9225</v>
      </c>
      <c r="G36" s="798" t="s">
        <v>9202</v>
      </c>
      <c r="H36" s="799"/>
      <c r="I36" s="799"/>
      <c r="J36" s="800"/>
      <c r="K36" s="826" t="s">
        <v>9226</v>
      </c>
      <c r="L36" s="802"/>
      <c r="M36" s="801"/>
      <c r="N36" s="802"/>
      <c r="O36" s="801"/>
      <c r="P36" s="802"/>
      <c r="Q36" s="776"/>
      <c r="R36" s="777"/>
      <c r="S36" s="803"/>
      <c r="T36" s="802"/>
      <c r="U36" s="801"/>
      <c r="V36" s="802"/>
      <c r="W36" s="801"/>
      <c r="X36" s="804"/>
      <c r="Y36" s="799"/>
      <c r="Z36" s="805"/>
      <c r="AA36" s="799"/>
      <c r="AB36" s="805"/>
      <c r="AC36" s="806"/>
      <c r="AD36" s="659"/>
    </row>
    <row r="37" spans="1:30">
      <c r="A37" s="784" t="s">
        <v>7068</v>
      </c>
      <c r="B37" s="818" t="s">
        <v>9227</v>
      </c>
      <c r="C37" s="797" t="s">
        <v>9154</v>
      </c>
      <c r="D37" s="798" t="s">
        <v>4783</v>
      </c>
      <c r="E37" s="827" t="s">
        <v>9228</v>
      </c>
      <c r="F37" s="799"/>
      <c r="G37" s="799"/>
      <c r="H37" s="799"/>
      <c r="I37" s="799"/>
      <c r="J37" s="802"/>
      <c r="K37" s="800" t="s">
        <v>395</v>
      </c>
      <c r="L37" s="802"/>
      <c r="M37" s="800" t="s">
        <v>1663</v>
      </c>
      <c r="N37" s="800" t="s">
        <v>9211</v>
      </c>
      <c r="O37" s="801"/>
      <c r="P37" s="802"/>
      <c r="Q37" s="776"/>
      <c r="R37" s="792" t="s">
        <v>469</v>
      </c>
      <c r="S37" s="803"/>
      <c r="T37" s="802"/>
      <c r="U37" s="801"/>
      <c r="V37" s="802"/>
      <c r="W37" s="801"/>
      <c r="X37" s="804"/>
      <c r="Y37" s="799"/>
      <c r="Z37" s="805"/>
      <c r="AA37" s="799"/>
      <c r="AB37" s="805"/>
      <c r="AC37" s="806"/>
      <c r="AD37" s="659"/>
    </row>
    <row r="38" spans="1:30" ht="31.5">
      <c r="A38" s="784" t="s">
        <v>7068</v>
      </c>
      <c r="B38" s="814" t="s">
        <v>7099</v>
      </c>
      <c r="C38" s="797" t="s">
        <v>9154</v>
      </c>
      <c r="D38" s="798" t="s">
        <v>4783</v>
      </c>
      <c r="E38" s="798" t="s">
        <v>9229</v>
      </c>
      <c r="F38" s="798" t="s">
        <v>9230</v>
      </c>
      <c r="G38" s="798" t="s">
        <v>9150</v>
      </c>
      <c r="H38" s="799"/>
      <c r="I38" s="799"/>
      <c r="J38" s="800" t="s">
        <v>9187</v>
      </c>
      <c r="K38" s="801"/>
      <c r="L38" s="800" t="s">
        <v>752</v>
      </c>
      <c r="M38" s="801"/>
      <c r="N38" s="802"/>
      <c r="O38" s="801"/>
      <c r="P38" s="801"/>
      <c r="Q38" s="776"/>
      <c r="R38" s="792" t="s">
        <v>752</v>
      </c>
      <c r="S38" s="803"/>
      <c r="T38" s="802"/>
      <c r="U38" s="801"/>
      <c r="V38" s="802"/>
      <c r="W38" s="801"/>
      <c r="X38" s="804"/>
      <c r="Y38" s="799"/>
      <c r="Z38" s="805"/>
      <c r="AA38" s="799"/>
      <c r="AB38" s="805"/>
      <c r="AC38" s="806"/>
      <c r="AD38" s="659"/>
    </row>
    <row r="39" spans="1:30" ht="39">
      <c r="A39" s="814" t="s">
        <v>7068</v>
      </c>
      <c r="B39" s="818" t="s">
        <v>9231</v>
      </c>
      <c r="C39" s="797" t="s">
        <v>9148</v>
      </c>
      <c r="D39" s="798" t="s">
        <v>4783</v>
      </c>
      <c r="E39" s="798" t="s">
        <v>9229</v>
      </c>
      <c r="F39" s="798" t="s">
        <v>9232</v>
      </c>
      <c r="G39" s="798" t="s">
        <v>9233</v>
      </c>
      <c r="H39" s="799"/>
      <c r="I39" s="799"/>
      <c r="J39" s="802"/>
      <c r="K39" s="800" t="s">
        <v>395</v>
      </c>
      <c r="L39" s="801"/>
      <c r="M39" s="801"/>
      <c r="N39" s="801"/>
      <c r="O39" s="801"/>
      <c r="P39" s="802"/>
      <c r="Q39" s="776"/>
      <c r="R39" s="777"/>
      <c r="S39" s="803"/>
      <c r="T39" s="802"/>
      <c r="U39" s="801"/>
      <c r="V39" s="802"/>
      <c r="W39" s="801"/>
      <c r="X39" s="804"/>
      <c r="Y39" s="799"/>
      <c r="Z39" s="805"/>
      <c r="AA39" s="799"/>
      <c r="AB39" s="805"/>
      <c r="AC39" s="806"/>
      <c r="AD39" s="659"/>
    </row>
    <row r="40" spans="1:30" ht="26.25">
      <c r="A40" s="784" t="s">
        <v>7068</v>
      </c>
      <c r="B40" s="785" t="s">
        <v>7071</v>
      </c>
      <c r="C40" s="798" t="s">
        <v>9219</v>
      </c>
      <c r="D40" s="799"/>
      <c r="E40" s="798" t="s">
        <v>9234</v>
      </c>
      <c r="F40" s="799"/>
      <c r="G40" s="798" t="s">
        <v>9219</v>
      </c>
      <c r="H40" s="799"/>
      <c r="I40" s="798" t="s">
        <v>9210</v>
      </c>
      <c r="J40" s="802"/>
      <c r="K40" s="801"/>
      <c r="L40" s="801"/>
      <c r="M40" s="801"/>
      <c r="N40" s="800" t="s">
        <v>469</v>
      </c>
      <c r="O40" s="801"/>
      <c r="P40" s="802"/>
      <c r="Q40" s="776"/>
      <c r="R40" s="777"/>
      <c r="S40" s="803"/>
      <c r="T40" s="802"/>
      <c r="U40" s="801"/>
      <c r="V40" s="802"/>
      <c r="W40" s="801"/>
      <c r="X40" s="804"/>
      <c r="Y40" s="799"/>
      <c r="Z40" s="805"/>
      <c r="AA40" s="799"/>
      <c r="AB40" s="805"/>
      <c r="AC40" s="806"/>
      <c r="AD40" s="659"/>
    </row>
    <row r="41" spans="1:30" ht="31.5">
      <c r="A41" s="784" t="s">
        <v>7068</v>
      </c>
      <c r="B41" s="785" t="s">
        <v>7137</v>
      </c>
      <c r="C41" s="797" t="s">
        <v>9148</v>
      </c>
      <c r="D41" s="798" t="s">
        <v>4783</v>
      </c>
      <c r="E41" s="798" t="s">
        <v>9234</v>
      </c>
      <c r="F41" s="798" t="s">
        <v>9235</v>
      </c>
      <c r="G41" s="798" t="s">
        <v>9202</v>
      </c>
      <c r="H41" s="799"/>
      <c r="I41" s="799"/>
      <c r="J41" s="802"/>
      <c r="K41" s="801"/>
      <c r="L41" s="800" t="s">
        <v>9211</v>
      </c>
      <c r="M41" s="801"/>
      <c r="N41" s="801"/>
      <c r="O41" s="801"/>
      <c r="P41" s="802"/>
      <c r="Q41" s="776"/>
      <c r="R41" s="777"/>
      <c r="S41" s="803"/>
      <c r="T41" s="802"/>
      <c r="U41" s="801"/>
      <c r="V41" s="802"/>
      <c r="W41" s="801"/>
      <c r="X41" s="804"/>
      <c r="Y41" s="799"/>
      <c r="Z41" s="805"/>
      <c r="AA41" s="799"/>
      <c r="AB41" s="805"/>
      <c r="AC41" s="806"/>
      <c r="AD41" s="659"/>
    </row>
    <row r="42" spans="1:30">
      <c r="A42" s="784" t="s">
        <v>7068</v>
      </c>
      <c r="B42" s="785" t="s">
        <v>8241</v>
      </c>
      <c r="C42" s="797" t="s">
        <v>9154</v>
      </c>
      <c r="D42" s="798" t="s">
        <v>4783</v>
      </c>
      <c r="E42" s="798" t="s">
        <v>9153</v>
      </c>
      <c r="F42" s="798" t="s">
        <v>9236</v>
      </c>
      <c r="G42" s="798" t="s">
        <v>9150</v>
      </c>
      <c r="H42" s="799"/>
      <c r="I42" s="799"/>
      <c r="J42" s="800" t="s">
        <v>9200</v>
      </c>
      <c r="K42" s="800" t="s">
        <v>469</v>
      </c>
      <c r="L42" s="802"/>
      <c r="M42" s="801"/>
      <c r="N42" s="802"/>
      <c r="O42" s="801"/>
      <c r="P42" s="802"/>
      <c r="Q42" s="776"/>
      <c r="R42" s="777"/>
      <c r="S42" s="803"/>
      <c r="T42" s="802"/>
      <c r="U42" s="800" t="s">
        <v>9237</v>
      </c>
      <c r="V42" s="802"/>
      <c r="W42" s="801"/>
      <c r="X42" s="804"/>
      <c r="Y42" s="799"/>
      <c r="Z42" s="805"/>
      <c r="AA42" s="799"/>
      <c r="AB42" s="805"/>
      <c r="AC42" s="806"/>
      <c r="AD42" s="659"/>
    </row>
    <row r="43" spans="1:30" ht="51.75">
      <c r="A43" s="814" t="s">
        <v>7068</v>
      </c>
      <c r="B43" s="785" t="s">
        <v>7100</v>
      </c>
      <c r="C43" s="797" t="s">
        <v>9217</v>
      </c>
      <c r="D43" s="798" t="s">
        <v>1995</v>
      </c>
      <c r="E43" s="798" t="s">
        <v>9153</v>
      </c>
      <c r="F43" s="828" t="s">
        <v>9238</v>
      </c>
      <c r="G43" s="798" t="s">
        <v>9150</v>
      </c>
      <c r="H43" s="805"/>
      <c r="I43" s="798" t="s">
        <v>9239</v>
      </c>
      <c r="J43" s="800" t="s">
        <v>9240</v>
      </c>
      <c r="K43" s="800" t="s">
        <v>9241</v>
      </c>
      <c r="L43" s="802"/>
      <c r="M43" s="826" t="s">
        <v>9242</v>
      </c>
      <c r="N43" s="802"/>
      <c r="O43" s="801"/>
      <c r="P43" s="802"/>
      <c r="Q43" s="776"/>
      <c r="R43" s="777"/>
      <c r="S43" s="803"/>
      <c r="T43" s="802"/>
      <c r="U43" s="801"/>
      <c r="V43" s="802"/>
      <c r="W43" s="801"/>
      <c r="X43" s="804"/>
      <c r="Y43" s="799"/>
      <c r="Z43" s="805"/>
      <c r="AA43" s="799"/>
      <c r="AB43" s="805"/>
      <c r="AC43" s="806"/>
      <c r="AD43" s="659"/>
    </row>
    <row r="44" spans="1:30" ht="39">
      <c r="A44" s="784" t="s">
        <v>7068</v>
      </c>
      <c r="B44" s="785" t="s">
        <v>7111</v>
      </c>
      <c r="C44" s="797" t="s">
        <v>9203</v>
      </c>
      <c r="D44" s="798" t="s">
        <v>4783</v>
      </c>
      <c r="E44" s="798" t="s">
        <v>9155</v>
      </c>
      <c r="F44" s="798" t="s">
        <v>9243</v>
      </c>
      <c r="G44" s="799"/>
      <c r="H44" s="799"/>
      <c r="I44" s="799"/>
      <c r="J44" s="801"/>
      <c r="K44" s="800" t="s">
        <v>392</v>
      </c>
      <c r="L44" s="800" t="s">
        <v>469</v>
      </c>
      <c r="M44" s="801"/>
      <c r="N44" s="800" t="s">
        <v>752</v>
      </c>
      <c r="O44" s="801"/>
      <c r="P44" s="802"/>
      <c r="Q44" s="776"/>
      <c r="R44" s="777"/>
      <c r="S44" s="803"/>
      <c r="T44" s="802"/>
      <c r="U44" s="801"/>
      <c r="V44" s="802"/>
      <c r="W44" s="801"/>
      <c r="X44" s="804"/>
      <c r="Y44" s="799"/>
      <c r="Z44" s="805"/>
      <c r="AA44" s="799"/>
      <c r="AB44" s="805"/>
      <c r="AC44" s="806"/>
      <c r="AD44" s="659"/>
    </row>
    <row r="45" spans="1:30" ht="31.5">
      <c r="A45" s="784" t="s">
        <v>7068</v>
      </c>
      <c r="B45" s="818" t="s">
        <v>9244</v>
      </c>
      <c r="C45" s="797" t="s">
        <v>9148</v>
      </c>
      <c r="D45" s="798" t="s">
        <v>752</v>
      </c>
      <c r="E45" s="798" t="s">
        <v>9153</v>
      </c>
      <c r="F45" s="798" t="s">
        <v>9245</v>
      </c>
      <c r="G45" s="798" t="s">
        <v>9246</v>
      </c>
      <c r="H45" s="798" t="s">
        <v>9247</v>
      </c>
      <c r="I45" s="799"/>
      <c r="J45" s="801"/>
      <c r="K45" s="800" t="s">
        <v>738</v>
      </c>
      <c r="L45" s="826" t="s">
        <v>395</v>
      </c>
      <c r="M45" s="800" t="s">
        <v>469</v>
      </c>
      <c r="N45" s="802"/>
      <c r="O45" s="801"/>
      <c r="P45" s="802"/>
      <c r="Q45" s="776"/>
      <c r="R45" s="777"/>
      <c r="S45" s="803"/>
      <c r="T45" s="802"/>
      <c r="U45" s="801"/>
      <c r="V45" s="802"/>
      <c r="W45" s="801"/>
      <c r="X45" s="804"/>
      <c r="Y45" s="799"/>
      <c r="Z45" s="805"/>
      <c r="AA45" s="799"/>
      <c r="AB45" s="805"/>
      <c r="AC45" s="806"/>
      <c r="AD45" s="659"/>
    </row>
    <row r="46" spans="1:30" ht="31.5">
      <c r="A46" s="784" t="s">
        <v>7068</v>
      </c>
      <c r="B46" s="785" t="s">
        <v>8249</v>
      </c>
      <c r="C46" s="797" t="s">
        <v>9154</v>
      </c>
      <c r="D46" s="798" t="s">
        <v>4783</v>
      </c>
      <c r="E46" s="798" t="s">
        <v>9153</v>
      </c>
      <c r="F46" s="798" t="s">
        <v>9248</v>
      </c>
      <c r="G46" s="798" t="s">
        <v>9150</v>
      </c>
      <c r="H46" s="799"/>
      <c r="I46" s="799"/>
      <c r="J46" s="802"/>
      <c r="K46" s="800" t="s">
        <v>6501</v>
      </c>
      <c r="L46" s="800" t="s">
        <v>1663</v>
      </c>
      <c r="M46" s="801"/>
      <c r="N46" s="801"/>
      <c r="O46" s="801"/>
      <c r="P46" s="801"/>
      <c r="Q46" s="776"/>
      <c r="R46" s="777"/>
      <c r="S46" s="803"/>
      <c r="T46" s="800" t="s">
        <v>9249</v>
      </c>
      <c r="U46" s="801"/>
      <c r="V46" s="802"/>
      <c r="W46" s="801"/>
      <c r="X46" s="804"/>
      <c r="Y46" s="799"/>
      <c r="Z46" s="805"/>
      <c r="AA46" s="799"/>
      <c r="AB46" s="805"/>
      <c r="AC46" s="806"/>
      <c r="AD46" s="659"/>
    </row>
    <row r="47" spans="1:30">
      <c r="A47" s="814" t="s">
        <v>7068</v>
      </c>
      <c r="B47" s="818" t="s">
        <v>9250</v>
      </c>
      <c r="C47" s="797" t="s">
        <v>9154</v>
      </c>
      <c r="D47" s="798" t="s">
        <v>4783</v>
      </c>
      <c r="E47" s="798" t="s">
        <v>9153</v>
      </c>
      <c r="F47" s="798" t="s">
        <v>9251</v>
      </c>
      <c r="G47" s="798" t="s">
        <v>9202</v>
      </c>
      <c r="H47" s="799"/>
      <c r="I47" s="799"/>
      <c r="J47" s="802"/>
      <c r="K47" s="800" t="s">
        <v>9190</v>
      </c>
      <c r="L47" s="800" t="s">
        <v>752</v>
      </c>
      <c r="M47" s="801"/>
      <c r="N47" s="802"/>
      <c r="O47" s="801"/>
      <c r="P47" s="802"/>
      <c r="Q47" s="776"/>
      <c r="R47" s="777"/>
      <c r="S47" s="803"/>
      <c r="T47" s="802"/>
      <c r="U47" s="801"/>
      <c r="V47" s="802"/>
      <c r="W47" s="801"/>
      <c r="X47" s="804"/>
      <c r="Y47" s="799"/>
      <c r="Z47" s="805"/>
      <c r="AA47" s="799"/>
      <c r="AB47" s="805"/>
      <c r="AC47" s="806"/>
      <c r="AD47" s="659"/>
    </row>
    <row r="48" spans="1:30">
      <c r="A48" s="784" t="s">
        <v>7068</v>
      </c>
      <c r="B48" s="785" t="s">
        <v>7141</v>
      </c>
      <c r="C48" s="797" t="s">
        <v>9154</v>
      </c>
      <c r="D48" s="798" t="s">
        <v>4783</v>
      </c>
      <c r="E48" s="822" t="s">
        <v>9155</v>
      </c>
      <c r="F48" s="798" t="s">
        <v>9252</v>
      </c>
      <c r="G48" s="798" t="s">
        <v>9253</v>
      </c>
      <c r="H48" s="816"/>
      <c r="I48" s="799"/>
      <c r="J48" s="800" t="s">
        <v>9190</v>
      </c>
      <c r="K48" s="800" t="s">
        <v>9254</v>
      </c>
      <c r="L48" s="800"/>
      <c r="M48" s="801"/>
      <c r="N48" s="801"/>
      <c r="O48" s="801"/>
      <c r="P48" s="801"/>
      <c r="Q48" s="776"/>
      <c r="R48" s="777"/>
      <c r="S48" s="803"/>
      <c r="T48" s="802"/>
      <c r="U48" s="801"/>
      <c r="V48" s="802"/>
      <c r="W48" s="801"/>
      <c r="X48" s="804"/>
      <c r="Y48" s="799"/>
      <c r="Z48" s="805"/>
      <c r="AA48" s="799"/>
      <c r="AB48" s="805"/>
      <c r="AC48" s="806"/>
      <c r="AD48" s="659"/>
    </row>
    <row r="49" spans="1:30" ht="39">
      <c r="A49" s="784" t="s">
        <v>7068</v>
      </c>
      <c r="B49" s="785" t="s">
        <v>8247</v>
      </c>
      <c r="C49" s="797" t="s">
        <v>9255</v>
      </c>
      <c r="D49" s="798" t="s">
        <v>1995</v>
      </c>
      <c r="E49" s="798" t="s">
        <v>9155</v>
      </c>
      <c r="F49" s="798" t="s">
        <v>9256</v>
      </c>
      <c r="G49" s="798" t="s">
        <v>9148</v>
      </c>
      <c r="H49" s="799"/>
      <c r="I49" s="799"/>
      <c r="J49" s="800" t="s">
        <v>9257</v>
      </c>
      <c r="K49" s="800" t="s">
        <v>9258</v>
      </c>
      <c r="L49" s="801"/>
      <c r="M49" s="801"/>
      <c r="N49" s="802"/>
      <c r="O49" s="801"/>
      <c r="P49" s="802"/>
      <c r="Q49" s="776"/>
      <c r="R49" s="777"/>
      <c r="S49" s="803"/>
      <c r="T49" s="800"/>
      <c r="U49" s="800" t="s">
        <v>9200</v>
      </c>
      <c r="V49" s="802"/>
      <c r="W49" s="801"/>
      <c r="X49" s="804"/>
      <c r="Y49" s="799"/>
      <c r="Z49" s="805"/>
      <c r="AA49" s="799"/>
      <c r="AB49" s="805"/>
      <c r="AC49" s="806"/>
      <c r="AD49" s="659"/>
    </row>
    <row r="50" spans="1:30" ht="39">
      <c r="A50" s="784" t="s">
        <v>7068</v>
      </c>
      <c r="B50" s="818" t="s">
        <v>9259</v>
      </c>
      <c r="C50" s="797" t="s">
        <v>9154</v>
      </c>
      <c r="D50" s="798" t="s">
        <v>1995</v>
      </c>
      <c r="E50" s="798" t="s">
        <v>9155</v>
      </c>
      <c r="F50" s="798" t="s">
        <v>9260</v>
      </c>
      <c r="G50" s="798" t="s">
        <v>9261</v>
      </c>
      <c r="H50" s="829"/>
      <c r="I50" s="799"/>
      <c r="J50" s="800" t="s">
        <v>9257</v>
      </c>
      <c r="K50" s="800" t="s">
        <v>738</v>
      </c>
      <c r="L50" s="801"/>
      <c r="M50" s="801"/>
      <c r="N50" s="802"/>
      <c r="O50" s="801"/>
      <c r="P50" s="801"/>
      <c r="Q50" s="776"/>
      <c r="R50" s="777"/>
      <c r="S50" s="803"/>
      <c r="T50" s="802"/>
      <c r="U50" s="801"/>
      <c r="V50" s="802"/>
      <c r="W50" s="801"/>
      <c r="X50" s="804"/>
      <c r="Y50" s="799"/>
      <c r="Z50" s="805"/>
      <c r="AA50" s="799"/>
      <c r="AB50" s="805"/>
      <c r="AC50" s="806"/>
      <c r="AD50" s="659"/>
    </row>
    <row r="51" spans="1:30" ht="31.5">
      <c r="A51" s="784" t="s">
        <v>7068</v>
      </c>
      <c r="B51" s="785" t="s">
        <v>7076</v>
      </c>
      <c r="C51" s="797" t="s">
        <v>9203</v>
      </c>
      <c r="D51" s="798" t="s">
        <v>4783</v>
      </c>
      <c r="E51" s="798" t="s">
        <v>9262</v>
      </c>
      <c r="F51" s="798" t="s">
        <v>9263</v>
      </c>
      <c r="G51" s="798"/>
      <c r="H51" s="816"/>
      <c r="I51" s="799"/>
      <c r="J51" s="800" t="s">
        <v>9240</v>
      </c>
      <c r="K51" s="801"/>
      <c r="L51" s="800"/>
      <c r="M51" s="801"/>
      <c r="N51" s="802"/>
      <c r="O51" s="800" t="s">
        <v>469</v>
      </c>
      <c r="P51" s="801"/>
      <c r="Q51" s="776"/>
      <c r="R51" s="777"/>
      <c r="S51" s="820" t="s">
        <v>469</v>
      </c>
      <c r="T51" s="800" t="s">
        <v>9183</v>
      </c>
      <c r="U51" s="801"/>
      <c r="V51" s="802"/>
      <c r="W51" s="801"/>
      <c r="X51" s="771" t="s">
        <v>469</v>
      </c>
      <c r="Y51" s="799"/>
      <c r="Z51" s="805"/>
      <c r="AA51" s="799"/>
      <c r="AB51" s="805"/>
      <c r="AC51" s="806"/>
      <c r="AD51" s="659"/>
    </row>
    <row r="52" spans="1:30" ht="47.25">
      <c r="A52" s="814" t="s">
        <v>7068</v>
      </c>
      <c r="B52" s="818" t="s">
        <v>9264</v>
      </c>
      <c r="C52" s="797" t="s">
        <v>9148</v>
      </c>
      <c r="D52" s="798" t="s">
        <v>4783</v>
      </c>
      <c r="E52" s="824" t="s">
        <v>9262</v>
      </c>
      <c r="F52" s="824" t="s">
        <v>9265</v>
      </c>
      <c r="G52" s="825"/>
      <c r="H52" s="799"/>
      <c r="I52" s="799"/>
      <c r="J52" s="800"/>
      <c r="K52" s="826" t="s">
        <v>9266</v>
      </c>
      <c r="L52" s="800"/>
      <c r="M52" s="801"/>
      <c r="N52" s="802"/>
      <c r="O52" s="801"/>
      <c r="P52" s="802"/>
      <c r="Q52" s="776"/>
      <c r="R52" s="777"/>
      <c r="S52" s="803"/>
      <c r="T52" s="802"/>
      <c r="U52" s="801"/>
      <c r="V52" s="802"/>
      <c r="W52" s="801"/>
      <c r="X52" s="804"/>
      <c r="Y52" s="799"/>
      <c r="Z52" s="805"/>
      <c r="AA52" s="799"/>
      <c r="AB52" s="805"/>
      <c r="AC52" s="806"/>
      <c r="AD52" s="659"/>
    </row>
    <row r="53" spans="1:30">
      <c r="A53" s="784" t="s">
        <v>7068</v>
      </c>
      <c r="B53" s="818" t="s">
        <v>9267</v>
      </c>
      <c r="C53" s="797" t="s">
        <v>9255</v>
      </c>
      <c r="D53" s="798" t="s">
        <v>4783</v>
      </c>
      <c r="E53" s="798" t="s">
        <v>9229</v>
      </c>
      <c r="F53" s="799"/>
      <c r="G53" s="798"/>
      <c r="H53" s="799"/>
      <c r="I53" s="799"/>
      <c r="J53" s="802"/>
      <c r="K53" s="800"/>
      <c r="L53" s="800"/>
      <c r="M53" s="800"/>
      <c r="N53" s="800" t="s">
        <v>469</v>
      </c>
      <c r="O53" s="800" t="s">
        <v>469</v>
      </c>
      <c r="P53" s="802"/>
      <c r="Q53" s="776"/>
      <c r="R53" s="777"/>
      <c r="S53" s="803"/>
      <c r="T53" s="802"/>
      <c r="U53" s="801"/>
      <c r="V53" s="802"/>
      <c r="W53" s="801"/>
      <c r="X53" s="804"/>
      <c r="Y53" s="799"/>
      <c r="Z53" s="805"/>
      <c r="AA53" s="799"/>
      <c r="AB53" s="805"/>
      <c r="AC53" s="806"/>
      <c r="AD53" s="659"/>
    </row>
    <row r="54" spans="1:30">
      <c r="A54" s="784" t="s">
        <v>7068</v>
      </c>
      <c r="B54" s="785" t="s">
        <v>7228</v>
      </c>
      <c r="C54" s="797" t="s">
        <v>9154</v>
      </c>
      <c r="D54" s="798" t="s">
        <v>4783</v>
      </c>
      <c r="E54" s="798" t="s">
        <v>9268</v>
      </c>
      <c r="F54" s="799"/>
      <c r="G54" s="799"/>
      <c r="H54" s="799"/>
      <c r="I54" s="799"/>
      <c r="J54" s="800"/>
      <c r="K54" s="800" t="s">
        <v>1663</v>
      </c>
      <c r="L54" s="802"/>
      <c r="M54" s="801"/>
      <c r="N54" s="801"/>
      <c r="O54" s="801"/>
      <c r="P54" s="802"/>
      <c r="Q54" s="776"/>
      <c r="R54" s="777"/>
      <c r="S54" s="803"/>
      <c r="T54" s="802"/>
      <c r="U54" s="801"/>
      <c r="V54" s="802"/>
      <c r="W54" s="801"/>
      <c r="X54" s="804"/>
      <c r="Y54" s="799"/>
      <c r="Z54" s="805"/>
      <c r="AA54" s="799"/>
      <c r="AB54" s="805"/>
      <c r="AC54" s="806"/>
      <c r="AD54" s="659"/>
    </row>
    <row r="55" spans="1:30" ht="47.25">
      <c r="A55" s="784" t="s">
        <v>7068</v>
      </c>
      <c r="B55" s="785" t="s">
        <v>7174</v>
      </c>
      <c r="C55" s="797" t="s">
        <v>9154</v>
      </c>
      <c r="D55" s="798" t="s">
        <v>4783</v>
      </c>
      <c r="E55" s="798" t="s">
        <v>9268</v>
      </c>
      <c r="F55" s="798" t="s">
        <v>9269</v>
      </c>
      <c r="G55" s="798" t="s">
        <v>9270</v>
      </c>
      <c r="H55" s="816"/>
      <c r="I55" s="799"/>
      <c r="J55" s="802"/>
      <c r="K55" s="800" t="s">
        <v>9190</v>
      </c>
      <c r="L55" s="800" t="s">
        <v>9266</v>
      </c>
      <c r="M55" s="800" t="s">
        <v>752</v>
      </c>
      <c r="N55" s="802"/>
      <c r="O55" s="801"/>
      <c r="P55" s="802"/>
      <c r="Q55" s="776"/>
      <c r="R55" s="777"/>
      <c r="S55" s="803"/>
      <c r="T55" s="802"/>
      <c r="U55" s="801"/>
      <c r="V55" s="802"/>
      <c r="W55" s="801"/>
      <c r="X55" s="804"/>
      <c r="Y55" s="799"/>
      <c r="Z55" s="805"/>
      <c r="AA55" s="799"/>
      <c r="AB55" s="805"/>
      <c r="AC55" s="806"/>
      <c r="AD55" s="659"/>
    </row>
    <row r="56" spans="1:30">
      <c r="A56" s="784" t="s">
        <v>7068</v>
      </c>
      <c r="B56" s="785" t="s">
        <v>8240</v>
      </c>
      <c r="C56" s="797" t="s">
        <v>9154</v>
      </c>
      <c r="D56" s="798" t="s">
        <v>4783</v>
      </c>
      <c r="E56" s="798" t="s">
        <v>9271</v>
      </c>
      <c r="F56" s="799"/>
      <c r="G56" s="799"/>
      <c r="H56" s="799"/>
      <c r="I56" s="799"/>
      <c r="J56" s="802"/>
      <c r="K56" s="801"/>
      <c r="L56" s="800" t="s">
        <v>469</v>
      </c>
      <c r="M56" s="800" t="s">
        <v>9184</v>
      </c>
      <c r="N56" s="801"/>
      <c r="O56" s="801"/>
      <c r="P56" s="802"/>
      <c r="Q56" s="776"/>
      <c r="R56" s="777"/>
      <c r="S56" s="803"/>
      <c r="T56" s="802"/>
      <c r="U56" s="801"/>
      <c r="V56" s="802"/>
      <c r="W56" s="801"/>
      <c r="X56" s="804"/>
      <c r="Y56" s="799"/>
      <c r="Z56" s="805"/>
      <c r="AA56" s="799"/>
      <c r="AB56" s="805"/>
      <c r="AC56" s="806"/>
      <c r="AD56" s="659"/>
    </row>
    <row r="57" spans="1:30" ht="86.25">
      <c r="A57" s="784" t="s">
        <v>7068</v>
      </c>
      <c r="B57" s="785" t="s">
        <v>7195</v>
      </c>
      <c r="C57" s="797" t="s">
        <v>9154</v>
      </c>
      <c r="D57" s="798" t="s">
        <v>9272</v>
      </c>
      <c r="E57" s="798" t="s">
        <v>9273</v>
      </c>
      <c r="F57" s="799"/>
      <c r="G57" s="799"/>
      <c r="H57" s="822" t="s">
        <v>9274</v>
      </c>
      <c r="I57" s="799"/>
      <c r="J57" s="802"/>
      <c r="K57" s="800" t="s">
        <v>9275</v>
      </c>
      <c r="L57" s="800" t="s">
        <v>9183</v>
      </c>
      <c r="M57" s="800" t="s">
        <v>9276</v>
      </c>
      <c r="N57" s="800" t="s">
        <v>469</v>
      </c>
      <c r="O57" s="801"/>
      <c r="P57" s="802"/>
      <c r="Q57" s="776"/>
      <c r="R57" s="777"/>
      <c r="S57" s="803"/>
      <c r="T57" s="802"/>
      <c r="U57" s="801"/>
      <c r="V57" s="802"/>
      <c r="W57" s="801"/>
      <c r="X57" s="804"/>
      <c r="Y57" s="799"/>
      <c r="Z57" s="805"/>
      <c r="AA57" s="799"/>
      <c r="AB57" s="805"/>
      <c r="AC57" s="806"/>
      <c r="AD57" s="659"/>
    </row>
    <row r="58" spans="1:30" ht="39">
      <c r="A58" s="784" t="s">
        <v>7068</v>
      </c>
      <c r="B58" s="785" t="s">
        <v>7186</v>
      </c>
      <c r="C58" s="797" t="s">
        <v>9154</v>
      </c>
      <c r="D58" s="798" t="s">
        <v>4783</v>
      </c>
      <c r="E58" s="798" t="s">
        <v>9277</v>
      </c>
      <c r="F58" s="798" t="s">
        <v>9278</v>
      </c>
      <c r="G58" s="798" t="s">
        <v>9174</v>
      </c>
      <c r="H58" s="799"/>
      <c r="I58" s="798" t="s">
        <v>9279</v>
      </c>
      <c r="J58" s="802"/>
      <c r="K58" s="800" t="s">
        <v>9164</v>
      </c>
      <c r="L58" s="800" t="s">
        <v>9280</v>
      </c>
      <c r="M58" s="800" t="s">
        <v>9211</v>
      </c>
      <c r="N58" s="800" t="s">
        <v>9184</v>
      </c>
      <c r="O58" s="801"/>
      <c r="P58" s="800"/>
      <c r="Q58" s="776"/>
      <c r="R58" s="777"/>
      <c r="S58" s="803"/>
      <c r="T58" s="802"/>
      <c r="U58" s="801"/>
      <c r="V58" s="802"/>
      <c r="W58" s="801"/>
      <c r="X58" s="804"/>
      <c r="Y58" s="799"/>
      <c r="Z58" s="805"/>
      <c r="AA58" s="799"/>
      <c r="AB58" s="805"/>
      <c r="AC58" s="806"/>
      <c r="AD58" s="659"/>
    </row>
    <row r="59" spans="1:30" ht="31.5">
      <c r="A59" s="784" t="s">
        <v>7068</v>
      </c>
      <c r="B59" s="785" t="s">
        <v>7166</v>
      </c>
      <c r="C59" s="797" t="s">
        <v>9148</v>
      </c>
      <c r="D59" s="798" t="s">
        <v>4783</v>
      </c>
      <c r="E59" s="798" t="s">
        <v>6237</v>
      </c>
      <c r="F59" s="798" t="s">
        <v>9281</v>
      </c>
      <c r="G59" s="799"/>
      <c r="H59" s="799"/>
      <c r="I59" s="799"/>
      <c r="J59" s="800" t="s">
        <v>6501</v>
      </c>
      <c r="K59" s="800" t="s">
        <v>738</v>
      </c>
      <c r="L59" s="801"/>
      <c r="M59" s="801"/>
      <c r="N59" s="800" t="s">
        <v>752</v>
      </c>
      <c r="O59" s="801"/>
      <c r="P59" s="802"/>
      <c r="Q59" s="776"/>
      <c r="R59" s="777"/>
      <c r="S59" s="803"/>
      <c r="T59" s="800" t="s">
        <v>9184</v>
      </c>
      <c r="U59" s="801"/>
      <c r="V59" s="802"/>
      <c r="W59" s="801"/>
      <c r="X59" s="804"/>
      <c r="Y59" s="799"/>
      <c r="Z59" s="805"/>
      <c r="AA59" s="799"/>
      <c r="AB59" s="805"/>
      <c r="AC59" s="806"/>
      <c r="AD59" s="659"/>
    </row>
    <row r="60" spans="1:30" ht="51.75">
      <c r="A60" s="784" t="s">
        <v>7068</v>
      </c>
      <c r="B60" s="785" t="s">
        <v>7090</v>
      </c>
      <c r="C60" s="797" t="s">
        <v>9154</v>
      </c>
      <c r="D60" s="798" t="s">
        <v>4783</v>
      </c>
      <c r="E60" s="798" t="s">
        <v>6237</v>
      </c>
      <c r="F60" s="798" t="s">
        <v>9282</v>
      </c>
      <c r="G60" s="799"/>
      <c r="H60" s="798" t="s">
        <v>9283</v>
      </c>
      <c r="I60" s="799"/>
      <c r="J60" s="800" t="s">
        <v>9254</v>
      </c>
      <c r="K60" s="801"/>
      <c r="L60" s="800" t="s">
        <v>469</v>
      </c>
      <c r="M60" s="800" t="s">
        <v>9284</v>
      </c>
      <c r="N60" s="826" t="s">
        <v>1663</v>
      </c>
      <c r="O60" s="801"/>
      <c r="P60" s="800" t="s">
        <v>469</v>
      </c>
      <c r="Q60" s="776"/>
      <c r="R60" s="777"/>
      <c r="S60" s="803"/>
      <c r="T60" s="802"/>
      <c r="U60" s="801"/>
      <c r="V60" s="802"/>
      <c r="W60" s="801"/>
      <c r="X60" s="804"/>
      <c r="Y60" s="799"/>
      <c r="Z60" s="805"/>
      <c r="AA60" s="799"/>
      <c r="AB60" s="805"/>
      <c r="AC60" s="806"/>
      <c r="AD60" s="659"/>
    </row>
    <row r="61" spans="1:30">
      <c r="A61" s="784" t="s">
        <v>7068</v>
      </c>
      <c r="B61" s="785" t="s">
        <v>7069</v>
      </c>
      <c r="C61" s="797" t="s">
        <v>9154</v>
      </c>
      <c r="D61" s="798" t="s">
        <v>4783</v>
      </c>
      <c r="E61" s="798" t="s">
        <v>6237</v>
      </c>
      <c r="F61" s="799"/>
      <c r="G61" s="799"/>
      <c r="H61" s="799"/>
      <c r="I61" s="799"/>
      <c r="J61" s="802"/>
      <c r="K61" s="800" t="s">
        <v>7029</v>
      </c>
      <c r="L61" s="800" t="s">
        <v>9241</v>
      </c>
      <c r="M61" s="800" t="s">
        <v>469</v>
      </c>
      <c r="N61" s="802"/>
      <c r="O61" s="801"/>
      <c r="P61" s="802"/>
      <c r="Q61" s="776"/>
      <c r="R61" s="777"/>
      <c r="S61" s="803"/>
      <c r="T61" s="802"/>
      <c r="U61" s="800" t="s">
        <v>9249</v>
      </c>
      <c r="V61" s="802"/>
      <c r="W61" s="801"/>
      <c r="X61" s="804"/>
      <c r="Y61" s="799"/>
      <c r="Z61" s="805"/>
      <c r="AA61" s="799"/>
      <c r="AB61" s="805"/>
      <c r="AC61" s="806"/>
      <c r="AD61" s="659"/>
    </row>
    <row r="62" spans="1:30">
      <c r="A62" s="814" t="s">
        <v>7068</v>
      </c>
      <c r="B62" s="818" t="s">
        <v>9285</v>
      </c>
      <c r="C62" s="797"/>
      <c r="D62" s="798"/>
      <c r="E62" s="798"/>
      <c r="F62" s="830" t="s">
        <v>9286</v>
      </c>
      <c r="G62" s="798" t="s">
        <v>9150</v>
      </c>
      <c r="H62" s="799"/>
      <c r="I62" s="799"/>
      <c r="J62" s="802"/>
      <c r="K62" s="800"/>
      <c r="L62" s="801"/>
      <c r="M62" s="801"/>
      <c r="N62" s="802"/>
      <c r="O62" s="801"/>
      <c r="P62" s="802"/>
      <c r="Q62" s="776"/>
      <c r="R62" s="777"/>
      <c r="S62" s="803"/>
      <c r="T62" s="802"/>
      <c r="U62" s="801"/>
      <c r="V62" s="802"/>
      <c r="W62" s="801"/>
      <c r="X62" s="804"/>
      <c r="Y62" s="799"/>
      <c r="Z62" s="805"/>
      <c r="AA62" s="799"/>
      <c r="AB62" s="805"/>
      <c r="AC62" s="806"/>
      <c r="AD62" s="659"/>
    </row>
    <row r="63" spans="1:30">
      <c r="A63" s="784" t="s">
        <v>7068</v>
      </c>
      <c r="B63" s="785" t="s">
        <v>7087</v>
      </c>
      <c r="C63" s="797" t="s">
        <v>9154</v>
      </c>
      <c r="D63" s="798" t="s">
        <v>4783</v>
      </c>
      <c r="E63" s="798" t="s">
        <v>9287</v>
      </c>
      <c r="F63" s="830" t="s">
        <v>9288</v>
      </c>
      <c r="G63" s="798" t="s">
        <v>9150</v>
      </c>
      <c r="H63" s="799"/>
      <c r="I63" s="799"/>
      <c r="J63" s="802"/>
      <c r="K63" s="800" t="s">
        <v>1480</v>
      </c>
      <c r="L63" s="801"/>
      <c r="M63" s="801"/>
      <c r="N63" s="802"/>
      <c r="O63" s="801"/>
      <c r="P63" s="802"/>
      <c r="Q63" s="776"/>
      <c r="R63" s="777"/>
      <c r="S63" s="803"/>
      <c r="T63" s="802"/>
      <c r="U63" s="801"/>
      <c r="V63" s="802"/>
      <c r="W63" s="801"/>
      <c r="X63" s="804"/>
      <c r="Y63" s="799"/>
      <c r="Z63" s="805"/>
      <c r="AA63" s="799"/>
      <c r="AB63" s="805"/>
      <c r="AC63" s="806"/>
      <c r="AD63" s="659"/>
    </row>
    <row r="64" spans="1:30" ht="31.5">
      <c r="A64" s="784" t="s">
        <v>7068</v>
      </c>
      <c r="B64" s="785" t="s">
        <v>7128</v>
      </c>
      <c r="C64" s="797" t="s">
        <v>9154</v>
      </c>
      <c r="D64" s="798" t="s">
        <v>1995</v>
      </c>
      <c r="E64" s="798" t="s">
        <v>6237</v>
      </c>
      <c r="F64" s="798" t="s">
        <v>9289</v>
      </c>
      <c r="G64" s="798" t="s">
        <v>9150</v>
      </c>
      <c r="H64" s="799"/>
      <c r="I64" s="799"/>
      <c r="J64" s="802"/>
      <c r="K64" s="801"/>
      <c r="L64" s="800" t="s">
        <v>9276</v>
      </c>
      <c r="M64" s="800" t="s">
        <v>9157</v>
      </c>
      <c r="N64" s="801"/>
      <c r="O64" s="801"/>
      <c r="P64" s="802"/>
      <c r="Q64" s="776"/>
      <c r="R64" s="777"/>
      <c r="S64" s="803"/>
      <c r="T64" s="802"/>
      <c r="U64" s="801"/>
      <c r="V64" s="802"/>
      <c r="W64" s="801"/>
      <c r="X64" s="804"/>
      <c r="Y64" s="799"/>
      <c r="Z64" s="805"/>
      <c r="AA64" s="799"/>
      <c r="AB64" s="805"/>
      <c r="AC64" s="806"/>
      <c r="AD64" s="659"/>
    </row>
    <row r="65" spans="1:30" ht="47.25">
      <c r="A65" s="784" t="s">
        <v>7068</v>
      </c>
      <c r="B65" s="818" t="s">
        <v>9290</v>
      </c>
      <c r="C65" s="797" t="s">
        <v>9154</v>
      </c>
      <c r="D65" s="798" t="s">
        <v>1995</v>
      </c>
      <c r="E65" s="798" t="s">
        <v>6237</v>
      </c>
      <c r="F65" s="798" t="s">
        <v>9291</v>
      </c>
      <c r="G65" s="798" t="s">
        <v>9150</v>
      </c>
      <c r="H65" s="799"/>
      <c r="I65" s="799"/>
      <c r="J65" s="802"/>
      <c r="K65" s="800" t="s">
        <v>9254</v>
      </c>
      <c r="L65" s="801"/>
      <c r="M65" s="801"/>
      <c r="N65" s="802"/>
      <c r="O65" s="801"/>
      <c r="P65" s="802"/>
      <c r="Q65" s="776"/>
      <c r="R65" s="777"/>
      <c r="S65" s="803"/>
      <c r="T65" s="802"/>
      <c r="U65" s="801"/>
      <c r="V65" s="802"/>
      <c r="W65" s="801"/>
      <c r="X65" s="804"/>
      <c r="Y65" s="799"/>
      <c r="Z65" s="805"/>
      <c r="AA65" s="799"/>
      <c r="AB65" s="805"/>
      <c r="AC65" s="806"/>
      <c r="AD65" s="659"/>
    </row>
    <row r="66" spans="1:30" ht="47.25">
      <c r="A66" s="784" t="s">
        <v>7068</v>
      </c>
      <c r="B66" s="785" t="s">
        <v>7170</v>
      </c>
      <c r="C66" s="823"/>
      <c r="D66" s="798" t="s">
        <v>4783</v>
      </c>
      <c r="E66" s="798" t="s">
        <v>6237</v>
      </c>
      <c r="F66" s="798" t="s">
        <v>9292</v>
      </c>
      <c r="G66" s="798" t="s">
        <v>9270</v>
      </c>
      <c r="H66" s="805"/>
      <c r="I66" s="798" t="s">
        <v>9293</v>
      </c>
      <c r="J66" s="802"/>
      <c r="K66" s="801"/>
      <c r="L66" s="800" t="s">
        <v>752</v>
      </c>
      <c r="M66" s="800" t="s">
        <v>9160</v>
      </c>
      <c r="N66" s="800" t="s">
        <v>9182</v>
      </c>
      <c r="O66" s="801"/>
      <c r="P66" s="802"/>
      <c r="Q66" s="776"/>
      <c r="R66" s="777"/>
      <c r="S66" s="809" t="s">
        <v>469</v>
      </c>
      <c r="T66" s="800"/>
      <c r="U66" s="801"/>
      <c r="V66" s="802"/>
      <c r="W66" s="801"/>
      <c r="X66" s="804"/>
      <c r="Y66" s="799"/>
      <c r="Z66" s="805"/>
      <c r="AA66" s="799"/>
      <c r="AB66" s="805"/>
      <c r="AC66" s="806"/>
      <c r="AD66" s="659"/>
    </row>
    <row r="67" spans="1:30" ht="26.25">
      <c r="A67" s="784" t="s">
        <v>7068</v>
      </c>
      <c r="B67" s="831" t="s">
        <v>9294</v>
      </c>
      <c r="C67" s="832" t="s">
        <v>9295</v>
      </c>
      <c r="D67" s="827" t="s">
        <v>4783</v>
      </c>
      <c r="E67" s="827" t="s">
        <v>9296</v>
      </c>
      <c r="F67" s="827" t="s">
        <v>9297</v>
      </c>
      <c r="G67" s="798" t="s">
        <v>9202</v>
      </c>
      <c r="H67" s="798" t="s">
        <v>9298</v>
      </c>
      <c r="I67" s="798" t="s">
        <v>9299</v>
      </c>
      <c r="J67" s="802"/>
      <c r="K67" s="800" t="s">
        <v>395</v>
      </c>
      <c r="L67" s="800" t="s">
        <v>9300</v>
      </c>
      <c r="M67" s="801"/>
      <c r="N67" s="800" t="s">
        <v>752</v>
      </c>
      <c r="O67" s="800"/>
      <c r="P67" s="801"/>
      <c r="Q67" s="776"/>
      <c r="R67" s="777"/>
      <c r="S67" s="803"/>
      <c r="T67" s="802"/>
      <c r="U67" s="801"/>
      <c r="V67" s="802"/>
      <c r="W67" s="801"/>
      <c r="X67" s="804"/>
      <c r="Y67" s="799"/>
      <c r="Z67" s="805"/>
      <c r="AA67" s="799"/>
      <c r="AB67" s="805"/>
      <c r="AC67" s="806"/>
      <c r="AD67" s="659"/>
    </row>
    <row r="68" spans="1:30">
      <c r="A68" s="784" t="s">
        <v>7068</v>
      </c>
      <c r="B68" s="785" t="s">
        <v>7181</v>
      </c>
      <c r="C68" s="797" t="s">
        <v>9154</v>
      </c>
      <c r="D68" s="798" t="s">
        <v>4783</v>
      </c>
      <c r="E68" s="822" t="s">
        <v>9301</v>
      </c>
      <c r="F68" s="799"/>
      <c r="G68" s="798" t="s">
        <v>9150</v>
      </c>
      <c r="H68" s="799"/>
      <c r="I68" s="799"/>
      <c r="J68" s="826" t="s">
        <v>9302</v>
      </c>
      <c r="K68" s="801"/>
      <c r="L68" s="801"/>
      <c r="M68" s="801"/>
      <c r="N68" s="802"/>
      <c r="O68" s="801"/>
      <c r="P68" s="802"/>
      <c r="Q68" s="776"/>
      <c r="R68" s="777"/>
      <c r="S68" s="803"/>
      <c r="T68" s="802"/>
      <c r="U68" s="801"/>
      <c r="V68" s="802"/>
      <c r="W68" s="801"/>
      <c r="X68" s="804"/>
      <c r="Y68" s="799"/>
      <c r="Z68" s="805"/>
      <c r="AA68" s="799"/>
      <c r="AB68" s="805"/>
      <c r="AC68" s="806"/>
      <c r="AD68" s="659"/>
    </row>
    <row r="69" spans="1:30" ht="31.5">
      <c r="A69" s="784" t="s">
        <v>7068</v>
      </c>
      <c r="B69" s="785" t="s">
        <v>7088</v>
      </c>
      <c r="C69" s="797" t="s">
        <v>9303</v>
      </c>
      <c r="D69" s="798" t="s">
        <v>9220</v>
      </c>
      <c r="E69" s="798" t="s">
        <v>9214</v>
      </c>
      <c r="F69" s="798" t="s">
        <v>9304</v>
      </c>
      <c r="G69" s="798" t="s">
        <v>9305</v>
      </c>
      <c r="H69" s="819">
        <v>44173</v>
      </c>
      <c r="I69" s="799"/>
      <c r="J69" s="800" t="s">
        <v>395</v>
      </c>
      <c r="K69" s="800" t="s">
        <v>738</v>
      </c>
      <c r="L69" s="802"/>
      <c r="M69" s="801"/>
      <c r="N69" s="802"/>
      <c r="O69" s="801"/>
      <c r="P69" s="802"/>
      <c r="Q69" s="776"/>
      <c r="R69" s="777"/>
      <c r="S69" s="803"/>
      <c r="T69" s="802"/>
      <c r="U69" s="801"/>
      <c r="V69" s="802"/>
      <c r="W69" s="801"/>
      <c r="X69" s="804"/>
      <c r="Y69" s="799"/>
      <c r="Z69" s="805"/>
      <c r="AA69" s="799"/>
      <c r="AB69" s="805"/>
      <c r="AC69" s="806"/>
      <c r="AD69" s="659"/>
    </row>
    <row r="70" spans="1:30">
      <c r="A70" s="784" t="s">
        <v>7068</v>
      </c>
      <c r="B70" s="785" t="s">
        <v>6955</v>
      </c>
      <c r="C70" s="797" t="s">
        <v>9154</v>
      </c>
      <c r="D70" s="798" t="s">
        <v>4783</v>
      </c>
      <c r="E70" s="798" t="s">
        <v>9214</v>
      </c>
      <c r="F70" s="833" t="s">
        <v>9306</v>
      </c>
      <c r="G70" s="798" t="s">
        <v>9150</v>
      </c>
      <c r="H70" s="819">
        <v>44180</v>
      </c>
      <c r="I70" s="799"/>
      <c r="J70" s="800" t="s">
        <v>469</v>
      </c>
      <c r="K70" s="800" t="s">
        <v>469</v>
      </c>
      <c r="L70" s="800" t="s">
        <v>469</v>
      </c>
      <c r="M70" s="801"/>
      <c r="N70" s="802"/>
      <c r="O70" s="801"/>
      <c r="P70" s="802"/>
      <c r="Q70" s="776"/>
      <c r="R70" s="777"/>
      <c r="S70" s="803"/>
      <c r="T70" s="802"/>
      <c r="U70" s="801"/>
      <c r="V70" s="802"/>
      <c r="W70" s="801"/>
      <c r="X70" s="804"/>
      <c r="Y70" s="799"/>
      <c r="Z70" s="805"/>
      <c r="AA70" s="799"/>
      <c r="AB70" s="805"/>
      <c r="AC70" s="806"/>
      <c r="AD70" s="659"/>
    </row>
    <row r="71" spans="1:30" ht="26.25">
      <c r="A71" s="784" t="s">
        <v>7068</v>
      </c>
      <c r="B71" s="785"/>
      <c r="C71" s="797" t="s">
        <v>9154</v>
      </c>
      <c r="D71" s="798" t="s">
        <v>4783</v>
      </c>
      <c r="E71" s="798" t="s">
        <v>9214</v>
      </c>
      <c r="F71" s="798" t="s">
        <v>9307</v>
      </c>
      <c r="G71" s="799"/>
      <c r="H71" s="799"/>
      <c r="I71" s="799"/>
      <c r="J71" s="800" t="s">
        <v>9308</v>
      </c>
      <c r="K71" s="801"/>
      <c r="L71" s="802"/>
      <c r="M71" s="801"/>
      <c r="N71" s="802"/>
      <c r="O71" s="801"/>
      <c r="P71" s="802"/>
      <c r="Q71" s="776"/>
      <c r="R71" s="777"/>
      <c r="S71" s="803"/>
      <c r="T71" s="802"/>
      <c r="U71" s="801"/>
      <c r="V71" s="802"/>
      <c r="W71" s="801"/>
      <c r="X71" s="804"/>
      <c r="Y71" s="799"/>
      <c r="Z71" s="805"/>
      <c r="AA71" s="799"/>
      <c r="AB71" s="805"/>
      <c r="AC71" s="806"/>
      <c r="AD71" s="659"/>
    </row>
    <row r="72" spans="1:30" ht="31.5">
      <c r="A72" s="784" t="s">
        <v>7068</v>
      </c>
      <c r="B72" s="785" t="s">
        <v>7200</v>
      </c>
      <c r="C72" s="797" t="s">
        <v>9154</v>
      </c>
      <c r="D72" s="798" t="s">
        <v>4783</v>
      </c>
      <c r="E72" s="798" t="s">
        <v>9214</v>
      </c>
      <c r="F72" s="799"/>
      <c r="G72" s="799"/>
      <c r="H72" s="799"/>
      <c r="I72" s="799"/>
      <c r="J72" s="800" t="s">
        <v>9182</v>
      </c>
      <c r="K72" s="800" t="s">
        <v>9275</v>
      </c>
      <c r="L72" s="800" t="s">
        <v>469</v>
      </c>
      <c r="M72" s="801"/>
      <c r="N72" s="800" t="s">
        <v>469</v>
      </c>
      <c r="O72" s="801"/>
      <c r="P72" s="802"/>
      <c r="Q72" s="776"/>
      <c r="R72" s="777"/>
      <c r="S72" s="803"/>
      <c r="T72" s="802"/>
      <c r="U72" s="801"/>
      <c r="V72" s="802"/>
      <c r="W72" s="801"/>
      <c r="X72" s="804"/>
      <c r="Y72" s="799"/>
      <c r="Z72" s="805"/>
      <c r="AA72" s="799"/>
      <c r="AB72" s="805"/>
      <c r="AC72" s="806"/>
      <c r="AD72" s="659"/>
    </row>
    <row r="73" spans="1:30" ht="26.25">
      <c r="A73" s="784" t="s">
        <v>7068</v>
      </c>
      <c r="B73" s="785" t="s">
        <v>7116</v>
      </c>
      <c r="C73" s="797" t="s">
        <v>9154</v>
      </c>
      <c r="D73" s="798" t="s">
        <v>9220</v>
      </c>
      <c r="E73" s="798" t="s">
        <v>9214</v>
      </c>
      <c r="F73" s="798" t="s">
        <v>9309</v>
      </c>
      <c r="G73" s="799"/>
      <c r="H73" s="798" t="s">
        <v>9310</v>
      </c>
      <c r="I73" s="799"/>
      <c r="J73" s="802"/>
      <c r="K73" s="800" t="s">
        <v>9311</v>
      </c>
      <c r="L73" s="800" t="s">
        <v>395</v>
      </c>
      <c r="M73" s="800" t="s">
        <v>469</v>
      </c>
      <c r="N73" s="801"/>
      <c r="O73" s="801"/>
      <c r="P73" s="802"/>
      <c r="Q73" s="776"/>
      <c r="R73" s="777"/>
      <c r="S73" s="803"/>
      <c r="T73" s="802"/>
      <c r="U73" s="801"/>
      <c r="V73" s="802"/>
      <c r="W73" s="801"/>
      <c r="X73" s="804"/>
      <c r="Y73" s="799"/>
      <c r="Z73" s="805"/>
      <c r="AA73" s="799"/>
      <c r="AB73" s="805"/>
      <c r="AC73" s="806"/>
      <c r="AD73" s="659"/>
    </row>
    <row r="74" spans="1:30" ht="31.5">
      <c r="A74" s="784" t="s">
        <v>7068</v>
      </c>
      <c r="B74" s="785" t="s">
        <v>7123</v>
      </c>
      <c r="C74" s="797" t="s">
        <v>9148</v>
      </c>
      <c r="D74" s="827" t="s">
        <v>4783</v>
      </c>
      <c r="E74" s="798" t="s">
        <v>9214</v>
      </c>
      <c r="F74" s="798" t="s">
        <v>9312</v>
      </c>
      <c r="G74" s="798" t="s">
        <v>9246</v>
      </c>
      <c r="H74" s="799"/>
      <c r="I74" s="799"/>
      <c r="J74" s="801"/>
      <c r="K74" s="800" t="s">
        <v>2805</v>
      </c>
      <c r="L74" s="800" t="s">
        <v>469</v>
      </c>
      <c r="M74" s="801"/>
      <c r="N74" s="802"/>
      <c r="O74" s="801"/>
      <c r="P74" s="800" t="s">
        <v>469</v>
      </c>
      <c r="Q74" s="776"/>
      <c r="R74" s="777"/>
      <c r="S74" s="803"/>
      <c r="T74" s="802"/>
      <c r="U74" s="800" t="s">
        <v>1663</v>
      </c>
      <c r="V74" s="802"/>
      <c r="W74" s="801"/>
      <c r="X74" s="804"/>
      <c r="Y74" s="799"/>
      <c r="Z74" s="805"/>
      <c r="AA74" s="799"/>
      <c r="AB74" s="805"/>
      <c r="AC74" s="806"/>
      <c r="AD74" s="659"/>
    </row>
    <row r="75" spans="1:30" ht="31.5">
      <c r="A75" s="784" t="s">
        <v>7068</v>
      </c>
      <c r="B75" s="785" t="s">
        <v>7131</v>
      </c>
      <c r="C75" s="797" t="s">
        <v>9154</v>
      </c>
      <c r="D75" s="798" t="s">
        <v>4783</v>
      </c>
      <c r="E75" s="798" t="s">
        <v>9214</v>
      </c>
      <c r="F75" s="798" t="s">
        <v>9313</v>
      </c>
      <c r="G75" s="798" t="s">
        <v>9150</v>
      </c>
      <c r="H75" s="799"/>
      <c r="I75" s="798"/>
      <c r="J75" s="802"/>
      <c r="K75" s="801"/>
      <c r="L75" s="800" t="s">
        <v>9284</v>
      </c>
      <c r="M75" s="801"/>
      <c r="N75" s="801"/>
      <c r="O75" s="801"/>
      <c r="P75" s="800" t="s">
        <v>469</v>
      </c>
      <c r="Q75" s="776"/>
      <c r="R75" s="777"/>
      <c r="S75" s="803"/>
      <c r="T75" s="800" t="s">
        <v>9183</v>
      </c>
      <c r="U75" s="801"/>
      <c r="V75" s="802"/>
      <c r="W75" s="801"/>
      <c r="X75" s="804"/>
      <c r="Y75" s="799"/>
      <c r="Z75" s="799"/>
      <c r="AA75" s="799"/>
      <c r="AB75" s="805"/>
      <c r="AC75" s="806"/>
      <c r="AD75" s="659"/>
    </row>
    <row r="76" spans="1:30" ht="39">
      <c r="A76" s="784" t="s">
        <v>7068</v>
      </c>
      <c r="B76" s="785" t="s">
        <v>7132</v>
      </c>
      <c r="C76" s="797" t="s">
        <v>9154</v>
      </c>
      <c r="D76" s="798" t="s">
        <v>4783</v>
      </c>
      <c r="E76" s="798" t="s">
        <v>9214</v>
      </c>
      <c r="F76" s="798" t="s">
        <v>9314</v>
      </c>
      <c r="G76" s="798" t="s">
        <v>9150</v>
      </c>
      <c r="H76" s="816"/>
      <c r="I76" s="799"/>
      <c r="J76" s="802"/>
      <c r="K76" s="800" t="s">
        <v>9315</v>
      </c>
      <c r="L76" s="801"/>
      <c r="M76" s="801"/>
      <c r="N76" s="802"/>
      <c r="O76" s="801"/>
      <c r="P76" s="800" t="s">
        <v>469</v>
      </c>
      <c r="Q76" s="776"/>
      <c r="R76" s="777"/>
      <c r="S76" s="803"/>
      <c r="T76" s="802"/>
      <c r="U76" s="801"/>
      <c r="V76" s="802"/>
      <c r="W76" s="801"/>
      <c r="X76" s="804"/>
      <c r="Y76" s="799"/>
      <c r="Z76" s="805"/>
      <c r="AA76" s="799"/>
      <c r="AB76" s="805"/>
      <c r="AC76" s="806"/>
      <c r="AD76" s="659"/>
    </row>
    <row r="77" spans="1:30" ht="31.5">
      <c r="A77" s="814" t="s">
        <v>7068</v>
      </c>
      <c r="B77" s="785" t="s">
        <v>7135</v>
      </c>
      <c r="C77" s="797" t="s">
        <v>9154</v>
      </c>
      <c r="D77" s="798" t="s">
        <v>4783</v>
      </c>
      <c r="E77" s="798" t="s">
        <v>9214</v>
      </c>
      <c r="F77" s="798" t="s">
        <v>9316</v>
      </c>
      <c r="G77" s="798" t="s">
        <v>9202</v>
      </c>
      <c r="H77" s="799"/>
      <c r="I77" s="798"/>
      <c r="J77" s="801"/>
      <c r="K77" s="826" t="s">
        <v>9317</v>
      </c>
      <c r="L77" s="801"/>
      <c r="M77" s="801"/>
      <c r="N77" s="802"/>
      <c r="O77" s="801"/>
      <c r="P77" s="802"/>
      <c r="Q77" s="776"/>
      <c r="R77" s="777"/>
      <c r="S77" s="803"/>
      <c r="T77" s="802"/>
      <c r="U77" s="801"/>
      <c r="V77" s="802"/>
      <c r="W77" s="801"/>
      <c r="X77" s="804"/>
      <c r="Y77" s="799"/>
      <c r="Z77" s="805"/>
      <c r="AA77" s="799"/>
      <c r="AB77" s="805"/>
      <c r="AC77" s="806"/>
      <c r="AD77" s="659"/>
    </row>
    <row r="78" spans="1:30" ht="26.25">
      <c r="A78" s="784" t="s">
        <v>7068</v>
      </c>
      <c r="B78" s="818" t="s">
        <v>9318</v>
      </c>
      <c r="C78" s="797" t="s">
        <v>9154</v>
      </c>
      <c r="D78" s="798" t="s">
        <v>4783</v>
      </c>
      <c r="E78" s="798" t="s">
        <v>9214</v>
      </c>
      <c r="F78" s="798" t="s">
        <v>9319</v>
      </c>
      <c r="G78" s="798" t="s">
        <v>9150</v>
      </c>
      <c r="H78" s="799"/>
      <c r="I78" s="799"/>
      <c r="J78" s="800"/>
      <c r="K78" s="801"/>
      <c r="L78" s="802"/>
      <c r="M78" s="800" t="s">
        <v>738</v>
      </c>
      <c r="N78" s="800"/>
      <c r="O78" s="801"/>
      <c r="P78" s="802"/>
      <c r="Q78" s="776"/>
      <c r="R78" s="777"/>
      <c r="S78" s="803"/>
      <c r="T78" s="802"/>
      <c r="U78" s="801"/>
      <c r="V78" s="802"/>
      <c r="W78" s="801"/>
      <c r="X78" s="804"/>
      <c r="Y78" s="799"/>
      <c r="Z78" s="805"/>
      <c r="AA78" s="799"/>
      <c r="AB78" s="805"/>
      <c r="AC78" s="806"/>
      <c r="AD78" s="659"/>
    </row>
    <row r="79" spans="1:30" ht="31.5">
      <c r="A79" s="784" t="s">
        <v>7068</v>
      </c>
      <c r="B79" s="785" t="s">
        <v>7147</v>
      </c>
      <c r="C79" s="797" t="s">
        <v>9154</v>
      </c>
      <c r="D79" s="798" t="s">
        <v>1995</v>
      </c>
      <c r="E79" s="798" t="s">
        <v>9214</v>
      </c>
      <c r="F79" s="798" t="s">
        <v>9320</v>
      </c>
      <c r="G79" s="798" t="s">
        <v>9202</v>
      </c>
      <c r="H79" s="819">
        <v>44134</v>
      </c>
      <c r="I79" s="798" t="s">
        <v>9321</v>
      </c>
      <c r="J79" s="802"/>
      <c r="K79" s="800" t="s">
        <v>6501</v>
      </c>
      <c r="L79" s="800" t="s">
        <v>9165</v>
      </c>
      <c r="M79" s="800" t="s">
        <v>9160</v>
      </c>
      <c r="N79" s="801"/>
      <c r="O79" s="801"/>
      <c r="P79" s="801"/>
      <c r="Q79" s="776"/>
      <c r="R79" s="777"/>
      <c r="S79" s="803"/>
      <c r="T79" s="802"/>
      <c r="U79" s="800" t="s">
        <v>469</v>
      </c>
      <c r="V79" s="802"/>
      <c r="W79" s="801"/>
      <c r="X79" s="804"/>
      <c r="Y79" s="799"/>
      <c r="Z79" s="805"/>
      <c r="AA79" s="799"/>
      <c r="AB79" s="805"/>
      <c r="AC79" s="806"/>
      <c r="AD79" s="659"/>
    </row>
    <row r="80" spans="1:30">
      <c r="A80" s="784" t="s">
        <v>7068</v>
      </c>
      <c r="B80" s="785" t="s">
        <v>7149</v>
      </c>
      <c r="C80" s="797" t="s">
        <v>9148</v>
      </c>
      <c r="D80" s="799"/>
      <c r="E80" s="825" t="s">
        <v>9214</v>
      </c>
      <c r="F80" s="834"/>
      <c r="G80" s="834"/>
      <c r="H80" s="799"/>
      <c r="I80" s="799"/>
      <c r="J80" s="802"/>
      <c r="K80" s="800" t="s">
        <v>9284</v>
      </c>
      <c r="L80" s="800" t="s">
        <v>9184</v>
      </c>
      <c r="M80" s="800" t="s">
        <v>9184</v>
      </c>
      <c r="N80" s="802"/>
      <c r="O80" s="801"/>
      <c r="P80" s="802"/>
      <c r="Q80" s="776"/>
      <c r="R80" s="777"/>
      <c r="S80" s="803"/>
      <c r="T80" s="802"/>
      <c r="U80" s="801"/>
      <c r="V80" s="802"/>
      <c r="W80" s="801"/>
      <c r="X80" s="804"/>
      <c r="Y80" s="799"/>
      <c r="Z80" s="805"/>
      <c r="AA80" s="799"/>
      <c r="AB80" s="805"/>
      <c r="AC80" s="806"/>
      <c r="AD80" s="659"/>
    </row>
    <row r="81" spans="1:30">
      <c r="A81" s="784" t="s">
        <v>7068</v>
      </c>
      <c r="B81" s="785" t="s">
        <v>7153</v>
      </c>
      <c r="C81" s="797" t="s">
        <v>9203</v>
      </c>
      <c r="D81" s="798" t="s">
        <v>4783</v>
      </c>
      <c r="E81" s="798" t="s">
        <v>9214</v>
      </c>
      <c r="F81" s="835" t="s">
        <v>9322</v>
      </c>
      <c r="G81" s="798" t="s">
        <v>9150</v>
      </c>
      <c r="H81" s="799"/>
      <c r="I81" s="798" t="s">
        <v>9323</v>
      </c>
      <c r="J81" s="802"/>
      <c r="K81" s="800" t="s">
        <v>9165</v>
      </c>
      <c r="L81" s="801"/>
      <c r="M81" s="801"/>
      <c r="N81" s="802"/>
      <c r="O81" s="801"/>
      <c r="P81" s="802"/>
      <c r="Q81" s="776"/>
      <c r="R81" s="777"/>
      <c r="S81" s="803"/>
      <c r="T81" s="802"/>
      <c r="U81" s="801"/>
      <c r="V81" s="802"/>
      <c r="W81" s="801"/>
      <c r="X81" s="804"/>
      <c r="Y81" s="799"/>
      <c r="Z81" s="805"/>
      <c r="AA81" s="799"/>
      <c r="AB81" s="805"/>
      <c r="AC81" s="806"/>
      <c r="AD81" s="659"/>
    </row>
    <row r="82" spans="1:30" ht="31.5">
      <c r="A82" s="784" t="s">
        <v>7068</v>
      </c>
      <c r="B82" s="785" t="s">
        <v>7112</v>
      </c>
      <c r="C82" s="797" t="s">
        <v>9255</v>
      </c>
      <c r="D82" s="798" t="s">
        <v>1995</v>
      </c>
      <c r="E82" s="798" t="s">
        <v>9324</v>
      </c>
      <c r="F82" s="798" t="s">
        <v>9325</v>
      </c>
      <c r="G82" s="799"/>
      <c r="H82" s="799"/>
      <c r="I82" s="799"/>
      <c r="J82" s="801"/>
      <c r="K82" s="801"/>
      <c r="L82" s="800" t="s">
        <v>9169</v>
      </c>
      <c r="M82" s="801"/>
      <c r="N82" s="802"/>
      <c r="O82" s="801"/>
      <c r="P82" s="802"/>
      <c r="Q82" s="776"/>
      <c r="R82" s="777"/>
      <c r="S82" s="809" t="s">
        <v>752</v>
      </c>
      <c r="T82" s="802"/>
      <c r="U82" s="801"/>
      <c r="V82" s="802"/>
      <c r="W82" s="801"/>
      <c r="X82" s="804"/>
      <c r="Y82" s="799"/>
      <c r="Z82" s="805"/>
      <c r="AA82" s="799"/>
      <c r="AB82" s="805"/>
      <c r="AC82" s="806"/>
      <c r="AD82" s="659"/>
    </row>
    <row r="83" spans="1:30" ht="26.25">
      <c r="A83" s="784" t="s">
        <v>7068</v>
      </c>
      <c r="B83" s="785" t="s">
        <v>7150</v>
      </c>
      <c r="C83" s="797" t="s">
        <v>9154</v>
      </c>
      <c r="D83" s="798" t="s">
        <v>4783</v>
      </c>
      <c r="E83" s="798" t="s">
        <v>9324</v>
      </c>
      <c r="F83" s="798" t="s">
        <v>9326</v>
      </c>
      <c r="G83" s="799"/>
      <c r="H83" s="819">
        <v>44203</v>
      </c>
      <c r="I83" s="799"/>
      <c r="J83" s="800"/>
      <c r="K83" s="800" t="s">
        <v>9160</v>
      </c>
      <c r="L83" s="800" t="s">
        <v>469</v>
      </c>
      <c r="M83" s="801"/>
      <c r="N83" s="800" t="s">
        <v>1663</v>
      </c>
      <c r="O83" s="801"/>
      <c r="P83" s="800"/>
      <c r="Q83" s="776"/>
      <c r="R83" s="777"/>
      <c r="S83" s="803"/>
      <c r="T83" s="800" t="s">
        <v>469</v>
      </c>
      <c r="U83" s="801"/>
      <c r="V83" s="802"/>
      <c r="W83" s="801"/>
      <c r="X83" s="804"/>
      <c r="Y83" s="799"/>
      <c r="Z83" s="805"/>
      <c r="AA83" s="799"/>
      <c r="AB83" s="805"/>
      <c r="AC83" s="806"/>
      <c r="AD83" s="659"/>
    </row>
    <row r="84" spans="1:30" ht="31.5">
      <c r="A84" s="784" t="s">
        <v>7068</v>
      </c>
      <c r="B84" s="818" t="s">
        <v>9327</v>
      </c>
      <c r="C84" s="797" t="s">
        <v>9154</v>
      </c>
      <c r="D84" s="798" t="s">
        <v>4783</v>
      </c>
      <c r="E84" s="798" t="s">
        <v>9328</v>
      </c>
      <c r="F84" s="799"/>
      <c r="G84" s="798" t="s">
        <v>9329</v>
      </c>
      <c r="H84" s="799"/>
      <c r="I84" s="799"/>
      <c r="J84" s="802"/>
      <c r="K84" s="800" t="s">
        <v>469</v>
      </c>
      <c r="L84" s="800" t="s">
        <v>752</v>
      </c>
      <c r="M84" s="800" t="s">
        <v>9211</v>
      </c>
      <c r="N84" s="800" t="s">
        <v>469</v>
      </c>
      <c r="O84" s="800"/>
      <c r="P84" s="800" t="s">
        <v>1663</v>
      </c>
      <c r="Q84" s="776"/>
      <c r="R84" s="777"/>
      <c r="S84" s="803"/>
      <c r="T84" s="802"/>
      <c r="U84" s="801"/>
      <c r="V84" s="802"/>
      <c r="W84" s="801"/>
      <c r="X84" s="804"/>
      <c r="Y84" s="799"/>
      <c r="Z84" s="805"/>
      <c r="AA84" s="799"/>
      <c r="AB84" s="805"/>
      <c r="AC84" s="806"/>
      <c r="AD84" s="659"/>
    </row>
    <row r="85" spans="1:30" ht="51.75">
      <c r="A85" s="784" t="s">
        <v>7068</v>
      </c>
      <c r="B85" s="785" t="s">
        <v>7197</v>
      </c>
      <c r="C85" s="797" t="s">
        <v>9148</v>
      </c>
      <c r="D85" s="798" t="s">
        <v>4783</v>
      </c>
      <c r="E85" s="798" t="s">
        <v>9330</v>
      </c>
      <c r="F85" s="798" t="s">
        <v>9331</v>
      </c>
      <c r="G85" s="799"/>
      <c r="H85" s="798" t="s">
        <v>9332</v>
      </c>
      <c r="I85" s="799"/>
      <c r="J85" s="800" t="s">
        <v>9333</v>
      </c>
      <c r="K85" s="800" t="s">
        <v>9182</v>
      </c>
      <c r="L85" s="801"/>
      <c r="M85" s="801"/>
      <c r="N85" s="801"/>
      <c r="O85" s="800" t="s">
        <v>9334</v>
      </c>
      <c r="P85" s="801"/>
      <c r="Q85" s="776"/>
      <c r="R85" s="777"/>
      <c r="S85" s="803"/>
      <c r="T85" s="802"/>
      <c r="U85" s="801"/>
      <c r="V85" s="802"/>
      <c r="W85" s="801"/>
      <c r="X85" s="804"/>
      <c r="Y85" s="799"/>
      <c r="Z85" s="805"/>
      <c r="AA85" s="799"/>
      <c r="AB85" s="805"/>
      <c r="AC85" s="806"/>
      <c r="AD85" s="659"/>
    </row>
    <row r="86" spans="1:30" ht="39">
      <c r="A86" s="814" t="s">
        <v>7068</v>
      </c>
      <c r="B86" s="785" t="s">
        <v>7080</v>
      </c>
      <c r="C86" s="797" t="s">
        <v>9154</v>
      </c>
      <c r="D86" s="798" t="s">
        <v>4783</v>
      </c>
      <c r="E86" s="798" t="s">
        <v>9335</v>
      </c>
      <c r="F86" s="798" t="s">
        <v>9336</v>
      </c>
      <c r="G86" s="798" t="s">
        <v>9202</v>
      </c>
      <c r="H86" s="798" t="s">
        <v>9337</v>
      </c>
      <c r="I86" s="799"/>
      <c r="J86" s="802"/>
      <c r="K86" s="801"/>
      <c r="L86" s="800" t="s">
        <v>9275</v>
      </c>
      <c r="M86" s="801"/>
      <c r="N86" s="802"/>
      <c r="O86" s="801"/>
      <c r="P86" s="802"/>
      <c r="Q86" s="776"/>
      <c r="R86" s="777"/>
      <c r="S86" s="803"/>
      <c r="T86" s="802"/>
      <c r="U86" s="801"/>
      <c r="V86" s="802"/>
      <c r="W86" s="801"/>
      <c r="X86" s="804"/>
      <c r="Y86" s="799"/>
      <c r="Z86" s="805"/>
      <c r="AA86" s="799"/>
      <c r="AB86" s="799"/>
      <c r="AC86" s="806"/>
      <c r="AD86" s="659"/>
    </row>
    <row r="87" spans="1:30" ht="31.5">
      <c r="A87" s="784" t="s">
        <v>7068</v>
      </c>
      <c r="B87" s="785" t="s">
        <v>7106</v>
      </c>
      <c r="C87" s="797" t="s">
        <v>9154</v>
      </c>
      <c r="D87" s="798" t="s">
        <v>4783</v>
      </c>
      <c r="E87" s="798" t="s">
        <v>9193</v>
      </c>
      <c r="F87" s="799"/>
      <c r="G87" s="798" t="s">
        <v>9202</v>
      </c>
      <c r="H87" s="799"/>
      <c r="I87" s="799"/>
      <c r="J87" s="802"/>
      <c r="K87" s="800" t="s">
        <v>7157</v>
      </c>
      <c r="L87" s="800" t="s">
        <v>9182</v>
      </c>
      <c r="M87" s="800" t="s">
        <v>9211</v>
      </c>
      <c r="N87" s="802"/>
      <c r="O87" s="800" t="s">
        <v>9338</v>
      </c>
      <c r="P87" s="802"/>
      <c r="Q87" s="776"/>
      <c r="R87" s="777"/>
      <c r="S87" s="803"/>
      <c r="T87" s="802"/>
      <c r="U87" s="801"/>
      <c r="V87" s="802"/>
      <c r="W87" s="801"/>
      <c r="X87" s="804"/>
      <c r="Y87" s="799"/>
      <c r="Z87" s="805"/>
      <c r="AA87" s="799"/>
      <c r="AB87" s="805"/>
      <c r="AC87" s="806"/>
      <c r="AD87" s="659"/>
    </row>
    <row r="88" spans="1:30" ht="39">
      <c r="A88" s="784" t="s">
        <v>7068</v>
      </c>
      <c r="B88" s="818" t="s">
        <v>9339</v>
      </c>
      <c r="C88" s="797" t="s">
        <v>9148</v>
      </c>
      <c r="D88" s="798" t="s">
        <v>4783</v>
      </c>
      <c r="E88" s="822" t="s">
        <v>9340</v>
      </c>
      <c r="F88" s="798" t="s">
        <v>9341</v>
      </c>
      <c r="G88" s="798" t="s">
        <v>9255</v>
      </c>
      <c r="H88" s="798" t="s">
        <v>9342</v>
      </c>
      <c r="I88" s="798" t="s">
        <v>9343</v>
      </c>
      <c r="J88" s="800" t="s">
        <v>4337</v>
      </c>
      <c r="K88" s="800"/>
      <c r="L88" s="802"/>
      <c r="M88" s="801"/>
      <c r="N88" s="802"/>
      <c r="O88" s="801"/>
      <c r="P88" s="802"/>
      <c r="Q88" s="776"/>
      <c r="R88" s="777"/>
      <c r="S88" s="803"/>
      <c r="T88" s="802"/>
      <c r="U88" s="801"/>
      <c r="V88" s="802"/>
      <c r="W88" s="801"/>
      <c r="X88" s="804"/>
      <c r="Y88" s="799"/>
      <c r="Z88" s="805"/>
      <c r="AA88" s="799"/>
      <c r="AB88" s="805"/>
      <c r="AC88" s="806"/>
      <c r="AD88" s="659"/>
    </row>
    <row r="89" spans="1:30" ht="39">
      <c r="A89" s="784" t="s">
        <v>7068</v>
      </c>
      <c r="B89" s="785" t="s">
        <v>7146</v>
      </c>
      <c r="C89" s="797" t="s">
        <v>9148</v>
      </c>
      <c r="D89" s="798" t="s">
        <v>4783</v>
      </c>
      <c r="E89" s="798" t="s">
        <v>9344</v>
      </c>
      <c r="F89" s="798" t="s">
        <v>9345</v>
      </c>
      <c r="G89" s="799"/>
      <c r="H89" s="798" t="s">
        <v>9346</v>
      </c>
      <c r="I89" s="799"/>
      <c r="J89" s="802"/>
      <c r="K89" s="800" t="s">
        <v>9347</v>
      </c>
      <c r="L89" s="801"/>
      <c r="M89" s="801"/>
      <c r="N89" s="802"/>
      <c r="O89" s="801"/>
      <c r="P89" s="802"/>
      <c r="Q89" s="776"/>
      <c r="R89" s="777"/>
      <c r="S89" s="803"/>
      <c r="T89" s="802"/>
      <c r="U89" s="801"/>
      <c r="V89" s="802"/>
      <c r="W89" s="801"/>
      <c r="X89" s="804"/>
      <c r="Y89" s="799"/>
      <c r="Z89" s="805"/>
      <c r="AA89" s="799"/>
      <c r="AB89" s="805"/>
      <c r="AC89" s="806"/>
      <c r="AD89" s="659"/>
    </row>
    <row r="90" spans="1:30" ht="31.5">
      <c r="A90" s="784" t="s">
        <v>7068</v>
      </c>
      <c r="B90" s="785" t="s">
        <v>7129</v>
      </c>
      <c r="C90" s="797" t="s">
        <v>9154</v>
      </c>
      <c r="D90" s="798" t="s">
        <v>4783</v>
      </c>
      <c r="E90" s="798" t="s">
        <v>9348</v>
      </c>
      <c r="F90" s="798" t="s">
        <v>9349</v>
      </c>
      <c r="G90" s="798" t="s">
        <v>9150</v>
      </c>
      <c r="H90" s="799"/>
      <c r="I90" s="799"/>
      <c r="J90" s="802"/>
      <c r="K90" s="801"/>
      <c r="L90" s="800" t="s">
        <v>9350</v>
      </c>
      <c r="M90" s="801"/>
      <c r="N90" s="802"/>
      <c r="O90" s="802"/>
      <c r="P90" s="801"/>
      <c r="Q90" s="776"/>
      <c r="R90" s="777"/>
      <c r="S90" s="803"/>
      <c r="T90" s="802"/>
      <c r="U90" s="801"/>
      <c r="V90" s="802"/>
      <c r="W90" s="801"/>
      <c r="X90" s="804"/>
      <c r="Y90" s="799"/>
      <c r="Z90" s="805"/>
      <c r="AA90" s="799"/>
      <c r="AB90" s="805"/>
      <c r="AC90" s="806"/>
      <c r="AD90" s="659"/>
    </row>
    <row r="91" spans="1:30" ht="26.25">
      <c r="A91" s="784" t="s">
        <v>7068</v>
      </c>
      <c r="B91" s="785" t="s">
        <v>7234</v>
      </c>
      <c r="C91" s="797" t="s">
        <v>9154</v>
      </c>
      <c r="D91" s="798" t="s">
        <v>9351</v>
      </c>
      <c r="E91" s="798" t="s">
        <v>9348</v>
      </c>
      <c r="F91" s="798" t="s">
        <v>9352</v>
      </c>
      <c r="G91" s="798" t="s">
        <v>9150</v>
      </c>
      <c r="H91" s="819">
        <v>44179</v>
      </c>
      <c r="I91" s="799"/>
      <c r="J91" s="802"/>
      <c r="K91" s="801"/>
      <c r="L91" s="800" t="s">
        <v>9160</v>
      </c>
      <c r="M91" s="800" t="s">
        <v>469</v>
      </c>
      <c r="N91" s="801"/>
      <c r="O91" s="801"/>
      <c r="P91" s="802"/>
      <c r="Q91" s="776"/>
      <c r="R91" s="777"/>
      <c r="S91" s="803"/>
      <c r="T91" s="802"/>
      <c r="U91" s="801"/>
      <c r="V91" s="802"/>
      <c r="W91" s="801"/>
      <c r="X91" s="804"/>
      <c r="Y91" s="799"/>
      <c r="Z91" s="805"/>
      <c r="AA91" s="799"/>
      <c r="AB91" s="805"/>
      <c r="AC91" s="806"/>
      <c r="AD91" s="659"/>
    </row>
    <row r="92" spans="1:30" ht="31.5">
      <c r="A92" s="784" t="s">
        <v>7068</v>
      </c>
      <c r="B92" s="785" t="s">
        <v>7210</v>
      </c>
      <c r="C92" s="797" t="s">
        <v>9154</v>
      </c>
      <c r="D92" s="798" t="s">
        <v>4783</v>
      </c>
      <c r="E92" s="822" t="s">
        <v>9353</v>
      </c>
      <c r="F92" s="799"/>
      <c r="G92" s="798" t="s">
        <v>9202</v>
      </c>
      <c r="H92" s="799"/>
      <c r="I92" s="799"/>
      <c r="J92" s="802"/>
      <c r="K92" s="801"/>
      <c r="L92" s="800" t="s">
        <v>9266</v>
      </c>
      <c r="M92" s="826" t="s">
        <v>9254</v>
      </c>
      <c r="N92" s="800" t="s">
        <v>9241</v>
      </c>
      <c r="O92" s="801"/>
      <c r="P92" s="802"/>
      <c r="Q92" s="776"/>
      <c r="R92" s="777"/>
      <c r="S92" s="803"/>
      <c r="T92" s="802"/>
      <c r="U92" s="801"/>
      <c r="V92" s="802"/>
      <c r="W92" s="801"/>
      <c r="X92" s="804"/>
      <c r="Y92" s="799"/>
      <c r="Z92" s="805"/>
      <c r="AA92" s="799"/>
      <c r="AB92" s="805"/>
      <c r="AC92" s="806"/>
      <c r="AD92" s="659"/>
    </row>
    <row r="93" spans="1:30" ht="51.75">
      <c r="A93" s="784" t="s">
        <v>7068</v>
      </c>
      <c r="B93" s="785" t="s">
        <v>8243</v>
      </c>
      <c r="C93" s="23" t="s">
        <v>9154</v>
      </c>
      <c r="D93" s="797" t="s">
        <v>9154</v>
      </c>
      <c r="E93" s="798" t="s">
        <v>9354</v>
      </c>
      <c r="F93" s="798" t="s">
        <v>9355</v>
      </c>
      <c r="G93" s="798" t="s">
        <v>9150</v>
      </c>
      <c r="H93" s="798" t="s">
        <v>9356</v>
      </c>
      <c r="I93" s="799"/>
      <c r="J93" s="800" t="s">
        <v>9357</v>
      </c>
      <c r="K93" s="800" t="s">
        <v>9200</v>
      </c>
      <c r="L93" s="802"/>
      <c r="M93" s="801"/>
      <c r="N93" s="800" t="s">
        <v>469</v>
      </c>
      <c r="O93" s="801"/>
      <c r="P93" s="800"/>
      <c r="Q93" s="776"/>
      <c r="R93" s="777"/>
      <c r="S93" s="803"/>
      <c r="T93" s="802"/>
      <c r="U93" s="801"/>
      <c r="V93" s="802"/>
      <c r="W93" s="801"/>
      <c r="X93" s="804"/>
      <c r="Y93" s="799"/>
      <c r="Z93" s="805"/>
      <c r="AA93" s="799"/>
      <c r="AB93" s="805"/>
      <c r="AC93" s="806"/>
      <c r="AD93" s="659"/>
    </row>
    <row r="94" spans="1:30">
      <c r="A94" s="814" t="s">
        <v>7068</v>
      </c>
      <c r="B94" s="818" t="s">
        <v>9358</v>
      </c>
      <c r="C94" s="23" t="s">
        <v>9203</v>
      </c>
      <c r="D94" s="797" t="s">
        <v>4783</v>
      </c>
      <c r="E94" s="798" t="s">
        <v>6237</v>
      </c>
      <c r="F94" s="819">
        <v>43841</v>
      </c>
      <c r="G94" s="798" t="s">
        <v>9150</v>
      </c>
      <c r="H94" s="798"/>
      <c r="I94" s="799"/>
      <c r="J94" s="800"/>
      <c r="K94" s="800"/>
      <c r="L94" s="802"/>
      <c r="M94" s="801"/>
      <c r="N94" s="800"/>
      <c r="O94" s="801"/>
      <c r="P94" s="800"/>
      <c r="Q94" s="776"/>
      <c r="R94" s="777"/>
      <c r="S94" s="803"/>
      <c r="T94" s="800" t="s">
        <v>469</v>
      </c>
      <c r="U94" s="801"/>
      <c r="V94" s="802"/>
      <c r="W94" s="801"/>
      <c r="X94" s="804"/>
      <c r="Y94" s="799"/>
      <c r="Z94" s="805"/>
      <c r="AA94" s="799"/>
      <c r="AB94" s="805"/>
      <c r="AC94" s="806"/>
      <c r="AD94" s="659"/>
    </row>
    <row r="95" spans="1:30" ht="31.5">
      <c r="A95" s="784" t="s">
        <v>7068</v>
      </c>
      <c r="B95" s="785" t="s">
        <v>7215</v>
      </c>
      <c r="C95" s="797" t="s">
        <v>9359</v>
      </c>
      <c r="D95" s="798" t="s">
        <v>4783</v>
      </c>
      <c r="E95" s="798" t="s">
        <v>9360</v>
      </c>
      <c r="F95" s="798" t="s">
        <v>9361</v>
      </c>
      <c r="G95" s="799"/>
      <c r="H95" s="819">
        <v>44167</v>
      </c>
      <c r="I95" s="799"/>
      <c r="J95" s="802"/>
      <c r="K95" s="800" t="s">
        <v>9362</v>
      </c>
      <c r="L95" s="802"/>
      <c r="M95" s="800" t="s">
        <v>9275</v>
      </c>
      <c r="N95" s="800" t="s">
        <v>469</v>
      </c>
      <c r="O95" s="801"/>
      <c r="P95" s="802"/>
      <c r="Q95" s="776"/>
      <c r="R95" s="777"/>
      <c r="S95" s="803"/>
      <c r="T95" s="802"/>
      <c r="U95" s="801"/>
      <c r="V95" s="802"/>
      <c r="W95" s="801"/>
      <c r="X95" s="804"/>
      <c r="Y95" s="799"/>
      <c r="Z95" s="805"/>
      <c r="AA95" s="799"/>
      <c r="AB95" s="805"/>
      <c r="AC95" s="806"/>
      <c r="AD95" s="659"/>
    </row>
    <row r="96" spans="1:30" ht="31.5">
      <c r="A96" s="784" t="s">
        <v>7068</v>
      </c>
      <c r="B96" s="785" t="s">
        <v>7192</v>
      </c>
      <c r="C96" s="797" t="s">
        <v>9154</v>
      </c>
      <c r="D96" s="798" t="s">
        <v>4783</v>
      </c>
      <c r="E96" s="798" t="s">
        <v>9363</v>
      </c>
      <c r="F96" s="798" t="s">
        <v>9364</v>
      </c>
      <c r="G96" s="799"/>
      <c r="H96" s="798" t="s">
        <v>9365</v>
      </c>
      <c r="I96" s="799"/>
      <c r="J96" s="802"/>
      <c r="K96" s="801"/>
      <c r="L96" s="801"/>
      <c r="M96" s="800" t="s">
        <v>9151</v>
      </c>
      <c r="N96" s="800"/>
      <c r="O96" s="800"/>
      <c r="P96" s="802"/>
      <c r="Q96" s="776"/>
      <c r="R96" s="777"/>
      <c r="S96" s="803"/>
      <c r="T96" s="802"/>
      <c r="U96" s="801"/>
      <c r="V96" s="802"/>
      <c r="W96" s="801"/>
      <c r="X96" s="804"/>
      <c r="Y96" s="799"/>
      <c r="Z96" s="805"/>
      <c r="AA96" s="799"/>
      <c r="AB96" s="805"/>
      <c r="AC96" s="806"/>
      <c r="AD96" s="659"/>
    </row>
    <row r="97" spans="1:30" ht="51.75">
      <c r="A97" s="784" t="s">
        <v>7068</v>
      </c>
      <c r="B97" s="785" t="s">
        <v>7207</v>
      </c>
      <c r="C97" s="797" t="s">
        <v>9148</v>
      </c>
      <c r="D97" s="798" t="s">
        <v>1995</v>
      </c>
      <c r="E97" s="798" t="s">
        <v>9366</v>
      </c>
      <c r="F97" s="798" t="s">
        <v>9367</v>
      </c>
      <c r="G97" s="799"/>
      <c r="H97" s="799"/>
      <c r="I97" s="798" t="s">
        <v>9368</v>
      </c>
      <c r="J97" s="800" t="s">
        <v>392</v>
      </c>
      <c r="K97" s="800" t="s">
        <v>9362</v>
      </c>
      <c r="L97" s="800" t="s">
        <v>9160</v>
      </c>
      <c r="M97" s="801"/>
      <c r="N97" s="800"/>
      <c r="O97" s="801"/>
      <c r="P97" s="801"/>
      <c r="Q97" s="776"/>
      <c r="R97" s="777"/>
      <c r="S97" s="803"/>
      <c r="T97" s="802"/>
      <c r="U97" s="801"/>
      <c r="V97" s="802"/>
      <c r="W97" s="801"/>
      <c r="X97" s="804"/>
      <c r="Y97" s="799"/>
      <c r="Z97" s="805"/>
      <c r="AA97" s="799"/>
      <c r="AB97" s="805"/>
      <c r="AC97" s="806"/>
      <c r="AD97" s="659"/>
    </row>
    <row r="98" spans="1:30" ht="63">
      <c r="A98" s="814" t="s">
        <v>7068</v>
      </c>
      <c r="B98" s="785" t="s">
        <v>7081</v>
      </c>
      <c r="C98" s="836" t="s">
        <v>9369</v>
      </c>
      <c r="D98" s="798" t="s">
        <v>9351</v>
      </c>
      <c r="E98" s="822" t="s">
        <v>9370</v>
      </c>
      <c r="F98" s="798" t="s">
        <v>9371</v>
      </c>
      <c r="G98" s="798" t="s">
        <v>9150</v>
      </c>
      <c r="H98" s="798"/>
      <c r="I98" s="798" t="s">
        <v>9372</v>
      </c>
      <c r="J98" s="800"/>
      <c r="K98" s="801"/>
      <c r="L98" s="800"/>
      <c r="M98" s="801"/>
      <c r="N98" s="801"/>
      <c r="O98" s="801"/>
      <c r="P98" s="802"/>
      <c r="Q98" s="776"/>
      <c r="R98" s="837" t="s">
        <v>469</v>
      </c>
      <c r="S98" s="809" t="s">
        <v>469</v>
      </c>
      <c r="T98" s="802"/>
      <c r="U98" s="801"/>
      <c r="V98" s="802"/>
      <c r="W98" s="801"/>
      <c r="X98" s="771" t="s">
        <v>469</v>
      </c>
      <c r="Y98" s="799"/>
      <c r="Z98" s="805"/>
      <c r="AA98" s="799"/>
      <c r="AB98" s="805"/>
      <c r="AC98" s="806"/>
      <c r="AD98" s="659"/>
    </row>
    <row r="99" spans="1:30">
      <c r="A99" s="784" t="s">
        <v>7068</v>
      </c>
      <c r="B99" s="785" t="s">
        <v>7094</v>
      </c>
      <c r="C99" s="823"/>
      <c r="D99" s="799"/>
      <c r="E99" s="799"/>
      <c r="F99" s="799"/>
      <c r="G99" s="799"/>
      <c r="H99" s="799"/>
      <c r="I99" s="799"/>
      <c r="J99" s="802"/>
      <c r="K99" s="801"/>
      <c r="L99" s="802"/>
      <c r="M99" s="801"/>
      <c r="N99" s="802"/>
      <c r="O99" s="801"/>
      <c r="P99" s="802"/>
      <c r="Q99" s="776"/>
      <c r="R99" s="777"/>
      <c r="S99" s="803"/>
      <c r="T99" s="802"/>
      <c r="U99" s="801"/>
      <c r="V99" s="802"/>
      <c r="W99" s="801"/>
      <c r="X99" s="804"/>
      <c r="Y99" s="799"/>
      <c r="Z99" s="805"/>
      <c r="AA99" s="799"/>
      <c r="AB99" s="805"/>
      <c r="AC99" s="806"/>
      <c r="AD99" s="659"/>
    </row>
    <row r="100" spans="1:30" ht="31.5">
      <c r="A100" s="784" t="s">
        <v>7068</v>
      </c>
      <c r="B100" s="785" t="s">
        <v>7145</v>
      </c>
      <c r="C100" s="797" t="s">
        <v>9148</v>
      </c>
      <c r="D100" s="798" t="s">
        <v>4783</v>
      </c>
      <c r="E100" s="825"/>
      <c r="F100" s="834"/>
      <c r="G100" s="834"/>
      <c r="H100" s="799"/>
      <c r="I100" s="799"/>
      <c r="J100" s="801"/>
      <c r="K100" s="800" t="s">
        <v>9183</v>
      </c>
      <c r="L100" s="801"/>
      <c r="M100" s="800" t="s">
        <v>1480</v>
      </c>
      <c r="N100" s="802"/>
      <c r="O100" s="801"/>
      <c r="P100" s="801"/>
      <c r="Q100" s="776"/>
      <c r="R100" s="777"/>
      <c r="S100" s="803"/>
      <c r="T100" s="801"/>
      <c r="U100" s="801"/>
      <c r="V100" s="802"/>
      <c r="W100" s="801"/>
      <c r="X100" s="804"/>
      <c r="Y100" s="799"/>
      <c r="Z100" s="805"/>
      <c r="AA100" s="799"/>
      <c r="AB100" s="805"/>
      <c r="AC100" s="806"/>
      <c r="AD100" s="659"/>
    </row>
    <row r="101" spans="1:30" ht="31.5">
      <c r="A101" s="814" t="s">
        <v>7068</v>
      </c>
      <c r="B101" s="818" t="s">
        <v>9373</v>
      </c>
      <c r="C101" s="797"/>
      <c r="D101" s="798"/>
      <c r="E101" s="825"/>
      <c r="F101" s="834"/>
      <c r="G101" s="834"/>
      <c r="H101" s="799"/>
      <c r="I101" s="799"/>
      <c r="J101" s="801"/>
      <c r="K101" s="800"/>
      <c r="L101" s="801"/>
      <c r="M101" s="800"/>
      <c r="N101" s="802"/>
      <c r="O101" s="801"/>
      <c r="P101" s="801"/>
      <c r="Q101" s="776"/>
      <c r="R101" s="777"/>
      <c r="S101" s="803"/>
      <c r="T101" s="801"/>
      <c r="U101" s="801"/>
      <c r="V101" s="802"/>
      <c r="W101" s="801"/>
      <c r="X101" s="804"/>
      <c r="Y101" s="799"/>
      <c r="Z101" s="805"/>
      <c r="AA101" s="799"/>
      <c r="AB101" s="805"/>
      <c r="AC101" s="806"/>
      <c r="AD101" s="659"/>
    </row>
    <row r="102" spans="1:30">
      <c r="A102" s="784" t="s">
        <v>7068</v>
      </c>
      <c r="B102" s="785" t="s">
        <v>7159</v>
      </c>
      <c r="C102" s="823"/>
      <c r="D102" s="799"/>
      <c r="E102" s="799"/>
      <c r="F102" s="838"/>
      <c r="G102" s="799"/>
      <c r="H102" s="799"/>
      <c r="I102" s="799"/>
      <c r="J102" s="802"/>
      <c r="K102" s="801"/>
      <c r="L102" s="802"/>
      <c r="M102" s="801"/>
      <c r="N102" s="802"/>
      <c r="O102" s="801"/>
      <c r="P102" s="802"/>
      <c r="Q102" s="776"/>
      <c r="R102" s="777"/>
      <c r="S102" s="803"/>
      <c r="T102" s="802"/>
      <c r="U102" s="801"/>
      <c r="V102" s="802"/>
      <c r="W102" s="801"/>
      <c r="X102" s="804"/>
      <c r="Y102" s="799"/>
      <c r="Z102" s="805"/>
      <c r="AA102" s="799"/>
      <c r="AB102" s="805"/>
      <c r="AC102" s="806"/>
      <c r="AD102" s="659"/>
    </row>
    <row r="103" spans="1:30">
      <c r="A103" s="784" t="s">
        <v>7068</v>
      </c>
      <c r="B103" s="818" t="s">
        <v>8242</v>
      </c>
      <c r="C103" s="823"/>
      <c r="D103" s="799"/>
      <c r="E103" s="799"/>
      <c r="F103" s="838"/>
      <c r="G103" s="799"/>
      <c r="H103" s="799"/>
      <c r="I103" s="799"/>
      <c r="J103" s="802"/>
      <c r="K103" s="801"/>
      <c r="L103" s="801"/>
      <c r="M103" s="801"/>
      <c r="N103" s="802"/>
      <c r="O103" s="801"/>
      <c r="P103" s="802"/>
      <c r="Q103" s="776"/>
      <c r="R103" s="777"/>
      <c r="S103" s="803"/>
      <c r="T103" s="802"/>
      <c r="U103" s="801"/>
      <c r="V103" s="802"/>
      <c r="W103" s="801"/>
      <c r="X103" s="804"/>
      <c r="Y103" s="799"/>
      <c r="Z103" s="805"/>
      <c r="AA103" s="799"/>
      <c r="AB103" s="805"/>
      <c r="AC103" s="806"/>
      <c r="AD103" s="659"/>
    </row>
    <row r="104" spans="1:30" ht="31.5">
      <c r="A104" s="784" t="s">
        <v>7068</v>
      </c>
      <c r="B104" s="785" t="s">
        <v>7161</v>
      </c>
      <c r="C104" s="797" t="s">
        <v>9154</v>
      </c>
      <c r="D104" s="798" t="s">
        <v>1995</v>
      </c>
      <c r="E104" s="798" t="s">
        <v>9374</v>
      </c>
      <c r="F104" s="798" t="s">
        <v>9375</v>
      </c>
      <c r="G104" s="799"/>
      <c r="H104" s="819">
        <v>44189</v>
      </c>
      <c r="I104" s="799"/>
      <c r="J104" s="802"/>
      <c r="K104" s="801"/>
      <c r="L104" s="802"/>
      <c r="M104" s="801"/>
      <c r="N104" s="802"/>
      <c r="O104" s="800" t="s">
        <v>1663</v>
      </c>
      <c r="P104" s="800" t="s">
        <v>1663</v>
      </c>
      <c r="Q104" s="776"/>
      <c r="R104" s="777"/>
      <c r="S104" s="803"/>
      <c r="T104" s="802"/>
      <c r="U104" s="801"/>
      <c r="V104" s="802"/>
      <c r="W104" s="801"/>
      <c r="X104" s="815"/>
      <c r="Y104" s="799"/>
      <c r="Z104" s="805"/>
      <c r="AA104" s="799"/>
      <c r="AB104" s="805"/>
      <c r="AC104" s="806"/>
      <c r="AD104" s="659"/>
    </row>
    <row r="105" spans="1:30" ht="31.5">
      <c r="A105" s="813" t="s">
        <v>6100</v>
      </c>
      <c r="B105" s="785" t="s">
        <v>7246</v>
      </c>
      <c r="C105" s="797" t="s">
        <v>9148</v>
      </c>
      <c r="D105" s="798" t="s">
        <v>1995</v>
      </c>
      <c r="E105" s="798" t="s">
        <v>5724</v>
      </c>
      <c r="F105" s="798" t="s">
        <v>9376</v>
      </c>
      <c r="G105" s="798" t="s">
        <v>9150</v>
      </c>
      <c r="H105" s="799"/>
      <c r="I105" s="799"/>
      <c r="J105" s="801"/>
      <c r="K105" s="800" t="s">
        <v>469</v>
      </c>
      <c r="L105" s="802"/>
      <c r="M105" s="801"/>
      <c r="N105" s="802"/>
      <c r="O105" s="801"/>
      <c r="P105" s="802"/>
      <c r="Q105" s="776"/>
      <c r="R105" s="777"/>
      <c r="S105" s="803"/>
      <c r="T105" s="802"/>
      <c r="U105" s="801"/>
      <c r="V105" s="802"/>
      <c r="W105" s="801"/>
      <c r="X105" s="804"/>
      <c r="Y105" s="799"/>
      <c r="Z105" s="805"/>
      <c r="AA105" s="799"/>
      <c r="AB105" s="805"/>
      <c r="AC105" s="806"/>
      <c r="AD105" s="659"/>
    </row>
    <row r="106" spans="1:30" ht="31.5">
      <c r="A106" s="784" t="s">
        <v>6100</v>
      </c>
      <c r="B106" s="785" t="s">
        <v>7260</v>
      </c>
      <c r="C106" s="797" t="s">
        <v>9154</v>
      </c>
      <c r="D106" s="798" t="s">
        <v>1995</v>
      </c>
      <c r="E106" s="798" t="s">
        <v>9153</v>
      </c>
      <c r="F106" s="798" t="s">
        <v>9377</v>
      </c>
      <c r="G106" s="798" t="s">
        <v>9202</v>
      </c>
      <c r="H106" s="799"/>
      <c r="I106" s="816"/>
      <c r="J106" s="800" t="s">
        <v>752</v>
      </c>
      <c r="K106" s="800" t="s">
        <v>9182</v>
      </c>
      <c r="L106" s="802"/>
      <c r="M106" s="801"/>
      <c r="N106" s="802"/>
      <c r="O106" s="801"/>
      <c r="P106" s="801"/>
      <c r="Q106" s="776"/>
      <c r="R106" s="777"/>
      <c r="S106" s="803"/>
      <c r="T106" s="802"/>
      <c r="U106" s="801"/>
      <c r="V106" s="802"/>
      <c r="W106" s="801"/>
      <c r="X106" s="804"/>
      <c r="Y106" s="799"/>
      <c r="Z106" s="805"/>
      <c r="AA106" s="799"/>
      <c r="AB106" s="805"/>
      <c r="AC106" s="806"/>
      <c r="AD106" s="659"/>
    </row>
    <row r="107" spans="1:30" ht="26.25">
      <c r="A107" s="784" t="s">
        <v>6100</v>
      </c>
      <c r="B107" s="785" t="s">
        <v>7255</v>
      </c>
      <c r="C107" s="797" t="s">
        <v>9378</v>
      </c>
      <c r="D107" s="798" t="s">
        <v>1995</v>
      </c>
      <c r="E107" s="798" t="s">
        <v>9153</v>
      </c>
      <c r="F107" s="798" t="s">
        <v>9379</v>
      </c>
      <c r="G107" s="798" t="s">
        <v>9150</v>
      </c>
      <c r="H107" s="799"/>
      <c r="I107" s="799"/>
      <c r="J107" s="800" t="s">
        <v>9157</v>
      </c>
      <c r="K107" s="800" t="s">
        <v>469</v>
      </c>
      <c r="L107" s="800" t="s">
        <v>469</v>
      </c>
      <c r="M107" s="801"/>
      <c r="N107" s="801"/>
      <c r="O107" s="801"/>
      <c r="P107" s="802"/>
      <c r="Q107" s="776"/>
      <c r="R107" s="792"/>
      <c r="S107" s="803"/>
      <c r="T107" s="802"/>
      <c r="U107" s="801"/>
      <c r="V107" s="802"/>
      <c r="W107" s="801"/>
      <c r="X107" s="804"/>
      <c r="Y107" s="799"/>
      <c r="Z107" s="805"/>
      <c r="AA107" s="799"/>
      <c r="AB107" s="805"/>
      <c r="AC107" s="806"/>
      <c r="AD107" s="659"/>
    </row>
    <row r="108" spans="1:30" ht="31.5">
      <c r="A108" s="784" t="s">
        <v>6100</v>
      </c>
      <c r="B108" s="818" t="s">
        <v>9380</v>
      </c>
      <c r="C108" s="797" t="s">
        <v>9154</v>
      </c>
      <c r="D108" s="798" t="s">
        <v>4783</v>
      </c>
      <c r="E108" s="798" t="s">
        <v>9381</v>
      </c>
      <c r="F108" s="798" t="s">
        <v>9382</v>
      </c>
      <c r="G108" s="798" t="s">
        <v>9383</v>
      </c>
      <c r="H108" s="799"/>
      <c r="I108" s="798" t="s">
        <v>469</v>
      </c>
      <c r="J108" s="800" t="s">
        <v>752</v>
      </c>
      <c r="K108" s="800"/>
      <c r="L108" s="800" t="s">
        <v>469</v>
      </c>
      <c r="M108" s="801"/>
      <c r="N108" s="801"/>
      <c r="O108" s="801"/>
      <c r="P108" s="802"/>
      <c r="Q108" s="776"/>
      <c r="R108" s="792" t="s">
        <v>469</v>
      </c>
      <c r="S108" s="803"/>
      <c r="T108" s="802"/>
      <c r="U108" s="801"/>
      <c r="V108" s="802"/>
      <c r="W108" s="801"/>
      <c r="X108" s="804"/>
      <c r="Y108" s="799"/>
      <c r="Z108" s="805"/>
      <c r="AA108" s="799"/>
      <c r="AB108" s="805"/>
      <c r="AC108" s="806"/>
      <c r="AD108" s="659"/>
    </row>
    <row r="109" spans="1:30" ht="31.5">
      <c r="A109" s="784" t="s">
        <v>6100</v>
      </c>
      <c r="B109" s="785" t="s">
        <v>7245</v>
      </c>
      <c r="C109" s="797" t="s">
        <v>9148</v>
      </c>
      <c r="D109" s="798" t="s">
        <v>1995</v>
      </c>
      <c r="E109" s="798" t="s">
        <v>9384</v>
      </c>
      <c r="F109" s="798" t="s">
        <v>9376</v>
      </c>
      <c r="G109" s="798" t="s">
        <v>9150</v>
      </c>
      <c r="H109" s="799"/>
      <c r="I109" s="799"/>
      <c r="J109" s="800" t="s">
        <v>9241</v>
      </c>
      <c r="K109" s="800" t="s">
        <v>9249</v>
      </c>
      <c r="L109" s="802"/>
      <c r="M109" s="801"/>
      <c r="N109" s="802"/>
      <c r="O109" s="801"/>
      <c r="P109" s="802"/>
      <c r="Q109" s="776"/>
      <c r="R109" s="777"/>
      <c r="S109" s="803"/>
      <c r="T109" s="802"/>
      <c r="U109" s="801"/>
      <c r="V109" s="802"/>
      <c r="W109" s="801"/>
      <c r="X109" s="804"/>
      <c r="Y109" s="799"/>
      <c r="Z109" s="805"/>
      <c r="AA109" s="799"/>
      <c r="AB109" s="805"/>
      <c r="AC109" s="806"/>
      <c r="AD109" s="659"/>
    </row>
    <row r="110" spans="1:30">
      <c r="A110" s="784" t="s">
        <v>6100</v>
      </c>
      <c r="B110" s="785" t="s">
        <v>7258</v>
      </c>
      <c r="C110" s="797" t="s">
        <v>9148</v>
      </c>
      <c r="D110" s="799"/>
      <c r="E110" s="798" t="s">
        <v>9385</v>
      </c>
      <c r="F110" s="799"/>
      <c r="G110" s="799"/>
      <c r="H110" s="799"/>
      <c r="I110" s="799"/>
      <c r="J110" s="800"/>
      <c r="K110" s="800" t="s">
        <v>1663</v>
      </c>
      <c r="L110" s="802"/>
      <c r="M110" s="800" t="s">
        <v>9242</v>
      </c>
      <c r="N110" s="801"/>
      <c r="O110" s="801"/>
      <c r="P110" s="802"/>
      <c r="Q110" s="776"/>
      <c r="R110" s="777"/>
      <c r="S110" s="803"/>
      <c r="T110" s="802"/>
      <c r="U110" s="801"/>
      <c r="V110" s="802"/>
      <c r="W110" s="801"/>
      <c r="X110" s="804"/>
      <c r="Y110" s="799"/>
      <c r="Z110" s="805"/>
      <c r="AA110" s="799"/>
      <c r="AB110" s="805"/>
      <c r="AC110" s="806"/>
      <c r="AD110" s="659"/>
    </row>
    <row r="111" spans="1:30">
      <c r="A111" s="814" t="s">
        <v>6100</v>
      </c>
      <c r="B111" s="785" t="s">
        <v>7241</v>
      </c>
      <c r="C111" s="797" t="s">
        <v>9148</v>
      </c>
      <c r="D111" s="798" t="s">
        <v>1995</v>
      </c>
      <c r="E111" s="798" t="s">
        <v>6237</v>
      </c>
      <c r="F111" s="798" t="s">
        <v>9386</v>
      </c>
      <c r="G111" s="798" t="s">
        <v>9150</v>
      </c>
      <c r="H111" s="799"/>
      <c r="I111" s="799"/>
      <c r="J111" s="800" t="s">
        <v>9169</v>
      </c>
      <c r="K111" s="800" t="s">
        <v>9275</v>
      </c>
      <c r="L111" s="802"/>
      <c r="M111" s="801"/>
      <c r="N111" s="802"/>
      <c r="O111" s="801"/>
      <c r="P111" s="802"/>
      <c r="Q111" s="776"/>
      <c r="R111" s="777"/>
      <c r="S111" s="803"/>
      <c r="T111" s="802"/>
      <c r="U111" s="801"/>
      <c r="V111" s="802"/>
      <c r="W111" s="801"/>
      <c r="X111" s="804"/>
      <c r="Y111" s="799"/>
      <c r="Z111" s="805"/>
      <c r="AA111" s="799"/>
      <c r="AB111" s="805"/>
      <c r="AC111" s="806"/>
      <c r="AD111" s="659"/>
    </row>
    <row r="112" spans="1:30" ht="39">
      <c r="A112" s="784" t="s">
        <v>6100</v>
      </c>
      <c r="B112" s="785" t="s">
        <v>7249</v>
      </c>
      <c r="C112" s="797" t="s">
        <v>9359</v>
      </c>
      <c r="D112" s="798" t="s">
        <v>1995</v>
      </c>
      <c r="E112" s="798" t="s">
        <v>9387</v>
      </c>
      <c r="F112" s="798" t="s">
        <v>9388</v>
      </c>
      <c r="G112" s="799"/>
      <c r="H112" s="798" t="s">
        <v>9389</v>
      </c>
      <c r="I112" s="799"/>
      <c r="J112" s="800" t="s">
        <v>9390</v>
      </c>
      <c r="K112" s="800" t="s">
        <v>9391</v>
      </c>
      <c r="L112" s="801"/>
      <c r="M112" s="801"/>
      <c r="N112" s="802"/>
      <c r="O112" s="801"/>
      <c r="P112" s="802"/>
      <c r="Q112" s="776"/>
      <c r="R112" s="777"/>
      <c r="S112" s="820" t="s">
        <v>469</v>
      </c>
      <c r="T112" s="802"/>
      <c r="U112" s="800" t="s">
        <v>9392</v>
      </c>
      <c r="V112" s="800" t="s">
        <v>9393</v>
      </c>
      <c r="W112" s="801"/>
      <c r="X112" s="804"/>
      <c r="Y112" s="799"/>
      <c r="Z112" s="805"/>
      <c r="AA112" s="799"/>
      <c r="AB112" s="805"/>
      <c r="AC112" s="806"/>
      <c r="AD112" s="659"/>
    </row>
    <row r="113" spans="1:30" ht="31.5">
      <c r="A113" s="784" t="s">
        <v>6100</v>
      </c>
      <c r="B113" s="785" t="s">
        <v>7262</v>
      </c>
      <c r="C113" s="797" t="s">
        <v>9148</v>
      </c>
      <c r="D113" s="798" t="s">
        <v>469</v>
      </c>
      <c r="E113" s="798" t="s">
        <v>9214</v>
      </c>
      <c r="F113" s="798" t="s">
        <v>9394</v>
      </c>
      <c r="G113" s="798" t="s">
        <v>9150</v>
      </c>
      <c r="H113" s="798" t="s">
        <v>9342</v>
      </c>
      <c r="I113" s="816"/>
      <c r="J113" s="800" t="s">
        <v>9284</v>
      </c>
      <c r="K113" s="800" t="s">
        <v>9151</v>
      </c>
      <c r="L113" s="800" t="s">
        <v>9182</v>
      </c>
      <c r="M113" s="800"/>
      <c r="N113" s="800" t="s">
        <v>752</v>
      </c>
      <c r="O113" s="801"/>
      <c r="P113" s="802"/>
      <c r="Q113" s="776"/>
      <c r="R113" s="777"/>
      <c r="S113" s="803"/>
      <c r="T113" s="800" t="s">
        <v>469</v>
      </c>
      <c r="U113" s="801"/>
      <c r="V113" s="802"/>
      <c r="W113" s="801"/>
      <c r="X113" s="804"/>
      <c r="Y113" s="799"/>
      <c r="Z113" s="805"/>
      <c r="AA113" s="799"/>
      <c r="AB113" s="805"/>
      <c r="AC113" s="806"/>
      <c r="AD113" s="659"/>
    </row>
    <row r="114" spans="1:30" ht="31.5">
      <c r="A114" s="784" t="s">
        <v>6100</v>
      </c>
      <c r="B114" s="785" t="s">
        <v>7257</v>
      </c>
      <c r="C114" s="797" t="s">
        <v>9378</v>
      </c>
      <c r="D114" s="798" t="s">
        <v>1995</v>
      </c>
      <c r="E114" s="798" t="s">
        <v>9214</v>
      </c>
      <c r="F114" s="798" t="s">
        <v>9395</v>
      </c>
      <c r="G114" s="799"/>
      <c r="H114" s="799"/>
      <c r="I114" s="799"/>
      <c r="J114" s="800"/>
      <c r="K114" s="800" t="s">
        <v>9164</v>
      </c>
      <c r="L114" s="800" t="s">
        <v>469</v>
      </c>
      <c r="M114" s="801"/>
      <c r="N114" s="801"/>
      <c r="O114" s="801"/>
      <c r="P114" s="802"/>
      <c r="Q114" s="776"/>
      <c r="R114" s="777"/>
      <c r="S114" s="803"/>
      <c r="T114" s="802"/>
      <c r="U114" s="801"/>
      <c r="V114" s="802"/>
      <c r="W114" s="801"/>
      <c r="X114" s="804"/>
      <c r="Y114" s="799"/>
      <c r="Z114" s="805"/>
      <c r="AA114" s="799"/>
      <c r="AB114" s="805"/>
      <c r="AC114" s="806"/>
      <c r="AD114" s="659"/>
    </row>
    <row r="115" spans="1:30" ht="64.5">
      <c r="A115" s="784" t="s">
        <v>6100</v>
      </c>
      <c r="B115" s="785" t="s">
        <v>7252</v>
      </c>
      <c r="C115" s="797" t="s">
        <v>9396</v>
      </c>
      <c r="D115" s="798" t="s">
        <v>9397</v>
      </c>
      <c r="E115" s="798" t="s">
        <v>9398</v>
      </c>
      <c r="F115" s="798" t="s">
        <v>9399</v>
      </c>
      <c r="G115" s="799"/>
      <c r="H115" s="798" t="s">
        <v>9400</v>
      </c>
      <c r="I115" s="816"/>
      <c r="J115" s="800" t="s">
        <v>9284</v>
      </c>
      <c r="K115" s="800" t="s">
        <v>9164</v>
      </c>
      <c r="L115" s="800" t="s">
        <v>469</v>
      </c>
      <c r="M115" s="801"/>
      <c r="N115" s="801"/>
      <c r="O115" s="801"/>
      <c r="P115" s="802"/>
      <c r="Q115" s="776"/>
      <c r="R115" s="777"/>
      <c r="S115" s="803"/>
      <c r="T115" s="802"/>
      <c r="U115" s="801"/>
      <c r="V115" s="802"/>
      <c r="W115" s="801"/>
      <c r="X115" s="804"/>
      <c r="Y115" s="799"/>
      <c r="Z115" s="805"/>
      <c r="AA115" s="799"/>
      <c r="AB115" s="805"/>
      <c r="AC115" s="806"/>
      <c r="AD115" s="659"/>
    </row>
    <row r="116" spans="1:30">
      <c r="A116" s="784" t="s">
        <v>6100</v>
      </c>
      <c r="B116" s="785" t="s">
        <v>7239</v>
      </c>
      <c r="C116" s="797" t="s">
        <v>9154</v>
      </c>
      <c r="D116" s="798" t="s">
        <v>1995</v>
      </c>
      <c r="E116" s="798" t="s">
        <v>9401</v>
      </c>
      <c r="F116" s="799"/>
      <c r="G116" s="799"/>
      <c r="H116" s="799"/>
      <c r="I116" s="799"/>
      <c r="J116" s="800" t="s">
        <v>1663</v>
      </c>
      <c r="K116" s="801"/>
      <c r="L116" s="800" t="s">
        <v>752</v>
      </c>
      <c r="M116" s="801"/>
      <c r="N116" s="801"/>
      <c r="O116" s="801"/>
      <c r="P116" s="800"/>
      <c r="Q116" s="776"/>
      <c r="R116" s="777"/>
      <c r="S116" s="803"/>
      <c r="T116" s="802"/>
      <c r="U116" s="801"/>
      <c r="V116" s="802"/>
      <c r="W116" s="801"/>
      <c r="X116" s="804"/>
      <c r="Y116" s="799"/>
      <c r="Z116" s="805"/>
      <c r="AA116" s="799"/>
      <c r="AB116" s="805"/>
      <c r="AC116" s="806"/>
      <c r="AD116" s="659"/>
    </row>
    <row r="117" spans="1:30" ht="39">
      <c r="A117" s="784" t="s">
        <v>6100</v>
      </c>
      <c r="B117" s="785" t="s">
        <v>7247</v>
      </c>
      <c r="C117" s="797" t="s">
        <v>9402</v>
      </c>
      <c r="D117" s="798" t="s">
        <v>1995</v>
      </c>
      <c r="E117" s="798" t="s">
        <v>9403</v>
      </c>
      <c r="F117" s="798" t="s">
        <v>9404</v>
      </c>
      <c r="G117" s="798" t="s">
        <v>9150</v>
      </c>
      <c r="H117" s="799"/>
      <c r="I117" s="799"/>
      <c r="J117" s="802"/>
      <c r="K117" s="801"/>
      <c r="L117" s="800" t="s">
        <v>9211</v>
      </c>
      <c r="M117" s="801"/>
      <c r="N117" s="800" t="s">
        <v>9405</v>
      </c>
      <c r="O117" s="801"/>
      <c r="P117" s="802"/>
      <c r="Q117" s="776"/>
      <c r="R117" s="777"/>
      <c r="S117" s="803"/>
      <c r="T117" s="802"/>
      <c r="U117" s="801"/>
      <c r="V117" s="802"/>
      <c r="W117" s="801"/>
      <c r="X117" s="804"/>
      <c r="Y117" s="799"/>
      <c r="Z117" s="805"/>
      <c r="AA117" s="799"/>
      <c r="AB117" s="805"/>
      <c r="AC117" s="806"/>
      <c r="AD117" s="659"/>
    </row>
    <row r="118" spans="1:30" ht="31.5">
      <c r="A118" s="784" t="s">
        <v>6100</v>
      </c>
      <c r="B118" s="785" t="s">
        <v>7261</v>
      </c>
      <c r="C118" s="823"/>
      <c r="D118" s="798" t="s">
        <v>9406</v>
      </c>
      <c r="E118" s="799"/>
      <c r="F118" s="799"/>
      <c r="G118" s="799"/>
      <c r="H118" s="839">
        <v>44158</v>
      </c>
      <c r="I118" s="799"/>
      <c r="J118" s="802"/>
      <c r="K118" s="801"/>
      <c r="L118" s="801"/>
      <c r="M118" s="801"/>
      <c r="N118" s="802"/>
      <c r="O118" s="801"/>
      <c r="P118" s="802"/>
      <c r="Q118" s="776"/>
      <c r="R118" s="777"/>
      <c r="S118" s="803"/>
      <c r="T118" s="802"/>
      <c r="U118" s="801"/>
      <c r="V118" s="802"/>
      <c r="W118" s="801"/>
      <c r="X118" s="804"/>
      <c r="Y118" s="799"/>
      <c r="Z118" s="805"/>
      <c r="AA118" s="799"/>
      <c r="AB118" s="805"/>
      <c r="AC118" s="806"/>
      <c r="AD118" s="659"/>
    </row>
    <row r="119" spans="1:30">
      <c r="A119" s="812" t="s">
        <v>7265</v>
      </c>
      <c r="B119" s="840" t="s">
        <v>9407</v>
      </c>
      <c r="C119" s="797" t="s">
        <v>9154</v>
      </c>
      <c r="D119" s="798" t="s">
        <v>1995</v>
      </c>
      <c r="E119" s="798" t="s">
        <v>9153</v>
      </c>
      <c r="F119" s="798" t="s">
        <v>9408</v>
      </c>
      <c r="G119" s="798" t="s">
        <v>9305</v>
      </c>
      <c r="H119" s="799"/>
      <c r="I119" s="799"/>
      <c r="J119" s="800"/>
      <c r="K119" s="800" t="s">
        <v>469</v>
      </c>
      <c r="L119" s="801"/>
      <c r="M119" s="801"/>
      <c r="N119" s="802"/>
      <c r="O119" s="801"/>
      <c r="P119" s="802"/>
      <c r="Q119" s="776"/>
      <c r="R119" s="777"/>
      <c r="S119" s="803"/>
      <c r="T119" s="802"/>
      <c r="U119" s="801"/>
      <c r="V119" s="802"/>
      <c r="W119" s="801"/>
      <c r="X119" s="804"/>
      <c r="Y119" s="799"/>
      <c r="Z119" s="805"/>
      <c r="AA119" s="799"/>
      <c r="AB119" s="805"/>
      <c r="AC119" s="806"/>
      <c r="AD119" s="659"/>
    </row>
    <row r="120" spans="1:30" ht="26.25">
      <c r="A120" s="784" t="s">
        <v>7265</v>
      </c>
      <c r="B120" s="785" t="s">
        <v>7267</v>
      </c>
      <c r="C120" s="797" t="s">
        <v>9409</v>
      </c>
      <c r="D120" s="798" t="s">
        <v>4783</v>
      </c>
      <c r="E120" s="798" t="s">
        <v>9398</v>
      </c>
      <c r="F120" s="798" t="s">
        <v>9410</v>
      </c>
      <c r="G120" s="798" t="s">
        <v>9305</v>
      </c>
      <c r="H120" s="799"/>
      <c r="I120" s="799"/>
      <c r="J120" s="800" t="s">
        <v>9411</v>
      </c>
      <c r="K120" s="800" t="s">
        <v>469</v>
      </c>
      <c r="L120" s="800" t="s">
        <v>469</v>
      </c>
      <c r="M120" s="801"/>
      <c r="N120" s="802"/>
      <c r="O120" s="801"/>
      <c r="P120" s="802"/>
      <c r="Q120" s="776"/>
      <c r="R120" s="777"/>
      <c r="S120" s="803"/>
      <c r="T120" s="802"/>
      <c r="U120" s="801"/>
      <c r="V120" s="802"/>
      <c r="W120" s="801"/>
      <c r="X120" s="804"/>
      <c r="Y120" s="799"/>
      <c r="Z120" s="805"/>
      <c r="AA120" s="799"/>
      <c r="AB120" s="805"/>
      <c r="AC120" s="806"/>
      <c r="AD120" s="659"/>
    </row>
    <row r="121" spans="1:30" ht="90">
      <c r="A121" s="814" t="s">
        <v>7265</v>
      </c>
      <c r="B121" s="785" t="s">
        <v>7269</v>
      </c>
      <c r="C121" s="797" t="s">
        <v>9154</v>
      </c>
      <c r="D121" s="798" t="s">
        <v>1995</v>
      </c>
      <c r="E121" s="798" t="s">
        <v>9214</v>
      </c>
      <c r="F121" s="798" t="s">
        <v>9412</v>
      </c>
      <c r="G121" s="798" t="s">
        <v>9150</v>
      </c>
      <c r="H121" s="799"/>
      <c r="I121" s="798" t="s">
        <v>9413</v>
      </c>
      <c r="J121" s="801"/>
      <c r="K121" s="800" t="s">
        <v>9182</v>
      </c>
      <c r="L121" s="802"/>
      <c r="M121" s="801"/>
      <c r="N121" s="802"/>
      <c r="O121" s="801"/>
      <c r="P121" s="802"/>
      <c r="Q121" s="776"/>
      <c r="R121" s="777"/>
      <c r="S121" s="803"/>
      <c r="T121" s="802"/>
      <c r="U121" s="801"/>
      <c r="V121" s="802"/>
      <c r="W121" s="801"/>
      <c r="X121" s="804"/>
      <c r="Y121" s="799"/>
      <c r="Z121" s="805"/>
      <c r="AA121" s="799"/>
      <c r="AB121" s="805"/>
      <c r="AC121" s="806"/>
      <c r="AD121" s="659"/>
    </row>
    <row r="122" spans="1:30" ht="47.25">
      <c r="A122" s="784" t="s">
        <v>7265</v>
      </c>
      <c r="B122" s="785" t="s">
        <v>7270</v>
      </c>
      <c r="C122" s="797" t="s">
        <v>9414</v>
      </c>
      <c r="D122" s="798" t="s">
        <v>4783</v>
      </c>
      <c r="E122" s="798" t="s">
        <v>9153</v>
      </c>
      <c r="F122" s="798" t="s">
        <v>9415</v>
      </c>
      <c r="G122" s="798" t="s">
        <v>9219</v>
      </c>
      <c r="H122" s="799"/>
      <c r="I122" s="799"/>
      <c r="J122" s="802"/>
      <c r="K122" s="800" t="s">
        <v>9276</v>
      </c>
      <c r="L122" s="800" t="s">
        <v>469</v>
      </c>
      <c r="M122" s="801"/>
      <c r="N122" s="801"/>
      <c r="O122" s="800" t="s">
        <v>469</v>
      </c>
      <c r="P122" s="802"/>
      <c r="Q122" s="776"/>
      <c r="R122" s="777"/>
      <c r="S122" s="803"/>
      <c r="T122" s="802"/>
      <c r="U122" s="801"/>
      <c r="V122" s="802"/>
      <c r="W122" s="801"/>
      <c r="X122" s="804"/>
      <c r="Y122" s="799"/>
      <c r="Z122" s="805"/>
      <c r="AA122" s="799"/>
      <c r="AB122" s="805"/>
      <c r="AC122" s="806"/>
      <c r="AD122" s="659"/>
    </row>
    <row r="123" spans="1:30" ht="47.25">
      <c r="A123" s="814" t="s">
        <v>7265</v>
      </c>
      <c r="B123" s="814" t="s">
        <v>9416</v>
      </c>
      <c r="C123" s="797" t="s">
        <v>9148</v>
      </c>
      <c r="D123" s="798" t="s">
        <v>4783</v>
      </c>
      <c r="E123" s="798" t="s">
        <v>9324</v>
      </c>
      <c r="F123" s="798" t="s">
        <v>9417</v>
      </c>
      <c r="G123" s="798" t="s">
        <v>9418</v>
      </c>
      <c r="H123" s="799"/>
      <c r="I123" s="799"/>
      <c r="J123" s="801"/>
      <c r="K123" s="800" t="s">
        <v>9419</v>
      </c>
      <c r="L123" s="826" t="s">
        <v>9211</v>
      </c>
      <c r="M123" s="800" t="s">
        <v>469</v>
      </c>
      <c r="N123" s="800"/>
      <c r="O123" s="801"/>
      <c r="P123" s="802"/>
      <c r="Q123" s="776"/>
      <c r="R123" s="777"/>
      <c r="S123" s="803"/>
      <c r="T123" s="802"/>
      <c r="U123" s="801"/>
      <c r="V123" s="802"/>
      <c r="W123" s="801"/>
      <c r="X123" s="804"/>
      <c r="Y123" s="798"/>
      <c r="Z123" s="805"/>
      <c r="AA123" s="799"/>
      <c r="AB123" s="805"/>
      <c r="AC123" s="806"/>
      <c r="AD123" s="659"/>
    </row>
    <row r="124" spans="1:30" ht="26.25">
      <c r="A124" s="784" t="s">
        <v>7265</v>
      </c>
      <c r="B124" s="785" t="s">
        <v>7272</v>
      </c>
      <c r="C124" s="797" t="s">
        <v>9154</v>
      </c>
      <c r="D124" s="798" t="s">
        <v>9420</v>
      </c>
      <c r="E124" s="798" t="s">
        <v>9421</v>
      </c>
      <c r="F124" s="798" t="s">
        <v>9422</v>
      </c>
      <c r="G124" s="798" t="s">
        <v>9305</v>
      </c>
      <c r="H124" s="799"/>
      <c r="I124" s="799"/>
      <c r="J124" s="802"/>
      <c r="K124" s="801"/>
      <c r="L124" s="801"/>
      <c r="M124" s="800" t="s">
        <v>9164</v>
      </c>
      <c r="N124" s="800" t="s">
        <v>469</v>
      </c>
      <c r="O124" s="801"/>
      <c r="P124" s="802"/>
      <c r="Q124" s="776"/>
      <c r="R124" s="777"/>
      <c r="S124" s="803"/>
      <c r="T124" s="802"/>
      <c r="U124" s="801"/>
      <c r="V124" s="802"/>
      <c r="W124" s="801"/>
      <c r="X124" s="804"/>
      <c r="Y124" s="799"/>
      <c r="Z124" s="805"/>
      <c r="AA124" s="799"/>
      <c r="AB124" s="805"/>
      <c r="AC124" s="806"/>
      <c r="AD124" s="659"/>
    </row>
    <row r="125" spans="1:30">
      <c r="A125" s="813" t="s">
        <v>7273</v>
      </c>
      <c r="B125" s="785" t="s">
        <v>7280</v>
      </c>
      <c r="C125" s="797" t="s">
        <v>9148</v>
      </c>
      <c r="D125" s="798" t="s">
        <v>4783</v>
      </c>
      <c r="E125" s="798" t="s">
        <v>5724</v>
      </c>
      <c r="F125" s="798" t="s">
        <v>9423</v>
      </c>
      <c r="G125" s="798" t="s">
        <v>9150</v>
      </c>
      <c r="H125" s="805"/>
      <c r="I125" s="805"/>
      <c r="J125" s="802"/>
      <c r="K125" s="800" t="s">
        <v>9184</v>
      </c>
      <c r="L125" s="800" t="s">
        <v>752</v>
      </c>
      <c r="M125" s="801"/>
      <c r="N125" s="802"/>
      <c r="O125" s="802"/>
      <c r="P125" s="800"/>
      <c r="Q125" s="776"/>
      <c r="R125" s="777"/>
      <c r="S125" s="841"/>
      <c r="T125" s="802"/>
      <c r="U125" s="802"/>
      <c r="V125" s="802"/>
      <c r="W125" s="802"/>
      <c r="X125" s="804"/>
      <c r="Y125" s="805"/>
      <c r="Z125" s="805"/>
      <c r="AA125" s="805"/>
      <c r="AB125" s="805"/>
      <c r="AC125" s="842"/>
      <c r="AD125" s="659"/>
    </row>
    <row r="126" spans="1:30">
      <c r="A126" s="784" t="s">
        <v>7273</v>
      </c>
      <c r="B126" s="785" t="s">
        <v>7274</v>
      </c>
      <c r="C126" s="797" t="s">
        <v>9203</v>
      </c>
      <c r="D126" s="798" t="s">
        <v>4783</v>
      </c>
      <c r="E126" s="798" t="s">
        <v>5955</v>
      </c>
      <c r="F126" s="799"/>
      <c r="G126" s="799"/>
      <c r="H126" s="799"/>
      <c r="I126" s="799"/>
      <c r="J126" s="802"/>
      <c r="K126" s="801"/>
      <c r="L126" s="800" t="s">
        <v>752</v>
      </c>
      <c r="M126" s="800" t="s">
        <v>469</v>
      </c>
      <c r="N126" s="802"/>
      <c r="O126" s="800" t="s">
        <v>469</v>
      </c>
      <c r="P126" s="801"/>
      <c r="Q126" s="776"/>
      <c r="R126" s="777"/>
      <c r="S126" s="803"/>
      <c r="T126" s="802"/>
      <c r="U126" s="801"/>
      <c r="V126" s="802"/>
      <c r="W126" s="801"/>
      <c r="X126" s="804"/>
      <c r="Y126" s="799"/>
      <c r="Z126" s="805"/>
      <c r="AA126" s="799"/>
      <c r="AB126" s="805"/>
      <c r="AC126" s="806"/>
      <c r="AD126" s="659"/>
    </row>
    <row r="127" spans="1:30" ht="39">
      <c r="A127" s="814" t="s">
        <v>7273</v>
      </c>
      <c r="B127" s="785" t="s">
        <v>7275</v>
      </c>
      <c r="C127" s="797" t="s">
        <v>9154</v>
      </c>
      <c r="D127" s="798" t="s">
        <v>4783</v>
      </c>
      <c r="E127" s="798" t="s">
        <v>9214</v>
      </c>
      <c r="F127" s="798" t="s">
        <v>9424</v>
      </c>
      <c r="G127" s="798" t="s">
        <v>9305</v>
      </c>
      <c r="H127" s="799"/>
      <c r="I127" s="799"/>
      <c r="J127" s="802"/>
      <c r="K127" s="801"/>
      <c r="L127" s="800" t="s">
        <v>9187</v>
      </c>
      <c r="M127" s="800" t="s">
        <v>469</v>
      </c>
      <c r="N127" s="801"/>
      <c r="O127" s="801"/>
      <c r="P127" s="800" t="s">
        <v>1663</v>
      </c>
      <c r="Q127" s="776"/>
      <c r="R127" s="777"/>
      <c r="S127" s="809" t="s">
        <v>9425</v>
      </c>
      <c r="T127" s="802"/>
      <c r="U127" s="801"/>
      <c r="V127" s="802"/>
      <c r="W127" s="801"/>
      <c r="X127" s="804"/>
      <c r="Y127" s="799"/>
      <c r="Z127" s="805"/>
      <c r="AA127" s="799"/>
      <c r="AB127" s="805"/>
      <c r="AC127" s="806"/>
      <c r="AD127" s="659"/>
    </row>
    <row r="128" spans="1:30">
      <c r="A128" s="812" t="s">
        <v>7282</v>
      </c>
      <c r="B128" s="818" t="s">
        <v>9426</v>
      </c>
      <c r="C128" s="797" t="s">
        <v>9427</v>
      </c>
      <c r="D128" s="799"/>
      <c r="E128" s="798" t="s">
        <v>9428</v>
      </c>
      <c r="F128" s="819">
        <v>44207</v>
      </c>
      <c r="G128" s="799"/>
      <c r="H128" s="819">
        <v>44138</v>
      </c>
      <c r="I128" s="799"/>
      <c r="J128" s="800" t="s">
        <v>469</v>
      </c>
      <c r="K128" s="800" t="s">
        <v>469</v>
      </c>
      <c r="L128" s="800" t="s">
        <v>469</v>
      </c>
      <c r="M128" s="800" t="s">
        <v>469</v>
      </c>
      <c r="N128" s="800" t="s">
        <v>469</v>
      </c>
      <c r="O128" s="801"/>
      <c r="P128" s="802"/>
      <c r="Q128" s="776"/>
      <c r="R128" s="777"/>
      <c r="S128" s="803"/>
      <c r="T128" s="802"/>
      <c r="U128" s="801"/>
      <c r="V128" s="802"/>
      <c r="W128" s="801"/>
      <c r="X128" s="804"/>
      <c r="Y128" s="799"/>
      <c r="Z128" s="805"/>
      <c r="AA128" s="799"/>
      <c r="AB128" s="805"/>
      <c r="AC128" s="806"/>
      <c r="AD128" s="659"/>
    </row>
    <row r="129" spans="1:30" ht="26.25">
      <c r="A129" s="784" t="s">
        <v>7282</v>
      </c>
      <c r="B129" s="785" t="s">
        <v>7288</v>
      </c>
      <c r="C129" s="797" t="s">
        <v>9154</v>
      </c>
      <c r="D129" s="798" t="s">
        <v>1995</v>
      </c>
      <c r="E129" s="798" t="s">
        <v>9429</v>
      </c>
      <c r="F129" s="798" t="s">
        <v>9430</v>
      </c>
      <c r="G129" s="798" t="s">
        <v>9174</v>
      </c>
      <c r="H129" s="798" t="s">
        <v>9431</v>
      </c>
      <c r="I129" s="799"/>
      <c r="J129" s="801"/>
      <c r="K129" s="800" t="s">
        <v>9275</v>
      </c>
      <c r="L129" s="802"/>
      <c r="M129" s="801"/>
      <c r="N129" s="802"/>
      <c r="O129" s="801"/>
      <c r="P129" s="802"/>
      <c r="Q129" s="776"/>
      <c r="R129" s="777"/>
      <c r="S129" s="803"/>
      <c r="T129" s="802"/>
      <c r="U129" s="801"/>
      <c r="V129" s="800" t="s">
        <v>752</v>
      </c>
      <c r="W129" s="801"/>
      <c r="X129" s="804"/>
      <c r="Y129" s="799"/>
      <c r="Z129" s="805"/>
      <c r="AA129" s="798"/>
      <c r="AB129" s="805"/>
      <c r="AC129" s="806"/>
      <c r="AD129" s="659"/>
    </row>
    <row r="130" spans="1:30">
      <c r="A130" s="784" t="s">
        <v>7282</v>
      </c>
      <c r="B130" s="785" t="s">
        <v>7287</v>
      </c>
      <c r="C130" s="797" t="s">
        <v>9148</v>
      </c>
      <c r="D130" s="798" t="s">
        <v>4783</v>
      </c>
      <c r="E130" s="798" t="s">
        <v>9401</v>
      </c>
      <c r="F130" s="798" t="s">
        <v>9432</v>
      </c>
      <c r="G130" s="798" t="s">
        <v>9150</v>
      </c>
      <c r="H130" s="799"/>
      <c r="I130" s="799"/>
      <c r="J130" s="801"/>
      <c r="K130" s="800" t="s">
        <v>9160</v>
      </c>
      <c r="L130" s="800"/>
      <c r="M130" s="800" t="s">
        <v>469</v>
      </c>
      <c r="N130" s="802"/>
      <c r="O130" s="801"/>
      <c r="P130" s="801"/>
      <c r="Q130" s="776"/>
      <c r="R130" s="777"/>
      <c r="S130" s="803"/>
      <c r="T130" s="802"/>
      <c r="U130" s="801"/>
      <c r="V130" s="802"/>
      <c r="W130" s="801"/>
      <c r="X130" s="804"/>
      <c r="Y130" s="799"/>
      <c r="Z130" s="805"/>
      <c r="AA130" s="799"/>
      <c r="AB130" s="805"/>
      <c r="AC130" s="806"/>
      <c r="AD130" s="659"/>
    </row>
    <row r="131" spans="1:30" ht="31.5">
      <c r="A131" s="813" t="s">
        <v>7290</v>
      </c>
      <c r="B131" s="785" t="s">
        <v>7326</v>
      </c>
      <c r="C131" s="797" t="s">
        <v>9433</v>
      </c>
      <c r="D131" s="798" t="s">
        <v>4783</v>
      </c>
      <c r="E131" s="798" t="s">
        <v>9229</v>
      </c>
      <c r="F131" s="798" t="s">
        <v>9434</v>
      </c>
      <c r="G131" s="798" t="s">
        <v>9150</v>
      </c>
      <c r="H131" s="799"/>
      <c r="I131" s="843" t="s">
        <v>9435</v>
      </c>
      <c r="J131" s="800" t="s">
        <v>9276</v>
      </c>
      <c r="K131" s="801"/>
      <c r="L131" s="800" t="s">
        <v>1663</v>
      </c>
      <c r="M131" s="800"/>
      <c r="N131" s="802"/>
      <c r="O131" s="800" t="s">
        <v>1663</v>
      </c>
      <c r="P131" s="802"/>
      <c r="Q131" s="776"/>
      <c r="R131" s="777"/>
      <c r="S131" s="803"/>
      <c r="T131" s="802"/>
      <c r="U131" s="801"/>
      <c r="V131" s="802"/>
      <c r="W131" s="801"/>
      <c r="X131" s="804"/>
      <c r="Y131" s="799"/>
      <c r="Z131" s="805"/>
      <c r="AA131" s="799"/>
      <c r="AB131" s="805"/>
      <c r="AC131" s="806"/>
      <c r="AD131" s="659"/>
    </row>
    <row r="132" spans="1:30">
      <c r="A132" s="784" t="s">
        <v>7290</v>
      </c>
      <c r="B132" s="785" t="s">
        <v>7328</v>
      </c>
      <c r="C132" s="797" t="s">
        <v>9148</v>
      </c>
      <c r="D132" s="798" t="s">
        <v>1995</v>
      </c>
      <c r="E132" s="798" t="s">
        <v>9436</v>
      </c>
      <c r="F132" s="798" t="s">
        <v>9437</v>
      </c>
      <c r="G132" s="798" t="s">
        <v>9305</v>
      </c>
      <c r="H132" s="799"/>
      <c r="I132" s="799"/>
      <c r="J132" s="800"/>
      <c r="K132" s="800" t="s">
        <v>9157</v>
      </c>
      <c r="L132" s="801"/>
      <c r="M132" s="801"/>
      <c r="N132" s="800"/>
      <c r="O132" s="801"/>
      <c r="P132" s="802"/>
      <c r="Q132" s="776"/>
      <c r="R132" s="777"/>
      <c r="S132" s="803"/>
      <c r="T132" s="802"/>
      <c r="U132" s="801"/>
      <c r="V132" s="802"/>
      <c r="W132" s="801"/>
      <c r="X132" s="804"/>
      <c r="Y132" s="799"/>
      <c r="Z132" s="805"/>
      <c r="AA132" s="799"/>
      <c r="AB132" s="805"/>
      <c r="AC132" s="806"/>
      <c r="AD132" s="659"/>
    </row>
    <row r="133" spans="1:30">
      <c r="A133" s="814" t="s">
        <v>7290</v>
      </c>
      <c r="B133" s="818" t="s">
        <v>9438</v>
      </c>
      <c r="C133" s="797" t="s">
        <v>9203</v>
      </c>
      <c r="D133" s="798" t="s">
        <v>1995</v>
      </c>
      <c r="E133" s="798" t="s">
        <v>9439</v>
      </c>
      <c r="F133" s="798" t="s">
        <v>9440</v>
      </c>
      <c r="G133" s="798" t="s">
        <v>9202</v>
      </c>
      <c r="H133" s="799"/>
      <c r="I133" s="799"/>
      <c r="J133" s="802"/>
      <c r="K133" s="801"/>
      <c r="L133" s="800" t="s">
        <v>9258</v>
      </c>
      <c r="M133" s="801"/>
      <c r="N133" s="802"/>
      <c r="O133" s="801"/>
      <c r="P133" s="802"/>
      <c r="Q133" s="776"/>
      <c r="R133" s="777"/>
      <c r="S133" s="803"/>
      <c r="T133" s="802"/>
      <c r="U133" s="801"/>
      <c r="V133" s="802"/>
      <c r="W133" s="801"/>
      <c r="X133" s="804"/>
      <c r="Y133" s="799"/>
      <c r="Z133" s="805"/>
      <c r="AA133" s="799"/>
      <c r="AB133" s="805"/>
      <c r="AC133" s="806"/>
      <c r="AD133" s="659"/>
    </row>
    <row r="134" spans="1:30" ht="51.75">
      <c r="A134" s="784" t="s">
        <v>7290</v>
      </c>
      <c r="B134" s="785" t="s">
        <v>7327</v>
      </c>
      <c r="C134" s="797" t="s">
        <v>9441</v>
      </c>
      <c r="D134" s="798" t="s">
        <v>1995</v>
      </c>
      <c r="E134" s="798" t="s">
        <v>9381</v>
      </c>
      <c r="F134" s="798" t="s">
        <v>9442</v>
      </c>
      <c r="G134" s="798" t="s">
        <v>9443</v>
      </c>
      <c r="H134" s="799"/>
      <c r="I134" s="799"/>
      <c r="J134" s="802"/>
      <c r="K134" s="800" t="s">
        <v>9444</v>
      </c>
      <c r="L134" s="802"/>
      <c r="M134" s="801"/>
      <c r="N134" s="802"/>
      <c r="O134" s="800" t="s">
        <v>9445</v>
      </c>
      <c r="P134" s="802"/>
      <c r="Q134" s="776"/>
      <c r="R134" s="777"/>
      <c r="S134" s="803"/>
      <c r="T134" s="800" t="s">
        <v>9392</v>
      </c>
      <c r="U134" s="801"/>
      <c r="V134" s="802"/>
      <c r="W134" s="801"/>
      <c r="X134" s="804"/>
      <c r="Y134" s="799"/>
      <c r="Z134" s="805"/>
      <c r="AA134" s="799"/>
      <c r="AB134" s="805"/>
      <c r="AC134" s="806"/>
      <c r="AD134" s="659"/>
    </row>
    <row r="135" spans="1:30">
      <c r="A135" s="784" t="s">
        <v>7290</v>
      </c>
      <c r="B135" s="785" t="s">
        <v>7320</v>
      </c>
      <c r="C135" s="797" t="s">
        <v>9446</v>
      </c>
      <c r="D135" s="798" t="s">
        <v>1995</v>
      </c>
      <c r="E135" s="798" t="s">
        <v>9447</v>
      </c>
      <c r="F135" s="798" t="s">
        <v>9448</v>
      </c>
      <c r="G135" s="798" t="s">
        <v>9246</v>
      </c>
      <c r="H135" s="799"/>
      <c r="I135" s="798" t="s">
        <v>469</v>
      </c>
      <c r="J135" s="802"/>
      <c r="K135" s="800" t="s">
        <v>9184</v>
      </c>
      <c r="L135" s="801"/>
      <c r="M135" s="801"/>
      <c r="N135" s="802"/>
      <c r="O135" s="801"/>
      <c r="P135" s="802"/>
      <c r="Q135" s="776"/>
      <c r="R135" s="792" t="s">
        <v>469</v>
      </c>
      <c r="S135" s="803"/>
      <c r="T135" s="800" t="s">
        <v>469</v>
      </c>
      <c r="U135" s="801"/>
      <c r="V135" s="802"/>
      <c r="W135" s="801"/>
      <c r="X135" s="804"/>
      <c r="Y135" s="799"/>
      <c r="Z135" s="805"/>
      <c r="AA135" s="799"/>
      <c r="AB135" s="805"/>
      <c r="AC135" s="806"/>
      <c r="AD135" s="659"/>
    </row>
    <row r="136" spans="1:30">
      <c r="A136" s="784" t="s">
        <v>7290</v>
      </c>
      <c r="B136" s="785" t="s">
        <v>7319</v>
      </c>
      <c r="C136" s="797" t="s">
        <v>9449</v>
      </c>
      <c r="D136" s="798" t="s">
        <v>1995</v>
      </c>
      <c r="E136" s="798" t="s">
        <v>9450</v>
      </c>
      <c r="F136" s="798" t="s">
        <v>9451</v>
      </c>
      <c r="G136" s="798" t="s">
        <v>9452</v>
      </c>
      <c r="H136" s="819">
        <v>44155</v>
      </c>
      <c r="I136" s="799"/>
      <c r="J136" s="802"/>
      <c r="K136" s="800" t="s">
        <v>9165</v>
      </c>
      <c r="L136" s="800" t="s">
        <v>9249</v>
      </c>
      <c r="M136" s="801"/>
      <c r="N136" s="802"/>
      <c r="O136" s="801"/>
      <c r="P136" s="802"/>
      <c r="Q136" s="776"/>
      <c r="R136" s="777"/>
      <c r="S136" s="803"/>
      <c r="T136" s="802"/>
      <c r="U136" s="801"/>
      <c r="V136" s="802"/>
      <c r="W136" s="801"/>
      <c r="X136" s="804"/>
      <c r="Y136" s="799"/>
      <c r="Z136" s="805"/>
      <c r="AA136" s="799"/>
      <c r="AB136" s="805"/>
      <c r="AC136" s="806"/>
      <c r="AD136" s="659"/>
    </row>
    <row r="137" spans="1:30" ht="39">
      <c r="A137" s="784" t="s">
        <v>7290</v>
      </c>
      <c r="B137" s="785" t="s">
        <v>7300</v>
      </c>
      <c r="C137" s="797" t="s">
        <v>9154</v>
      </c>
      <c r="D137" s="798" t="s">
        <v>4783</v>
      </c>
      <c r="E137" s="798" t="s">
        <v>9453</v>
      </c>
      <c r="F137" s="798" t="s">
        <v>9454</v>
      </c>
      <c r="G137" s="798" t="s">
        <v>9455</v>
      </c>
      <c r="H137" s="799"/>
      <c r="I137" s="844" t="s">
        <v>9456</v>
      </c>
      <c r="J137" s="800" t="s">
        <v>9276</v>
      </c>
      <c r="K137" s="800" t="s">
        <v>9183</v>
      </c>
      <c r="L137" s="802"/>
      <c r="M137" s="801"/>
      <c r="N137" s="802"/>
      <c r="O137" s="801"/>
      <c r="P137" s="802"/>
      <c r="Q137" s="776"/>
      <c r="R137" s="777"/>
      <c r="S137" s="803"/>
      <c r="T137" s="802"/>
      <c r="U137" s="801"/>
      <c r="V137" s="802"/>
      <c r="W137" s="801"/>
      <c r="X137" s="804"/>
      <c r="Y137" s="799"/>
      <c r="Z137" s="805"/>
      <c r="AA137" s="799"/>
      <c r="AB137" s="805"/>
      <c r="AC137" s="806"/>
      <c r="AD137" s="659"/>
    </row>
    <row r="138" spans="1:30" ht="39">
      <c r="A138" s="784" t="s">
        <v>7290</v>
      </c>
      <c r="B138" s="785" t="s">
        <v>9457</v>
      </c>
      <c r="C138" s="797" t="s">
        <v>9154</v>
      </c>
      <c r="D138" s="798" t="s">
        <v>4783</v>
      </c>
      <c r="E138" s="798" t="s">
        <v>9458</v>
      </c>
      <c r="F138" s="798" t="s">
        <v>9459</v>
      </c>
      <c r="G138" s="798" t="s">
        <v>9460</v>
      </c>
      <c r="H138" s="799"/>
      <c r="I138" s="844" t="s">
        <v>9456</v>
      </c>
      <c r="J138" s="801"/>
      <c r="K138" s="800" t="s">
        <v>1663</v>
      </c>
      <c r="L138" s="801"/>
      <c r="M138" s="801"/>
      <c r="N138" s="802"/>
      <c r="O138" s="801"/>
      <c r="P138" s="800" t="s">
        <v>9241</v>
      </c>
      <c r="Q138" s="776"/>
      <c r="R138" s="777"/>
      <c r="S138" s="803"/>
      <c r="T138" s="802"/>
      <c r="U138" s="801"/>
      <c r="V138" s="802"/>
      <c r="W138" s="801"/>
      <c r="X138" s="804"/>
      <c r="Y138" s="799"/>
      <c r="Z138" s="805"/>
      <c r="AA138" s="799"/>
      <c r="AB138" s="805"/>
      <c r="AC138" s="806"/>
      <c r="AD138" s="659"/>
    </row>
    <row r="139" spans="1:30" ht="26.25">
      <c r="A139" s="814" t="s">
        <v>7290</v>
      </c>
      <c r="B139" s="818" t="s">
        <v>9461</v>
      </c>
      <c r="C139" s="797" t="s">
        <v>9154</v>
      </c>
      <c r="D139" s="798" t="s">
        <v>4783</v>
      </c>
      <c r="E139" s="798" t="s">
        <v>9462</v>
      </c>
      <c r="F139" s="798" t="s">
        <v>9463</v>
      </c>
      <c r="G139" s="798" t="s">
        <v>9455</v>
      </c>
      <c r="H139" s="799"/>
      <c r="I139" s="844" t="s">
        <v>4783</v>
      </c>
      <c r="J139" s="800" t="s">
        <v>9187</v>
      </c>
      <c r="K139" s="800" t="s">
        <v>469</v>
      </c>
      <c r="L139" s="801"/>
      <c r="M139" s="801"/>
      <c r="N139" s="802"/>
      <c r="O139" s="801"/>
      <c r="P139" s="802"/>
      <c r="Q139" s="776"/>
      <c r="R139" s="777"/>
      <c r="S139" s="803"/>
      <c r="T139" s="802"/>
      <c r="U139" s="801"/>
      <c r="V139" s="802"/>
      <c r="W139" s="801"/>
      <c r="X139" s="804"/>
      <c r="Y139" s="799"/>
      <c r="Z139" s="805"/>
      <c r="AA139" s="799"/>
      <c r="AB139" s="805"/>
      <c r="AC139" s="806"/>
      <c r="AD139" s="659"/>
    </row>
    <row r="140" spans="1:30" ht="47.25">
      <c r="A140" s="814" t="s">
        <v>7290</v>
      </c>
      <c r="B140" s="818" t="s">
        <v>9464</v>
      </c>
      <c r="C140" s="797" t="s">
        <v>9203</v>
      </c>
      <c r="D140" s="798" t="s">
        <v>9465</v>
      </c>
      <c r="E140" s="798" t="s">
        <v>9466</v>
      </c>
      <c r="F140" s="798" t="s">
        <v>9467</v>
      </c>
      <c r="G140" s="798" t="s">
        <v>9305</v>
      </c>
      <c r="H140" s="799"/>
      <c r="I140" s="799"/>
      <c r="J140" s="800" t="s">
        <v>9160</v>
      </c>
      <c r="K140" s="800" t="s">
        <v>1663</v>
      </c>
      <c r="L140" s="802"/>
      <c r="M140" s="801"/>
      <c r="N140" s="802"/>
      <c r="O140" s="801"/>
      <c r="P140" s="802"/>
      <c r="Q140" s="776"/>
      <c r="R140" s="777"/>
      <c r="S140" s="803"/>
      <c r="T140" s="802"/>
      <c r="U140" s="801"/>
      <c r="V140" s="802"/>
      <c r="W140" s="801"/>
      <c r="X140" s="804"/>
      <c r="Y140" s="799"/>
      <c r="Z140" s="805"/>
      <c r="AA140" s="799"/>
      <c r="AB140" s="805"/>
      <c r="AC140" s="806"/>
      <c r="AD140" s="659"/>
    </row>
    <row r="141" spans="1:30">
      <c r="A141" s="784" t="s">
        <v>7290</v>
      </c>
      <c r="B141" s="818" t="s">
        <v>9468</v>
      </c>
      <c r="C141" s="797" t="s">
        <v>9154</v>
      </c>
      <c r="D141" s="798" t="s">
        <v>4783</v>
      </c>
      <c r="E141" s="798" t="s">
        <v>5955</v>
      </c>
      <c r="F141" s="798" t="s">
        <v>9469</v>
      </c>
      <c r="G141" s="798" t="s">
        <v>9150</v>
      </c>
      <c r="H141" s="799"/>
      <c r="I141" s="799"/>
      <c r="J141" s="800" t="s">
        <v>9182</v>
      </c>
      <c r="K141" s="801"/>
      <c r="L141" s="802"/>
      <c r="M141" s="801"/>
      <c r="N141" s="802"/>
      <c r="O141" s="801"/>
      <c r="P141" s="802"/>
      <c r="Q141" s="776"/>
      <c r="R141" s="777"/>
      <c r="S141" s="803"/>
      <c r="T141" s="802"/>
      <c r="U141" s="801"/>
      <c r="V141" s="802"/>
      <c r="W141" s="801"/>
      <c r="X141" s="804"/>
      <c r="Y141" s="799"/>
      <c r="Z141" s="805"/>
      <c r="AA141" s="799"/>
      <c r="AB141" s="805"/>
      <c r="AC141" s="806"/>
      <c r="AD141" s="659"/>
    </row>
    <row r="142" spans="1:30" ht="31.5">
      <c r="A142" s="814" t="s">
        <v>7290</v>
      </c>
      <c r="B142" s="785" t="s">
        <v>7322</v>
      </c>
      <c r="C142" s="797" t="s">
        <v>9446</v>
      </c>
      <c r="D142" s="798" t="s">
        <v>9470</v>
      </c>
      <c r="E142" s="798" t="s">
        <v>6223</v>
      </c>
      <c r="F142" s="798" t="s">
        <v>9471</v>
      </c>
      <c r="G142" s="798" t="s">
        <v>9455</v>
      </c>
      <c r="H142" s="798" t="s">
        <v>9472</v>
      </c>
      <c r="I142" s="799"/>
      <c r="J142" s="800" t="s">
        <v>9308</v>
      </c>
      <c r="K142" s="800" t="s">
        <v>752</v>
      </c>
      <c r="L142" s="800" t="s">
        <v>469</v>
      </c>
      <c r="M142" s="801"/>
      <c r="N142" s="802"/>
      <c r="O142" s="801"/>
      <c r="P142" s="801"/>
      <c r="Q142" s="776"/>
      <c r="R142" s="777"/>
      <c r="S142" s="803"/>
      <c r="T142" s="802"/>
      <c r="U142" s="801"/>
      <c r="V142" s="802"/>
      <c r="W142" s="801"/>
      <c r="X142" s="804"/>
      <c r="Y142" s="799"/>
      <c r="Z142" s="805"/>
      <c r="AA142" s="799"/>
      <c r="AB142" s="805"/>
      <c r="AC142" s="806"/>
      <c r="AD142" s="659"/>
    </row>
    <row r="143" spans="1:30" ht="47.25">
      <c r="A143" s="784" t="s">
        <v>7290</v>
      </c>
      <c r="B143" s="785" t="s">
        <v>7329</v>
      </c>
      <c r="C143" s="797" t="s">
        <v>9473</v>
      </c>
      <c r="D143" s="798" t="s">
        <v>4783</v>
      </c>
      <c r="E143" s="798" t="s">
        <v>6237</v>
      </c>
      <c r="F143" s="798" t="s">
        <v>9474</v>
      </c>
      <c r="G143" s="799"/>
      <c r="H143" s="819">
        <v>44158</v>
      </c>
      <c r="I143" s="799"/>
      <c r="J143" s="800" t="s">
        <v>9475</v>
      </c>
      <c r="K143" s="800"/>
      <c r="L143" s="802"/>
      <c r="M143" s="801"/>
      <c r="N143" s="802"/>
      <c r="O143" s="801"/>
      <c r="P143" s="802"/>
      <c r="Q143" s="776"/>
      <c r="R143" s="777"/>
      <c r="S143" s="803"/>
      <c r="T143" s="802"/>
      <c r="U143" s="801"/>
      <c r="V143" s="802"/>
      <c r="W143" s="801"/>
      <c r="X143" s="804"/>
      <c r="Y143" s="799"/>
      <c r="Z143" s="805"/>
      <c r="AA143" s="799"/>
      <c r="AB143" s="805"/>
      <c r="AC143" s="806"/>
      <c r="AD143" s="659"/>
    </row>
    <row r="144" spans="1:30" ht="31.5">
      <c r="A144" s="784" t="s">
        <v>7290</v>
      </c>
      <c r="B144" s="785" t="s">
        <v>7311</v>
      </c>
      <c r="C144" s="797" t="s">
        <v>9154</v>
      </c>
      <c r="D144" s="798" t="s">
        <v>9476</v>
      </c>
      <c r="E144" s="798" t="s">
        <v>9185</v>
      </c>
      <c r="F144" s="798" t="s">
        <v>9477</v>
      </c>
      <c r="G144" s="798" t="s">
        <v>9150</v>
      </c>
      <c r="H144" s="799"/>
      <c r="I144" s="799"/>
      <c r="J144" s="800" t="s">
        <v>9187</v>
      </c>
      <c r="K144" s="801"/>
      <c r="L144" s="800" t="s">
        <v>752</v>
      </c>
      <c r="M144" s="801"/>
      <c r="N144" s="802"/>
      <c r="O144" s="801"/>
      <c r="P144" s="802"/>
      <c r="Q144" s="776"/>
      <c r="R144" s="777"/>
      <c r="S144" s="803"/>
      <c r="T144" s="802"/>
      <c r="U144" s="801"/>
      <c r="V144" s="802"/>
      <c r="W144" s="801"/>
      <c r="X144" s="804"/>
      <c r="Y144" s="799"/>
      <c r="Z144" s="805"/>
      <c r="AA144" s="799"/>
      <c r="AB144" s="805"/>
      <c r="AC144" s="806"/>
      <c r="AD144" s="659"/>
    </row>
    <row r="145" spans="1:30" ht="31.5">
      <c r="A145" s="784" t="s">
        <v>7290</v>
      </c>
      <c r="B145" s="785" t="s">
        <v>7314</v>
      </c>
      <c r="C145" s="797" t="s">
        <v>9154</v>
      </c>
      <c r="D145" s="798" t="s">
        <v>1995</v>
      </c>
      <c r="E145" s="798" t="s">
        <v>9478</v>
      </c>
      <c r="F145" s="798" t="s">
        <v>9479</v>
      </c>
      <c r="G145" s="798" t="s">
        <v>9150</v>
      </c>
      <c r="H145" s="799"/>
      <c r="I145" s="799"/>
      <c r="J145" s="801"/>
      <c r="K145" s="801"/>
      <c r="L145" s="800" t="s">
        <v>9183</v>
      </c>
      <c r="M145" s="801"/>
      <c r="N145" s="802"/>
      <c r="O145" s="801"/>
      <c r="P145" s="802"/>
      <c r="Q145" s="776"/>
      <c r="R145" s="792" t="s">
        <v>9393</v>
      </c>
      <c r="S145" s="803"/>
      <c r="T145" s="802"/>
      <c r="U145" s="801"/>
      <c r="V145" s="802"/>
      <c r="W145" s="801"/>
      <c r="X145" s="804"/>
      <c r="Y145" s="799"/>
      <c r="Z145" s="805"/>
      <c r="AA145" s="799"/>
      <c r="AB145" s="805"/>
      <c r="AC145" s="806"/>
      <c r="AD145" s="659"/>
    </row>
    <row r="146" spans="1:30">
      <c r="A146" s="784" t="s">
        <v>7290</v>
      </c>
      <c r="B146" s="818" t="s">
        <v>1480</v>
      </c>
      <c r="C146" s="797" t="s">
        <v>9480</v>
      </c>
      <c r="D146" s="798" t="s">
        <v>9470</v>
      </c>
      <c r="E146" s="798" t="s">
        <v>9214</v>
      </c>
      <c r="F146" s="798" t="s">
        <v>9481</v>
      </c>
      <c r="G146" s="798" t="s">
        <v>9174</v>
      </c>
      <c r="H146" s="845">
        <v>44140</v>
      </c>
      <c r="I146" s="799"/>
      <c r="J146" s="800" t="s">
        <v>9308</v>
      </c>
      <c r="K146" s="800" t="s">
        <v>9182</v>
      </c>
      <c r="L146" s="802"/>
      <c r="M146" s="801"/>
      <c r="N146" s="802"/>
      <c r="O146" s="801"/>
      <c r="P146" s="802"/>
      <c r="Q146" s="776"/>
      <c r="R146" s="777"/>
      <c r="S146" s="803"/>
      <c r="T146" s="802"/>
      <c r="U146" s="801"/>
      <c r="V146" s="802"/>
      <c r="W146" s="801"/>
      <c r="X146" s="804"/>
      <c r="Y146" s="799"/>
      <c r="Z146" s="805"/>
      <c r="AA146" s="799"/>
      <c r="AB146" s="805"/>
      <c r="AC146" s="806"/>
      <c r="AD146" s="659"/>
    </row>
    <row r="147" spans="1:30" ht="31.5">
      <c r="A147" s="814" t="s">
        <v>7290</v>
      </c>
      <c r="B147" s="818" t="s">
        <v>9482</v>
      </c>
      <c r="C147" s="797" t="s">
        <v>9154</v>
      </c>
      <c r="D147" s="798" t="s">
        <v>9483</v>
      </c>
      <c r="E147" s="798" t="s">
        <v>9484</v>
      </c>
      <c r="F147" s="798" t="s">
        <v>9485</v>
      </c>
      <c r="G147" s="798" t="s">
        <v>9246</v>
      </c>
      <c r="H147" s="799"/>
      <c r="I147" s="798" t="s">
        <v>9210</v>
      </c>
      <c r="J147" s="800" t="s">
        <v>9165</v>
      </c>
      <c r="K147" s="800" t="s">
        <v>9241</v>
      </c>
      <c r="L147" s="802"/>
      <c r="M147" s="801"/>
      <c r="N147" s="802"/>
      <c r="O147" s="801"/>
      <c r="P147" s="802"/>
      <c r="Q147" s="776"/>
      <c r="R147" s="777"/>
      <c r="S147" s="803"/>
      <c r="T147" s="802"/>
      <c r="U147" s="801"/>
      <c r="V147" s="802"/>
      <c r="W147" s="801"/>
      <c r="X147" s="804"/>
      <c r="Y147" s="799"/>
      <c r="Z147" s="805"/>
      <c r="AA147" s="799"/>
      <c r="AB147" s="805"/>
      <c r="AC147" s="806"/>
      <c r="AD147" s="659"/>
    </row>
    <row r="148" spans="1:30">
      <c r="A148" s="784" t="s">
        <v>7290</v>
      </c>
      <c r="B148" s="818" t="s">
        <v>469</v>
      </c>
      <c r="C148" s="797" t="s">
        <v>9203</v>
      </c>
      <c r="D148" s="798" t="s">
        <v>4783</v>
      </c>
      <c r="E148" s="798" t="s">
        <v>9287</v>
      </c>
      <c r="F148" s="798" t="s">
        <v>9486</v>
      </c>
      <c r="G148" s="798" t="s">
        <v>9150</v>
      </c>
      <c r="H148" s="799"/>
      <c r="I148" s="798" t="s">
        <v>9210</v>
      </c>
      <c r="J148" s="800" t="s">
        <v>752</v>
      </c>
      <c r="K148" s="800" t="s">
        <v>469</v>
      </c>
      <c r="L148" s="802"/>
      <c r="M148" s="801"/>
      <c r="N148" s="802"/>
      <c r="O148" s="801"/>
      <c r="P148" s="802"/>
      <c r="Q148" s="776"/>
      <c r="R148" s="777"/>
      <c r="S148" s="803"/>
      <c r="T148" s="802"/>
      <c r="U148" s="801"/>
      <c r="V148" s="802"/>
      <c r="W148" s="801"/>
      <c r="X148" s="804"/>
      <c r="Y148" s="799"/>
      <c r="Z148" s="805"/>
      <c r="AA148" s="799"/>
      <c r="AB148" s="805"/>
      <c r="AC148" s="806"/>
      <c r="AD148" s="659"/>
    </row>
    <row r="149" spans="1:30">
      <c r="A149" s="784" t="s">
        <v>7290</v>
      </c>
      <c r="B149" s="785" t="s">
        <v>7293</v>
      </c>
      <c r="C149" s="797" t="s">
        <v>9154</v>
      </c>
      <c r="D149" s="798" t="s">
        <v>1995</v>
      </c>
      <c r="E149" s="798" t="s">
        <v>9348</v>
      </c>
      <c r="F149" s="798" t="s">
        <v>9487</v>
      </c>
      <c r="G149" s="798" t="s">
        <v>9150</v>
      </c>
      <c r="H149" s="799"/>
      <c r="I149" s="798" t="s">
        <v>469</v>
      </c>
      <c r="J149" s="800" t="s">
        <v>9254</v>
      </c>
      <c r="K149" s="800" t="s">
        <v>9488</v>
      </c>
      <c r="L149" s="801"/>
      <c r="M149" s="801"/>
      <c r="N149" s="802"/>
      <c r="O149" s="801"/>
      <c r="P149" s="802"/>
      <c r="Q149" s="776"/>
      <c r="R149" s="777"/>
      <c r="S149" s="803"/>
      <c r="T149" s="802"/>
      <c r="U149" s="801"/>
      <c r="V149" s="802"/>
      <c r="W149" s="801"/>
      <c r="X149" s="804"/>
      <c r="Y149" s="799"/>
      <c r="Z149" s="805"/>
      <c r="AA149" s="799"/>
      <c r="AB149" s="805"/>
      <c r="AC149" s="806"/>
      <c r="AD149" s="659"/>
    </row>
    <row r="150" spans="1:30">
      <c r="A150" s="784" t="s">
        <v>7290</v>
      </c>
      <c r="B150" s="785" t="s">
        <v>9489</v>
      </c>
      <c r="C150" s="797" t="s">
        <v>9433</v>
      </c>
      <c r="D150" s="798" t="s">
        <v>4783</v>
      </c>
      <c r="E150" s="798" t="s">
        <v>9490</v>
      </c>
      <c r="F150" s="798" t="s">
        <v>9491</v>
      </c>
      <c r="G150" s="799"/>
      <c r="H150" s="799"/>
      <c r="I150" s="799"/>
      <c r="J150" s="802"/>
      <c r="K150" s="800" t="s">
        <v>9182</v>
      </c>
      <c r="L150" s="802"/>
      <c r="M150" s="801"/>
      <c r="N150" s="802"/>
      <c r="O150" s="801"/>
      <c r="P150" s="802"/>
      <c r="Q150" s="776"/>
      <c r="R150" s="777"/>
      <c r="S150" s="803"/>
      <c r="T150" s="802"/>
      <c r="U150" s="801"/>
      <c r="V150" s="802"/>
      <c r="W150" s="801"/>
      <c r="X150" s="804"/>
      <c r="Y150" s="799"/>
      <c r="Z150" s="805"/>
      <c r="AA150" s="799"/>
      <c r="AB150" s="805"/>
      <c r="AC150" s="806"/>
      <c r="AD150" s="659"/>
    </row>
    <row r="151" spans="1:30" ht="31.5">
      <c r="A151" s="784" t="s">
        <v>7290</v>
      </c>
      <c r="B151" s="785" t="s">
        <v>7295</v>
      </c>
      <c r="C151" s="797" t="s">
        <v>9154</v>
      </c>
      <c r="D151" s="798" t="s">
        <v>4783</v>
      </c>
      <c r="E151" s="798" t="s">
        <v>5955</v>
      </c>
      <c r="F151" s="798" t="s">
        <v>9492</v>
      </c>
      <c r="G151" s="798" t="s">
        <v>9150</v>
      </c>
      <c r="H151" s="799"/>
      <c r="I151" s="798" t="s">
        <v>9210</v>
      </c>
      <c r="J151" s="802"/>
      <c r="K151" s="801"/>
      <c r="L151" s="802"/>
      <c r="M151" s="801"/>
      <c r="N151" s="802"/>
      <c r="O151" s="801"/>
      <c r="P151" s="802"/>
      <c r="Q151" s="776"/>
      <c r="R151" s="777"/>
      <c r="S151" s="803"/>
      <c r="T151" s="802"/>
      <c r="U151" s="801"/>
      <c r="V151" s="802"/>
      <c r="W151" s="801"/>
      <c r="X151" s="804"/>
      <c r="Y151" s="799"/>
      <c r="Z151" s="805"/>
      <c r="AA151" s="799"/>
      <c r="AB151" s="805"/>
      <c r="AC151" s="806"/>
      <c r="AD151" s="659"/>
    </row>
    <row r="152" spans="1:30">
      <c r="A152" s="784" t="s">
        <v>7290</v>
      </c>
      <c r="B152" s="785" t="s">
        <v>7299</v>
      </c>
      <c r="C152" s="797" t="s">
        <v>9427</v>
      </c>
      <c r="D152" s="798" t="s">
        <v>1995</v>
      </c>
      <c r="E152" s="798" t="s">
        <v>5724</v>
      </c>
      <c r="F152" s="798" t="s">
        <v>9493</v>
      </c>
      <c r="G152" s="798" t="s">
        <v>9305</v>
      </c>
      <c r="H152" s="799"/>
      <c r="I152" s="798" t="s">
        <v>1995</v>
      </c>
      <c r="J152" s="802"/>
      <c r="K152" s="801"/>
      <c r="L152" s="802"/>
      <c r="M152" s="801"/>
      <c r="N152" s="802"/>
      <c r="O152" s="801"/>
      <c r="P152" s="800" t="s">
        <v>469</v>
      </c>
      <c r="Q152" s="776"/>
      <c r="R152" s="777"/>
      <c r="S152" s="803"/>
      <c r="T152" s="802"/>
      <c r="U152" s="801"/>
      <c r="V152" s="802"/>
      <c r="W152" s="801"/>
      <c r="X152" s="804"/>
      <c r="Y152" s="799"/>
      <c r="Z152" s="805"/>
      <c r="AA152" s="799"/>
      <c r="AB152" s="805"/>
      <c r="AC152" s="806"/>
      <c r="AD152" s="659"/>
    </row>
    <row r="153" spans="1:30" ht="26.25">
      <c r="A153" s="784" t="s">
        <v>7290</v>
      </c>
      <c r="B153" s="846" t="s">
        <v>7308</v>
      </c>
      <c r="C153" s="823"/>
      <c r="D153" s="799"/>
      <c r="E153" s="799"/>
      <c r="F153" s="799"/>
      <c r="G153" s="799"/>
      <c r="H153" s="799"/>
      <c r="I153" s="799"/>
      <c r="J153" s="802"/>
      <c r="K153" s="801"/>
      <c r="L153" s="802"/>
      <c r="M153" s="801"/>
      <c r="N153" s="802"/>
      <c r="O153" s="801"/>
      <c r="P153" s="802"/>
      <c r="Q153" s="776"/>
      <c r="R153" s="777"/>
      <c r="S153" s="803"/>
      <c r="T153" s="802"/>
      <c r="U153" s="801"/>
      <c r="V153" s="802"/>
      <c r="W153" s="801"/>
      <c r="X153" s="804"/>
      <c r="Y153" s="799"/>
      <c r="Z153" s="805"/>
      <c r="AA153" s="799"/>
      <c r="AB153" s="805"/>
      <c r="AC153" s="806"/>
      <c r="AD153" s="659"/>
    </row>
    <row r="154" spans="1:30" ht="31.5">
      <c r="A154" s="784" t="s">
        <v>7290</v>
      </c>
      <c r="B154" s="785" t="s">
        <v>7309</v>
      </c>
      <c r="C154" s="823"/>
      <c r="D154" s="799"/>
      <c r="E154" s="799"/>
      <c r="F154" s="799"/>
      <c r="G154" s="799"/>
      <c r="H154" s="799"/>
      <c r="I154" s="799"/>
      <c r="J154" s="801"/>
      <c r="K154" s="801"/>
      <c r="L154" s="801"/>
      <c r="M154" s="801"/>
      <c r="N154" s="802"/>
      <c r="O154" s="801"/>
      <c r="P154" s="802"/>
      <c r="Q154" s="776"/>
      <c r="R154" s="777"/>
      <c r="S154" s="803"/>
      <c r="T154" s="802"/>
      <c r="U154" s="801"/>
      <c r="V154" s="802"/>
      <c r="W154" s="801"/>
      <c r="X154" s="804"/>
      <c r="Y154" s="799"/>
      <c r="Z154" s="805"/>
      <c r="AA154" s="799"/>
      <c r="AB154" s="805"/>
      <c r="AC154" s="806"/>
      <c r="AD154" s="659"/>
    </row>
    <row r="155" spans="1:30" ht="31.5">
      <c r="A155" s="784" t="s">
        <v>7290</v>
      </c>
      <c r="B155" s="785" t="s">
        <v>7310</v>
      </c>
      <c r="C155" s="823"/>
      <c r="D155" s="799"/>
      <c r="E155" s="799"/>
      <c r="F155" s="799"/>
      <c r="G155" s="799"/>
      <c r="H155" s="799"/>
      <c r="I155" s="799"/>
      <c r="J155" s="802"/>
      <c r="K155" s="801"/>
      <c r="L155" s="802"/>
      <c r="M155" s="801"/>
      <c r="N155" s="802"/>
      <c r="O155" s="801"/>
      <c r="P155" s="802"/>
      <c r="Q155" s="776"/>
      <c r="R155" s="777"/>
      <c r="S155" s="803"/>
      <c r="T155" s="802"/>
      <c r="U155" s="801"/>
      <c r="V155" s="802"/>
      <c r="W155" s="801"/>
      <c r="X155" s="804"/>
      <c r="Y155" s="799"/>
      <c r="Z155" s="805"/>
      <c r="AA155" s="799"/>
      <c r="AB155" s="805"/>
      <c r="AC155" s="806"/>
      <c r="AD155" s="659"/>
    </row>
    <row r="156" spans="1:30">
      <c r="A156" s="784" t="s">
        <v>7290</v>
      </c>
      <c r="B156" s="785" t="s">
        <v>7313</v>
      </c>
      <c r="C156" s="823"/>
      <c r="D156" s="799"/>
      <c r="E156" s="799"/>
      <c r="F156" s="799"/>
      <c r="G156" s="799"/>
      <c r="H156" s="798" t="s">
        <v>9494</v>
      </c>
      <c r="I156" s="799"/>
      <c r="J156" s="802"/>
      <c r="K156" s="801"/>
      <c r="L156" s="802"/>
      <c r="M156" s="801"/>
      <c r="N156" s="802"/>
      <c r="O156" s="801"/>
      <c r="P156" s="802"/>
      <c r="Q156" s="776"/>
      <c r="R156" s="777"/>
      <c r="S156" s="803"/>
      <c r="T156" s="802"/>
      <c r="U156" s="801"/>
      <c r="V156" s="802"/>
      <c r="W156" s="801"/>
      <c r="X156" s="804"/>
      <c r="Y156" s="799"/>
      <c r="Z156" s="805"/>
      <c r="AA156" s="799"/>
      <c r="AB156" s="805"/>
      <c r="AC156" s="806"/>
      <c r="AD156" s="659"/>
    </row>
    <row r="157" spans="1:30">
      <c r="A157" s="784" t="s">
        <v>7290</v>
      </c>
      <c r="B157" s="785" t="s">
        <v>7315</v>
      </c>
      <c r="C157" s="823"/>
      <c r="D157" s="799"/>
      <c r="E157" s="799"/>
      <c r="F157" s="799"/>
      <c r="G157" s="799"/>
      <c r="H157" s="799"/>
      <c r="I157" s="799"/>
      <c r="J157" s="802"/>
      <c r="K157" s="801"/>
      <c r="L157" s="802"/>
      <c r="M157" s="801"/>
      <c r="N157" s="802"/>
      <c r="O157" s="801"/>
      <c r="P157" s="802"/>
      <c r="Q157" s="776"/>
      <c r="R157" s="777"/>
      <c r="S157" s="803"/>
      <c r="T157" s="802"/>
      <c r="U157" s="801"/>
      <c r="V157" s="802"/>
      <c r="W157" s="801"/>
      <c r="X157" s="804"/>
      <c r="Y157" s="799"/>
      <c r="Z157" s="805"/>
      <c r="AA157" s="799"/>
      <c r="AB157" s="805"/>
      <c r="AC157" s="806"/>
      <c r="AD157" s="659"/>
    </row>
    <row r="158" spans="1:30" ht="31.5">
      <c r="A158" s="784" t="s">
        <v>7290</v>
      </c>
      <c r="B158" s="785" t="s">
        <v>7317</v>
      </c>
      <c r="C158" s="797" t="s">
        <v>9217</v>
      </c>
      <c r="D158" s="798" t="s">
        <v>1995</v>
      </c>
      <c r="E158" s="798" t="s">
        <v>6061</v>
      </c>
      <c r="F158" s="799"/>
      <c r="G158" s="799"/>
      <c r="H158" s="799"/>
      <c r="I158" s="799"/>
      <c r="J158" s="802"/>
      <c r="K158" s="801"/>
      <c r="L158" s="801"/>
      <c r="M158" s="801"/>
      <c r="N158" s="802"/>
      <c r="O158" s="801"/>
      <c r="P158" s="802"/>
      <c r="Q158" s="776"/>
      <c r="R158" s="777"/>
      <c r="S158" s="803"/>
      <c r="T158" s="802"/>
      <c r="U158" s="801"/>
      <c r="V158" s="802"/>
      <c r="W158" s="801"/>
      <c r="X158" s="804"/>
      <c r="Y158" s="799"/>
      <c r="Z158" s="805"/>
      <c r="AA158" s="799"/>
      <c r="AB158" s="805"/>
      <c r="AC158" s="806"/>
      <c r="AD158" s="659"/>
    </row>
    <row r="159" spans="1:30">
      <c r="A159" s="784" t="s">
        <v>7290</v>
      </c>
      <c r="B159" s="785" t="s">
        <v>7318</v>
      </c>
      <c r="C159" s="823"/>
      <c r="D159" s="799"/>
      <c r="E159" s="799"/>
      <c r="F159" s="799"/>
      <c r="G159" s="799"/>
      <c r="H159" s="819">
        <v>44155</v>
      </c>
      <c r="I159" s="799"/>
      <c r="J159" s="802"/>
      <c r="K159" s="801"/>
      <c r="L159" s="802"/>
      <c r="M159" s="801"/>
      <c r="N159" s="802"/>
      <c r="O159" s="801"/>
      <c r="P159" s="802"/>
      <c r="Q159" s="776"/>
      <c r="R159" s="777"/>
      <c r="S159" s="803"/>
      <c r="T159" s="802"/>
      <c r="U159" s="801"/>
      <c r="V159" s="802"/>
      <c r="W159" s="801"/>
      <c r="X159" s="804"/>
      <c r="Y159" s="799"/>
      <c r="Z159" s="805"/>
      <c r="AA159" s="799"/>
      <c r="AB159" s="805"/>
      <c r="AC159" s="806"/>
      <c r="AD159" s="659"/>
    </row>
    <row r="160" spans="1:30" ht="47.25">
      <c r="A160" s="784" t="s">
        <v>7290</v>
      </c>
      <c r="B160" s="785" t="s">
        <v>7331</v>
      </c>
      <c r="C160" s="823"/>
      <c r="D160" s="799"/>
      <c r="E160" s="799"/>
      <c r="F160" s="799"/>
      <c r="G160" s="799"/>
      <c r="H160" s="799"/>
      <c r="I160" s="799"/>
      <c r="J160" s="802"/>
      <c r="K160" s="801"/>
      <c r="L160" s="802"/>
      <c r="M160" s="801"/>
      <c r="N160" s="802"/>
      <c r="O160" s="801"/>
      <c r="P160" s="802"/>
      <c r="Q160" s="776"/>
      <c r="R160" s="777"/>
      <c r="S160" s="803"/>
      <c r="T160" s="802"/>
      <c r="U160" s="801"/>
      <c r="V160" s="802"/>
      <c r="W160" s="801"/>
      <c r="X160" s="804"/>
      <c r="Y160" s="799"/>
      <c r="Z160" s="805"/>
      <c r="AA160" s="799"/>
      <c r="AB160" s="805"/>
      <c r="AC160" s="806"/>
      <c r="AD160" s="659"/>
    </row>
    <row r="161" spans="1:30" ht="39">
      <c r="A161" s="813" t="s">
        <v>7333</v>
      </c>
      <c r="B161" s="785" t="s">
        <v>7339</v>
      </c>
      <c r="C161" s="797" t="s">
        <v>9154</v>
      </c>
      <c r="D161" s="798" t="s">
        <v>4783</v>
      </c>
      <c r="E161" s="798" t="s">
        <v>5724</v>
      </c>
      <c r="F161" s="798" t="s">
        <v>9495</v>
      </c>
      <c r="G161" s="798" t="s">
        <v>9150</v>
      </c>
      <c r="H161" s="799"/>
      <c r="I161" s="798" t="s">
        <v>9496</v>
      </c>
      <c r="J161" s="800" t="s">
        <v>752</v>
      </c>
      <c r="K161" s="800" t="s">
        <v>9182</v>
      </c>
      <c r="L161" s="802"/>
      <c r="M161" s="801"/>
      <c r="N161" s="802"/>
      <c r="O161" s="801"/>
      <c r="P161" s="802"/>
      <c r="Q161" s="776"/>
      <c r="R161" s="777"/>
      <c r="S161" s="803"/>
      <c r="T161" s="802"/>
      <c r="U161" s="801"/>
      <c r="V161" s="802"/>
      <c r="W161" s="801"/>
      <c r="X161" s="804"/>
      <c r="Y161" s="799"/>
      <c r="Z161" s="805"/>
      <c r="AA161" s="799"/>
      <c r="AB161" s="805"/>
      <c r="AC161" s="806"/>
      <c r="AD161" s="659"/>
    </row>
    <row r="162" spans="1:30" ht="31.5">
      <c r="A162" s="784" t="s">
        <v>7333</v>
      </c>
      <c r="B162" s="785" t="s">
        <v>7358</v>
      </c>
      <c r="C162" s="797" t="s">
        <v>9154</v>
      </c>
      <c r="D162" s="798" t="s">
        <v>4783</v>
      </c>
      <c r="E162" s="798" t="s">
        <v>5724</v>
      </c>
      <c r="F162" s="799"/>
      <c r="G162" s="799"/>
      <c r="H162" s="799"/>
      <c r="I162" s="799"/>
      <c r="J162" s="800" t="s">
        <v>9497</v>
      </c>
      <c r="K162" s="801"/>
      <c r="L162" s="792" t="s">
        <v>752</v>
      </c>
      <c r="M162" s="801"/>
      <c r="N162" s="802"/>
      <c r="O162" s="801"/>
      <c r="P162" s="802"/>
      <c r="Q162" s="776"/>
      <c r="R162" s="777"/>
      <c r="S162" s="803"/>
      <c r="T162" s="802"/>
      <c r="U162" s="801"/>
      <c r="V162" s="802"/>
      <c r="W162" s="801"/>
      <c r="X162" s="804"/>
      <c r="Y162" s="799"/>
      <c r="Z162" s="805"/>
      <c r="AA162" s="799"/>
      <c r="AB162" s="805"/>
      <c r="AC162" s="806"/>
      <c r="AD162" s="659"/>
    </row>
    <row r="163" spans="1:30">
      <c r="A163" s="784" t="s">
        <v>7333</v>
      </c>
      <c r="B163" s="785" t="s">
        <v>7338</v>
      </c>
      <c r="C163" s="797" t="s">
        <v>9203</v>
      </c>
      <c r="D163" s="798" t="s">
        <v>4783</v>
      </c>
      <c r="E163" s="798" t="s">
        <v>5724</v>
      </c>
      <c r="F163" s="798" t="s">
        <v>9498</v>
      </c>
      <c r="G163" s="799"/>
      <c r="H163" s="799"/>
      <c r="I163" s="799"/>
      <c r="J163" s="801"/>
      <c r="K163" s="800" t="s">
        <v>9249</v>
      </c>
      <c r="L163" s="800" t="s">
        <v>9499</v>
      </c>
      <c r="M163" s="800" t="s">
        <v>752</v>
      </c>
      <c r="N163" s="802"/>
      <c r="O163" s="801"/>
      <c r="P163" s="802"/>
      <c r="Q163" s="776"/>
      <c r="R163" s="777"/>
      <c r="S163" s="803"/>
      <c r="T163" s="802"/>
      <c r="U163" s="801"/>
      <c r="V163" s="802"/>
      <c r="W163" s="801"/>
      <c r="X163" s="804"/>
      <c r="Y163" s="799"/>
      <c r="Z163" s="805"/>
      <c r="AA163" s="799"/>
      <c r="AB163" s="805"/>
      <c r="AC163" s="806"/>
      <c r="AD163" s="659"/>
    </row>
    <row r="164" spans="1:30" ht="51.75">
      <c r="A164" s="784" t="s">
        <v>7333</v>
      </c>
      <c r="B164" s="785" t="s">
        <v>7362</v>
      </c>
      <c r="C164" s="797" t="s">
        <v>9217</v>
      </c>
      <c r="D164" s="798" t="s">
        <v>1995</v>
      </c>
      <c r="E164" s="798" t="s">
        <v>9234</v>
      </c>
      <c r="F164" s="798" t="s">
        <v>9500</v>
      </c>
      <c r="G164" s="798" t="s">
        <v>9305</v>
      </c>
      <c r="H164" s="799"/>
      <c r="I164" s="798" t="s">
        <v>9501</v>
      </c>
      <c r="J164" s="801"/>
      <c r="K164" s="800" t="s">
        <v>9502</v>
      </c>
      <c r="L164" s="800" t="s">
        <v>9200</v>
      </c>
      <c r="M164" s="801"/>
      <c r="N164" s="802"/>
      <c r="O164" s="801"/>
      <c r="P164" s="800" t="s">
        <v>752</v>
      </c>
      <c r="Q164" s="776"/>
      <c r="R164" s="777"/>
      <c r="S164" s="803"/>
      <c r="T164" s="802"/>
      <c r="U164" s="801"/>
      <c r="V164" s="802"/>
      <c r="W164" s="801"/>
      <c r="X164" s="804"/>
      <c r="Y164" s="799"/>
      <c r="Z164" s="805"/>
      <c r="AA164" s="799"/>
      <c r="AB164" s="805"/>
      <c r="AC164" s="806"/>
      <c r="AD164" s="659"/>
    </row>
    <row r="165" spans="1:30">
      <c r="A165" s="784" t="s">
        <v>7333</v>
      </c>
      <c r="B165" s="785" t="s">
        <v>7348</v>
      </c>
      <c r="C165" s="797" t="s">
        <v>9473</v>
      </c>
      <c r="D165" s="798" t="s">
        <v>1995</v>
      </c>
      <c r="E165" s="798" t="s">
        <v>5928</v>
      </c>
      <c r="F165" s="799"/>
      <c r="G165" s="798" t="s">
        <v>9219</v>
      </c>
      <c r="H165" s="799"/>
      <c r="I165" s="799"/>
      <c r="J165" s="800" t="s">
        <v>9182</v>
      </c>
      <c r="K165" s="800" t="s">
        <v>9182</v>
      </c>
      <c r="L165" s="801"/>
      <c r="M165" s="801"/>
      <c r="N165" s="800"/>
      <c r="O165" s="801"/>
      <c r="P165" s="802"/>
      <c r="Q165" s="776"/>
      <c r="R165" s="777"/>
      <c r="S165" s="803"/>
      <c r="T165" s="802"/>
      <c r="U165" s="801"/>
      <c r="V165" s="802"/>
      <c r="W165" s="801"/>
      <c r="X165" s="804"/>
      <c r="Y165" s="799"/>
      <c r="Z165" s="805"/>
      <c r="AA165" s="799"/>
      <c r="AB165" s="805"/>
      <c r="AC165" s="806"/>
      <c r="AD165" s="659"/>
    </row>
    <row r="166" spans="1:30" ht="25.5">
      <c r="A166" s="798" t="s">
        <v>7333</v>
      </c>
      <c r="B166" s="847" t="s">
        <v>9503</v>
      </c>
      <c r="C166" s="797" t="s">
        <v>9148</v>
      </c>
      <c r="D166" s="798" t="s">
        <v>1995</v>
      </c>
      <c r="E166" s="798" t="s">
        <v>9504</v>
      </c>
      <c r="F166" s="799"/>
      <c r="G166" s="799"/>
      <c r="H166" s="799"/>
      <c r="I166" s="799"/>
      <c r="J166" s="802"/>
      <c r="K166" s="801"/>
      <c r="L166" s="802"/>
      <c r="M166" s="801"/>
      <c r="N166" s="800" t="s">
        <v>9284</v>
      </c>
      <c r="O166" s="801"/>
      <c r="P166" s="802"/>
      <c r="Q166" s="776"/>
      <c r="R166" s="777"/>
      <c r="S166" s="803"/>
      <c r="T166" s="802"/>
      <c r="U166" s="801"/>
      <c r="V166" s="802"/>
      <c r="W166" s="801"/>
      <c r="X166" s="804"/>
      <c r="Y166" s="799"/>
      <c r="Z166" s="805"/>
      <c r="AA166" s="799"/>
      <c r="AB166" s="805"/>
      <c r="AC166" s="806"/>
      <c r="AD166" s="659"/>
    </row>
    <row r="167" spans="1:30">
      <c r="A167" s="784" t="s">
        <v>7333</v>
      </c>
      <c r="B167" s="785" t="s">
        <v>7359</v>
      </c>
      <c r="C167" s="797" t="s">
        <v>9148</v>
      </c>
      <c r="D167" s="799"/>
      <c r="E167" s="798" t="s">
        <v>6070</v>
      </c>
      <c r="F167" s="798" t="s">
        <v>9505</v>
      </c>
      <c r="G167" s="799"/>
      <c r="H167" s="799"/>
      <c r="I167" s="799"/>
      <c r="J167" s="801"/>
      <c r="K167" s="801"/>
      <c r="L167" s="800" t="s">
        <v>469</v>
      </c>
      <c r="M167" s="800" t="s">
        <v>752</v>
      </c>
      <c r="N167" s="802"/>
      <c r="O167" s="801"/>
      <c r="P167" s="802"/>
      <c r="Q167" s="776"/>
      <c r="R167" s="777"/>
      <c r="S167" s="803"/>
      <c r="T167" s="802"/>
      <c r="U167" s="801"/>
      <c r="V167" s="802"/>
      <c r="W167" s="801"/>
      <c r="X167" s="804"/>
      <c r="Y167" s="799"/>
      <c r="Z167" s="805"/>
      <c r="AA167" s="799"/>
      <c r="AB167" s="805"/>
      <c r="AC167" s="806"/>
      <c r="AD167" s="659"/>
    </row>
    <row r="168" spans="1:30" ht="26.25">
      <c r="A168" s="784" t="s">
        <v>7333</v>
      </c>
      <c r="B168" s="785" t="s">
        <v>6575</v>
      </c>
      <c r="C168" s="797" t="s">
        <v>9154</v>
      </c>
      <c r="D168" s="798" t="s">
        <v>4783</v>
      </c>
      <c r="E168" s="798" t="s">
        <v>9271</v>
      </c>
      <c r="F168" s="798" t="s">
        <v>9506</v>
      </c>
      <c r="G168" s="798" t="s">
        <v>9150</v>
      </c>
      <c r="H168" s="799"/>
      <c r="I168" s="799"/>
      <c r="J168" s="800" t="s">
        <v>9507</v>
      </c>
      <c r="K168" s="801"/>
      <c r="L168" s="802"/>
      <c r="M168" s="801"/>
      <c r="N168" s="802"/>
      <c r="O168" s="801"/>
      <c r="P168" s="802"/>
      <c r="Q168" s="776"/>
      <c r="R168" s="777"/>
      <c r="S168" s="809" t="s">
        <v>9184</v>
      </c>
      <c r="T168" s="802"/>
      <c r="U168" s="801"/>
      <c r="V168" s="802"/>
      <c r="W168" s="801"/>
      <c r="X168" s="804"/>
      <c r="Y168" s="799"/>
      <c r="Z168" s="805"/>
      <c r="AA168" s="799"/>
      <c r="AB168" s="805"/>
      <c r="AC168" s="806"/>
      <c r="AD168" s="659"/>
    </row>
    <row r="169" spans="1:30">
      <c r="A169" s="784" t="s">
        <v>7333</v>
      </c>
      <c r="B169" s="785" t="s">
        <v>7345</v>
      </c>
      <c r="C169" s="797" t="s">
        <v>9446</v>
      </c>
      <c r="D169" s="798" t="s">
        <v>4783</v>
      </c>
      <c r="E169" s="798" t="s">
        <v>9508</v>
      </c>
      <c r="F169" s="798" t="s">
        <v>9509</v>
      </c>
      <c r="G169" s="798" t="s">
        <v>9150</v>
      </c>
      <c r="H169" s="799"/>
      <c r="I169" s="799"/>
      <c r="J169" s="800" t="s">
        <v>9200</v>
      </c>
      <c r="K169" s="801"/>
      <c r="L169" s="800"/>
      <c r="M169" s="800" t="s">
        <v>469</v>
      </c>
      <c r="N169" s="802"/>
      <c r="O169" s="801"/>
      <c r="P169" s="802"/>
      <c r="Q169" s="776"/>
      <c r="R169" s="777"/>
      <c r="S169" s="803"/>
      <c r="T169" s="802"/>
      <c r="U169" s="801"/>
      <c r="V169" s="802"/>
      <c r="W169" s="801"/>
      <c r="X169" s="804"/>
      <c r="Y169" s="799"/>
      <c r="Z169" s="805"/>
      <c r="AA169" s="799"/>
      <c r="AB169" s="805"/>
      <c r="AC169" s="806"/>
      <c r="AD169" s="659"/>
    </row>
    <row r="170" spans="1:30" ht="47.25">
      <c r="A170" s="784" t="s">
        <v>7333</v>
      </c>
      <c r="B170" s="785" t="s">
        <v>7347</v>
      </c>
      <c r="C170" s="797" t="s">
        <v>9154</v>
      </c>
      <c r="D170" s="798" t="s">
        <v>4783</v>
      </c>
      <c r="E170" s="798" t="s">
        <v>9271</v>
      </c>
      <c r="F170" s="798" t="s">
        <v>9510</v>
      </c>
      <c r="G170" s="798" t="s">
        <v>9150</v>
      </c>
      <c r="H170" s="799"/>
      <c r="I170" s="798" t="s">
        <v>9511</v>
      </c>
      <c r="J170" s="802"/>
      <c r="K170" s="800" t="s">
        <v>469</v>
      </c>
      <c r="L170" s="802"/>
      <c r="M170" s="801"/>
      <c r="N170" s="800" t="s">
        <v>469</v>
      </c>
      <c r="O170" s="801"/>
      <c r="P170" s="800" t="s">
        <v>469</v>
      </c>
      <c r="Q170" s="776"/>
      <c r="R170" s="777"/>
      <c r="S170" s="803"/>
      <c r="T170" s="802"/>
      <c r="U170" s="801"/>
      <c r="V170" s="802"/>
      <c r="W170" s="801"/>
      <c r="X170" s="804"/>
      <c r="Y170" s="799"/>
      <c r="Z170" s="805"/>
      <c r="AA170" s="799"/>
      <c r="AB170" s="805"/>
      <c r="AC170" s="806"/>
      <c r="AD170" s="659"/>
    </row>
    <row r="171" spans="1:30" ht="39">
      <c r="A171" s="784" t="s">
        <v>7333</v>
      </c>
      <c r="B171" s="785" t="s">
        <v>7353</v>
      </c>
      <c r="C171" s="797" t="s">
        <v>9154</v>
      </c>
      <c r="D171" s="798" t="s">
        <v>1995</v>
      </c>
      <c r="E171" s="798" t="s">
        <v>9214</v>
      </c>
      <c r="F171" s="798" t="s">
        <v>9512</v>
      </c>
      <c r="G171" s="798" t="s">
        <v>9150</v>
      </c>
      <c r="H171" s="799"/>
      <c r="I171" s="799"/>
      <c r="J171" s="800" t="s">
        <v>9187</v>
      </c>
      <c r="K171" s="801"/>
      <c r="L171" s="802"/>
      <c r="M171" s="801"/>
      <c r="N171" s="802"/>
      <c r="O171" s="801"/>
      <c r="P171" s="802"/>
      <c r="Q171" s="776"/>
      <c r="R171" s="777"/>
      <c r="S171" s="803"/>
      <c r="T171" s="802"/>
      <c r="U171" s="801"/>
      <c r="V171" s="802"/>
      <c r="W171" s="801"/>
      <c r="X171" s="804"/>
      <c r="Y171" s="799"/>
      <c r="Z171" s="805"/>
      <c r="AA171" s="799"/>
      <c r="AB171" s="805"/>
      <c r="AC171" s="806"/>
      <c r="AD171" s="659"/>
    </row>
    <row r="172" spans="1:30" ht="39">
      <c r="A172" s="784" t="s">
        <v>7333</v>
      </c>
      <c r="B172" s="785" t="s">
        <v>7335</v>
      </c>
      <c r="C172" s="797" t="s">
        <v>9203</v>
      </c>
      <c r="D172" s="798" t="s">
        <v>1995</v>
      </c>
      <c r="E172" s="798" t="s">
        <v>9214</v>
      </c>
      <c r="F172" s="798" t="s">
        <v>9513</v>
      </c>
      <c r="G172" s="798" t="s">
        <v>9305</v>
      </c>
      <c r="H172" s="799"/>
      <c r="I172" s="798" t="s">
        <v>9511</v>
      </c>
      <c r="J172" s="801"/>
      <c r="K172" s="800" t="s">
        <v>9200</v>
      </c>
      <c r="L172" s="800" t="s">
        <v>9258</v>
      </c>
      <c r="M172" s="800" t="s">
        <v>752</v>
      </c>
      <c r="N172" s="800"/>
      <c r="O172" s="801"/>
      <c r="P172" s="802"/>
      <c r="Q172" s="776"/>
      <c r="R172" s="777"/>
      <c r="S172" s="803"/>
      <c r="T172" s="802"/>
      <c r="U172" s="801"/>
      <c r="V172" s="802"/>
      <c r="W172" s="801"/>
      <c r="X172" s="804"/>
      <c r="Y172" s="799"/>
      <c r="Z172" s="805"/>
      <c r="AA172" s="799"/>
      <c r="AB172" s="805"/>
      <c r="AC172" s="806"/>
      <c r="AD172" s="659"/>
    </row>
    <row r="173" spans="1:30" ht="26.25">
      <c r="A173" s="784" t="s">
        <v>7333</v>
      </c>
      <c r="B173" s="785" t="s">
        <v>7360</v>
      </c>
      <c r="C173" s="797" t="s">
        <v>9148</v>
      </c>
      <c r="D173" s="798" t="s">
        <v>1995</v>
      </c>
      <c r="E173" s="798" t="s">
        <v>9387</v>
      </c>
      <c r="F173" s="808"/>
      <c r="G173" s="798" t="s">
        <v>9148</v>
      </c>
      <c r="H173" s="799"/>
      <c r="I173" s="799"/>
      <c r="J173" s="802"/>
      <c r="K173" s="801"/>
      <c r="L173" s="800" t="s">
        <v>9182</v>
      </c>
      <c r="M173" s="800" t="s">
        <v>752</v>
      </c>
      <c r="N173" s="800" t="s">
        <v>469</v>
      </c>
      <c r="O173" s="801"/>
      <c r="P173" s="802"/>
      <c r="Q173" s="776"/>
      <c r="R173" s="777"/>
      <c r="S173" s="803"/>
      <c r="T173" s="802"/>
      <c r="U173" s="801"/>
      <c r="V173" s="802"/>
      <c r="W173" s="801"/>
      <c r="X173" s="804"/>
      <c r="Y173" s="799"/>
      <c r="Z173" s="805"/>
      <c r="AA173" s="799"/>
      <c r="AB173" s="805"/>
      <c r="AC173" s="806"/>
      <c r="AD173" s="659"/>
    </row>
    <row r="174" spans="1:30" ht="47.25">
      <c r="A174" s="784" t="s">
        <v>7333</v>
      </c>
      <c r="B174" s="785" t="s">
        <v>9514</v>
      </c>
      <c r="C174" s="797" t="s">
        <v>9154</v>
      </c>
      <c r="D174" s="798" t="s">
        <v>4783</v>
      </c>
      <c r="E174" s="798"/>
      <c r="F174" s="798" t="s">
        <v>9515</v>
      </c>
      <c r="G174" s="798" t="s">
        <v>9516</v>
      </c>
      <c r="H174" s="799"/>
      <c r="I174" s="799"/>
      <c r="J174" s="800" t="s">
        <v>9517</v>
      </c>
      <c r="K174" s="801"/>
      <c r="L174" s="802"/>
      <c r="M174" s="801"/>
      <c r="N174" s="802"/>
      <c r="O174" s="801"/>
      <c r="P174" s="802"/>
      <c r="Q174" s="776"/>
      <c r="R174" s="777"/>
      <c r="S174" s="803"/>
      <c r="T174" s="802"/>
      <c r="U174" s="801"/>
      <c r="V174" s="802"/>
      <c r="W174" s="801"/>
      <c r="X174" s="804"/>
      <c r="Y174" s="799"/>
      <c r="Z174" s="805"/>
      <c r="AA174" s="799"/>
      <c r="AB174" s="805"/>
      <c r="AC174" s="806"/>
      <c r="AD174" s="659"/>
    </row>
    <row r="175" spans="1:30" ht="31.5">
      <c r="A175" s="814" t="s">
        <v>7333</v>
      </c>
      <c r="B175" s="785" t="s">
        <v>7356</v>
      </c>
      <c r="C175" s="848" t="s">
        <v>9473</v>
      </c>
      <c r="D175" s="798" t="s">
        <v>4783</v>
      </c>
      <c r="E175" s="799"/>
      <c r="F175" s="799"/>
      <c r="G175" s="849" t="s">
        <v>9150</v>
      </c>
      <c r="H175" s="799"/>
      <c r="I175" s="799"/>
      <c r="J175" s="800" t="s">
        <v>9182</v>
      </c>
      <c r="K175" s="801"/>
      <c r="L175" s="800" t="s">
        <v>752</v>
      </c>
      <c r="M175" s="801"/>
      <c r="N175" s="802"/>
      <c r="O175" s="801"/>
      <c r="P175" s="802"/>
      <c r="Q175" s="776"/>
      <c r="R175" s="777"/>
      <c r="S175" s="803"/>
      <c r="T175" s="802"/>
      <c r="U175" s="801"/>
      <c r="V175" s="802"/>
      <c r="W175" s="801"/>
      <c r="X175" s="804"/>
      <c r="Y175" s="799"/>
      <c r="Z175" s="805"/>
      <c r="AA175" s="799"/>
      <c r="AB175" s="805"/>
      <c r="AC175" s="806"/>
      <c r="AD175" s="659"/>
    </row>
    <row r="176" spans="1:30" ht="31.5">
      <c r="A176" s="784" t="s">
        <v>7333</v>
      </c>
      <c r="B176" s="785" t="s">
        <v>7334</v>
      </c>
      <c r="C176" s="823"/>
      <c r="D176" s="799"/>
      <c r="E176" s="799"/>
      <c r="F176" s="799"/>
      <c r="G176" s="799"/>
      <c r="H176" s="799"/>
      <c r="I176" s="799"/>
      <c r="J176" s="802"/>
      <c r="K176" s="801"/>
      <c r="L176" s="802"/>
      <c r="M176" s="801"/>
      <c r="N176" s="802"/>
      <c r="O176" s="801"/>
      <c r="P176" s="802"/>
      <c r="Q176" s="776"/>
      <c r="R176" s="777"/>
      <c r="S176" s="803"/>
      <c r="T176" s="802"/>
      <c r="U176" s="801"/>
      <c r="V176" s="802"/>
      <c r="W176" s="801"/>
      <c r="X176" s="804"/>
      <c r="Y176" s="799"/>
      <c r="Z176" s="805"/>
      <c r="AA176" s="799"/>
      <c r="AB176" s="805"/>
      <c r="AC176" s="806"/>
      <c r="AD176" s="659"/>
    </row>
    <row r="177" spans="1:30">
      <c r="A177" s="784" t="s">
        <v>7333</v>
      </c>
      <c r="B177" s="785" t="s">
        <v>7346</v>
      </c>
      <c r="C177" s="823"/>
      <c r="D177" s="799"/>
      <c r="E177" s="799"/>
      <c r="F177" s="799"/>
      <c r="G177" s="799"/>
      <c r="H177" s="799"/>
      <c r="I177" s="799"/>
      <c r="J177" s="802"/>
      <c r="K177" s="801"/>
      <c r="L177" s="802"/>
      <c r="M177" s="801"/>
      <c r="N177" s="802"/>
      <c r="O177" s="801"/>
      <c r="P177" s="802"/>
      <c r="Q177" s="776"/>
      <c r="R177" s="777"/>
      <c r="S177" s="803"/>
      <c r="T177" s="802"/>
      <c r="U177" s="801"/>
      <c r="V177" s="802"/>
      <c r="W177" s="801"/>
      <c r="X177" s="804"/>
      <c r="Y177" s="799"/>
      <c r="Z177" s="805"/>
      <c r="AA177" s="799"/>
      <c r="AB177" s="805"/>
      <c r="AC177" s="806"/>
      <c r="AD177" s="659"/>
    </row>
    <row r="178" spans="1:30">
      <c r="A178" s="784" t="s">
        <v>7333</v>
      </c>
      <c r="B178" s="785" t="s">
        <v>7348</v>
      </c>
      <c r="C178" s="823"/>
      <c r="D178" s="799"/>
      <c r="E178" s="799"/>
      <c r="F178" s="799"/>
      <c r="G178" s="799"/>
      <c r="H178" s="799"/>
      <c r="I178" s="799"/>
      <c r="J178" s="802"/>
      <c r="K178" s="801"/>
      <c r="L178" s="802"/>
      <c r="M178" s="801"/>
      <c r="N178" s="800"/>
      <c r="O178" s="801"/>
      <c r="P178" s="801"/>
      <c r="Q178" s="776"/>
      <c r="R178" s="777"/>
      <c r="S178" s="803"/>
      <c r="T178" s="802"/>
      <c r="U178" s="801"/>
      <c r="V178" s="802"/>
      <c r="W178" s="801"/>
      <c r="X178" s="804"/>
      <c r="Y178" s="799"/>
      <c r="Z178" s="805"/>
      <c r="AA178" s="799"/>
      <c r="AB178" s="805"/>
      <c r="AC178" s="806"/>
      <c r="AD178" s="659"/>
    </row>
    <row r="179" spans="1:30" ht="77.25">
      <c r="A179" s="813" t="s">
        <v>7363</v>
      </c>
      <c r="B179" s="785" t="s">
        <v>8266</v>
      </c>
      <c r="C179" s="797" t="s">
        <v>9518</v>
      </c>
      <c r="D179" s="798" t="s">
        <v>469</v>
      </c>
      <c r="E179" s="798" t="s">
        <v>9193</v>
      </c>
      <c r="F179" s="798" t="s">
        <v>9519</v>
      </c>
      <c r="G179" s="798" t="s">
        <v>9150</v>
      </c>
      <c r="H179" s="816"/>
      <c r="I179" s="798" t="s">
        <v>9520</v>
      </c>
      <c r="J179" s="801"/>
      <c r="K179" s="800" t="s">
        <v>9183</v>
      </c>
      <c r="L179" s="800"/>
      <c r="M179" s="801"/>
      <c r="N179" s="801"/>
      <c r="O179" s="801"/>
      <c r="P179" s="802"/>
      <c r="Q179" s="776"/>
      <c r="R179" s="777"/>
      <c r="S179" s="803"/>
      <c r="T179" s="801"/>
      <c r="U179" s="801"/>
      <c r="V179" s="802"/>
      <c r="W179" s="801"/>
      <c r="X179" s="804"/>
      <c r="Y179" s="799"/>
      <c r="Z179" s="805"/>
      <c r="AA179" s="799"/>
      <c r="AB179" s="805"/>
      <c r="AC179" s="806"/>
      <c r="AD179" s="659"/>
    </row>
    <row r="180" spans="1:30">
      <c r="A180" s="784" t="s">
        <v>7363</v>
      </c>
      <c r="B180" s="818" t="s">
        <v>9521</v>
      </c>
      <c r="C180" s="823"/>
      <c r="D180" s="799"/>
      <c r="E180" s="798" t="s">
        <v>9522</v>
      </c>
      <c r="F180" s="798" t="s">
        <v>9523</v>
      </c>
      <c r="G180" s="799"/>
      <c r="H180" s="799"/>
      <c r="I180" s="799"/>
      <c r="J180" s="802"/>
      <c r="K180" s="800" t="s">
        <v>9184</v>
      </c>
      <c r="L180" s="802"/>
      <c r="M180" s="801"/>
      <c r="N180" s="802"/>
      <c r="O180" s="801"/>
      <c r="P180" s="802"/>
      <c r="Q180" s="776"/>
      <c r="R180" s="777"/>
      <c r="S180" s="803"/>
      <c r="T180" s="802"/>
      <c r="U180" s="801"/>
      <c r="V180" s="802"/>
      <c r="W180" s="801"/>
      <c r="X180" s="804"/>
      <c r="Y180" s="799"/>
      <c r="Z180" s="805"/>
      <c r="AA180" s="799"/>
      <c r="AB180" s="805"/>
      <c r="AC180" s="806"/>
      <c r="AD180" s="659"/>
    </row>
    <row r="181" spans="1:30" ht="39">
      <c r="A181" s="814" t="s">
        <v>7363</v>
      </c>
      <c r="B181" s="785" t="s">
        <v>7370</v>
      </c>
      <c r="C181" s="823"/>
      <c r="D181" s="798" t="s">
        <v>4783</v>
      </c>
      <c r="E181" s="798" t="s">
        <v>6237</v>
      </c>
      <c r="F181" s="798" t="s">
        <v>9524</v>
      </c>
      <c r="G181" s="798" t="s">
        <v>9150</v>
      </c>
      <c r="H181" s="798"/>
      <c r="I181" s="799"/>
      <c r="J181" s="802"/>
      <c r="K181" s="800" t="s">
        <v>9237</v>
      </c>
      <c r="L181" s="802"/>
      <c r="M181" s="800"/>
      <c r="N181" s="802"/>
      <c r="O181" s="800" t="s">
        <v>752</v>
      </c>
      <c r="P181" s="802"/>
      <c r="Q181" s="776"/>
      <c r="R181" s="777"/>
      <c r="S181" s="803"/>
      <c r="T181" s="802"/>
      <c r="U181" s="801"/>
      <c r="V181" s="802"/>
      <c r="W181" s="801"/>
      <c r="X181" s="804"/>
      <c r="Y181" s="799"/>
      <c r="Z181" s="805"/>
      <c r="AA181" s="799"/>
      <c r="AB181" s="805"/>
      <c r="AC181" s="806"/>
      <c r="AD181" s="659"/>
    </row>
    <row r="182" spans="1:30">
      <c r="A182" s="813" t="s">
        <v>7371</v>
      </c>
      <c r="B182" s="818" t="s">
        <v>9525</v>
      </c>
      <c r="C182" s="797" t="s">
        <v>9154</v>
      </c>
      <c r="D182" s="798" t="s">
        <v>4783</v>
      </c>
      <c r="E182" s="798" t="s">
        <v>9155</v>
      </c>
      <c r="F182" s="798" t="s">
        <v>9526</v>
      </c>
      <c r="G182" s="798" t="s">
        <v>9150</v>
      </c>
      <c r="H182" s="850">
        <v>44174</v>
      </c>
      <c r="I182" s="798"/>
      <c r="J182" s="800" t="s">
        <v>9160</v>
      </c>
      <c r="K182" s="800" t="s">
        <v>752</v>
      </c>
      <c r="L182" s="802"/>
      <c r="M182" s="801"/>
      <c r="N182" s="802"/>
      <c r="O182" s="801"/>
      <c r="P182" s="800" t="s">
        <v>9527</v>
      </c>
      <c r="Q182" s="776"/>
      <c r="R182" s="777"/>
      <c r="S182" s="803"/>
      <c r="T182" s="802"/>
      <c r="U182" s="801"/>
      <c r="V182" s="802"/>
      <c r="W182" s="801"/>
      <c r="X182" s="804"/>
      <c r="Y182" s="799"/>
      <c r="Z182" s="805"/>
      <c r="AA182" s="799"/>
      <c r="AB182" s="805"/>
      <c r="AC182" s="806"/>
      <c r="AD182" s="659"/>
    </row>
    <row r="183" spans="1:30">
      <c r="A183" s="784" t="s">
        <v>7371</v>
      </c>
      <c r="B183" s="814" t="s">
        <v>7381</v>
      </c>
      <c r="C183" s="797" t="s">
        <v>9154</v>
      </c>
      <c r="D183" s="798" t="s">
        <v>4783</v>
      </c>
      <c r="E183" s="798" t="s">
        <v>5955</v>
      </c>
      <c r="F183" s="798" t="s">
        <v>9528</v>
      </c>
      <c r="G183" s="798" t="s">
        <v>9150</v>
      </c>
      <c r="H183" s="799"/>
      <c r="I183" s="799"/>
      <c r="J183" s="801"/>
      <c r="K183" s="800" t="s">
        <v>752</v>
      </c>
      <c r="L183" s="802"/>
      <c r="M183" s="801"/>
      <c r="N183" s="802"/>
      <c r="O183" s="801"/>
      <c r="P183" s="802"/>
      <c r="Q183" s="776"/>
      <c r="R183" s="777"/>
      <c r="S183" s="803"/>
      <c r="T183" s="802"/>
      <c r="U183" s="801"/>
      <c r="V183" s="802"/>
      <c r="W183" s="801"/>
      <c r="X183" s="804"/>
      <c r="Y183" s="799"/>
      <c r="Z183" s="805"/>
      <c r="AA183" s="799"/>
      <c r="AB183" s="805"/>
      <c r="AC183" s="806"/>
      <c r="AD183" s="659"/>
    </row>
    <row r="184" spans="1:30" ht="31.5">
      <c r="A184" s="851" t="s">
        <v>7371</v>
      </c>
      <c r="B184" s="773" t="s">
        <v>7372</v>
      </c>
      <c r="C184" s="780" t="s">
        <v>9154</v>
      </c>
      <c r="D184" s="780" t="s">
        <v>4783</v>
      </c>
      <c r="E184" s="780" t="s">
        <v>6237</v>
      </c>
      <c r="F184" s="754"/>
      <c r="G184" s="780" t="s">
        <v>9150</v>
      </c>
      <c r="H184" s="780" t="s">
        <v>9529</v>
      </c>
      <c r="I184" s="754"/>
      <c r="J184" s="781" t="s">
        <v>752</v>
      </c>
      <c r="K184" s="779"/>
      <c r="L184" s="778"/>
      <c r="M184" s="779"/>
      <c r="N184" s="778"/>
      <c r="O184" s="779"/>
      <c r="P184" s="778"/>
      <c r="Q184" s="776"/>
      <c r="R184" s="777"/>
      <c r="S184" s="852"/>
      <c r="T184" s="778"/>
      <c r="U184" s="779"/>
      <c r="V184" s="802"/>
      <c r="W184" s="779"/>
      <c r="X184" s="783"/>
      <c r="Y184" s="754"/>
      <c r="Z184" s="658"/>
      <c r="AA184" s="754"/>
      <c r="AB184" s="658"/>
      <c r="AC184" s="754"/>
      <c r="AD184" s="754"/>
    </row>
    <row r="185" spans="1:30" ht="26.25">
      <c r="A185" s="784" t="s">
        <v>7371</v>
      </c>
      <c r="B185" s="785" t="s">
        <v>7380</v>
      </c>
      <c r="C185" s="797" t="s">
        <v>9154</v>
      </c>
      <c r="D185" s="798" t="s">
        <v>4783</v>
      </c>
      <c r="E185" s="798" t="s">
        <v>9324</v>
      </c>
      <c r="F185" s="798" t="s">
        <v>9530</v>
      </c>
      <c r="G185" s="799"/>
      <c r="H185" s="799"/>
      <c r="I185" s="799"/>
      <c r="J185" s="800" t="s">
        <v>752</v>
      </c>
      <c r="K185" s="800" t="s">
        <v>752</v>
      </c>
      <c r="L185" s="802"/>
      <c r="M185" s="801"/>
      <c r="N185" s="802"/>
      <c r="O185" s="801"/>
      <c r="P185" s="802"/>
      <c r="Q185" s="776"/>
      <c r="R185" s="777"/>
      <c r="S185" s="803"/>
      <c r="T185" s="802"/>
      <c r="U185" s="801"/>
      <c r="V185" s="802"/>
      <c r="W185" s="801"/>
      <c r="X185" s="804"/>
      <c r="Y185" s="799"/>
      <c r="Z185" s="805"/>
      <c r="AA185" s="799"/>
      <c r="AB185" s="805"/>
      <c r="AC185" s="806"/>
      <c r="AD185" s="659"/>
    </row>
    <row r="186" spans="1:30">
      <c r="A186" s="784" t="s">
        <v>7371</v>
      </c>
      <c r="B186" s="785" t="s">
        <v>7382</v>
      </c>
      <c r="C186" s="797" t="s">
        <v>9154</v>
      </c>
      <c r="D186" s="798" t="s">
        <v>4783</v>
      </c>
      <c r="E186" s="798" t="s">
        <v>9214</v>
      </c>
      <c r="F186" s="798" t="s">
        <v>9531</v>
      </c>
      <c r="G186" s="798" t="s">
        <v>9150</v>
      </c>
      <c r="H186" s="799"/>
      <c r="I186" s="799"/>
      <c r="J186" s="800" t="s">
        <v>9182</v>
      </c>
      <c r="K186" s="801"/>
      <c r="L186" s="802"/>
      <c r="M186" s="801"/>
      <c r="N186" s="802"/>
      <c r="O186" s="801"/>
      <c r="P186" s="802"/>
      <c r="Q186" s="776"/>
      <c r="R186" s="777"/>
      <c r="S186" s="803"/>
      <c r="T186" s="802"/>
      <c r="U186" s="801"/>
      <c r="V186" s="802"/>
      <c r="W186" s="801"/>
      <c r="X186" s="804"/>
      <c r="Y186" s="799"/>
      <c r="Z186" s="805"/>
      <c r="AA186" s="799"/>
      <c r="AB186" s="805"/>
      <c r="AC186" s="806"/>
      <c r="AD186" s="659"/>
    </row>
    <row r="187" spans="1:30" ht="31.5">
      <c r="A187" s="784" t="s">
        <v>7371</v>
      </c>
      <c r="B187" s="818" t="s">
        <v>9532</v>
      </c>
      <c r="C187" s="797" t="s">
        <v>9154</v>
      </c>
      <c r="D187" s="798" t="s">
        <v>4783</v>
      </c>
      <c r="E187" s="798" t="s">
        <v>9324</v>
      </c>
      <c r="F187" s="798" t="s">
        <v>9533</v>
      </c>
      <c r="G187" s="798" t="s">
        <v>9150</v>
      </c>
      <c r="H187" s="798" t="s">
        <v>9534</v>
      </c>
      <c r="I187" s="816"/>
      <c r="J187" s="800" t="s">
        <v>9266</v>
      </c>
      <c r="K187" s="801"/>
      <c r="L187" s="800" t="s">
        <v>469</v>
      </c>
      <c r="M187" s="800"/>
      <c r="N187" s="800"/>
      <c r="O187" s="801"/>
      <c r="P187" s="800" t="s">
        <v>752</v>
      </c>
      <c r="Q187" s="776"/>
      <c r="R187" s="777"/>
      <c r="S187" s="803"/>
      <c r="T187" s="800" t="s">
        <v>469</v>
      </c>
      <c r="U187" s="801"/>
      <c r="V187" s="802"/>
      <c r="W187" s="801"/>
      <c r="X187" s="804"/>
      <c r="Y187" s="799"/>
      <c r="Z187" s="805"/>
      <c r="AA187" s="799"/>
      <c r="AB187" s="805"/>
      <c r="AC187" s="806"/>
      <c r="AD187" s="659"/>
    </row>
    <row r="188" spans="1:30">
      <c r="A188" s="814" t="s">
        <v>7371</v>
      </c>
      <c r="B188" s="853" t="s">
        <v>9535</v>
      </c>
      <c r="C188" s="797" t="s">
        <v>9536</v>
      </c>
      <c r="D188" s="798" t="s">
        <v>4783</v>
      </c>
      <c r="E188" s="798" t="s">
        <v>9330</v>
      </c>
      <c r="F188" s="799"/>
      <c r="G188" s="798" t="s">
        <v>9174</v>
      </c>
      <c r="H188" s="799"/>
      <c r="I188" s="799"/>
      <c r="J188" s="800"/>
      <c r="K188" s="800" t="s">
        <v>752</v>
      </c>
      <c r="L188" s="802"/>
      <c r="M188" s="801"/>
      <c r="N188" s="800" t="s">
        <v>752</v>
      </c>
      <c r="O188" s="801"/>
      <c r="P188" s="802"/>
      <c r="Q188" s="776"/>
      <c r="R188" s="777"/>
      <c r="S188" s="803"/>
      <c r="T188" s="802"/>
      <c r="U188" s="801"/>
      <c r="V188" s="802"/>
      <c r="W188" s="801"/>
      <c r="X188" s="804"/>
      <c r="Y188" s="799"/>
      <c r="Z188" s="805"/>
      <c r="AA188" s="799"/>
      <c r="AB188" s="805"/>
      <c r="AC188" s="806"/>
      <c r="AD188" s="659"/>
    </row>
    <row r="189" spans="1:30" ht="51.75">
      <c r="A189" s="784" t="s">
        <v>7371</v>
      </c>
      <c r="B189" s="785" t="s">
        <v>7377</v>
      </c>
      <c r="C189" s="797" t="s">
        <v>9154</v>
      </c>
      <c r="D189" s="799"/>
      <c r="E189" s="799"/>
      <c r="F189" s="798" t="s">
        <v>9537</v>
      </c>
      <c r="G189" s="798" t="s">
        <v>9150</v>
      </c>
      <c r="H189" s="798" t="s">
        <v>9538</v>
      </c>
      <c r="I189" s="799"/>
      <c r="J189" s="800" t="s">
        <v>752</v>
      </c>
      <c r="K189" s="800" t="s">
        <v>752</v>
      </c>
      <c r="L189" s="802"/>
      <c r="M189" s="801"/>
      <c r="N189" s="802"/>
      <c r="O189" s="801"/>
      <c r="P189" s="802"/>
      <c r="Q189" s="776"/>
      <c r="R189" s="777"/>
      <c r="S189" s="803"/>
      <c r="T189" s="802"/>
      <c r="U189" s="801"/>
      <c r="V189" s="802"/>
      <c r="W189" s="801"/>
      <c r="X189" s="804"/>
      <c r="Y189" s="799"/>
      <c r="Z189" s="805"/>
      <c r="AA189" s="799"/>
      <c r="AB189" s="805"/>
      <c r="AC189" s="806"/>
      <c r="AD189" s="659"/>
    </row>
    <row r="190" spans="1:30" ht="31.5">
      <c r="A190" s="813" t="s">
        <v>7383</v>
      </c>
      <c r="B190" s="818" t="s">
        <v>9539</v>
      </c>
      <c r="C190" s="797" t="s">
        <v>9154</v>
      </c>
      <c r="D190" s="798" t="s">
        <v>4783</v>
      </c>
      <c r="E190" s="798" t="s">
        <v>5724</v>
      </c>
      <c r="F190" s="798" t="s">
        <v>9540</v>
      </c>
      <c r="G190" s="799"/>
      <c r="H190" s="799"/>
      <c r="I190" s="799"/>
      <c r="J190" s="800" t="s">
        <v>392</v>
      </c>
      <c r="K190" s="801"/>
      <c r="L190" s="802"/>
      <c r="M190" s="801"/>
      <c r="N190" s="802"/>
      <c r="O190" s="800" t="s">
        <v>469</v>
      </c>
      <c r="P190" s="802"/>
      <c r="Q190" s="776"/>
      <c r="R190" s="777"/>
      <c r="S190" s="803"/>
      <c r="T190" s="802"/>
      <c r="U190" s="801"/>
      <c r="V190" s="802"/>
      <c r="W190" s="801"/>
      <c r="X190" s="804"/>
      <c r="Y190" s="799"/>
      <c r="Z190" s="805"/>
      <c r="AA190" s="799"/>
      <c r="AB190" s="805"/>
      <c r="AC190" s="806"/>
      <c r="AD190" s="659"/>
    </row>
    <row r="191" spans="1:30" ht="31.5">
      <c r="A191" s="784" t="s">
        <v>7383</v>
      </c>
      <c r="B191" s="818" t="s">
        <v>7405</v>
      </c>
      <c r="C191" s="797" t="s">
        <v>9541</v>
      </c>
      <c r="D191" s="798" t="s">
        <v>9220</v>
      </c>
      <c r="E191" s="798" t="s">
        <v>5724</v>
      </c>
      <c r="F191" s="798" t="s">
        <v>9542</v>
      </c>
      <c r="G191" s="798" t="s">
        <v>9150</v>
      </c>
      <c r="H191" s="799"/>
      <c r="I191" s="799"/>
      <c r="J191" s="800" t="s">
        <v>469</v>
      </c>
      <c r="K191" s="800" t="s">
        <v>9211</v>
      </c>
      <c r="L191" s="802"/>
      <c r="M191" s="801"/>
      <c r="N191" s="802"/>
      <c r="O191" s="801"/>
      <c r="P191" s="801"/>
      <c r="Q191" s="776"/>
      <c r="R191" s="777"/>
      <c r="S191" s="803"/>
      <c r="T191" s="802"/>
      <c r="U191" s="801"/>
      <c r="V191" s="802"/>
      <c r="W191" s="801"/>
      <c r="X191" s="804"/>
      <c r="Y191" s="799"/>
      <c r="Z191" s="805"/>
      <c r="AA191" s="799"/>
      <c r="AB191" s="805"/>
      <c r="AC191" s="806"/>
      <c r="AD191" s="659"/>
    </row>
    <row r="192" spans="1:30" ht="31.5">
      <c r="A192" s="784" t="s">
        <v>7383</v>
      </c>
      <c r="B192" s="785" t="s">
        <v>8273</v>
      </c>
      <c r="C192" s="797" t="s">
        <v>9154</v>
      </c>
      <c r="D192" s="798" t="s">
        <v>1995</v>
      </c>
      <c r="E192" s="798" t="s">
        <v>5724</v>
      </c>
      <c r="F192" s="798" t="s">
        <v>9543</v>
      </c>
      <c r="G192" s="798" t="s">
        <v>9150</v>
      </c>
      <c r="H192" s="799"/>
      <c r="I192" s="799"/>
      <c r="J192" s="801"/>
      <c r="K192" s="800" t="s">
        <v>752</v>
      </c>
      <c r="L192" s="802"/>
      <c r="M192" s="800" t="s">
        <v>9544</v>
      </c>
      <c r="N192" s="800" t="s">
        <v>9545</v>
      </c>
      <c r="O192" s="801"/>
      <c r="P192" s="802"/>
      <c r="Q192" s="776"/>
      <c r="R192" s="777"/>
      <c r="S192" s="803"/>
      <c r="T192" s="802"/>
      <c r="U192" s="801"/>
      <c r="V192" s="802"/>
      <c r="W192" s="801"/>
      <c r="X192" s="804"/>
      <c r="Y192" s="799"/>
      <c r="Z192" s="805"/>
      <c r="AA192" s="799"/>
      <c r="AB192" s="805"/>
      <c r="AC192" s="806"/>
      <c r="AD192" s="659"/>
    </row>
    <row r="193" spans="1:30" ht="36.75" customHeight="1">
      <c r="A193" s="784" t="s">
        <v>7383</v>
      </c>
      <c r="B193" s="785" t="s">
        <v>7424</v>
      </c>
      <c r="C193" s="797" t="s">
        <v>9154</v>
      </c>
      <c r="D193" s="798" t="s">
        <v>4783</v>
      </c>
      <c r="E193" s="798" t="s">
        <v>5724</v>
      </c>
      <c r="F193" s="798" t="s">
        <v>9546</v>
      </c>
      <c r="G193" s="798" t="s">
        <v>9150</v>
      </c>
      <c r="H193" s="799"/>
      <c r="I193" s="799"/>
      <c r="J193" s="802"/>
      <c r="K193" s="801"/>
      <c r="L193" s="802"/>
      <c r="M193" s="800" t="s">
        <v>9200</v>
      </c>
      <c r="N193" s="802"/>
      <c r="O193" s="801"/>
      <c r="P193" s="802"/>
      <c r="Q193" s="776"/>
      <c r="R193" s="777"/>
      <c r="S193" s="803"/>
      <c r="T193" s="802"/>
      <c r="U193" s="801"/>
      <c r="V193" s="802"/>
      <c r="W193" s="801"/>
      <c r="X193" s="804"/>
      <c r="Y193" s="799"/>
      <c r="Z193" s="805"/>
      <c r="AA193" s="799"/>
      <c r="AB193" s="805"/>
      <c r="AC193" s="806"/>
      <c r="AD193" s="659"/>
    </row>
    <row r="194" spans="1:30" ht="31.5">
      <c r="A194" s="784" t="s">
        <v>7383</v>
      </c>
      <c r="B194" s="785" t="s">
        <v>7388</v>
      </c>
      <c r="C194" s="797" t="s">
        <v>9154</v>
      </c>
      <c r="D194" s="798" t="s">
        <v>1995</v>
      </c>
      <c r="E194" s="798" t="s">
        <v>9547</v>
      </c>
      <c r="F194" s="799"/>
      <c r="G194" s="799"/>
      <c r="H194" s="798" t="s">
        <v>9548</v>
      </c>
      <c r="I194" s="799"/>
      <c r="J194" s="802"/>
      <c r="K194" s="800" t="s">
        <v>469</v>
      </c>
      <c r="L194" s="802"/>
      <c r="M194" s="801"/>
      <c r="N194" s="800" t="s">
        <v>469</v>
      </c>
      <c r="O194" s="801"/>
      <c r="P194" s="802"/>
      <c r="Q194" s="776"/>
      <c r="R194" s="777"/>
      <c r="S194" s="803"/>
      <c r="T194" s="802"/>
      <c r="U194" s="801"/>
      <c r="V194" s="802"/>
      <c r="W194" s="801"/>
      <c r="X194" s="804"/>
      <c r="Y194" s="799"/>
      <c r="Z194" s="805"/>
      <c r="AA194" s="799"/>
      <c r="AB194" s="805"/>
      <c r="AC194" s="806"/>
      <c r="AD194" s="659"/>
    </row>
    <row r="195" spans="1:30" ht="39">
      <c r="A195" s="784" t="s">
        <v>7383</v>
      </c>
      <c r="B195" s="785" t="s">
        <v>7455</v>
      </c>
      <c r="C195" s="797" t="s">
        <v>9203</v>
      </c>
      <c r="D195" s="798" t="s">
        <v>4783</v>
      </c>
      <c r="E195" s="798" t="s">
        <v>9549</v>
      </c>
      <c r="F195" s="798" t="s">
        <v>9550</v>
      </c>
      <c r="G195" s="798" t="s">
        <v>9150</v>
      </c>
      <c r="H195" s="799"/>
      <c r="I195" s="799"/>
      <c r="J195" s="802"/>
      <c r="K195" s="801"/>
      <c r="L195" s="800" t="s">
        <v>9551</v>
      </c>
      <c r="M195" s="801"/>
      <c r="N195" s="800" t="s">
        <v>9552</v>
      </c>
      <c r="O195" s="801"/>
      <c r="P195" s="802"/>
      <c r="Q195" s="776"/>
      <c r="R195" s="777"/>
      <c r="S195" s="803"/>
      <c r="T195" s="802"/>
      <c r="U195" s="801"/>
      <c r="V195" s="802"/>
      <c r="W195" s="801"/>
      <c r="X195" s="804"/>
      <c r="Y195" s="799"/>
      <c r="Z195" s="805"/>
      <c r="AA195" s="799"/>
      <c r="AB195" s="805"/>
      <c r="AC195" s="806"/>
      <c r="AD195" s="659"/>
    </row>
    <row r="196" spans="1:30" ht="31.5">
      <c r="A196" s="784" t="s">
        <v>7383</v>
      </c>
      <c r="B196" s="785" t="s">
        <v>7452</v>
      </c>
      <c r="C196" s="797" t="s">
        <v>9553</v>
      </c>
      <c r="D196" s="798" t="s">
        <v>9351</v>
      </c>
      <c r="E196" s="798" t="s">
        <v>9234</v>
      </c>
      <c r="F196" s="798" t="s">
        <v>9554</v>
      </c>
      <c r="G196" s="798" t="s">
        <v>9219</v>
      </c>
      <c r="H196" s="798" t="s">
        <v>9555</v>
      </c>
      <c r="I196" s="799"/>
      <c r="J196" s="802"/>
      <c r="K196" s="800" t="s">
        <v>1663</v>
      </c>
      <c r="L196" s="800" t="s">
        <v>752</v>
      </c>
      <c r="M196" s="800" t="s">
        <v>9556</v>
      </c>
      <c r="N196" s="801"/>
      <c r="O196" s="801"/>
      <c r="P196" s="801"/>
      <c r="Q196" s="776"/>
      <c r="R196" s="777"/>
      <c r="S196" s="803"/>
      <c r="T196" s="802"/>
      <c r="U196" s="801"/>
      <c r="V196" s="802"/>
      <c r="W196" s="801"/>
      <c r="X196" s="804"/>
      <c r="Y196" s="799"/>
      <c r="Z196" s="805"/>
      <c r="AA196" s="799"/>
      <c r="AB196" s="805"/>
      <c r="AC196" s="806"/>
      <c r="AD196" s="659"/>
    </row>
    <row r="197" spans="1:30" ht="39">
      <c r="A197" s="784" t="s">
        <v>7383</v>
      </c>
      <c r="B197" s="785" t="s">
        <v>7389</v>
      </c>
      <c r="C197" s="797" t="s">
        <v>9154</v>
      </c>
      <c r="D197" s="798" t="s">
        <v>9557</v>
      </c>
      <c r="E197" s="798" t="s">
        <v>9153</v>
      </c>
      <c r="F197" s="798" t="s">
        <v>9558</v>
      </c>
      <c r="G197" s="798" t="s">
        <v>9150</v>
      </c>
      <c r="H197" s="799"/>
      <c r="I197" s="799"/>
      <c r="J197" s="800" t="s">
        <v>9200</v>
      </c>
      <c r="K197" s="800" t="s">
        <v>9284</v>
      </c>
      <c r="L197" s="802"/>
      <c r="M197" s="801"/>
      <c r="N197" s="802"/>
      <c r="O197" s="800" t="s">
        <v>469</v>
      </c>
      <c r="P197" s="800"/>
      <c r="Q197" s="776"/>
      <c r="R197" s="792" t="s">
        <v>469</v>
      </c>
      <c r="S197" s="803"/>
      <c r="T197" s="802"/>
      <c r="U197" s="801"/>
      <c r="V197" s="802"/>
      <c r="W197" s="801"/>
      <c r="X197" s="804"/>
      <c r="Y197" s="799"/>
      <c r="Z197" s="805"/>
      <c r="AA197" s="799"/>
      <c r="AB197" s="805"/>
      <c r="AC197" s="806"/>
      <c r="AD197" s="659"/>
    </row>
    <row r="198" spans="1:30" ht="39">
      <c r="A198" s="784" t="s">
        <v>7383</v>
      </c>
      <c r="B198" s="785" t="s">
        <v>7443</v>
      </c>
      <c r="C198" s="797" t="s">
        <v>9154</v>
      </c>
      <c r="D198" s="798" t="s">
        <v>1995</v>
      </c>
      <c r="E198" s="798" t="s">
        <v>9153</v>
      </c>
      <c r="F198" s="798" t="s">
        <v>9559</v>
      </c>
      <c r="G198" s="799"/>
      <c r="H198" s="799"/>
      <c r="I198" s="799"/>
      <c r="J198" s="801"/>
      <c r="K198" s="800" t="s">
        <v>9160</v>
      </c>
      <c r="L198" s="802"/>
      <c r="M198" s="801"/>
      <c r="N198" s="802"/>
      <c r="O198" s="801"/>
      <c r="P198" s="802"/>
      <c r="Q198" s="776"/>
      <c r="R198" s="777"/>
      <c r="S198" s="803"/>
      <c r="T198" s="802"/>
      <c r="U198" s="801"/>
      <c r="V198" s="802"/>
      <c r="W198" s="801"/>
      <c r="X198" s="804"/>
      <c r="Y198" s="799"/>
      <c r="Z198" s="805"/>
      <c r="AA198" s="799"/>
      <c r="AB198" s="805"/>
      <c r="AC198" s="806"/>
      <c r="AD198" s="659"/>
    </row>
    <row r="199" spans="1:30" ht="31.5">
      <c r="A199" s="784" t="s">
        <v>7383</v>
      </c>
      <c r="B199" s="785" t="s">
        <v>8270</v>
      </c>
      <c r="C199" s="797" t="s">
        <v>9148</v>
      </c>
      <c r="D199" s="798" t="s">
        <v>4783</v>
      </c>
      <c r="E199" s="798" t="s">
        <v>9560</v>
      </c>
      <c r="F199" s="798" t="s">
        <v>9561</v>
      </c>
      <c r="G199" s="798" t="s">
        <v>9219</v>
      </c>
      <c r="H199" s="799"/>
      <c r="I199" s="799"/>
      <c r="J199" s="801"/>
      <c r="K199" s="800" t="s">
        <v>9562</v>
      </c>
      <c r="L199" s="802"/>
      <c r="M199" s="800" t="s">
        <v>1480</v>
      </c>
      <c r="N199" s="802"/>
      <c r="O199" s="801"/>
      <c r="P199" s="802"/>
      <c r="Q199" s="776"/>
      <c r="R199" s="777"/>
      <c r="S199" s="803"/>
      <c r="T199" s="802"/>
      <c r="U199" s="801"/>
      <c r="V199" s="802"/>
      <c r="W199" s="801"/>
      <c r="X199" s="804"/>
      <c r="Y199" s="799"/>
      <c r="Z199" s="805"/>
      <c r="AA199" s="799"/>
      <c r="AB199" s="805"/>
      <c r="AC199" s="806"/>
      <c r="AD199" s="659"/>
    </row>
    <row r="200" spans="1:30" ht="31.5">
      <c r="A200" s="784" t="s">
        <v>7383</v>
      </c>
      <c r="B200" s="818" t="s">
        <v>9563</v>
      </c>
      <c r="C200" s="797" t="s">
        <v>9154</v>
      </c>
      <c r="D200" s="798" t="s">
        <v>1995</v>
      </c>
      <c r="E200" s="798" t="s">
        <v>9268</v>
      </c>
      <c r="F200" s="798" t="s">
        <v>9564</v>
      </c>
      <c r="G200" s="798" t="s">
        <v>9150</v>
      </c>
      <c r="H200" s="799"/>
      <c r="I200" s="799"/>
      <c r="J200" s="801"/>
      <c r="K200" s="800" t="s">
        <v>9211</v>
      </c>
      <c r="L200" s="802"/>
      <c r="M200" s="801"/>
      <c r="N200" s="802"/>
      <c r="O200" s="801"/>
      <c r="P200" s="802"/>
      <c r="Q200" s="776"/>
      <c r="R200" s="777"/>
      <c r="S200" s="803"/>
      <c r="T200" s="802"/>
      <c r="U200" s="801"/>
      <c r="V200" s="802"/>
      <c r="W200" s="801"/>
      <c r="X200" s="804"/>
      <c r="Y200" s="799"/>
      <c r="Z200" s="805"/>
      <c r="AA200" s="799"/>
      <c r="AB200" s="805"/>
      <c r="AC200" s="806"/>
      <c r="AD200" s="659"/>
    </row>
    <row r="201" spans="1:30" ht="26.25">
      <c r="A201" s="814" t="s">
        <v>7383</v>
      </c>
      <c r="B201" s="818" t="s">
        <v>9565</v>
      </c>
      <c r="C201" s="797">
        <v>0</v>
      </c>
      <c r="D201" s="798" t="s">
        <v>1995</v>
      </c>
      <c r="E201" s="798" t="s">
        <v>5724</v>
      </c>
      <c r="F201" s="798" t="s">
        <v>9566</v>
      </c>
      <c r="G201" s="798" t="s">
        <v>9150</v>
      </c>
      <c r="H201" s="799"/>
      <c r="I201" s="799"/>
      <c r="J201" s="802"/>
      <c r="K201" s="800"/>
      <c r="L201" s="800"/>
      <c r="M201" s="800"/>
      <c r="N201" s="800"/>
      <c r="O201" s="800" t="s">
        <v>1663</v>
      </c>
      <c r="P201" s="802"/>
      <c r="Q201" s="776"/>
      <c r="R201" s="777"/>
      <c r="S201" s="803"/>
      <c r="T201" s="802"/>
      <c r="U201" s="801"/>
      <c r="V201" s="802"/>
      <c r="W201" s="801"/>
      <c r="X201" s="804"/>
      <c r="Y201" s="799"/>
      <c r="Z201" s="805"/>
      <c r="AA201" s="799"/>
      <c r="AB201" s="805"/>
      <c r="AC201" s="806"/>
      <c r="AD201" s="659"/>
    </row>
    <row r="202" spans="1:30" ht="31.5">
      <c r="A202" s="784" t="s">
        <v>7383</v>
      </c>
      <c r="B202" s="785" t="s">
        <v>7404</v>
      </c>
      <c r="C202" s="797" t="s">
        <v>9154</v>
      </c>
      <c r="D202" s="798" t="s">
        <v>1995</v>
      </c>
      <c r="E202" s="798" t="s">
        <v>9268</v>
      </c>
      <c r="F202" s="798" t="s">
        <v>9567</v>
      </c>
      <c r="G202" s="799"/>
      <c r="H202" s="799"/>
      <c r="I202" s="799"/>
      <c r="J202" s="802"/>
      <c r="K202" s="800" t="s">
        <v>9157</v>
      </c>
      <c r="L202" s="800" t="s">
        <v>9184</v>
      </c>
      <c r="M202" s="800" t="s">
        <v>9568</v>
      </c>
      <c r="N202" s="800" t="s">
        <v>9211</v>
      </c>
      <c r="O202" s="801"/>
      <c r="P202" s="802"/>
      <c r="Q202" s="776"/>
      <c r="R202" s="777"/>
      <c r="S202" s="803"/>
      <c r="T202" s="802"/>
      <c r="U202" s="801"/>
      <c r="V202" s="802"/>
      <c r="W202" s="801"/>
      <c r="X202" s="804"/>
      <c r="Y202" s="799"/>
      <c r="Z202" s="805"/>
      <c r="AA202" s="799"/>
      <c r="AB202" s="805"/>
      <c r="AC202" s="806"/>
      <c r="AD202" s="659"/>
    </row>
    <row r="203" spans="1:30" ht="39">
      <c r="A203" s="784" t="s">
        <v>7383</v>
      </c>
      <c r="B203" s="785" t="s">
        <v>7409</v>
      </c>
      <c r="C203" s="797" t="s">
        <v>9359</v>
      </c>
      <c r="D203" s="798" t="s">
        <v>4783</v>
      </c>
      <c r="E203" s="798" t="s">
        <v>9268</v>
      </c>
      <c r="F203" s="798" t="s">
        <v>9569</v>
      </c>
      <c r="G203" s="798" t="s">
        <v>9150</v>
      </c>
      <c r="H203" s="799"/>
      <c r="I203" s="799"/>
      <c r="J203" s="800"/>
      <c r="K203" s="800" t="s">
        <v>9257</v>
      </c>
      <c r="L203" s="801"/>
      <c r="M203" s="801"/>
      <c r="N203" s="802"/>
      <c r="O203" s="801"/>
      <c r="P203" s="802"/>
      <c r="Q203" s="776"/>
      <c r="R203" s="777"/>
      <c r="S203" s="803"/>
      <c r="T203" s="802"/>
      <c r="U203" s="800"/>
      <c r="V203" s="802"/>
      <c r="W203" s="801"/>
      <c r="X203" s="804"/>
      <c r="Y203" s="799"/>
      <c r="Z203" s="805"/>
      <c r="AA203" s="799"/>
      <c r="AB203" s="805"/>
      <c r="AC203" s="806"/>
      <c r="AD203" s="659"/>
    </row>
    <row r="204" spans="1:30" ht="31.5">
      <c r="A204" s="784" t="s">
        <v>7383</v>
      </c>
      <c r="B204" s="785" t="s">
        <v>7454</v>
      </c>
      <c r="C204" s="797" t="s">
        <v>9154</v>
      </c>
      <c r="D204" s="798" t="s">
        <v>1995</v>
      </c>
      <c r="E204" s="798" t="s">
        <v>9570</v>
      </c>
      <c r="F204" s="854" t="s">
        <v>9571</v>
      </c>
      <c r="G204" s="798" t="s">
        <v>9150</v>
      </c>
      <c r="H204" s="799"/>
      <c r="I204" s="799"/>
      <c r="J204" s="801"/>
      <c r="K204" s="800" t="s">
        <v>9184</v>
      </c>
      <c r="L204" s="802"/>
      <c r="M204" s="800" t="s">
        <v>752</v>
      </c>
      <c r="N204" s="802"/>
      <c r="O204" s="800"/>
      <c r="P204" s="802"/>
      <c r="Q204" s="776"/>
      <c r="R204" s="777"/>
      <c r="S204" s="803"/>
      <c r="T204" s="802"/>
      <c r="U204" s="801"/>
      <c r="V204" s="802"/>
      <c r="W204" s="801"/>
      <c r="X204" s="804"/>
      <c r="Y204" s="799"/>
      <c r="Z204" s="805"/>
      <c r="AA204" s="799"/>
      <c r="AB204" s="805"/>
      <c r="AC204" s="806"/>
      <c r="AD204" s="659"/>
    </row>
    <row r="205" spans="1:30" ht="31.5">
      <c r="A205" s="784" t="s">
        <v>7383</v>
      </c>
      <c r="B205" s="785" t="s">
        <v>7451</v>
      </c>
      <c r="C205" s="797" t="s">
        <v>9203</v>
      </c>
      <c r="D205" s="798" t="s">
        <v>1995</v>
      </c>
      <c r="E205" s="798" t="s">
        <v>9572</v>
      </c>
      <c r="F205" s="798" t="s">
        <v>9573</v>
      </c>
      <c r="G205" s="798" t="s">
        <v>9441</v>
      </c>
      <c r="H205" s="799"/>
      <c r="I205" s="799"/>
      <c r="J205" s="802"/>
      <c r="K205" s="801"/>
      <c r="L205" s="800" t="s">
        <v>9157</v>
      </c>
      <c r="M205" s="801"/>
      <c r="N205" s="800" t="s">
        <v>469</v>
      </c>
      <c r="O205" s="801"/>
      <c r="P205" s="801"/>
      <c r="Q205" s="776"/>
      <c r="R205" s="777"/>
      <c r="S205" s="809" t="s">
        <v>752</v>
      </c>
      <c r="T205" s="802"/>
      <c r="U205" s="800"/>
      <c r="V205" s="802"/>
      <c r="W205" s="801"/>
      <c r="X205" s="804"/>
      <c r="Y205" s="799"/>
      <c r="Z205" s="805"/>
      <c r="AA205" s="799"/>
      <c r="AB205" s="805"/>
      <c r="AC205" s="806"/>
      <c r="AD205" s="659"/>
    </row>
    <row r="206" spans="1:30" ht="31.5">
      <c r="A206" s="784" t="s">
        <v>7383</v>
      </c>
      <c r="B206" s="785" t="s">
        <v>7427</v>
      </c>
      <c r="C206" s="797" t="s">
        <v>9154</v>
      </c>
      <c r="D206" s="799"/>
      <c r="E206" s="798" t="s">
        <v>6070</v>
      </c>
      <c r="F206" s="798" t="s">
        <v>9574</v>
      </c>
      <c r="G206" s="798" t="s">
        <v>9150</v>
      </c>
      <c r="H206" s="799"/>
      <c r="I206" s="799"/>
      <c r="J206" s="800" t="s">
        <v>1480</v>
      </c>
      <c r="K206" s="801"/>
      <c r="L206" s="802"/>
      <c r="M206" s="801"/>
      <c r="N206" s="800" t="s">
        <v>1480</v>
      </c>
      <c r="O206" s="801"/>
      <c r="P206" s="800" t="s">
        <v>1663</v>
      </c>
      <c r="Q206" s="776"/>
      <c r="R206" s="777"/>
      <c r="S206" s="803"/>
      <c r="T206" s="802"/>
      <c r="U206" s="801"/>
      <c r="V206" s="802"/>
      <c r="W206" s="800" t="s">
        <v>469</v>
      </c>
      <c r="X206" s="804"/>
      <c r="Y206" s="799"/>
      <c r="Z206" s="805"/>
      <c r="AA206" s="799"/>
      <c r="AB206" s="805"/>
      <c r="AC206" s="806"/>
      <c r="AD206" s="659"/>
    </row>
    <row r="207" spans="1:30" ht="31.5">
      <c r="A207" s="784" t="s">
        <v>7383</v>
      </c>
      <c r="B207" s="785" t="s">
        <v>7434</v>
      </c>
      <c r="C207" s="797" t="s">
        <v>9203</v>
      </c>
      <c r="D207" s="798" t="s">
        <v>4783</v>
      </c>
      <c r="E207" s="855" t="s">
        <v>6070</v>
      </c>
      <c r="F207" s="855" t="s">
        <v>9575</v>
      </c>
      <c r="G207" s="798" t="s">
        <v>9576</v>
      </c>
      <c r="H207" s="799"/>
      <c r="I207" s="816"/>
      <c r="J207" s="800" t="s">
        <v>738</v>
      </c>
      <c r="K207" s="801"/>
      <c r="L207" s="802"/>
      <c r="M207" s="801"/>
      <c r="N207" s="802"/>
      <c r="O207" s="801"/>
      <c r="P207" s="802"/>
      <c r="Q207" s="776"/>
      <c r="R207" s="777"/>
      <c r="S207" s="803"/>
      <c r="T207" s="802"/>
      <c r="U207" s="801"/>
      <c r="V207" s="802"/>
      <c r="W207" s="801"/>
      <c r="X207" s="804"/>
      <c r="Y207" s="799"/>
      <c r="Z207" s="805"/>
      <c r="AA207" s="799"/>
      <c r="AB207" s="805"/>
      <c r="AC207" s="806"/>
      <c r="AD207" s="659"/>
    </row>
    <row r="208" spans="1:30" ht="26.25">
      <c r="A208" s="856" t="s">
        <v>7383</v>
      </c>
      <c r="B208" s="785" t="s">
        <v>7399</v>
      </c>
      <c r="C208" s="797" t="s">
        <v>9148</v>
      </c>
      <c r="D208" s="798" t="s">
        <v>1995</v>
      </c>
      <c r="E208" s="798" t="s">
        <v>9577</v>
      </c>
      <c r="F208" s="799"/>
      <c r="G208" s="799"/>
      <c r="H208" s="798" t="s">
        <v>9578</v>
      </c>
      <c r="I208" s="799"/>
      <c r="J208" s="802"/>
      <c r="K208" s="801"/>
      <c r="L208" s="802"/>
      <c r="M208" s="801"/>
      <c r="N208" s="800" t="s">
        <v>469</v>
      </c>
      <c r="O208" s="801"/>
      <c r="P208" s="802"/>
      <c r="Q208" s="776"/>
      <c r="R208" s="777"/>
      <c r="S208" s="803"/>
      <c r="T208" s="802"/>
      <c r="U208" s="801"/>
      <c r="V208" s="802"/>
      <c r="W208" s="801"/>
      <c r="X208" s="804"/>
      <c r="Y208" s="799"/>
      <c r="Z208" s="805"/>
      <c r="AA208" s="799"/>
      <c r="AB208" s="805"/>
      <c r="AC208" s="806"/>
      <c r="AD208" s="659"/>
    </row>
    <row r="209" spans="1:30" ht="26.25">
      <c r="A209" s="784" t="s">
        <v>7383</v>
      </c>
      <c r="B209" s="785" t="s">
        <v>7422</v>
      </c>
      <c r="C209" s="797" t="s">
        <v>9154</v>
      </c>
      <c r="D209" s="798" t="s">
        <v>1995</v>
      </c>
      <c r="E209" s="798" t="s">
        <v>5955</v>
      </c>
      <c r="F209" s="798" t="s">
        <v>9579</v>
      </c>
      <c r="G209" s="799"/>
      <c r="H209" s="799"/>
      <c r="I209" s="799"/>
      <c r="J209" s="800" t="s">
        <v>469</v>
      </c>
      <c r="K209" s="800" t="s">
        <v>469</v>
      </c>
      <c r="L209" s="802"/>
      <c r="M209" s="801"/>
      <c r="N209" s="802"/>
      <c r="O209" s="801"/>
      <c r="P209" s="802"/>
      <c r="Q209" s="776"/>
      <c r="R209" s="777"/>
      <c r="S209" s="803"/>
      <c r="T209" s="802"/>
      <c r="U209" s="801"/>
      <c r="V209" s="802"/>
      <c r="W209" s="800" t="s">
        <v>469</v>
      </c>
      <c r="X209" s="804"/>
      <c r="Y209" s="799"/>
      <c r="Z209" s="805"/>
      <c r="AA209" s="799"/>
      <c r="AB209" s="805"/>
      <c r="AC209" s="806"/>
      <c r="AD209" s="659"/>
    </row>
    <row r="210" spans="1:30" ht="31.5">
      <c r="A210" s="784" t="s">
        <v>7383</v>
      </c>
      <c r="B210" s="785" t="s">
        <v>7429</v>
      </c>
      <c r="C210" s="797" t="s">
        <v>9203</v>
      </c>
      <c r="D210" s="798" t="s">
        <v>4783</v>
      </c>
      <c r="E210" s="798" t="s">
        <v>9271</v>
      </c>
      <c r="F210" s="798" t="s">
        <v>9580</v>
      </c>
      <c r="G210" s="798" t="s">
        <v>9576</v>
      </c>
      <c r="H210" s="799"/>
      <c r="I210" s="799"/>
      <c r="J210" s="800" t="s">
        <v>9200</v>
      </c>
      <c r="K210" s="801"/>
      <c r="L210" s="800" t="s">
        <v>752</v>
      </c>
      <c r="M210" s="800" t="s">
        <v>469</v>
      </c>
      <c r="N210" s="802"/>
      <c r="O210" s="800" t="s">
        <v>469</v>
      </c>
      <c r="P210" s="801"/>
      <c r="Q210" s="776"/>
      <c r="R210" s="777"/>
      <c r="S210" s="803"/>
      <c r="T210" s="802"/>
      <c r="U210" s="801"/>
      <c r="V210" s="802"/>
      <c r="W210" s="801"/>
      <c r="X210" s="804"/>
      <c r="Y210" s="799"/>
      <c r="Z210" s="805"/>
      <c r="AA210" s="799"/>
      <c r="AB210" s="805"/>
      <c r="AC210" s="806"/>
      <c r="AD210" s="659"/>
    </row>
    <row r="211" spans="1:30">
      <c r="A211" s="784" t="s">
        <v>7383</v>
      </c>
      <c r="B211" s="785" t="s">
        <v>8272</v>
      </c>
      <c r="C211" s="797" t="s">
        <v>9581</v>
      </c>
      <c r="D211" s="798" t="s">
        <v>9351</v>
      </c>
      <c r="E211" s="798" t="s">
        <v>9582</v>
      </c>
      <c r="F211" s="798" t="s">
        <v>9583</v>
      </c>
      <c r="G211" s="798" t="s">
        <v>9305</v>
      </c>
      <c r="H211" s="819">
        <v>44130</v>
      </c>
      <c r="I211" s="799"/>
      <c r="J211" s="802"/>
      <c r="K211" s="801"/>
      <c r="L211" s="800" t="s">
        <v>752</v>
      </c>
      <c r="M211" s="801"/>
      <c r="N211" s="802"/>
      <c r="O211" s="801"/>
      <c r="P211" s="802"/>
      <c r="Q211" s="776"/>
      <c r="R211" s="777"/>
      <c r="S211" s="803"/>
      <c r="T211" s="802"/>
      <c r="U211" s="801"/>
      <c r="V211" s="802"/>
      <c r="W211" s="801"/>
      <c r="X211" s="804"/>
      <c r="Y211" s="799"/>
      <c r="Z211" s="805"/>
      <c r="AA211" s="799"/>
      <c r="AB211" s="805"/>
      <c r="AC211" s="806"/>
      <c r="AD211" s="659"/>
    </row>
    <row r="212" spans="1:30" ht="39">
      <c r="A212" s="784" t="s">
        <v>7383</v>
      </c>
      <c r="B212" s="785" t="s">
        <v>7437</v>
      </c>
      <c r="C212" s="797" t="s">
        <v>9203</v>
      </c>
      <c r="D212" s="798" t="s">
        <v>4783</v>
      </c>
      <c r="E212" s="798" t="s">
        <v>9584</v>
      </c>
      <c r="F212" s="798" t="s">
        <v>9585</v>
      </c>
      <c r="G212" s="799"/>
      <c r="H212" s="798" t="s">
        <v>9586</v>
      </c>
      <c r="I212" s="799"/>
      <c r="J212" s="800" t="s">
        <v>9160</v>
      </c>
      <c r="K212" s="800" t="s">
        <v>9187</v>
      </c>
      <c r="L212" s="801"/>
      <c r="M212" s="801"/>
      <c r="N212" s="801"/>
      <c r="O212" s="801"/>
      <c r="P212" s="802"/>
      <c r="Q212" s="776"/>
      <c r="R212" s="777"/>
      <c r="S212" s="803"/>
      <c r="T212" s="802"/>
      <c r="U212" s="801"/>
      <c r="V212" s="802"/>
      <c r="W212" s="801"/>
      <c r="X212" s="804"/>
      <c r="Y212" s="799"/>
      <c r="Z212" s="805"/>
      <c r="AA212" s="799"/>
      <c r="AB212" s="805"/>
      <c r="AC212" s="806"/>
      <c r="AD212" s="659"/>
    </row>
    <row r="213" spans="1:30" ht="26.25">
      <c r="A213" s="814"/>
      <c r="B213" s="818" t="s">
        <v>9587</v>
      </c>
      <c r="C213" s="797" t="s">
        <v>9588</v>
      </c>
      <c r="D213" s="798" t="s">
        <v>9351</v>
      </c>
      <c r="E213" s="798" t="s">
        <v>9589</v>
      </c>
      <c r="F213" s="798" t="s">
        <v>9590</v>
      </c>
      <c r="G213" s="798" t="s">
        <v>9150</v>
      </c>
      <c r="H213" s="799"/>
      <c r="I213" s="799"/>
      <c r="J213" s="801"/>
      <c r="K213" s="800" t="s">
        <v>9200</v>
      </c>
      <c r="L213" s="802"/>
      <c r="M213" s="800" t="s">
        <v>9187</v>
      </c>
      <c r="N213" s="802"/>
      <c r="O213" s="800" t="s">
        <v>469</v>
      </c>
      <c r="P213" s="800" t="s">
        <v>469</v>
      </c>
      <c r="Q213" s="776"/>
      <c r="R213" s="792" t="s">
        <v>752</v>
      </c>
      <c r="S213" s="803"/>
      <c r="T213" s="802"/>
      <c r="U213" s="801"/>
      <c r="V213" s="802"/>
      <c r="W213" s="801"/>
      <c r="X213" s="804"/>
      <c r="Y213" s="799"/>
      <c r="Z213" s="805"/>
      <c r="AA213" s="799"/>
      <c r="AB213" s="805"/>
      <c r="AC213" s="806"/>
      <c r="AD213" s="659"/>
    </row>
    <row r="214" spans="1:30" ht="31.5">
      <c r="A214" s="784" t="s">
        <v>7383</v>
      </c>
      <c r="B214" s="785" t="s">
        <v>7420</v>
      </c>
      <c r="C214" s="797" t="s">
        <v>9154</v>
      </c>
      <c r="D214" s="799"/>
      <c r="E214" s="798" t="s">
        <v>6223</v>
      </c>
      <c r="F214" s="857">
        <v>44166</v>
      </c>
      <c r="G214" s="798" t="s">
        <v>9150</v>
      </c>
      <c r="H214" s="799"/>
      <c r="I214" s="799"/>
      <c r="J214" s="802"/>
      <c r="K214" s="801"/>
      <c r="L214" s="802"/>
      <c r="M214" s="801"/>
      <c r="N214" s="800" t="s">
        <v>752</v>
      </c>
      <c r="O214" s="801"/>
      <c r="P214" s="802"/>
      <c r="Q214" s="776"/>
      <c r="R214" s="777"/>
      <c r="S214" s="803"/>
      <c r="T214" s="802"/>
      <c r="U214" s="801"/>
      <c r="V214" s="802"/>
      <c r="W214" s="801"/>
      <c r="X214" s="804"/>
      <c r="Y214" s="799"/>
      <c r="Z214" s="805"/>
      <c r="AA214" s="799"/>
      <c r="AB214" s="805"/>
      <c r="AC214" s="806"/>
      <c r="AD214" s="659"/>
    </row>
    <row r="215" spans="1:30" ht="26.25">
      <c r="A215" s="784" t="s">
        <v>7383</v>
      </c>
      <c r="B215" s="785" t="s">
        <v>7416</v>
      </c>
      <c r="C215" s="797" t="s">
        <v>9148</v>
      </c>
      <c r="D215" s="798" t="s">
        <v>4783</v>
      </c>
      <c r="E215" s="798" t="s">
        <v>9591</v>
      </c>
      <c r="F215" s="798" t="s">
        <v>9592</v>
      </c>
      <c r="G215" s="799"/>
      <c r="H215" s="799"/>
      <c r="I215" s="799"/>
      <c r="J215" s="801"/>
      <c r="K215" s="800" t="s">
        <v>9593</v>
      </c>
      <c r="L215" s="800" t="s">
        <v>9275</v>
      </c>
      <c r="M215" s="801"/>
      <c r="N215" s="802"/>
      <c r="O215" s="800" t="s">
        <v>469</v>
      </c>
      <c r="P215" s="802"/>
      <c r="Q215" s="776"/>
      <c r="R215" s="777"/>
      <c r="S215" s="803"/>
      <c r="T215" s="802"/>
      <c r="U215" s="801"/>
      <c r="V215" s="802"/>
      <c r="W215" s="801"/>
      <c r="X215" s="804"/>
      <c r="Y215" s="799"/>
      <c r="Z215" s="805"/>
      <c r="AA215" s="799"/>
      <c r="AB215" s="805"/>
      <c r="AC215" s="806"/>
      <c r="AD215" s="659"/>
    </row>
    <row r="216" spans="1:30" ht="180.75" customHeight="1">
      <c r="A216" s="784" t="s">
        <v>7383</v>
      </c>
      <c r="B216" s="773" t="s">
        <v>7423</v>
      </c>
      <c r="C216" s="797" t="s">
        <v>9154</v>
      </c>
      <c r="D216" s="798" t="s">
        <v>1995</v>
      </c>
      <c r="E216" s="798" t="s">
        <v>9214</v>
      </c>
      <c r="F216" s="798" t="s">
        <v>9594</v>
      </c>
      <c r="G216" s="798" t="s">
        <v>9150</v>
      </c>
      <c r="H216" s="799"/>
      <c r="I216" s="799"/>
      <c r="J216" s="800" t="s">
        <v>9182</v>
      </c>
      <c r="K216" s="801"/>
      <c r="L216" s="802"/>
      <c r="M216" s="801"/>
      <c r="N216" s="802"/>
      <c r="O216" s="801"/>
      <c r="P216" s="802"/>
      <c r="Q216" s="776"/>
      <c r="R216" s="777"/>
      <c r="S216" s="803"/>
      <c r="T216" s="802"/>
      <c r="U216" s="801"/>
      <c r="V216" s="802"/>
      <c r="W216" s="801"/>
      <c r="X216" s="804"/>
      <c r="Y216" s="799"/>
      <c r="Z216" s="805"/>
      <c r="AA216" s="799"/>
      <c r="AB216" s="805"/>
      <c r="AC216" s="806"/>
      <c r="AD216" s="659"/>
    </row>
    <row r="217" spans="1:30" ht="39">
      <c r="A217" s="784" t="s">
        <v>7383</v>
      </c>
      <c r="B217" s="785" t="s">
        <v>7396</v>
      </c>
      <c r="C217" s="797" t="s">
        <v>9203</v>
      </c>
      <c r="D217" s="798" t="s">
        <v>4783</v>
      </c>
      <c r="E217" s="798" t="s">
        <v>9595</v>
      </c>
      <c r="F217" s="798" t="s">
        <v>9596</v>
      </c>
      <c r="G217" s="798" t="s">
        <v>9219</v>
      </c>
      <c r="H217" s="799"/>
      <c r="I217" s="799"/>
      <c r="J217" s="802"/>
      <c r="K217" s="801"/>
      <c r="L217" s="802"/>
      <c r="M217" s="801"/>
      <c r="N217" s="800" t="s">
        <v>395</v>
      </c>
      <c r="O217" s="800" t="s">
        <v>9597</v>
      </c>
      <c r="P217" s="800" t="s">
        <v>9184</v>
      </c>
      <c r="Q217" s="776"/>
      <c r="R217" s="792" t="s">
        <v>469</v>
      </c>
      <c r="S217" s="803"/>
      <c r="T217" s="802"/>
      <c r="U217" s="801"/>
      <c r="V217" s="802"/>
      <c r="W217" s="801"/>
      <c r="X217" s="804"/>
      <c r="Y217" s="799"/>
      <c r="Z217" s="805"/>
      <c r="AA217" s="799"/>
      <c r="AB217" s="805"/>
      <c r="AC217" s="806"/>
      <c r="AD217" s="659"/>
    </row>
    <row r="218" spans="1:30" ht="31.5">
      <c r="A218" s="784" t="s">
        <v>7383</v>
      </c>
      <c r="B218" s="785" t="s">
        <v>7447</v>
      </c>
      <c r="C218" s="797" t="s">
        <v>9154</v>
      </c>
      <c r="D218" s="798" t="s">
        <v>4783</v>
      </c>
      <c r="E218" s="798" t="s">
        <v>9598</v>
      </c>
      <c r="F218" s="798" t="s">
        <v>9599</v>
      </c>
      <c r="G218" s="799"/>
      <c r="H218" s="799"/>
      <c r="I218" s="799"/>
      <c r="J218" s="801"/>
      <c r="K218" s="801"/>
      <c r="L218" s="800" t="s">
        <v>9275</v>
      </c>
      <c r="M218" s="800"/>
      <c r="N218" s="800" t="s">
        <v>9187</v>
      </c>
      <c r="O218" s="800" t="s">
        <v>469</v>
      </c>
      <c r="P218" s="802"/>
      <c r="Q218" s="776"/>
      <c r="R218" s="777"/>
      <c r="S218" s="803"/>
      <c r="T218" s="802"/>
      <c r="U218" s="801"/>
      <c r="V218" s="802"/>
      <c r="W218" s="801"/>
      <c r="X218" s="804"/>
      <c r="Y218" s="799"/>
      <c r="Z218" s="805"/>
      <c r="AA218" s="799"/>
      <c r="AB218" s="805"/>
      <c r="AC218" s="806"/>
      <c r="AD218" s="659"/>
    </row>
    <row r="219" spans="1:30" ht="39">
      <c r="A219" s="784" t="s">
        <v>7383</v>
      </c>
      <c r="B219" s="785" t="s">
        <v>7384</v>
      </c>
      <c r="C219" s="797" t="s">
        <v>9600</v>
      </c>
      <c r="D219" s="798" t="s">
        <v>4783</v>
      </c>
      <c r="E219" s="798" t="s">
        <v>9601</v>
      </c>
      <c r="F219" s="798" t="s">
        <v>9602</v>
      </c>
      <c r="G219" s="798" t="s">
        <v>9150</v>
      </c>
      <c r="H219" s="819">
        <v>44138</v>
      </c>
      <c r="I219" s="799"/>
      <c r="J219" s="800"/>
      <c r="K219" s="800" t="s">
        <v>9603</v>
      </c>
      <c r="L219" s="800" t="s">
        <v>469</v>
      </c>
      <c r="M219" s="800" t="s">
        <v>392</v>
      </c>
      <c r="N219" s="800" t="s">
        <v>1480</v>
      </c>
      <c r="O219" s="800" t="s">
        <v>469</v>
      </c>
      <c r="P219" s="802"/>
      <c r="Q219" s="776"/>
      <c r="R219" s="777"/>
      <c r="S219" s="803"/>
      <c r="T219" s="802"/>
      <c r="U219" s="801"/>
      <c r="V219" s="802"/>
      <c r="W219" s="801"/>
      <c r="X219" s="804"/>
      <c r="Y219" s="799"/>
      <c r="Z219" s="805"/>
      <c r="AA219" s="799"/>
      <c r="AB219" s="805"/>
      <c r="AC219" s="806"/>
      <c r="AD219" s="659"/>
    </row>
    <row r="220" spans="1:30" ht="31.5">
      <c r="A220" s="814" t="s">
        <v>7383</v>
      </c>
      <c r="B220" s="818" t="s">
        <v>7387</v>
      </c>
      <c r="C220" s="797"/>
      <c r="D220" s="798" t="s">
        <v>4783</v>
      </c>
      <c r="E220" s="798" t="s">
        <v>9604</v>
      </c>
      <c r="F220" s="798" t="s">
        <v>9556</v>
      </c>
      <c r="G220" s="798"/>
      <c r="H220" s="798" t="s">
        <v>9605</v>
      </c>
      <c r="I220" s="799"/>
      <c r="J220" s="800"/>
      <c r="K220" s="800"/>
      <c r="L220" s="800"/>
      <c r="M220" s="800"/>
      <c r="N220" s="800"/>
      <c r="O220" s="800"/>
      <c r="P220" s="802"/>
      <c r="Q220" s="776"/>
      <c r="R220" s="777"/>
      <c r="S220" s="803"/>
      <c r="T220" s="802"/>
      <c r="U220" s="801"/>
      <c r="V220" s="802"/>
      <c r="W220" s="801"/>
      <c r="X220" s="804"/>
      <c r="Y220" s="799"/>
      <c r="Z220" s="805"/>
      <c r="AA220" s="799"/>
      <c r="AB220" s="805"/>
      <c r="AC220" s="806"/>
      <c r="AD220" s="659"/>
    </row>
    <row r="221" spans="1:30" ht="29.25">
      <c r="A221" s="784" t="s">
        <v>7383</v>
      </c>
      <c r="B221" s="858" t="s">
        <v>8272</v>
      </c>
      <c r="C221" s="821" t="s">
        <v>9203</v>
      </c>
      <c r="D221" s="822" t="s">
        <v>4783</v>
      </c>
      <c r="E221" s="822"/>
      <c r="F221" s="822" t="s">
        <v>9606</v>
      </c>
      <c r="G221" s="822" t="s">
        <v>9174</v>
      </c>
      <c r="H221" s="799"/>
      <c r="I221" s="799"/>
      <c r="J221" s="826" t="s">
        <v>752</v>
      </c>
      <c r="K221" s="801"/>
      <c r="L221" s="802"/>
      <c r="M221" s="801"/>
      <c r="N221" s="802"/>
      <c r="O221" s="801"/>
      <c r="P221" s="802"/>
      <c r="Q221" s="776"/>
      <c r="R221" s="777"/>
      <c r="S221" s="803"/>
      <c r="T221" s="802"/>
      <c r="U221" s="801"/>
      <c r="V221" s="802"/>
      <c r="W221" s="801"/>
      <c r="X221" s="804"/>
      <c r="Y221" s="799"/>
      <c r="Z221" s="805"/>
      <c r="AA221" s="799"/>
      <c r="AB221" s="805"/>
      <c r="AC221" s="806"/>
      <c r="AD221" s="659"/>
    </row>
    <row r="222" spans="1:30" ht="51.75">
      <c r="A222" s="784" t="s">
        <v>7383</v>
      </c>
      <c r="B222" s="785" t="s">
        <v>7440</v>
      </c>
      <c r="C222" s="797" t="s">
        <v>9154</v>
      </c>
      <c r="D222" s="798" t="s">
        <v>4783</v>
      </c>
      <c r="E222" s="798" t="s">
        <v>9607</v>
      </c>
      <c r="F222" s="798" t="s">
        <v>9608</v>
      </c>
      <c r="G222" s="798" t="s">
        <v>9150</v>
      </c>
      <c r="H222" s="798" t="s">
        <v>9609</v>
      </c>
      <c r="I222" s="799"/>
      <c r="J222" s="800" t="s">
        <v>469</v>
      </c>
      <c r="K222" s="801"/>
      <c r="L222" s="802"/>
      <c r="M222" s="801"/>
      <c r="N222" s="802"/>
      <c r="O222" s="801"/>
      <c r="P222" s="800" t="s">
        <v>469</v>
      </c>
      <c r="Q222" s="776"/>
      <c r="R222" s="777"/>
      <c r="S222" s="803"/>
      <c r="T222" s="802"/>
      <c r="U222" s="801"/>
      <c r="V222" s="802"/>
      <c r="W222" s="801"/>
      <c r="X222" s="804"/>
      <c r="Y222" s="799"/>
      <c r="Z222" s="805"/>
      <c r="AA222" s="799"/>
      <c r="AB222" s="805"/>
      <c r="AC222" s="806"/>
      <c r="AD222" s="659"/>
    </row>
    <row r="223" spans="1:30" ht="31.5">
      <c r="A223" s="784" t="s">
        <v>7383</v>
      </c>
      <c r="B223" s="785" t="s">
        <v>7439</v>
      </c>
      <c r="C223" s="797" t="s">
        <v>9203</v>
      </c>
      <c r="D223" s="798" t="s">
        <v>1995</v>
      </c>
      <c r="E223" s="798" t="s">
        <v>9610</v>
      </c>
      <c r="F223" s="799"/>
      <c r="G223" s="798" t="s">
        <v>9576</v>
      </c>
      <c r="H223" s="799"/>
      <c r="I223" s="798" t="s">
        <v>752</v>
      </c>
      <c r="J223" s="800" t="s">
        <v>9182</v>
      </c>
      <c r="K223" s="801"/>
      <c r="L223" s="802"/>
      <c r="M223" s="801"/>
      <c r="N223" s="802"/>
      <c r="O223" s="801"/>
      <c r="P223" s="800"/>
      <c r="Q223" s="776"/>
      <c r="R223" s="777"/>
      <c r="S223" s="803"/>
      <c r="T223" s="800" t="s">
        <v>469</v>
      </c>
      <c r="U223" s="801"/>
      <c r="V223" s="802"/>
      <c r="W223" s="801"/>
      <c r="X223" s="804"/>
      <c r="Y223" s="799"/>
      <c r="Z223" s="805"/>
      <c r="AA223" s="799"/>
      <c r="AB223" s="805"/>
      <c r="AC223" s="806"/>
      <c r="AD223" s="659"/>
    </row>
    <row r="224" spans="1:30">
      <c r="A224" s="784" t="s">
        <v>7383</v>
      </c>
      <c r="B224" s="785" t="s">
        <v>7392</v>
      </c>
      <c r="C224" s="823"/>
      <c r="D224" s="799"/>
      <c r="E224" s="799"/>
      <c r="F224" s="799"/>
      <c r="G224" s="799"/>
      <c r="H224" s="799"/>
      <c r="I224" s="799"/>
      <c r="J224" s="802"/>
      <c r="K224" s="801"/>
      <c r="L224" s="802"/>
      <c r="M224" s="801"/>
      <c r="N224" s="802"/>
      <c r="O224" s="801"/>
      <c r="P224" s="802"/>
      <c r="Q224" s="776"/>
      <c r="R224" s="777"/>
      <c r="S224" s="803"/>
      <c r="T224" s="802"/>
      <c r="U224" s="801"/>
      <c r="V224" s="802"/>
      <c r="W224" s="801"/>
      <c r="X224" s="804"/>
      <c r="Y224" s="799"/>
      <c r="Z224" s="805"/>
      <c r="AA224" s="799"/>
      <c r="AB224" s="805"/>
      <c r="AC224" s="806"/>
      <c r="AD224" s="659"/>
    </row>
    <row r="225" spans="1:30" ht="90">
      <c r="A225" s="784" t="s">
        <v>7383</v>
      </c>
      <c r="B225" s="859" t="s">
        <v>7397</v>
      </c>
      <c r="C225" s="860" t="s">
        <v>9611</v>
      </c>
      <c r="D225" s="861" t="s">
        <v>9612</v>
      </c>
      <c r="E225" s="799"/>
      <c r="F225" s="799"/>
      <c r="G225" s="799"/>
      <c r="H225" s="799"/>
      <c r="I225" s="799"/>
      <c r="J225" s="801"/>
      <c r="K225" s="801"/>
      <c r="L225" s="801"/>
      <c r="M225" s="801"/>
      <c r="N225" s="802"/>
      <c r="O225" s="801"/>
      <c r="P225" s="800"/>
      <c r="Q225" s="776"/>
      <c r="R225" s="777"/>
      <c r="S225" s="803"/>
      <c r="T225" s="802"/>
      <c r="U225" s="801"/>
      <c r="V225" s="802"/>
      <c r="W225" s="801"/>
      <c r="X225" s="804"/>
      <c r="Y225" s="799"/>
      <c r="Z225" s="805"/>
      <c r="AA225" s="799"/>
      <c r="AB225" s="805"/>
      <c r="AC225" s="806"/>
      <c r="AD225" s="659"/>
    </row>
    <row r="226" spans="1:30">
      <c r="A226" s="484" t="s">
        <v>7457</v>
      </c>
      <c r="B226" s="785" t="s">
        <v>7461</v>
      </c>
      <c r="C226" s="797" t="s">
        <v>9154</v>
      </c>
      <c r="D226" s="798" t="s">
        <v>4783</v>
      </c>
      <c r="E226" s="798" t="s">
        <v>9153</v>
      </c>
      <c r="F226" s="798" t="s">
        <v>9613</v>
      </c>
      <c r="G226" s="798" t="s">
        <v>9150</v>
      </c>
      <c r="H226" s="799"/>
      <c r="I226" s="798" t="s">
        <v>469</v>
      </c>
      <c r="J226" s="800" t="s">
        <v>6501</v>
      </c>
      <c r="K226" s="800" t="s">
        <v>1480</v>
      </c>
      <c r="L226" s="802"/>
      <c r="M226" s="801"/>
      <c r="N226" s="802"/>
      <c r="O226" s="801"/>
      <c r="P226" s="802"/>
      <c r="Q226" s="776"/>
      <c r="R226" s="777"/>
      <c r="S226" s="803"/>
      <c r="T226" s="802"/>
      <c r="U226" s="801"/>
      <c r="V226" s="802"/>
      <c r="W226" s="801"/>
      <c r="X226" s="804"/>
      <c r="Y226" s="799"/>
      <c r="Z226" s="805"/>
      <c r="AA226" s="799"/>
      <c r="AB226" s="805"/>
      <c r="AC226" s="806"/>
      <c r="AD226" s="659"/>
    </row>
    <row r="227" spans="1:30">
      <c r="A227" s="784" t="s">
        <v>7457</v>
      </c>
      <c r="B227" s="785" t="s">
        <v>8277</v>
      </c>
      <c r="C227" s="797" t="s">
        <v>9473</v>
      </c>
      <c r="D227" s="798" t="s">
        <v>4783</v>
      </c>
      <c r="E227" s="798" t="s">
        <v>9153</v>
      </c>
      <c r="F227" s="798" t="s">
        <v>9599</v>
      </c>
      <c r="G227" s="798" t="s">
        <v>9150</v>
      </c>
      <c r="H227" s="799"/>
      <c r="I227" s="799"/>
      <c r="J227" s="800" t="s">
        <v>7029</v>
      </c>
      <c r="K227" s="801"/>
      <c r="L227" s="800" t="s">
        <v>469</v>
      </c>
      <c r="M227" s="801"/>
      <c r="N227" s="802"/>
      <c r="O227" s="801"/>
      <c r="P227" s="802"/>
      <c r="Q227" s="776"/>
      <c r="R227" s="777"/>
      <c r="S227" s="803"/>
      <c r="T227" s="800" t="s">
        <v>469</v>
      </c>
      <c r="U227" s="801"/>
      <c r="V227" s="802"/>
      <c r="W227" s="801"/>
      <c r="X227" s="804"/>
      <c r="Y227" s="799"/>
      <c r="Z227" s="805"/>
      <c r="AA227" s="799"/>
      <c r="AB227" s="805"/>
      <c r="AC227" s="806"/>
      <c r="AD227" s="659"/>
    </row>
    <row r="228" spans="1:30" ht="31.5">
      <c r="A228" s="784" t="s">
        <v>7457</v>
      </c>
      <c r="B228" s="785" t="s">
        <v>7468</v>
      </c>
      <c r="C228" s="797" t="s">
        <v>9154</v>
      </c>
      <c r="D228" s="798" t="s">
        <v>4783</v>
      </c>
      <c r="E228" s="798" t="s">
        <v>9153</v>
      </c>
      <c r="F228" s="798" t="s">
        <v>9614</v>
      </c>
      <c r="G228" s="798" t="s">
        <v>9150</v>
      </c>
      <c r="H228" s="799"/>
      <c r="I228" s="799"/>
      <c r="J228" s="800" t="s">
        <v>3391</v>
      </c>
      <c r="K228" s="801"/>
      <c r="L228" s="802"/>
      <c r="M228" s="801"/>
      <c r="N228" s="802"/>
      <c r="O228" s="801"/>
      <c r="P228" s="801"/>
      <c r="Q228" s="776"/>
      <c r="R228" s="777"/>
      <c r="S228" s="803"/>
      <c r="T228" s="802"/>
      <c r="U228" s="801"/>
      <c r="V228" s="802"/>
      <c r="W228" s="801"/>
      <c r="X228" s="804"/>
      <c r="Y228" s="799"/>
      <c r="Z228" s="805"/>
      <c r="AA228" s="799"/>
      <c r="AB228" s="805"/>
      <c r="AC228" s="806"/>
      <c r="AD228" s="659"/>
    </row>
    <row r="229" spans="1:30" ht="39">
      <c r="A229" s="784" t="s">
        <v>7457</v>
      </c>
      <c r="B229" s="785" t="s">
        <v>7470</v>
      </c>
      <c r="C229" s="797" t="s">
        <v>9154</v>
      </c>
      <c r="D229" s="798" t="s">
        <v>4783</v>
      </c>
      <c r="E229" s="798" t="s">
        <v>9153</v>
      </c>
      <c r="F229" s="798" t="s">
        <v>9615</v>
      </c>
      <c r="G229" s="798" t="s">
        <v>9150</v>
      </c>
      <c r="H229" s="799"/>
      <c r="I229" s="798" t="s">
        <v>469</v>
      </c>
      <c r="J229" s="800" t="s">
        <v>2805</v>
      </c>
      <c r="K229" s="800" t="s">
        <v>9200</v>
      </c>
      <c r="L229" s="801"/>
      <c r="M229" s="801"/>
      <c r="N229" s="800" t="s">
        <v>9616</v>
      </c>
      <c r="O229" s="801"/>
      <c r="P229" s="802"/>
      <c r="Q229" s="776"/>
      <c r="R229" s="777"/>
      <c r="S229" s="803"/>
      <c r="T229" s="802"/>
      <c r="U229" s="801"/>
      <c r="V229" s="802"/>
      <c r="W229" s="801"/>
      <c r="X229" s="804"/>
      <c r="Y229" s="799"/>
      <c r="Z229" s="805"/>
      <c r="AA229" s="799"/>
      <c r="AB229" s="805"/>
      <c r="AC229" s="806"/>
      <c r="AD229" s="659"/>
    </row>
    <row r="230" spans="1:30" ht="31.5">
      <c r="A230" s="784" t="s">
        <v>7457</v>
      </c>
      <c r="B230" s="818" t="s">
        <v>9617</v>
      </c>
      <c r="C230" s="797" t="s">
        <v>9618</v>
      </c>
      <c r="D230" s="798" t="s">
        <v>4783</v>
      </c>
      <c r="E230" s="798" t="s">
        <v>9153</v>
      </c>
      <c r="F230" s="798"/>
      <c r="G230" s="799"/>
      <c r="H230" s="799"/>
      <c r="I230" s="799"/>
      <c r="J230" s="802"/>
      <c r="K230" s="800" t="s">
        <v>469</v>
      </c>
      <c r="L230" s="802"/>
      <c r="M230" s="801"/>
      <c r="N230" s="802"/>
      <c r="O230" s="801"/>
      <c r="P230" s="802"/>
      <c r="Q230" s="776"/>
      <c r="R230" s="777"/>
      <c r="S230" s="803"/>
      <c r="T230" s="802"/>
      <c r="U230" s="801"/>
      <c r="V230" s="802"/>
      <c r="W230" s="801"/>
      <c r="X230" s="804"/>
      <c r="Y230" s="799"/>
      <c r="Z230" s="805"/>
      <c r="AA230" s="799"/>
      <c r="AB230" s="805"/>
      <c r="AC230" s="806"/>
      <c r="AD230" s="659"/>
    </row>
    <row r="231" spans="1:30" ht="47.25">
      <c r="A231" s="784" t="s">
        <v>7457</v>
      </c>
      <c r="B231" s="785" t="s">
        <v>7464</v>
      </c>
      <c r="C231" s="797" t="s">
        <v>9154</v>
      </c>
      <c r="D231" s="798" t="s">
        <v>9351</v>
      </c>
      <c r="E231" s="798" t="s">
        <v>9153</v>
      </c>
      <c r="F231" s="798" t="s">
        <v>9619</v>
      </c>
      <c r="G231" s="798" t="s">
        <v>9150</v>
      </c>
      <c r="H231" s="799"/>
      <c r="I231" s="798" t="s">
        <v>9210</v>
      </c>
      <c r="J231" s="802"/>
      <c r="K231" s="801"/>
      <c r="L231" s="801"/>
      <c r="M231" s="800" t="s">
        <v>469</v>
      </c>
      <c r="N231" s="802"/>
      <c r="O231" s="801"/>
      <c r="P231" s="801"/>
      <c r="Q231" s="776"/>
      <c r="R231" s="792" t="s">
        <v>469</v>
      </c>
      <c r="S231" s="803"/>
      <c r="T231" s="802"/>
      <c r="U231" s="801"/>
      <c r="V231" s="802"/>
      <c r="W231" s="801"/>
      <c r="X231" s="804"/>
      <c r="Y231" s="799"/>
      <c r="Z231" s="805"/>
      <c r="AA231" s="799"/>
      <c r="AB231" s="805"/>
      <c r="AC231" s="806"/>
      <c r="AD231" s="659"/>
    </row>
    <row r="232" spans="1:30" ht="26.25">
      <c r="A232" s="784" t="s">
        <v>7457</v>
      </c>
      <c r="B232" s="785" t="s">
        <v>8279</v>
      </c>
      <c r="C232" s="797" t="s">
        <v>9148</v>
      </c>
      <c r="D232" s="798" t="s">
        <v>4783</v>
      </c>
      <c r="E232" s="798" t="s">
        <v>9620</v>
      </c>
      <c r="F232" s="798" t="s">
        <v>9621</v>
      </c>
      <c r="G232" s="798" t="s">
        <v>9622</v>
      </c>
      <c r="H232" s="799"/>
      <c r="I232" s="798" t="s">
        <v>9210</v>
      </c>
      <c r="J232" s="801"/>
      <c r="K232" s="800" t="s">
        <v>9284</v>
      </c>
      <c r="L232" s="802"/>
      <c r="M232" s="801"/>
      <c r="N232" s="802"/>
      <c r="O232" s="801"/>
      <c r="P232" s="802"/>
      <c r="Q232" s="776"/>
      <c r="R232" s="777"/>
      <c r="S232" s="803"/>
      <c r="T232" s="802"/>
      <c r="U232" s="801"/>
      <c r="V232" s="802"/>
      <c r="W232" s="801"/>
      <c r="X232" s="804"/>
      <c r="Y232" s="799"/>
      <c r="Z232" s="805"/>
      <c r="AA232" s="799"/>
      <c r="AB232" s="805"/>
      <c r="AC232" s="806"/>
      <c r="AD232" s="659"/>
    </row>
    <row r="233" spans="1:30">
      <c r="A233" s="784" t="s">
        <v>7457</v>
      </c>
      <c r="B233" s="785" t="s">
        <v>8278</v>
      </c>
      <c r="C233" s="797" t="s">
        <v>9623</v>
      </c>
      <c r="D233" s="798" t="s">
        <v>4783</v>
      </c>
      <c r="E233" s="798" t="s">
        <v>9624</v>
      </c>
      <c r="F233" s="798" t="s">
        <v>9625</v>
      </c>
      <c r="G233" s="798" t="s">
        <v>9202</v>
      </c>
      <c r="H233" s="799"/>
      <c r="I233" s="798"/>
      <c r="J233" s="800" t="s">
        <v>392</v>
      </c>
      <c r="K233" s="801"/>
      <c r="L233" s="800" t="s">
        <v>1663</v>
      </c>
      <c r="M233" s="801"/>
      <c r="N233" s="802"/>
      <c r="O233" s="801"/>
      <c r="P233" s="800" t="s">
        <v>752</v>
      </c>
      <c r="Q233" s="776"/>
      <c r="R233" s="777"/>
      <c r="S233" s="820" t="s">
        <v>469</v>
      </c>
      <c r="T233" s="802"/>
      <c r="U233" s="801"/>
      <c r="V233" s="802"/>
      <c r="W233" s="801"/>
      <c r="X233" s="804"/>
      <c r="Y233" s="799"/>
      <c r="Z233" s="805"/>
      <c r="AA233" s="799"/>
      <c r="AB233" s="805"/>
      <c r="AC233" s="806"/>
      <c r="AD233" s="659"/>
    </row>
    <row r="234" spans="1:30" ht="31.5">
      <c r="A234" s="784" t="s">
        <v>7457</v>
      </c>
      <c r="B234" s="818" t="s">
        <v>9626</v>
      </c>
      <c r="C234" s="797" t="s">
        <v>9154</v>
      </c>
      <c r="D234" s="798" t="s">
        <v>4783</v>
      </c>
      <c r="E234" s="798" t="s">
        <v>9627</v>
      </c>
      <c r="F234" s="798" t="s">
        <v>9628</v>
      </c>
      <c r="G234" s="798" t="s">
        <v>9150</v>
      </c>
      <c r="H234" s="799"/>
      <c r="I234" s="798" t="s">
        <v>9210</v>
      </c>
      <c r="J234" s="801"/>
      <c r="K234" s="800" t="s">
        <v>9362</v>
      </c>
      <c r="L234" s="800" t="s">
        <v>469</v>
      </c>
      <c r="M234" s="801"/>
      <c r="N234" s="800" t="s">
        <v>469</v>
      </c>
      <c r="O234" s="801"/>
      <c r="P234" s="802"/>
      <c r="Q234" s="776"/>
      <c r="R234" s="777"/>
      <c r="S234" s="803"/>
      <c r="T234" s="802"/>
      <c r="U234" s="801"/>
      <c r="V234" s="802"/>
      <c r="W234" s="801"/>
      <c r="X234" s="804"/>
      <c r="Y234" s="799"/>
      <c r="Z234" s="805"/>
      <c r="AA234" s="799"/>
      <c r="AB234" s="805"/>
      <c r="AC234" s="806"/>
      <c r="AD234" s="659"/>
    </row>
    <row r="235" spans="1:30" ht="31.5">
      <c r="A235" s="784" t="s">
        <v>7457</v>
      </c>
      <c r="B235" s="785" t="s">
        <v>7463</v>
      </c>
      <c r="C235" s="797" t="s">
        <v>9154</v>
      </c>
      <c r="D235" s="798" t="s">
        <v>4783</v>
      </c>
      <c r="E235" s="798" t="s">
        <v>6237</v>
      </c>
      <c r="F235" s="798" t="s">
        <v>9599</v>
      </c>
      <c r="G235" s="798" t="s">
        <v>9150</v>
      </c>
      <c r="H235" s="799"/>
      <c r="I235" s="799"/>
      <c r="J235" s="800" t="s">
        <v>392</v>
      </c>
      <c r="K235" s="800" t="s">
        <v>469</v>
      </c>
      <c r="L235" s="802"/>
      <c r="M235" s="801"/>
      <c r="N235" s="802"/>
      <c r="O235" s="801"/>
      <c r="P235" s="802"/>
      <c r="Q235" s="776"/>
      <c r="R235" s="777"/>
      <c r="S235" s="803"/>
      <c r="T235" s="802"/>
      <c r="U235" s="801"/>
      <c r="V235" s="802"/>
      <c r="W235" s="801"/>
      <c r="X235" s="771"/>
      <c r="Y235" s="799"/>
      <c r="Z235" s="805"/>
      <c r="AA235" s="799"/>
      <c r="AB235" s="805"/>
      <c r="AC235" s="806"/>
      <c r="AD235" s="659"/>
    </row>
    <row r="236" spans="1:30" ht="31.5">
      <c r="A236" s="784" t="s">
        <v>7457</v>
      </c>
      <c r="B236" s="785" t="s">
        <v>8275</v>
      </c>
      <c r="C236" s="797" t="s">
        <v>9154</v>
      </c>
      <c r="D236" s="798" t="s">
        <v>4783</v>
      </c>
      <c r="E236" s="798" t="s">
        <v>6237</v>
      </c>
      <c r="F236" s="798" t="s">
        <v>9629</v>
      </c>
      <c r="G236" s="799"/>
      <c r="H236" s="799"/>
      <c r="I236" s="798" t="s">
        <v>9210</v>
      </c>
      <c r="J236" s="801"/>
      <c r="K236" s="800" t="s">
        <v>1663</v>
      </c>
      <c r="L236" s="802"/>
      <c r="M236" s="801"/>
      <c r="N236" s="802"/>
      <c r="O236" s="800" t="s">
        <v>469</v>
      </c>
      <c r="P236" s="802"/>
      <c r="Q236" s="776"/>
      <c r="R236" s="777"/>
      <c r="S236" s="803"/>
      <c r="T236" s="802"/>
      <c r="U236" s="801"/>
      <c r="V236" s="802"/>
      <c r="W236" s="801"/>
      <c r="X236" s="804"/>
      <c r="Y236" s="799"/>
      <c r="Z236" s="805"/>
      <c r="AA236" s="799"/>
      <c r="AB236" s="805"/>
      <c r="AC236" s="806"/>
      <c r="AD236" s="659"/>
    </row>
    <row r="237" spans="1:30" ht="31.5">
      <c r="A237" s="784" t="s">
        <v>7457</v>
      </c>
      <c r="B237" s="785" t="s">
        <v>8276</v>
      </c>
      <c r="C237" s="797" t="s">
        <v>9203</v>
      </c>
      <c r="D237" s="798" t="s">
        <v>4783</v>
      </c>
      <c r="E237" s="798" t="s">
        <v>9630</v>
      </c>
      <c r="F237" s="798" t="s">
        <v>9631</v>
      </c>
      <c r="G237" s="798" t="s">
        <v>9150</v>
      </c>
      <c r="H237" s="799"/>
      <c r="I237" s="798" t="s">
        <v>469</v>
      </c>
      <c r="J237" s="800" t="s">
        <v>395</v>
      </c>
      <c r="K237" s="800" t="s">
        <v>1480</v>
      </c>
      <c r="L237" s="800" t="s">
        <v>469</v>
      </c>
      <c r="M237" s="801"/>
      <c r="N237" s="800" t="s">
        <v>752</v>
      </c>
      <c r="O237" s="800" t="s">
        <v>469</v>
      </c>
      <c r="P237" s="801"/>
      <c r="Q237" s="776"/>
      <c r="R237" s="777"/>
      <c r="S237" s="803"/>
      <c r="T237" s="802"/>
      <c r="U237" s="801"/>
      <c r="V237" s="802"/>
      <c r="W237" s="801"/>
      <c r="X237" s="804"/>
      <c r="Y237" s="799"/>
      <c r="Z237" s="805"/>
      <c r="AA237" s="799"/>
      <c r="AB237" s="805"/>
      <c r="AC237" s="806"/>
      <c r="AD237" s="659"/>
    </row>
    <row r="238" spans="1:30" ht="31.5">
      <c r="A238" s="784" t="s">
        <v>7457</v>
      </c>
      <c r="B238" s="785" t="s">
        <v>7462</v>
      </c>
      <c r="C238" s="797" t="s">
        <v>9154</v>
      </c>
      <c r="D238" s="798" t="s">
        <v>4783</v>
      </c>
      <c r="E238" s="798" t="s">
        <v>9401</v>
      </c>
      <c r="F238" s="798" t="s">
        <v>9632</v>
      </c>
      <c r="G238" s="798" t="s">
        <v>9150</v>
      </c>
      <c r="H238" s="799"/>
      <c r="I238" s="799"/>
      <c r="J238" s="801"/>
      <c r="K238" s="800" t="s">
        <v>9284</v>
      </c>
      <c r="L238" s="802"/>
      <c r="M238" s="801"/>
      <c r="N238" s="802"/>
      <c r="O238" s="801"/>
      <c r="P238" s="802"/>
      <c r="Q238" s="776"/>
      <c r="R238" s="777"/>
      <c r="S238" s="803"/>
      <c r="T238" s="802"/>
      <c r="U238" s="801"/>
      <c r="V238" s="802"/>
      <c r="W238" s="801"/>
      <c r="X238" s="804"/>
      <c r="Y238" s="799"/>
      <c r="Z238" s="805"/>
      <c r="AA238" s="799"/>
      <c r="AB238" s="805"/>
      <c r="AC238" s="806"/>
      <c r="AD238" s="659"/>
    </row>
    <row r="239" spans="1:30" ht="26.25">
      <c r="A239" s="784" t="s">
        <v>7457</v>
      </c>
      <c r="B239" s="785" t="s">
        <v>7460</v>
      </c>
      <c r="C239" s="797" t="s">
        <v>9154</v>
      </c>
      <c r="D239" s="798" t="s">
        <v>4783</v>
      </c>
      <c r="E239" s="798" t="s">
        <v>9522</v>
      </c>
      <c r="F239" s="798" t="s">
        <v>9633</v>
      </c>
      <c r="G239" s="798" t="s">
        <v>9150</v>
      </c>
      <c r="H239" s="819"/>
      <c r="I239" s="798" t="s">
        <v>9210</v>
      </c>
      <c r="J239" s="800" t="s">
        <v>6501</v>
      </c>
      <c r="K239" s="800" t="s">
        <v>9634</v>
      </c>
      <c r="L239" s="802"/>
      <c r="M239" s="801"/>
      <c r="N239" s="802"/>
      <c r="O239" s="800"/>
      <c r="P239" s="802"/>
      <c r="Q239" s="776"/>
      <c r="R239" s="777"/>
      <c r="S239" s="803"/>
      <c r="T239" s="802"/>
      <c r="U239" s="801"/>
      <c r="V239" s="802"/>
      <c r="W239" s="801"/>
      <c r="X239" s="804"/>
      <c r="Y239" s="799"/>
      <c r="Z239" s="805"/>
      <c r="AA239" s="799"/>
      <c r="AB239" s="805"/>
      <c r="AC239" s="806"/>
      <c r="AD239" s="659"/>
    </row>
    <row r="240" spans="1:30" ht="26.25">
      <c r="A240" s="813" t="s">
        <v>7471</v>
      </c>
      <c r="B240" s="785" t="s">
        <v>7472</v>
      </c>
      <c r="C240" s="797" t="s">
        <v>9154</v>
      </c>
      <c r="D240" s="798" t="s">
        <v>4783</v>
      </c>
      <c r="E240" s="798" t="s">
        <v>5724</v>
      </c>
      <c r="F240" s="798" t="s">
        <v>9635</v>
      </c>
      <c r="G240" s="798" t="s">
        <v>9246</v>
      </c>
      <c r="H240" s="799"/>
      <c r="I240" s="799"/>
      <c r="J240" s="801"/>
      <c r="K240" s="800" t="s">
        <v>9183</v>
      </c>
      <c r="L240" s="801"/>
      <c r="M240" s="801"/>
      <c r="N240" s="802"/>
      <c r="O240" s="801"/>
      <c r="P240" s="802"/>
      <c r="Q240" s="776"/>
      <c r="R240" s="777"/>
      <c r="S240" s="803"/>
      <c r="T240" s="802"/>
      <c r="U240" s="801"/>
      <c r="V240" s="802"/>
      <c r="W240" s="801"/>
      <c r="X240" s="804"/>
      <c r="Y240" s="799"/>
      <c r="Z240" s="805"/>
      <c r="AA240" s="799"/>
      <c r="AB240" s="805"/>
      <c r="AC240" s="806"/>
      <c r="AD240" s="659"/>
    </row>
    <row r="241" spans="1:30" ht="31.5">
      <c r="A241" s="784" t="s">
        <v>7471</v>
      </c>
      <c r="B241" s="785" t="s">
        <v>7474</v>
      </c>
      <c r="C241" s="797" t="s">
        <v>9473</v>
      </c>
      <c r="D241" s="798" t="s">
        <v>4783</v>
      </c>
      <c r="E241" s="798" t="s">
        <v>9153</v>
      </c>
      <c r="F241" s="798" t="s">
        <v>9636</v>
      </c>
      <c r="G241" s="798" t="s">
        <v>9202</v>
      </c>
      <c r="H241" s="799"/>
      <c r="I241" s="816"/>
      <c r="J241" s="800" t="s">
        <v>9242</v>
      </c>
      <c r="K241" s="800" t="s">
        <v>469</v>
      </c>
      <c r="L241" s="802"/>
      <c r="M241" s="801"/>
      <c r="N241" s="802"/>
      <c r="O241" s="801"/>
      <c r="P241" s="802"/>
      <c r="Q241" s="776"/>
      <c r="R241" s="777"/>
      <c r="S241" s="803"/>
      <c r="T241" s="802"/>
      <c r="U241" s="801"/>
      <c r="V241" s="802"/>
      <c r="W241" s="801"/>
      <c r="X241" s="804"/>
      <c r="Y241" s="799"/>
      <c r="Z241" s="805"/>
      <c r="AA241" s="799"/>
      <c r="AB241" s="805"/>
      <c r="AC241" s="806"/>
      <c r="AD241" s="659"/>
    </row>
    <row r="242" spans="1:30" ht="30.75">
      <c r="A242" s="784" t="s">
        <v>7471</v>
      </c>
      <c r="B242" s="862" t="s">
        <v>7481</v>
      </c>
      <c r="C242" s="797" t="s">
        <v>9148</v>
      </c>
      <c r="D242" s="798" t="s">
        <v>752</v>
      </c>
      <c r="E242" s="798" t="s">
        <v>9637</v>
      </c>
      <c r="F242" s="798" t="s">
        <v>9638</v>
      </c>
      <c r="G242" s="799"/>
      <c r="H242" s="798" t="s">
        <v>9639</v>
      </c>
      <c r="I242" s="799"/>
      <c r="J242" s="802"/>
      <c r="K242" s="800" t="s">
        <v>9165</v>
      </c>
      <c r="L242" s="802"/>
      <c r="M242" s="801"/>
      <c r="N242" s="800" t="s">
        <v>1663</v>
      </c>
      <c r="O242" s="800"/>
      <c r="P242" s="802"/>
      <c r="Q242" s="776"/>
      <c r="R242" s="777"/>
      <c r="S242" s="803"/>
      <c r="T242" s="802"/>
      <c r="U242" s="801"/>
      <c r="V242" s="802"/>
      <c r="W242" s="801"/>
      <c r="X242" s="804"/>
      <c r="Y242" s="799"/>
      <c r="Z242" s="805"/>
      <c r="AA242" s="799"/>
      <c r="AB242" s="805"/>
      <c r="AC242" s="806"/>
      <c r="AD242" s="659"/>
    </row>
    <row r="243" spans="1:30" ht="31.5">
      <c r="A243" s="784" t="s">
        <v>7471</v>
      </c>
      <c r="B243" s="785" t="s">
        <v>7475</v>
      </c>
      <c r="C243" s="863" t="s">
        <v>9203</v>
      </c>
      <c r="D243" s="798" t="s">
        <v>4783</v>
      </c>
      <c r="E243" s="798" t="s">
        <v>9640</v>
      </c>
      <c r="F243" s="798" t="s">
        <v>9641</v>
      </c>
      <c r="G243" s="798" t="s">
        <v>9150</v>
      </c>
      <c r="H243" s="799"/>
      <c r="I243" s="798" t="s">
        <v>9210</v>
      </c>
      <c r="J243" s="801"/>
      <c r="K243" s="801"/>
      <c r="L243" s="800" t="s">
        <v>9164</v>
      </c>
      <c r="M243" s="801"/>
      <c r="N243" s="802"/>
      <c r="O243" s="801"/>
      <c r="P243" s="802"/>
      <c r="Q243" s="776"/>
      <c r="R243" s="777"/>
      <c r="S243" s="803"/>
      <c r="T243" s="802"/>
      <c r="U243" s="801"/>
      <c r="V243" s="802"/>
      <c r="W243" s="801"/>
      <c r="X243" s="804"/>
      <c r="Y243" s="799"/>
      <c r="Z243" s="805"/>
      <c r="AA243" s="799"/>
      <c r="AB243" s="805"/>
      <c r="AC243" s="806"/>
      <c r="AD243" s="659"/>
    </row>
    <row r="244" spans="1:30" ht="31.5">
      <c r="A244" s="784" t="s">
        <v>7471</v>
      </c>
      <c r="B244" s="785" t="s">
        <v>8280</v>
      </c>
      <c r="C244" s="797" t="s">
        <v>9203</v>
      </c>
      <c r="D244" s="798" t="s">
        <v>4783</v>
      </c>
      <c r="E244" s="798" t="s">
        <v>9642</v>
      </c>
      <c r="F244" s="799"/>
      <c r="G244" s="864" t="s">
        <v>9643</v>
      </c>
      <c r="H244" s="799"/>
      <c r="I244" s="799"/>
      <c r="J244" s="800" t="s">
        <v>9200</v>
      </c>
      <c r="K244" s="801"/>
      <c r="L244" s="800" t="s">
        <v>1663</v>
      </c>
      <c r="M244" s="801"/>
      <c r="N244" s="802"/>
      <c r="O244" s="801"/>
      <c r="P244" s="802"/>
      <c r="Q244" s="776"/>
      <c r="R244" s="777"/>
      <c r="S244" s="803"/>
      <c r="T244" s="802"/>
      <c r="U244" s="801"/>
      <c r="V244" s="802"/>
      <c r="W244" s="801"/>
      <c r="X244" s="804"/>
      <c r="Y244" s="799"/>
      <c r="Z244" s="805"/>
      <c r="AA244" s="799"/>
      <c r="AB244" s="805"/>
      <c r="AC244" s="806"/>
      <c r="AD244" s="659"/>
    </row>
    <row r="245" spans="1:30" ht="31.5">
      <c r="A245" s="784" t="s">
        <v>7471</v>
      </c>
      <c r="B245" s="785" t="s">
        <v>7480</v>
      </c>
      <c r="C245" s="797" t="s">
        <v>9154</v>
      </c>
      <c r="D245" s="798" t="s">
        <v>4783</v>
      </c>
      <c r="E245" s="798" t="s">
        <v>9644</v>
      </c>
      <c r="F245" s="798" t="s">
        <v>9645</v>
      </c>
      <c r="G245" s="798" t="s">
        <v>9150</v>
      </c>
      <c r="H245" s="799"/>
      <c r="I245" s="799"/>
      <c r="J245" s="800" t="s">
        <v>9275</v>
      </c>
      <c r="K245" s="801"/>
      <c r="L245" s="802"/>
      <c r="M245" s="801"/>
      <c r="N245" s="800"/>
      <c r="O245" s="801"/>
      <c r="P245" s="802"/>
      <c r="Q245" s="776"/>
      <c r="R245" s="777"/>
      <c r="S245" s="803"/>
      <c r="T245" s="802"/>
      <c r="U245" s="801"/>
      <c r="V245" s="802"/>
      <c r="W245" s="801"/>
      <c r="X245" s="804"/>
      <c r="Y245" s="799"/>
      <c r="Z245" s="805"/>
      <c r="AA245" s="799"/>
      <c r="AB245" s="805"/>
      <c r="AC245" s="806"/>
      <c r="AD245" s="659"/>
    </row>
    <row r="246" spans="1:30" ht="31.5">
      <c r="A246" s="784" t="s">
        <v>7471</v>
      </c>
      <c r="B246" s="785" t="s">
        <v>7479</v>
      </c>
      <c r="C246" s="797" t="s">
        <v>9217</v>
      </c>
      <c r="D246" s="798" t="s">
        <v>4783</v>
      </c>
      <c r="E246" s="798" t="s">
        <v>5724</v>
      </c>
      <c r="F246" s="799"/>
      <c r="G246" s="798" t="s">
        <v>9646</v>
      </c>
      <c r="H246" s="799"/>
      <c r="I246" s="799"/>
      <c r="J246" s="802"/>
      <c r="K246" s="801"/>
      <c r="L246" s="801"/>
      <c r="M246" s="801"/>
      <c r="N246" s="802"/>
      <c r="O246" s="801"/>
      <c r="P246" s="802"/>
      <c r="Q246" s="776"/>
      <c r="R246" s="777"/>
      <c r="S246" s="803"/>
      <c r="T246" s="802"/>
      <c r="U246" s="801"/>
      <c r="V246" s="802"/>
      <c r="W246" s="801"/>
      <c r="X246" s="804"/>
      <c r="Y246" s="799"/>
      <c r="Z246" s="805"/>
      <c r="AA246" s="799"/>
      <c r="AB246" s="805"/>
      <c r="AC246" s="806"/>
      <c r="AD246" s="659"/>
    </row>
    <row r="247" spans="1:30" ht="31.5">
      <c r="A247" s="813" t="s">
        <v>7484</v>
      </c>
      <c r="B247" s="785" t="s">
        <v>7486</v>
      </c>
      <c r="C247" s="797" t="s">
        <v>9154</v>
      </c>
      <c r="D247" s="798" t="s">
        <v>752</v>
      </c>
      <c r="E247" s="798" t="s">
        <v>5724</v>
      </c>
      <c r="F247" s="798" t="s">
        <v>9647</v>
      </c>
      <c r="G247" s="798" t="s">
        <v>9150</v>
      </c>
      <c r="H247" s="798" t="s">
        <v>9648</v>
      </c>
      <c r="I247" s="799"/>
      <c r="J247" s="800" t="s">
        <v>9649</v>
      </c>
      <c r="K247" s="800"/>
      <c r="L247" s="800"/>
      <c r="M247" s="801"/>
      <c r="N247" s="802"/>
      <c r="O247" s="801"/>
      <c r="P247" s="802"/>
      <c r="Q247" s="776"/>
      <c r="R247" s="777"/>
      <c r="S247" s="803"/>
      <c r="T247" s="802"/>
      <c r="U247" s="801"/>
      <c r="V247" s="802"/>
      <c r="W247" s="801"/>
      <c r="X247" s="804"/>
      <c r="Y247" s="799"/>
      <c r="Z247" s="805"/>
      <c r="AA247" s="799"/>
      <c r="AB247" s="805"/>
      <c r="AC247" s="806"/>
      <c r="AD247" s="659"/>
    </row>
    <row r="248" spans="1:30" ht="57.75">
      <c r="A248" s="784" t="s">
        <v>7484</v>
      </c>
      <c r="B248" s="785" t="s">
        <v>7488</v>
      </c>
      <c r="C248" s="797" t="s">
        <v>9650</v>
      </c>
      <c r="D248" s="798" t="s">
        <v>1995</v>
      </c>
      <c r="E248" s="798" t="s">
        <v>9651</v>
      </c>
      <c r="F248" s="865" t="s">
        <v>9652</v>
      </c>
      <c r="G248" s="798" t="s">
        <v>9150</v>
      </c>
      <c r="H248" s="819"/>
      <c r="I248" s="799"/>
      <c r="J248" s="800" t="s">
        <v>9653</v>
      </c>
      <c r="K248" s="800" t="s">
        <v>469</v>
      </c>
      <c r="L248" s="800"/>
      <c r="M248" s="801"/>
      <c r="N248" s="802"/>
      <c r="O248" s="801"/>
      <c r="P248" s="800" t="s">
        <v>469</v>
      </c>
      <c r="Q248" s="776"/>
      <c r="R248" s="777"/>
      <c r="S248" s="803"/>
      <c r="T248" s="802"/>
      <c r="U248" s="801"/>
      <c r="V248" s="802"/>
      <c r="W248" s="801"/>
      <c r="X248" s="804"/>
      <c r="Y248" s="799"/>
      <c r="Z248" s="805"/>
      <c r="AA248" s="799"/>
      <c r="AB248" s="805"/>
      <c r="AC248" s="806"/>
      <c r="AD248" s="659"/>
    </row>
    <row r="249" spans="1:30" ht="51.75">
      <c r="A249" s="784" t="s">
        <v>7484</v>
      </c>
      <c r="B249" s="785" t="s">
        <v>6595</v>
      </c>
      <c r="C249" s="797" t="s">
        <v>9441</v>
      </c>
      <c r="D249" s="798" t="s">
        <v>1995</v>
      </c>
      <c r="E249" s="798" t="s">
        <v>9214</v>
      </c>
      <c r="F249" s="798" t="s">
        <v>9654</v>
      </c>
      <c r="G249" s="799"/>
      <c r="H249" s="866">
        <v>44139</v>
      </c>
      <c r="I249" s="799"/>
      <c r="J249" s="801"/>
      <c r="K249" s="800" t="s">
        <v>9165</v>
      </c>
      <c r="L249" s="802"/>
      <c r="M249" s="801"/>
      <c r="N249" s="802"/>
      <c r="O249" s="801"/>
      <c r="P249" s="802"/>
      <c r="Q249" s="776"/>
      <c r="R249" s="777"/>
      <c r="S249" s="803"/>
      <c r="T249" s="802"/>
      <c r="U249" s="801"/>
      <c r="V249" s="802"/>
      <c r="W249" s="801"/>
      <c r="X249" s="804"/>
      <c r="Y249" s="799"/>
      <c r="Z249" s="805"/>
      <c r="AA249" s="799"/>
      <c r="AB249" s="805"/>
      <c r="AC249" s="806"/>
      <c r="AD249" s="659"/>
    </row>
    <row r="250" spans="1:30" ht="31.5">
      <c r="A250" s="784" t="s">
        <v>7484</v>
      </c>
      <c r="B250" s="785" t="s">
        <v>7485</v>
      </c>
      <c r="C250" s="823"/>
      <c r="D250" s="799"/>
      <c r="E250" s="799"/>
      <c r="F250" s="799"/>
      <c r="G250" s="799"/>
      <c r="H250" s="799"/>
      <c r="I250" s="799"/>
      <c r="J250" s="801"/>
      <c r="K250" s="801"/>
      <c r="L250" s="802"/>
      <c r="M250" s="801"/>
      <c r="N250" s="802"/>
      <c r="O250" s="801"/>
      <c r="P250" s="802"/>
      <c r="Q250" s="776"/>
      <c r="R250" s="777"/>
      <c r="S250" s="803"/>
      <c r="T250" s="802"/>
      <c r="U250" s="801"/>
      <c r="V250" s="802"/>
      <c r="W250" s="801"/>
      <c r="X250" s="804"/>
      <c r="Y250" s="799"/>
      <c r="Z250" s="805"/>
      <c r="AA250" s="799"/>
      <c r="AB250" s="805"/>
      <c r="AC250" s="806"/>
      <c r="AD250" s="659"/>
    </row>
    <row r="251" spans="1:30">
      <c r="A251" s="813" t="s">
        <v>7491</v>
      </c>
      <c r="B251" s="785" t="s">
        <v>7494</v>
      </c>
      <c r="C251" s="797" t="s">
        <v>9154</v>
      </c>
      <c r="D251" s="798" t="s">
        <v>4783</v>
      </c>
      <c r="E251" s="798" t="s">
        <v>5724</v>
      </c>
      <c r="F251" s="798" t="s">
        <v>9655</v>
      </c>
      <c r="G251" s="798" t="s">
        <v>9656</v>
      </c>
      <c r="H251" s="799"/>
      <c r="I251" s="799"/>
      <c r="J251" s="800" t="s">
        <v>752</v>
      </c>
      <c r="K251" s="801"/>
      <c r="L251" s="802"/>
      <c r="M251" s="800"/>
      <c r="N251" s="802"/>
      <c r="O251" s="801"/>
      <c r="P251" s="802"/>
      <c r="Q251" s="776"/>
      <c r="R251" s="777"/>
      <c r="S251" s="803"/>
      <c r="T251" s="802"/>
      <c r="U251" s="801"/>
      <c r="V251" s="802"/>
      <c r="W251" s="801"/>
      <c r="X251" s="804"/>
      <c r="Y251" s="799"/>
      <c r="Z251" s="805"/>
      <c r="AA251" s="799"/>
      <c r="AB251" s="805"/>
      <c r="AC251" s="806"/>
      <c r="AD251" s="659"/>
    </row>
    <row r="252" spans="1:30" ht="31.5">
      <c r="A252" s="784" t="s">
        <v>7491</v>
      </c>
      <c r="B252" s="785" t="s">
        <v>7498</v>
      </c>
      <c r="C252" s="797" t="s">
        <v>9203</v>
      </c>
      <c r="D252" s="798" t="s">
        <v>4783</v>
      </c>
      <c r="E252" s="798" t="s">
        <v>5724</v>
      </c>
      <c r="F252" s="798" t="s">
        <v>9657</v>
      </c>
      <c r="G252" s="798" t="s">
        <v>9150</v>
      </c>
      <c r="H252" s="799"/>
      <c r="I252" s="799"/>
      <c r="J252" s="800" t="s">
        <v>9444</v>
      </c>
      <c r="K252" s="801"/>
      <c r="L252" s="802"/>
      <c r="M252" s="801"/>
      <c r="N252" s="802"/>
      <c r="O252" s="801"/>
      <c r="P252" s="802"/>
      <c r="Q252" s="776"/>
      <c r="R252" s="777"/>
      <c r="S252" s="803"/>
      <c r="T252" s="802"/>
      <c r="U252" s="801"/>
      <c r="V252" s="802"/>
      <c r="W252" s="801"/>
      <c r="X252" s="804"/>
      <c r="Y252" s="799"/>
      <c r="Z252" s="805"/>
      <c r="AA252" s="799"/>
      <c r="AB252" s="805"/>
      <c r="AC252" s="806"/>
      <c r="AD252" s="659"/>
    </row>
    <row r="253" spans="1:30" ht="31.5">
      <c r="A253" s="784" t="s">
        <v>7491</v>
      </c>
      <c r="B253" s="785" t="s">
        <v>7504</v>
      </c>
      <c r="C253" s="797" t="s">
        <v>9473</v>
      </c>
      <c r="D253" s="798" t="s">
        <v>4783</v>
      </c>
      <c r="E253" s="798" t="s">
        <v>5724</v>
      </c>
      <c r="F253" s="799"/>
      <c r="G253" s="798" t="s">
        <v>9150</v>
      </c>
      <c r="H253" s="819">
        <v>44152</v>
      </c>
      <c r="I253" s="799"/>
      <c r="J253" s="800" t="s">
        <v>9200</v>
      </c>
      <c r="K253" s="800" t="s">
        <v>329</v>
      </c>
      <c r="L253" s="802"/>
      <c r="M253" s="801"/>
      <c r="N253" s="801"/>
      <c r="O253" s="800" t="s">
        <v>469</v>
      </c>
      <c r="P253" s="802"/>
      <c r="Q253" s="776"/>
      <c r="R253" s="777"/>
      <c r="S253" s="803"/>
      <c r="T253" s="802"/>
      <c r="U253" s="801"/>
      <c r="V253" s="802"/>
      <c r="W253" s="801"/>
      <c r="X253" s="804"/>
      <c r="Y253" s="799"/>
      <c r="Z253" s="805"/>
      <c r="AA253" s="799"/>
      <c r="AB253" s="805"/>
      <c r="AC253" s="806"/>
      <c r="AD253" s="659"/>
    </row>
    <row r="254" spans="1:30" ht="31.5">
      <c r="A254" s="784" t="s">
        <v>7491</v>
      </c>
      <c r="B254" s="785" t="s">
        <v>7492</v>
      </c>
      <c r="C254" s="797" t="s">
        <v>9203</v>
      </c>
      <c r="D254" s="798" t="s">
        <v>4783</v>
      </c>
      <c r="E254" s="798" t="s">
        <v>5724</v>
      </c>
      <c r="F254" s="798" t="s">
        <v>9658</v>
      </c>
      <c r="G254" s="798" t="s">
        <v>9656</v>
      </c>
      <c r="H254" s="799"/>
      <c r="I254" s="799"/>
      <c r="J254" s="802"/>
      <c r="K254" s="801"/>
      <c r="L254" s="800" t="s">
        <v>752</v>
      </c>
      <c r="M254" s="801"/>
      <c r="N254" s="802"/>
      <c r="O254" s="801"/>
      <c r="P254" s="802"/>
      <c r="Q254" s="776"/>
      <c r="R254" s="777"/>
      <c r="S254" s="803"/>
      <c r="T254" s="802"/>
      <c r="U254" s="801"/>
      <c r="V254" s="802"/>
      <c r="W254" s="801"/>
      <c r="X254" s="804"/>
      <c r="Y254" s="799"/>
      <c r="Z254" s="805"/>
      <c r="AA254" s="799"/>
      <c r="AB254" s="805"/>
      <c r="AC254" s="806"/>
      <c r="AD254" s="659"/>
    </row>
    <row r="255" spans="1:30" ht="47.25">
      <c r="A255" s="784" t="s">
        <v>7491</v>
      </c>
      <c r="B255" s="785" t="s">
        <v>7493</v>
      </c>
      <c r="C255" s="797" t="s">
        <v>9203</v>
      </c>
      <c r="D255" s="798" t="s">
        <v>4783</v>
      </c>
      <c r="E255" s="798" t="s">
        <v>5724</v>
      </c>
      <c r="F255" s="798" t="s">
        <v>9659</v>
      </c>
      <c r="G255" s="798" t="s">
        <v>9660</v>
      </c>
      <c r="H255" s="799"/>
      <c r="I255" s="799"/>
      <c r="J255" s="802"/>
      <c r="K255" s="800" t="s">
        <v>752</v>
      </c>
      <c r="L255" s="802"/>
      <c r="M255" s="801"/>
      <c r="N255" s="802"/>
      <c r="O255" s="801"/>
      <c r="P255" s="802"/>
      <c r="Q255" s="776"/>
      <c r="R255" s="777"/>
      <c r="S255" s="803"/>
      <c r="T255" s="802"/>
      <c r="U255" s="801"/>
      <c r="V255" s="802"/>
      <c r="W255" s="801"/>
      <c r="X255" s="804"/>
      <c r="Y255" s="799"/>
      <c r="Z255" s="805"/>
      <c r="AA255" s="799"/>
      <c r="AB255" s="805"/>
      <c r="AC255" s="806"/>
      <c r="AD255" s="659"/>
    </row>
    <row r="256" spans="1:30" ht="26.25">
      <c r="A256" s="784" t="s">
        <v>7491</v>
      </c>
      <c r="B256" s="785" t="s">
        <v>7496</v>
      </c>
      <c r="C256" s="797" t="s">
        <v>9154</v>
      </c>
      <c r="D256" s="798" t="s">
        <v>4783</v>
      </c>
      <c r="E256" s="798" t="s">
        <v>9153</v>
      </c>
      <c r="F256" s="798" t="s">
        <v>9661</v>
      </c>
      <c r="G256" s="798" t="s">
        <v>9662</v>
      </c>
      <c r="H256" s="799"/>
      <c r="I256" s="799"/>
      <c r="J256" s="800" t="s">
        <v>9183</v>
      </c>
      <c r="K256" s="800" t="s">
        <v>469</v>
      </c>
      <c r="L256" s="800" t="s">
        <v>1663</v>
      </c>
      <c r="M256" s="801"/>
      <c r="N256" s="802"/>
      <c r="O256" s="801"/>
      <c r="P256" s="802"/>
      <c r="Q256" s="776"/>
      <c r="R256" s="777"/>
      <c r="S256" s="803"/>
      <c r="T256" s="802"/>
      <c r="U256" s="801"/>
      <c r="V256" s="802"/>
      <c r="W256" s="801"/>
      <c r="X256" s="804"/>
      <c r="Y256" s="799"/>
      <c r="Z256" s="805"/>
      <c r="AA256" s="799"/>
      <c r="AB256" s="805"/>
      <c r="AC256" s="806"/>
      <c r="AD256" s="659"/>
    </row>
    <row r="257" spans="1:30" ht="29.25">
      <c r="A257" s="784" t="s">
        <v>7491</v>
      </c>
      <c r="B257" s="785" t="s">
        <v>7502</v>
      </c>
      <c r="C257" s="821" t="s">
        <v>9154</v>
      </c>
      <c r="D257" s="822" t="s">
        <v>4783</v>
      </c>
      <c r="E257" s="822" t="s">
        <v>9640</v>
      </c>
      <c r="F257" s="822" t="s">
        <v>9663</v>
      </c>
      <c r="G257" s="822" t="s">
        <v>9664</v>
      </c>
      <c r="H257" s="799"/>
      <c r="I257" s="799"/>
      <c r="J257" s="826" t="s">
        <v>9475</v>
      </c>
      <c r="K257" s="801"/>
      <c r="L257" s="801"/>
      <c r="M257" s="801"/>
      <c r="N257" s="800" t="s">
        <v>9211</v>
      </c>
      <c r="O257" s="801"/>
      <c r="P257" s="802"/>
      <c r="Q257" s="776"/>
      <c r="R257" s="777"/>
      <c r="S257" s="803"/>
      <c r="T257" s="802"/>
      <c r="U257" s="801"/>
      <c r="V257" s="802"/>
      <c r="W257" s="801"/>
      <c r="X257" s="804"/>
      <c r="Y257" s="799"/>
      <c r="Z257" s="805"/>
      <c r="AA257" s="799"/>
      <c r="AB257" s="805"/>
      <c r="AC257" s="806"/>
      <c r="AD257" s="659"/>
    </row>
    <row r="258" spans="1:30" ht="31.5">
      <c r="A258" s="784" t="s">
        <v>7491</v>
      </c>
      <c r="B258" s="785" t="s">
        <v>7497</v>
      </c>
      <c r="C258" s="797" t="s">
        <v>9541</v>
      </c>
      <c r="D258" s="798" t="s">
        <v>1995</v>
      </c>
      <c r="E258" s="798" t="s">
        <v>9428</v>
      </c>
      <c r="F258" s="798" t="s">
        <v>9665</v>
      </c>
      <c r="G258" s="798" t="s">
        <v>9150</v>
      </c>
      <c r="H258" s="799"/>
      <c r="I258" s="799"/>
      <c r="J258" s="802"/>
      <c r="K258" s="801"/>
      <c r="L258" s="800" t="s">
        <v>9183</v>
      </c>
      <c r="M258" s="801"/>
      <c r="N258" s="802"/>
      <c r="O258" s="801"/>
      <c r="P258" s="802"/>
      <c r="Q258" s="776"/>
      <c r="R258" s="777"/>
      <c r="S258" s="803"/>
      <c r="T258" s="802"/>
      <c r="U258" s="801"/>
      <c r="V258" s="802"/>
      <c r="W258" s="801"/>
      <c r="X258" s="804"/>
      <c r="Y258" s="799"/>
      <c r="Z258" s="805"/>
      <c r="AA258" s="799"/>
      <c r="AB258" s="805"/>
      <c r="AC258" s="806"/>
      <c r="AD258" s="659"/>
    </row>
    <row r="259" spans="1:30" ht="31.5">
      <c r="A259" s="784" t="s">
        <v>7491</v>
      </c>
      <c r="B259" s="785" t="s">
        <v>7500</v>
      </c>
      <c r="C259" s="797" t="s">
        <v>9203</v>
      </c>
      <c r="D259" s="798" t="s">
        <v>1995</v>
      </c>
      <c r="E259" s="798" t="s">
        <v>6237</v>
      </c>
      <c r="F259" s="799"/>
      <c r="G259" s="798" t="s">
        <v>9150</v>
      </c>
      <c r="H259" s="799"/>
      <c r="I259" s="799"/>
      <c r="J259" s="801"/>
      <c r="K259" s="800" t="s">
        <v>329</v>
      </c>
      <c r="L259" s="800" t="s">
        <v>9249</v>
      </c>
      <c r="M259" s="801"/>
      <c r="N259" s="800" t="s">
        <v>469</v>
      </c>
      <c r="O259" s="801"/>
      <c r="P259" s="800" t="s">
        <v>469</v>
      </c>
      <c r="Q259" s="776"/>
      <c r="R259" s="777"/>
      <c r="S259" s="803"/>
      <c r="T259" s="802"/>
      <c r="U259" s="801"/>
      <c r="V259" s="802"/>
      <c r="W259" s="801"/>
      <c r="X259" s="804"/>
      <c r="Y259" s="799"/>
      <c r="Z259" s="805"/>
      <c r="AA259" s="799"/>
      <c r="AB259" s="805"/>
      <c r="AC259" s="806"/>
      <c r="AD259" s="659"/>
    </row>
    <row r="260" spans="1:30" ht="31.5">
      <c r="A260" s="784" t="s">
        <v>7491</v>
      </c>
      <c r="B260" s="785" t="s">
        <v>7505</v>
      </c>
      <c r="C260" s="797" t="s">
        <v>9154</v>
      </c>
      <c r="D260" s="798" t="s">
        <v>4783</v>
      </c>
      <c r="E260" s="798" t="s">
        <v>9666</v>
      </c>
      <c r="F260" s="798" t="s">
        <v>9667</v>
      </c>
      <c r="G260" s="798" t="s">
        <v>9664</v>
      </c>
      <c r="H260" s="816"/>
      <c r="I260" s="799"/>
      <c r="J260" s="800" t="s">
        <v>9184</v>
      </c>
      <c r="K260" s="800" t="s">
        <v>9444</v>
      </c>
      <c r="L260" s="802"/>
      <c r="M260" s="801"/>
      <c r="N260" s="800" t="s">
        <v>469</v>
      </c>
      <c r="O260" s="801"/>
      <c r="P260" s="802"/>
      <c r="Q260" s="776"/>
      <c r="R260" s="777"/>
      <c r="S260" s="803"/>
      <c r="T260" s="802"/>
      <c r="U260" s="801"/>
      <c r="V260" s="802"/>
      <c r="W260" s="801"/>
      <c r="X260" s="804"/>
      <c r="Y260" s="799"/>
      <c r="Z260" s="805"/>
      <c r="AA260" s="799"/>
      <c r="AB260" s="805"/>
      <c r="AC260" s="806"/>
      <c r="AD260" s="659"/>
    </row>
    <row r="261" spans="1:30" ht="31.5">
      <c r="A261" s="813" t="s">
        <v>7509</v>
      </c>
      <c r="B261" s="785" t="s">
        <v>7519</v>
      </c>
      <c r="C261" s="797" t="s">
        <v>9154</v>
      </c>
      <c r="D261" s="798" t="s">
        <v>4783</v>
      </c>
      <c r="E261" s="798" t="s">
        <v>5724</v>
      </c>
      <c r="F261" s="799"/>
      <c r="G261" s="798" t="s">
        <v>9150</v>
      </c>
      <c r="H261" s="799"/>
      <c r="I261" s="799"/>
      <c r="J261" s="800" t="s">
        <v>752</v>
      </c>
      <c r="K261" s="801"/>
      <c r="L261" s="802"/>
      <c r="M261" s="801"/>
      <c r="N261" s="802"/>
      <c r="O261" s="801"/>
      <c r="P261" s="802"/>
      <c r="Q261" s="776"/>
      <c r="R261" s="777"/>
      <c r="S261" s="803"/>
      <c r="T261" s="802"/>
      <c r="U261" s="801"/>
      <c r="V261" s="802"/>
      <c r="W261" s="801"/>
      <c r="X261" s="804"/>
      <c r="Y261" s="799"/>
      <c r="Z261" s="805"/>
      <c r="AA261" s="799"/>
      <c r="AB261" s="805"/>
      <c r="AC261" s="806"/>
      <c r="AD261" s="659"/>
    </row>
    <row r="262" spans="1:30" ht="31.5">
      <c r="A262" s="784" t="s">
        <v>7509</v>
      </c>
      <c r="B262" s="785" t="s">
        <v>7516</v>
      </c>
      <c r="C262" s="797" t="s">
        <v>9203</v>
      </c>
      <c r="D262" s="798" t="s">
        <v>4783</v>
      </c>
      <c r="E262" s="798" t="s">
        <v>9229</v>
      </c>
      <c r="F262" s="798" t="s">
        <v>9668</v>
      </c>
      <c r="G262" s="798" t="s">
        <v>9150</v>
      </c>
      <c r="H262" s="799"/>
      <c r="I262" s="799"/>
      <c r="J262" s="801"/>
      <c r="K262" s="800" t="s">
        <v>752</v>
      </c>
      <c r="L262" s="802"/>
      <c r="M262" s="800" t="s">
        <v>469</v>
      </c>
      <c r="N262" s="800"/>
      <c r="O262" s="801"/>
      <c r="P262" s="802"/>
      <c r="Q262" s="776"/>
      <c r="R262" s="777"/>
      <c r="S262" s="803"/>
      <c r="T262" s="802"/>
      <c r="U262" s="801"/>
      <c r="V262" s="802"/>
      <c r="W262" s="800"/>
      <c r="X262" s="804"/>
      <c r="Y262" s="799"/>
      <c r="Z262" s="805"/>
      <c r="AA262" s="799"/>
      <c r="AB262" s="805"/>
      <c r="AC262" s="806"/>
      <c r="AD262" s="659"/>
    </row>
    <row r="263" spans="1:30" ht="31.5">
      <c r="A263" s="784" t="s">
        <v>7509</v>
      </c>
      <c r="B263" s="785" t="s">
        <v>7517</v>
      </c>
      <c r="C263" s="797" t="s">
        <v>9217</v>
      </c>
      <c r="D263" s="798" t="s">
        <v>4783</v>
      </c>
      <c r="E263" s="798" t="s">
        <v>9669</v>
      </c>
      <c r="F263" s="798" t="s">
        <v>9670</v>
      </c>
      <c r="G263" s="798" t="s">
        <v>9150</v>
      </c>
      <c r="H263" s="799"/>
      <c r="I263" s="798" t="s">
        <v>4783</v>
      </c>
      <c r="J263" s="800" t="s">
        <v>9275</v>
      </c>
      <c r="K263" s="801"/>
      <c r="L263" s="801"/>
      <c r="M263" s="800"/>
      <c r="N263" s="802"/>
      <c r="O263" s="800" t="s">
        <v>9182</v>
      </c>
      <c r="P263" s="802"/>
      <c r="Q263" s="776"/>
      <c r="R263" s="777"/>
      <c r="S263" s="803"/>
      <c r="T263" s="802"/>
      <c r="U263" s="801"/>
      <c r="V263" s="802"/>
      <c r="W263" s="801"/>
      <c r="X263" s="804"/>
      <c r="Y263" s="799"/>
      <c r="Z263" s="805"/>
      <c r="AA263" s="799"/>
      <c r="AB263" s="805"/>
      <c r="AC263" s="806"/>
      <c r="AD263" s="659"/>
    </row>
    <row r="264" spans="1:30" ht="31.5">
      <c r="A264" s="784" t="s">
        <v>7509</v>
      </c>
      <c r="B264" s="785" t="s">
        <v>7515</v>
      </c>
      <c r="C264" s="797" t="s">
        <v>9154</v>
      </c>
      <c r="D264" s="798" t="s">
        <v>4783</v>
      </c>
      <c r="E264" s="798" t="s">
        <v>9671</v>
      </c>
      <c r="F264" s="799"/>
      <c r="G264" s="798" t="s">
        <v>9672</v>
      </c>
      <c r="H264" s="845">
        <v>44137</v>
      </c>
      <c r="I264" s="799"/>
      <c r="J264" s="800" t="s">
        <v>9200</v>
      </c>
      <c r="K264" s="801"/>
      <c r="L264" s="801"/>
      <c r="M264" s="801"/>
      <c r="N264" s="800"/>
      <c r="O264" s="801"/>
      <c r="P264" s="802"/>
      <c r="Q264" s="776"/>
      <c r="R264" s="777"/>
      <c r="S264" s="803"/>
      <c r="T264" s="802"/>
      <c r="U264" s="801"/>
      <c r="V264" s="802"/>
      <c r="W264" s="801"/>
      <c r="X264" s="804"/>
      <c r="Y264" s="799"/>
      <c r="Z264" s="805"/>
      <c r="AA264" s="799"/>
      <c r="AB264" s="805"/>
      <c r="AC264" s="806"/>
      <c r="AD264" s="659"/>
    </row>
    <row r="265" spans="1:30">
      <c r="A265" s="784" t="s">
        <v>7509</v>
      </c>
      <c r="B265" s="867" t="s">
        <v>7510</v>
      </c>
      <c r="C265" s="797" t="s">
        <v>9673</v>
      </c>
      <c r="D265" s="799"/>
      <c r="E265" s="798" t="s">
        <v>9671</v>
      </c>
      <c r="F265" s="798" t="s">
        <v>9674</v>
      </c>
      <c r="G265" s="799"/>
      <c r="H265" s="799"/>
      <c r="I265" s="799"/>
      <c r="J265" s="802"/>
      <c r="K265" s="801"/>
      <c r="L265" s="800" t="s">
        <v>9182</v>
      </c>
      <c r="M265" s="801"/>
      <c r="N265" s="802"/>
      <c r="O265" s="801"/>
      <c r="P265" s="802"/>
      <c r="Q265" s="868" t="s">
        <v>752</v>
      </c>
      <c r="R265" s="777"/>
      <c r="S265" s="803"/>
      <c r="T265" s="802"/>
      <c r="U265" s="801"/>
      <c r="V265" s="802"/>
      <c r="W265" s="801"/>
      <c r="X265" s="804"/>
      <c r="Y265" s="799"/>
      <c r="Z265" s="805"/>
      <c r="AA265" s="799"/>
      <c r="AB265" s="805"/>
      <c r="AC265" s="806"/>
      <c r="AD265" s="659"/>
    </row>
    <row r="266" spans="1:30">
      <c r="A266" s="784" t="s">
        <v>7509</v>
      </c>
      <c r="B266" s="785" t="s">
        <v>7512</v>
      </c>
      <c r="C266" s="797" t="s">
        <v>9148</v>
      </c>
      <c r="D266" s="798" t="s">
        <v>4783</v>
      </c>
      <c r="E266" s="798" t="s">
        <v>9271</v>
      </c>
      <c r="F266" s="798" t="s">
        <v>9675</v>
      </c>
      <c r="G266" s="799"/>
      <c r="H266" s="799"/>
      <c r="I266" s="799"/>
      <c r="J266" s="800" t="s">
        <v>9275</v>
      </c>
      <c r="K266" s="801"/>
      <c r="L266" s="802"/>
      <c r="M266" s="801"/>
      <c r="N266" s="800"/>
      <c r="O266" s="801"/>
      <c r="P266" s="802"/>
      <c r="Q266" s="776"/>
      <c r="R266" s="777"/>
      <c r="S266" s="803"/>
      <c r="T266" s="802"/>
      <c r="U266" s="801"/>
      <c r="V266" s="802"/>
      <c r="W266" s="801"/>
      <c r="X266" s="804"/>
      <c r="Y266" s="799"/>
      <c r="Z266" s="805"/>
      <c r="AA266" s="799"/>
      <c r="AB266" s="805"/>
      <c r="AC266" s="806"/>
      <c r="AD266" s="659"/>
    </row>
    <row r="267" spans="1:30" ht="31.5">
      <c r="A267" s="784" t="s">
        <v>7509</v>
      </c>
      <c r="B267" s="785" t="s">
        <v>7520</v>
      </c>
      <c r="C267" s="797" t="s">
        <v>9203</v>
      </c>
      <c r="D267" s="798" t="s">
        <v>4783</v>
      </c>
      <c r="E267" s="798" t="s">
        <v>9676</v>
      </c>
      <c r="F267" s="798" t="s">
        <v>9677</v>
      </c>
      <c r="G267" s="798" t="s">
        <v>9150</v>
      </c>
      <c r="H267" s="799"/>
      <c r="I267" s="799"/>
      <c r="J267" s="801"/>
      <c r="K267" s="801"/>
      <c r="L267" s="800" t="s">
        <v>752</v>
      </c>
      <c r="M267" s="801"/>
      <c r="N267" s="800" t="s">
        <v>469</v>
      </c>
      <c r="O267" s="800" t="s">
        <v>752</v>
      </c>
      <c r="P267" s="802"/>
      <c r="Q267" s="776"/>
      <c r="R267" s="792" t="s">
        <v>469</v>
      </c>
      <c r="S267" s="803"/>
      <c r="T267" s="800" t="s">
        <v>469</v>
      </c>
      <c r="U267" s="801"/>
      <c r="V267" s="802"/>
      <c r="W267" s="801"/>
      <c r="X267" s="804"/>
      <c r="Y267" s="799"/>
      <c r="Z267" s="805"/>
      <c r="AA267" s="799"/>
      <c r="AB267" s="805"/>
      <c r="AC267" s="806"/>
      <c r="AD267" s="659"/>
    </row>
    <row r="268" spans="1:30" ht="31.5">
      <c r="A268" s="784" t="s">
        <v>7509</v>
      </c>
      <c r="B268" s="785" t="s">
        <v>7513</v>
      </c>
      <c r="C268" s="797" t="s">
        <v>9678</v>
      </c>
      <c r="D268" s="799"/>
      <c r="E268" s="798" t="s">
        <v>9679</v>
      </c>
      <c r="F268" s="798" t="s">
        <v>9680</v>
      </c>
      <c r="G268" s="798" t="s">
        <v>9150</v>
      </c>
      <c r="H268" s="799"/>
      <c r="I268" s="798" t="s">
        <v>9681</v>
      </c>
      <c r="J268" s="800" t="s">
        <v>9200</v>
      </c>
      <c r="K268" s="801"/>
      <c r="L268" s="800"/>
      <c r="M268" s="800" t="s">
        <v>469</v>
      </c>
      <c r="N268" s="802"/>
      <c r="O268" s="801"/>
      <c r="P268" s="802"/>
      <c r="Q268" s="776"/>
      <c r="R268" s="777"/>
      <c r="S268" s="803"/>
      <c r="T268" s="802"/>
      <c r="U268" s="801"/>
      <c r="V268" s="802"/>
      <c r="W268" s="801"/>
      <c r="X268" s="804"/>
      <c r="Y268" s="799"/>
      <c r="Z268" s="805"/>
      <c r="AA268" s="799"/>
      <c r="AB268" s="805"/>
      <c r="AC268" s="806"/>
      <c r="AD268" s="659"/>
    </row>
    <row r="269" spans="1:30" ht="47.25">
      <c r="A269" s="784" t="s">
        <v>7509</v>
      </c>
      <c r="B269" s="785" t="s">
        <v>7521</v>
      </c>
      <c r="C269" s="797" t="s">
        <v>9203</v>
      </c>
      <c r="D269" s="798" t="s">
        <v>4783</v>
      </c>
      <c r="E269" s="798" t="s">
        <v>9682</v>
      </c>
      <c r="F269" s="816"/>
      <c r="G269" s="799"/>
      <c r="H269" s="799"/>
      <c r="I269" s="799"/>
      <c r="J269" s="800" t="s">
        <v>752</v>
      </c>
      <c r="K269" s="801"/>
      <c r="L269" s="801"/>
      <c r="M269" s="801"/>
      <c r="N269" s="802"/>
      <c r="O269" s="801"/>
      <c r="P269" s="802"/>
      <c r="Q269" s="776"/>
      <c r="R269" s="777"/>
      <c r="S269" s="803"/>
      <c r="T269" s="802"/>
      <c r="U269" s="801"/>
      <c r="V269" s="802"/>
      <c r="W269" s="801"/>
      <c r="X269" s="804"/>
      <c r="Y269" s="799"/>
      <c r="Z269" s="805"/>
      <c r="AA269" s="799"/>
      <c r="AB269" s="805"/>
      <c r="AC269" s="806"/>
      <c r="AD269" s="659"/>
    </row>
    <row r="270" spans="1:30" ht="47.25">
      <c r="A270" s="784" t="s">
        <v>7509</v>
      </c>
      <c r="B270" s="785" t="s">
        <v>7522</v>
      </c>
      <c r="C270" s="797" t="s">
        <v>9154</v>
      </c>
      <c r="D270" s="798" t="s">
        <v>4783</v>
      </c>
      <c r="E270" s="798" t="s">
        <v>9683</v>
      </c>
      <c r="F270" s="798" t="s">
        <v>9684</v>
      </c>
      <c r="G270" s="798" t="s">
        <v>9305</v>
      </c>
      <c r="H270" s="799"/>
      <c r="I270" s="799"/>
      <c r="J270" s="802"/>
      <c r="K270" s="801"/>
      <c r="L270" s="801"/>
      <c r="M270" s="800" t="s">
        <v>469</v>
      </c>
      <c r="N270" s="802"/>
      <c r="O270" s="801"/>
      <c r="P270" s="802"/>
      <c r="Q270" s="776"/>
      <c r="R270" s="777"/>
      <c r="S270" s="803"/>
      <c r="T270" s="802"/>
      <c r="U270" s="801"/>
      <c r="V270" s="802"/>
      <c r="W270" s="801"/>
      <c r="X270" s="804"/>
      <c r="Y270" s="799"/>
      <c r="Z270" s="805"/>
      <c r="AA270" s="799"/>
      <c r="AB270" s="805"/>
      <c r="AC270" s="806"/>
      <c r="AD270" s="659"/>
    </row>
    <row r="271" spans="1:30" ht="51.75">
      <c r="A271" s="813" t="s">
        <v>7523</v>
      </c>
      <c r="B271" s="785" t="s">
        <v>7524</v>
      </c>
      <c r="C271" s="797" t="s">
        <v>9148</v>
      </c>
      <c r="D271" s="798" t="s">
        <v>4783</v>
      </c>
      <c r="E271" s="798" t="s">
        <v>9685</v>
      </c>
      <c r="F271" s="798" t="s">
        <v>9686</v>
      </c>
      <c r="G271" s="798" t="s">
        <v>9150</v>
      </c>
      <c r="H271" s="799"/>
      <c r="I271" s="798" t="s">
        <v>9687</v>
      </c>
      <c r="J271" s="802"/>
      <c r="K271" s="800" t="s">
        <v>9151</v>
      </c>
      <c r="L271" s="801"/>
      <c r="M271" s="801"/>
      <c r="N271" s="802"/>
      <c r="O271" s="801"/>
      <c r="P271" s="802"/>
      <c r="Q271" s="776"/>
      <c r="R271" s="777"/>
      <c r="S271" s="803"/>
      <c r="T271" s="802"/>
      <c r="U271" s="801"/>
      <c r="V271" s="802"/>
      <c r="W271" s="801"/>
      <c r="X271" s="771"/>
      <c r="Y271" s="799"/>
      <c r="Z271" s="805"/>
      <c r="AA271" s="799"/>
      <c r="AB271" s="805"/>
      <c r="AC271" s="806"/>
      <c r="AD271" s="659"/>
    </row>
    <row r="272" spans="1:30" ht="26.25">
      <c r="A272" s="784" t="s">
        <v>7523</v>
      </c>
      <c r="B272" s="785" t="s">
        <v>7526</v>
      </c>
      <c r="C272" s="797" t="s">
        <v>9154</v>
      </c>
      <c r="D272" s="798" t="s">
        <v>4783</v>
      </c>
      <c r="E272" s="798" t="s">
        <v>9688</v>
      </c>
      <c r="F272" s="799"/>
      <c r="G272" s="799"/>
      <c r="H272" s="799"/>
      <c r="I272" s="816"/>
      <c r="J272" s="801"/>
      <c r="K272" s="801"/>
      <c r="L272" s="800" t="s">
        <v>9164</v>
      </c>
      <c r="M272" s="800" t="s">
        <v>469</v>
      </c>
      <c r="N272" s="801"/>
      <c r="O272" s="800" t="s">
        <v>469</v>
      </c>
      <c r="P272" s="802"/>
      <c r="Q272" s="776"/>
      <c r="R272" s="777"/>
      <c r="S272" s="803"/>
      <c r="T272" s="802"/>
      <c r="U272" s="801"/>
      <c r="V272" s="802"/>
      <c r="W272" s="801"/>
      <c r="X272" s="804"/>
      <c r="Y272" s="799"/>
      <c r="Z272" s="805"/>
      <c r="AA272" s="799"/>
      <c r="AB272" s="805"/>
      <c r="AC272" s="806"/>
      <c r="AD272" s="659"/>
    </row>
    <row r="273" spans="1:30" ht="26.25">
      <c r="A273" s="784" t="s">
        <v>7523</v>
      </c>
      <c r="B273" s="785" t="s">
        <v>7528</v>
      </c>
      <c r="C273" s="797" t="s">
        <v>9148</v>
      </c>
      <c r="D273" s="798" t="s">
        <v>4783</v>
      </c>
      <c r="E273" s="798" t="s">
        <v>9689</v>
      </c>
      <c r="F273" s="869" t="s">
        <v>9690</v>
      </c>
      <c r="G273" s="798" t="s">
        <v>9150</v>
      </c>
      <c r="H273" s="799"/>
      <c r="I273" s="799"/>
      <c r="J273" s="801"/>
      <c r="K273" s="800" t="s">
        <v>9164</v>
      </c>
      <c r="L273" s="802"/>
      <c r="M273" s="801"/>
      <c r="N273" s="802"/>
      <c r="O273" s="801"/>
      <c r="P273" s="802"/>
      <c r="Q273" s="776"/>
      <c r="R273" s="777"/>
      <c r="S273" s="803"/>
      <c r="T273" s="802"/>
      <c r="U273" s="800" t="s">
        <v>9691</v>
      </c>
      <c r="V273" s="802"/>
      <c r="W273" s="801"/>
      <c r="X273" s="804"/>
      <c r="Y273" s="799"/>
      <c r="Z273" s="805"/>
      <c r="AA273" s="799"/>
      <c r="AB273" s="805"/>
      <c r="AC273" s="806"/>
      <c r="AD273" s="659"/>
    </row>
    <row r="274" spans="1:30">
      <c r="A274" s="812" t="s">
        <v>7531</v>
      </c>
      <c r="B274" s="853" t="s">
        <v>8670</v>
      </c>
      <c r="C274" s="797" t="s">
        <v>9154</v>
      </c>
      <c r="D274" s="798" t="s">
        <v>4783</v>
      </c>
      <c r="E274" s="798" t="s">
        <v>5724</v>
      </c>
      <c r="F274" s="798" t="s">
        <v>9692</v>
      </c>
      <c r="G274" s="798" t="s">
        <v>9150</v>
      </c>
      <c r="H274" s="799"/>
      <c r="I274" s="799"/>
      <c r="J274" s="800" t="s">
        <v>9183</v>
      </c>
      <c r="K274" s="800" t="s">
        <v>469</v>
      </c>
      <c r="L274" s="800"/>
      <c r="M274" s="801"/>
      <c r="N274" s="802"/>
      <c r="O274" s="801"/>
      <c r="P274" s="802"/>
      <c r="Q274" s="776"/>
      <c r="R274" s="777"/>
      <c r="S274" s="809" t="s">
        <v>752</v>
      </c>
      <c r="T274" s="802"/>
      <c r="U274" s="801"/>
      <c r="V274" s="802"/>
      <c r="W274" s="801"/>
      <c r="X274" s="804"/>
      <c r="Y274" s="799"/>
      <c r="Z274" s="805"/>
      <c r="AA274" s="799"/>
      <c r="AB274" s="805"/>
      <c r="AC274" s="806"/>
      <c r="AD274" s="659"/>
    </row>
    <row r="275" spans="1:30" ht="31.5">
      <c r="A275" s="784" t="s">
        <v>7531</v>
      </c>
      <c r="B275" s="785" t="s">
        <v>7534</v>
      </c>
      <c r="C275" s="797" t="s">
        <v>9154</v>
      </c>
      <c r="D275" s="798" t="s">
        <v>4783</v>
      </c>
      <c r="E275" s="798" t="s">
        <v>9693</v>
      </c>
      <c r="F275" s="798" t="s">
        <v>9694</v>
      </c>
      <c r="G275" s="798" t="s">
        <v>9150</v>
      </c>
      <c r="H275" s="799"/>
      <c r="I275" s="799"/>
      <c r="J275" s="801"/>
      <c r="K275" s="800" t="s">
        <v>9275</v>
      </c>
      <c r="L275" s="800" t="s">
        <v>9275</v>
      </c>
      <c r="M275" s="801"/>
      <c r="N275" s="802"/>
      <c r="O275" s="801"/>
      <c r="P275" s="802"/>
      <c r="Q275" s="776"/>
      <c r="R275" s="777"/>
      <c r="S275" s="803"/>
      <c r="T275" s="802"/>
      <c r="U275" s="801"/>
      <c r="V275" s="802"/>
      <c r="W275" s="801"/>
      <c r="X275" s="804"/>
      <c r="Y275" s="799"/>
      <c r="Z275" s="805"/>
      <c r="AA275" s="799"/>
      <c r="AB275" s="805"/>
      <c r="AC275" s="806"/>
      <c r="AD275" s="659"/>
    </row>
    <row r="276" spans="1:30" ht="39">
      <c r="A276" s="784" t="s">
        <v>7531</v>
      </c>
      <c r="B276" s="785" t="s">
        <v>7542</v>
      </c>
      <c r="C276" s="797" t="s">
        <v>9695</v>
      </c>
      <c r="D276" s="798" t="s">
        <v>4783</v>
      </c>
      <c r="E276" s="798" t="s">
        <v>9214</v>
      </c>
      <c r="F276" s="798" t="s">
        <v>9696</v>
      </c>
      <c r="G276" s="798" t="s">
        <v>9253</v>
      </c>
      <c r="H276" s="799"/>
      <c r="I276" s="799"/>
      <c r="J276" s="801"/>
      <c r="K276" s="800" t="s">
        <v>469</v>
      </c>
      <c r="L276" s="800" t="s">
        <v>9190</v>
      </c>
      <c r="M276" s="800" t="s">
        <v>752</v>
      </c>
      <c r="N276" s="800" t="s">
        <v>752</v>
      </c>
      <c r="O276" s="801"/>
      <c r="P276" s="800"/>
      <c r="Q276" s="776"/>
      <c r="R276" s="777"/>
      <c r="S276" s="803"/>
      <c r="T276" s="802"/>
      <c r="U276" s="801"/>
      <c r="V276" s="802"/>
      <c r="W276" s="801"/>
      <c r="X276" s="804"/>
      <c r="Y276" s="799"/>
      <c r="Z276" s="805"/>
      <c r="AA276" s="799"/>
      <c r="AB276" s="805"/>
      <c r="AC276" s="806"/>
      <c r="AD276" s="659"/>
    </row>
    <row r="277" spans="1:30" ht="26.25">
      <c r="A277" s="784" t="s">
        <v>7531</v>
      </c>
      <c r="B277" s="785" t="s">
        <v>7532</v>
      </c>
      <c r="C277" s="797" t="s">
        <v>9697</v>
      </c>
      <c r="D277" s="798" t="s">
        <v>4783</v>
      </c>
      <c r="E277" s="798" t="s">
        <v>9363</v>
      </c>
      <c r="F277" s="798" t="s">
        <v>9698</v>
      </c>
      <c r="G277" s="799"/>
      <c r="H277" s="799"/>
      <c r="I277" s="799"/>
      <c r="J277" s="800" t="s">
        <v>9211</v>
      </c>
      <c r="K277" s="800" t="s">
        <v>9190</v>
      </c>
      <c r="L277" s="800"/>
      <c r="M277" s="801"/>
      <c r="N277" s="800" t="s">
        <v>9187</v>
      </c>
      <c r="O277" s="801"/>
      <c r="P277" s="802"/>
      <c r="Q277" s="776"/>
      <c r="R277" s="777"/>
      <c r="S277" s="803"/>
      <c r="T277" s="802"/>
      <c r="U277" s="801"/>
      <c r="V277" s="802"/>
      <c r="W277" s="801"/>
      <c r="X277" s="804"/>
      <c r="Y277" s="799"/>
      <c r="Z277" s="805"/>
      <c r="AA277" s="799"/>
      <c r="AB277" s="805"/>
      <c r="AC277" s="806"/>
      <c r="AD277" s="659"/>
    </row>
    <row r="278" spans="1:30" ht="51.75">
      <c r="A278" s="813" t="s">
        <v>7545</v>
      </c>
      <c r="B278" s="785" t="s">
        <v>7547</v>
      </c>
      <c r="C278" s="797" t="s">
        <v>9203</v>
      </c>
      <c r="D278" s="798" t="s">
        <v>4783</v>
      </c>
      <c r="E278" s="798" t="s">
        <v>9153</v>
      </c>
      <c r="F278" s="798" t="s">
        <v>9699</v>
      </c>
      <c r="G278" s="798" t="s">
        <v>9305</v>
      </c>
      <c r="H278" s="798" t="s">
        <v>9700</v>
      </c>
      <c r="I278" s="799"/>
      <c r="J278" s="800" t="s">
        <v>9184</v>
      </c>
      <c r="K278" s="800" t="s">
        <v>9187</v>
      </c>
      <c r="L278" s="800" t="s">
        <v>9182</v>
      </c>
      <c r="M278" s="800" t="s">
        <v>9160</v>
      </c>
      <c r="N278" s="802"/>
      <c r="O278" s="801"/>
      <c r="P278" s="800" t="s">
        <v>9701</v>
      </c>
      <c r="Q278" s="776"/>
      <c r="R278" s="777"/>
      <c r="S278" s="803"/>
      <c r="T278" s="802"/>
      <c r="U278" s="801"/>
      <c r="V278" s="802"/>
      <c r="W278" s="801"/>
      <c r="X278" s="804"/>
      <c r="Y278" s="799"/>
      <c r="Z278" s="805"/>
      <c r="AA278" s="799"/>
      <c r="AB278" s="805"/>
      <c r="AC278" s="806"/>
      <c r="AD278" s="659"/>
    </row>
    <row r="279" spans="1:30" ht="31.5">
      <c r="A279" s="784" t="s">
        <v>7545</v>
      </c>
      <c r="B279" s="785" t="s">
        <v>7552</v>
      </c>
      <c r="C279" s="797" t="s">
        <v>9154</v>
      </c>
      <c r="D279" s="798" t="s">
        <v>4783</v>
      </c>
      <c r="E279" s="798" t="s">
        <v>9702</v>
      </c>
      <c r="F279" s="798" t="s">
        <v>9703</v>
      </c>
      <c r="G279" s="798" t="s">
        <v>9305</v>
      </c>
      <c r="H279" s="799"/>
      <c r="I279" s="799"/>
      <c r="J279" s="800"/>
      <c r="K279" s="801"/>
      <c r="L279" s="800" t="s">
        <v>9164</v>
      </c>
      <c r="M279" s="801"/>
      <c r="N279" s="800" t="s">
        <v>752</v>
      </c>
      <c r="O279" s="801"/>
      <c r="P279" s="800" t="s">
        <v>752</v>
      </c>
      <c r="Q279" s="776"/>
      <c r="R279" s="792" t="s">
        <v>752</v>
      </c>
      <c r="S279" s="803"/>
      <c r="T279" s="802"/>
      <c r="U279" s="801"/>
      <c r="V279" s="802"/>
      <c r="W279" s="801"/>
      <c r="X279" s="804"/>
      <c r="Y279" s="799"/>
      <c r="Z279" s="805"/>
      <c r="AA279" s="799"/>
      <c r="AB279" s="805"/>
      <c r="AC279" s="806"/>
      <c r="AD279" s="659"/>
    </row>
    <row r="280" spans="1:30" ht="77.25">
      <c r="A280" s="784" t="s">
        <v>7545</v>
      </c>
      <c r="B280" s="785" t="s">
        <v>8287</v>
      </c>
      <c r="C280" s="797" t="s">
        <v>9203</v>
      </c>
      <c r="D280" s="798" t="s">
        <v>4783</v>
      </c>
      <c r="E280" s="798" t="s">
        <v>9704</v>
      </c>
      <c r="F280" s="798" t="s">
        <v>9705</v>
      </c>
      <c r="G280" s="798" t="s">
        <v>9305</v>
      </c>
      <c r="H280" s="798" t="s">
        <v>9706</v>
      </c>
      <c r="I280" s="798" t="s">
        <v>752</v>
      </c>
      <c r="J280" s="800" t="s">
        <v>9184</v>
      </c>
      <c r="K280" s="800" t="s">
        <v>9184</v>
      </c>
      <c r="L280" s="801"/>
      <c r="M280" s="800" t="s">
        <v>752</v>
      </c>
      <c r="N280" s="802"/>
      <c r="O280" s="801"/>
      <c r="P280" s="800" t="s">
        <v>9556</v>
      </c>
      <c r="Q280" s="776"/>
      <c r="R280" s="777"/>
      <c r="S280" s="803"/>
      <c r="T280" s="802"/>
      <c r="U280" s="800"/>
      <c r="V280" s="802"/>
      <c r="W280" s="801"/>
      <c r="X280" s="804"/>
      <c r="Y280" s="799"/>
      <c r="Z280" s="805"/>
      <c r="AA280" s="799"/>
      <c r="AB280" s="805"/>
      <c r="AC280" s="806"/>
      <c r="AD280" s="659"/>
    </row>
    <row r="281" spans="1:30" ht="39">
      <c r="A281" s="784" t="s">
        <v>7545</v>
      </c>
      <c r="B281" s="785" t="s">
        <v>7546</v>
      </c>
      <c r="C281" s="797" t="s">
        <v>9154</v>
      </c>
      <c r="D281" s="798" t="s">
        <v>1995</v>
      </c>
      <c r="E281" s="798" t="s">
        <v>9707</v>
      </c>
      <c r="F281" s="798" t="s">
        <v>9708</v>
      </c>
      <c r="G281" s="798" t="s">
        <v>9246</v>
      </c>
      <c r="H281" s="798" t="s">
        <v>9709</v>
      </c>
      <c r="I281" s="799"/>
      <c r="J281" s="802"/>
      <c r="K281" s="800"/>
      <c r="L281" s="800" t="s">
        <v>9710</v>
      </c>
      <c r="M281" s="801"/>
      <c r="N281" s="801"/>
      <c r="O281" s="801"/>
      <c r="P281" s="802"/>
      <c r="Q281" s="776"/>
      <c r="R281" s="777"/>
      <c r="S281" s="803"/>
      <c r="T281" s="802"/>
      <c r="U281" s="801"/>
      <c r="V281" s="802"/>
      <c r="W281" s="801"/>
      <c r="X281" s="804"/>
      <c r="Y281" s="799"/>
      <c r="Z281" s="805"/>
      <c r="AA281" s="799"/>
      <c r="AB281" s="805"/>
      <c r="AC281" s="806"/>
      <c r="AD281" s="659"/>
    </row>
    <row r="282" spans="1:30" ht="64.5">
      <c r="A282" s="784" t="s">
        <v>7545</v>
      </c>
      <c r="B282" s="785" t="s">
        <v>7549</v>
      </c>
      <c r="C282" s="797" t="s">
        <v>9148</v>
      </c>
      <c r="D282" s="798" t="s">
        <v>9711</v>
      </c>
      <c r="E282" s="798" t="s">
        <v>9712</v>
      </c>
      <c r="F282" s="798" t="s">
        <v>9713</v>
      </c>
      <c r="G282" s="799"/>
      <c r="H282" s="799"/>
      <c r="I282" s="799"/>
      <c r="J282" s="800" t="s">
        <v>9562</v>
      </c>
      <c r="K282" s="801"/>
      <c r="L282" s="801"/>
      <c r="M282" s="801"/>
      <c r="N282" s="800" t="s">
        <v>752</v>
      </c>
      <c r="O282" s="801"/>
      <c r="P282" s="801"/>
      <c r="Q282" s="776"/>
      <c r="R282" s="777"/>
      <c r="S282" s="803"/>
      <c r="T282" s="802"/>
      <c r="U282" s="801"/>
      <c r="V282" s="802"/>
      <c r="W282" s="801"/>
      <c r="X282" s="804"/>
      <c r="Y282" s="799"/>
      <c r="Z282" s="805"/>
      <c r="AA282" s="799"/>
      <c r="AB282" s="805"/>
      <c r="AC282" s="806"/>
      <c r="AD282" s="659"/>
    </row>
    <row r="283" spans="1:30">
      <c r="A283" s="813" t="s">
        <v>7558</v>
      </c>
      <c r="B283" s="785" t="s">
        <v>7572</v>
      </c>
      <c r="C283" s="797" t="s">
        <v>9295</v>
      </c>
      <c r="D283" s="798" t="s">
        <v>4783</v>
      </c>
      <c r="E283" s="798" t="s">
        <v>5724</v>
      </c>
      <c r="F283" s="798" t="s">
        <v>9714</v>
      </c>
      <c r="G283" s="798" t="s">
        <v>9150</v>
      </c>
      <c r="H283" s="799"/>
      <c r="I283" s="799"/>
      <c r="J283" s="800" t="s">
        <v>9182</v>
      </c>
      <c r="K283" s="801"/>
      <c r="L283" s="800" t="s">
        <v>752</v>
      </c>
      <c r="M283" s="801"/>
      <c r="N283" s="802"/>
      <c r="O283" s="801"/>
      <c r="P283" s="802"/>
      <c r="Q283" s="776"/>
      <c r="R283" s="777"/>
      <c r="S283" s="803"/>
      <c r="T283" s="802"/>
      <c r="U283" s="801"/>
      <c r="V283" s="802"/>
      <c r="W283" s="801"/>
      <c r="X283" s="804"/>
      <c r="Y283" s="799"/>
      <c r="Z283" s="805"/>
      <c r="AA283" s="799"/>
      <c r="AB283" s="805"/>
      <c r="AC283" s="806"/>
      <c r="AD283" s="659"/>
    </row>
    <row r="284" spans="1:30">
      <c r="A284" s="784" t="s">
        <v>7558</v>
      </c>
      <c r="B284" s="785" t="s">
        <v>7593</v>
      </c>
      <c r="C284" s="797" t="s">
        <v>9154</v>
      </c>
      <c r="D284" s="798" t="s">
        <v>4783</v>
      </c>
      <c r="E284" s="798" t="s">
        <v>5724</v>
      </c>
      <c r="F284" s="798" t="s">
        <v>9715</v>
      </c>
      <c r="G284" s="798" t="s">
        <v>9150</v>
      </c>
      <c r="H284" s="799"/>
      <c r="I284" s="799"/>
      <c r="J284" s="800" t="s">
        <v>9280</v>
      </c>
      <c r="K284" s="800" t="s">
        <v>1663</v>
      </c>
      <c r="L284" s="802"/>
      <c r="M284" s="801"/>
      <c r="N284" s="802"/>
      <c r="O284" s="801"/>
      <c r="P284" s="802"/>
      <c r="Q284" s="776"/>
      <c r="R284" s="777"/>
      <c r="S284" s="803"/>
      <c r="T284" s="802"/>
      <c r="U284" s="801"/>
      <c r="V284" s="802"/>
      <c r="W284" s="801"/>
      <c r="X284" s="804"/>
      <c r="Y284" s="799"/>
      <c r="Z284" s="805"/>
      <c r="AA284" s="799"/>
      <c r="AB284" s="805"/>
      <c r="AC284" s="806"/>
      <c r="AD284" s="659"/>
    </row>
    <row r="285" spans="1:30" ht="31.5">
      <c r="A285" s="784" t="s">
        <v>7558</v>
      </c>
      <c r="B285" s="785" t="s">
        <v>7560</v>
      </c>
      <c r="C285" s="797" t="s">
        <v>9203</v>
      </c>
      <c r="D285" s="798" t="s">
        <v>1995</v>
      </c>
      <c r="E285" s="798" t="s">
        <v>5724</v>
      </c>
      <c r="F285" s="798" t="s">
        <v>9716</v>
      </c>
      <c r="G285" s="798" t="s">
        <v>9305</v>
      </c>
      <c r="H285" s="799"/>
      <c r="I285" s="799"/>
      <c r="J285" s="802"/>
      <c r="K285" s="801"/>
      <c r="L285" s="800" t="s">
        <v>752</v>
      </c>
      <c r="M285" s="801"/>
      <c r="N285" s="802"/>
      <c r="O285" s="801"/>
      <c r="P285" s="802"/>
      <c r="Q285" s="776"/>
      <c r="R285" s="777"/>
      <c r="S285" s="803"/>
      <c r="T285" s="802"/>
      <c r="U285" s="801"/>
      <c r="V285" s="802"/>
      <c r="W285" s="801"/>
      <c r="X285" s="804"/>
      <c r="Y285" s="799"/>
      <c r="Z285" s="799"/>
      <c r="AA285" s="799"/>
      <c r="AB285" s="805"/>
      <c r="AC285" s="806"/>
      <c r="AD285" s="659"/>
    </row>
    <row r="286" spans="1:30" ht="31.5">
      <c r="A286" s="814" t="s">
        <v>7558</v>
      </c>
      <c r="B286" s="785" t="s">
        <v>7565</v>
      </c>
      <c r="C286" s="797" t="s">
        <v>9717</v>
      </c>
      <c r="D286" s="798" t="s">
        <v>1995</v>
      </c>
      <c r="E286" s="798" t="s">
        <v>5724</v>
      </c>
      <c r="F286" s="798" t="s">
        <v>9718</v>
      </c>
      <c r="G286" s="798" t="s">
        <v>9150</v>
      </c>
      <c r="H286" s="799"/>
      <c r="I286" s="799"/>
      <c r="J286" s="802"/>
      <c r="K286" s="801"/>
      <c r="L286" s="802"/>
      <c r="M286" s="800" t="s">
        <v>9184</v>
      </c>
      <c r="N286" s="802"/>
      <c r="O286" s="801"/>
      <c r="P286" s="802"/>
      <c r="Q286" s="776"/>
      <c r="R286" s="777"/>
      <c r="S286" s="803"/>
      <c r="T286" s="802"/>
      <c r="U286" s="801"/>
      <c r="V286" s="802"/>
      <c r="W286" s="801"/>
      <c r="X286" s="804"/>
      <c r="Y286" s="799"/>
      <c r="Z286" s="805"/>
      <c r="AA286" s="799"/>
      <c r="AB286" s="805"/>
      <c r="AC286" s="806"/>
      <c r="AD286" s="659"/>
    </row>
    <row r="287" spans="1:30" ht="31.5">
      <c r="A287" s="784" t="s">
        <v>7558</v>
      </c>
      <c r="B287" s="785" t="s">
        <v>7583</v>
      </c>
      <c r="C287" s="797" t="s">
        <v>9148</v>
      </c>
      <c r="D287" s="798" t="s">
        <v>4783</v>
      </c>
      <c r="E287" s="798" t="s">
        <v>5724</v>
      </c>
      <c r="F287" s="799"/>
      <c r="G287" s="799"/>
      <c r="H287" s="799"/>
      <c r="I287" s="799"/>
      <c r="J287" s="802"/>
      <c r="K287" s="801"/>
      <c r="L287" s="800" t="s">
        <v>752</v>
      </c>
      <c r="M287" s="801"/>
      <c r="N287" s="802"/>
      <c r="O287" s="801"/>
      <c r="P287" s="802"/>
      <c r="Q287" s="776"/>
      <c r="R287" s="777"/>
      <c r="S287" s="803"/>
      <c r="T287" s="802"/>
      <c r="U287" s="801"/>
      <c r="V287" s="802"/>
      <c r="W287" s="801"/>
      <c r="X287" s="804"/>
      <c r="Y287" s="799"/>
      <c r="Z287" s="805"/>
      <c r="AA287" s="799"/>
      <c r="AB287" s="805"/>
      <c r="AC287" s="806"/>
      <c r="AD287" s="659"/>
    </row>
    <row r="288" spans="1:30" ht="31.5">
      <c r="A288" s="784" t="s">
        <v>7558</v>
      </c>
      <c r="B288" s="785" t="s">
        <v>7585</v>
      </c>
      <c r="C288" s="797" t="s">
        <v>9719</v>
      </c>
      <c r="D288" s="798" t="s">
        <v>4783</v>
      </c>
      <c r="E288" s="798" t="s">
        <v>5724</v>
      </c>
      <c r="F288" s="798" t="s">
        <v>9720</v>
      </c>
      <c r="G288" s="798" t="s">
        <v>9150</v>
      </c>
      <c r="H288" s="799"/>
      <c r="I288" s="799"/>
      <c r="J288" s="802"/>
      <c r="K288" s="801"/>
      <c r="L288" s="800" t="s">
        <v>9182</v>
      </c>
      <c r="M288" s="801"/>
      <c r="N288" s="802"/>
      <c r="O288" s="801"/>
      <c r="P288" s="802"/>
      <c r="Q288" s="776"/>
      <c r="R288" s="777"/>
      <c r="S288" s="803"/>
      <c r="T288" s="802"/>
      <c r="U288" s="801"/>
      <c r="V288" s="802"/>
      <c r="W288" s="801"/>
      <c r="X288" s="804"/>
      <c r="Y288" s="799"/>
      <c r="Z288" s="805"/>
      <c r="AA288" s="799"/>
      <c r="AB288" s="805"/>
      <c r="AC288" s="806"/>
      <c r="AD288" s="659"/>
    </row>
    <row r="289" spans="1:30" ht="31.5">
      <c r="A289" s="784" t="s">
        <v>7558</v>
      </c>
      <c r="B289" s="785" t="s">
        <v>7586</v>
      </c>
      <c r="C289" s="797" t="s">
        <v>9148</v>
      </c>
      <c r="D289" s="798" t="s">
        <v>4783</v>
      </c>
      <c r="E289" s="798" t="s">
        <v>5724</v>
      </c>
      <c r="F289" s="798" t="s">
        <v>9721</v>
      </c>
      <c r="G289" s="798" t="s">
        <v>9150</v>
      </c>
      <c r="H289" s="799"/>
      <c r="I289" s="799"/>
      <c r="J289" s="802"/>
      <c r="K289" s="800" t="s">
        <v>9200</v>
      </c>
      <c r="L289" s="802"/>
      <c r="M289" s="801"/>
      <c r="N289" s="802"/>
      <c r="O289" s="801"/>
      <c r="P289" s="802"/>
      <c r="Q289" s="776"/>
      <c r="R289" s="777"/>
      <c r="S289" s="803"/>
      <c r="T289" s="802"/>
      <c r="U289" s="801"/>
      <c r="V289" s="802"/>
      <c r="W289" s="801"/>
      <c r="X289" s="804"/>
      <c r="Y289" s="799"/>
      <c r="Z289" s="805"/>
      <c r="AA289" s="799"/>
      <c r="AB289" s="805"/>
      <c r="AC289" s="806"/>
      <c r="AD289" s="659"/>
    </row>
    <row r="290" spans="1:30" ht="31.5">
      <c r="A290" s="784" t="s">
        <v>7558</v>
      </c>
      <c r="B290" s="785" t="s">
        <v>7589</v>
      </c>
      <c r="C290" s="797" t="s">
        <v>9203</v>
      </c>
      <c r="D290" s="798" t="s">
        <v>4783</v>
      </c>
      <c r="E290" s="798" t="s">
        <v>5724</v>
      </c>
      <c r="F290" s="798" t="s">
        <v>9202</v>
      </c>
      <c r="G290" s="799"/>
      <c r="H290" s="799"/>
      <c r="I290" s="799"/>
      <c r="J290" s="802"/>
      <c r="K290" s="801"/>
      <c r="L290" s="801"/>
      <c r="M290" s="801"/>
      <c r="N290" s="802"/>
      <c r="O290" s="801"/>
      <c r="P290" s="802"/>
      <c r="Q290" s="776"/>
      <c r="R290" s="777"/>
      <c r="S290" s="803"/>
      <c r="T290" s="802"/>
      <c r="U290" s="801"/>
      <c r="V290" s="802"/>
      <c r="W290" s="801"/>
      <c r="X290" s="804"/>
      <c r="Y290" s="799"/>
      <c r="Z290" s="805"/>
      <c r="AA290" s="799"/>
      <c r="AB290" s="805"/>
      <c r="AC290" s="806"/>
      <c r="AD290" s="659"/>
    </row>
    <row r="291" spans="1:30" ht="47.25">
      <c r="A291" s="784" t="s">
        <v>7558</v>
      </c>
      <c r="B291" s="785" t="s">
        <v>7575</v>
      </c>
      <c r="C291" s="797" t="s">
        <v>9722</v>
      </c>
      <c r="D291" s="798" t="s">
        <v>4783</v>
      </c>
      <c r="E291" s="798" t="s">
        <v>9222</v>
      </c>
      <c r="F291" s="798" t="s">
        <v>9723</v>
      </c>
      <c r="G291" s="798" t="s">
        <v>9150</v>
      </c>
      <c r="H291" s="799"/>
      <c r="I291" s="799"/>
      <c r="J291" s="802"/>
      <c r="K291" s="801"/>
      <c r="L291" s="800" t="s">
        <v>9200</v>
      </c>
      <c r="M291" s="800" t="s">
        <v>1663</v>
      </c>
      <c r="N291" s="802"/>
      <c r="O291" s="801"/>
      <c r="P291" s="802"/>
      <c r="Q291" s="776"/>
      <c r="R291" s="777"/>
      <c r="S291" s="803"/>
      <c r="T291" s="802"/>
      <c r="U291" s="801"/>
      <c r="V291" s="802"/>
      <c r="W291" s="801"/>
      <c r="X291" s="804"/>
      <c r="Y291" s="799"/>
      <c r="Z291" s="805"/>
      <c r="AA291" s="799"/>
      <c r="AB291" s="805"/>
      <c r="AC291" s="806"/>
      <c r="AD291" s="659"/>
    </row>
    <row r="292" spans="1:30" ht="31.5">
      <c r="A292" s="784" t="s">
        <v>7558</v>
      </c>
      <c r="B292" s="785" t="s">
        <v>7596</v>
      </c>
      <c r="C292" s="797" t="s">
        <v>9359</v>
      </c>
      <c r="D292" s="798" t="s">
        <v>752</v>
      </c>
      <c r="E292" s="798" t="s">
        <v>9724</v>
      </c>
      <c r="F292" s="798" t="s">
        <v>9725</v>
      </c>
      <c r="G292" s="798" t="s">
        <v>9305</v>
      </c>
      <c r="H292" s="799"/>
      <c r="I292" s="799"/>
      <c r="J292" s="800" t="s">
        <v>9726</v>
      </c>
      <c r="K292" s="800" t="s">
        <v>9557</v>
      </c>
      <c r="L292" s="802"/>
      <c r="M292" s="801"/>
      <c r="N292" s="802"/>
      <c r="O292" s="801"/>
      <c r="P292" s="802"/>
      <c r="Q292" s="776"/>
      <c r="R292" s="777"/>
      <c r="S292" s="803"/>
      <c r="T292" s="802"/>
      <c r="U292" s="801"/>
      <c r="V292" s="802"/>
      <c r="W292" s="801"/>
      <c r="X292" s="804"/>
      <c r="Y292" s="799"/>
      <c r="Z292" s="805"/>
      <c r="AA292" s="799"/>
      <c r="AB292" s="805"/>
      <c r="AC292" s="806"/>
      <c r="AD292" s="659"/>
    </row>
    <row r="293" spans="1:30" ht="26.25">
      <c r="A293" s="784" t="s">
        <v>7558</v>
      </c>
      <c r="B293" s="785" t="s">
        <v>7581</v>
      </c>
      <c r="C293" s="797" t="s">
        <v>9148</v>
      </c>
      <c r="D293" s="798" t="s">
        <v>4783</v>
      </c>
      <c r="E293" s="798" t="s">
        <v>9153</v>
      </c>
      <c r="F293" s="798" t="s">
        <v>9727</v>
      </c>
      <c r="G293" s="798" t="s">
        <v>9728</v>
      </c>
      <c r="H293" s="799"/>
      <c r="I293" s="799"/>
      <c r="J293" s="800" t="s">
        <v>1663</v>
      </c>
      <c r="K293" s="800" t="s">
        <v>752</v>
      </c>
      <c r="L293" s="802"/>
      <c r="M293" s="801"/>
      <c r="N293" s="802"/>
      <c r="O293" s="801"/>
      <c r="P293" s="802"/>
      <c r="Q293" s="776"/>
      <c r="R293" s="777"/>
      <c r="S293" s="803"/>
      <c r="T293" s="802"/>
      <c r="U293" s="801"/>
      <c r="V293" s="802"/>
      <c r="W293" s="801"/>
      <c r="X293" s="804"/>
      <c r="Y293" s="799"/>
      <c r="Z293" s="805"/>
      <c r="AA293" s="799"/>
      <c r="AB293" s="805"/>
      <c r="AC293" s="806"/>
      <c r="AD293" s="659"/>
    </row>
    <row r="294" spans="1:30">
      <c r="A294" s="784" t="s">
        <v>7558</v>
      </c>
      <c r="B294" s="785" t="s">
        <v>7579</v>
      </c>
      <c r="C294" s="797" t="s">
        <v>9154</v>
      </c>
      <c r="D294" s="798" t="s">
        <v>4783</v>
      </c>
      <c r="E294" s="798" t="s">
        <v>9153</v>
      </c>
      <c r="F294" s="798" t="s">
        <v>9202</v>
      </c>
      <c r="G294" s="798" t="s">
        <v>9150</v>
      </c>
      <c r="H294" s="799"/>
      <c r="I294" s="799"/>
      <c r="J294" s="802"/>
      <c r="K294" s="801"/>
      <c r="L294" s="801"/>
      <c r="M294" s="801"/>
      <c r="N294" s="802"/>
      <c r="O294" s="800" t="s">
        <v>469</v>
      </c>
      <c r="P294" s="802"/>
      <c r="Q294" s="776"/>
      <c r="R294" s="777"/>
      <c r="S294" s="803"/>
      <c r="T294" s="802"/>
      <c r="U294" s="801"/>
      <c r="V294" s="802"/>
      <c r="W294" s="801"/>
      <c r="X294" s="804"/>
      <c r="Y294" s="799"/>
      <c r="Z294" s="805"/>
      <c r="AA294" s="799"/>
      <c r="AB294" s="805"/>
      <c r="AC294" s="806"/>
      <c r="AD294" s="659"/>
    </row>
    <row r="295" spans="1:30" ht="31.5">
      <c r="A295" s="784" t="s">
        <v>7558</v>
      </c>
      <c r="B295" s="785" t="s">
        <v>8293</v>
      </c>
      <c r="C295" s="797" t="s">
        <v>9154</v>
      </c>
      <c r="D295" s="798" t="s">
        <v>4783</v>
      </c>
      <c r="E295" s="798" t="s">
        <v>9153</v>
      </c>
      <c r="F295" s="798" t="s">
        <v>9729</v>
      </c>
      <c r="G295" s="799"/>
      <c r="H295" s="799"/>
      <c r="I295" s="799"/>
      <c r="J295" s="800"/>
      <c r="K295" s="800" t="s">
        <v>752</v>
      </c>
      <c r="L295" s="800" t="s">
        <v>752</v>
      </c>
      <c r="M295" s="801"/>
      <c r="N295" s="800" t="s">
        <v>752</v>
      </c>
      <c r="O295" s="800"/>
      <c r="P295" s="802"/>
      <c r="Q295" s="776"/>
      <c r="R295" s="777"/>
      <c r="S295" s="803"/>
      <c r="T295" s="802"/>
      <c r="U295" s="801"/>
      <c r="V295" s="802"/>
      <c r="W295" s="801"/>
      <c r="X295" s="804"/>
      <c r="Y295" s="799"/>
      <c r="Z295" s="805"/>
      <c r="AA295" s="799"/>
      <c r="AB295" s="805"/>
      <c r="AC295" s="806"/>
      <c r="AD295" s="659"/>
    </row>
    <row r="296" spans="1:30" ht="31.5">
      <c r="A296" s="784" t="s">
        <v>7558</v>
      </c>
      <c r="B296" s="785" t="s">
        <v>7598</v>
      </c>
      <c r="C296" s="797" t="s">
        <v>9154</v>
      </c>
      <c r="D296" s="798" t="s">
        <v>4783</v>
      </c>
      <c r="E296" s="798" t="s">
        <v>9637</v>
      </c>
      <c r="F296" s="798" t="s">
        <v>9730</v>
      </c>
      <c r="G296" s="798" t="s">
        <v>9150</v>
      </c>
      <c r="H296" s="799"/>
      <c r="I296" s="816"/>
      <c r="J296" s="801"/>
      <c r="K296" s="800" t="s">
        <v>9187</v>
      </c>
      <c r="L296" s="800" t="s">
        <v>752</v>
      </c>
      <c r="M296" s="800" t="s">
        <v>469</v>
      </c>
      <c r="N296" s="800"/>
      <c r="O296" s="801"/>
      <c r="P296" s="802"/>
      <c r="Q296" s="776"/>
      <c r="R296" s="777"/>
      <c r="S296" s="803"/>
      <c r="T296" s="802"/>
      <c r="U296" s="801"/>
      <c r="V296" s="802"/>
      <c r="W296" s="801"/>
      <c r="X296" s="804"/>
      <c r="Y296" s="799"/>
      <c r="Z296" s="805"/>
      <c r="AA296" s="799"/>
      <c r="AB296" s="805"/>
      <c r="AC296" s="806"/>
      <c r="AD296" s="659"/>
    </row>
    <row r="297" spans="1:30" ht="26.25">
      <c r="A297" s="784" t="s">
        <v>7558</v>
      </c>
      <c r="B297" s="785" t="s">
        <v>7587</v>
      </c>
      <c r="C297" s="797" t="s">
        <v>9154</v>
      </c>
      <c r="D297" s="798" t="s">
        <v>4783</v>
      </c>
      <c r="E297" s="798" t="s">
        <v>9731</v>
      </c>
      <c r="F297" s="798" t="s">
        <v>9732</v>
      </c>
      <c r="G297" s="799"/>
      <c r="H297" s="799"/>
      <c r="I297" s="816"/>
      <c r="J297" s="802"/>
      <c r="K297" s="800" t="s">
        <v>9182</v>
      </c>
      <c r="L297" s="800" t="s">
        <v>9200</v>
      </c>
      <c r="M297" s="801"/>
      <c r="N297" s="800" t="s">
        <v>752</v>
      </c>
      <c r="O297" s="801"/>
      <c r="P297" s="802"/>
      <c r="Q297" s="776"/>
      <c r="R297" s="777"/>
      <c r="S297" s="803"/>
      <c r="T297" s="802"/>
      <c r="U297" s="801"/>
      <c r="V297" s="802"/>
      <c r="W297" s="801"/>
      <c r="X297" s="804"/>
      <c r="Y297" s="799"/>
      <c r="Z297" s="805"/>
      <c r="AA297" s="799"/>
      <c r="AB297" s="805"/>
      <c r="AC297" s="806"/>
      <c r="AD297" s="659"/>
    </row>
    <row r="298" spans="1:30" ht="31.5">
      <c r="A298" s="784" t="s">
        <v>7558</v>
      </c>
      <c r="B298" s="785" t="s">
        <v>7567</v>
      </c>
      <c r="C298" s="797" t="s">
        <v>9154</v>
      </c>
      <c r="D298" s="798" t="s">
        <v>4783</v>
      </c>
      <c r="E298" s="798" t="s">
        <v>9733</v>
      </c>
      <c r="F298" s="798" t="s">
        <v>9734</v>
      </c>
      <c r="G298" s="798" t="s">
        <v>9219</v>
      </c>
      <c r="H298" s="799"/>
      <c r="I298" s="816"/>
      <c r="J298" s="800" t="s">
        <v>9735</v>
      </c>
      <c r="K298" s="801"/>
      <c r="L298" s="801"/>
      <c r="M298" s="801"/>
      <c r="N298" s="800" t="s">
        <v>752</v>
      </c>
      <c r="O298" s="801"/>
      <c r="P298" s="802"/>
      <c r="Q298" s="776"/>
      <c r="R298" s="777"/>
      <c r="S298" s="803"/>
      <c r="T298" s="802"/>
      <c r="U298" s="801"/>
      <c r="V298" s="802"/>
      <c r="W298" s="801"/>
      <c r="X298" s="804"/>
      <c r="Y298" s="799"/>
      <c r="Z298" s="805"/>
      <c r="AA298" s="799"/>
      <c r="AB298" s="805"/>
      <c r="AC298" s="806"/>
      <c r="AD298" s="659"/>
    </row>
    <row r="299" spans="1:30">
      <c r="A299" s="814" t="s">
        <v>7558</v>
      </c>
      <c r="B299" s="818" t="s">
        <v>9736</v>
      </c>
      <c r="C299" s="797" t="s">
        <v>9719</v>
      </c>
      <c r="D299" s="799"/>
      <c r="E299" s="798" t="s">
        <v>9384</v>
      </c>
      <c r="F299" s="799"/>
      <c r="G299" s="798" t="s">
        <v>9150</v>
      </c>
      <c r="H299" s="799"/>
      <c r="I299" s="799"/>
      <c r="J299" s="802"/>
      <c r="K299" s="800" t="s">
        <v>9182</v>
      </c>
      <c r="L299" s="802"/>
      <c r="M299" s="801"/>
      <c r="N299" s="802"/>
      <c r="O299" s="801"/>
      <c r="P299" s="801"/>
      <c r="Q299" s="776"/>
      <c r="R299" s="777"/>
      <c r="S299" s="803"/>
      <c r="T299" s="802"/>
      <c r="U299" s="801"/>
      <c r="V299" s="802"/>
      <c r="W299" s="801"/>
      <c r="X299" s="804"/>
      <c r="Y299" s="799"/>
      <c r="Z299" s="805"/>
      <c r="AA299" s="799"/>
      <c r="AB299" s="805"/>
      <c r="AC299" s="806"/>
      <c r="AD299" s="659"/>
    </row>
    <row r="300" spans="1:30">
      <c r="A300" s="784" t="s">
        <v>7558</v>
      </c>
      <c r="B300" s="785" t="s">
        <v>7602</v>
      </c>
      <c r="C300" s="797" t="s">
        <v>9737</v>
      </c>
      <c r="D300" s="798" t="s">
        <v>4783</v>
      </c>
      <c r="E300" s="798" t="s">
        <v>9738</v>
      </c>
      <c r="F300" s="798" t="s">
        <v>9599</v>
      </c>
      <c r="G300" s="798" t="s">
        <v>9150</v>
      </c>
      <c r="H300" s="799"/>
      <c r="I300" s="799"/>
      <c r="J300" s="801"/>
      <c r="K300" s="800" t="s">
        <v>9164</v>
      </c>
      <c r="L300" s="800" t="s">
        <v>469</v>
      </c>
      <c r="M300" s="801"/>
      <c r="N300" s="802"/>
      <c r="O300" s="801"/>
      <c r="P300" s="802"/>
      <c r="Q300" s="776"/>
      <c r="R300" s="777"/>
      <c r="S300" s="803"/>
      <c r="T300" s="802"/>
      <c r="U300" s="801"/>
      <c r="V300" s="802"/>
      <c r="W300" s="801"/>
      <c r="X300" s="804"/>
      <c r="Y300" s="799"/>
      <c r="Z300" s="805"/>
      <c r="AA300" s="799"/>
      <c r="AB300" s="805"/>
      <c r="AC300" s="806"/>
      <c r="AD300" s="659"/>
    </row>
    <row r="301" spans="1:30" ht="26.25">
      <c r="A301" s="784" t="s">
        <v>7558</v>
      </c>
      <c r="B301" s="785" t="s">
        <v>7580</v>
      </c>
      <c r="C301" s="797" t="s">
        <v>9739</v>
      </c>
      <c r="D301" s="798" t="s">
        <v>4783</v>
      </c>
      <c r="E301" s="798" t="s">
        <v>9381</v>
      </c>
      <c r="F301" s="798" t="s">
        <v>9740</v>
      </c>
      <c r="G301" s="798" t="s">
        <v>9150</v>
      </c>
      <c r="H301" s="799"/>
      <c r="I301" s="799"/>
      <c r="J301" s="802"/>
      <c r="K301" s="800" t="s">
        <v>9200</v>
      </c>
      <c r="L301" s="802"/>
      <c r="M301" s="800" t="s">
        <v>9741</v>
      </c>
      <c r="N301" s="802"/>
      <c r="O301" s="800" t="s">
        <v>469</v>
      </c>
      <c r="P301" s="802"/>
      <c r="Q301" s="776"/>
      <c r="R301" s="777"/>
      <c r="S301" s="803"/>
      <c r="T301" s="802"/>
      <c r="U301" s="801"/>
      <c r="V301" s="802"/>
      <c r="W301" s="801"/>
      <c r="X301" s="804"/>
      <c r="Y301" s="799"/>
      <c r="Z301" s="805"/>
      <c r="AA301" s="799"/>
      <c r="AB301" s="805"/>
      <c r="AC301" s="806"/>
      <c r="AD301" s="659"/>
    </row>
    <row r="302" spans="1:30" ht="31.5">
      <c r="A302" s="784" t="s">
        <v>7558</v>
      </c>
      <c r="B302" s="785" t="s">
        <v>7577</v>
      </c>
      <c r="C302" s="797" t="s">
        <v>9742</v>
      </c>
      <c r="D302" s="798" t="s">
        <v>4783</v>
      </c>
      <c r="E302" s="798" t="s">
        <v>9743</v>
      </c>
      <c r="F302" s="798" t="s">
        <v>9744</v>
      </c>
      <c r="G302" s="798" t="s">
        <v>9150</v>
      </c>
      <c r="H302" s="799"/>
      <c r="I302" s="799"/>
      <c r="J302" s="802"/>
      <c r="K302" s="801"/>
      <c r="L302" s="800" t="s">
        <v>9182</v>
      </c>
      <c r="M302" s="800" t="s">
        <v>9211</v>
      </c>
      <c r="N302" s="870" t="s">
        <v>752</v>
      </c>
      <c r="O302" s="800" t="s">
        <v>469</v>
      </c>
      <c r="P302" s="800" t="s">
        <v>1663</v>
      </c>
      <c r="Q302" s="776"/>
      <c r="R302" s="777"/>
      <c r="S302" s="803"/>
      <c r="T302" s="802"/>
      <c r="U302" s="800" t="s">
        <v>469</v>
      </c>
      <c r="V302" s="802"/>
      <c r="W302" s="801"/>
      <c r="X302" s="804"/>
      <c r="Y302" s="799"/>
      <c r="Z302" s="805"/>
      <c r="AA302" s="799"/>
      <c r="AB302" s="805"/>
      <c r="AC302" s="806"/>
      <c r="AD302" s="659"/>
    </row>
    <row r="303" spans="1:30">
      <c r="A303" s="814" t="s">
        <v>7558</v>
      </c>
      <c r="B303" s="785" t="s">
        <v>7582</v>
      </c>
      <c r="C303" s="797" t="s">
        <v>9148</v>
      </c>
      <c r="D303" s="798" t="s">
        <v>4783</v>
      </c>
      <c r="E303" s="798" t="s">
        <v>9745</v>
      </c>
      <c r="F303" s="798" t="s">
        <v>9746</v>
      </c>
      <c r="G303" s="798" t="s">
        <v>9150</v>
      </c>
      <c r="H303" s="799"/>
      <c r="I303" s="798" t="s">
        <v>752</v>
      </c>
      <c r="J303" s="802"/>
      <c r="K303" s="800" t="s">
        <v>752</v>
      </c>
      <c r="L303" s="800" t="s">
        <v>9182</v>
      </c>
      <c r="M303" s="801"/>
      <c r="N303" s="802"/>
      <c r="O303" s="801"/>
      <c r="P303" s="802"/>
      <c r="Q303" s="776"/>
      <c r="R303" s="777"/>
      <c r="S303" s="803"/>
      <c r="T303" s="802"/>
      <c r="U303" s="801"/>
      <c r="V303" s="802"/>
      <c r="W303" s="801"/>
      <c r="X303" s="804"/>
      <c r="Y303" s="799"/>
      <c r="Z303" s="805"/>
      <c r="AA303" s="799"/>
      <c r="AB303" s="805"/>
      <c r="AC303" s="806"/>
      <c r="AD303" s="659"/>
    </row>
    <row r="304" spans="1:30" ht="39">
      <c r="A304" s="784" t="s">
        <v>7558</v>
      </c>
      <c r="B304" s="785" t="s">
        <v>7573</v>
      </c>
      <c r="C304" s="797" t="s">
        <v>9747</v>
      </c>
      <c r="D304" s="798" t="s">
        <v>1995</v>
      </c>
      <c r="E304" s="798" t="s">
        <v>9748</v>
      </c>
      <c r="F304" s="798" t="s">
        <v>9463</v>
      </c>
      <c r="G304" s="799"/>
      <c r="H304" s="799"/>
      <c r="I304" s="798" t="s">
        <v>9749</v>
      </c>
      <c r="J304" s="801"/>
      <c r="K304" s="800" t="s">
        <v>9284</v>
      </c>
      <c r="L304" s="802"/>
      <c r="M304" s="801"/>
      <c r="N304" s="802"/>
      <c r="O304" s="801"/>
      <c r="P304" s="802"/>
      <c r="Q304" s="776"/>
      <c r="R304" s="777"/>
      <c r="S304" s="803"/>
      <c r="T304" s="802"/>
      <c r="U304" s="801"/>
      <c r="V304" s="802"/>
      <c r="W304" s="801"/>
      <c r="X304" s="804"/>
      <c r="Y304" s="799"/>
      <c r="Z304" s="805"/>
      <c r="AA304" s="799"/>
      <c r="AB304" s="805"/>
      <c r="AC304" s="806"/>
      <c r="AD304" s="659"/>
    </row>
    <row r="305" spans="1:30" ht="51.75">
      <c r="A305" s="784" t="s">
        <v>7558</v>
      </c>
      <c r="B305" s="785" t="s">
        <v>9750</v>
      </c>
      <c r="C305" s="797" t="s">
        <v>9154</v>
      </c>
      <c r="D305" s="798" t="s">
        <v>4783</v>
      </c>
      <c r="E305" s="798" t="s">
        <v>9751</v>
      </c>
      <c r="F305" s="798" t="s">
        <v>9752</v>
      </c>
      <c r="G305" s="798" t="s">
        <v>9150</v>
      </c>
      <c r="H305" s="799"/>
      <c r="I305" s="799"/>
      <c r="J305" s="802"/>
      <c r="K305" s="801"/>
      <c r="L305" s="802"/>
      <c r="M305" s="800" t="s">
        <v>752</v>
      </c>
      <c r="N305" s="800" t="s">
        <v>9753</v>
      </c>
      <c r="O305" s="800" t="s">
        <v>9184</v>
      </c>
      <c r="P305" s="802"/>
      <c r="Q305" s="776"/>
      <c r="R305" s="777"/>
      <c r="S305" s="820" t="s">
        <v>752</v>
      </c>
      <c r="T305" s="802"/>
      <c r="U305" s="801"/>
      <c r="V305" s="802"/>
      <c r="W305" s="801"/>
      <c r="X305" s="804"/>
      <c r="Y305" s="799"/>
      <c r="Z305" s="805"/>
      <c r="AA305" s="799"/>
      <c r="AB305" s="805"/>
      <c r="AC305" s="806"/>
      <c r="AD305" s="659"/>
    </row>
    <row r="306" spans="1:30">
      <c r="A306" s="784" t="s">
        <v>7558</v>
      </c>
      <c r="C306" s="797" t="s">
        <v>9154</v>
      </c>
      <c r="D306" s="798" t="s">
        <v>4783</v>
      </c>
      <c r="E306" s="798" t="s">
        <v>5724</v>
      </c>
      <c r="F306" s="798" t="s">
        <v>9599</v>
      </c>
      <c r="G306" s="799"/>
      <c r="H306" s="799"/>
      <c r="I306" s="798"/>
      <c r="J306" s="801"/>
      <c r="K306" s="800" t="s">
        <v>752</v>
      </c>
      <c r="L306" s="801"/>
      <c r="M306" s="800" t="s">
        <v>9200</v>
      </c>
      <c r="N306" s="802"/>
      <c r="O306" s="801"/>
      <c r="P306" s="800" t="s">
        <v>469</v>
      </c>
      <c r="Q306" s="776"/>
      <c r="R306" s="777"/>
      <c r="S306" s="803"/>
      <c r="T306" s="802"/>
      <c r="U306" s="801"/>
      <c r="V306" s="802"/>
      <c r="W306" s="801"/>
      <c r="X306" s="804"/>
      <c r="Y306" s="799"/>
      <c r="Z306" s="805"/>
      <c r="AA306" s="799"/>
      <c r="AB306" s="805"/>
      <c r="AC306" s="806"/>
      <c r="AD306" s="659"/>
    </row>
    <row r="307" spans="1:30">
      <c r="A307" s="784" t="s">
        <v>7558</v>
      </c>
      <c r="B307" s="785" t="s">
        <v>8294</v>
      </c>
      <c r="C307" s="797" t="s">
        <v>9754</v>
      </c>
      <c r="D307" s="798" t="s">
        <v>4783</v>
      </c>
      <c r="E307" s="798" t="s">
        <v>9755</v>
      </c>
      <c r="F307" s="798" t="s">
        <v>9756</v>
      </c>
      <c r="G307" s="798" t="s">
        <v>9150</v>
      </c>
      <c r="H307" s="799"/>
      <c r="I307" s="799"/>
      <c r="J307" s="800" t="s">
        <v>1663</v>
      </c>
      <c r="K307" s="800" t="s">
        <v>9164</v>
      </c>
      <c r="L307" s="801"/>
      <c r="M307" s="801"/>
      <c r="N307" s="800"/>
      <c r="O307" s="801"/>
      <c r="P307" s="802"/>
      <c r="Q307" s="776"/>
      <c r="R307" s="777"/>
      <c r="S307" s="803"/>
      <c r="T307" s="802"/>
      <c r="U307" s="801"/>
      <c r="V307" s="802"/>
      <c r="W307" s="801"/>
      <c r="X307" s="804"/>
      <c r="Y307" s="799"/>
      <c r="Z307" s="805"/>
      <c r="AA307" s="799"/>
      <c r="AB307" s="805"/>
      <c r="AC307" s="806"/>
      <c r="AD307" s="659"/>
    </row>
    <row r="308" spans="1:30">
      <c r="A308" s="784" t="s">
        <v>7558</v>
      </c>
      <c r="B308" s="785" t="s">
        <v>7588</v>
      </c>
      <c r="C308" s="797" t="s">
        <v>9757</v>
      </c>
      <c r="D308" s="798" t="s">
        <v>1995</v>
      </c>
      <c r="E308" s="798" t="s">
        <v>5955</v>
      </c>
      <c r="F308" s="798" t="s">
        <v>9202</v>
      </c>
      <c r="G308" s="798" t="s">
        <v>9150</v>
      </c>
      <c r="H308" s="799"/>
      <c r="I308" s="871"/>
      <c r="J308" s="802"/>
      <c r="K308" s="800" t="s">
        <v>9237</v>
      </c>
      <c r="L308" s="800"/>
      <c r="M308" s="801"/>
      <c r="N308" s="802"/>
      <c r="O308" s="801"/>
      <c r="P308" s="802"/>
      <c r="Q308" s="776"/>
      <c r="R308" s="777"/>
      <c r="S308" s="803"/>
      <c r="T308" s="802"/>
      <c r="U308" s="801"/>
      <c r="V308" s="802"/>
      <c r="W308" s="801"/>
      <c r="X308" s="804"/>
      <c r="Y308" s="799"/>
      <c r="Z308" s="805"/>
      <c r="AA308" s="799"/>
      <c r="AB308" s="805"/>
      <c r="AC308" s="806"/>
      <c r="AD308" s="659"/>
    </row>
    <row r="309" spans="1:30" ht="31.5">
      <c r="A309" s="784" t="s">
        <v>7558</v>
      </c>
      <c r="B309" s="785" t="s">
        <v>7595</v>
      </c>
      <c r="C309" s="797" t="s">
        <v>9719</v>
      </c>
      <c r="D309" s="798" t="s">
        <v>4783</v>
      </c>
      <c r="E309" s="798" t="s">
        <v>9271</v>
      </c>
      <c r="F309" s="798" t="s">
        <v>9758</v>
      </c>
      <c r="G309" s="798" t="s">
        <v>9150</v>
      </c>
      <c r="H309" s="799"/>
      <c r="I309" s="799"/>
      <c r="J309" s="802"/>
      <c r="K309" s="800" t="s">
        <v>9182</v>
      </c>
      <c r="L309" s="802"/>
      <c r="M309" s="801"/>
      <c r="N309" s="801"/>
      <c r="O309" s="801"/>
      <c r="P309" s="800" t="s">
        <v>469</v>
      </c>
      <c r="Q309" s="776"/>
      <c r="R309" s="777"/>
      <c r="S309" s="803"/>
      <c r="T309" s="802"/>
      <c r="U309" s="801"/>
      <c r="V309" s="802"/>
      <c r="W309" s="801"/>
      <c r="X309" s="804"/>
      <c r="Y309" s="799"/>
      <c r="Z309" s="805"/>
      <c r="AA309" s="799"/>
      <c r="AB309" s="805"/>
      <c r="AC309" s="806"/>
      <c r="AD309" s="659"/>
    </row>
    <row r="310" spans="1:30" ht="31.5">
      <c r="A310" s="784" t="s">
        <v>7558</v>
      </c>
      <c r="B310" s="785" t="s">
        <v>7592</v>
      </c>
      <c r="C310" s="797" t="s">
        <v>9154</v>
      </c>
      <c r="D310" s="798" t="s">
        <v>1995</v>
      </c>
      <c r="E310" s="798" t="s">
        <v>9759</v>
      </c>
      <c r="F310" s="798" t="s">
        <v>9760</v>
      </c>
      <c r="G310" s="799"/>
      <c r="H310" s="799"/>
      <c r="I310" s="799"/>
      <c r="J310" s="801"/>
      <c r="K310" s="800" t="s">
        <v>469</v>
      </c>
      <c r="L310" s="800" t="s">
        <v>469</v>
      </c>
      <c r="M310" s="801"/>
      <c r="N310" s="802"/>
      <c r="O310" s="801"/>
      <c r="P310" s="800" t="s">
        <v>752</v>
      </c>
      <c r="Q310" s="776"/>
      <c r="R310" s="777"/>
      <c r="S310" s="803"/>
      <c r="T310" s="802"/>
      <c r="U310" s="801"/>
      <c r="V310" s="802"/>
      <c r="W310" s="801"/>
      <c r="X310" s="804"/>
      <c r="Y310" s="799"/>
      <c r="Z310" s="805"/>
      <c r="AA310" s="799"/>
      <c r="AB310" s="805"/>
      <c r="AC310" s="806"/>
      <c r="AD310" s="659"/>
    </row>
    <row r="311" spans="1:30" ht="39">
      <c r="A311" s="784" t="s">
        <v>7558</v>
      </c>
      <c r="B311" s="785" t="s">
        <v>7563</v>
      </c>
      <c r="C311" s="797" t="s">
        <v>9154</v>
      </c>
      <c r="D311" s="798" t="s">
        <v>4783</v>
      </c>
      <c r="E311" s="798" t="s">
        <v>9761</v>
      </c>
      <c r="F311" s="798" t="s">
        <v>9762</v>
      </c>
      <c r="G311" s="798" t="s">
        <v>9150</v>
      </c>
      <c r="H311" s="799"/>
      <c r="I311" s="799"/>
      <c r="J311" s="800" t="s">
        <v>9254</v>
      </c>
      <c r="K311" s="801"/>
      <c r="L311" s="800" t="s">
        <v>752</v>
      </c>
      <c r="M311" s="801"/>
      <c r="N311" s="800" t="s">
        <v>752</v>
      </c>
      <c r="O311" s="801"/>
      <c r="P311" s="801"/>
      <c r="Q311" s="776"/>
      <c r="R311" s="777"/>
      <c r="S311" s="803"/>
      <c r="T311" s="802"/>
      <c r="U311" s="801"/>
      <c r="V311" s="802"/>
      <c r="W311" s="801"/>
      <c r="X311" s="804"/>
      <c r="Y311" s="799"/>
      <c r="Z311" s="805"/>
      <c r="AA311" s="799"/>
      <c r="AB311" s="805"/>
      <c r="AC311" s="806"/>
      <c r="AD311" s="659"/>
    </row>
    <row r="312" spans="1:30" ht="26.25">
      <c r="A312" s="784" t="s">
        <v>7558</v>
      </c>
      <c r="B312" s="785" t="s">
        <v>7599</v>
      </c>
      <c r="C312" s="797" t="s">
        <v>9697</v>
      </c>
      <c r="D312" s="798" t="s">
        <v>4783</v>
      </c>
      <c r="E312" s="798" t="s">
        <v>9763</v>
      </c>
      <c r="F312" s="798" t="s">
        <v>9764</v>
      </c>
      <c r="G312" s="799"/>
      <c r="H312" s="799"/>
      <c r="I312" s="799"/>
      <c r="J312" s="802"/>
      <c r="K312" s="800" t="s">
        <v>9765</v>
      </c>
      <c r="L312" s="801"/>
      <c r="M312" s="801"/>
      <c r="N312" s="800" t="s">
        <v>469</v>
      </c>
      <c r="O312" s="801"/>
      <c r="P312" s="802"/>
      <c r="Q312" s="776"/>
      <c r="R312" s="777"/>
      <c r="S312" s="803"/>
      <c r="T312" s="802"/>
      <c r="U312" s="801"/>
      <c r="V312" s="802"/>
      <c r="W312" s="801"/>
      <c r="X312" s="804"/>
      <c r="Y312" s="799"/>
      <c r="Z312" s="805"/>
      <c r="AA312" s="799"/>
      <c r="AB312" s="805"/>
      <c r="AC312" s="806"/>
      <c r="AD312" s="659"/>
    </row>
    <row r="313" spans="1:30" ht="26.25">
      <c r="A313" s="784" t="s">
        <v>7558</v>
      </c>
      <c r="B313" s="785" t="s">
        <v>7569</v>
      </c>
      <c r="C313" s="797" t="s">
        <v>9766</v>
      </c>
      <c r="D313" s="798" t="s">
        <v>1995</v>
      </c>
      <c r="E313" s="798" t="s">
        <v>9214</v>
      </c>
      <c r="F313" s="798" t="s">
        <v>9767</v>
      </c>
      <c r="G313" s="798" t="s">
        <v>9455</v>
      </c>
      <c r="H313" s="799"/>
      <c r="I313" s="799"/>
      <c r="J313" s="800" t="s">
        <v>9768</v>
      </c>
      <c r="K313" s="801"/>
      <c r="L313" s="802"/>
      <c r="M313" s="801"/>
      <c r="N313" s="802"/>
      <c r="O313" s="801"/>
      <c r="P313" s="802"/>
      <c r="Q313" s="776"/>
      <c r="R313" s="777"/>
      <c r="S313" s="803"/>
      <c r="T313" s="802"/>
      <c r="U313" s="801"/>
      <c r="V313" s="802"/>
      <c r="W313" s="801"/>
      <c r="X313" s="804"/>
      <c r="Y313" s="799"/>
      <c r="Z313" s="805"/>
      <c r="AA313" s="799"/>
      <c r="AB313" s="805"/>
      <c r="AC313" s="806"/>
      <c r="AD313" s="659"/>
    </row>
    <row r="314" spans="1:30">
      <c r="A314" s="784" t="s">
        <v>7558</v>
      </c>
      <c r="B314" s="785" t="s">
        <v>7562</v>
      </c>
      <c r="C314" s="797" t="s">
        <v>9154</v>
      </c>
      <c r="D314" s="798" t="s">
        <v>4783</v>
      </c>
      <c r="E314" s="798" t="s">
        <v>9214</v>
      </c>
      <c r="F314" s="798" t="s">
        <v>9769</v>
      </c>
      <c r="G314" s="798" t="s">
        <v>9246</v>
      </c>
      <c r="H314" s="799"/>
      <c r="I314" s="799"/>
      <c r="J314" s="801"/>
      <c r="K314" s="800" t="s">
        <v>9211</v>
      </c>
      <c r="L314" s="800" t="s">
        <v>9182</v>
      </c>
      <c r="M314" s="801"/>
      <c r="N314" s="802"/>
      <c r="O314" s="801"/>
      <c r="P314" s="802"/>
      <c r="Q314" s="776"/>
      <c r="R314" s="777"/>
      <c r="S314" s="803"/>
      <c r="T314" s="802"/>
      <c r="U314" s="801"/>
      <c r="V314" s="802"/>
      <c r="W314" s="801"/>
      <c r="X314" s="804"/>
      <c r="Y314" s="799"/>
      <c r="Z314" s="805"/>
      <c r="AA314" s="799"/>
      <c r="AB314" s="805"/>
      <c r="AC314" s="806"/>
      <c r="AD314" s="659"/>
    </row>
    <row r="315" spans="1:30" ht="47.25">
      <c r="A315" s="784" t="s">
        <v>7558</v>
      </c>
      <c r="B315" s="785" t="s">
        <v>9770</v>
      </c>
      <c r="C315" s="797" t="s">
        <v>9154</v>
      </c>
      <c r="D315" s="798" t="s">
        <v>4783</v>
      </c>
      <c r="E315" s="798" t="s">
        <v>9214</v>
      </c>
      <c r="F315" s="798" t="s">
        <v>9771</v>
      </c>
      <c r="G315" s="798" t="s">
        <v>9772</v>
      </c>
      <c r="H315" s="799"/>
      <c r="I315" s="798" t="s">
        <v>9773</v>
      </c>
      <c r="J315" s="802"/>
      <c r="K315" s="801"/>
      <c r="L315" s="802"/>
      <c r="M315" s="801"/>
      <c r="N315" s="802"/>
      <c r="O315" s="800" t="s">
        <v>469</v>
      </c>
      <c r="P315" s="802"/>
      <c r="Q315" s="776"/>
      <c r="R315" s="777"/>
      <c r="S315" s="803"/>
      <c r="T315" s="802"/>
      <c r="U315" s="801"/>
      <c r="V315" s="802"/>
      <c r="W315" s="801"/>
      <c r="X315" s="804"/>
      <c r="Y315" s="799"/>
      <c r="Z315" s="805"/>
      <c r="AA315" s="799"/>
      <c r="AB315" s="805"/>
      <c r="AC315" s="806"/>
      <c r="AD315" s="659"/>
    </row>
    <row r="316" spans="1:30" ht="31.5">
      <c r="A316" s="784" t="s">
        <v>7558</v>
      </c>
      <c r="B316" s="785" t="s">
        <v>7604</v>
      </c>
      <c r="C316" s="797" t="s">
        <v>9359</v>
      </c>
      <c r="D316" s="798" t="s">
        <v>1995</v>
      </c>
      <c r="E316" s="798" t="s">
        <v>9195</v>
      </c>
      <c r="F316" s="798" t="s">
        <v>9774</v>
      </c>
      <c r="G316" s="799"/>
      <c r="H316" s="816"/>
      <c r="I316" s="799"/>
      <c r="J316" s="800" t="s">
        <v>9775</v>
      </c>
      <c r="K316" s="800" t="s">
        <v>9165</v>
      </c>
      <c r="L316" s="801"/>
      <c r="M316" s="800" t="s">
        <v>469</v>
      </c>
      <c r="N316" s="802"/>
      <c r="O316" s="801"/>
      <c r="P316" s="802"/>
      <c r="Q316" s="776"/>
      <c r="R316" s="777"/>
      <c r="S316" s="803"/>
      <c r="T316" s="802"/>
      <c r="U316" s="801"/>
      <c r="V316" s="802"/>
      <c r="W316" s="801"/>
      <c r="X316" s="804"/>
      <c r="Y316" s="799"/>
      <c r="Z316" s="805"/>
      <c r="AA316" s="799"/>
      <c r="AB316" s="805"/>
      <c r="AC316" s="806"/>
      <c r="AD316" s="659"/>
    </row>
    <row r="317" spans="1:30" ht="31.5">
      <c r="A317" s="784" t="s">
        <v>7558</v>
      </c>
      <c r="B317" s="818" t="s">
        <v>9776</v>
      </c>
      <c r="C317" s="797" t="s">
        <v>9154</v>
      </c>
      <c r="D317" s="798" t="s">
        <v>1995</v>
      </c>
      <c r="E317" s="798" t="s">
        <v>6237</v>
      </c>
      <c r="F317" s="798" t="s">
        <v>9777</v>
      </c>
      <c r="G317" s="798" t="s">
        <v>9305</v>
      </c>
      <c r="H317" s="799"/>
      <c r="I317" s="799"/>
      <c r="J317" s="802"/>
      <c r="K317" s="801"/>
      <c r="L317" s="802"/>
      <c r="M317" s="801"/>
      <c r="N317" s="802"/>
      <c r="O317" s="800" t="s">
        <v>469</v>
      </c>
      <c r="P317" s="800" t="s">
        <v>469</v>
      </c>
      <c r="Q317" s="776"/>
      <c r="R317" s="777"/>
      <c r="S317" s="803"/>
      <c r="T317" s="800" t="s">
        <v>469</v>
      </c>
      <c r="U317" s="801"/>
      <c r="V317" s="802"/>
      <c r="W317" s="801"/>
      <c r="X317" s="804"/>
      <c r="Y317" s="799"/>
      <c r="Z317" s="805"/>
      <c r="AA317" s="799"/>
      <c r="AB317" s="805"/>
      <c r="AC317" s="806"/>
      <c r="AD317" s="659"/>
    </row>
    <row r="318" spans="1:30">
      <c r="A318" s="814" t="s">
        <v>7558</v>
      </c>
      <c r="B318" s="872" t="s">
        <v>9778</v>
      </c>
      <c r="C318" s="797"/>
      <c r="D318" s="798"/>
      <c r="E318" s="798"/>
      <c r="F318" s="798"/>
      <c r="G318" s="798"/>
      <c r="H318" s="799"/>
      <c r="I318" s="799"/>
      <c r="J318" s="802"/>
      <c r="K318" s="801"/>
      <c r="L318" s="800"/>
      <c r="M318" s="801"/>
      <c r="N318" s="802"/>
      <c r="O318" s="801"/>
      <c r="P318" s="802"/>
      <c r="Q318" s="776"/>
      <c r="R318" s="777"/>
      <c r="S318" s="803"/>
      <c r="T318" s="802"/>
      <c r="U318" s="801"/>
      <c r="V318" s="802"/>
      <c r="W318" s="801"/>
      <c r="X318" s="804"/>
      <c r="Y318" s="799"/>
      <c r="Z318" s="805"/>
      <c r="AA318" s="799"/>
      <c r="AB318" s="805"/>
      <c r="AC318" s="806"/>
      <c r="AD318" s="659"/>
    </row>
    <row r="319" spans="1:30">
      <c r="A319" s="784" t="s">
        <v>7558</v>
      </c>
      <c r="B319" s="785" t="s">
        <v>7590</v>
      </c>
      <c r="C319" s="823"/>
      <c r="D319" s="799"/>
      <c r="E319" s="501"/>
      <c r="F319" s="799"/>
      <c r="G319" s="799"/>
      <c r="H319" s="799"/>
      <c r="I319" s="799"/>
      <c r="J319" s="802"/>
      <c r="K319" s="801"/>
      <c r="L319" s="801"/>
      <c r="M319" s="801"/>
      <c r="N319" s="802"/>
      <c r="O319" s="801"/>
      <c r="P319" s="802"/>
      <c r="Q319" s="776"/>
      <c r="R319" s="777"/>
      <c r="S319" s="803"/>
      <c r="T319" s="802"/>
      <c r="U319" s="801"/>
      <c r="V319" s="802"/>
      <c r="W319" s="801"/>
      <c r="X319" s="804"/>
      <c r="Y319" s="799"/>
      <c r="Z319" s="805"/>
      <c r="AA319" s="799"/>
      <c r="AB319" s="805"/>
      <c r="AC319" s="806"/>
      <c r="AD319" s="659"/>
    </row>
    <row r="320" spans="1:30" ht="31.5">
      <c r="A320" s="814" t="s">
        <v>7558</v>
      </c>
      <c r="B320" s="785" t="s">
        <v>7594</v>
      </c>
      <c r="C320" s="823"/>
      <c r="D320" s="799"/>
      <c r="E320" s="799"/>
      <c r="F320" s="799"/>
      <c r="G320" s="799"/>
      <c r="H320" s="799"/>
      <c r="I320" s="799"/>
      <c r="J320" s="802"/>
      <c r="K320" s="801"/>
      <c r="L320" s="802"/>
      <c r="M320" s="801"/>
      <c r="N320" s="802"/>
      <c r="O320" s="801"/>
      <c r="P320" s="802"/>
      <c r="Q320" s="776"/>
      <c r="R320" s="777"/>
      <c r="S320" s="803"/>
      <c r="T320" s="802"/>
      <c r="U320" s="801"/>
      <c r="V320" s="802"/>
      <c r="W320" s="801"/>
      <c r="X320" s="804"/>
      <c r="Y320" s="799"/>
      <c r="Z320" s="805"/>
      <c r="AA320" s="799"/>
      <c r="AB320" s="805"/>
      <c r="AC320" s="806"/>
      <c r="AD320" s="659"/>
    </row>
    <row r="321" spans="1:30" ht="47.25">
      <c r="A321" s="813" t="s">
        <v>7611</v>
      </c>
      <c r="B321" s="785" t="s">
        <v>7614</v>
      </c>
      <c r="C321" s="797" t="s">
        <v>9203</v>
      </c>
      <c r="D321" s="798" t="s">
        <v>4783</v>
      </c>
      <c r="E321" s="798" t="s">
        <v>5724</v>
      </c>
      <c r="F321" s="873"/>
      <c r="G321" s="799"/>
      <c r="H321" s="799"/>
      <c r="I321" s="799"/>
      <c r="J321" s="800" t="s">
        <v>752</v>
      </c>
      <c r="K321" s="801"/>
      <c r="L321" s="802"/>
      <c r="M321" s="801"/>
      <c r="N321" s="802"/>
      <c r="O321" s="801"/>
      <c r="P321" s="802"/>
      <c r="Q321" s="776"/>
      <c r="R321" s="777"/>
      <c r="S321" s="803"/>
      <c r="T321" s="802"/>
      <c r="U321" s="801"/>
      <c r="V321" s="802"/>
      <c r="W321" s="801"/>
      <c r="X321" s="804"/>
      <c r="Y321" s="799"/>
      <c r="Z321" s="805"/>
      <c r="AA321" s="799"/>
      <c r="AB321" s="805"/>
      <c r="AC321" s="806"/>
      <c r="AD321" s="659"/>
    </row>
    <row r="322" spans="1:30" ht="31.5">
      <c r="A322" s="784" t="s">
        <v>7611</v>
      </c>
      <c r="B322" s="785" t="s">
        <v>7628</v>
      </c>
      <c r="C322" s="797" t="s">
        <v>9154</v>
      </c>
      <c r="D322" s="798" t="s">
        <v>4783</v>
      </c>
      <c r="E322" s="798" t="s">
        <v>9779</v>
      </c>
      <c r="F322" s="799"/>
      <c r="G322" s="799"/>
      <c r="H322" s="798" t="s">
        <v>9780</v>
      </c>
      <c r="I322" s="799"/>
      <c r="J322" s="802"/>
      <c r="K322" s="800" t="s">
        <v>9200</v>
      </c>
      <c r="L322" s="802"/>
      <c r="M322" s="801"/>
      <c r="N322" s="802"/>
      <c r="O322" s="800" t="s">
        <v>752</v>
      </c>
      <c r="P322" s="802"/>
      <c r="Q322" s="776"/>
      <c r="R322" s="777"/>
      <c r="S322" s="803"/>
      <c r="T322" s="802"/>
      <c r="U322" s="801"/>
      <c r="V322" s="802"/>
      <c r="W322" s="801"/>
      <c r="X322" s="804"/>
      <c r="Y322" s="799"/>
      <c r="Z322" s="805"/>
      <c r="AA322" s="799"/>
      <c r="AB322" s="805"/>
      <c r="AC322" s="806"/>
      <c r="AD322" s="659"/>
    </row>
    <row r="323" spans="1:30" ht="64.5">
      <c r="A323" s="784" t="s">
        <v>7611</v>
      </c>
      <c r="B323" s="785" t="s">
        <v>7623</v>
      </c>
      <c r="C323" s="797" t="s">
        <v>9154</v>
      </c>
      <c r="D323" s="798" t="s">
        <v>4783</v>
      </c>
      <c r="E323" s="798" t="s">
        <v>9781</v>
      </c>
      <c r="F323" s="799"/>
      <c r="G323" s="799"/>
      <c r="H323" s="798" t="s">
        <v>9782</v>
      </c>
      <c r="I323" s="798" t="s">
        <v>469</v>
      </c>
      <c r="J323" s="802"/>
      <c r="K323" s="800" t="s">
        <v>9254</v>
      </c>
      <c r="L323" s="800" t="s">
        <v>9783</v>
      </c>
      <c r="M323" s="800" t="s">
        <v>9784</v>
      </c>
      <c r="N323" s="802"/>
      <c r="O323" s="801"/>
      <c r="P323" s="802"/>
      <c r="Q323" s="776"/>
      <c r="R323" s="777"/>
      <c r="S323" s="803"/>
      <c r="T323" s="802"/>
      <c r="U323" s="801"/>
      <c r="V323" s="802"/>
      <c r="W323" s="801"/>
      <c r="X323" s="804"/>
      <c r="Y323" s="799"/>
      <c r="Z323" s="805"/>
      <c r="AA323" s="799"/>
      <c r="AB323" s="805"/>
      <c r="AC323" s="806"/>
      <c r="AD323" s="659"/>
    </row>
    <row r="324" spans="1:30" ht="31.5">
      <c r="A324" s="784" t="s">
        <v>7611</v>
      </c>
      <c r="B324" s="785" t="s">
        <v>7621</v>
      </c>
      <c r="C324" s="797" t="s">
        <v>9154</v>
      </c>
      <c r="D324" s="798" t="s">
        <v>4783</v>
      </c>
      <c r="E324" s="798" t="s">
        <v>9229</v>
      </c>
      <c r="F324" s="798" t="s">
        <v>9785</v>
      </c>
      <c r="G324" s="798" t="s">
        <v>9150</v>
      </c>
      <c r="H324" s="798" t="s">
        <v>9786</v>
      </c>
      <c r="I324" s="799"/>
      <c r="J324" s="800" t="s">
        <v>752</v>
      </c>
      <c r="K324" s="801"/>
      <c r="L324" s="801"/>
      <c r="M324" s="800" t="s">
        <v>752</v>
      </c>
      <c r="N324" s="802"/>
      <c r="O324" s="801"/>
      <c r="P324" s="802"/>
      <c r="Q324" s="776"/>
      <c r="R324" s="792" t="s">
        <v>9552</v>
      </c>
      <c r="S324" s="803"/>
      <c r="T324" s="802"/>
      <c r="U324" s="801"/>
      <c r="V324" s="802"/>
      <c r="W324" s="801"/>
      <c r="X324" s="804"/>
      <c r="Y324" s="799"/>
      <c r="Z324" s="805"/>
      <c r="AA324" s="799"/>
      <c r="AB324" s="805"/>
      <c r="AC324" s="806"/>
      <c r="AD324" s="659"/>
    </row>
    <row r="325" spans="1:30" ht="31.5">
      <c r="A325" s="784" t="s">
        <v>7611</v>
      </c>
      <c r="B325" s="785" t="s">
        <v>7624</v>
      </c>
      <c r="C325" s="797" t="s">
        <v>9154</v>
      </c>
      <c r="D325" s="798" t="s">
        <v>4783</v>
      </c>
      <c r="E325" s="798" t="s">
        <v>9153</v>
      </c>
      <c r="F325" s="799"/>
      <c r="G325" s="799"/>
      <c r="H325" s="798" t="s">
        <v>9787</v>
      </c>
      <c r="I325" s="799"/>
      <c r="J325" s="800" t="s">
        <v>469</v>
      </c>
      <c r="K325" s="800" t="s">
        <v>9275</v>
      </c>
      <c r="L325" s="802"/>
      <c r="M325" s="801"/>
      <c r="N325" s="802"/>
      <c r="O325" s="801"/>
      <c r="P325" s="802"/>
      <c r="Q325" s="776"/>
      <c r="R325" s="777"/>
      <c r="S325" s="803"/>
      <c r="T325" s="802"/>
      <c r="U325" s="801"/>
      <c r="V325" s="802"/>
      <c r="W325" s="801"/>
      <c r="X325" s="804"/>
      <c r="Y325" s="799"/>
      <c r="Z325" s="805"/>
      <c r="AA325" s="799"/>
      <c r="AB325" s="805"/>
      <c r="AC325" s="806"/>
      <c r="AD325" s="659"/>
    </row>
    <row r="326" spans="1:30">
      <c r="A326" s="784" t="s">
        <v>7611</v>
      </c>
      <c r="B326" s="785" t="s">
        <v>7620</v>
      </c>
      <c r="C326" s="797" t="s">
        <v>9154</v>
      </c>
      <c r="D326" s="798" t="s">
        <v>4783</v>
      </c>
      <c r="E326" s="798" t="s">
        <v>9153</v>
      </c>
      <c r="F326" s="799"/>
      <c r="G326" s="799"/>
      <c r="H326" s="798" t="s">
        <v>9788</v>
      </c>
      <c r="I326" s="799"/>
      <c r="J326" s="802"/>
      <c r="K326" s="800" t="s">
        <v>9183</v>
      </c>
      <c r="L326" s="802"/>
      <c r="M326" s="801"/>
      <c r="N326" s="801"/>
      <c r="O326" s="801"/>
      <c r="P326" s="802"/>
      <c r="Q326" s="776"/>
      <c r="R326" s="792" t="s">
        <v>469</v>
      </c>
      <c r="S326" s="803"/>
      <c r="T326" s="802"/>
      <c r="U326" s="801"/>
      <c r="V326" s="802"/>
      <c r="W326" s="801"/>
      <c r="X326" s="804"/>
      <c r="Y326" s="799"/>
      <c r="Z326" s="805"/>
      <c r="AA326" s="799"/>
      <c r="AB326" s="805"/>
      <c r="AC326" s="806"/>
      <c r="AD326" s="659"/>
    </row>
    <row r="327" spans="1:30" ht="31.5">
      <c r="A327" s="784" t="s">
        <v>7611</v>
      </c>
      <c r="B327" s="785" t="s">
        <v>7629</v>
      </c>
      <c r="C327" s="797" t="s">
        <v>9154</v>
      </c>
      <c r="D327" s="798" t="s">
        <v>4783</v>
      </c>
      <c r="E327" s="798" t="s">
        <v>9153</v>
      </c>
      <c r="F327" s="798" t="s">
        <v>9789</v>
      </c>
      <c r="G327" s="798" t="s">
        <v>9150</v>
      </c>
      <c r="H327" s="866">
        <v>44181</v>
      </c>
      <c r="I327" s="799"/>
      <c r="J327" s="802"/>
      <c r="K327" s="800" t="s">
        <v>9165</v>
      </c>
      <c r="L327" s="802"/>
      <c r="M327" s="801"/>
      <c r="N327" s="802"/>
      <c r="O327" s="801"/>
      <c r="P327" s="801"/>
      <c r="Q327" s="874" t="s">
        <v>469</v>
      </c>
      <c r="R327" s="777"/>
      <c r="S327" s="803"/>
      <c r="T327" s="802"/>
      <c r="U327" s="801"/>
      <c r="V327" s="802"/>
      <c r="W327" s="801"/>
      <c r="X327" s="804"/>
      <c r="Y327" s="799"/>
      <c r="Z327" s="805"/>
      <c r="AA327" s="799"/>
      <c r="AB327" s="805"/>
      <c r="AC327" s="806"/>
      <c r="AD327" s="659"/>
    </row>
    <row r="328" spans="1:30" ht="64.5">
      <c r="A328" s="784" t="s">
        <v>7611</v>
      </c>
      <c r="B328" s="785" t="s">
        <v>7615</v>
      </c>
      <c r="C328" s="797" t="s">
        <v>9359</v>
      </c>
      <c r="D328" s="798" t="s">
        <v>4783</v>
      </c>
      <c r="E328" s="798" t="s">
        <v>9271</v>
      </c>
      <c r="F328" s="875" t="s">
        <v>9790</v>
      </c>
      <c r="G328" s="799"/>
      <c r="H328" s="798" t="s">
        <v>9791</v>
      </c>
      <c r="I328" s="799"/>
      <c r="J328" s="801"/>
      <c r="K328" s="800" t="s">
        <v>9254</v>
      </c>
      <c r="L328" s="800" t="s">
        <v>9792</v>
      </c>
      <c r="M328" s="800" t="s">
        <v>9552</v>
      </c>
      <c r="N328" s="801"/>
      <c r="O328" s="800" t="s">
        <v>9793</v>
      </c>
      <c r="P328" s="802"/>
      <c r="Q328" s="776"/>
      <c r="R328" s="792" t="s">
        <v>469</v>
      </c>
      <c r="S328" s="803"/>
      <c r="T328" s="802"/>
      <c r="U328" s="801"/>
      <c r="V328" s="802"/>
      <c r="W328" s="801"/>
      <c r="X328" s="804"/>
      <c r="Y328" s="799"/>
      <c r="Z328" s="805"/>
      <c r="AA328" s="799"/>
      <c r="AB328" s="805"/>
      <c r="AC328" s="806"/>
      <c r="AD328" s="659"/>
    </row>
    <row r="329" spans="1:30">
      <c r="A329" s="784" t="s">
        <v>7611</v>
      </c>
      <c r="B329" s="785" t="s">
        <v>7612</v>
      </c>
      <c r="C329" s="797" t="s">
        <v>9154</v>
      </c>
      <c r="D329" s="798" t="s">
        <v>4783</v>
      </c>
      <c r="E329" s="798" t="s">
        <v>6237</v>
      </c>
      <c r="F329" s="799"/>
      <c r="G329" s="799"/>
      <c r="H329" s="799"/>
      <c r="I329" s="799"/>
      <c r="J329" s="801"/>
      <c r="K329" s="800" t="s">
        <v>9275</v>
      </c>
      <c r="L329" s="802"/>
      <c r="M329" s="801"/>
      <c r="N329" s="802"/>
      <c r="O329" s="801"/>
      <c r="P329" s="802"/>
      <c r="Q329" s="776"/>
      <c r="R329" s="777"/>
      <c r="S329" s="803"/>
      <c r="T329" s="802"/>
      <c r="U329" s="801"/>
      <c r="V329" s="802"/>
      <c r="W329" s="801"/>
      <c r="X329" s="804"/>
      <c r="Y329" s="799"/>
      <c r="Z329" s="805"/>
      <c r="AA329" s="799"/>
      <c r="AB329" s="805"/>
      <c r="AC329" s="806"/>
      <c r="AD329" s="659"/>
    </row>
    <row r="330" spans="1:30" ht="51.75">
      <c r="A330" s="773" t="s">
        <v>7611</v>
      </c>
      <c r="B330" s="773" t="s">
        <v>7630</v>
      </c>
      <c r="C330" s="64" t="s">
        <v>9154</v>
      </c>
      <c r="D330" s="64" t="s">
        <v>4783</v>
      </c>
      <c r="E330" s="64" t="s">
        <v>9794</v>
      </c>
      <c r="F330" s="64" t="s">
        <v>9795</v>
      </c>
      <c r="G330" s="64" t="s">
        <v>9150</v>
      </c>
      <c r="H330" s="64" t="s">
        <v>9796</v>
      </c>
      <c r="I330" s="64" t="s">
        <v>752</v>
      </c>
      <c r="J330" s="876"/>
      <c r="K330" s="775"/>
      <c r="L330" s="774" t="s">
        <v>752</v>
      </c>
      <c r="M330" s="868" t="s">
        <v>9190</v>
      </c>
      <c r="N330" s="774" t="s">
        <v>4971</v>
      </c>
      <c r="O330" s="774" t="s">
        <v>9797</v>
      </c>
      <c r="P330" s="876"/>
      <c r="Q330" s="776"/>
      <c r="R330" s="777"/>
      <c r="S330" s="776"/>
      <c r="T330" s="876"/>
      <c r="U330" s="775"/>
      <c r="V330" s="802"/>
      <c r="W330" s="775"/>
      <c r="X330" s="877"/>
      <c r="Y330" s="501"/>
      <c r="Z330" s="471"/>
      <c r="AA330" s="501"/>
      <c r="AB330" s="471"/>
      <c r="AC330" s="501"/>
      <c r="AD330" s="501"/>
    </row>
    <row r="331" spans="1:30" ht="64.5">
      <c r="A331" s="784" t="s">
        <v>7611</v>
      </c>
      <c r="B331" s="785" t="s">
        <v>7618</v>
      </c>
      <c r="C331" s="797" t="s">
        <v>9154</v>
      </c>
      <c r="D331" s="798" t="s">
        <v>4783</v>
      </c>
      <c r="E331" s="798" t="s">
        <v>9798</v>
      </c>
      <c r="F331" s="798" t="s">
        <v>9799</v>
      </c>
      <c r="G331" s="798" t="s">
        <v>9150</v>
      </c>
      <c r="H331" s="798" t="s">
        <v>9800</v>
      </c>
      <c r="I331" s="799"/>
      <c r="J331" s="800" t="s">
        <v>9200</v>
      </c>
      <c r="K331" s="800" t="s">
        <v>9190</v>
      </c>
      <c r="L331" s="801"/>
      <c r="M331" s="800"/>
      <c r="N331" s="802"/>
      <c r="O331" s="801"/>
      <c r="P331" s="800" t="s">
        <v>752</v>
      </c>
      <c r="Q331" s="776"/>
      <c r="R331" s="777"/>
      <c r="S331" s="803"/>
      <c r="T331" s="802"/>
      <c r="U331" s="801"/>
      <c r="V331" s="802"/>
      <c r="W331" s="801"/>
      <c r="X331" s="804"/>
      <c r="Y331" s="799"/>
      <c r="Z331" s="805"/>
      <c r="AA331" s="799"/>
      <c r="AB331" s="805"/>
      <c r="AC331" s="806"/>
      <c r="AD331" s="659"/>
    </row>
    <row r="332" spans="1:30" ht="31.5">
      <c r="A332" s="813" t="s">
        <v>7632</v>
      </c>
      <c r="B332" s="785" t="s">
        <v>7636</v>
      </c>
      <c r="C332" s="797" t="s">
        <v>9801</v>
      </c>
      <c r="D332" s="798" t="s">
        <v>9351</v>
      </c>
      <c r="E332" s="798" t="s">
        <v>9802</v>
      </c>
      <c r="F332" s="798" t="s">
        <v>9803</v>
      </c>
      <c r="G332" s="798" t="s">
        <v>9174</v>
      </c>
      <c r="H332" s="799"/>
      <c r="I332" s="799"/>
      <c r="J332" s="802"/>
      <c r="K332" s="800" t="s">
        <v>469</v>
      </c>
      <c r="L332" s="801"/>
      <c r="M332" s="800" t="s">
        <v>469</v>
      </c>
      <c r="N332" s="802"/>
      <c r="O332" s="801"/>
      <c r="P332" s="802"/>
      <c r="Q332" s="776"/>
      <c r="R332" s="777"/>
      <c r="S332" s="803"/>
      <c r="T332" s="802"/>
      <c r="U332" s="801"/>
      <c r="V332" s="802"/>
      <c r="W332" s="801"/>
      <c r="X332" s="804"/>
      <c r="Y332" s="799"/>
      <c r="Z332" s="805"/>
      <c r="AA332" s="799"/>
      <c r="AB332" s="805"/>
      <c r="AC332" s="806"/>
      <c r="AD332" s="659"/>
    </row>
    <row r="333" spans="1:30" ht="31.5">
      <c r="A333" s="784" t="s">
        <v>7632</v>
      </c>
      <c r="B333" s="785" t="s">
        <v>7635</v>
      </c>
      <c r="C333" s="823"/>
      <c r="D333" s="799"/>
      <c r="E333" s="799"/>
      <c r="F333" s="799"/>
      <c r="G333" s="799"/>
      <c r="H333" s="799"/>
      <c r="I333" s="799"/>
      <c r="J333" s="800" t="s">
        <v>752</v>
      </c>
      <c r="K333" s="801"/>
      <c r="L333" s="802"/>
      <c r="M333" s="801"/>
      <c r="N333" s="802"/>
      <c r="O333" s="801"/>
      <c r="P333" s="802"/>
      <c r="Q333" s="776"/>
      <c r="R333" s="777"/>
      <c r="S333" s="803"/>
      <c r="T333" s="802"/>
      <c r="U333" s="801"/>
      <c r="V333" s="802"/>
      <c r="W333" s="801"/>
      <c r="X333" s="804"/>
      <c r="Y333" s="799"/>
      <c r="Z333" s="805"/>
      <c r="AA333" s="799"/>
      <c r="AB333" s="805"/>
      <c r="AC333" s="806"/>
      <c r="AD333" s="659"/>
    </row>
    <row r="334" spans="1:30">
      <c r="A334" s="784" t="s">
        <v>7632</v>
      </c>
      <c r="B334" s="785" t="s">
        <v>7634</v>
      </c>
      <c r="C334" s="797" t="s">
        <v>9154</v>
      </c>
      <c r="D334" s="799"/>
      <c r="E334" s="799"/>
      <c r="F334" s="799"/>
      <c r="G334" s="798" t="s">
        <v>9672</v>
      </c>
      <c r="H334" s="799"/>
      <c r="I334" s="799"/>
      <c r="J334" s="800" t="s">
        <v>9200</v>
      </c>
      <c r="K334" s="801"/>
      <c r="L334" s="802"/>
      <c r="M334" s="801"/>
      <c r="N334" s="802"/>
      <c r="O334" s="801"/>
      <c r="P334" s="802"/>
      <c r="Q334" s="776"/>
      <c r="R334" s="777"/>
      <c r="S334" s="803"/>
      <c r="T334" s="802"/>
      <c r="U334" s="801"/>
      <c r="V334" s="802"/>
      <c r="W334" s="801"/>
      <c r="X334" s="804"/>
      <c r="Y334" s="799"/>
      <c r="Z334" s="805"/>
      <c r="AA334" s="799"/>
      <c r="AB334" s="805"/>
      <c r="AC334" s="806"/>
      <c r="AD334" s="659"/>
    </row>
    <row r="335" spans="1:30">
      <c r="A335" s="814" t="s">
        <v>7632</v>
      </c>
      <c r="B335" s="785" t="s">
        <v>7633</v>
      </c>
      <c r="C335" s="823"/>
      <c r="D335" s="799"/>
      <c r="E335" s="799"/>
      <c r="F335" s="799"/>
      <c r="G335" s="799"/>
      <c r="H335" s="799"/>
      <c r="I335" s="799"/>
      <c r="J335" s="802"/>
      <c r="K335" s="801"/>
      <c r="L335" s="802"/>
      <c r="M335" s="801"/>
      <c r="N335" s="801"/>
      <c r="O335" s="801"/>
      <c r="P335" s="802"/>
      <c r="Q335" s="776"/>
      <c r="R335" s="777"/>
      <c r="S335" s="803"/>
      <c r="T335" s="802"/>
      <c r="U335" s="801"/>
      <c r="V335" s="802"/>
      <c r="W335" s="801"/>
      <c r="X335" s="804"/>
      <c r="Y335" s="799"/>
      <c r="Z335" s="805"/>
      <c r="AA335" s="799"/>
      <c r="AB335" s="805"/>
      <c r="AC335" s="806"/>
      <c r="AD335" s="659"/>
    </row>
    <row r="336" spans="1:30">
      <c r="A336" s="813" t="s">
        <v>7638</v>
      </c>
      <c r="B336" s="785" t="s">
        <v>7642</v>
      </c>
      <c r="C336" s="797" t="s">
        <v>9154</v>
      </c>
      <c r="D336" s="798" t="s">
        <v>1995</v>
      </c>
      <c r="E336" s="798" t="s">
        <v>5724</v>
      </c>
      <c r="F336" s="798" t="s">
        <v>9804</v>
      </c>
      <c r="G336" s="798" t="s">
        <v>9150</v>
      </c>
      <c r="H336" s="799"/>
      <c r="I336" s="799"/>
      <c r="J336" s="800" t="s">
        <v>469</v>
      </c>
      <c r="K336" s="800" t="s">
        <v>469</v>
      </c>
      <c r="L336" s="802"/>
      <c r="M336" s="800"/>
      <c r="N336" s="800" t="s">
        <v>9164</v>
      </c>
      <c r="O336" s="801"/>
      <c r="P336" s="802"/>
      <c r="Q336" s="776"/>
      <c r="R336" s="777"/>
      <c r="S336" s="803"/>
      <c r="T336" s="802"/>
      <c r="U336" s="801"/>
      <c r="V336" s="802"/>
      <c r="W336" s="801"/>
      <c r="X336" s="804"/>
      <c r="Y336" s="799"/>
      <c r="Z336" s="805"/>
      <c r="AA336" s="799"/>
      <c r="AB336" s="805"/>
      <c r="AC336" s="806"/>
      <c r="AD336" s="659"/>
    </row>
    <row r="337" spans="1:30" ht="43.5">
      <c r="A337" s="814" t="s">
        <v>14</v>
      </c>
      <c r="B337" s="878" t="s">
        <v>7639</v>
      </c>
      <c r="C337" s="879" t="s">
        <v>9154</v>
      </c>
      <c r="D337" s="798" t="s">
        <v>1995</v>
      </c>
      <c r="E337" s="798" t="s">
        <v>9805</v>
      </c>
      <c r="F337" s="798"/>
      <c r="G337" s="798" t="s">
        <v>9150</v>
      </c>
      <c r="H337" s="822" t="s">
        <v>9806</v>
      </c>
      <c r="I337" s="799"/>
      <c r="J337" s="800" t="s">
        <v>9183</v>
      </c>
      <c r="K337" s="801"/>
      <c r="L337" s="802"/>
      <c r="M337" s="801"/>
      <c r="N337" s="802"/>
      <c r="O337" s="801"/>
      <c r="P337" s="802"/>
      <c r="Q337" s="776"/>
      <c r="R337" s="777"/>
      <c r="S337" s="803"/>
      <c r="T337" s="802"/>
      <c r="U337" s="801"/>
      <c r="V337" s="802"/>
      <c r="W337" s="801"/>
      <c r="X337" s="804"/>
      <c r="Y337" s="799"/>
      <c r="Z337" s="805"/>
      <c r="AA337" s="799"/>
      <c r="AB337" s="805"/>
      <c r="AC337" s="806"/>
      <c r="AD337" s="659"/>
    </row>
    <row r="338" spans="1:30" ht="31.5">
      <c r="A338" s="784" t="s">
        <v>7638</v>
      </c>
      <c r="B338" s="785" t="s">
        <v>7650</v>
      </c>
      <c r="C338" s="797" t="s">
        <v>9154</v>
      </c>
      <c r="D338" s="798" t="s">
        <v>4783</v>
      </c>
      <c r="E338" s="880" t="s">
        <v>9640</v>
      </c>
      <c r="F338" s="880" t="s">
        <v>9807</v>
      </c>
      <c r="G338" s="798" t="s">
        <v>9150</v>
      </c>
      <c r="H338" s="799"/>
      <c r="I338" s="799"/>
      <c r="J338" s="800" t="s">
        <v>9157</v>
      </c>
      <c r="K338" s="800" t="s">
        <v>1663</v>
      </c>
      <c r="L338" s="800"/>
      <c r="M338" s="801"/>
      <c r="N338" s="802"/>
      <c r="O338" s="801"/>
      <c r="P338" s="802"/>
      <c r="Q338" s="776"/>
      <c r="R338" s="777"/>
      <c r="S338" s="803"/>
      <c r="T338" s="802"/>
      <c r="U338" s="801"/>
      <c r="V338" s="802"/>
      <c r="W338" s="801"/>
      <c r="X338" s="804"/>
      <c r="Y338" s="799"/>
      <c r="Z338" s="805"/>
      <c r="AA338" s="799"/>
      <c r="AB338" s="805"/>
      <c r="AC338" s="806"/>
      <c r="AD338" s="659"/>
    </row>
    <row r="339" spans="1:30" ht="39">
      <c r="A339" s="784" t="s">
        <v>7638</v>
      </c>
      <c r="B339" s="878" t="s">
        <v>7644</v>
      </c>
      <c r="C339" s="879" t="s">
        <v>9295</v>
      </c>
      <c r="D339" s="798" t="s">
        <v>1995</v>
      </c>
      <c r="E339" s="798" t="s">
        <v>9214</v>
      </c>
      <c r="F339" s="798" t="s">
        <v>9808</v>
      </c>
      <c r="G339" s="798" t="s">
        <v>9150</v>
      </c>
      <c r="H339" s="799"/>
      <c r="I339" s="798" t="s">
        <v>9809</v>
      </c>
      <c r="J339" s="800" t="s">
        <v>9169</v>
      </c>
      <c r="K339" s="801"/>
      <c r="L339" s="802"/>
      <c r="M339" s="801"/>
      <c r="N339" s="801"/>
      <c r="O339" s="801"/>
      <c r="P339" s="802"/>
      <c r="Q339" s="776"/>
      <c r="R339" s="777"/>
      <c r="S339" s="803"/>
      <c r="T339" s="802"/>
      <c r="U339" s="801"/>
      <c r="V339" s="802"/>
      <c r="W339" s="801"/>
      <c r="X339" s="804"/>
      <c r="Y339" s="799"/>
      <c r="Z339" s="805"/>
      <c r="AA339" s="799"/>
      <c r="AB339" s="805"/>
      <c r="AC339" s="806"/>
      <c r="AD339" s="659"/>
    </row>
    <row r="340" spans="1:30">
      <c r="A340" s="784" t="s">
        <v>7638</v>
      </c>
      <c r="B340" s="785" t="s">
        <v>7641</v>
      </c>
      <c r="C340" s="797" t="s">
        <v>9427</v>
      </c>
      <c r="D340" s="798" t="s">
        <v>1995</v>
      </c>
      <c r="E340" s="798" t="s">
        <v>9214</v>
      </c>
      <c r="F340" s="799"/>
      <c r="G340" s="799"/>
      <c r="H340" s="798" t="s">
        <v>9810</v>
      </c>
      <c r="I340" s="799"/>
      <c r="J340" s="802"/>
      <c r="K340" s="800" t="s">
        <v>469</v>
      </c>
      <c r="L340" s="802"/>
      <c r="M340" s="801"/>
      <c r="N340" s="802"/>
      <c r="O340" s="801"/>
      <c r="P340" s="802"/>
      <c r="Q340" s="776"/>
      <c r="R340" s="777"/>
      <c r="S340" s="803"/>
      <c r="T340" s="802"/>
      <c r="U340" s="801"/>
      <c r="V340" s="802"/>
      <c r="W340" s="801"/>
      <c r="X340" s="804"/>
      <c r="Y340" s="799"/>
      <c r="Z340" s="805"/>
      <c r="AA340" s="799"/>
      <c r="AB340" s="805"/>
      <c r="AC340" s="806"/>
      <c r="AD340" s="659"/>
    </row>
    <row r="341" spans="1:30" ht="47.25">
      <c r="A341" s="784" t="s">
        <v>7638</v>
      </c>
      <c r="B341" s="785" t="s">
        <v>7649</v>
      </c>
      <c r="C341" s="797" t="s">
        <v>9719</v>
      </c>
      <c r="D341" s="798" t="s">
        <v>1995</v>
      </c>
      <c r="E341" s="798" t="s">
        <v>9811</v>
      </c>
      <c r="F341" s="798"/>
      <c r="G341" s="799"/>
      <c r="H341" s="799"/>
      <c r="I341" s="816"/>
      <c r="J341" s="801"/>
      <c r="K341" s="801"/>
      <c r="L341" s="800" t="s">
        <v>469</v>
      </c>
      <c r="M341" s="801"/>
      <c r="N341" s="800" t="s">
        <v>469</v>
      </c>
      <c r="O341" s="801"/>
      <c r="P341" s="802"/>
      <c r="Q341" s="776"/>
      <c r="R341" s="777"/>
      <c r="S341" s="803"/>
      <c r="T341" s="802"/>
      <c r="U341" s="801"/>
      <c r="V341" s="802"/>
      <c r="W341" s="801"/>
      <c r="X341" s="804"/>
      <c r="Y341" s="799"/>
      <c r="Z341" s="805"/>
      <c r="AA341" s="799"/>
      <c r="AB341" s="805"/>
      <c r="AC341" s="806"/>
      <c r="AD341" s="659"/>
    </row>
    <row r="342" spans="1:30">
      <c r="A342" s="784" t="s">
        <v>7638</v>
      </c>
      <c r="B342" s="785" t="s">
        <v>7648</v>
      </c>
      <c r="C342" s="797" t="s">
        <v>9154</v>
      </c>
      <c r="D342" s="798" t="s">
        <v>1995</v>
      </c>
      <c r="E342" s="798" t="s">
        <v>9812</v>
      </c>
      <c r="F342" s="798" t="s">
        <v>9813</v>
      </c>
      <c r="G342" s="799"/>
      <c r="H342" s="799"/>
      <c r="I342" s="799"/>
      <c r="J342" s="800" t="s">
        <v>9184</v>
      </c>
      <c r="K342" s="800" t="s">
        <v>9814</v>
      </c>
      <c r="L342" s="801"/>
      <c r="M342" s="801"/>
      <c r="N342" s="802"/>
      <c r="O342" s="801"/>
      <c r="P342" s="802"/>
      <c r="Q342" s="776"/>
      <c r="R342" s="777"/>
      <c r="S342" s="803"/>
      <c r="T342" s="802"/>
      <c r="U342" s="801"/>
      <c r="V342" s="802"/>
      <c r="W342" s="801"/>
      <c r="X342" s="804"/>
      <c r="Y342" s="799"/>
      <c r="Z342" s="805"/>
      <c r="AA342" s="799"/>
      <c r="AB342" s="805"/>
      <c r="AC342" s="806"/>
      <c r="AD342" s="659"/>
    </row>
    <row r="343" spans="1:30" ht="31.5">
      <c r="A343" s="814" t="s">
        <v>7638</v>
      </c>
      <c r="B343" s="881" t="s">
        <v>7646</v>
      </c>
      <c r="C343" s="882"/>
      <c r="D343" s="799"/>
      <c r="E343" s="799"/>
      <c r="F343" s="799"/>
      <c r="G343" s="799"/>
      <c r="H343" s="799"/>
      <c r="I343" s="799"/>
      <c r="J343" s="801"/>
      <c r="K343" s="801"/>
      <c r="L343" s="802"/>
      <c r="M343" s="801"/>
      <c r="N343" s="801"/>
      <c r="O343" s="801"/>
      <c r="P343" s="802"/>
      <c r="Q343" s="776"/>
      <c r="R343" s="777"/>
      <c r="S343" s="803"/>
      <c r="T343" s="802"/>
      <c r="U343" s="801"/>
      <c r="V343" s="802"/>
      <c r="W343" s="801"/>
      <c r="X343" s="804"/>
      <c r="Y343" s="799"/>
      <c r="Z343" s="805"/>
      <c r="AA343" s="799"/>
      <c r="AB343" s="805"/>
      <c r="AC343" s="806"/>
      <c r="AD343" s="659"/>
    </row>
    <row r="344" spans="1:30" ht="31.5">
      <c r="A344" s="784" t="s">
        <v>7638</v>
      </c>
      <c r="B344" s="785" t="s">
        <v>7647</v>
      </c>
      <c r="C344" s="823"/>
      <c r="D344" s="883"/>
      <c r="E344" s="883"/>
      <c r="F344" s="883"/>
      <c r="G344" s="799"/>
      <c r="H344" s="799"/>
      <c r="I344" s="799"/>
      <c r="J344" s="802"/>
      <c r="K344" s="801"/>
      <c r="L344" s="802"/>
      <c r="M344" s="801"/>
      <c r="N344" s="802"/>
      <c r="O344" s="801"/>
      <c r="P344" s="800" t="s">
        <v>469</v>
      </c>
      <c r="Q344" s="776"/>
      <c r="R344" s="777"/>
      <c r="S344" s="803"/>
      <c r="T344" s="802"/>
      <c r="U344" s="801"/>
      <c r="V344" s="802"/>
      <c r="W344" s="801"/>
      <c r="X344" s="804"/>
      <c r="Y344" s="799"/>
      <c r="Z344" s="805"/>
      <c r="AA344" s="799"/>
      <c r="AB344" s="805"/>
      <c r="AC344" s="806"/>
      <c r="AD344" s="659"/>
    </row>
    <row r="345" spans="1:30" ht="31.5">
      <c r="A345" s="813" t="s">
        <v>7651</v>
      </c>
      <c r="B345" s="881" t="s">
        <v>7654</v>
      </c>
      <c r="C345" s="879" t="s">
        <v>9154</v>
      </c>
      <c r="D345" s="798" t="s">
        <v>752</v>
      </c>
      <c r="E345" s="798" t="s">
        <v>9815</v>
      </c>
      <c r="F345" s="798" t="s">
        <v>9816</v>
      </c>
      <c r="G345" s="799"/>
      <c r="H345" s="799"/>
      <c r="I345" s="799"/>
      <c r="J345" s="800" t="s">
        <v>9184</v>
      </c>
      <c r="K345" s="800" t="s">
        <v>9184</v>
      </c>
      <c r="L345" s="802"/>
      <c r="M345" s="801"/>
      <c r="N345" s="802"/>
      <c r="O345" s="801"/>
      <c r="P345" s="802"/>
      <c r="Q345" s="776"/>
      <c r="R345" s="777"/>
      <c r="S345" s="803"/>
      <c r="T345" s="802"/>
      <c r="U345" s="801"/>
      <c r="V345" s="802"/>
      <c r="W345" s="801"/>
      <c r="X345" s="804"/>
      <c r="Y345" s="799"/>
      <c r="Z345" s="805"/>
      <c r="AA345" s="799"/>
      <c r="AB345" s="805"/>
      <c r="AC345" s="806"/>
      <c r="AD345" s="659"/>
    </row>
    <row r="346" spans="1:30" ht="26.25">
      <c r="A346" s="814" t="s">
        <v>7651</v>
      </c>
      <c r="B346" s="818" t="s">
        <v>9817</v>
      </c>
      <c r="C346" s="797"/>
      <c r="D346" s="798" t="s">
        <v>1995</v>
      </c>
      <c r="E346" s="798" t="s">
        <v>9818</v>
      </c>
      <c r="F346" s="798" t="s">
        <v>9819</v>
      </c>
      <c r="G346" s="798"/>
      <c r="H346" s="798" t="s">
        <v>9820</v>
      </c>
      <c r="I346" s="816"/>
      <c r="J346" s="801"/>
      <c r="K346" s="801"/>
      <c r="L346" s="800" t="s">
        <v>9821</v>
      </c>
      <c r="M346" s="801"/>
      <c r="N346" s="800" t="s">
        <v>9822</v>
      </c>
      <c r="O346" s="801"/>
      <c r="P346" s="802"/>
      <c r="Q346" s="776"/>
      <c r="R346" s="777"/>
      <c r="S346" s="803"/>
      <c r="T346" s="802"/>
      <c r="U346" s="801"/>
      <c r="V346" s="802"/>
      <c r="W346" s="801"/>
      <c r="X346" s="815"/>
      <c r="Y346" s="799"/>
      <c r="Z346" s="805"/>
      <c r="AA346" s="799"/>
      <c r="AB346" s="805"/>
      <c r="AC346" s="806"/>
      <c r="AD346" s="659"/>
    </row>
    <row r="347" spans="1:30" ht="31.5">
      <c r="A347" s="784" t="s">
        <v>7651</v>
      </c>
      <c r="B347" s="818" t="s">
        <v>9823</v>
      </c>
      <c r="C347" s="797" t="s">
        <v>9824</v>
      </c>
      <c r="D347" s="798" t="s">
        <v>9825</v>
      </c>
      <c r="E347" s="798" t="s">
        <v>9826</v>
      </c>
      <c r="F347" s="798" t="s">
        <v>9827</v>
      </c>
      <c r="G347" s="798" t="s">
        <v>9150</v>
      </c>
      <c r="H347" s="798" t="s">
        <v>9828</v>
      </c>
      <c r="I347" s="816"/>
      <c r="J347" s="801"/>
      <c r="K347" s="801"/>
      <c r="L347" s="800" t="s">
        <v>9829</v>
      </c>
      <c r="M347" s="801"/>
      <c r="N347" s="800" t="s">
        <v>9822</v>
      </c>
      <c r="O347" s="801"/>
      <c r="P347" s="802"/>
      <c r="Q347" s="776"/>
      <c r="R347" s="777"/>
      <c r="S347" s="803"/>
      <c r="T347" s="802"/>
      <c r="U347" s="801"/>
      <c r="V347" s="802"/>
      <c r="W347" s="801"/>
      <c r="X347" s="815"/>
      <c r="Y347" s="799"/>
      <c r="Z347" s="805"/>
      <c r="AA347" s="799"/>
      <c r="AB347" s="805"/>
      <c r="AC347" s="806"/>
      <c r="AD347" s="659"/>
    </row>
    <row r="348" spans="1:30" ht="31.5">
      <c r="A348" s="814" t="s">
        <v>7651</v>
      </c>
      <c r="B348" s="785" t="s">
        <v>7743</v>
      </c>
      <c r="C348" s="797" t="s">
        <v>9203</v>
      </c>
      <c r="D348" s="798" t="s">
        <v>4783</v>
      </c>
      <c r="E348" s="798" t="s">
        <v>9830</v>
      </c>
      <c r="F348" s="798" t="s">
        <v>9831</v>
      </c>
      <c r="G348" s="798" t="s">
        <v>9150</v>
      </c>
      <c r="H348" s="816"/>
      <c r="I348" s="799"/>
      <c r="J348" s="800"/>
      <c r="K348" s="800" t="s">
        <v>9284</v>
      </c>
      <c r="L348" s="802"/>
      <c r="M348" s="801"/>
      <c r="N348" s="802"/>
      <c r="O348" s="801"/>
      <c r="P348" s="800"/>
      <c r="Q348" s="776"/>
      <c r="R348" s="777"/>
      <c r="S348" s="803"/>
      <c r="T348" s="802"/>
      <c r="U348" s="801"/>
      <c r="V348" s="802"/>
      <c r="W348" s="801"/>
      <c r="X348" s="804"/>
      <c r="Y348" s="799"/>
      <c r="Z348" s="805"/>
      <c r="AA348" s="799"/>
      <c r="AB348" s="805"/>
      <c r="AC348" s="806"/>
      <c r="AD348" s="659"/>
    </row>
    <row r="349" spans="1:30">
      <c r="A349" s="813" t="s">
        <v>7658</v>
      </c>
      <c r="B349" s="785" t="s">
        <v>7659</v>
      </c>
      <c r="C349" s="797" t="s">
        <v>9154</v>
      </c>
      <c r="D349" s="798" t="s">
        <v>1995</v>
      </c>
      <c r="E349" s="798" t="s">
        <v>5724</v>
      </c>
      <c r="F349" s="798" t="s">
        <v>9832</v>
      </c>
      <c r="G349" s="798" t="s">
        <v>9150</v>
      </c>
      <c r="H349" s="799"/>
      <c r="I349" s="799"/>
      <c r="J349" s="801"/>
      <c r="K349" s="800" t="s">
        <v>9184</v>
      </c>
      <c r="L349" s="802"/>
      <c r="M349" s="801"/>
      <c r="N349" s="800"/>
      <c r="O349" s="801"/>
      <c r="P349" s="802"/>
      <c r="Q349" s="776"/>
      <c r="R349" s="777"/>
      <c r="S349" s="803"/>
      <c r="T349" s="802"/>
      <c r="U349" s="801"/>
      <c r="V349" s="802"/>
      <c r="W349" s="801"/>
      <c r="X349" s="804"/>
      <c r="Y349" s="799"/>
      <c r="Z349" s="805"/>
      <c r="AA349" s="799"/>
      <c r="AB349" s="805"/>
      <c r="AC349" s="806"/>
      <c r="AD349" s="659"/>
    </row>
    <row r="350" spans="1:30" ht="31.5">
      <c r="A350" s="784" t="s">
        <v>7658</v>
      </c>
      <c r="B350" s="785" t="s">
        <v>7661</v>
      </c>
      <c r="C350" s="797" t="s">
        <v>9203</v>
      </c>
      <c r="D350" s="798" t="s">
        <v>4783</v>
      </c>
      <c r="E350" s="798" t="s">
        <v>9833</v>
      </c>
      <c r="F350" s="798" t="s">
        <v>9834</v>
      </c>
      <c r="G350" s="798" t="s">
        <v>9150</v>
      </c>
      <c r="H350" s="799"/>
      <c r="I350" s="799"/>
      <c r="J350" s="800" t="s">
        <v>752</v>
      </c>
      <c r="K350" s="800" t="s">
        <v>469</v>
      </c>
      <c r="L350" s="802"/>
      <c r="M350" s="801"/>
      <c r="N350" s="802"/>
      <c r="O350" s="801"/>
      <c r="P350" s="802"/>
      <c r="Q350" s="776"/>
      <c r="R350" s="777"/>
      <c r="S350" s="803"/>
      <c r="T350" s="802"/>
      <c r="U350" s="801"/>
      <c r="V350" s="802"/>
      <c r="W350" s="801"/>
      <c r="X350" s="804"/>
      <c r="Y350" s="799"/>
      <c r="Z350" s="805"/>
      <c r="AA350" s="799"/>
      <c r="AB350" s="805"/>
      <c r="AC350" s="806"/>
      <c r="AD350" s="659"/>
    </row>
    <row r="351" spans="1:30" ht="31.5">
      <c r="A351" s="784" t="s">
        <v>7658</v>
      </c>
      <c r="B351" s="785" t="s">
        <v>7660</v>
      </c>
      <c r="C351" s="797" t="s">
        <v>9154</v>
      </c>
      <c r="D351" s="798" t="s">
        <v>4783</v>
      </c>
      <c r="E351" s="798" t="s">
        <v>5955</v>
      </c>
      <c r="F351" s="798" t="s">
        <v>9835</v>
      </c>
      <c r="G351" s="798" t="s">
        <v>9150</v>
      </c>
      <c r="H351" s="799"/>
      <c r="I351" s="799"/>
      <c r="J351" s="800" t="s">
        <v>469</v>
      </c>
      <c r="K351" s="800" t="s">
        <v>469</v>
      </c>
      <c r="L351" s="801"/>
      <c r="M351" s="801"/>
      <c r="N351" s="802"/>
      <c r="O351" s="801"/>
      <c r="P351" s="802"/>
      <c r="Q351" s="776"/>
      <c r="R351" s="777"/>
      <c r="S351" s="803"/>
      <c r="T351" s="802"/>
      <c r="U351" s="801"/>
      <c r="V351" s="802"/>
      <c r="W351" s="801"/>
      <c r="X351" s="804"/>
      <c r="Y351" s="799"/>
      <c r="Z351" s="805"/>
      <c r="AA351" s="799"/>
      <c r="AB351" s="805"/>
      <c r="AC351" s="806"/>
      <c r="AD351" s="659"/>
    </row>
    <row r="352" spans="1:30" ht="31.5">
      <c r="A352" s="784" t="s">
        <v>7658</v>
      </c>
      <c r="B352" s="785" t="s">
        <v>7662</v>
      </c>
      <c r="C352" s="797" t="s">
        <v>9212</v>
      </c>
      <c r="D352" s="798" t="s">
        <v>4783</v>
      </c>
      <c r="E352" s="799"/>
      <c r="F352" s="798" t="s">
        <v>9836</v>
      </c>
      <c r="G352" s="799"/>
      <c r="H352" s="799"/>
      <c r="I352" s="799"/>
      <c r="J352" s="800" t="s">
        <v>9200</v>
      </c>
      <c r="K352" s="800" t="s">
        <v>469</v>
      </c>
      <c r="L352" s="802"/>
      <c r="M352" s="801"/>
      <c r="N352" s="802"/>
      <c r="O352" s="801"/>
      <c r="P352" s="802"/>
      <c r="Q352" s="776"/>
      <c r="R352" s="777"/>
      <c r="S352" s="803"/>
      <c r="T352" s="802"/>
      <c r="U352" s="801"/>
      <c r="V352" s="802"/>
      <c r="W352" s="801"/>
      <c r="X352" s="804"/>
      <c r="Y352" s="799"/>
      <c r="Z352" s="805"/>
      <c r="AA352" s="799"/>
      <c r="AB352" s="805"/>
      <c r="AC352" s="806"/>
      <c r="AD352" s="659"/>
    </row>
    <row r="353" spans="1:30" ht="31.5">
      <c r="A353" s="784" t="s">
        <v>7658</v>
      </c>
      <c r="B353" s="785" t="s">
        <v>7663</v>
      </c>
      <c r="C353" s="797"/>
      <c r="D353" s="798"/>
      <c r="E353" s="799"/>
      <c r="F353" s="799"/>
      <c r="G353" s="799"/>
      <c r="H353" s="798" t="s">
        <v>9837</v>
      </c>
      <c r="I353" s="799"/>
      <c r="J353" s="802"/>
      <c r="K353" s="801"/>
      <c r="L353" s="802"/>
      <c r="M353" s="801"/>
      <c r="N353" s="802"/>
      <c r="O353" s="801"/>
      <c r="P353" s="802"/>
      <c r="Q353" s="776"/>
      <c r="R353" s="777"/>
      <c r="S353" s="803"/>
      <c r="T353" s="802"/>
      <c r="U353" s="801"/>
      <c r="V353" s="802"/>
      <c r="W353" s="801"/>
      <c r="X353" s="804"/>
      <c r="Y353" s="799"/>
      <c r="Z353" s="805"/>
      <c r="AA353" s="799"/>
      <c r="AB353" s="805"/>
      <c r="AC353" s="806"/>
      <c r="AD353" s="659"/>
    </row>
    <row r="354" spans="1:30" ht="31.5">
      <c r="A354" s="813" t="s">
        <v>7664</v>
      </c>
      <c r="B354" s="785" t="s">
        <v>7669</v>
      </c>
      <c r="C354" s="797" t="s">
        <v>9154</v>
      </c>
      <c r="D354" s="798" t="s">
        <v>1995</v>
      </c>
      <c r="E354" s="798" t="s">
        <v>5724</v>
      </c>
      <c r="F354" s="798" t="s">
        <v>9838</v>
      </c>
      <c r="G354" s="798" t="s">
        <v>9246</v>
      </c>
      <c r="H354" s="799"/>
      <c r="I354" s="799"/>
      <c r="J354" s="802"/>
      <c r="K354" s="801"/>
      <c r="L354" s="802"/>
      <c r="M354" s="800" t="s">
        <v>469</v>
      </c>
      <c r="N354" s="802"/>
      <c r="O354" s="801"/>
      <c r="P354" s="802"/>
      <c r="Q354" s="776"/>
      <c r="R354" s="777"/>
      <c r="S354" s="803"/>
      <c r="T354" s="802"/>
      <c r="U354" s="801"/>
      <c r="V354" s="802"/>
      <c r="W354" s="801"/>
      <c r="X354" s="804"/>
      <c r="Y354" s="799"/>
      <c r="Z354" s="805"/>
      <c r="AA354" s="799"/>
      <c r="AB354" s="805"/>
      <c r="AC354" s="806"/>
      <c r="AD354" s="659"/>
    </row>
    <row r="355" spans="1:30">
      <c r="A355" s="784" t="s">
        <v>7664</v>
      </c>
      <c r="B355" s="785" t="s">
        <v>7667</v>
      </c>
      <c r="C355" s="797" t="s">
        <v>9203</v>
      </c>
      <c r="D355" s="798" t="s">
        <v>4783</v>
      </c>
      <c r="E355" s="798" t="s">
        <v>9214</v>
      </c>
      <c r="F355" s="798" t="s">
        <v>9839</v>
      </c>
      <c r="G355" s="798" t="s">
        <v>9150</v>
      </c>
      <c r="H355" s="799"/>
      <c r="I355" s="799"/>
      <c r="J355" s="802"/>
      <c r="K355" s="801"/>
      <c r="L355" s="800" t="s">
        <v>9200</v>
      </c>
      <c r="M355" s="800" t="s">
        <v>1480</v>
      </c>
      <c r="N355" s="802"/>
      <c r="O355" s="801"/>
      <c r="P355" s="802"/>
      <c r="Q355" s="776"/>
      <c r="R355" s="777"/>
      <c r="S355" s="803"/>
      <c r="T355" s="802"/>
      <c r="U355" s="801"/>
      <c r="V355" s="802"/>
      <c r="W355" s="801"/>
      <c r="X355" s="804"/>
      <c r="Y355" s="799"/>
      <c r="Z355" s="805"/>
      <c r="AA355" s="799"/>
      <c r="AB355" s="805"/>
      <c r="AC355" s="806"/>
      <c r="AD355" s="659"/>
    </row>
    <row r="356" spans="1:30" ht="31.5">
      <c r="A356" s="784" t="s">
        <v>7664</v>
      </c>
      <c r="B356" s="785" t="s">
        <v>7668</v>
      </c>
      <c r="C356" s="797" t="s">
        <v>9154</v>
      </c>
      <c r="D356" s="798" t="s">
        <v>1995</v>
      </c>
      <c r="E356" s="798" t="s">
        <v>9214</v>
      </c>
      <c r="F356" s="799"/>
      <c r="G356" s="798" t="s">
        <v>9150</v>
      </c>
      <c r="H356" s="799"/>
      <c r="I356" s="799"/>
      <c r="J356" s="802"/>
      <c r="K356" s="800" t="s">
        <v>9184</v>
      </c>
      <c r="L356" s="800" t="s">
        <v>9425</v>
      </c>
      <c r="M356" s="800"/>
      <c r="N356" s="802"/>
      <c r="O356" s="801"/>
      <c r="P356" s="802"/>
      <c r="Q356" s="776"/>
      <c r="R356" s="777"/>
      <c r="S356" s="803"/>
      <c r="T356" s="802"/>
      <c r="U356" s="801"/>
      <c r="V356" s="802"/>
      <c r="W356" s="801"/>
      <c r="X356" s="804"/>
      <c r="Y356" s="799"/>
      <c r="Z356" s="805"/>
      <c r="AA356" s="799"/>
      <c r="AB356" s="805"/>
      <c r="AC356" s="806"/>
      <c r="AD356" s="659"/>
    </row>
    <row r="357" spans="1:30" ht="26.25">
      <c r="A357" s="784" t="s">
        <v>7664</v>
      </c>
      <c r="B357" s="884">
        <v>44160</v>
      </c>
      <c r="C357" s="797" t="s">
        <v>9154</v>
      </c>
      <c r="D357" s="798" t="s">
        <v>9840</v>
      </c>
      <c r="E357" s="798" t="s">
        <v>9324</v>
      </c>
      <c r="F357" s="799"/>
      <c r="G357" s="798" t="s">
        <v>9150</v>
      </c>
      <c r="H357" s="799"/>
      <c r="I357" s="799"/>
      <c r="J357" s="800" t="s">
        <v>9164</v>
      </c>
      <c r="K357" s="800" t="s">
        <v>1663</v>
      </c>
      <c r="L357" s="802"/>
      <c r="M357" s="801"/>
      <c r="N357" s="800" t="s">
        <v>1663</v>
      </c>
      <c r="O357" s="801"/>
      <c r="P357" s="800" t="s">
        <v>9841</v>
      </c>
      <c r="Q357" s="776"/>
      <c r="R357" s="777"/>
      <c r="S357" s="803"/>
      <c r="T357" s="802"/>
      <c r="U357" s="801"/>
      <c r="V357" s="802"/>
      <c r="W357" s="801"/>
      <c r="X357" s="804"/>
      <c r="Y357" s="799"/>
      <c r="Z357" s="805"/>
      <c r="AA357" s="799"/>
      <c r="AB357" s="805"/>
      <c r="AC357" s="806"/>
      <c r="AD357" s="659"/>
    </row>
    <row r="358" spans="1:30" ht="26.25">
      <c r="A358" s="784" t="s">
        <v>7664</v>
      </c>
      <c r="B358" s="785" t="s">
        <v>7671</v>
      </c>
      <c r="C358" s="797" t="s">
        <v>9754</v>
      </c>
      <c r="D358" s="798" t="s">
        <v>4783</v>
      </c>
      <c r="E358" s="798" t="s">
        <v>9842</v>
      </c>
      <c r="F358" s="798" t="s">
        <v>9843</v>
      </c>
      <c r="G358" s="798" t="s">
        <v>9150</v>
      </c>
      <c r="H358" s="799"/>
      <c r="I358" s="799"/>
      <c r="J358" s="800" t="s">
        <v>9183</v>
      </c>
      <c r="K358" s="801"/>
      <c r="L358" s="800" t="s">
        <v>469</v>
      </c>
      <c r="M358" s="801"/>
      <c r="N358" s="802"/>
      <c r="O358" s="801"/>
      <c r="P358" s="802"/>
      <c r="Q358" s="776"/>
      <c r="R358" s="777"/>
      <c r="S358" s="803"/>
      <c r="T358" s="802"/>
      <c r="U358" s="801"/>
      <c r="V358" s="802"/>
      <c r="W358" s="801"/>
      <c r="X358" s="804"/>
      <c r="Y358" s="799"/>
      <c r="Z358" s="805"/>
      <c r="AA358" s="799"/>
      <c r="AB358" s="805"/>
      <c r="AC358" s="806"/>
      <c r="AD358" s="659"/>
    </row>
    <row r="359" spans="1:30" ht="31.5">
      <c r="A359" s="784" t="s">
        <v>7664</v>
      </c>
      <c r="B359" s="785" t="s">
        <v>7665</v>
      </c>
      <c r="C359" s="823"/>
      <c r="D359" s="799"/>
      <c r="E359" s="799"/>
      <c r="F359" s="799"/>
      <c r="G359" s="799"/>
      <c r="H359" s="799"/>
      <c r="I359" s="799"/>
      <c r="J359" s="802"/>
      <c r="K359" s="801"/>
      <c r="L359" s="802"/>
      <c r="M359" s="801"/>
      <c r="N359" s="802"/>
      <c r="O359" s="801"/>
      <c r="P359" s="802"/>
      <c r="Q359" s="776"/>
      <c r="R359" s="777"/>
      <c r="S359" s="803"/>
      <c r="T359" s="802"/>
      <c r="U359" s="801"/>
      <c r="V359" s="802"/>
      <c r="W359" s="801"/>
      <c r="X359" s="804"/>
      <c r="Y359" s="799"/>
      <c r="Z359" s="805"/>
      <c r="AA359" s="799"/>
      <c r="AB359" s="805"/>
      <c r="AC359" s="806"/>
      <c r="AD359" s="659"/>
    </row>
    <row r="360" spans="1:30" ht="31.5">
      <c r="A360" s="784" t="s">
        <v>7664</v>
      </c>
      <c r="B360" s="785" t="s">
        <v>7666</v>
      </c>
      <c r="C360" s="797" t="s">
        <v>9757</v>
      </c>
      <c r="D360" s="799"/>
      <c r="E360" s="799"/>
      <c r="F360" s="799"/>
      <c r="G360" s="799"/>
      <c r="H360" s="799"/>
      <c r="I360" s="799"/>
      <c r="J360" s="802"/>
      <c r="K360" s="801"/>
      <c r="L360" s="800" t="s">
        <v>752</v>
      </c>
      <c r="M360" s="801"/>
      <c r="N360" s="802"/>
      <c r="O360" s="801"/>
      <c r="P360" s="802"/>
      <c r="Q360" s="776"/>
      <c r="R360" s="777"/>
      <c r="S360" s="803"/>
      <c r="T360" s="802"/>
      <c r="U360" s="801"/>
      <c r="V360" s="802"/>
      <c r="W360" s="801"/>
      <c r="X360" s="804"/>
      <c r="Y360" s="799"/>
      <c r="Z360" s="805"/>
      <c r="AA360" s="799"/>
      <c r="AB360" s="805"/>
      <c r="AC360" s="806"/>
      <c r="AD360" s="659"/>
    </row>
    <row r="361" spans="1:30" ht="39">
      <c r="A361" s="812" t="s">
        <v>7672</v>
      </c>
      <c r="B361" s="885" t="s">
        <v>9844</v>
      </c>
      <c r="C361" s="797" t="s">
        <v>9154</v>
      </c>
      <c r="D361" s="798" t="s">
        <v>1995</v>
      </c>
      <c r="E361" s="798" t="s">
        <v>9153</v>
      </c>
      <c r="F361" s="799"/>
      <c r="G361" s="798" t="s">
        <v>9150</v>
      </c>
      <c r="H361" s="798" t="s">
        <v>9845</v>
      </c>
      <c r="I361" s="799"/>
      <c r="J361" s="801"/>
      <c r="K361" s="800" t="s">
        <v>9164</v>
      </c>
      <c r="L361" s="802"/>
      <c r="M361" s="801"/>
      <c r="N361" s="800" t="s">
        <v>9846</v>
      </c>
      <c r="O361" s="801"/>
      <c r="P361" s="802"/>
      <c r="Q361" s="776"/>
      <c r="R361" s="777"/>
      <c r="S361" s="803"/>
      <c r="T361" s="802"/>
      <c r="U361" s="801"/>
      <c r="V361" s="802"/>
      <c r="W361" s="801"/>
      <c r="X361" s="804"/>
      <c r="Y361" s="799"/>
      <c r="Z361" s="805"/>
      <c r="AA361" s="799"/>
      <c r="AB361" s="805"/>
      <c r="AC361" s="806"/>
      <c r="AD361" s="659"/>
    </row>
    <row r="362" spans="1:30" ht="31.5">
      <c r="A362" s="784" t="s">
        <v>7672</v>
      </c>
      <c r="B362" s="785" t="s">
        <v>7673</v>
      </c>
      <c r="C362" s="797" t="s">
        <v>9154</v>
      </c>
      <c r="D362" s="798" t="s">
        <v>4783</v>
      </c>
      <c r="E362" s="798" t="s">
        <v>9847</v>
      </c>
      <c r="F362" s="799"/>
      <c r="G362" s="798" t="s">
        <v>9848</v>
      </c>
      <c r="H362" s="799"/>
      <c r="I362" s="799"/>
      <c r="J362" s="801"/>
      <c r="K362" s="800" t="s">
        <v>9254</v>
      </c>
      <c r="L362" s="802"/>
      <c r="M362" s="820" t="s">
        <v>9187</v>
      </c>
      <c r="N362" s="800"/>
      <c r="O362" s="801"/>
      <c r="P362" s="802"/>
      <c r="Q362" s="776"/>
      <c r="R362" s="777"/>
      <c r="S362" s="803"/>
      <c r="T362" s="802"/>
      <c r="U362" s="801"/>
      <c r="V362" s="802"/>
      <c r="W362" s="801"/>
      <c r="X362" s="804"/>
      <c r="Y362" s="799"/>
      <c r="Z362" s="805"/>
      <c r="AA362" s="799"/>
      <c r="AB362" s="805"/>
      <c r="AC362" s="806"/>
      <c r="AD362" s="659"/>
    </row>
    <row r="363" spans="1:30" ht="31.5">
      <c r="A363" s="813" t="s">
        <v>7678</v>
      </c>
      <c r="B363" s="785" t="s">
        <v>7707</v>
      </c>
      <c r="C363" s="832" t="s">
        <v>9154</v>
      </c>
      <c r="D363" s="798" t="s">
        <v>4783</v>
      </c>
      <c r="E363" s="798" t="s">
        <v>5724</v>
      </c>
      <c r="F363" s="798" t="s">
        <v>9849</v>
      </c>
      <c r="G363" s="798" t="s">
        <v>9850</v>
      </c>
      <c r="H363" s="799"/>
      <c r="I363" s="799"/>
      <c r="J363" s="800" t="s">
        <v>9160</v>
      </c>
      <c r="K363" s="800" t="s">
        <v>752</v>
      </c>
      <c r="L363" s="802"/>
      <c r="M363" s="800"/>
      <c r="N363" s="802"/>
      <c r="O363" s="801"/>
      <c r="P363" s="802"/>
      <c r="Q363" s="776"/>
      <c r="R363" s="777"/>
      <c r="S363" s="803"/>
      <c r="T363" s="802"/>
      <c r="U363" s="801"/>
      <c r="V363" s="802"/>
      <c r="W363" s="801"/>
      <c r="X363" s="804"/>
      <c r="Y363" s="799"/>
      <c r="Z363" s="805"/>
      <c r="AA363" s="799"/>
      <c r="AB363" s="805"/>
      <c r="AC363" s="806"/>
      <c r="AD363" s="659"/>
    </row>
    <row r="364" spans="1:30" ht="29.25">
      <c r="A364" s="784" t="s">
        <v>7678</v>
      </c>
      <c r="B364" s="785" t="s">
        <v>7698</v>
      </c>
      <c r="C364" s="797" t="s">
        <v>9154</v>
      </c>
      <c r="D364" s="798" t="s">
        <v>4783</v>
      </c>
      <c r="E364" s="798" t="s">
        <v>9851</v>
      </c>
      <c r="F364" s="799"/>
      <c r="G364" s="798" t="s">
        <v>9150</v>
      </c>
      <c r="H364" s="799"/>
      <c r="I364" s="799"/>
      <c r="J364" s="802"/>
      <c r="K364" s="801"/>
      <c r="L364" s="800" t="s">
        <v>9187</v>
      </c>
      <c r="M364" s="801"/>
      <c r="N364" s="802"/>
      <c r="O364" s="801"/>
      <c r="P364" s="802"/>
      <c r="Q364" s="886" t="s">
        <v>9852</v>
      </c>
      <c r="R364" s="777"/>
      <c r="S364" s="803"/>
      <c r="T364" s="802"/>
      <c r="U364" s="801"/>
      <c r="V364" s="802"/>
      <c r="W364" s="801"/>
      <c r="X364" s="804"/>
      <c r="Y364" s="799"/>
      <c r="Z364" s="805"/>
      <c r="AA364" s="799"/>
      <c r="AB364" s="805"/>
      <c r="AC364" s="806"/>
      <c r="AD364" s="659"/>
    </row>
    <row r="365" spans="1:30" ht="31.5">
      <c r="A365" s="784" t="s">
        <v>7678</v>
      </c>
      <c r="B365" s="785" t="s">
        <v>7696</v>
      </c>
      <c r="C365" s="797" t="s">
        <v>9154</v>
      </c>
      <c r="D365" s="799"/>
      <c r="E365" s="798" t="s">
        <v>9229</v>
      </c>
      <c r="F365" s="798" t="s">
        <v>9853</v>
      </c>
      <c r="G365" s="798" t="s">
        <v>9150</v>
      </c>
      <c r="H365" s="799"/>
      <c r="I365" s="799"/>
      <c r="J365" s="800" t="s">
        <v>752</v>
      </c>
      <c r="K365" s="801"/>
      <c r="L365" s="800" t="s">
        <v>752</v>
      </c>
      <c r="M365" s="801"/>
      <c r="N365" s="802"/>
      <c r="O365" s="801"/>
      <c r="P365" s="802"/>
      <c r="Q365" s="887"/>
      <c r="R365" s="777"/>
      <c r="S365" s="803"/>
      <c r="T365" s="802"/>
      <c r="U365" s="801"/>
      <c r="V365" s="802"/>
      <c r="W365" s="801"/>
      <c r="X365" s="804"/>
      <c r="Y365" s="799"/>
      <c r="Z365" s="805"/>
      <c r="AA365" s="799"/>
      <c r="AB365" s="805"/>
      <c r="AC365" s="806"/>
      <c r="AD365" s="659"/>
    </row>
    <row r="366" spans="1:30" ht="26.25">
      <c r="A366" s="784" t="s">
        <v>7678</v>
      </c>
      <c r="B366" s="888" t="s">
        <v>9854</v>
      </c>
      <c r="C366" s="797" t="s">
        <v>9154</v>
      </c>
      <c r="D366" s="798" t="s">
        <v>4783</v>
      </c>
      <c r="E366" s="798" t="s">
        <v>9153</v>
      </c>
      <c r="F366" s="798" t="s">
        <v>9855</v>
      </c>
      <c r="G366" s="799"/>
      <c r="H366" s="850">
        <v>44216</v>
      </c>
      <c r="I366" s="799"/>
      <c r="J366" s="800" t="s">
        <v>752</v>
      </c>
      <c r="K366" s="800" t="s">
        <v>752</v>
      </c>
      <c r="L366" s="802"/>
      <c r="M366" s="801"/>
      <c r="N366" s="802"/>
      <c r="O366" s="801"/>
      <c r="P366" s="802"/>
      <c r="Q366" s="776"/>
      <c r="R366" s="777"/>
      <c r="S366" s="803"/>
      <c r="T366" s="802"/>
      <c r="U366" s="801"/>
      <c r="V366" s="802"/>
      <c r="W366" s="801"/>
      <c r="X366" s="804"/>
      <c r="Y366" s="799"/>
      <c r="Z366" s="805"/>
      <c r="AA366" s="799"/>
      <c r="AB366" s="805"/>
      <c r="AC366" s="806"/>
      <c r="AD366" s="659"/>
    </row>
    <row r="367" spans="1:30" ht="31.5">
      <c r="A367" s="784" t="s">
        <v>7678</v>
      </c>
      <c r="B367" s="785" t="s">
        <v>7684</v>
      </c>
      <c r="C367" s="797" t="s">
        <v>9856</v>
      </c>
      <c r="D367" s="798" t="s">
        <v>4783</v>
      </c>
      <c r="E367" s="798" t="s">
        <v>9155</v>
      </c>
      <c r="F367" s="798" t="s">
        <v>9857</v>
      </c>
      <c r="G367" s="798" t="s">
        <v>9150</v>
      </c>
      <c r="H367" s="799"/>
      <c r="I367" s="819">
        <v>44141</v>
      </c>
      <c r="J367" s="800" t="s">
        <v>752</v>
      </c>
      <c r="K367" s="792" t="s">
        <v>9254</v>
      </c>
      <c r="L367" s="802"/>
      <c r="M367" s="801"/>
      <c r="N367" s="802"/>
      <c r="O367" s="801"/>
      <c r="P367" s="802"/>
      <c r="Q367" s="776"/>
      <c r="R367" s="777"/>
      <c r="S367" s="803"/>
      <c r="T367" s="802"/>
      <c r="U367" s="801"/>
      <c r="V367" s="802"/>
      <c r="W367" s="801"/>
      <c r="X367" s="804"/>
      <c r="Y367" s="799"/>
      <c r="Z367" s="805"/>
      <c r="AA367" s="799"/>
      <c r="AB367" s="805"/>
      <c r="AC367" s="806"/>
      <c r="AD367" s="659"/>
    </row>
    <row r="368" spans="1:30" ht="51.75">
      <c r="A368" s="784" t="s">
        <v>7678</v>
      </c>
      <c r="B368" s="785" t="s">
        <v>7711</v>
      </c>
      <c r="C368" s="797" t="s">
        <v>9858</v>
      </c>
      <c r="D368" s="798" t="s">
        <v>1995</v>
      </c>
      <c r="E368" s="798" t="s">
        <v>5955</v>
      </c>
      <c r="F368" s="798" t="s">
        <v>9859</v>
      </c>
      <c r="G368" s="864" t="s">
        <v>9860</v>
      </c>
      <c r="H368" s="799"/>
      <c r="I368" s="798" t="s">
        <v>9861</v>
      </c>
      <c r="J368" s="802"/>
      <c r="K368" s="800" t="s">
        <v>9258</v>
      </c>
      <c r="L368" s="802"/>
      <c r="M368" s="801"/>
      <c r="N368" s="802"/>
      <c r="O368" s="801"/>
      <c r="P368" s="802"/>
      <c r="Q368" s="776"/>
      <c r="R368" s="777"/>
      <c r="S368" s="803"/>
      <c r="T368" s="802"/>
      <c r="U368" s="801"/>
      <c r="V368" s="802"/>
      <c r="W368" s="801"/>
      <c r="X368" s="804"/>
      <c r="Y368" s="799"/>
      <c r="Z368" s="805"/>
      <c r="AA368" s="799"/>
      <c r="AB368" s="805"/>
      <c r="AC368" s="806"/>
      <c r="AD368" s="659"/>
    </row>
    <row r="369" spans="1:30" ht="31.5">
      <c r="A369" s="784" t="s">
        <v>7678</v>
      </c>
      <c r="B369" s="773" t="s">
        <v>7713</v>
      </c>
      <c r="C369" s="797" t="s">
        <v>9154</v>
      </c>
      <c r="D369" s="798" t="s">
        <v>1995</v>
      </c>
      <c r="E369" s="798" t="s">
        <v>5955</v>
      </c>
      <c r="F369" s="799"/>
      <c r="G369" s="799"/>
      <c r="H369" s="799"/>
      <c r="I369" s="799"/>
      <c r="J369" s="802"/>
      <c r="K369" s="800" t="s">
        <v>9184</v>
      </c>
      <c r="L369" s="802"/>
      <c r="M369" s="801"/>
      <c r="N369" s="800" t="s">
        <v>752</v>
      </c>
      <c r="O369" s="801"/>
      <c r="P369" s="801"/>
      <c r="Q369" s="776"/>
      <c r="R369" s="777"/>
      <c r="S369" s="803"/>
      <c r="T369" s="802"/>
      <c r="U369" s="801"/>
      <c r="V369" s="802"/>
      <c r="W369" s="801"/>
      <c r="X369" s="804"/>
      <c r="Y369" s="799"/>
      <c r="Z369" s="805"/>
      <c r="AA369" s="799"/>
      <c r="AB369" s="805"/>
      <c r="AC369" s="806"/>
      <c r="AD369" s="659"/>
    </row>
    <row r="370" spans="1:30" ht="26.25">
      <c r="A370" s="784" t="s">
        <v>7678</v>
      </c>
      <c r="B370" s="785" t="s">
        <v>7686</v>
      </c>
      <c r="C370" s="832" t="s">
        <v>9154</v>
      </c>
      <c r="D370" s="798" t="s">
        <v>4783</v>
      </c>
      <c r="E370" s="798" t="s">
        <v>9862</v>
      </c>
      <c r="F370" s="798" t="s">
        <v>9863</v>
      </c>
      <c r="G370" s="799"/>
      <c r="H370" s="850">
        <v>44221</v>
      </c>
      <c r="I370" s="799"/>
      <c r="J370" s="802"/>
      <c r="K370" s="800" t="s">
        <v>9266</v>
      </c>
      <c r="L370" s="802"/>
      <c r="M370" s="800" t="s">
        <v>752</v>
      </c>
      <c r="N370" s="802"/>
      <c r="O370" s="801"/>
      <c r="P370" s="802"/>
      <c r="Q370" s="776"/>
      <c r="R370" s="777"/>
      <c r="S370" s="803"/>
      <c r="T370" s="802"/>
      <c r="U370" s="801"/>
      <c r="V370" s="802"/>
      <c r="W370" s="801"/>
      <c r="X370" s="804"/>
      <c r="Y370" s="799"/>
      <c r="Z370" s="805"/>
      <c r="AA370" s="799"/>
      <c r="AB370" s="805"/>
      <c r="AC370" s="806"/>
      <c r="AD370" s="659"/>
    </row>
    <row r="371" spans="1:30">
      <c r="A371" s="784" t="s">
        <v>7678</v>
      </c>
      <c r="B371" s="785" t="s">
        <v>7701</v>
      </c>
      <c r="C371" s="797" t="s">
        <v>9154</v>
      </c>
      <c r="D371" s="798" t="s">
        <v>4783</v>
      </c>
      <c r="E371" s="798" t="s">
        <v>9862</v>
      </c>
      <c r="F371" s="799"/>
      <c r="G371" s="798" t="s">
        <v>9150</v>
      </c>
      <c r="H371" s="799"/>
      <c r="I371" s="799"/>
      <c r="J371" s="801"/>
      <c r="K371" s="801"/>
      <c r="L371" s="800" t="s">
        <v>9242</v>
      </c>
      <c r="M371" s="801"/>
      <c r="N371" s="802"/>
      <c r="O371" s="801"/>
      <c r="P371" s="802"/>
      <c r="Q371" s="776"/>
      <c r="R371" s="777"/>
      <c r="S371" s="803"/>
      <c r="T371" s="802"/>
      <c r="U371" s="801"/>
      <c r="V371" s="802"/>
      <c r="W371" s="801"/>
      <c r="X371" s="804"/>
      <c r="Y371" s="799"/>
      <c r="Z371" s="805"/>
      <c r="AA371" s="799"/>
      <c r="AB371" s="805"/>
      <c r="AC371" s="806"/>
      <c r="AD371" s="659"/>
    </row>
    <row r="372" spans="1:30" ht="31.5">
      <c r="A372" s="784" t="s">
        <v>7678</v>
      </c>
      <c r="B372" s="785" t="s">
        <v>7703</v>
      </c>
      <c r="C372" s="797" t="s">
        <v>9148</v>
      </c>
      <c r="D372" s="798" t="s">
        <v>4783</v>
      </c>
      <c r="E372" s="798" t="s">
        <v>9864</v>
      </c>
      <c r="F372" s="798" t="s">
        <v>9865</v>
      </c>
      <c r="G372" s="798" t="s">
        <v>9148</v>
      </c>
      <c r="H372" s="816"/>
      <c r="I372" s="799"/>
      <c r="J372" s="802"/>
      <c r="K372" s="801"/>
      <c r="L372" s="800" t="s">
        <v>9211</v>
      </c>
      <c r="M372" s="801"/>
      <c r="N372" s="800" t="s">
        <v>752</v>
      </c>
      <c r="O372" s="800" t="s">
        <v>469</v>
      </c>
      <c r="P372" s="800" t="s">
        <v>469</v>
      </c>
      <c r="Q372" s="776"/>
      <c r="R372" s="777"/>
      <c r="S372" s="803"/>
      <c r="T372" s="802"/>
      <c r="U372" s="801"/>
      <c r="V372" s="802"/>
      <c r="W372" s="801"/>
      <c r="X372" s="804"/>
      <c r="Y372" s="799"/>
      <c r="Z372" s="799"/>
      <c r="AA372" s="799"/>
      <c r="AB372" s="805"/>
      <c r="AC372" s="806"/>
      <c r="AD372" s="659"/>
    </row>
    <row r="373" spans="1:30" ht="31.5">
      <c r="A373" s="784" t="s">
        <v>7678</v>
      </c>
      <c r="B373" s="785" t="s">
        <v>7710</v>
      </c>
      <c r="C373" s="64" t="s">
        <v>9203</v>
      </c>
      <c r="D373" s="799"/>
      <c r="E373" s="798" t="s">
        <v>9214</v>
      </c>
      <c r="F373" s="798" t="s">
        <v>9866</v>
      </c>
      <c r="G373" s="798" t="s">
        <v>9150</v>
      </c>
      <c r="H373" s="829"/>
      <c r="I373" s="799"/>
      <c r="J373" s="800" t="s">
        <v>9200</v>
      </c>
      <c r="K373" s="800" t="s">
        <v>9284</v>
      </c>
      <c r="L373" s="801"/>
      <c r="M373" s="801"/>
      <c r="N373" s="800" t="s">
        <v>9867</v>
      </c>
      <c r="O373" s="801"/>
      <c r="P373" s="802"/>
      <c r="Q373" s="776"/>
      <c r="R373" s="777"/>
      <c r="S373" s="803"/>
      <c r="T373" s="802"/>
      <c r="U373" s="801"/>
      <c r="V373" s="802"/>
      <c r="W373" s="801"/>
      <c r="X373" s="804"/>
      <c r="Y373" s="799"/>
      <c r="Z373" s="805"/>
      <c r="AA373" s="799"/>
      <c r="AB373" s="805"/>
      <c r="AC373" s="806"/>
      <c r="AD373" s="659"/>
    </row>
    <row r="374" spans="1:30">
      <c r="A374" s="784" t="s">
        <v>7678</v>
      </c>
      <c r="B374" s="785" t="s">
        <v>8303</v>
      </c>
      <c r="C374" s="797" t="s">
        <v>9154</v>
      </c>
      <c r="D374" s="798" t="s">
        <v>4783</v>
      </c>
      <c r="E374" s="798" t="s">
        <v>9348</v>
      </c>
      <c r="F374" s="798" t="s">
        <v>9868</v>
      </c>
      <c r="G374" s="799"/>
      <c r="H374" s="799"/>
      <c r="I374" s="799"/>
      <c r="J374" s="800" t="s">
        <v>9275</v>
      </c>
      <c r="K374" s="801"/>
      <c r="L374" s="801"/>
      <c r="M374" s="800" t="s">
        <v>752</v>
      </c>
      <c r="N374" s="802"/>
      <c r="O374" s="801"/>
      <c r="P374" s="802"/>
      <c r="Q374" s="776"/>
      <c r="R374" s="777"/>
      <c r="S374" s="803"/>
      <c r="T374" s="802"/>
      <c r="U374" s="801"/>
      <c r="V374" s="802"/>
      <c r="W374" s="801"/>
      <c r="X374" s="804"/>
      <c r="Y374" s="799"/>
      <c r="Z374" s="805"/>
      <c r="AA374" s="799"/>
      <c r="AB374" s="805"/>
      <c r="AC374" s="806"/>
      <c r="AD374" s="659"/>
    </row>
    <row r="375" spans="1:30" ht="26.25">
      <c r="A375" s="784" t="s">
        <v>7678</v>
      </c>
      <c r="B375" s="785" t="s">
        <v>7682</v>
      </c>
      <c r="C375" s="797" t="s">
        <v>9203</v>
      </c>
      <c r="D375" s="798" t="s">
        <v>4783</v>
      </c>
      <c r="E375" s="798" t="s">
        <v>9324</v>
      </c>
      <c r="F375" s="798" t="s">
        <v>9869</v>
      </c>
      <c r="G375" s="798" t="s">
        <v>9150</v>
      </c>
      <c r="H375" s="799"/>
      <c r="I375" s="799"/>
      <c r="J375" s="800" t="s">
        <v>9200</v>
      </c>
      <c r="K375" s="800" t="s">
        <v>752</v>
      </c>
      <c r="L375" s="801"/>
      <c r="M375" s="800" t="s">
        <v>752</v>
      </c>
      <c r="N375" s="802"/>
      <c r="O375" s="801"/>
      <c r="P375" s="802"/>
      <c r="Q375" s="776"/>
      <c r="R375" s="777"/>
      <c r="S375" s="803"/>
      <c r="T375" s="802"/>
      <c r="U375" s="801"/>
      <c r="V375" s="802"/>
      <c r="W375" s="801"/>
      <c r="X375" s="804"/>
      <c r="Y375" s="799"/>
      <c r="Z375" s="805"/>
      <c r="AA375" s="799"/>
      <c r="AB375" s="805"/>
      <c r="AC375" s="806"/>
      <c r="AD375" s="659"/>
    </row>
    <row r="376" spans="1:30">
      <c r="A376" s="814" t="s">
        <v>7678</v>
      </c>
      <c r="B376" s="853" t="s">
        <v>8301</v>
      </c>
      <c r="C376" s="797" t="s">
        <v>9154</v>
      </c>
      <c r="D376" s="798" t="s">
        <v>752</v>
      </c>
      <c r="E376" s="798" t="s">
        <v>9324</v>
      </c>
      <c r="F376" s="798"/>
      <c r="G376" s="798" t="s">
        <v>9150</v>
      </c>
      <c r="H376" s="799"/>
      <c r="I376" s="799"/>
      <c r="J376" s="800" t="s">
        <v>9187</v>
      </c>
      <c r="K376" s="800" t="s">
        <v>752</v>
      </c>
      <c r="L376" s="802"/>
      <c r="M376" s="800"/>
      <c r="N376" s="802"/>
      <c r="O376" s="800" t="s">
        <v>9249</v>
      </c>
      <c r="P376" s="802"/>
      <c r="Q376" s="776"/>
      <c r="R376" s="777"/>
      <c r="S376" s="803"/>
      <c r="T376" s="802"/>
      <c r="U376" s="801"/>
      <c r="V376" s="802"/>
      <c r="W376" s="801"/>
      <c r="X376" s="804"/>
      <c r="Y376" s="799"/>
      <c r="Z376" s="805"/>
      <c r="AA376" s="799"/>
      <c r="AB376" s="805"/>
      <c r="AC376" s="806"/>
      <c r="AD376" s="659"/>
    </row>
    <row r="377" spans="1:30" ht="31.5">
      <c r="A377" s="784" t="s">
        <v>7678</v>
      </c>
      <c r="B377" s="785" t="s">
        <v>7708</v>
      </c>
      <c r="C377" s="797" t="s">
        <v>9154</v>
      </c>
      <c r="D377" s="798" t="s">
        <v>4783</v>
      </c>
      <c r="E377" s="798" t="s">
        <v>9330</v>
      </c>
      <c r="F377" s="798" t="s">
        <v>9870</v>
      </c>
      <c r="G377" s="799"/>
      <c r="H377" s="816"/>
      <c r="I377" s="799"/>
      <c r="J377" s="802"/>
      <c r="K377" s="801"/>
      <c r="L377" s="800" t="s">
        <v>469</v>
      </c>
      <c r="M377" s="801"/>
      <c r="N377" s="802"/>
      <c r="O377" s="801"/>
      <c r="P377" s="802"/>
      <c r="Q377" s="776"/>
      <c r="R377" s="777"/>
      <c r="S377" s="803"/>
      <c r="T377" s="802"/>
      <c r="U377" s="801"/>
      <c r="V377" s="802"/>
      <c r="W377" s="801"/>
      <c r="X377" s="804"/>
      <c r="Y377" s="799"/>
      <c r="Z377" s="805"/>
      <c r="AA377" s="799"/>
      <c r="AB377" s="805"/>
      <c r="AC377" s="806"/>
      <c r="AD377" s="659"/>
    </row>
    <row r="378" spans="1:30" ht="31.5">
      <c r="A378" s="784" t="s">
        <v>7678</v>
      </c>
      <c r="B378" s="785" t="s">
        <v>7692</v>
      </c>
      <c r="C378" s="797" t="s">
        <v>9154</v>
      </c>
      <c r="D378" s="798" t="s">
        <v>752</v>
      </c>
      <c r="E378" s="798" t="s">
        <v>9871</v>
      </c>
      <c r="F378" s="798" t="s">
        <v>9872</v>
      </c>
      <c r="G378" s="798" t="s">
        <v>9219</v>
      </c>
      <c r="H378" s="799"/>
      <c r="I378" s="799"/>
      <c r="J378" s="802"/>
      <c r="K378" s="801"/>
      <c r="L378" s="802"/>
      <c r="M378" s="800" t="s">
        <v>9200</v>
      </c>
      <c r="N378" s="802"/>
      <c r="O378" s="801"/>
      <c r="P378" s="802"/>
      <c r="Q378" s="776"/>
      <c r="R378" s="777"/>
      <c r="S378" s="803"/>
      <c r="T378" s="802"/>
      <c r="U378" s="801"/>
      <c r="V378" s="802"/>
      <c r="W378" s="801"/>
      <c r="X378" s="804"/>
      <c r="Y378" s="799"/>
      <c r="Z378" s="805"/>
      <c r="AA378" s="799"/>
      <c r="AB378" s="805"/>
      <c r="AC378" s="806"/>
      <c r="AD378" s="659"/>
    </row>
    <row r="379" spans="1:30" ht="39">
      <c r="A379" s="784" t="s">
        <v>7678</v>
      </c>
      <c r="B379" s="785" t="s">
        <v>7714</v>
      </c>
      <c r="C379" s="797" t="s">
        <v>9154</v>
      </c>
      <c r="D379" s="798" t="s">
        <v>9873</v>
      </c>
      <c r="E379" s="798" t="s">
        <v>9874</v>
      </c>
      <c r="F379" s="798" t="s">
        <v>9875</v>
      </c>
      <c r="G379" s="798" t="s">
        <v>9150</v>
      </c>
      <c r="H379" s="798" t="s">
        <v>9876</v>
      </c>
      <c r="I379" s="798" t="s">
        <v>9877</v>
      </c>
      <c r="J379" s="802"/>
      <c r="K379" s="800" t="s">
        <v>9258</v>
      </c>
      <c r="L379" s="800" t="s">
        <v>9183</v>
      </c>
      <c r="M379" s="801"/>
      <c r="N379" s="802"/>
      <c r="O379" s="800" t="s">
        <v>469</v>
      </c>
      <c r="P379" s="801"/>
      <c r="Q379" s="776"/>
      <c r="R379" s="777"/>
      <c r="S379" s="803"/>
      <c r="T379" s="802"/>
      <c r="U379" s="801"/>
      <c r="V379" s="802"/>
      <c r="W379" s="801"/>
      <c r="X379" s="804"/>
      <c r="Y379" s="799"/>
      <c r="Z379" s="805"/>
      <c r="AA379" s="799"/>
      <c r="AB379" s="805"/>
      <c r="AC379" s="806"/>
      <c r="AD379" s="659"/>
    </row>
    <row r="380" spans="1:30" ht="39">
      <c r="A380" s="784" t="s">
        <v>7678</v>
      </c>
      <c r="B380" s="818" t="s">
        <v>7679</v>
      </c>
      <c r="C380" s="797" t="s">
        <v>9154</v>
      </c>
      <c r="D380" s="799"/>
      <c r="E380" s="798" t="s">
        <v>9878</v>
      </c>
      <c r="F380" s="798" t="s">
        <v>9879</v>
      </c>
      <c r="G380" s="798" t="s">
        <v>9150</v>
      </c>
      <c r="H380" s="799"/>
      <c r="I380" s="798" t="s">
        <v>9880</v>
      </c>
      <c r="J380" s="802"/>
      <c r="K380" s="800" t="s">
        <v>9182</v>
      </c>
      <c r="L380" s="801"/>
      <c r="M380" s="801"/>
      <c r="N380" s="801"/>
      <c r="O380" s="800" t="s">
        <v>469</v>
      </c>
      <c r="P380" s="802"/>
      <c r="Q380" s="776"/>
      <c r="R380" s="777"/>
      <c r="S380" s="803"/>
      <c r="T380" s="800"/>
      <c r="U380" s="801"/>
      <c r="V380" s="802"/>
      <c r="W380" s="801"/>
      <c r="X380" s="804"/>
      <c r="Y380" s="799"/>
      <c r="Z380" s="805"/>
      <c r="AA380" s="799"/>
      <c r="AB380" s="805"/>
      <c r="AC380" s="806"/>
      <c r="AD380" s="659"/>
    </row>
    <row r="381" spans="1:30">
      <c r="A381" s="814" t="s">
        <v>7678</v>
      </c>
      <c r="B381" s="818" t="s">
        <v>9881</v>
      </c>
      <c r="C381" s="823"/>
      <c r="D381" s="799"/>
      <c r="E381" s="799"/>
      <c r="F381" s="798"/>
      <c r="G381" s="799"/>
      <c r="H381" s="799"/>
      <c r="I381" s="799"/>
      <c r="J381" s="802"/>
      <c r="K381" s="801"/>
      <c r="L381" s="802"/>
      <c r="M381" s="801"/>
      <c r="N381" s="802"/>
      <c r="O381" s="801"/>
      <c r="P381" s="802"/>
      <c r="Q381" s="776"/>
      <c r="R381" s="777"/>
      <c r="S381" s="803"/>
      <c r="T381" s="802"/>
      <c r="U381" s="801"/>
      <c r="V381" s="802"/>
      <c r="W381" s="801"/>
      <c r="X381" s="804"/>
      <c r="Y381" s="799"/>
      <c r="Z381" s="805"/>
      <c r="AA381" s="799"/>
      <c r="AB381" s="805"/>
      <c r="AC381" s="806"/>
      <c r="AD381" s="659"/>
    </row>
    <row r="382" spans="1:30" ht="39">
      <c r="A382" s="813" t="s">
        <v>6388</v>
      </c>
      <c r="B382" s="785" t="s">
        <v>7718</v>
      </c>
      <c r="C382" s="797" t="s">
        <v>9154</v>
      </c>
      <c r="D382" s="798" t="s">
        <v>1995</v>
      </c>
      <c r="E382" s="798" t="s">
        <v>9882</v>
      </c>
      <c r="F382" s="798" t="s">
        <v>9883</v>
      </c>
      <c r="G382" s="798" t="s">
        <v>9150</v>
      </c>
      <c r="H382" s="799"/>
      <c r="I382" s="798" t="s">
        <v>9884</v>
      </c>
      <c r="J382" s="802"/>
      <c r="K382" s="801"/>
      <c r="L382" s="800" t="s">
        <v>752</v>
      </c>
      <c r="M382" s="801"/>
      <c r="N382" s="802"/>
      <c r="O382" s="801"/>
      <c r="P382" s="802"/>
      <c r="Q382" s="776"/>
      <c r="R382" s="777"/>
      <c r="S382" s="803"/>
      <c r="T382" s="802"/>
      <c r="U382" s="801"/>
      <c r="V382" s="800" t="s">
        <v>469</v>
      </c>
      <c r="W382" s="800" t="s">
        <v>469</v>
      </c>
      <c r="X382" s="804"/>
      <c r="Y382" s="799"/>
      <c r="Z382" s="805"/>
      <c r="AA382" s="799"/>
      <c r="AB382" s="805"/>
      <c r="AC382" s="806"/>
      <c r="AD382" s="659"/>
    </row>
    <row r="383" spans="1:30" ht="31.5">
      <c r="A383" s="784" t="s">
        <v>6388</v>
      </c>
      <c r="B383" s="785" t="s">
        <v>7717</v>
      </c>
      <c r="C383" s="797" t="s">
        <v>9148</v>
      </c>
      <c r="D383" s="798" t="s">
        <v>1995</v>
      </c>
      <c r="E383" s="798" t="s">
        <v>9885</v>
      </c>
      <c r="F383" s="798" t="s">
        <v>9886</v>
      </c>
      <c r="G383" s="798" t="s">
        <v>9150</v>
      </c>
      <c r="H383" s="799"/>
      <c r="I383" s="798" t="s">
        <v>9887</v>
      </c>
      <c r="J383" s="801"/>
      <c r="K383" s="800" t="s">
        <v>9488</v>
      </c>
      <c r="L383" s="800" t="s">
        <v>752</v>
      </c>
      <c r="M383" s="801"/>
      <c r="N383" s="801"/>
      <c r="O383" s="801"/>
      <c r="P383" s="802"/>
      <c r="Q383" s="776"/>
      <c r="R383" s="777"/>
      <c r="S383" s="803"/>
      <c r="T383" s="802"/>
      <c r="U383" s="801"/>
      <c r="V383" s="802"/>
      <c r="W383" s="801"/>
      <c r="X383" s="804"/>
      <c r="Y383" s="799"/>
      <c r="Z383" s="805"/>
      <c r="AA383" s="799"/>
      <c r="AB383" s="805"/>
      <c r="AC383" s="806"/>
      <c r="AD383" s="889"/>
    </row>
    <row r="384" spans="1:30" ht="26.25">
      <c r="A384" s="784" t="s">
        <v>6388</v>
      </c>
      <c r="B384" s="785" t="s">
        <v>7715</v>
      </c>
      <c r="C384" s="797" t="s">
        <v>9148</v>
      </c>
      <c r="D384" s="798" t="s">
        <v>9888</v>
      </c>
      <c r="E384" s="798" t="s">
        <v>9428</v>
      </c>
      <c r="F384" s="798" t="s">
        <v>9889</v>
      </c>
      <c r="G384" s="798" t="s">
        <v>9150</v>
      </c>
      <c r="H384" s="799"/>
      <c r="I384" s="799"/>
      <c r="J384" s="801"/>
      <c r="K384" s="800" t="s">
        <v>9211</v>
      </c>
      <c r="L384" s="802"/>
      <c r="M384" s="801"/>
      <c r="N384" s="801"/>
      <c r="O384" s="801"/>
      <c r="P384" s="802"/>
      <c r="Q384" s="776"/>
      <c r="R384" s="777"/>
      <c r="S384" s="803"/>
      <c r="T384" s="802"/>
      <c r="U384" s="801"/>
      <c r="V384" s="802"/>
      <c r="W384" s="801"/>
      <c r="X384" s="804"/>
      <c r="Y384" s="799"/>
      <c r="Z384" s="805"/>
      <c r="AA384" s="799"/>
      <c r="AB384" s="805"/>
      <c r="AC384" s="806"/>
      <c r="AD384" s="659"/>
    </row>
    <row r="385" spans="1:30" ht="18.75" customHeight="1">
      <c r="A385" s="814" t="s">
        <v>6388</v>
      </c>
      <c r="B385" s="818" t="s">
        <v>9890</v>
      </c>
      <c r="C385" s="797" t="s">
        <v>9154</v>
      </c>
      <c r="D385" s="798" t="s">
        <v>4783</v>
      </c>
      <c r="E385" s="798" t="s">
        <v>6237</v>
      </c>
      <c r="F385" s="798" t="s">
        <v>9870</v>
      </c>
      <c r="G385" s="798"/>
      <c r="H385" s="799"/>
      <c r="I385" s="799"/>
      <c r="J385" s="802"/>
      <c r="K385" s="800" t="s">
        <v>752</v>
      </c>
      <c r="L385" s="801"/>
      <c r="M385" s="801"/>
      <c r="N385" s="802"/>
      <c r="O385" s="801"/>
      <c r="P385" s="802"/>
      <c r="Q385" s="776"/>
      <c r="R385" s="777"/>
      <c r="S385" s="803"/>
      <c r="T385" s="802"/>
      <c r="U385" s="801"/>
      <c r="V385" s="802"/>
      <c r="W385" s="801"/>
      <c r="X385" s="804"/>
      <c r="Y385" s="799"/>
      <c r="Z385" s="805"/>
      <c r="AA385" s="799"/>
      <c r="AB385" s="805"/>
      <c r="AC385" s="806"/>
      <c r="AD385" s="659"/>
    </row>
    <row r="386" spans="1:30" ht="31.5">
      <c r="A386" s="784" t="s">
        <v>6388</v>
      </c>
      <c r="B386" s="785" t="s">
        <v>7719</v>
      </c>
      <c r="C386" s="797" t="s">
        <v>9154</v>
      </c>
      <c r="D386" s="798" t="s">
        <v>1995</v>
      </c>
      <c r="E386" s="798" t="s">
        <v>9666</v>
      </c>
      <c r="F386" s="799"/>
      <c r="G386" s="798" t="s">
        <v>9150</v>
      </c>
      <c r="H386" s="799"/>
      <c r="I386" s="799"/>
      <c r="J386" s="801"/>
      <c r="K386" s="800" t="s">
        <v>9891</v>
      </c>
      <c r="L386" s="800" t="s">
        <v>469</v>
      </c>
      <c r="M386" s="801"/>
      <c r="N386" s="802"/>
      <c r="O386" s="801"/>
      <c r="P386" s="801"/>
      <c r="Q386" s="776"/>
      <c r="R386" s="777"/>
      <c r="S386" s="803"/>
      <c r="T386" s="802"/>
      <c r="U386" s="801"/>
      <c r="V386" s="800" t="s">
        <v>469</v>
      </c>
      <c r="W386" s="801"/>
      <c r="X386" s="804"/>
      <c r="Y386" s="799"/>
      <c r="Z386" s="805"/>
      <c r="AA386" s="799"/>
      <c r="AB386" s="805"/>
      <c r="AC386" s="806"/>
      <c r="AD386" s="659"/>
    </row>
    <row r="387" spans="1:30">
      <c r="A387" s="784" t="s">
        <v>6388</v>
      </c>
      <c r="B387" s="785" t="s">
        <v>7716</v>
      </c>
      <c r="C387" s="823"/>
      <c r="D387" s="799"/>
      <c r="E387" s="799"/>
      <c r="F387" s="798"/>
      <c r="G387" s="799"/>
      <c r="H387" s="799"/>
      <c r="I387" s="799"/>
      <c r="J387" s="802"/>
      <c r="K387" s="801"/>
      <c r="L387" s="802"/>
      <c r="M387" s="801"/>
      <c r="N387" s="801"/>
      <c r="O387" s="801"/>
      <c r="P387" s="802"/>
      <c r="Q387" s="776"/>
      <c r="R387" s="777"/>
      <c r="S387" s="803"/>
      <c r="T387" s="802"/>
      <c r="U387" s="801"/>
      <c r="V387" s="802"/>
      <c r="W387" s="801"/>
      <c r="X387" s="804"/>
      <c r="Y387" s="799"/>
      <c r="Z387" s="805"/>
      <c r="AA387" s="799"/>
      <c r="AB387" s="805"/>
      <c r="AC387" s="806"/>
      <c r="AD387" s="659"/>
    </row>
    <row r="388" spans="1:30" ht="26.25">
      <c r="A388" s="813" t="s">
        <v>7721</v>
      </c>
      <c r="B388" s="785" t="s">
        <v>7496</v>
      </c>
      <c r="C388" s="848" t="s">
        <v>9154</v>
      </c>
      <c r="D388" s="849" t="s">
        <v>1995</v>
      </c>
      <c r="E388" s="849" t="s">
        <v>9892</v>
      </c>
      <c r="F388" s="849" t="s">
        <v>9893</v>
      </c>
      <c r="G388" s="849" t="s">
        <v>9150</v>
      </c>
      <c r="H388" s="890"/>
      <c r="I388" s="890"/>
      <c r="J388" s="891" t="s">
        <v>9160</v>
      </c>
      <c r="K388" s="891" t="s">
        <v>469</v>
      </c>
      <c r="L388" s="891"/>
      <c r="M388" s="892"/>
      <c r="N388" s="893"/>
      <c r="O388" s="892"/>
      <c r="P388" s="892"/>
      <c r="Q388" s="776"/>
      <c r="R388" s="792" t="s">
        <v>469</v>
      </c>
      <c r="S388" s="894"/>
      <c r="T388" s="893"/>
      <c r="U388" s="892"/>
      <c r="V388" s="802"/>
      <c r="W388" s="892"/>
      <c r="X388" s="895"/>
      <c r="Y388" s="890"/>
      <c r="Z388" s="896"/>
      <c r="AA388" s="890"/>
      <c r="AB388" s="896"/>
      <c r="AC388" s="897"/>
      <c r="AD388" s="659"/>
    </row>
    <row r="389" spans="1:30" ht="46.5" customHeight="1">
      <c r="A389" s="898" t="s">
        <v>7721</v>
      </c>
      <c r="B389" s="785" t="s">
        <v>7773</v>
      </c>
      <c r="C389" s="797" t="s">
        <v>9203</v>
      </c>
      <c r="D389" s="798" t="s">
        <v>1995</v>
      </c>
      <c r="E389" s="798" t="s">
        <v>5724</v>
      </c>
      <c r="F389" s="798" t="s">
        <v>9894</v>
      </c>
      <c r="G389" s="798" t="s">
        <v>9150</v>
      </c>
      <c r="H389" s="799"/>
      <c r="I389" s="799"/>
      <c r="J389" s="800" t="s">
        <v>469</v>
      </c>
      <c r="K389" s="800" t="s">
        <v>1663</v>
      </c>
      <c r="L389" s="801"/>
      <c r="M389" s="801"/>
      <c r="N389" s="800"/>
      <c r="O389" s="801"/>
      <c r="P389" s="802"/>
      <c r="Q389" s="776"/>
      <c r="R389" s="777"/>
      <c r="S389" s="803"/>
      <c r="T389" s="802"/>
      <c r="U389" s="801"/>
      <c r="V389" s="802"/>
      <c r="W389" s="801"/>
      <c r="X389" s="804"/>
      <c r="Y389" s="799"/>
      <c r="Z389" s="805"/>
      <c r="AA389" s="799"/>
      <c r="AB389" s="805"/>
      <c r="AC389" s="806"/>
      <c r="AD389" s="659"/>
    </row>
    <row r="390" spans="1:30" ht="31.5">
      <c r="A390" s="784" t="s">
        <v>7721</v>
      </c>
      <c r="B390" s="785" t="s">
        <v>7746</v>
      </c>
      <c r="C390" s="797" t="s">
        <v>9154</v>
      </c>
      <c r="D390" s="798" t="s">
        <v>1995</v>
      </c>
      <c r="E390" s="798" t="s">
        <v>5724</v>
      </c>
      <c r="F390" s="799"/>
      <c r="G390" s="799"/>
      <c r="H390" s="799"/>
      <c r="I390" s="799"/>
      <c r="J390" s="802"/>
      <c r="K390" s="801"/>
      <c r="L390" s="802"/>
      <c r="M390" s="801"/>
      <c r="N390" s="802"/>
      <c r="O390" s="801"/>
      <c r="P390" s="802"/>
      <c r="Q390" s="776"/>
      <c r="R390" s="777"/>
      <c r="S390" s="803"/>
      <c r="T390" s="802"/>
      <c r="U390" s="801"/>
      <c r="V390" s="802"/>
      <c r="W390" s="801"/>
      <c r="X390" s="804"/>
      <c r="Y390" s="799"/>
      <c r="Z390" s="805"/>
      <c r="AA390" s="799"/>
      <c r="AB390" s="805"/>
      <c r="AC390" s="806"/>
      <c r="AD390" s="659"/>
    </row>
    <row r="391" spans="1:30">
      <c r="A391" s="784" t="s">
        <v>7721</v>
      </c>
      <c r="B391" s="785" t="s">
        <v>7752</v>
      </c>
      <c r="C391" s="823"/>
      <c r="D391" s="798" t="s">
        <v>469</v>
      </c>
      <c r="E391" s="798" t="s">
        <v>5724</v>
      </c>
      <c r="F391" s="799"/>
      <c r="G391" s="799"/>
      <c r="H391" s="799"/>
      <c r="I391" s="799"/>
      <c r="J391" s="802"/>
      <c r="K391" s="801"/>
      <c r="L391" s="800" t="s">
        <v>469</v>
      </c>
      <c r="M391" s="801"/>
      <c r="N391" s="802"/>
      <c r="O391" s="801"/>
      <c r="P391" s="802"/>
      <c r="Q391" s="776"/>
      <c r="R391" s="777"/>
      <c r="S391" s="803"/>
      <c r="T391" s="802"/>
      <c r="U391" s="801"/>
      <c r="V391" s="802"/>
      <c r="W391" s="801"/>
      <c r="X391" s="804"/>
      <c r="Y391" s="799"/>
      <c r="Z391" s="805"/>
      <c r="AA391" s="799"/>
      <c r="AB391" s="805"/>
      <c r="AC391" s="806"/>
      <c r="AD391" s="899"/>
    </row>
    <row r="392" spans="1:30" ht="31.5">
      <c r="A392" s="784" t="s">
        <v>7721</v>
      </c>
      <c r="B392" s="785" t="s">
        <v>8311</v>
      </c>
      <c r="C392" s="797"/>
      <c r="D392" s="798" t="s">
        <v>4783</v>
      </c>
      <c r="E392" s="798" t="s">
        <v>5724</v>
      </c>
      <c r="F392" s="900"/>
      <c r="G392" s="798" t="s">
        <v>9305</v>
      </c>
      <c r="H392" s="799"/>
      <c r="I392" s="799"/>
      <c r="J392" s="802"/>
      <c r="K392" s="801"/>
      <c r="L392" s="800" t="s">
        <v>469</v>
      </c>
      <c r="M392" s="801"/>
      <c r="N392" s="802"/>
      <c r="O392" s="801"/>
      <c r="P392" s="802"/>
      <c r="Q392" s="776"/>
      <c r="R392" s="777"/>
      <c r="S392" s="803"/>
      <c r="T392" s="802"/>
      <c r="U392" s="801"/>
      <c r="V392" s="802"/>
      <c r="W392" s="801"/>
      <c r="X392" s="804"/>
      <c r="Y392" s="799"/>
      <c r="Z392" s="805"/>
      <c r="AA392" s="799"/>
      <c r="AB392" s="805"/>
      <c r="AC392" s="806"/>
      <c r="AD392" s="659"/>
    </row>
    <row r="393" spans="1:30" ht="26.25">
      <c r="A393" s="784" t="s">
        <v>7721</v>
      </c>
      <c r="B393" s="785" t="s">
        <v>7726</v>
      </c>
      <c r="C393" s="797" t="s">
        <v>9295</v>
      </c>
      <c r="D393" s="798" t="s">
        <v>1995</v>
      </c>
      <c r="E393" s="798" t="s">
        <v>9895</v>
      </c>
      <c r="F393" s="798" t="s">
        <v>9896</v>
      </c>
      <c r="G393" s="798" t="s">
        <v>9150</v>
      </c>
      <c r="H393" s="799"/>
      <c r="I393" s="799"/>
      <c r="J393" s="800" t="s">
        <v>9165</v>
      </c>
      <c r="K393" s="800" t="s">
        <v>469</v>
      </c>
      <c r="L393" s="800" t="s">
        <v>469</v>
      </c>
      <c r="M393" s="801"/>
      <c r="N393" s="802"/>
      <c r="O393" s="801"/>
      <c r="P393" s="802"/>
      <c r="Q393" s="776"/>
      <c r="R393" s="777"/>
      <c r="S393" s="803"/>
      <c r="T393" s="802"/>
      <c r="U393" s="801"/>
      <c r="V393" s="802"/>
      <c r="W393" s="801"/>
      <c r="X393" s="804"/>
      <c r="Y393" s="799"/>
      <c r="Z393" s="805"/>
      <c r="AA393" s="799"/>
      <c r="AB393" s="805"/>
      <c r="AC393" s="806"/>
      <c r="AD393" s="659"/>
    </row>
    <row r="394" spans="1:30" ht="31.5">
      <c r="A394" s="784" t="s">
        <v>7721</v>
      </c>
      <c r="B394" s="785" t="s">
        <v>7729</v>
      </c>
      <c r="C394" s="797" t="s">
        <v>9154</v>
      </c>
      <c r="D394" s="798" t="s">
        <v>1995</v>
      </c>
      <c r="E394" s="798" t="s">
        <v>9229</v>
      </c>
      <c r="F394" s="798" t="s">
        <v>9897</v>
      </c>
      <c r="G394" s="798" t="s">
        <v>9898</v>
      </c>
      <c r="H394" s="799"/>
      <c r="I394" s="798" t="s">
        <v>9210</v>
      </c>
      <c r="J394" s="800" t="s">
        <v>9184</v>
      </c>
      <c r="K394" s="800" t="s">
        <v>469</v>
      </c>
      <c r="L394" s="802"/>
      <c r="M394" s="801"/>
      <c r="N394" s="802"/>
      <c r="O394" s="801"/>
      <c r="P394" s="802"/>
      <c r="Q394" s="776"/>
      <c r="R394" s="777"/>
      <c r="S394" s="803"/>
      <c r="T394" s="802"/>
      <c r="U394" s="801"/>
      <c r="V394" s="802"/>
      <c r="W394" s="801"/>
      <c r="X394" s="804"/>
      <c r="Y394" s="799"/>
      <c r="Z394" s="805"/>
      <c r="AA394" s="799"/>
      <c r="AB394" s="805"/>
      <c r="AC394" s="806"/>
      <c r="AD394" s="659"/>
    </row>
    <row r="395" spans="1:30">
      <c r="A395" s="784" t="s">
        <v>7721</v>
      </c>
      <c r="B395" s="785" t="s">
        <v>7766</v>
      </c>
      <c r="C395" s="797" t="s">
        <v>9203</v>
      </c>
      <c r="D395" s="798" t="s">
        <v>1995</v>
      </c>
      <c r="E395" s="798" t="s">
        <v>9229</v>
      </c>
      <c r="F395" s="798" t="s">
        <v>9899</v>
      </c>
      <c r="G395" s="798" t="s">
        <v>9305</v>
      </c>
      <c r="H395" s="799"/>
      <c r="I395" s="799"/>
      <c r="J395" s="802"/>
      <c r="K395" s="800" t="s">
        <v>469</v>
      </c>
      <c r="L395" s="802"/>
      <c r="M395" s="801"/>
      <c r="N395" s="801"/>
      <c r="O395" s="801"/>
      <c r="P395" s="802"/>
      <c r="Q395" s="776"/>
      <c r="R395" s="777"/>
      <c r="S395" s="803"/>
      <c r="T395" s="802"/>
      <c r="U395" s="801"/>
      <c r="V395" s="802"/>
      <c r="W395" s="801"/>
      <c r="X395" s="804"/>
      <c r="Y395" s="799"/>
      <c r="Z395" s="805"/>
      <c r="AA395" s="799"/>
      <c r="AB395" s="805"/>
      <c r="AC395" s="806"/>
      <c r="AD395" s="659"/>
    </row>
    <row r="396" spans="1:30">
      <c r="A396" s="784" t="s">
        <v>7721</v>
      </c>
      <c r="B396" s="901" t="s">
        <v>7783</v>
      </c>
      <c r="C396" s="797" t="s">
        <v>9148</v>
      </c>
      <c r="D396" s="798" t="s">
        <v>1995</v>
      </c>
      <c r="E396" s="798" t="s">
        <v>9900</v>
      </c>
      <c r="F396" s="798" t="s">
        <v>9599</v>
      </c>
      <c r="G396" s="798" t="s">
        <v>9148</v>
      </c>
      <c r="H396" s="799"/>
      <c r="I396" s="799"/>
      <c r="J396" s="801"/>
      <c r="K396" s="800" t="s">
        <v>9311</v>
      </c>
      <c r="L396" s="800" t="s">
        <v>9901</v>
      </c>
      <c r="M396" s="801"/>
      <c r="N396" s="802"/>
      <c r="O396" s="801"/>
      <c r="P396" s="802"/>
      <c r="Q396" s="776"/>
      <c r="R396" s="777"/>
      <c r="S396" s="820" t="s">
        <v>752</v>
      </c>
      <c r="T396" s="802"/>
      <c r="U396" s="801"/>
      <c r="V396" s="802"/>
      <c r="W396" s="801"/>
      <c r="X396" s="804"/>
      <c r="Y396" s="799"/>
      <c r="Z396" s="805"/>
      <c r="AA396" s="799"/>
      <c r="AB396" s="805"/>
      <c r="AC396" s="806"/>
      <c r="AD396" s="659"/>
    </row>
    <row r="397" spans="1:30" ht="39">
      <c r="A397" s="784" t="s">
        <v>7721</v>
      </c>
      <c r="B397" s="785" t="s">
        <v>7751</v>
      </c>
      <c r="C397" s="797" t="s">
        <v>9203</v>
      </c>
      <c r="D397" s="798" t="s">
        <v>1995</v>
      </c>
      <c r="E397" s="798" t="s">
        <v>9153</v>
      </c>
      <c r="F397" s="798" t="s">
        <v>9902</v>
      </c>
      <c r="G397" s="798" t="s">
        <v>9305</v>
      </c>
      <c r="H397" s="799"/>
      <c r="I397" s="798" t="s">
        <v>9903</v>
      </c>
      <c r="J397" s="800" t="s">
        <v>9183</v>
      </c>
      <c r="K397" s="800" t="s">
        <v>469</v>
      </c>
      <c r="L397" s="801"/>
      <c r="M397" s="801"/>
      <c r="N397" s="802"/>
      <c r="O397" s="801"/>
      <c r="P397" s="802"/>
      <c r="Q397" s="776"/>
      <c r="R397" s="777"/>
      <c r="S397" s="803"/>
      <c r="T397" s="802"/>
      <c r="U397" s="801"/>
      <c r="V397" s="802"/>
      <c r="W397" s="801"/>
      <c r="X397" s="804"/>
      <c r="Y397" s="799"/>
      <c r="Z397" s="805"/>
      <c r="AA397" s="799"/>
      <c r="AB397" s="805"/>
      <c r="AC397" s="806"/>
      <c r="AD397" s="659"/>
    </row>
    <row r="398" spans="1:30" ht="39">
      <c r="A398" s="784" t="s">
        <v>7721</v>
      </c>
      <c r="B398" s="785" t="s">
        <v>7753</v>
      </c>
      <c r="C398" s="797" t="s">
        <v>9904</v>
      </c>
      <c r="D398" s="798" t="s">
        <v>1995</v>
      </c>
      <c r="E398" s="798" t="s">
        <v>9153</v>
      </c>
      <c r="F398" s="799"/>
      <c r="G398" s="799"/>
      <c r="H398" s="799"/>
      <c r="I398" s="799"/>
      <c r="J398" s="802"/>
      <c r="K398" s="801"/>
      <c r="L398" s="800" t="s">
        <v>9165</v>
      </c>
      <c r="M398" s="801"/>
      <c r="N398" s="802"/>
      <c r="O398" s="801"/>
      <c r="P398" s="802"/>
      <c r="Q398" s="776"/>
      <c r="R398" s="777"/>
      <c r="S398" s="809" t="s">
        <v>752</v>
      </c>
      <c r="T398" s="802"/>
      <c r="U398" s="801"/>
      <c r="V398" s="802"/>
      <c r="W398" s="801"/>
      <c r="X398" s="804"/>
      <c r="Y398" s="799"/>
      <c r="Z398" s="805"/>
      <c r="AA398" s="799"/>
      <c r="AB398" s="805"/>
      <c r="AC398" s="806"/>
      <c r="AD398" s="659"/>
    </row>
    <row r="399" spans="1:30" ht="90">
      <c r="A399" s="784" t="s">
        <v>7721</v>
      </c>
      <c r="B399" s="785" t="s">
        <v>8314</v>
      </c>
      <c r="C399" s="797" t="s">
        <v>9905</v>
      </c>
      <c r="D399" s="798" t="s">
        <v>9906</v>
      </c>
      <c r="E399" s="798" t="s">
        <v>9693</v>
      </c>
      <c r="F399" s="798" t="s">
        <v>9907</v>
      </c>
      <c r="G399" s="798" t="s">
        <v>9150</v>
      </c>
      <c r="H399" s="799"/>
      <c r="I399" s="799"/>
      <c r="J399" s="801"/>
      <c r="K399" s="800" t="s">
        <v>9444</v>
      </c>
      <c r="L399" s="802"/>
      <c r="M399" s="800" t="s">
        <v>752</v>
      </c>
      <c r="N399" s="800" t="s">
        <v>469</v>
      </c>
      <c r="O399" s="801"/>
      <c r="P399" s="802"/>
      <c r="Q399" s="776"/>
      <c r="R399" s="777"/>
      <c r="S399" s="809" t="s">
        <v>752</v>
      </c>
      <c r="T399" s="802"/>
      <c r="U399" s="801"/>
      <c r="V399" s="802"/>
      <c r="W399" s="801"/>
      <c r="X399" s="804"/>
      <c r="Y399" s="799"/>
      <c r="Z399" s="805"/>
      <c r="AA399" s="799"/>
      <c r="AB399" s="805"/>
      <c r="AC399" s="806"/>
      <c r="AD399" s="659"/>
    </row>
    <row r="400" spans="1:30">
      <c r="A400" s="784" t="s">
        <v>7721</v>
      </c>
      <c r="B400" s="785" t="s">
        <v>7728</v>
      </c>
      <c r="C400" s="797" t="s">
        <v>9148</v>
      </c>
      <c r="D400" s="798" t="s">
        <v>4783</v>
      </c>
      <c r="E400" s="798" t="s">
        <v>9908</v>
      </c>
      <c r="F400" s="799"/>
      <c r="G400" s="798" t="s">
        <v>9148</v>
      </c>
      <c r="H400" s="799"/>
      <c r="I400" s="816"/>
      <c r="J400" s="801"/>
      <c r="K400" s="801"/>
      <c r="L400" s="802"/>
      <c r="M400" s="801"/>
      <c r="N400" s="800" t="s">
        <v>9182</v>
      </c>
      <c r="O400" s="801"/>
      <c r="P400" s="802"/>
      <c r="Q400" s="776"/>
      <c r="R400" s="777"/>
      <c r="S400" s="803"/>
      <c r="T400" s="802"/>
      <c r="U400" s="801"/>
      <c r="V400" s="802"/>
      <c r="W400" s="801"/>
      <c r="X400" s="804"/>
      <c r="Y400" s="799"/>
      <c r="Z400" s="805"/>
      <c r="AA400" s="799"/>
      <c r="AB400" s="805"/>
      <c r="AC400" s="806"/>
      <c r="AD400" s="659"/>
    </row>
    <row r="401" spans="1:30" ht="26.25">
      <c r="A401" s="784" t="s">
        <v>7721</v>
      </c>
      <c r="B401" s="785" t="s">
        <v>7722</v>
      </c>
      <c r="C401" s="64" t="s">
        <v>9154</v>
      </c>
      <c r="D401" s="798" t="s">
        <v>1995</v>
      </c>
      <c r="E401" s="798" t="s">
        <v>9909</v>
      </c>
      <c r="F401" s="799"/>
      <c r="G401" s="798" t="s">
        <v>9219</v>
      </c>
      <c r="H401" s="799"/>
      <c r="I401" s="799"/>
      <c r="J401" s="800" t="s">
        <v>9157</v>
      </c>
      <c r="K401" s="801"/>
      <c r="L401" s="801"/>
      <c r="M401" s="800"/>
      <c r="N401" s="802"/>
      <c r="O401" s="801"/>
      <c r="P401" s="802"/>
      <c r="Q401" s="776"/>
      <c r="R401" s="777"/>
      <c r="S401" s="803"/>
      <c r="T401" s="802"/>
      <c r="U401" s="801"/>
      <c r="V401" s="802"/>
      <c r="W401" s="801"/>
      <c r="X401" s="804"/>
      <c r="Y401" s="799"/>
      <c r="Z401" s="805"/>
      <c r="AA401" s="799"/>
      <c r="AB401" s="805"/>
      <c r="AC401" s="806"/>
      <c r="AD401" s="659"/>
    </row>
    <row r="402" spans="1:30" ht="31.5">
      <c r="A402" s="784" t="s">
        <v>7721</v>
      </c>
      <c r="B402" s="785" t="s">
        <v>7740</v>
      </c>
      <c r="C402" s="797" t="s">
        <v>9441</v>
      </c>
      <c r="D402" s="798" t="s">
        <v>1995</v>
      </c>
      <c r="E402" s="798" t="s">
        <v>9607</v>
      </c>
      <c r="F402" s="902" t="s">
        <v>9910</v>
      </c>
      <c r="G402" s="799"/>
      <c r="H402" s="799"/>
      <c r="I402" s="799"/>
      <c r="J402" s="801"/>
      <c r="K402" s="801"/>
      <c r="L402" s="801"/>
      <c r="M402" s="800" t="s">
        <v>469</v>
      </c>
      <c r="N402" s="802"/>
      <c r="O402" s="801"/>
      <c r="P402" s="802"/>
      <c r="Q402" s="776"/>
      <c r="R402" s="777"/>
      <c r="S402" s="803"/>
      <c r="T402" s="802"/>
      <c r="U402" s="801"/>
      <c r="V402" s="802"/>
      <c r="W402" s="801"/>
      <c r="X402" s="804"/>
      <c r="Y402" s="799"/>
      <c r="Z402" s="805"/>
      <c r="AA402" s="799"/>
      <c r="AB402" s="805"/>
      <c r="AC402" s="806"/>
      <c r="AD402" s="659"/>
    </row>
    <row r="403" spans="1:30" ht="26.25">
      <c r="A403" s="784" t="s">
        <v>7721</v>
      </c>
      <c r="B403" s="785" t="s">
        <v>7730</v>
      </c>
      <c r="C403" s="797" t="s">
        <v>9148</v>
      </c>
      <c r="D403" s="798" t="s">
        <v>4783</v>
      </c>
      <c r="E403" s="798" t="s">
        <v>9911</v>
      </c>
      <c r="F403" s="798" t="s">
        <v>9912</v>
      </c>
      <c r="G403" s="799"/>
      <c r="H403" s="799"/>
      <c r="I403" s="799"/>
      <c r="J403" s="802"/>
      <c r="K403" s="800" t="s">
        <v>9275</v>
      </c>
      <c r="L403" s="800" t="s">
        <v>469</v>
      </c>
      <c r="M403" s="801"/>
      <c r="N403" s="802"/>
      <c r="O403" s="801"/>
      <c r="P403" s="800" t="s">
        <v>469</v>
      </c>
      <c r="Q403" s="776"/>
      <c r="R403" s="777"/>
      <c r="S403" s="803"/>
      <c r="T403" s="802"/>
      <c r="U403" s="801"/>
      <c r="V403" s="802"/>
      <c r="W403" s="801"/>
      <c r="X403" s="804"/>
      <c r="Y403" s="799"/>
      <c r="Z403" s="805"/>
      <c r="AA403" s="799"/>
      <c r="AB403" s="805"/>
      <c r="AC403" s="806"/>
      <c r="AD403" s="659"/>
    </row>
    <row r="404" spans="1:30" ht="31.5">
      <c r="A404" s="784" t="s">
        <v>7721</v>
      </c>
      <c r="B404" s="785" t="s">
        <v>7750</v>
      </c>
      <c r="C404" s="797" t="s">
        <v>9203</v>
      </c>
      <c r="D404" s="798" t="s">
        <v>4783</v>
      </c>
      <c r="E404" s="798" t="s">
        <v>6223</v>
      </c>
      <c r="F404" s="798" t="s">
        <v>9913</v>
      </c>
      <c r="G404" s="798" t="s">
        <v>9150</v>
      </c>
      <c r="H404" s="799"/>
      <c r="I404" s="799"/>
      <c r="J404" s="801"/>
      <c r="K404" s="800" t="s">
        <v>469</v>
      </c>
      <c r="L404" s="802"/>
      <c r="M404" s="800" t="s">
        <v>9200</v>
      </c>
      <c r="N404" s="802"/>
      <c r="O404" s="801"/>
      <c r="P404" s="802"/>
      <c r="Q404" s="776"/>
      <c r="R404" s="777"/>
      <c r="S404" s="803"/>
      <c r="T404" s="802"/>
      <c r="U404" s="801"/>
      <c r="V404" s="802"/>
      <c r="W404" s="801"/>
      <c r="X404" s="804"/>
      <c r="Y404" s="799"/>
      <c r="Z404" s="805"/>
      <c r="AA404" s="799"/>
      <c r="AB404" s="805"/>
      <c r="AC404" s="806"/>
      <c r="AD404" s="659"/>
    </row>
    <row r="405" spans="1:30" ht="47.25">
      <c r="A405" s="784" t="s">
        <v>7721</v>
      </c>
      <c r="B405" s="785" t="s">
        <v>7796</v>
      </c>
      <c r="C405" s="797" t="s">
        <v>9449</v>
      </c>
      <c r="D405" s="798" t="s">
        <v>4783</v>
      </c>
      <c r="E405" s="798" t="s">
        <v>9428</v>
      </c>
      <c r="F405" s="798" t="s">
        <v>9599</v>
      </c>
      <c r="G405" s="798" t="s">
        <v>9148</v>
      </c>
      <c r="H405" s="799"/>
      <c r="I405" s="799"/>
      <c r="J405" s="802"/>
      <c r="K405" s="800" t="s">
        <v>752</v>
      </c>
      <c r="L405" s="801"/>
      <c r="M405" s="801"/>
      <c r="N405" s="802"/>
      <c r="O405" s="800" t="s">
        <v>9157</v>
      </c>
      <c r="P405" s="802"/>
      <c r="Q405" s="776"/>
      <c r="R405" s="777"/>
      <c r="S405" s="803"/>
      <c r="T405" s="800" t="s">
        <v>752</v>
      </c>
      <c r="U405" s="801"/>
      <c r="V405" s="802"/>
      <c r="W405" s="801"/>
      <c r="X405" s="804"/>
      <c r="Y405" s="799"/>
      <c r="Z405" s="805"/>
      <c r="AA405" s="799"/>
      <c r="AB405" s="805"/>
      <c r="AC405" s="806"/>
      <c r="AD405" s="659"/>
    </row>
    <row r="406" spans="1:30" ht="51.75">
      <c r="A406" s="784" t="s">
        <v>7721</v>
      </c>
      <c r="B406" s="818" t="s">
        <v>9914</v>
      </c>
      <c r="C406" s="797" t="s">
        <v>9154</v>
      </c>
      <c r="D406" s="798" t="s">
        <v>4783</v>
      </c>
      <c r="E406" s="798" t="s">
        <v>9915</v>
      </c>
      <c r="F406" s="903" t="s">
        <v>9916</v>
      </c>
      <c r="G406" s="798" t="s">
        <v>9305</v>
      </c>
      <c r="H406" s="799"/>
      <c r="I406" s="799"/>
      <c r="J406" s="802"/>
      <c r="K406" s="801"/>
      <c r="L406" s="800" t="s">
        <v>9184</v>
      </c>
      <c r="M406" s="800" t="s">
        <v>9275</v>
      </c>
      <c r="N406" s="802"/>
      <c r="O406" s="800"/>
      <c r="P406" s="802"/>
      <c r="Q406" s="776"/>
      <c r="R406" s="777"/>
      <c r="S406" s="803"/>
      <c r="T406" s="802"/>
      <c r="U406" s="801"/>
      <c r="V406" s="802"/>
      <c r="W406" s="801"/>
      <c r="X406" s="804"/>
      <c r="Y406" s="798"/>
      <c r="Z406" s="805"/>
      <c r="AA406" s="799"/>
      <c r="AB406" s="805"/>
      <c r="AC406" s="806"/>
      <c r="AD406" s="659"/>
    </row>
    <row r="407" spans="1:30" ht="39">
      <c r="A407" s="784" t="s">
        <v>7721</v>
      </c>
      <c r="B407" s="785" t="s">
        <v>7763</v>
      </c>
      <c r="C407" s="797" t="s">
        <v>9154</v>
      </c>
      <c r="D407" s="798" t="s">
        <v>1995</v>
      </c>
      <c r="E407" s="798" t="s">
        <v>9917</v>
      </c>
      <c r="F407" s="819">
        <v>44547</v>
      </c>
      <c r="G407" s="798" t="s">
        <v>9918</v>
      </c>
      <c r="H407" s="798" t="s">
        <v>9919</v>
      </c>
      <c r="I407" s="798" t="s">
        <v>9920</v>
      </c>
      <c r="J407" s="800" t="s">
        <v>9165</v>
      </c>
      <c r="K407" s="801"/>
      <c r="L407" s="802"/>
      <c r="M407" s="800" t="s">
        <v>469</v>
      </c>
      <c r="N407" s="800" t="s">
        <v>9557</v>
      </c>
      <c r="O407" s="801"/>
      <c r="P407" s="802"/>
      <c r="Q407" s="776"/>
      <c r="R407" s="777"/>
      <c r="S407" s="803"/>
      <c r="T407" s="802"/>
      <c r="U407" s="801"/>
      <c r="V407" s="802"/>
      <c r="W407" s="801"/>
      <c r="X407" s="804"/>
      <c r="Y407" s="799"/>
      <c r="Z407" s="805"/>
      <c r="AA407" s="799"/>
      <c r="AB407" s="805"/>
      <c r="AC407" s="806"/>
      <c r="AD407" s="659"/>
    </row>
    <row r="408" spans="1:30" ht="31.5">
      <c r="A408" s="784" t="s">
        <v>7721</v>
      </c>
      <c r="B408" s="785" t="s">
        <v>7734</v>
      </c>
      <c r="C408" s="797" t="s">
        <v>9754</v>
      </c>
      <c r="D408" s="798" t="s">
        <v>4783</v>
      </c>
      <c r="E408" s="798" t="s">
        <v>9522</v>
      </c>
      <c r="F408" s="799"/>
      <c r="G408" s="798" t="s">
        <v>9150</v>
      </c>
      <c r="H408" s="816"/>
      <c r="I408" s="799"/>
      <c r="J408" s="802"/>
      <c r="K408" s="801"/>
      <c r="L408" s="802"/>
      <c r="M408" s="801"/>
      <c r="N408" s="800" t="s">
        <v>469</v>
      </c>
      <c r="O408" s="801"/>
      <c r="P408" s="802"/>
      <c r="Q408" s="776"/>
      <c r="R408" s="777"/>
      <c r="S408" s="803"/>
      <c r="T408" s="802"/>
      <c r="U408" s="801"/>
      <c r="V408" s="802"/>
      <c r="W408" s="801"/>
      <c r="X408" s="804"/>
      <c r="Y408" s="799"/>
      <c r="Z408" s="805"/>
      <c r="AA408" s="799"/>
      <c r="AB408" s="805"/>
      <c r="AC408" s="806"/>
      <c r="AD408" s="659"/>
    </row>
    <row r="409" spans="1:30" ht="47.25">
      <c r="A409" s="784" t="s">
        <v>7721</v>
      </c>
      <c r="B409" s="785" t="s">
        <v>7778</v>
      </c>
      <c r="C409" s="797" t="s">
        <v>9154</v>
      </c>
      <c r="D409" s="798" t="s">
        <v>1995</v>
      </c>
      <c r="E409" s="798" t="s">
        <v>6237</v>
      </c>
      <c r="F409" s="798" t="s">
        <v>9921</v>
      </c>
      <c r="G409" s="798" t="s">
        <v>9305</v>
      </c>
      <c r="H409" s="816"/>
      <c r="I409" s="799"/>
      <c r="J409" s="802"/>
      <c r="K409" s="800" t="s">
        <v>1663</v>
      </c>
      <c r="L409" s="802"/>
      <c r="M409" s="801"/>
      <c r="N409" s="802"/>
      <c r="O409" s="801"/>
      <c r="P409" s="801"/>
      <c r="Q409" s="776"/>
      <c r="R409" s="777"/>
      <c r="S409" s="803"/>
      <c r="T409" s="802"/>
      <c r="U409" s="801"/>
      <c r="V409" s="802"/>
      <c r="W409" s="801"/>
      <c r="X409" s="804"/>
      <c r="Y409" s="799"/>
      <c r="Z409" s="805"/>
      <c r="AA409" s="799"/>
      <c r="AB409" s="805"/>
      <c r="AC409" s="806"/>
      <c r="AD409" s="659"/>
    </row>
    <row r="410" spans="1:30" ht="31.5">
      <c r="A410" s="784" t="s">
        <v>7721</v>
      </c>
      <c r="B410" s="785" t="s">
        <v>7775</v>
      </c>
      <c r="C410" s="797" t="s">
        <v>9148</v>
      </c>
      <c r="D410" s="799"/>
      <c r="E410" s="798" t="s">
        <v>9214</v>
      </c>
      <c r="F410" s="798" t="s">
        <v>9922</v>
      </c>
      <c r="G410" s="798" t="s">
        <v>9305</v>
      </c>
      <c r="H410" s="816"/>
      <c r="I410" s="799"/>
      <c r="J410" s="800" t="s">
        <v>9183</v>
      </c>
      <c r="K410" s="800" t="s">
        <v>9444</v>
      </c>
      <c r="L410" s="802"/>
      <c r="M410" s="801"/>
      <c r="N410" s="800"/>
      <c r="O410" s="801"/>
      <c r="P410" s="802"/>
      <c r="Q410" s="776"/>
      <c r="R410" s="777"/>
      <c r="S410" s="803"/>
      <c r="T410" s="801"/>
      <c r="U410" s="801"/>
      <c r="V410" s="802"/>
      <c r="W410" s="801"/>
      <c r="X410" s="804"/>
      <c r="Y410" s="799"/>
      <c r="Z410" s="805"/>
      <c r="AA410" s="799"/>
      <c r="AB410" s="805"/>
      <c r="AC410" s="806"/>
      <c r="AD410" s="659"/>
    </row>
    <row r="411" spans="1:30">
      <c r="A411" s="814" t="s">
        <v>7721</v>
      </c>
      <c r="B411" s="818" t="s">
        <v>9923</v>
      </c>
      <c r="C411" s="797" t="s">
        <v>9203</v>
      </c>
      <c r="D411" s="798" t="s">
        <v>1995</v>
      </c>
      <c r="E411" s="798" t="s">
        <v>9214</v>
      </c>
      <c r="F411" s="799"/>
      <c r="G411" s="799"/>
      <c r="H411" s="799"/>
      <c r="I411" s="799"/>
      <c r="J411" s="800"/>
      <c r="K411" s="800" t="s">
        <v>752</v>
      </c>
      <c r="L411" s="802"/>
      <c r="M411" s="801"/>
      <c r="N411" s="826" t="s">
        <v>9200</v>
      </c>
      <c r="O411" s="801"/>
      <c r="P411" s="800" t="s">
        <v>752</v>
      </c>
      <c r="Q411" s="776"/>
      <c r="R411" s="777"/>
      <c r="S411" s="803"/>
      <c r="T411" s="800" t="s">
        <v>9924</v>
      </c>
      <c r="U411" s="801"/>
      <c r="V411" s="802"/>
      <c r="W411" s="801"/>
      <c r="X411" s="804"/>
      <c r="Y411" s="799"/>
      <c r="Z411" s="805"/>
      <c r="AA411" s="799"/>
      <c r="AB411" s="805"/>
      <c r="AC411" s="806"/>
      <c r="AD411" s="659"/>
    </row>
    <row r="412" spans="1:30" ht="39">
      <c r="A412" s="904" t="s">
        <v>7721</v>
      </c>
      <c r="B412" s="905" t="s">
        <v>9925</v>
      </c>
      <c r="C412" s="797" t="s">
        <v>9926</v>
      </c>
      <c r="D412" s="906" t="s">
        <v>9927</v>
      </c>
      <c r="E412" s="798" t="s">
        <v>9928</v>
      </c>
      <c r="F412" s="798" t="s">
        <v>9929</v>
      </c>
      <c r="G412" s="798" t="s">
        <v>9930</v>
      </c>
      <c r="H412" s="798" t="s">
        <v>9931</v>
      </c>
      <c r="I412" s="798" t="s">
        <v>469</v>
      </c>
      <c r="J412" s="800" t="s">
        <v>469</v>
      </c>
      <c r="K412" s="800" t="s">
        <v>9160</v>
      </c>
      <c r="L412" s="800" t="s">
        <v>1663</v>
      </c>
      <c r="M412" s="800"/>
      <c r="N412" s="800" t="s">
        <v>469</v>
      </c>
      <c r="O412" s="800" t="s">
        <v>752</v>
      </c>
      <c r="P412" s="800" t="s">
        <v>752</v>
      </c>
      <c r="Q412" s="776"/>
      <c r="R412" s="777"/>
      <c r="S412" s="803"/>
      <c r="T412" s="802"/>
      <c r="U412" s="801"/>
      <c r="V412" s="802"/>
      <c r="W412" s="801"/>
      <c r="X412" s="804"/>
      <c r="Y412" s="799"/>
      <c r="Z412" s="805"/>
      <c r="AA412" s="799"/>
      <c r="AB412" s="805"/>
      <c r="AC412" s="806"/>
      <c r="AD412" s="659"/>
    </row>
    <row r="413" spans="1:30" ht="47.25">
      <c r="A413" s="784" t="s">
        <v>7721</v>
      </c>
      <c r="B413" s="785" t="s">
        <v>7776</v>
      </c>
      <c r="C413" s="823" t="s">
        <v>9932</v>
      </c>
      <c r="D413" s="798" t="s">
        <v>4783</v>
      </c>
      <c r="E413" s="798" t="s">
        <v>9933</v>
      </c>
      <c r="F413" s="799" t="s">
        <v>9934</v>
      </c>
      <c r="G413" s="798" t="s">
        <v>9305</v>
      </c>
      <c r="H413" s="799"/>
      <c r="I413" s="798" t="s">
        <v>9935</v>
      </c>
      <c r="J413" s="800" t="s">
        <v>9183</v>
      </c>
      <c r="K413" s="801"/>
      <c r="L413" s="802"/>
      <c r="M413" s="800" t="s">
        <v>469</v>
      </c>
      <c r="N413" s="802"/>
      <c r="O413" s="801"/>
      <c r="P413" s="802"/>
      <c r="Q413" s="776"/>
      <c r="R413" s="777"/>
      <c r="S413" s="803"/>
      <c r="T413" s="802"/>
      <c r="U413" s="801"/>
      <c r="V413" s="802"/>
      <c r="W413" s="801"/>
      <c r="X413" s="804"/>
      <c r="Y413" s="799"/>
      <c r="Z413" s="805"/>
      <c r="AA413" s="799"/>
      <c r="AB413" s="805"/>
      <c r="AC413" s="806"/>
      <c r="AD413" s="659"/>
    </row>
    <row r="414" spans="1:30" ht="31.5">
      <c r="A414" s="784" t="s">
        <v>7721</v>
      </c>
      <c r="B414" s="785" t="s">
        <v>7757</v>
      </c>
      <c r="C414" s="797" t="s">
        <v>9203</v>
      </c>
      <c r="D414" s="798" t="s">
        <v>4783</v>
      </c>
      <c r="E414" s="798" t="s">
        <v>9936</v>
      </c>
      <c r="F414" s="798"/>
      <c r="G414" s="844" t="s">
        <v>9246</v>
      </c>
      <c r="H414" s="799"/>
      <c r="I414" s="799"/>
      <c r="J414" s="801"/>
      <c r="K414" s="800" t="s">
        <v>9937</v>
      </c>
      <c r="L414" s="802"/>
      <c r="M414" s="801"/>
      <c r="N414" s="800" t="s">
        <v>752</v>
      </c>
      <c r="O414" s="801"/>
      <c r="P414" s="802"/>
      <c r="Q414" s="776"/>
      <c r="R414" s="777"/>
      <c r="S414" s="803"/>
      <c r="T414" s="802"/>
      <c r="U414" s="801"/>
      <c r="V414" s="802"/>
      <c r="W414" s="801"/>
      <c r="X414" s="804"/>
      <c r="Y414" s="799"/>
      <c r="Z414" s="805"/>
      <c r="AA414" s="799"/>
      <c r="AB414" s="805"/>
      <c r="AC414" s="806"/>
      <c r="AD414" s="659"/>
    </row>
    <row r="415" spans="1:30" ht="31.5">
      <c r="A415" s="784" t="s">
        <v>7721</v>
      </c>
      <c r="B415" s="785" t="s">
        <v>7738</v>
      </c>
      <c r="C415" s="797" t="s">
        <v>9154</v>
      </c>
      <c r="D415" s="798" t="s">
        <v>1995</v>
      </c>
      <c r="E415" s="798" t="s">
        <v>9348</v>
      </c>
      <c r="F415" s="798" t="s">
        <v>9938</v>
      </c>
      <c r="G415" s="798" t="s">
        <v>9150</v>
      </c>
      <c r="H415" s="799"/>
      <c r="I415" s="799"/>
      <c r="J415" s="802"/>
      <c r="K415" s="801"/>
      <c r="L415" s="802"/>
      <c r="M415" s="800" t="s">
        <v>9164</v>
      </c>
      <c r="N415" s="801"/>
      <c r="O415" s="801"/>
      <c r="P415" s="802"/>
      <c r="Q415" s="874" t="s">
        <v>469</v>
      </c>
      <c r="R415" s="777"/>
      <c r="S415" s="803"/>
      <c r="T415" s="802"/>
      <c r="U415" s="800" t="s">
        <v>469</v>
      </c>
      <c r="V415" s="802"/>
      <c r="W415" s="800" t="s">
        <v>469</v>
      </c>
      <c r="X415" s="804"/>
      <c r="Y415" s="799"/>
      <c r="Z415" s="805"/>
      <c r="AA415" s="799"/>
      <c r="AB415" s="805"/>
      <c r="AC415" s="806"/>
      <c r="AD415" s="659"/>
    </row>
    <row r="416" spans="1:30" ht="51.75">
      <c r="A416" s="784" t="s">
        <v>7721</v>
      </c>
      <c r="B416" s="785" t="s">
        <v>7736</v>
      </c>
      <c r="C416" s="797" t="s">
        <v>9939</v>
      </c>
      <c r="D416" s="799"/>
      <c r="E416" s="798" t="s">
        <v>9940</v>
      </c>
      <c r="F416" s="799"/>
      <c r="G416" s="799"/>
      <c r="H416" s="799"/>
      <c r="I416" s="799"/>
      <c r="J416" s="802"/>
      <c r="K416" s="800" t="s">
        <v>752</v>
      </c>
      <c r="L416" s="801"/>
      <c r="M416" s="801"/>
      <c r="N416" s="802"/>
      <c r="O416" s="801"/>
      <c r="P416" s="800" t="s">
        <v>469</v>
      </c>
      <c r="Q416" s="776"/>
      <c r="R416" s="792" t="s">
        <v>752</v>
      </c>
      <c r="S416" s="803"/>
      <c r="T416" s="800" t="s">
        <v>9241</v>
      </c>
      <c r="U416" s="801"/>
      <c r="V416" s="802"/>
      <c r="W416" s="801"/>
      <c r="X416" s="804"/>
      <c r="Y416" s="799"/>
      <c r="Z416" s="805"/>
      <c r="AA416" s="799"/>
      <c r="AB416" s="805"/>
      <c r="AC416" s="806"/>
      <c r="AD416" s="659"/>
    </row>
    <row r="417" spans="1:30" ht="31.5">
      <c r="A417" s="784" t="s">
        <v>7721</v>
      </c>
      <c r="B417" s="785" t="s">
        <v>7733</v>
      </c>
      <c r="C417" s="797" t="s">
        <v>9154</v>
      </c>
      <c r="D417" s="798" t="s">
        <v>4783</v>
      </c>
      <c r="E417" s="798" t="s">
        <v>9941</v>
      </c>
      <c r="F417" s="798"/>
      <c r="G417" s="799"/>
      <c r="H417" s="799"/>
      <c r="I417" s="798" t="s">
        <v>9942</v>
      </c>
      <c r="J417" s="800" t="s">
        <v>469</v>
      </c>
      <c r="K417" s="800" t="s">
        <v>9160</v>
      </c>
      <c r="L417" s="800" t="s">
        <v>9182</v>
      </c>
      <c r="M417" s="800" t="s">
        <v>752</v>
      </c>
      <c r="N417" s="800" t="s">
        <v>752</v>
      </c>
      <c r="O417" s="800" t="s">
        <v>752</v>
      </c>
      <c r="P417" s="801"/>
      <c r="Q417" s="776"/>
      <c r="R417" s="777"/>
      <c r="S417" s="803"/>
      <c r="T417" s="802"/>
      <c r="U417" s="801"/>
      <c r="V417" s="800" t="s">
        <v>469</v>
      </c>
      <c r="W417" s="801"/>
      <c r="X417" s="804"/>
      <c r="Y417" s="799"/>
      <c r="Z417" s="805"/>
      <c r="AA417" s="799"/>
      <c r="AB417" s="805"/>
      <c r="AC417" s="806"/>
      <c r="AD417" s="659"/>
    </row>
    <row r="418" spans="1:30" ht="39">
      <c r="A418" s="784" t="s">
        <v>7721</v>
      </c>
      <c r="B418" s="785" t="s">
        <v>7762</v>
      </c>
      <c r="C418" s="797" t="s">
        <v>9154</v>
      </c>
      <c r="D418" s="799"/>
      <c r="E418" s="798" t="s">
        <v>9360</v>
      </c>
      <c r="F418" s="798" t="s">
        <v>9943</v>
      </c>
      <c r="G418" s="798" t="s">
        <v>9305</v>
      </c>
      <c r="H418" s="819">
        <v>44134</v>
      </c>
      <c r="I418" s="799"/>
      <c r="J418" s="802"/>
      <c r="K418" s="801"/>
      <c r="L418" s="800" t="s">
        <v>9164</v>
      </c>
      <c r="M418" s="801"/>
      <c r="N418" s="801"/>
      <c r="O418" s="801"/>
      <c r="P418" s="802"/>
      <c r="Q418" s="776"/>
      <c r="R418" s="777"/>
      <c r="S418" s="803"/>
      <c r="T418" s="802"/>
      <c r="U418" s="801"/>
      <c r="V418" s="802"/>
      <c r="W418" s="801"/>
      <c r="X418" s="804"/>
      <c r="Y418" s="799"/>
      <c r="Z418" s="805"/>
      <c r="AA418" s="799"/>
      <c r="AB418" s="805"/>
      <c r="AC418" s="806"/>
      <c r="AD418" s="659"/>
    </row>
    <row r="419" spans="1:30" ht="31.5">
      <c r="A419" s="784" t="s">
        <v>7721</v>
      </c>
      <c r="B419" s="785" t="s">
        <v>6550</v>
      </c>
      <c r="C419" s="907"/>
      <c r="D419" s="798" t="s">
        <v>4783</v>
      </c>
      <c r="E419" s="798" t="s">
        <v>9712</v>
      </c>
      <c r="F419" s="798" t="s">
        <v>9463</v>
      </c>
      <c r="G419" s="798" t="s">
        <v>9150</v>
      </c>
      <c r="H419" s="816"/>
      <c r="I419" s="798" t="s">
        <v>9944</v>
      </c>
      <c r="J419" s="802"/>
      <c r="K419" s="800" t="s">
        <v>9945</v>
      </c>
      <c r="L419" s="801"/>
      <c r="M419" s="801"/>
      <c r="N419" s="802"/>
      <c r="O419" s="801"/>
      <c r="P419" s="802"/>
      <c r="Q419" s="776"/>
      <c r="R419" s="777"/>
      <c r="S419" s="803"/>
      <c r="T419" s="802"/>
      <c r="U419" s="801"/>
      <c r="V419" s="802"/>
      <c r="W419" s="801"/>
      <c r="X419" s="804"/>
      <c r="Y419" s="799"/>
      <c r="Z419" s="805"/>
      <c r="AA419" s="799"/>
      <c r="AB419" s="805"/>
      <c r="AC419" s="806"/>
      <c r="AD419" s="659"/>
    </row>
    <row r="420" spans="1:30" ht="77.25">
      <c r="A420" s="784" t="s">
        <v>7721</v>
      </c>
      <c r="B420" s="785" t="s">
        <v>8313</v>
      </c>
      <c r="C420" s="797" t="s">
        <v>9946</v>
      </c>
      <c r="D420" s="799"/>
      <c r="E420" s="908" t="s">
        <v>5955</v>
      </c>
      <c r="F420" s="909">
        <v>44176</v>
      </c>
      <c r="G420" s="798" t="s">
        <v>9150</v>
      </c>
      <c r="H420" s="799"/>
      <c r="I420" s="799"/>
      <c r="J420" s="802"/>
      <c r="K420" s="801"/>
      <c r="L420" s="802"/>
      <c r="M420" s="801"/>
      <c r="N420" s="802"/>
      <c r="O420" s="800" t="s">
        <v>9488</v>
      </c>
      <c r="P420" s="800"/>
      <c r="Q420" s="776"/>
      <c r="R420" s="777"/>
      <c r="S420" s="803"/>
      <c r="T420" s="802"/>
      <c r="U420" s="801"/>
      <c r="V420" s="802"/>
      <c r="W420" s="801"/>
      <c r="X420" s="804"/>
      <c r="Y420" s="799"/>
      <c r="Z420" s="805"/>
      <c r="AA420" s="799"/>
      <c r="AB420" s="805"/>
      <c r="AC420" s="806"/>
      <c r="AD420" s="659"/>
    </row>
    <row r="421" spans="1:30">
      <c r="A421" s="784" t="s">
        <v>7721</v>
      </c>
      <c r="B421" s="818" t="s">
        <v>8226</v>
      </c>
      <c r="C421" s="797" t="s">
        <v>9295</v>
      </c>
      <c r="D421" s="798" t="s">
        <v>4783</v>
      </c>
      <c r="E421" s="798" t="s">
        <v>6223</v>
      </c>
      <c r="F421" s="798"/>
      <c r="G421" s="798" t="s">
        <v>9947</v>
      </c>
      <c r="H421" s="799"/>
      <c r="I421" s="799"/>
      <c r="J421" s="802"/>
      <c r="K421" s="801"/>
      <c r="L421" s="802"/>
      <c r="M421" s="800" t="s">
        <v>752</v>
      </c>
      <c r="N421" s="801"/>
      <c r="O421" s="800"/>
      <c r="P421" s="802"/>
      <c r="Q421" s="776"/>
      <c r="R421" s="777"/>
      <c r="S421" s="803"/>
      <c r="T421" s="802"/>
      <c r="U421" s="801"/>
      <c r="V421" s="800" t="s">
        <v>752</v>
      </c>
      <c r="W421" s="801"/>
      <c r="X421" s="804"/>
      <c r="Y421" s="799"/>
      <c r="Z421" s="805"/>
      <c r="AA421" s="799"/>
      <c r="AB421" s="805"/>
      <c r="AC421" s="806"/>
      <c r="AD421" s="659"/>
    </row>
    <row r="422" spans="1:30" ht="31.5">
      <c r="A422" s="784" t="s">
        <v>7721</v>
      </c>
      <c r="B422" s="785" t="s">
        <v>7745</v>
      </c>
      <c r="C422" s="823"/>
      <c r="D422" s="799"/>
      <c r="E422" s="799"/>
      <c r="F422" s="799"/>
      <c r="G422" s="799"/>
      <c r="H422" s="799"/>
      <c r="I422" s="799"/>
      <c r="J422" s="801"/>
      <c r="K422" s="801"/>
      <c r="L422" s="802"/>
      <c r="M422" s="801"/>
      <c r="N422" s="802"/>
      <c r="O422" s="801"/>
      <c r="P422" s="802"/>
      <c r="Q422" s="776"/>
      <c r="R422" s="777"/>
      <c r="S422" s="803"/>
      <c r="T422" s="802"/>
      <c r="U422" s="801"/>
      <c r="V422" s="802"/>
      <c r="W422" s="801"/>
      <c r="X422" s="804"/>
      <c r="Y422" s="799"/>
      <c r="Z422" s="805"/>
      <c r="AA422" s="799"/>
      <c r="AB422" s="805"/>
      <c r="AC422" s="806"/>
      <c r="AD422" s="659"/>
    </row>
    <row r="423" spans="1:30">
      <c r="A423" s="784" t="s">
        <v>7721</v>
      </c>
      <c r="B423" s="785" t="s">
        <v>9948</v>
      </c>
      <c r="C423" s="823"/>
      <c r="D423" s="799"/>
      <c r="E423" s="799"/>
      <c r="F423" s="799"/>
      <c r="G423" s="799"/>
      <c r="H423" s="799"/>
      <c r="I423" s="799"/>
      <c r="J423" s="802"/>
      <c r="K423" s="801"/>
      <c r="L423" s="802"/>
      <c r="M423" s="801"/>
      <c r="N423" s="802"/>
      <c r="O423" s="801"/>
      <c r="P423" s="802"/>
      <c r="Q423" s="776"/>
      <c r="R423" s="777"/>
      <c r="S423" s="803"/>
      <c r="T423" s="802"/>
      <c r="U423" s="801"/>
      <c r="V423" s="802"/>
      <c r="W423" s="801"/>
      <c r="X423" s="804"/>
      <c r="Y423" s="799"/>
      <c r="Z423" s="805"/>
      <c r="AA423" s="799"/>
      <c r="AB423" s="805"/>
      <c r="AC423" s="806"/>
      <c r="AD423" s="659"/>
    </row>
    <row r="424" spans="1:30">
      <c r="A424" s="784" t="s">
        <v>7721</v>
      </c>
      <c r="B424" s="785" t="s">
        <v>7747</v>
      </c>
      <c r="C424" s="797" t="s">
        <v>9154</v>
      </c>
      <c r="D424" s="798" t="s">
        <v>4783</v>
      </c>
      <c r="E424" s="798" t="s">
        <v>9949</v>
      </c>
      <c r="F424" s="799"/>
      <c r="G424" s="798" t="s">
        <v>9305</v>
      </c>
      <c r="H424" s="799"/>
      <c r="I424" s="798" t="s">
        <v>9469</v>
      </c>
      <c r="J424" s="802"/>
      <c r="K424" s="801"/>
      <c r="L424" s="802"/>
      <c r="M424" s="801"/>
      <c r="N424" s="802"/>
      <c r="O424" s="801"/>
      <c r="P424" s="802"/>
      <c r="Q424" s="776"/>
      <c r="R424" s="777"/>
      <c r="S424" s="809" t="s">
        <v>9187</v>
      </c>
      <c r="T424" s="800" t="s">
        <v>469</v>
      </c>
      <c r="U424" s="800"/>
      <c r="V424" s="802"/>
      <c r="W424" s="801"/>
      <c r="X424" s="804"/>
      <c r="Y424" s="799"/>
      <c r="Z424" s="805"/>
      <c r="AA424" s="799"/>
      <c r="AB424" s="805"/>
      <c r="AC424" s="806"/>
      <c r="AD424" s="659"/>
    </row>
    <row r="425" spans="1:30" ht="31.5">
      <c r="A425" s="814" t="s">
        <v>7721</v>
      </c>
      <c r="B425" s="785" t="s">
        <v>7756</v>
      </c>
      <c r="C425" s="797" t="s">
        <v>9203</v>
      </c>
      <c r="D425" s="798" t="s">
        <v>4783</v>
      </c>
      <c r="E425" s="798" t="s">
        <v>9950</v>
      </c>
      <c r="F425" s="798" t="s">
        <v>9951</v>
      </c>
      <c r="G425" s="798" t="s">
        <v>9305</v>
      </c>
      <c r="H425" s="799"/>
      <c r="I425" s="799"/>
      <c r="J425" s="802"/>
      <c r="K425" s="801"/>
      <c r="L425" s="802"/>
      <c r="M425" s="801"/>
      <c r="N425" s="802"/>
      <c r="O425" s="801"/>
      <c r="P425" s="802"/>
      <c r="Q425" s="776"/>
      <c r="R425" s="777"/>
      <c r="S425" s="809" t="s">
        <v>752</v>
      </c>
      <c r="T425" s="802"/>
      <c r="U425" s="801"/>
      <c r="V425" s="802"/>
      <c r="W425" s="801"/>
      <c r="X425" s="804"/>
      <c r="Y425" s="799"/>
      <c r="Z425" s="805"/>
      <c r="AA425" s="799"/>
      <c r="AB425" s="805"/>
      <c r="AC425" s="806"/>
      <c r="AD425" s="659"/>
    </row>
    <row r="426" spans="1:30" ht="26.25">
      <c r="A426" s="784" t="s">
        <v>7721</v>
      </c>
      <c r="B426" s="785" t="s">
        <v>7772</v>
      </c>
      <c r="C426" s="797" t="s">
        <v>9446</v>
      </c>
      <c r="D426" s="798" t="s">
        <v>9952</v>
      </c>
      <c r="E426" s="798" t="s">
        <v>9953</v>
      </c>
      <c r="F426" s="857">
        <v>43844</v>
      </c>
      <c r="G426" s="798" t="s">
        <v>9305</v>
      </c>
      <c r="H426" s="799"/>
      <c r="I426" s="799"/>
      <c r="J426" s="802"/>
      <c r="K426" s="801"/>
      <c r="L426" s="802"/>
      <c r="M426" s="801"/>
      <c r="N426" s="801"/>
      <c r="O426" s="801"/>
      <c r="P426" s="802"/>
      <c r="Q426" s="776"/>
      <c r="R426" s="792" t="s">
        <v>469</v>
      </c>
      <c r="S426" s="803"/>
      <c r="T426" s="802"/>
      <c r="U426" s="801"/>
      <c r="V426" s="802"/>
      <c r="W426" s="801"/>
      <c r="X426" s="804"/>
      <c r="Y426" s="799"/>
      <c r="Z426" s="805"/>
      <c r="AA426" s="799"/>
      <c r="AB426" s="805"/>
      <c r="AC426" s="806"/>
      <c r="AD426" s="659"/>
    </row>
    <row r="427" spans="1:30" ht="47.25">
      <c r="A427" s="784" t="s">
        <v>7721</v>
      </c>
      <c r="B427" s="785" t="s">
        <v>7798</v>
      </c>
      <c r="C427" s="797"/>
      <c r="D427" s="799"/>
      <c r="E427" s="799"/>
      <c r="F427" s="799"/>
      <c r="G427" s="799"/>
      <c r="H427" s="799"/>
      <c r="I427" s="799"/>
      <c r="J427" s="802"/>
      <c r="K427" s="801"/>
      <c r="L427" s="802"/>
      <c r="M427" s="801"/>
      <c r="N427" s="802"/>
      <c r="O427" s="801"/>
      <c r="P427" s="802"/>
      <c r="Q427" s="776"/>
      <c r="R427" s="777"/>
      <c r="S427" s="803"/>
      <c r="T427" s="802"/>
      <c r="U427" s="801"/>
      <c r="V427" s="802"/>
      <c r="W427" s="801"/>
      <c r="X427" s="804"/>
      <c r="Y427" s="799"/>
      <c r="Z427" s="805"/>
      <c r="AA427" s="799"/>
      <c r="AB427" s="805"/>
      <c r="AC427" s="806"/>
      <c r="AD427" s="659"/>
    </row>
    <row r="428" spans="1:30">
      <c r="A428" s="813" t="s">
        <v>7799</v>
      </c>
      <c r="B428" s="818" t="s">
        <v>9954</v>
      </c>
      <c r="C428" s="797" t="s">
        <v>9148</v>
      </c>
      <c r="D428" s="798" t="s">
        <v>752</v>
      </c>
      <c r="E428" s="798" t="s">
        <v>5724</v>
      </c>
      <c r="F428" s="798" t="s">
        <v>9955</v>
      </c>
      <c r="G428" s="798" t="s">
        <v>9246</v>
      </c>
      <c r="H428" s="799"/>
      <c r="I428" s="799"/>
      <c r="J428" s="802"/>
      <c r="K428" s="801"/>
      <c r="L428" s="801"/>
      <c r="M428" s="800" t="s">
        <v>9184</v>
      </c>
      <c r="N428" s="802"/>
      <c r="O428" s="801"/>
      <c r="P428" s="802"/>
      <c r="Q428" s="776"/>
      <c r="R428" s="777"/>
      <c r="S428" s="803"/>
      <c r="T428" s="802"/>
      <c r="U428" s="801"/>
      <c r="V428" s="802"/>
      <c r="W428" s="801"/>
      <c r="X428" s="804"/>
      <c r="Y428" s="799"/>
      <c r="Z428" s="805"/>
      <c r="AA428" s="799"/>
      <c r="AB428" s="805"/>
      <c r="AC428" s="806"/>
      <c r="AD428" s="659"/>
    </row>
    <row r="429" spans="1:30" ht="31.5">
      <c r="A429" s="784" t="s">
        <v>7799</v>
      </c>
      <c r="B429" s="785" t="s">
        <v>7817</v>
      </c>
      <c r="C429" s="797" t="s">
        <v>9154</v>
      </c>
      <c r="D429" s="798" t="s">
        <v>4783</v>
      </c>
      <c r="E429" s="798" t="s">
        <v>9956</v>
      </c>
      <c r="F429" s="798" t="s">
        <v>9957</v>
      </c>
      <c r="G429" s="798" t="s">
        <v>9148</v>
      </c>
      <c r="H429" s="819">
        <v>44130</v>
      </c>
      <c r="I429" s="798" t="s">
        <v>14</v>
      </c>
      <c r="J429" s="826" t="s">
        <v>9242</v>
      </c>
      <c r="K429" s="801"/>
      <c r="L429" s="801"/>
      <c r="M429" s="801"/>
      <c r="N429" s="802"/>
      <c r="O429" s="801"/>
      <c r="P429" s="802"/>
      <c r="Q429" s="776"/>
      <c r="R429" s="777"/>
      <c r="S429" s="803"/>
      <c r="T429" s="802"/>
      <c r="U429" s="801"/>
      <c r="V429" s="802"/>
      <c r="W429" s="801"/>
      <c r="X429" s="804"/>
      <c r="Y429" s="799"/>
      <c r="Z429" s="805"/>
      <c r="AA429" s="799"/>
      <c r="AB429" s="805"/>
      <c r="AC429" s="806"/>
      <c r="AD429" s="659"/>
    </row>
    <row r="430" spans="1:30" ht="31.5">
      <c r="A430" s="784" t="s">
        <v>7799</v>
      </c>
      <c r="B430" s="785" t="s">
        <v>8315</v>
      </c>
      <c r="C430" s="797" t="s">
        <v>9154</v>
      </c>
      <c r="D430" s="798" t="s">
        <v>1995</v>
      </c>
      <c r="E430" s="798" t="s">
        <v>9724</v>
      </c>
      <c r="F430" s="798" t="s">
        <v>9958</v>
      </c>
      <c r="G430" s="799"/>
      <c r="H430" s="799"/>
      <c r="I430" s="799"/>
      <c r="J430" s="800" t="s">
        <v>9211</v>
      </c>
      <c r="K430" s="800" t="s">
        <v>9151</v>
      </c>
      <c r="L430" s="802"/>
      <c r="M430" s="800" t="s">
        <v>9184</v>
      </c>
      <c r="N430" s="802"/>
      <c r="O430" s="801"/>
      <c r="P430" s="802"/>
      <c r="Q430" s="776"/>
      <c r="R430" s="777"/>
      <c r="S430" s="803"/>
      <c r="T430" s="802"/>
      <c r="U430" s="801"/>
      <c r="V430" s="802"/>
      <c r="W430" s="801"/>
      <c r="X430" s="804"/>
      <c r="Y430" s="799"/>
      <c r="Z430" s="805"/>
      <c r="AA430" s="799"/>
      <c r="AB430" s="805"/>
      <c r="AC430" s="806"/>
      <c r="AD430" s="659"/>
    </row>
    <row r="431" spans="1:30" ht="31.5">
      <c r="A431" s="814">
        <v>0</v>
      </c>
      <c r="B431" s="773" t="s">
        <v>7820</v>
      </c>
      <c r="C431" s="797" t="s">
        <v>9154</v>
      </c>
      <c r="D431" s="798" t="s">
        <v>9959</v>
      </c>
      <c r="E431" s="798" t="s">
        <v>9229</v>
      </c>
      <c r="F431" s="798" t="s">
        <v>9960</v>
      </c>
      <c r="G431" s="798" t="s">
        <v>9202</v>
      </c>
      <c r="H431" s="799"/>
      <c r="I431" s="799"/>
      <c r="J431" s="801"/>
      <c r="K431" s="800" t="s">
        <v>9187</v>
      </c>
      <c r="L431" s="800" t="s">
        <v>752</v>
      </c>
      <c r="M431" s="801"/>
      <c r="N431" s="802"/>
      <c r="O431" s="801"/>
      <c r="P431" s="802"/>
      <c r="Q431" s="776"/>
      <c r="R431" s="777"/>
      <c r="S431" s="803"/>
      <c r="T431" s="802"/>
      <c r="U431" s="801"/>
      <c r="V431" s="802"/>
      <c r="W431" s="801"/>
      <c r="X431" s="804"/>
      <c r="Y431" s="799"/>
      <c r="Z431" s="805"/>
      <c r="AA431" s="799"/>
      <c r="AB431" s="805"/>
      <c r="AC431" s="806"/>
      <c r="AD431" s="659"/>
    </row>
    <row r="432" spans="1:30" ht="26.25">
      <c r="A432" s="784" t="s">
        <v>7799</v>
      </c>
      <c r="B432" s="785"/>
      <c r="C432" s="797" t="s">
        <v>9154</v>
      </c>
      <c r="D432" s="798" t="s">
        <v>1995</v>
      </c>
      <c r="E432" s="798" t="s">
        <v>9153</v>
      </c>
      <c r="F432" s="798" t="s">
        <v>9961</v>
      </c>
      <c r="G432" s="798" t="s">
        <v>9150</v>
      </c>
      <c r="H432" s="799"/>
      <c r="I432" s="799"/>
      <c r="J432" s="800" t="s">
        <v>752</v>
      </c>
      <c r="K432" s="800" t="s">
        <v>9182</v>
      </c>
      <c r="L432" s="802"/>
      <c r="M432" s="800" t="s">
        <v>9200</v>
      </c>
      <c r="N432" s="802"/>
      <c r="O432" s="801"/>
      <c r="P432" s="802"/>
      <c r="Q432" s="776"/>
      <c r="R432" s="777"/>
      <c r="S432" s="803"/>
      <c r="T432" s="802"/>
      <c r="U432" s="801"/>
      <c r="V432" s="802"/>
      <c r="W432" s="801"/>
      <c r="X432" s="804"/>
      <c r="Y432" s="799"/>
      <c r="Z432" s="805"/>
      <c r="AA432" s="799"/>
      <c r="AB432" s="805"/>
      <c r="AC432" s="806"/>
      <c r="AD432" s="659"/>
    </row>
    <row r="433" spans="1:30" ht="31.5">
      <c r="A433" s="784" t="s">
        <v>7799</v>
      </c>
      <c r="B433" s="818" t="s">
        <v>9962</v>
      </c>
      <c r="C433" s="797" t="s">
        <v>9154</v>
      </c>
      <c r="D433" s="798" t="s">
        <v>4783</v>
      </c>
      <c r="E433" s="798" t="s">
        <v>9153</v>
      </c>
      <c r="F433" s="798" t="s">
        <v>9963</v>
      </c>
      <c r="G433" s="798" t="s">
        <v>9150</v>
      </c>
      <c r="H433" s="799"/>
      <c r="I433" s="799"/>
      <c r="J433" s="800" t="s">
        <v>9254</v>
      </c>
      <c r="K433" s="801"/>
      <c r="L433" s="802"/>
      <c r="M433" s="801"/>
      <c r="N433" s="802"/>
      <c r="O433" s="801"/>
      <c r="P433" s="802"/>
      <c r="Q433" s="776"/>
      <c r="R433" s="777"/>
      <c r="S433" s="803"/>
      <c r="T433" s="802"/>
      <c r="U433" s="801"/>
      <c r="V433" s="802"/>
      <c r="W433" s="801"/>
      <c r="X433" s="804"/>
      <c r="Y433" s="799"/>
      <c r="Z433" s="805"/>
      <c r="AA433" s="799"/>
      <c r="AB433" s="805"/>
      <c r="AC433" s="806"/>
      <c r="AD433" s="659"/>
    </row>
    <row r="434" spans="1:30" ht="26.25">
      <c r="A434" s="784" t="s">
        <v>7799</v>
      </c>
      <c r="B434" s="785" t="s">
        <v>7818</v>
      </c>
      <c r="C434" s="797" t="s">
        <v>9154</v>
      </c>
      <c r="D434" s="798" t="s">
        <v>4783</v>
      </c>
      <c r="E434" s="798" t="s">
        <v>9153</v>
      </c>
      <c r="F434" s="798" t="s">
        <v>9964</v>
      </c>
      <c r="G434" s="798" t="s">
        <v>9150</v>
      </c>
      <c r="H434" s="799"/>
      <c r="I434" s="829"/>
      <c r="J434" s="800" t="s">
        <v>9240</v>
      </c>
      <c r="K434" s="800" t="s">
        <v>469</v>
      </c>
      <c r="L434" s="802"/>
      <c r="M434" s="801"/>
      <c r="N434" s="802"/>
      <c r="O434" s="801"/>
      <c r="P434" s="802"/>
      <c r="Q434" s="776"/>
      <c r="R434" s="777"/>
      <c r="S434" s="803"/>
      <c r="T434" s="802"/>
      <c r="U434" s="801"/>
      <c r="V434" s="802"/>
      <c r="W434" s="801"/>
      <c r="X434" s="804"/>
      <c r="Y434" s="799"/>
      <c r="Z434" s="805"/>
      <c r="AA434" s="799"/>
      <c r="AB434" s="805"/>
      <c r="AC434" s="806"/>
      <c r="AD434" s="659"/>
    </row>
    <row r="435" spans="1:30">
      <c r="A435" s="784" t="s">
        <v>7799</v>
      </c>
      <c r="B435" s="818" t="s">
        <v>9965</v>
      </c>
      <c r="C435" s="797" t="s">
        <v>9154</v>
      </c>
      <c r="D435" s="798" t="s">
        <v>4783</v>
      </c>
      <c r="E435" s="798" t="s">
        <v>9153</v>
      </c>
      <c r="F435" s="799"/>
      <c r="G435" s="798" t="s">
        <v>9150</v>
      </c>
      <c r="H435" s="799"/>
      <c r="I435" s="799"/>
      <c r="J435" s="802"/>
      <c r="K435" s="800" t="s">
        <v>9499</v>
      </c>
      <c r="L435" s="802"/>
      <c r="M435" s="801"/>
      <c r="N435" s="802"/>
      <c r="O435" s="801"/>
      <c r="P435" s="802"/>
      <c r="Q435" s="776"/>
      <c r="R435" s="777"/>
      <c r="S435" s="803"/>
      <c r="T435" s="802"/>
      <c r="U435" s="801"/>
      <c r="V435" s="802"/>
      <c r="W435" s="801"/>
      <c r="X435" s="804"/>
      <c r="Y435" s="799"/>
      <c r="Z435" s="805"/>
      <c r="AA435" s="799"/>
      <c r="AB435" s="805"/>
      <c r="AC435" s="806"/>
      <c r="AD435" s="659"/>
    </row>
    <row r="436" spans="1:30" ht="26.25">
      <c r="A436" s="784" t="s">
        <v>7799</v>
      </c>
      <c r="B436" s="818" t="s">
        <v>9966</v>
      </c>
      <c r="C436" s="797" t="s">
        <v>9148</v>
      </c>
      <c r="D436" s="798" t="s">
        <v>4783</v>
      </c>
      <c r="E436" s="798" t="s">
        <v>9153</v>
      </c>
      <c r="F436" s="798" t="s">
        <v>9967</v>
      </c>
      <c r="G436" s="798" t="s">
        <v>9202</v>
      </c>
      <c r="H436" s="799"/>
      <c r="I436" s="799"/>
      <c r="J436" s="801"/>
      <c r="K436" s="800" t="s">
        <v>9275</v>
      </c>
      <c r="L436" s="802"/>
      <c r="M436" s="801"/>
      <c r="N436" s="802"/>
      <c r="O436" s="801"/>
      <c r="P436" s="802"/>
      <c r="Q436" s="776"/>
      <c r="R436" s="777"/>
      <c r="S436" s="803"/>
      <c r="T436" s="802"/>
      <c r="U436" s="801"/>
      <c r="V436" s="802"/>
      <c r="W436" s="801"/>
      <c r="X436" s="804"/>
      <c r="Y436" s="799"/>
      <c r="Z436" s="805"/>
      <c r="AA436" s="799"/>
      <c r="AB436" s="805"/>
      <c r="AC436" s="806"/>
      <c r="AD436" s="659"/>
    </row>
    <row r="437" spans="1:30" ht="31.5">
      <c r="A437" s="784" t="s">
        <v>7799</v>
      </c>
      <c r="B437" s="785" t="s">
        <v>7804</v>
      </c>
      <c r="C437" s="797" t="s">
        <v>9154</v>
      </c>
      <c r="D437" s="798" t="s">
        <v>4783</v>
      </c>
      <c r="E437" s="798" t="s">
        <v>9968</v>
      </c>
      <c r="F437" s="798" t="s">
        <v>9969</v>
      </c>
      <c r="G437" s="798" t="s">
        <v>9516</v>
      </c>
      <c r="H437" s="799"/>
      <c r="I437" s="799"/>
      <c r="J437" s="800" t="s">
        <v>9362</v>
      </c>
      <c r="K437" s="800" t="s">
        <v>9284</v>
      </c>
      <c r="L437" s="801"/>
      <c r="M437" s="800"/>
      <c r="N437" s="800"/>
      <c r="O437" s="801"/>
      <c r="P437" s="802"/>
      <c r="Q437" s="776"/>
      <c r="R437" s="777"/>
      <c r="S437" s="803"/>
      <c r="T437" s="802"/>
      <c r="U437" s="801"/>
      <c r="V437" s="802"/>
      <c r="W437" s="800"/>
      <c r="X437" s="804"/>
      <c r="Y437" s="799"/>
      <c r="Z437" s="805"/>
      <c r="AA437" s="799"/>
      <c r="AB437" s="805"/>
      <c r="AC437" s="806"/>
      <c r="AD437" s="659"/>
    </row>
    <row r="438" spans="1:30" ht="26.25">
      <c r="A438" s="784" t="s">
        <v>7799</v>
      </c>
      <c r="B438" s="785" t="s">
        <v>7807</v>
      </c>
      <c r="C438" s="797" t="s">
        <v>9154</v>
      </c>
      <c r="D438" s="798" t="s">
        <v>4783</v>
      </c>
      <c r="E438" s="798" t="s">
        <v>6237</v>
      </c>
      <c r="F438" s="798" t="s">
        <v>9970</v>
      </c>
      <c r="G438" s="798" t="s">
        <v>9270</v>
      </c>
      <c r="H438" s="816"/>
      <c r="I438" s="816"/>
      <c r="J438" s="800" t="s">
        <v>9499</v>
      </c>
      <c r="K438" s="800" t="s">
        <v>9157</v>
      </c>
      <c r="L438" s="800" t="s">
        <v>9499</v>
      </c>
      <c r="M438" s="801"/>
      <c r="N438" s="800" t="s">
        <v>9249</v>
      </c>
      <c r="O438" s="801"/>
      <c r="P438" s="800" t="s">
        <v>469</v>
      </c>
      <c r="Q438" s="776"/>
      <c r="R438" s="777"/>
      <c r="S438" s="803"/>
      <c r="T438" s="802"/>
      <c r="U438" s="801"/>
      <c r="V438" s="802"/>
      <c r="W438" s="801"/>
      <c r="X438" s="804"/>
      <c r="Y438" s="799"/>
      <c r="Z438" s="805"/>
      <c r="AA438" s="799"/>
      <c r="AB438" s="805"/>
      <c r="AC438" s="806"/>
      <c r="AD438" s="659"/>
    </row>
    <row r="439" spans="1:30" ht="31.5">
      <c r="A439" s="784" t="s">
        <v>7799</v>
      </c>
      <c r="B439" s="785" t="s">
        <v>7822</v>
      </c>
      <c r="C439" s="797" t="s">
        <v>9203</v>
      </c>
      <c r="D439" s="798" t="s">
        <v>4783</v>
      </c>
      <c r="E439" s="798" t="s">
        <v>6237</v>
      </c>
      <c r="F439" s="798" t="s">
        <v>9971</v>
      </c>
      <c r="G439" s="798" t="s">
        <v>9150</v>
      </c>
      <c r="H439" s="799"/>
      <c r="I439" s="799"/>
      <c r="J439" s="800" t="s">
        <v>9242</v>
      </c>
      <c r="K439" s="800" t="s">
        <v>9182</v>
      </c>
      <c r="L439" s="800" t="s">
        <v>9200</v>
      </c>
      <c r="M439" s="801"/>
      <c r="N439" s="802"/>
      <c r="O439" s="801"/>
      <c r="P439" s="800" t="s">
        <v>469</v>
      </c>
      <c r="Q439" s="776"/>
      <c r="R439" s="777"/>
      <c r="S439" s="803"/>
      <c r="T439" s="802"/>
      <c r="U439" s="801"/>
      <c r="V439" s="802"/>
      <c r="W439" s="801"/>
      <c r="X439" s="804"/>
      <c r="Y439" s="799"/>
      <c r="Z439" s="805"/>
      <c r="AA439" s="799"/>
      <c r="AB439" s="805"/>
      <c r="AC439" s="806"/>
      <c r="AD439" s="659"/>
    </row>
    <row r="440" spans="1:30">
      <c r="A440" s="784" t="s">
        <v>7799</v>
      </c>
      <c r="B440" s="785" t="s">
        <v>7810</v>
      </c>
      <c r="C440" s="797" t="s">
        <v>9203</v>
      </c>
      <c r="D440" s="798" t="s">
        <v>4783</v>
      </c>
      <c r="E440" s="798" t="s">
        <v>6237</v>
      </c>
      <c r="F440" s="798"/>
      <c r="G440" s="798" t="s">
        <v>9202</v>
      </c>
      <c r="H440" s="799"/>
      <c r="I440" s="799"/>
      <c r="J440" s="802"/>
      <c r="K440" s="801"/>
      <c r="L440" s="800" t="s">
        <v>9266</v>
      </c>
      <c r="M440" s="801"/>
      <c r="N440" s="801"/>
      <c r="O440" s="801"/>
      <c r="P440" s="802"/>
      <c r="Q440" s="776"/>
      <c r="R440" s="777"/>
      <c r="S440" s="803"/>
      <c r="T440" s="802"/>
      <c r="U440" s="801"/>
      <c r="V440" s="802"/>
      <c r="W440" s="801"/>
      <c r="X440" s="804"/>
      <c r="Y440" s="799"/>
      <c r="Z440" s="805"/>
      <c r="AA440" s="799"/>
      <c r="AB440" s="805"/>
      <c r="AC440" s="806"/>
      <c r="AD440" s="659"/>
    </row>
    <row r="441" spans="1:30" ht="26.25">
      <c r="A441" s="784" t="s">
        <v>7799</v>
      </c>
      <c r="B441" s="785" t="s">
        <v>7809</v>
      </c>
      <c r="C441" s="797" t="s">
        <v>9148</v>
      </c>
      <c r="D441" s="798" t="s">
        <v>1995</v>
      </c>
      <c r="E441" s="798" t="s">
        <v>9972</v>
      </c>
      <c r="F441" s="798" t="s">
        <v>9973</v>
      </c>
      <c r="G441" s="798" t="s">
        <v>9270</v>
      </c>
      <c r="H441" s="799"/>
      <c r="I441" s="799"/>
      <c r="J441" s="800" t="s">
        <v>9974</v>
      </c>
      <c r="K441" s="800" t="s">
        <v>469</v>
      </c>
      <c r="L441" s="800" t="s">
        <v>752</v>
      </c>
      <c r="M441" s="801"/>
      <c r="N441" s="802"/>
      <c r="O441" s="801"/>
      <c r="P441" s="800" t="s">
        <v>469</v>
      </c>
      <c r="Q441" s="776"/>
      <c r="R441" s="777"/>
      <c r="S441" s="803"/>
      <c r="T441" s="802"/>
      <c r="U441" s="801"/>
      <c r="V441" s="802"/>
      <c r="W441" s="801"/>
      <c r="X441" s="804"/>
      <c r="Y441" s="799"/>
      <c r="Z441" s="805"/>
      <c r="AA441" s="799"/>
      <c r="AB441" s="805"/>
      <c r="AC441" s="806"/>
      <c r="AD441" s="659"/>
    </row>
    <row r="442" spans="1:30" ht="31.5">
      <c r="A442" s="784" t="s">
        <v>7799</v>
      </c>
      <c r="B442" s="785" t="s">
        <v>7829</v>
      </c>
      <c r="C442" s="797" t="s">
        <v>9203</v>
      </c>
      <c r="D442" s="798" t="s">
        <v>4783</v>
      </c>
      <c r="E442" s="798" t="s">
        <v>9214</v>
      </c>
      <c r="F442" s="798" t="s">
        <v>9975</v>
      </c>
      <c r="G442" s="798" t="s">
        <v>9150</v>
      </c>
      <c r="H442" s="799"/>
      <c r="I442" s="798" t="s">
        <v>9976</v>
      </c>
      <c r="J442" s="800" t="s">
        <v>9242</v>
      </c>
      <c r="K442" s="800" t="s">
        <v>9276</v>
      </c>
      <c r="L442" s="801"/>
      <c r="M442" s="801"/>
      <c r="N442" s="800" t="s">
        <v>469</v>
      </c>
      <c r="O442" s="800" t="s">
        <v>469</v>
      </c>
      <c r="P442" s="802"/>
      <c r="Q442" s="776"/>
      <c r="R442" s="777"/>
      <c r="S442" s="803"/>
      <c r="T442" s="802"/>
      <c r="U442" s="801"/>
      <c r="V442" s="802"/>
      <c r="W442" s="801"/>
      <c r="X442" s="804"/>
      <c r="Y442" s="799"/>
      <c r="Z442" s="805"/>
      <c r="AA442" s="799"/>
      <c r="AB442" s="805"/>
      <c r="AC442" s="806"/>
      <c r="AD442" s="659"/>
    </row>
    <row r="443" spans="1:30" ht="31.5">
      <c r="A443" s="784" t="s">
        <v>7799</v>
      </c>
      <c r="B443" s="785" t="s">
        <v>7824</v>
      </c>
      <c r="C443" s="797" t="s">
        <v>9154</v>
      </c>
      <c r="D443" s="798" t="s">
        <v>4783</v>
      </c>
      <c r="E443" s="798" t="s">
        <v>9977</v>
      </c>
      <c r="F443" s="798" t="s">
        <v>9978</v>
      </c>
      <c r="G443" s="798" t="s">
        <v>9270</v>
      </c>
      <c r="H443" s="799"/>
      <c r="I443" s="799"/>
      <c r="J443" s="800" t="s">
        <v>9237</v>
      </c>
      <c r="K443" s="800" t="s">
        <v>752</v>
      </c>
      <c r="L443" s="802"/>
      <c r="M443" s="801"/>
      <c r="N443" s="802"/>
      <c r="O443" s="801"/>
      <c r="P443" s="800" t="s">
        <v>9249</v>
      </c>
      <c r="Q443" s="776"/>
      <c r="R443" s="777"/>
      <c r="S443" s="803"/>
      <c r="T443" s="802"/>
      <c r="U443" s="801"/>
      <c r="V443" s="802"/>
      <c r="W443" s="801"/>
      <c r="X443" s="804"/>
      <c r="Y443" s="799"/>
      <c r="Z443" s="805"/>
      <c r="AA443" s="799"/>
      <c r="AB443" s="805"/>
      <c r="AC443" s="806"/>
      <c r="AD443" s="659"/>
    </row>
    <row r="444" spans="1:30">
      <c r="A444" s="784" t="s">
        <v>7799</v>
      </c>
      <c r="B444" s="785" t="s">
        <v>7816</v>
      </c>
      <c r="C444" s="823"/>
      <c r="D444" s="799"/>
      <c r="E444" s="799"/>
      <c r="F444" s="799"/>
      <c r="G444" s="799"/>
      <c r="H444" s="799"/>
      <c r="I444" s="799"/>
      <c r="J444" s="802"/>
      <c r="K444" s="801"/>
      <c r="L444" s="802"/>
      <c r="M444" s="801"/>
      <c r="N444" s="802"/>
      <c r="O444" s="801"/>
      <c r="P444" s="802"/>
      <c r="Q444" s="776"/>
      <c r="R444" s="777"/>
      <c r="S444" s="803"/>
      <c r="T444" s="802"/>
      <c r="U444" s="801"/>
      <c r="V444" s="802"/>
      <c r="W444" s="801"/>
      <c r="X444" s="804"/>
      <c r="Y444" s="799"/>
      <c r="Z444" s="805"/>
      <c r="AA444" s="799"/>
      <c r="AB444" s="805"/>
      <c r="AC444" s="806"/>
      <c r="AD444" s="659"/>
    </row>
    <row r="445" spans="1:30">
      <c r="A445" s="784" t="s">
        <v>7799</v>
      </c>
      <c r="B445" s="785" t="s">
        <v>7831</v>
      </c>
      <c r="C445" s="823"/>
      <c r="D445" s="799"/>
      <c r="E445" s="799"/>
      <c r="F445" s="799"/>
      <c r="G445" s="799"/>
      <c r="H445" s="799"/>
      <c r="I445" s="799"/>
      <c r="J445" s="802"/>
      <c r="K445" s="801"/>
      <c r="L445" s="802"/>
      <c r="M445" s="801"/>
      <c r="N445" s="802"/>
      <c r="O445" s="801"/>
      <c r="P445" s="802"/>
      <c r="Q445" s="776"/>
      <c r="R445" s="777"/>
      <c r="S445" s="803"/>
      <c r="T445" s="802"/>
      <c r="U445" s="801"/>
      <c r="V445" s="802"/>
      <c r="W445" s="801"/>
      <c r="X445" s="804"/>
      <c r="Y445" s="799"/>
      <c r="Z445" s="805"/>
      <c r="AA445" s="799"/>
      <c r="AB445" s="805"/>
      <c r="AC445" s="806"/>
      <c r="AD445" s="659"/>
    </row>
    <row r="446" spans="1:30" ht="31.5">
      <c r="A446" s="813" t="s">
        <v>7832</v>
      </c>
      <c r="B446" s="785" t="s">
        <v>8322</v>
      </c>
      <c r="C446" s="797" t="s">
        <v>9148</v>
      </c>
      <c r="D446" s="798" t="s">
        <v>4783</v>
      </c>
      <c r="E446" s="798" t="s">
        <v>9979</v>
      </c>
      <c r="F446" s="798" t="s">
        <v>9980</v>
      </c>
      <c r="G446" s="798" t="s">
        <v>9150</v>
      </c>
      <c r="H446" s="799"/>
      <c r="I446" s="799"/>
      <c r="J446" s="800" t="s">
        <v>9275</v>
      </c>
      <c r="K446" s="801"/>
      <c r="L446" s="800" t="s">
        <v>9182</v>
      </c>
      <c r="M446" s="801"/>
      <c r="N446" s="801"/>
      <c r="O446" s="801"/>
      <c r="P446" s="800" t="s">
        <v>752</v>
      </c>
      <c r="Q446" s="776"/>
      <c r="R446" s="777"/>
      <c r="S446" s="803"/>
      <c r="T446" s="802"/>
      <c r="U446" s="801"/>
      <c r="V446" s="802"/>
      <c r="W446" s="801"/>
      <c r="X446" s="804"/>
      <c r="Y446" s="799"/>
      <c r="Z446" s="805"/>
      <c r="AA446" s="799"/>
      <c r="AB446" s="805"/>
      <c r="AC446" s="806"/>
      <c r="AD446" s="659"/>
    </row>
    <row r="447" spans="1:30">
      <c r="A447" s="784" t="s">
        <v>7832</v>
      </c>
      <c r="B447" s="910" t="s">
        <v>7851</v>
      </c>
      <c r="C447" s="797" t="s">
        <v>9203</v>
      </c>
      <c r="D447" s="798" t="s">
        <v>4783</v>
      </c>
      <c r="E447" s="798" t="s">
        <v>9981</v>
      </c>
      <c r="F447" s="911" t="s">
        <v>9982</v>
      </c>
      <c r="G447" s="798" t="s">
        <v>9150</v>
      </c>
      <c r="H447" s="799"/>
      <c r="I447" s="799"/>
      <c r="J447" s="802"/>
      <c r="K447" s="801"/>
      <c r="L447" s="802"/>
      <c r="M447" s="800" t="s">
        <v>9182</v>
      </c>
      <c r="N447" s="801"/>
      <c r="O447" s="801"/>
      <c r="P447" s="802"/>
      <c r="Q447" s="776"/>
      <c r="R447" s="777"/>
      <c r="S447" s="803"/>
      <c r="T447" s="802"/>
      <c r="U447" s="801"/>
      <c r="V447" s="802"/>
      <c r="W447" s="801"/>
      <c r="X447" s="804"/>
      <c r="Y447" s="799"/>
      <c r="Z447" s="805"/>
      <c r="AA447" s="799"/>
      <c r="AB447" s="805"/>
      <c r="AC447" s="806"/>
      <c r="AD447" s="659"/>
    </row>
    <row r="448" spans="1:30" ht="39">
      <c r="A448" s="784" t="s">
        <v>7832</v>
      </c>
      <c r="B448" s="785" t="s">
        <v>7847</v>
      </c>
      <c r="C448" s="797" t="s">
        <v>9203</v>
      </c>
      <c r="D448" s="798" t="s">
        <v>9983</v>
      </c>
      <c r="E448" s="798" t="s">
        <v>9984</v>
      </c>
      <c r="F448" s="798" t="s">
        <v>9985</v>
      </c>
      <c r="G448" s="798" t="s">
        <v>9150</v>
      </c>
      <c r="H448" s="799"/>
      <c r="I448" s="798" t="s">
        <v>1995</v>
      </c>
      <c r="J448" s="802"/>
      <c r="K448" s="801"/>
      <c r="L448" s="801"/>
      <c r="M448" s="800" t="s">
        <v>9187</v>
      </c>
      <c r="N448" s="800" t="s">
        <v>9182</v>
      </c>
      <c r="O448" s="801"/>
      <c r="P448" s="802"/>
      <c r="Q448" s="776"/>
      <c r="R448" s="777"/>
      <c r="S448" s="803"/>
      <c r="T448" s="802"/>
      <c r="U448" s="801"/>
      <c r="V448" s="802"/>
      <c r="W448" s="801"/>
      <c r="X448" s="804"/>
      <c r="Y448" s="799"/>
      <c r="Z448" s="805"/>
      <c r="AA448" s="799"/>
      <c r="AB448" s="805"/>
      <c r="AC448" s="806"/>
      <c r="AD448" s="659"/>
    </row>
    <row r="449" spans="1:30" ht="31.5">
      <c r="A449" s="784" t="s">
        <v>7832</v>
      </c>
      <c r="B449" s="785" t="s">
        <v>7833</v>
      </c>
      <c r="C449" s="797" t="s">
        <v>9217</v>
      </c>
      <c r="D449" s="798" t="s">
        <v>4783</v>
      </c>
      <c r="E449" s="798" t="s">
        <v>9933</v>
      </c>
      <c r="F449" s="798" t="s">
        <v>9986</v>
      </c>
      <c r="G449" s="798" t="s">
        <v>9987</v>
      </c>
      <c r="H449" s="799"/>
      <c r="I449" s="798" t="s">
        <v>1995</v>
      </c>
      <c r="J449" s="801"/>
      <c r="K449" s="801"/>
      <c r="L449" s="802"/>
      <c r="M449" s="800" t="s">
        <v>469</v>
      </c>
      <c r="N449" s="802"/>
      <c r="O449" s="801"/>
      <c r="P449" s="802"/>
      <c r="Q449" s="776"/>
      <c r="R449" s="777"/>
      <c r="S449" s="803"/>
      <c r="T449" s="802"/>
      <c r="U449" s="801"/>
      <c r="V449" s="802"/>
      <c r="W449" s="801"/>
      <c r="X449" s="804"/>
      <c r="Y449" s="799"/>
      <c r="Z449" s="805"/>
      <c r="AA449" s="799"/>
      <c r="AB449" s="805"/>
      <c r="AC449" s="806"/>
      <c r="AD449" s="659"/>
    </row>
    <row r="450" spans="1:30" ht="31.5">
      <c r="A450" s="784" t="s">
        <v>7832</v>
      </c>
      <c r="B450" s="785" t="s">
        <v>8323</v>
      </c>
      <c r="C450" s="797" t="s">
        <v>9154</v>
      </c>
      <c r="D450" s="798" t="s">
        <v>4783</v>
      </c>
      <c r="E450" s="798" t="s">
        <v>9988</v>
      </c>
      <c r="F450" s="798" t="s">
        <v>9989</v>
      </c>
      <c r="G450" s="798" t="s">
        <v>9150</v>
      </c>
      <c r="H450" s="799"/>
      <c r="I450" s="816"/>
      <c r="J450" s="802"/>
      <c r="K450" s="800" t="s">
        <v>752</v>
      </c>
      <c r="L450" s="801"/>
      <c r="M450" s="801"/>
      <c r="N450" s="800" t="s">
        <v>752</v>
      </c>
      <c r="O450" s="801"/>
      <c r="P450" s="802"/>
      <c r="Q450" s="776"/>
      <c r="R450" s="777"/>
      <c r="S450" s="803"/>
      <c r="T450" s="802"/>
      <c r="U450" s="801"/>
      <c r="V450" s="802"/>
      <c r="W450" s="801"/>
      <c r="X450" s="804"/>
      <c r="Y450" s="799"/>
      <c r="Z450" s="805"/>
      <c r="AA450" s="799"/>
      <c r="AB450" s="805"/>
      <c r="AC450" s="806"/>
      <c r="AD450" s="659"/>
    </row>
    <row r="451" spans="1:30" ht="47.25">
      <c r="A451" s="784" t="s">
        <v>7832</v>
      </c>
      <c r="B451" s="785" t="s">
        <v>7848</v>
      </c>
      <c r="C451" s="823"/>
      <c r="D451" s="799"/>
      <c r="E451" s="799"/>
      <c r="F451" s="799"/>
      <c r="G451" s="799"/>
      <c r="H451" s="799"/>
      <c r="I451" s="799"/>
      <c r="J451" s="802"/>
      <c r="K451" s="801"/>
      <c r="L451" s="802"/>
      <c r="M451" s="801"/>
      <c r="N451" s="802"/>
      <c r="O451" s="801"/>
      <c r="P451" s="802"/>
      <c r="Q451" s="776"/>
      <c r="R451" s="777"/>
      <c r="S451" s="803"/>
      <c r="T451" s="802"/>
      <c r="U451" s="801"/>
      <c r="V451" s="802"/>
      <c r="W451" s="801"/>
      <c r="X451" s="804"/>
      <c r="Y451" s="799"/>
      <c r="Z451" s="805"/>
      <c r="AA451" s="799"/>
      <c r="AB451" s="805"/>
      <c r="AC451" s="806"/>
      <c r="AD451" s="659"/>
    </row>
    <row r="452" spans="1:30" ht="51.75">
      <c r="A452" s="813" t="s">
        <v>7852</v>
      </c>
      <c r="B452" s="818" t="s">
        <v>7887</v>
      </c>
      <c r="C452" s="797" t="s">
        <v>9148</v>
      </c>
      <c r="D452" s="798" t="s">
        <v>9990</v>
      </c>
      <c r="E452" s="798" t="s">
        <v>5724</v>
      </c>
      <c r="F452" s="798" t="s">
        <v>9991</v>
      </c>
      <c r="G452" s="798" t="s">
        <v>9148</v>
      </c>
      <c r="H452" s="799"/>
      <c r="I452" s="799"/>
      <c r="J452" s="800" t="s">
        <v>1480</v>
      </c>
      <c r="K452" s="801"/>
      <c r="L452" s="802"/>
      <c r="M452" s="801"/>
      <c r="N452" s="802"/>
      <c r="O452" s="801"/>
      <c r="P452" s="802"/>
      <c r="Q452" s="776"/>
      <c r="R452" s="777"/>
      <c r="S452" s="803"/>
      <c r="T452" s="802"/>
      <c r="U452" s="801"/>
      <c r="V452" s="802"/>
      <c r="W452" s="801"/>
      <c r="X452" s="804"/>
      <c r="Y452" s="799"/>
      <c r="Z452" s="805"/>
      <c r="AA452" s="799"/>
      <c r="AB452" s="805"/>
      <c r="AC452" s="806"/>
      <c r="AD452" s="659"/>
    </row>
    <row r="453" spans="1:30" ht="31.5">
      <c r="A453" s="814">
        <v>0</v>
      </c>
      <c r="B453" s="773" t="s">
        <v>7893</v>
      </c>
      <c r="C453" s="797" t="s">
        <v>9203</v>
      </c>
      <c r="D453" s="798" t="s">
        <v>4783</v>
      </c>
      <c r="E453" s="798" t="s">
        <v>5724</v>
      </c>
      <c r="F453" s="798" t="s">
        <v>9992</v>
      </c>
      <c r="G453" s="798" t="s">
        <v>9150</v>
      </c>
      <c r="H453" s="799"/>
      <c r="I453" s="799"/>
      <c r="J453" s="800" t="s">
        <v>3391</v>
      </c>
      <c r="K453" s="800"/>
      <c r="L453" s="800"/>
      <c r="M453" s="800"/>
      <c r="N453" s="802"/>
      <c r="O453" s="801"/>
      <c r="P453" s="802"/>
      <c r="Q453" s="776"/>
      <c r="R453" s="777"/>
      <c r="S453" s="803"/>
      <c r="T453" s="802"/>
      <c r="U453" s="801"/>
      <c r="V453" s="802"/>
      <c r="W453" s="801"/>
      <c r="X453" s="804"/>
      <c r="Y453" s="799"/>
      <c r="Z453" s="805"/>
      <c r="AA453" s="799"/>
      <c r="AB453" s="805"/>
      <c r="AC453" s="806"/>
      <c r="AD453" s="659"/>
    </row>
    <row r="454" spans="1:30">
      <c r="A454" s="784" t="s">
        <v>7852</v>
      </c>
      <c r="B454" s="818" t="s">
        <v>7880</v>
      </c>
      <c r="C454" s="797" t="s">
        <v>9154</v>
      </c>
      <c r="D454" s="798" t="s">
        <v>4783</v>
      </c>
      <c r="E454" s="798" t="s">
        <v>5724</v>
      </c>
      <c r="F454" s="798" t="s">
        <v>9993</v>
      </c>
      <c r="G454" s="798" t="s">
        <v>9305</v>
      </c>
      <c r="H454" s="799"/>
      <c r="I454" s="799"/>
      <c r="J454" s="800" t="s">
        <v>469</v>
      </c>
      <c r="K454" s="801"/>
      <c r="L454" s="802"/>
      <c r="M454" s="801"/>
      <c r="N454" s="802"/>
      <c r="O454" s="801"/>
      <c r="P454" s="802"/>
      <c r="Q454" s="776"/>
      <c r="R454" s="777"/>
      <c r="S454" s="803"/>
      <c r="T454" s="802"/>
      <c r="U454" s="801"/>
      <c r="V454" s="802"/>
      <c r="W454" s="801"/>
      <c r="X454" s="804"/>
      <c r="Y454" s="799"/>
      <c r="Z454" s="805"/>
      <c r="AA454" s="799"/>
      <c r="AB454" s="805"/>
      <c r="AC454" s="806"/>
      <c r="AD454" s="659"/>
    </row>
    <row r="455" spans="1:30" ht="102.75">
      <c r="A455" s="814">
        <v>0</v>
      </c>
      <c r="B455" s="785" t="s">
        <v>7868</v>
      </c>
      <c r="C455" s="797" t="s">
        <v>9148</v>
      </c>
      <c r="D455" s="798" t="s">
        <v>1995</v>
      </c>
      <c r="E455" s="798" t="s">
        <v>5724</v>
      </c>
      <c r="F455" s="798" t="s">
        <v>9994</v>
      </c>
      <c r="G455" s="798" t="s">
        <v>9148</v>
      </c>
      <c r="H455" s="799"/>
      <c r="I455" s="798" t="s">
        <v>9995</v>
      </c>
      <c r="J455" s="800" t="s">
        <v>9183</v>
      </c>
      <c r="K455" s="801"/>
      <c r="L455" s="802"/>
      <c r="M455" s="801"/>
      <c r="N455" s="802"/>
      <c r="O455" s="801"/>
      <c r="P455" s="800" t="s">
        <v>1663</v>
      </c>
      <c r="Q455" s="776"/>
      <c r="R455" s="777"/>
      <c r="S455" s="803"/>
      <c r="T455" s="802"/>
      <c r="U455" s="801"/>
      <c r="V455" s="802"/>
      <c r="W455" s="801"/>
      <c r="X455" s="804"/>
      <c r="Y455" s="799"/>
      <c r="Z455" s="805"/>
      <c r="AA455" s="799"/>
      <c r="AB455" s="805"/>
      <c r="AC455" s="806"/>
      <c r="AD455" s="659"/>
    </row>
    <row r="456" spans="1:30" ht="31.5">
      <c r="A456" s="784" t="s">
        <v>7852</v>
      </c>
      <c r="B456" s="818" t="s">
        <v>9996</v>
      </c>
      <c r="C456" s="797" t="s">
        <v>9148</v>
      </c>
      <c r="D456" s="798" t="s">
        <v>1995</v>
      </c>
      <c r="E456" s="798" t="s">
        <v>9997</v>
      </c>
      <c r="F456" s="798" t="s">
        <v>9998</v>
      </c>
      <c r="G456" s="798" t="s">
        <v>9305</v>
      </c>
      <c r="H456" s="799"/>
      <c r="I456" s="799"/>
      <c r="J456" s="800" t="s">
        <v>9184</v>
      </c>
      <c r="K456" s="801"/>
      <c r="L456" s="802"/>
      <c r="M456" s="801"/>
      <c r="N456" s="802"/>
      <c r="O456" s="801"/>
      <c r="P456" s="802"/>
      <c r="Q456" s="776"/>
      <c r="R456" s="777"/>
      <c r="S456" s="803"/>
      <c r="T456" s="802"/>
      <c r="U456" s="801"/>
      <c r="V456" s="802"/>
      <c r="W456" s="801"/>
      <c r="X456" s="804"/>
      <c r="Y456" s="799"/>
      <c r="Z456" s="805"/>
      <c r="AA456" s="799"/>
      <c r="AB456" s="805"/>
      <c r="AC456" s="806"/>
      <c r="AD456" s="659"/>
    </row>
    <row r="457" spans="1:30">
      <c r="A457" s="784" t="s">
        <v>7852</v>
      </c>
      <c r="B457" s="773" t="s">
        <v>7888</v>
      </c>
      <c r="C457" s="797" t="s">
        <v>9999</v>
      </c>
      <c r="D457" s="798" t="s">
        <v>4783</v>
      </c>
      <c r="E457" s="798" t="s">
        <v>9262</v>
      </c>
      <c r="F457" s="798" t="s">
        <v>10000</v>
      </c>
      <c r="G457" s="798" t="s">
        <v>9150</v>
      </c>
      <c r="H457" s="799"/>
      <c r="I457" s="799"/>
      <c r="J457" s="800" t="s">
        <v>9184</v>
      </c>
      <c r="K457" s="800" t="s">
        <v>9249</v>
      </c>
      <c r="L457" s="802"/>
      <c r="M457" s="801"/>
      <c r="N457" s="800"/>
      <c r="O457" s="801"/>
      <c r="P457" s="802"/>
      <c r="Q457" s="776"/>
      <c r="R457" s="777"/>
      <c r="S457" s="803"/>
      <c r="T457" s="802"/>
      <c r="U457" s="801"/>
      <c r="V457" s="802"/>
      <c r="W457" s="801"/>
      <c r="X457" s="804"/>
      <c r="Y457" s="799"/>
      <c r="Z457" s="805"/>
      <c r="AA457" s="799"/>
      <c r="AB457" s="805"/>
      <c r="AC457" s="806"/>
      <c r="AD457" s="659"/>
    </row>
    <row r="458" spans="1:30" ht="31.5">
      <c r="A458" s="784" t="s">
        <v>7852</v>
      </c>
      <c r="B458" s="785" t="s">
        <v>7873</v>
      </c>
      <c r="C458" s="797" t="s">
        <v>9154</v>
      </c>
      <c r="D458" s="798" t="s">
        <v>4783</v>
      </c>
      <c r="E458" s="798" t="s">
        <v>9384</v>
      </c>
      <c r="F458" s="798" t="s">
        <v>10001</v>
      </c>
      <c r="G458" s="798" t="s">
        <v>9150</v>
      </c>
      <c r="H458" s="799"/>
      <c r="I458" s="799"/>
      <c r="J458" s="802"/>
      <c r="K458" s="801"/>
      <c r="L458" s="800"/>
      <c r="M458" s="800" t="s">
        <v>752</v>
      </c>
      <c r="N458" s="802"/>
      <c r="O458" s="801"/>
      <c r="P458" s="802"/>
      <c r="Q458" s="776"/>
      <c r="R458" s="777"/>
      <c r="S458" s="803"/>
      <c r="T458" s="802"/>
      <c r="U458" s="800" t="s">
        <v>469</v>
      </c>
      <c r="V458" s="802"/>
      <c r="W458" s="801"/>
      <c r="X458" s="804"/>
      <c r="Y458" s="799"/>
      <c r="Z458" s="805"/>
      <c r="AA458" s="799"/>
      <c r="AB458" s="805"/>
      <c r="AC458" s="806"/>
      <c r="AD458" s="659"/>
    </row>
    <row r="459" spans="1:30" ht="31.5">
      <c r="A459" s="784" t="s">
        <v>7852</v>
      </c>
      <c r="B459" s="785" t="s">
        <v>7876</v>
      </c>
      <c r="C459" s="797" t="s">
        <v>9148</v>
      </c>
      <c r="D459" s="798" t="s">
        <v>4783</v>
      </c>
      <c r="E459" s="798" t="s">
        <v>9384</v>
      </c>
      <c r="F459" s="798" t="s">
        <v>10002</v>
      </c>
      <c r="G459" s="798" t="s">
        <v>9148</v>
      </c>
      <c r="H459" s="799"/>
      <c r="I459" s="799"/>
      <c r="J459" s="801"/>
      <c r="K459" s="801"/>
      <c r="L459" s="802"/>
      <c r="M459" s="801"/>
      <c r="N459" s="802"/>
      <c r="O459" s="801"/>
      <c r="P459" s="802"/>
      <c r="Q459" s="776"/>
      <c r="R459" s="777"/>
      <c r="S459" s="803"/>
      <c r="T459" s="802"/>
      <c r="U459" s="801"/>
      <c r="V459" s="802"/>
      <c r="W459" s="801"/>
      <c r="X459" s="804"/>
      <c r="Y459" s="799"/>
      <c r="Z459" s="805"/>
      <c r="AA459" s="799"/>
      <c r="AB459" s="805"/>
      <c r="AC459" s="806"/>
      <c r="AD459" s="659"/>
    </row>
    <row r="460" spans="1:30" ht="26.25">
      <c r="A460" s="784" t="s">
        <v>7852</v>
      </c>
      <c r="B460" s="785" t="s">
        <v>7885</v>
      </c>
      <c r="C460" s="797" t="s">
        <v>9203</v>
      </c>
      <c r="D460" s="798" t="s">
        <v>4783</v>
      </c>
      <c r="E460" s="798" t="s">
        <v>10003</v>
      </c>
      <c r="F460" s="798" t="s">
        <v>10004</v>
      </c>
      <c r="G460" s="798" t="s">
        <v>9150</v>
      </c>
      <c r="H460" s="799"/>
      <c r="I460" s="799"/>
      <c r="J460" s="800" t="s">
        <v>392</v>
      </c>
      <c r="K460" s="801"/>
      <c r="L460" s="802"/>
      <c r="M460" s="801"/>
      <c r="N460" s="802"/>
      <c r="O460" s="801"/>
      <c r="P460" s="802"/>
      <c r="Q460" s="776"/>
      <c r="R460" s="777"/>
      <c r="S460" s="803"/>
      <c r="T460" s="802"/>
      <c r="U460" s="801"/>
      <c r="V460" s="802"/>
      <c r="W460" s="801"/>
      <c r="X460" s="804"/>
      <c r="Y460" s="799"/>
      <c r="Z460" s="805"/>
      <c r="AA460" s="799"/>
      <c r="AB460" s="805"/>
      <c r="AC460" s="806"/>
      <c r="AD460" s="659"/>
    </row>
    <row r="461" spans="1:30">
      <c r="A461" s="784" t="s">
        <v>7852</v>
      </c>
      <c r="B461" s="785" t="s">
        <v>7853</v>
      </c>
      <c r="C461" s="797" t="s">
        <v>9154</v>
      </c>
      <c r="D461" s="798" t="s">
        <v>4783</v>
      </c>
      <c r="E461" s="798" t="s">
        <v>9381</v>
      </c>
      <c r="F461" s="798" t="s">
        <v>10005</v>
      </c>
      <c r="G461" s="798" t="s">
        <v>9150</v>
      </c>
      <c r="H461" s="799"/>
      <c r="I461" s="799"/>
      <c r="J461" s="801"/>
      <c r="K461" s="800" t="s">
        <v>9184</v>
      </c>
      <c r="L461" s="802"/>
      <c r="M461" s="801"/>
      <c r="N461" s="800" t="s">
        <v>469</v>
      </c>
      <c r="O461" s="801"/>
      <c r="P461" s="802"/>
      <c r="Q461" s="776"/>
      <c r="R461" s="777"/>
      <c r="S461" s="803"/>
      <c r="T461" s="802"/>
      <c r="U461" s="801"/>
      <c r="V461" s="802"/>
      <c r="W461" s="801"/>
      <c r="X461" s="804"/>
      <c r="Y461" s="799"/>
      <c r="Z461" s="805"/>
      <c r="AA461" s="799"/>
      <c r="AB461" s="805"/>
      <c r="AC461" s="806"/>
      <c r="AD461" s="659"/>
    </row>
    <row r="462" spans="1:30">
      <c r="A462" s="784" t="s">
        <v>7852</v>
      </c>
      <c r="B462" s="785" t="s">
        <v>7855</v>
      </c>
      <c r="C462" s="797" t="s">
        <v>9154</v>
      </c>
      <c r="D462" s="798" t="s">
        <v>4783</v>
      </c>
      <c r="E462" s="798" t="s">
        <v>10006</v>
      </c>
      <c r="F462" s="798" t="s">
        <v>10007</v>
      </c>
      <c r="G462" s="798" t="s">
        <v>9150</v>
      </c>
      <c r="H462" s="799"/>
      <c r="I462" s="799"/>
      <c r="J462" s="802"/>
      <c r="K462" s="800" t="s">
        <v>395</v>
      </c>
      <c r="L462" s="801"/>
      <c r="M462" s="801"/>
      <c r="N462" s="802"/>
      <c r="O462" s="801"/>
      <c r="P462" s="802"/>
      <c r="Q462" s="776"/>
      <c r="R462" s="777"/>
      <c r="S462" s="803"/>
      <c r="T462" s="802"/>
      <c r="U462" s="801"/>
      <c r="V462" s="802"/>
      <c r="W462" s="801"/>
      <c r="X462" s="804"/>
      <c r="Y462" s="799"/>
      <c r="Z462" s="805"/>
      <c r="AA462" s="799"/>
      <c r="AB462" s="805"/>
      <c r="AC462" s="806"/>
      <c r="AD462" s="659"/>
    </row>
    <row r="463" spans="1:30" ht="31.5">
      <c r="A463" s="784" t="s">
        <v>7852</v>
      </c>
      <c r="B463" s="785" t="s">
        <v>7889</v>
      </c>
      <c r="C463" s="797" t="s">
        <v>9148</v>
      </c>
      <c r="D463" s="799"/>
      <c r="E463" s="798" t="s">
        <v>10008</v>
      </c>
      <c r="F463" s="799"/>
      <c r="G463" s="799"/>
      <c r="H463" s="799"/>
      <c r="I463" s="799"/>
      <c r="J463" s="802"/>
      <c r="K463" s="801"/>
      <c r="L463" s="802"/>
      <c r="M463" s="801"/>
      <c r="N463" s="802"/>
      <c r="O463" s="801"/>
      <c r="P463" s="802"/>
      <c r="Q463" s="776"/>
      <c r="R463" s="777"/>
      <c r="S463" s="803"/>
      <c r="T463" s="802"/>
      <c r="U463" s="801"/>
      <c r="V463" s="802"/>
      <c r="W463" s="801"/>
      <c r="X463" s="804"/>
      <c r="Y463" s="799"/>
      <c r="Z463" s="805"/>
      <c r="AA463" s="799"/>
      <c r="AB463" s="805"/>
      <c r="AC463" s="806"/>
      <c r="AD463" s="659"/>
    </row>
    <row r="464" spans="1:30">
      <c r="A464" s="784" t="s">
        <v>7852</v>
      </c>
      <c r="B464" s="785" t="s">
        <v>7896</v>
      </c>
      <c r="C464" s="797" t="s">
        <v>9148</v>
      </c>
      <c r="D464" s="798" t="s">
        <v>9220</v>
      </c>
      <c r="E464" s="798" t="s">
        <v>10009</v>
      </c>
      <c r="F464" s="799"/>
      <c r="G464" s="798" t="s">
        <v>9148</v>
      </c>
      <c r="H464" s="799"/>
      <c r="I464" s="799"/>
      <c r="J464" s="802"/>
      <c r="K464" s="800" t="s">
        <v>10010</v>
      </c>
      <c r="L464" s="802"/>
      <c r="M464" s="801"/>
      <c r="N464" s="802"/>
      <c r="O464" s="801"/>
      <c r="P464" s="802"/>
      <c r="Q464" s="776"/>
      <c r="R464" s="777"/>
      <c r="S464" s="803"/>
      <c r="T464" s="802"/>
      <c r="U464" s="801"/>
      <c r="V464" s="802"/>
      <c r="W464" s="801"/>
      <c r="X464" s="804"/>
      <c r="Y464" s="799"/>
      <c r="Z464" s="805"/>
      <c r="AA464" s="799"/>
      <c r="AB464" s="805"/>
      <c r="AC464" s="806"/>
      <c r="AD464" s="659"/>
    </row>
    <row r="465" spans="1:30" ht="31.5">
      <c r="A465" s="784" t="s">
        <v>7852</v>
      </c>
      <c r="B465" s="785" t="s">
        <v>7877</v>
      </c>
      <c r="C465" s="797" t="s">
        <v>9148</v>
      </c>
      <c r="D465" s="798" t="s">
        <v>4783</v>
      </c>
      <c r="E465" s="798" t="s">
        <v>6237</v>
      </c>
      <c r="F465" s="798" t="s">
        <v>10011</v>
      </c>
      <c r="G465" s="798" t="s">
        <v>9148</v>
      </c>
      <c r="H465" s="799"/>
      <c r="I465" s="798" t="s">
        <v>10012</v>
      </c>
      <c r="J465" s="800" t="s">
        <v>395</v>
      </c>
      <c r="K465" s="800" t="s">
        <v>7065</v>
      </c>
      <c r="L465" s="802"/>
      <c r="M465" s="801"/>
      <c r="N465" s="802"/>
      <c r="O465" s="800" t="s">
        <v>9249</v>
      </c>
      <c r="P465" s="802"/>
      <c r="Q465" s="776"/>
      <c r="R465" s="777"/>
      <c r="S465" s="803"/>
      <c r="T465" s="802"/>
      <c r="U465" s="801"/>
      <c r="V465" s="802"/>
      <c r="W465" s="801"/>
      <c r="X465" s="804"/>
      <c r="Y465" s="799"/>
      <c r="Z465" s="805"/>
      <c r="AA465" s="799"/>
      <c r="AB465" s="805"/>
      <c r="AC465" s="806"/>
      <c r="AD465" s="659"/>
    </row>
    <row r="466" spans="1:30" ht="31.5">
      <c r="A466" s="784" t="s">
        <v>7852</v>
      </c>
      <c r="B466" s="785" t="s">
        <v>7854</v>
      </c>
      <c r="C466" s="797" t="s">
        <v>10013</v>
      </c>
      <c r="D466" s="798" t="s">
        <v>4783</v>
      </c>
      <c r="E466" s="798" t="s">
        <v>6237</v>
      </c>
      <c r="F466" s="798" t="s">
        <v>10014</v>
      </c>
      <c r="G466" s="798" t="s">
        <v>9148</v>
      </c>
      <c r="H466" s="799"/>
      <c r="I466" s="798" t="s">
        <v>10015</v>
      </c>
      <c r="J466" s="802"/>
      <c r="K466" s="801"/>
      <c r="L466" s="802"/>
      <c r="M466" s="801"/>
      <c r="N466" s="802"/>
      <c r="O466" s="800" t="s">
        <v>469</v>
      </c>
      <c r="P466" s="802"/>
      <c r="Q466" s="776"/>
      <c r="R466" s="777"/>
      <c r="S466" s="803"/>
      <c r="T466" s="802"/>
      <c r="U466" s="801"/>
      <c r="V466" s="802"/>
      <c r="W466" s="801"/>
      <c r="X466" s="804"/>
      <c r="Y466" s="799"/>
      <c r="Z466" s="805"/>
      <c r="AA466" s="799"/>
      <c r="AB466" s="805"/>
      <c r="AC466" s="806"/>
      <c r="AD466" s="659"/>
    </row>
    <row r="467" spans="1:30" ht="31.5">
      <c r="A467" s="784" t="s">
        <v>7852</v>
      </c>
      <c r="B467" s="785" t="s">
        <v>7881</v>
      </c>
      <c r="C467" s="797" t="s">
        <v>10016</v>
      </c>
      <c r="D467" s="798" t="s">
        <v>4783</v>
      </c>
      <c r="E467" s="798" t="s">
        <v>10017</v>
      </c>
      <c r="F467" s="798" t="s">
        <v>10018</v>
      </c>
      <c r="G467" s="798" t="s">
        <v>9150</v>
      </c>
      <c r="H467" s="799"/>
      <c r="I467" s="799"/>
      <c r="J467" s="802"/>
      <c r="K467" s="800" t="s">
        <v>752</v>
      </c>
      <c r="L467" s="800" t="s">
        <v>469</v>
      </c>
      <c r="M467" s="801"/>
      <c r="N467" s="802"/>
      <c r="O467" s="801"/>
      <c r="P467" s="802"/>
      <c r="Q467" s="776"/>
      <c r="R467" s="777"/>
      <c r="S467" s="803"/>
      <c r="T467" s="802"/>
      <c r="U467" s="801"/>
      <c r="V467" s="802"/>
      <c r="W467" s="801"/>
      <c r="X467" s="804"/>
      <c r="Y467" s="799"/>
      <c r="Z467" s="805"/>
      <c r="AA467" s="799"/>
      <c r="AB467" s="805"/>
      <c r="AC467" s="806"/>
      <c r="AD467" s="659"/>
    </row>
    <row r="468" spans="1:30" ht="47.25">
      <c r="A468" s="784" t="s">
        <v>7852</v>
      </c>
      <c r="B468" s="785" t="s">
        <v>7894</v>
      </c>
      <c r="C468" s="797" t="s">
        <v>9148</v>
      </c>
      <c r="D468" s="798" t="s">
        <v>4783</v>
      </c>
      <c r="E468" s="798" t="s">
        <v>6237</v>
      </c>
      <c r="F468" s="798" t="s">
        <v>10019</v>
      </c>
      <c r="G468" s="799"/>
      <c r="H468" s="799"/>
      <c r="I468" s="799"/>
      <c r="J468" s="802"/>
      <c r="K468" s="801"/>
      <c r="L468" s="802"/>
      <c r="M468" s="801"/>
      <c r="N468" s="802"/>
      <c r="O468" s="801"/>
      <c r="P468" s="800"/>
      <c r="Q468" s="776"/>
      <c r="R468" s="777"/>
      <c r="S468" s="803"/>
      <c r="T468" s="802"/>
      <c r="U468" s="801"/>
      <c r="V468" s="802"/>
      <c r="W468" s="801"/>
      <c r="X468" s="804"/>
      <c r="Y468" s="799"/>
      <c r="Z468" s="805"/>
      <c r="AA468" s="799"/>
      <c r="AB468" s="805"/>
      <c r="AC468" s="806"/>
      <c r="AD468" s="659"/>
    </row>
    <row r="469" spans="1:30" ht="31.5">
      <c r="A469" s="784" t="s">
        <v>7852</v>
      </c>
      <c r="B469" s="785" t="s">
        <v>7901</v>
      </c>
      <c r="C469" s="797" t="s">
        <v>9148</v>
      </c>
      <c r="D469" s="798" t="s">
        <v>4783</v>
      </c>
      <c r="E469" s="798" t="s">
        <v>6237</v>
      </c>
      <c r="F469" s="798" t="s">
        <v>10020</v>
      </c>
      <c r="G469" s="798" t="s">
        <v>9150</v>
      </c>
      <c r="H469" s="799"/>
      <c r="I469" s="798" t="s">
        <v>10021</v>
      </c>
      <c r="J469" s="802"/>
      <c r="K469" s="800" t="s">
        <v>9257</v>
      </c>
      <c r="L469" s="801"/>
      <c r="M469" s="801"/>
      <c r="N469" s="802"/>
      <c r="O469" s="801"/>
      <c r="P469" s="802"/>
      <c r="Q469" s="776"/>
      <c r="R469" s="777"/>
      <c r="S469" s="803"/>
      <c r="T469" s="802"/>
      <c r="U469" s="801"/>
      <c r="V469" s="802"/>
      <c r="W469" s="801"/>
      <c r="X469" s="804"/>
      <c r="Y469" s="799"/>
      <c r="Z469" s="805"/>
      <c r="AA469" s="799"/>
      <c r="AB469" s="805"/>
      <c r="AC469" s="806"/>
      <c r="AD469" s="659"/>
    </row>
    <row r="470" spans="1:30" ht="47.25">
      <c r="A470" s="784" t="s">
        <v>7852</v>
      </c>
      <c r="B470" s="818" t="s">
        <v>10022</v>
      </c>
      <c r="C470" s="797" t="s">
        <v>10023</v>
      </c>
      <c r="D470" s="798" t="s">
        <v>4783</v>
      </c>
      <c r="E470" s="798" t="s">
        <v>10024</v>
      </c>
      <c r="F470" s="64" t="s">
        <v>10025</v>
      </c>
      <c r="G470" s="798" t="s">
        <v>9305</v>
      </c>
      <c r="H470" s="799"/>
      <c r="I470" s="799"/>
      <c r="J470" s="802"/>
      <c r="K470" s="801"/>
      <c r="L470" s="800" t="s">
        <v>469</v>
      </c>
      <c r="M470" s="800" t="s">
        <v>10010</v>
      </c>
      <c r="N470" s="802"/>
      <c r="O470" s="801"/>
      <c r="P470" s="802"/>
      <c r="Q470" s="776"/>
      <c r="R470" s="777"/>
      <c r="S470" s="803"/>
      <c r="T470" s="802"/>
      <c r="U470" s="801"/>
      <c r="V470" s="802"/>
      <c r="W470" s="801"/>
      <c r="X470" s="804"/>
      <c r="Y470" s="799"/>
      <c r="Z470" s="805"/>
      <c r="AA470" s="799"/>
      <c r="AB470" s="805"/>
      <c r="AC470" s="806"/>
      <c r="AD470" s="659"/>
    </row>
    <row r="471" spans="1:30" ht="26.25">
      <c r="A471" s="784" t="s">
        <v>7852</v>
      </c>
      <c r="B471" s="785" t="s">
        <v>7882</v>
      </c>
      <c r="C471" s="797" t="s">
        <v>9303</v>
      </c>
      <c r="D471" s="798" t="s">
        <v>4783</v>
      </c>
      <c r="E471" s="798" t="s">
        <v>9214</v>
      </c>
      <c r="F471" s="798" t="s">
        <v>10026</v>
      </c>
      <c r="G471" s="798" t="s">
        <v>9148</v>
      </c>
      <c r="H471" s="799"/>
      <c r="I471" s="798" t="s">
        <v>10027</v>
      </c>
      <c r="J471" s="800" t="s">
        <v>7187</v>
      </c>
      <c r="K471" s="801"/>
      <c r="L471" s="802"/>
      <c r="M471" s="800"/>
      <c r="N471" s="802"/>
      <c r="O471" s="801"/>
      <c r="P471" s="802"/>
      <c r="Q471" s="776"/>
      <c r="R471" s="777"/>
      <c r="S471" s="803"/>
      <c r="T471" s="802"/>
      <c r="U471" s="801"/>
      <c r="V471" s="802"/>
      <c r="W471" s="801"/>
      <c r="X471" s="804"/>
      <c r="Y471" s="799"/>
      <c r="Z471" s="805"/>
      <c r="AA471" s="799"/>
      <c r="AB471" s="805"/>
      <c r="AC471" s="806"/>
      <c r="AD471" s="659"/>
    </row>
    <row r="472" spans="1:30" ht="51.75">
      <c r="A472" s="784" t="s">
        <v>7852</v>
      </c>
      <c r="B472" s="818" t="s">
        <v>7883</v>
      </c>
      <c r="C472" s="797" t="s">
        <v>9303</v>
      </c>
      <c r="D472" s="798" t="s">
        <v>9470</v>
      </c>
      <c r="E472" s="798" t="s">
        <v>9214</v>
      </c>
      <c r="F472" s="798" t="s">
        <v>10028</v>
      </c>
      <c r="G472" s="798" t="s">
        <v>9150</v>
      </c>
      <c r="H472" s="799"/>
      <c r="I472" s="798" t="s">
        <v>10029</v>
      </c>
      <c r="J472" s="802"/>
      <c r="K472" s="801"/>
      <c r="L472" s="800" t="s">
        <v>9160</v>
      </c>
      <c r="M472" s="801"/>
      <c r="N472" s="802"/>
      <c r="O472" s="801"/>
      <c r="P472" s="802"/>
      <c r="Q472" s="776"/>
      <c r="R472" s="777"/>
      <c r="S472" s="803"/>
      <c r="T472" s="800" t="s">
        <v>752</v>
      </c>
      <c r="U472" s="800"/>
      <c r="V472" s="802"/>
      <c r="W472" s="801"/>
      <c r="X472" s="804"/>
      <c r="Y472" s="799"/>
      <c r="Z472" s="805"/>
      <c r="AA472" s="799"/>
      <c r="AB472" s="805"/>
      <c r="AC472" s="806"/>
      <c r="AD472" s="659"/>
    </row>
    <row r="473" spans="1:30" ht="31.5">
      <c r="A473" s="784" t="s">
        <v>7852</v>
      </c>
      <c r="B473" s="785" t="s">
        <v>7886</v>
      </c>
      <c r="C473" s="797" t="s">
        <v>9154</v>
      </c>
      <c r="D473" s="798" t="s">
        <v>1995</v>
      </c>
      <c r="E473" s="798" t="s">
        <v>9214</v>
      </c>
      <c r="F473" s="799"/>
      <c r="G473" s="798" t="s">
        <v>9516</v>
      </c>
      <c r="H473" s="799"/>
      <c r="I473" s="799"/>
      <c r="J473" s="801"/>
      <c r="K473" s="801"/>
      <c r="L473" s="800" t="s">
        <v>392</v>
      </c>
      <c r="M473" s="801"/>
      <c r="N473" s="802"/>
      <c r="O473" s="801"/>
      <c r="P473" s="802"/>
      <c r="Q473" s="776"/>
      <c r="R473" s="777"/>
      <c r="S473" s="803"/>
      <c r="T473" s="802"/>
      <c r="U473" s="801"/>
      <c r="V473" s="802"/>
      <c r="W473" s="801"/>
      <c r="X473" s="804"/>
      <c r="Y473" s="799"/>
      <c r="Z473" s="805"/>
      <c r="AA473" s="799"/>
      <c r="AB473" s="805"/>
      <c r="AC473" s="806"/>
      <c r="AD473" s="659"/>
    </row>
    <row r="474" spans="1:30">
      <c r="A474" s="784" t="s">
        <v>7852</v>
      </c>
      <c r="B474" s="785" t="s">
        <v>7890</v>
      </c>
      <c r="C474" s="797" t="s">
        <v>9303</v>
      </c>
      <c r="D474" s="798" t="s">
        <v>1995</v>
      </c>
      <c r="E474" s="798" t="s">
        <v>9214</v>
      </c>
      <c r="F474" s="798" t="s">
        <v>10030</v>
      </c>
      <c r="G474" s="798" t="s">
        <v>10031</v>
      </c>
      <c r="H474" s="799"/>
      <c r="I474" s="799"/>
      <c r="J474" s="801"/>
      <c r="K474" s="801"/>
      <c r="L474" s="800" t="s">
        <v>752</v>
      </c>
      <c r="M474" s="801"/>
      <c r="N474" s="801"/>
      <c r="O474" s="801"/>
      <c r="P474" s="801"/>
      <c r="Q474" s="776"/>
      <c r="R474" s="777"/>
      <c r="S474" s="803"/>
      <c r="T474" s="802"/>
      <c r="U474" s="800"/>
      <c r="V474" s="802"/>
      <c r="W474" s="801"/>
      <c r="X474" s="804"/>
      <c r="Y474" s="799"/>
      <c r="Z474" s="805"/>
      <c r="AA474" s="799"/>
      <c r="AB474" s="805"/>
      <c r="AC474" s="806"/>
      <c r="AD474" s="659"/>
    </row>
    <row r="475" spans="1:30" ht="31.5">
      <c r="A475" s="784" t="s">
        <v>7852</v>
      </c>
      <c r="B475" s="785" t="s">
        <v>7898</v>
      </c>
      <c r="C475" s="797" t="s">
        <v>9154</v>
      </c>
      <c r="D475" s="798" t="s">
        <v>1995</v>
      </c>
      <c r="E475" s="798" t="s">
        <v>9214</v>
      </c>
      <c r="F475" s="799"/>
      <c r="G475" s="798" t="s">
        <v>10032</v>
      </c>
      <c r="H475" s="799"/>
      <c r="I475" s="799"/>
      <c r="J475" s="802"/>
      <c r="K475" s="800" t="s">
        <v>469</v>
      </c>
      <c r="L475" s="801"/>
      <c r="M475" s="801"/>
      <c r="N475" s="802"/>
      <c r="O475" s="801"/>
      <c r="P475" s="802"/>
      <c r="Q475" s="776"/>
      <c r="R475" s="777"/>
      <c r="S475" s="803"/>
      <c r="T475" s="802"/>
      <c r="U475" s="801"/>
      <c r="V475" s="802"/>
      <c r="W475" s="801"/>
      <c r="X475" s="804"/>
      <c r="Y475" s="799"/>
      <c r="Z475" s="805"/>
      <c r="AA475" s="799"/>
      <c r="AB475" s="805"/>
      <c r="AC475" s="806"/>
      <c r="AD475" s="659"/>
    </row>
    <row r="476" spans="1:30">
      <c r="A476" s="784" t="s">
        <v>7852</v>
      </c>
      <c r="B476" s="785" t="s">
        <v>7899</v>
      </c>
      <c r="C476" s="797" t="s">
        <v>9154</v>
      </c>
      <c r="D476" s="798" t="s">
        <v>4783</v>
      </c>
      <c r="E476" s="798" t="s">
        <v>9401</v>
      </c>
      <c r="F476" s="798" t="s">
        <v>10033</v>
      </c>
      <c r="G476" s="798" t="s">
        <v>9150</v>
      </c>
      <c r="H476" s="799"/>
      <c r="I476" s="799"/>
      <c r="J476" s="802"/>
      <c r="K476" s="800" t="s">
        <v>1480</v>
      </c>
      <c r="L476" s="800" t="s">
        <v>469</v>
      </c>
      <c r="M476" s="801"/>
      <c r="N476" s="802"/>
      <c r="O476" s="801"/>
      <c r="P476" s="802"/>
      <c r="Q476" s="776"/>
      <c r="R476" s="777"/>
      <c r="S476" s="803"/>
      <c r="T476" s="802"/>
      <c r="U476" s="801"/>
      <c r="V476" s="802"/>
      <c r="W476" s="801"/>
      <c r="X476" s="804"/>
      <c r="Y476" s="799"/>
      <c r="Z476" s="805"/>
      <c r="AA476" s="799"/>
      <c r="AB476" s="805"/>
      <c r="AC476" s="806"/>
      <c r="AD476" s="659"/>
    </row>
    <row r="477" spans="1:30" ht="31.5">
      <c r="A477" s="784" t="s">
        <v>7852</v>
      </c>
      <c r="B477" s="785" t="s">
        <v>7874</v>
      </c>
      <c r="C477" s="797" t="s">
        <v>9148</v>
      </c>
      <c r="D477" s="798" t="s">
        <v>4783</v>
      </c>
      <c r="E477" s="798" t="s">
        <v>10034</v>
      </c>
      <c r="F477" s="798" t="s">
        <v>10035</v>
      </c>
      <c r="G477" s="798" t="s">
        <v>9148</v>
      </c>
      <c r="H477" s="799"/>
      <c r="I477" s="798" t="s">
        <v>752</v>
      </c>
      <c r="J477" s="800" t="s">
        <v>9649</v>
      </c>
      <c r="K477" s="801"/>
      <c r="L477" s="800" t="s">
        <v>469</v>
      </c>
      <c r="M477" s="801"/>
      <c r="N477" s="802"/>
      <c r="O477" s="801"/>
      <c r="P477" s="802"/>
      <c r="Q477" s="776"/>
      <c r="R477" s="777"/>
      <c r="S477" s="803"/>
      <c r="T477" s="801"/>
      <c r="U477" s="801"/>
      <c r="V477" s="802"/>
      <c r="W477" s="801"/>
      <c r="X477" s="804"/>
      <c r="Y477" s="799"/>
      <c r="Z477" s="805"/>
      <c r="AA477" s="799"/>
      <c r="AB477" s="805"/>
      <c r="AC477" s="806"/>
      <c r="AD477" s="659"/>
    </row>
    <row r="478" spans="1:30" ht="39">
      <c r="A478" s="784" t="s">
        <v>7852</v>
      </c>
      <c r="B478" s="785" t="s">
        <v>7870</v>
      </c>
      <c r="C478" s="797" t="s">
        <v>9148</v>
      </c>
      <c r="D478" s="798" t="s">
        <v>4783</v>
      </c>
      <c r="E478" s="798" t="s">
        <v>10036</v>
      </c>
      <c r="F478" s="798" t="s">
        <v>10037</v>
      </c>
      <c r="G478" s="798" t="s">
        <v>9148</v>
      </c>
      <c r="H478" s="799"/>
      <c r="I478" s="798" t="s">
        <v>10027</v>
      </c>
      <c r="J478" s="801"/>
      <c r="K478" s="800" t="s">
        <v>6501</v>
      </c>
      <c r="L478" s="802"/>
      <c r="M478" s="801"/>
      <c r="N478" s="800" t="s">
        <v>469</v>
      </c>
      <c r="O478" s="801"/>
      <c r="P478" s="802"/>
      <c r="Q478" s="776"/>
      <c r="R478" s="777"/>
      <c r="S478" s="803"/>
      <c r="T478" s="802"/>
      <c r="U478" s="801"/>
      <c r="V478" s="802"/>
      <c r="W478" s="801"/>
      <c r="X478" s="804"/>
      <c r="Y478" s="799"/>
      <c r="Z478" s="805"/>
      <c r="AA478" s="799"/>
      <c r="AB478" s="805"/>
      <c r="AC478" s="806"/>
      <c r="AD478" s="659"/>
    </row>
    <row r="479" spans="1:30" ht="31.5">
      <c r="A479" s="784" t="s">
        <v>7852</v>
      </c>
      <c r="B479" s="818" t="s">
        <v>10038</v>
      </c>
      <c r="C479" s="797" t="s">
        <v>9148</v>
      </c>
      <c r="D479" s="798" t="s">
        <v>1995</v>
      </c>
      <c r="E479" s="798" t="s">
        <v>10039</v>
      </c>
      <c r="F479" s="799"/>
      <c r="G479" s="799"/>
      <c r="H479" s="799"/>
      <c r="I479" s="799"/>
      <c r="J479" s="802"/>
      <c r="K479" s="800" t="s">
        <v>6501</v>
      </c>
      <c r="L479" s="801"/>
      <c r="M479" s="801"/>
      <c r="N479" s="800" t="s">
        <v>9556</v>
      </c>
      <c r="O479" s="801"/>
      <c r="P479" s="802"/>
      <c r="Q479" s="776"/>
      <c r="R479" s="777"/>
      <c r="S479" s="803"/>
      <c r="T479" s="802"/>
      <c r="U479" s="801"/>
      <c r="V479" s="802"/>
      <c r="W479" s="801"/>
      <c r="X479" s="804"/>
      <c r="Y479" s="799"/>
      <c r="Z479" s="805"/>
      <c r="AA479" s="799"/>
      <c r="AB479" s="805"/>
      <c r="AC479" s="806"/>
      <c r="AD479" s="659"/>
    </row>
    <row r="480" spans="1:30" ht="39">
      <c r="A480" s="784" t="s">
        <v>7852</v>
      </c>
      <c r="B480" s="785" t="s">
        <v>7857</v>
      </c>
      <c r="C480" s="797" t="s">
        <v>9154</v>
      </c>
      <c r="D480" s="798" t="s">
        <v>1995</v>
      </c>
      <c r="E480" s="798" t="s">
        <v>10040</v>
      </c>
      <c r="F480" s="798" t="s">
        <v>10041</v>
      </c>
      <c r="G480" s="799"/>
      <c r="H480" s="799"/>
      <c r="I480" s="799"/>
      <c r="J480" s="800" t="s">
        <v>395</v>
      </c>
      <c r="K480" s="800" t="s">
        <v>6501</v>
      </c>
      <c r="L480" s="801"/>
      <c r="M480" s="800" t="s">
        <v>9338</v>
      </c>
      <c r="N480" s="800" t="s">
        <v>10042</v>
      </c>
      <c r="O480" s="801"/>
      <c r="P480" s="802"/>
      <c r="Q480" s="776"/>
      <c r="R480" s="777"/>
      <c r="S480" s="803"/>
      <c r="T480" s="802"/>
      <c r="U480" s="801"/>
      <c r="V480" s="802"/>
      <c r="W480" s="801"/>
      <c r="X480" s="804"/>
      <c r="Y480" s="799"/>
      <c r="Z480" s="805"/>
      <c r="AA480" s="799"/>
      <c r="AB480" s="805"/>
      <c r="AC480" s="806"/>
      <c r="AD480" s="659"/>
    </row>
    <row r="481" spans="1:30" ht="31.5">
      <c r="A481" s="784" t="s">
        <v>7852</v>
      </c>
      <c r="B481" s="785" t="s">
        <v>7895</v>
      </c>
      <c r="C481" s="797" t="s">
        <v>9148</v>
      </c>
      <c r="D481" s="798" t="s">
        <v>4783</v>
      </c>
      <c r="E481" s="798" t="s">
        <v>9707</v>
      </c>
      <c r="F481" s="798" t="s">
        <v>10043</v>
      </c>
      <c r="G481" s="799"/>
      <c r="H481" s="799"/>
      <c r="I481" s="816"/>
      <c r="J481" s="802"/>
      <c r="K481" s="800" t="s">
        <v>469</v>
      </c>
      <c r="L481" s="800"/>
      <c r="M481" s="801"/>
      <c r="N481" s="802"/>
      <c r="O481" s="801"/>
      <c r="P481" s="802"/>
      <c r="Q481" s="776"/>
      <c r="R481" s="777"/>
      <c r="S481" s="803"/>
      <c r="T481" s="802"/>
      <c r="U481" s="801"/>
      <c r="V481" s="802"/>
      <c r="W481" s="801"/>
      <c r="X481" s="804"/>
      <c r="Y481" s="799"/>
      <c r="Z481" s="805"/>
      <c r="AA481" s="799"/>
      <c r="AB481" s="805"/>
      <c r="AC481" s="806"/>
      <c r="AD481" s="659"/>
    </row>
    <row r="482" spans="1:30" ht="39">
      <c r="A482" s="784" t="s">
        <v>7852</v>
      </c>
      <c r="B482" s="785" t="s">
        <v>7884</v>
      </c>
      <c r="C482" s="797" t="s">
        <v>9148</v>
      </c>
      <c r="D482" s="798" t="s">
        <v>4783</v>
      </c>
      <c r="E482" s="798" t="s">
        <v>10044</v>
      </c>
      <c r="F482" s="798" t="s">
        <v>10045</v>
      </c>
      <c r="G482" s="798" t="s">
        <v>9148</v>
      </c>
      <c r="H482" s="799"/>
      <c r="I482" s="798" t="s">
        <v>10046</v>
      </c>
      <c r="J482" s="800" t="s">
        <v>9157</v>
      </c>
      <c r="K482" s="801"/>
      <c r="L482" s="801"/>
      <c r="M482" s="801"/>
      <c r="N482" s="802"/>
      <c r="O482" s="801"/>
      <c r="P482" s="802"/>
      <c r="Q482" s="874" t="s">
        <v>469</v>
      </c>
      <c r="R482" s="777"/>
      <c r="S482" s="803"/>
      <c r="T482" s="802"/>
      <c r="U482" s="801"/>
      <c r="V482" s="802"/>
      <c r="W482" s="801"/>
      <c r="X482" s="804"/>
      <c r="Y482" s="799"/>
      <c r="Z482" s="805"/>
      <c r="AA482" s="799"/>
      <c r="AB482" s="805"/>
      <c r="AC482" s="806"/>
      <c r="AD482" s="659"/>
    </row>
    <row r="483" spans="1:30">
      <c r="A483" s="784" t="s">
        <v>7852</v>
      </c>
      <c r="B483" s="872" t="s">
        <v>7872</v>
      </c>
      <c r="C483" s="797" t="s">
        <v>9154</v>
      </c>
      <c r="D483" s="798" t="s">
        <v>4783</v>
      </c>
      <c r="E483" s="798" t="s">
        <v>5724</v>
      </c>
      <c r="F483" s="798" t="s">
        <v>10047</v>
      </c>
      <c r="G483" s="798" t="s">
        <v>9150</v>
      </c>
      <c r="H483" s="799"/>
      <c r="I483" s="799"/>
      <c r="J483" s="800"/>
      <c r="K483" s="801"/>
      <c r="L483" s="802"/>
      <c r="M483" s="801"/>
      <c r="N483" s="802"/>
      <c r="O483" s="800" t="s">
        <v>469</v>
      </c>
      <c r="P483" s="802"/>
      <c r="Q483" s="776"/>
      <c r="R483" s="777"/>
      <c r="S483" s="803"/>
      <c r="T483" s="802"/>
      <c r="U483" s="801"/>
      <c r="V483" s="802"/>
      <c r="W483" s="801"/>
      <c r="X483" s="804"/>
      <c r="Y483" s="799"/>
      <c r="Z483" s="805"/>
      <c r="AA483" s="799"/>
      <c r="AB483" s="805"/>
      <c r="AC483" s="806"/>
      <c r="AD483" s="659"/>
    </row>
    <row r="484" spans="1:30" ht="31.5">
      <c r="A484" s="784" t="s">
        <v>7852</v>
      </c>
      <c r="B484" s="785" t="s">
        <v>7861</v>
      </c>
      <c r="C484" s="797" t="s">
        <v>9359</v>
      </c>
      <c r="D484" s="798" t="s">
        <v>1995</v>
      </c>
      <c r="E484" s="799"/>
      <c r="F484" s="798" t="s">
        <v>10048</v>
      </c>
      <c r="G484" s="798" t="s">
        <v>9150</v>
      </c>
      <c r="H484" s="799"/>
      <c r="I484" s="799"/>
      <c r="J484" s="800" t="s">
        <v>9183</v>
      </c>
      <c r="K484" s="800" t="s">
        <v>1663</v>
      </c>
      <c r="L484" s="800" t="s">
        <v>9182</v>
      </c>
      <c r="M484" s="801"/>
      <c r="N484" s="802"/>
      <c r="O484" s="801"/>
      <c r="P484" s="802"/>
      <c r="Q484" s="776"/>
      <c r="R484" s="777"/>
      <c r="S484" s="803"/>
      <c r="T484" s="802"/>
      <c r="U484" s="801"/>
      <c r="V484" s="802"/>
      <c r="W484" s="801"/>
      <c r="X484" s="804"/>
      <c r="Y484" s="799"/>
      <c r="Z484" s="805"/>
      <c r="AA484" s="799"/>
      <c r="AB484" s="805"/>
      <c r="AC484" s="806"/>
      <c r="AD484" s="659"/>
    </row>
    <row r="485" spans="1:30">
      <c r="A485" s="784" t="s">
        <v>7852</v>
      </c>
      <c r="B485" s="785" t="s">
        <v>6962</v>
      </c>
      <c r="C485" s="823"/>
      <c r="D485" s="799"/>
      <c r="E485" s="799"/>
      <c r="F485" s="799"/>
      <c r="G485" s="799"/>
      <c r="H485" s="799"/>
      <c r="I485" s="799"/>
      <c r="J485" s="802"/>
      <c r="K485" s="801"/>
      <c r="L485" s="802"/>
      <c r="M485" s="801"/>
      <c r="N485" s="802"/>
      <c r="O485" s="801"/>
      <c r="P485" s="802"/>
      <c r="Q485" s="776"/>
      <c r="R485" s="777"/>
      <c r="S485" s="803"/>
      <c r="T485" s="802"/>
      <c r="U485" s="801"/>
      <c r="V485" s="802"/>
      <c r="W485" s="801"/>
      <c r="X485" s="804"/>
      <c r="Y485" s="799"/>
      <c r="Z485" s="805"/>
      <c r="AA485" s="799"/>
      <c r="AB485" s="805"/>
      <c r="AC485" s="806"/>
      <c r="AD485" s="659"/>
    </row>
    <row r="486" spans="1:30" ht="31.5">
      <c r="A486" s="784" t="s">
        <v>7852</v>
      </c>
      <c r="B486" s="785" t="s">
        <v>7879</v>
      </c>
      <c r="C486" s="823"/>
      <c r="D486" s="799"/>
      <c r="E486" s="799"/>
      <c r="F486" s="799"/>
      <c r="G486" s="799"/>
      <c r="H486" s="799"/>
      <c r="I486" s="799"/>
      <c r="J486" s="802"/>
      <c r="K486" s="801"/>
      <c r="L486" s="802"/>
      <c r="M486" s="801"/>
      <c r="N486" s="802"/>
      <c r="O486" s="801"/>
      <c r="P486" s="802"/>
      <c r="Q486" s="776"/>
      <c r="R486" s="777"/>
      <c r="S486" s="803"/>
      <c r="T486" s="802"/>
      <c r="U486" s="801"/>
      <c r="V486" s="802"/>
      <c r="W486" s="801"/>
      <c r="X486" s="804"/>
      <c r="Y486" s="799"/>
      <c r="Z486" s="805"/>
      <c r="AA486" s="799"/>
      <c r="AB486" s="805"/>
      <c r="AC486" s="806"/>
      <c r="AD486" s="659"/>
    </row>
    <row r="487" spans="1:30" ht="31.5">
      <c r="A487" s="813" t="s">
        <v>7902</v>
      </c>
      <c r="B487" s="785" t="s">
        <v>7909</v>
      </c>
      <c r="C487" s="797" t="s">
        <v>10049</v>
      </c>
      <c r="D487" s="798" t="s">
        <v>1995</v>
      </c>
      <c r="E487" s="798" t="s">
        <v>5724</v>
      </c>
      <c r="F487" s="798" t="s">
        <v>10050</v>
      </c>
      <c r="G487" s="798" t="s">
        <v>9305</v>
      </c>
      <c r="H487" s="799"/>
      <c r="I487" s="799"/>
      <c r="J487" s="800" t="s">
        <v>9184</v>
      </c>
      <c r="K487" s="801"/>
      <c r="L487" s="802"/>
      <c r="M487" s="800" t="s">
        <v>9182</v>
      </c>
      <c r="N487" s="802"/>
      <c r="O487" s="801"/>
      <c r="P487" s="802"/>
      <c r="Q487" s="776"/>
      <c r="R487" s="777"/>
      <c r="S487" s="803"/>
      <c r="T487" s="802"/>
      <c r="U487" s="801"/>
      <c r="V487" s="802"/>
      <c r="W487" s="801"/>
      <c r="X487" s="804"/>
      <c r="Y487" s="799"/>
      <c r="Z487" s="805"/>
      <c r="AA487" s="799"/>
      <c r="AB487" s="805"/>
      <c r="AC487" s="806"/>
      <c r="AD487" s="659"/>
    </row>
    <row r="488" spans="1:30" ht="47.25">
      <c r="A488" s="784" t="s">
        <v>7902</v>
      </c>
      <c r="B488" s="785" t="s">
        <v>7911</v>
      </c>
      <c r="C488" s="797" t="s">
        <v>10051</v>
      </c>
      <c r="D488" s="798" t="s">
        <v>1995</v>
      </c>
      <c r="E488" s="798" t="s">
        <v>5724</v>
      </c>
      <c r="F488" s="799"/>
      <c r="G488" s="798" t="s">
        <v>9305</v>
      </c>
      <c r="H488" s="799"/>
      <c r="I488" s="799"/>
      <c r="J488" s="800" t="s">
        <v>9184</v>
      </c>
      <c r="K488" s="801"/>
      <c r="L488" s="802"/>
      <c r="M488" s="800" t="s">
        <v>9182</v>
      </c>
      <c r="N488" s="800" t="s">
        <v>752</v>
      </c>
      <c r="O488" s="800" t="s">
        <v>752</v>
      </c>
      <c r="P488" s="802"/>
      <c r="Q488" s="776"/>
      <c r="R488" s="777"/>
      <c r="S488" s="803"/>
      <c r="T488" s="802"/>
      <c r="U488" s="801"/>
      <c r="V488" s="802"/>
      <c r="W488" s="801"/>
      <c r="X488" s="804"/>
      <c r="Y488" s="799"/>
      <c r="Z488" s="805"/>
      <c r="AA488" s="799"/>
      <c r="AB488" s="805"/>
      <c r="AC488" s="806"/>
      <c r="AD488" s="659"/>
    </row>
    <row r="489" spans="1:30" ht="31.5">
      <c r="A489" s="784" t="s">
        <v>7902</v>
      </c>
      <c r="B489" s="785" t="s">
        <v>7907</v>
      </c>
      <c r="C489" s="797" t="s">
        <v>9203</v>
      </c>
      <c r="D489" s="798" t="s">
        <v>1995</v>
      </c>
      <c r="E489" s="798" t="s">
        <v>5724</v>
      </c>
      <c r="F489" s="798" t="s">
        <v>9546</v>
      </c>
      <c r="G489" s="798" t="s">
        <v>9305</v>
      </c>
      <c r="H489" s="799"/>
      <c r="I489" s="799"/>
      <c r="J489" s="801"/>
      <c r="K489" s="800" t="s">
        <v>752</v>
      </c>
      <c r="L489" s="800"/>
      <c r="M489" s="801"/>
      <c r="N489" s="802"/>
      <c r="O489" s="801"/>
      <c r="P489" s="802"/>
      <c r="Q489" s="776"/>
      <c r="R489" s="777"/>
      <c r="S489" s="803"/>
      <c r="T489" s="802"/>
      <c r="U489" s="801"/>
      <c r="V489" s="802"/>
      <c r="W489" s="801"/>
      <c r="X489" s="804"/>
      <c r="Y489" s="799"/>
      <c r="Z489" s="805"/>
      <c r="AA489" s="799"/>
      <c r="AB489" s="805"/>
      <c r="AC489" s="806"/>
      <c r="AD489" s="659"/>
    </row>
    <row r="490" spans="1:30" ht="31.5">
      <c r="A490" s="784" t="s">
        <v>7902</v>
      </c>
      <c r="B490" s="785" t="s">
        <v>7913</v>
      </c>
      <c r="C490" s="797" t="s">
        <v>9154</v>
      </c>
      <c r="D490" s="798" t="s">
        <v>1995</v>
      </c>
      <c r="E490" s="798" t="s">
        <v>10052</v>
      </c>
      <c r="F490" s="798" t="s">
        <v>10053</v>
      </c>
      <c r="G490" s="798" t="s">
        <v>9672</v>
      </c>
      <c r="H490" s="799"/>
      <c r="I490" s="799"/>
      <c r="J490" s="801"/>
      <c r="K490" s="800" t="s">
        <v>9182</v>
      </c>
      <c r="L490" s="802"/>
      <c r="M490" s="801"/>
      <c r="N490" s="802"/>
      <c r="O490" s="801"/>
      <c r="P490" s="802"/>
      <c r="Q490" s="776"/>
      <c r="R490" s="777"/>
      <c r="S490" s="803"/>
      <c r="T490" s="802"/>
      <c r="U490" s="801"/>
      <c r="V490" s="802"/>
      <c r="W490" s="801"/>
      <c r="X490" s="804"/>
      <c r="Y490" s="799"/>
      <c r="Z490" s="805"/>
      <c r="AA490" s="799"/>
      <c r="AB490" s="805"/>
      <c r="AC490" s="806"/>
      <c r="AD490" s="659"/>
    </row>
    <row r="491" spans="1:30" ht="26.25">
      <c r="A491" s="784" t="s">
        <v>7902</v>
      </c>
      <c r="B491" s="785" t="s">
        <v>7252</v>
      </c>
      <c r="C491" s="797" t="s">
        <v>9154</v>
      </c>
      <c r="D491" s="798" t="s">
        <v>4783</v>
      </c>
      <c r="E491" s="798" t="s">
        <v>9229</v>
      </c>
      <c r="F491" s="798" t="s">
        <v>10054</v>
      </c>
      <c r="G491" s="798" t="s">
        <v>9305</v>
      </c>
      <c r="H491" s="798" t="s">
        <v>10055</v>
      </c>
      <c r="I491" s="799"/>
      <c r="J491" s="800" t="s">
        <v>9242</v>
      </c>
      <c r="K491" s="800" t="s">
        <v>9275</v>
      </c>
      <c r="L491" s="802"/>
      <c r="M491" s="801"/>
      <c r="N491" s="802"/>
      <c r="O491" s="801"/>
      <c r="P491" s="802"/>
      <c r="Q491" s="776"/>
      <c r="R491" s="777"/>
      <c r="S491" s="803"/>
      <c r="T491" s="802"/>
      <c r="U491" s="801"/>
      <c r="V491" s="802"/>
      <c r="W491" s="801"/>
      <c r="X491" s="804"/>
      <c r="Y491" s="799"/>
      <c r="Z491" s="805"/>
      <c r="AA491" s="799"/>
      <c r="AB491" s="805"/>
      <c r="AC491" s="806"/>
      <c r="AD491" s="659"/>
    </row>
    <row r="492" spans="1:30" ht="31.5">
      <c r="A492" s="784" t="s">
        <v>7902</v>
      </c>
      <c r="B492" s="785" t="s">
        <v>7903</v>
      </c>
      <c r="C492" s="797" t="s">
        <v>9203</v>
      </c>
      <c r="D492" s="798" t="s">
        <v>9470</v>
      </c>
      <c r="E492" s="798" t="s">
        <v>9153</v>
      </c>
      <c r="F492" s="798" t="s">
        <v>10056</v>
      </c>
      <c r="G492" s="798" t="s">
        <v>10057</v>
      </c>
      <c r="H492" s="799"/>
      <c r="I492" s="798" t="s">
        <v>10058</v>
      </c>
      <c r="J492" s="800" t="s">
        <v>9187</v>
      </c>
      <c r="K492" s="801"/>
      <c r="L492" s="802"/>
      <c r="M492" s="801"/>
      <c r="N492" s="802"/>
      <c r="O492" s="801"/>
      <c r="P492" s="802"/>
      <c r="Q492" s="776"/>
      <c r="R492" s="777"/>
      <c r="S492" s="803"/>
      <c r="T492" s="802"/>
      <c r="U492" s="801"/>
      <c r="V492" s="802"/>
      <c r="W492" s="801"/>
      <c r="X492" s="804"/>
      <c r="Y492" s="799"/>
      <c r="Z492" s="805"/>
      <c r="AA492" s="799"/>
      <c r="AB492" s="805"/>
      <c r="AC492" s="806"/>
      <c r="AD492" s="659"/>
    </row>
    <row r="493" spans="1:30" ht="31.5">
      <c r="A493" s="784" t="s">
        <v>7902</v>
      </c>
      <c r="B493" s="785" t="s">
        <v>7912</v>
      </c>
      <c r="C493" s="797" t="s">
        <v>9473</v>
      </c>
      <c r="D493" s="798" t="s">
        <v>4783</v>
      </c>
      <c r="E493" s="912" t="s">
        <v>9214</v>
      </c>
      <c r="F493" s="912" t="s">
        <v>10059</v>
      </c>
      <c r="G493" s="798" t="s">
        <v>9150</v>
      </c>
      <c r="H493" s="799"/>
      <c r="I493" s="798" t="s">
        <v>10060</v>
      </c>
      <c r="J493" s="826" t="s">
        <v>7029</v>
      </c>
      <c r="K493" s="801"/>
      <c r="L493" s="802"/>
      <c r="M493" s="801"/>
      <c r="N493" s="802"/>
      <c r="O493" s="801"/>
      <c r="P493" s="802"/>
      <c r="Q493" s="776"/>
      <c r="R493" s="777"/>
      <c r="S493" s="803"/>
      <c r="T493" s="802"/>
      <c r="U493" s="801"/>
      <c r="V493" s="802"/>
      <c r="W493" s="801"/>
      <c r="X493" s="804"/>
      <c r="Y493" s="799"/>
      <c r="Z493" s="805"/>
      <c r="AA493" s="799"/>
      <c r="AB493" s="805"/>
      <c r="AC493" s="806"/>
      <c r="AD493" s="659"/>
    </row>
    <row r="494" spans="1:30" ht="31.5">
      <c r="A494" s="784" t="s">
        <v>7902</v>
      </c>
      <c r="B494" s="785" t="s">
        <v>7905</v>
      </c>
      <c r="C494" s="797" t="s">
        <v>9203</v>
      </c>
      <c r="D494" s="798" t="s">
        <v>4783</v>
      </c>
      <c r="E494" s="798"/>
      <c r="F494" s="798" t="s">
        <v>10061</v>
      </c>
      <c r="G494" s="798" t="s">
        <v>9207</v>
      </c>
      <c r="H494" s="799"/>
      <c r="I494" s="799"/>
      <c r="J494" s="800" t="s">
        <v>9182</v>
      </c>
      <c r="K494" s="801"/>
      <c r="L494" s="802"/>
      <c r="M494" s="801"/>
      <c r="N494" s="802"/>
      <c r="O494" s="801"/>
      <c r="P494" s="802"/>
      <c r="Q494" s="776"/>
      <c r="R494" s="777"/>
      <c r="S494" s="803"/>
      <c r="T494" s="802"/>
      <c r="U494" s="801"/>
      <c r="V494" s="802"/>
      <c r="W494" s="801"/>
      <c r="X494" s="804"/>
      <c r="Y494" s="799"/>
      <c r="Z494" s="805"/>
      <c r="AA494" s="799"/>
      <c r="AB494" s="805"/>
      <c r="AC494" s="806"/>
      <c r="AD494" s="659"/>
    </row>
    <row r="495" spans="1:30">
      <c r="A495" s="784" t="s">
        <v>7902</v>
      </c>
      <c r="B495" s="785" t="s">
        <v>7904</v>
      </c>
      <c r="C495" s="797" t="s">
        <v>9154</v>
      </c>
      <c r="D495" s="798" t="s">
        <v>10062</v>
      </c>
      <c r="E495" s="798" t="s">
        <v>5724</v>
      </c>
      <c r="F495" s="799"/>
      <c r="G495" s="798" t="s">
        <v>9150</v>
      </c>
      <c r="H495" s="799"/>
      <c r="I495" s="798"/>
      <c r="J495" s="802"/>
      <c r="K495" s="801"/>
      <c r="L495" s="802"/>
      <c r="M495" s="801"/>
      <c r="N495" s="802"/>
      <c r="O495" s="801"/>
      <c r="P495" s="800" t="s">
        <v>469</v>
      </c>
      <c r="Q495" s="776"/>
      <c r="R495" s="777"/>
      <c r="S495" s="803"/>
      <c r="T495" s="802"/>
      <c r="U495" s="801"/>
      <c r="V495" s="802"/>
      <c r="W495" s="801"/>
      <c r="X495" s="804"/>
      <c r="Y495" s="799"/>
      <c r="Z495" s="805"/>
      <c r="AA495" s="799"/>
      <c r="AB495" s="805"/>
      <c r="AC495" s="806"/>
      <c r="AD495" s="659"/>
    </row>
    <row r="496" spans="1:30" ht="31.5">
      <c r="A496" s="784" t="s">
        <v>7902</v>
      </c>
      <c r="B496" s="785" t="s">
        <v>7906</v>
      </c>
      <c r="C496" s="823"/>
      <c r="D496" s="799"/>
      <c r="E496" s="799"/>
      <c r="F496" s="799"/>
      <c r="G496" s="799"/>
      <c r="H496" s="799"/>
      <c r="I496" s="799"/>
      <c r="J496" s="802"/>
      <c r="K496" s="801"/>
      <c r="L496" s="802"/>
      <c r="M496" s="801"/>
      <c r="N496" s="802"/>
      <c r="O496" s="801"/>
      <c r="P496" s="802"/>
      <c r="Q496" s="776"/>
      <c r="R496" s="777"/>
      <c r="S496" s="803"/>
      <c r="T496" s="802"/>
      <c r="U496" s="801"/>
      <c r="V496" s="802"/>
      <c r="W496" s="801"/>
      <c r="X496" s="804"/>
      <c r="Y496" s="799"/>
      <c r="Z496" s="805"/>
      <c r="AA496" s="799"/>
      <c r="AB496" s="805"/>
      <c r="AC496" s="806"/>
      <c r="AD496" s="659"/>
    </row>
    <row r="497" spans="1:30" ht="31.5">
      <c r="A497" s="814" t="s">
        <v>7902</v>
      </c>
      <c r="B497" s="785" t="s">
        <v>7908</v>
      </c>
      <c r="C497" s="797" t="s">
        <v>9217</v>
      </c>
      <c r="D497" s="798" t="s">
        <v>1995</v>
      </c>
      <c r="E497" s="798" t="s">
        <v>5724</v>
      </c>
      <c r="F497" s="798" t="s">
        <v>10063</v>
      </c>
      <c r="G497" s="798" t="s">
        <v>9305</v>
      </c>
      <c r="H497" s="799"/>
      <c r="I497" s="798" t="s">
        <v>1995</v>
      </c>
      <c r="J497" s="802"/>
      <c r="K497" s="801"/>
      <c r="L497" s="802"/>
      <c r="M497" s="801"/>
      <c r="N497" s="802"/>
      <c r="O497" s="801"/>
      <c r="P497" s="800" t="s">
        <v>9184</v>
      </c>
      <c r="Q497" s="776"/>
      <c r="R497" s="777"/>
      <c r="S497" s="803"/>
      <c r="T497" s="802"/>
      <c r="U497" s="801"/>
      <c r="V497" s="802"/>
      <c r="W497" s="801"/>
      <c r="X497" s="804"/>
      <c r="Y497" s="799"/>
      <c r="Z497" s="805"/>
      <c r="AA497" s="799"/>
      <c r="AB497" s="805"/>
      <c r="AC497" s="806"/>
      <c r="AD497" s="659"/>
    </row>
    <row r="498" spans="1:30" ht="47.25">
      <c r="A498" s="784" t="s">
        <v>7902</v>
      </c>
      <c r="B498" s="785" t="s">
        <v>7910</v>
      </c>
      <c r="C498" s="823"/>
      <c r="D498" s="816"/>
      <c r="E498" s="816"/>
      <c r="F498" s="816"/>
      <c r="G498" s="799"/>
      <c r="H498" s="799"/>
      <c r="I498" s="799"/>
      <c r="J498" s="802"/>
      <c r="K498" s="801"/>
      <c r="L498" s="802"/>
      <c r="M498" s="801"/>
      <c r="N498" s="802"/>
      <c r="O498" s="800" t="s">
        <v>469</v>
      </c>
      <c r="P498" s="802"/>
      <c r="Q498" s="776"/>
      <c r="R498" s="777"/>
      <c r="S498" s="803"/>
      <c r="T498" s="802"/>
      <c r="U498" s="801"/>
      <c r="V498" s="802"/>
      <c r="W498" s="801"/>
      <c r="X498" s="804"/>
      <c r="Y498" s="799"/>
      <c r="Z498" s="805"/>
      <c r="AA498" s="799"/>
      <c r="AB498" s="805"/>
      <c r="AC498" s="806"/>
      <c r="AD498" s="659"/>
    </row>
    <row r="499" spans="1:30" ht="31.5">
      <c r="A499" s="813" t="s">
        <v>7914</v>
      </c>
      <c r="B499" s="785" t="s">
        <v>7929</v>
      </c>
      <c r="C499" s="797" t="s">
        <v>9154</v>
      </c>
      <c r="D499" s="798" t="s">
        <v>752</v>
      </c>
      <c r="E499" s="798" t="s">
        <v>9815</v>
      </c>
      <c r="F499" s="798" t="s">
        <v>10064</v>
      </c>
      <c r="G499" s="798" t="s">
        <v>9150</v>
      </c>
      <c r="H499" s="799"/>
      <c r="I499" s="798" t="s">
        <v>752</v>
      </c>
      <c r="J499" s="801"/>
      <c r="K499" s="800" t="s">
        <v>9499</v>
      </c>
      <c r="L499" s="800" t="s">
        <v>9200</v>
      </c>
      <c r="M499" s="801"/>
      <c r="N499" s="801"/>
      <c r="O499" s="801"/>
      <c r="P499" s="802"/>
      <c r="Q499" s="776"/>
      <c r="R499" s="792" t="s">
        <v>469</v>
      </c>
      <c r="S499" s="803"/>
      <c r="T499" s="802"/>
      <c r="U499" s="801"/>
      <c r="V499" s="802"/>
      <c r="W499" s="801"/>
      <c r="X499" s="804"/>
      <c r="Y499" s="799"/>
      <c r="Z499" s="805"/>
      <c r="AA499" s="799"/>
      <c r="AB499" s="805"/>
      <c r="AC499" s="806"/>
      <c r="AD499" s="659"/>
    </row>
    <row r="500" spans="1:30" ht="31.5">
      <c r="A500" s="814" t="s">
        <v>7914</v>
      </c>
      <c r="B500" s="785" t="s">
        <v>7927</v>
      </c>
      <c r="C500" s="797" t="s">
        <v>9148</v>
      </c>
      <c r="D500" s="798" t="s">
        <v>4783</v>
      </c>
      <c r="E500" s="798" t="s">
        <v>9262</v>
      </c>
      <c r="F500" s="798"/>
      <c r="G500" s="798" t="s">
        <v>9202</v>
      </c>
      <c r="H500" s="799"/>
      <c r="I500" s="799"/>
      <c r="J500" s="802"/>
      <c r="K500" s="801"/>
      <c r="L500" s="800" t="s">
        <v>752</v>
      </c>
      <c r="M500" s="800"/>
      <c r="N500" s="802"/>
      <c r="O500" s="801"/>
      <c r="P500" s="802"/>
      <c r="Q500" s="776"/>
      <c r="R500" s="777"/>
      <c r="S500" s="803"/>
      <c r="T500" s="802"/>
      <c r="U500" s="801"/>
      <c r="V500" s="802"/>
      <c r="W500" s="801"/>
      <c r="X500" s="804"/>
      <c r="Y500" s="799"/>
      <c r="Z500" s="805"/>
      <c r="AA500" s="799"/>
      <c r="AB500" s="805"/>
      <c r="AC500" s="806"/>
      <c r="AD500" s="659"/>
    </row>
    <row r="501" spans="1:30">
      <c r="A501" s="814" t="s">
        <v>7914</v>
      </c>
      <c r="B501" s="785" t="s">
        <v>8328</v>
      </c>
      <c r="C501" s="797" t="s">
        <v>9154</v>
      </c>
      <c r="D501" s="798" t="s">
        <v>4783</v>
      </c>
      <c r="E501" s="798" t="s">
        <v>5919</v>
      </c>
      <c r="F501" s="799"/>
      <c r="G501" s="799"/>
      <c r="H501" s="799"/>
      <c r="I501" s="798"/>
      <c r="J501" s="800" t="s">
        <v>469</v>
      </c>
      <c r="K501" s="801"/>
      <c r="L501" s="801"/>
      <c r="M501" s="801"/>
      <c r="N501" s="801"/>
      <c r="O501" s="801"/>
      <c r="P501" s="802"/>
      <c r="Q501" s="776"/>
      <c r="R501" s="777"/>
      <c r="S501" s="803"/>
      <c r="T501" s="802"/>
      <c r="U501" s="801"/>
      <c r="V501" s="802"/>
      <c r="W501" s="801"/>
      <c r="X501" s="804"/>
      <c r="Y501" s="799"/>
      <c r="Z501" s="805"/>
      <c r="AA501" s="799"/>
      <c r="AB501" s="805"/>
      <c r="AC501" s="806"/>
      <c r="AD501" s="659"/>
    </row>
    <row r="502" spans="1:30" ht="31.5">
      <c r="A502" s="784" t="s">
        <v>7914</v>
      </c>
      <c r="B502" s="785" t="s">
        <v>7915</v>
      </c>
      <c r="C502" s="797" t="s">
        <v>9148</v>
      </c>
      <c r="D502" s="798" t="s">
        <v>10065</v>
      </c>
      <c r="E502" s="798" t="s">
        <v>6237</v>
      </c>
      <c r="F502" s="798" t="s">
        <v>10066</v>
      </c>
      <c r="G502" s="798" t="s">
        <v>9246</v>
      </c>
      <c r="H502" s="913"/>
      <c r="I502" s="816"/>
      <c r="J502" s="800" t="s">
        <v>9211</v>
      </c>
      <c r="K502" s="800" t="s">
        <v>9164</v>
      </c>
      <c r="L502" s="802"/>
      <c r="M502" s="801"/>
      <c r="N502" s="802"/>
      <c r="O502" s="801"/>
      <c r="P502" s="802"/>
      <c r="Q502" s="776"/>
      <c r="R502" s="777"/>
      <c r="S502" s="803"/>
      <c r="T502" s="802"/>
      <c r="U502" s="801"/>
      <c r="V502" s="802"/>
      <c r="W502" s="801"/>
      <c r="X502" s="804"/>
      <c r="Y502" s="799"/>
      <c r="Z502" s="805"/>
      <c r="AA502" s="799"/>
      <c r="AB502" s="805"/>
      <c r="AC502" s="806"/>
      <c r="AD502" s="659"/>
    </row>
    <row r="503" spans="1:30" ht="31.5">
      <c r="A503" s="814" t="s">
        <v>7914</v>
      </c>
      <c r="B503" s="818" t="s">
        <v>10067</v>
      </c>
      <c r="C503" s="797" t="s">
        <v>9148</v>
      </c>
      <c r="D503" s="798" t="s">
        <v>752</v>
      </c>
      <c r="E503" s="798" t="s">
        <v>9484</v>
      </c>
      <c r="F503" s="798" t="s">
        <v>10068</v>
      </c>
      <c r="G503" s="799"/>
      <c r="H503" s="798" t="s">
        <v>10069</v>
      </c>
      <c r="I503" s="799"/>
      <c r="J503" s="800" t="s">
        <v>469</v>
      </c>
      <c r="K503" s="800" t="s">
        <v>9165</v>
      </c>
      <c r="L503" s="800" t="s">
        <v>469</v>
      </c>
      <c r="M503" s="801"/>
      <c r="N503" s="800"/>
      <c r="O503" s="801"/>
      <c r="P503" s="802"/>
      <c r="Q503" s="776"/>
      <c r="R503" s="777"/>
      <c r="S503" s="803"/>
      <c r="T503" s="802"/>
      <c r="U503" s="801"/>
      <c r="V503" s="802"/>
      <c r="W503" s="801"/>
      <c r="X503" s="804"/>
      <c r="Y503" s="799"/>
      <c r="Z503" s="805"/>
      <c r="AA503" s="799"/>
      <c r="AB503" s="805"/>
      <c r="AC503" s="806"/>
      <c r="AD503" s="659"/>
    </row>
    <row r="504" spans="1:30" ht="64.5">
      <c r="A504" s="784" t="s">
        <v>7914</v>
      </c>
      <c r="B504" s="785" t="s">
        <v>8329</v>
      </c>
      <c r="C504" s="797" t="s">
        <v>9148</v>
      </c>
      <c r="D504" s="798" t="s">
        <v>10070</v>
      </c>
      <c r="E504" s="798" t="s">
        <v>9666</v>
      </c>
      <c r="F504" s="798" t="s">
        <v>10071</v>
      </c>
      <c r="G504" s="798" t="s">
        <v>9174</v>
      </c>
      <c r="H504" s="798" t="s">
        <v>10072</v>
      </c>
      <c r="I504" s="798" t="s">
        <v>10073</v>
      </c>
      <c r="J504" s="802"/>
      <c r="K504" s="801"/>
      <c r="L504" s="800" t="s">
        <v>9710</v>
      </c>
      <c r="M504" s="800" t="s">
        <v>9653</v>
      </c>
      <c r="N504" s="802"/>
      <c r="O504" s="801"/>
      <c r="P504" s="802"/>
      <c r="Q504" s="776"/>
      <c r="R504" s="777"/>
      <c r="S504" s="803"/>
      <c r="T504" s="802"/>
      <c r="U504" s="801"/>
      <c r="V504" s="802"/>
      <c r="W504" s="801"/>
      <c r="X504" s="804"/>
      <c r="Y504" s="799"/>
      <c r="Z504" s="805"/>
      <c r="AA504" s="799"/>
      <c r="AB504" s="805"/>
      <c r="AC504" s="806"/>
      <c r="AD504" s="659"/>
    </row>
    <row r="505" spans="1:30" ht="27" customHeight="1">
      <c r="A505" s="784" t="s">
        <v>7914</v>
      </c>
      <c r="B505" s="785" t="s">
        <v>7928</v>
      </c>
      <c r="C505" s="797" t="s">
        <v>9148</v>
      </c>
      <c r="D505" s="798" t="s">
        <v>4783</v>
      </c>
      <c r="E505" s="798" t="s">
        <v>9842</v>
      </c>
      <c r="F505" s="798" t="s">
        <v>10074</v>
      </c>
      <c r="G505" s="798" t="s">
        <v>9202</v>
      </c>
      <c r="H505" s="799"/>
      <c r="I505" s="799"/>
      <c r="J505" s="800" t="s">
        <v>9308</v>
      </c>
      <c r="K505" s="801"/>
      <c r="L505" s="800" t="s">
        <v>752</v>
      </c>
      <c r="M505" s="800"/>
      <c r="N505" s="801"/>
      <c r="O505" s="800" t="s">
        <v>469</v>
      </c>
      <c r="P505" s="802"/>
      <c r="Q505" s="776"/>
      <c r="R505" s="777"/>
      <c r="S505" s="803"/>
      <c r="T505" s="802"/>
      <c r="U505" s="801"/>
      <c r="V505" s="802"/>
      <c r="W505" s="801"/>
      <c r="X505" s="804"/>
      <c r="Y505" s="799"/>
      <c r="Z505" s="805"/>
      <c r="AA505" s="799"/>
      <c r="AB505" s="805"/>
      <c r="AC505" s="806"/>
      <c r="AD505" s="659"/>
    </row>
    <row r="506" spans="1:30" ht="27" customHeight="1">
      <c r="A506" s="813" t="s">
        <v>7931</v>
      </c>
      <c r="B506" s="785" t="s">
        <v>7952</v>
      </c>
      <c r="C506" s="797" t="s">
        <v>9203</v>
      </c>
      <c r="D506" s="798" t="s">
        <v>4783</v>
      </c>
      <c r="E506" s="798" t="s">
        <v>9234</v>
      </c>
      <c r="F506" s="798" t="s">
        <v>10075</v>
      </c>
      <c r="G506" s="798" t="s">
        <v>9150</v>
      </c>
      <c r="H506" s="799"/>
      <c r="I506" s="799"/>
      <c r="J506" s="802"/>
      <c r="K506" s="800" t="s">
        <v>469</v>
      </c>
      <c r="L506" s="802"/>
      <c r="M506" s="801"/>
      <c r="N506" s="802"/>
      <c r="O506" s="801"/>
      <c r="P506" s="802"/>
      <c r="Q506" s="776"/>
      <c r="R506" s="777"/>
      <c r="S506" s="803"/>
      <c r="T506" s="802"/>
      <c r="U506" s="801"/>
      <c r="V506" s="802"/>
      <c r="W506" s="801"/>
      <c r="X506" s="804"/>
      <c r="Y506" s="799"/>
      <c r="Z506" s="805"/>
      <c r="AA506" s="799"/>
      <c r="AB506" s="805"/>
      <c r="AC506" s="806"/>
      <c r="AD506" s="659"/>
    </row>
    <row r="507" spans="1:30" ht="39.75" customHeight="1">
      <c r="A507" s="784" t="s">
        <v>7931</v>
      </c>
      <c r="B507" s="785" t="s">
        <v>7954</v>
      </c>
      <c r="C507" s="797" t="s">
        <v>9203</v>
      </c>
      <c r="D507" s="798" t="s">
        <v>10076</v>
      </c>
      <c r="E507" s="798" t="s">
        <v>5724</v>
      </c>
      <c r="F507" s="799"/>
      <c r="G507" s="799"/>
      <c r="H507" s="799"/>
      <c r="I507" s="799"/>
      <c r="J507" s="801"/>
      <c r="K507" s="801"/>
      <c r="L507" s="802"/>
      <c r="M507" s="801"/>
      <c r="N507" s="802"/>
      <c r="O507" s="801"/>
      <c r="P507" s="802"/>
      <c r="Q507" s="776"/>
      <c r="R507" s="777"/>
      <c r="S507" s="803"/>
      <c r="T507" s="802"/>
      <c r="U507" s="801"/>
      <c r="V507" s="802"/>
      <c r="W507" s="801"/>
      <c r="X507" s="804"/>
      <c r="Y507" s="799"/>
      <c r="Z507" s="805"/>
      <c r="AA507" s="799"/>
      <c r="AB507" s="805"/>
      <c r="AC507" s="806"/>
      <c r="AD507" s="659"/>
    </row>
    <row r="508" spans="1:30">
      <c r="A508" s="784" t="s">
        <v>7931</v>
      </c>
      <c r="B508" s="785" t="s">
        <v>7960</v>
      </c>
      <c r="C508" s="797" t="s">
        <v>9154</v>
      </c>
      <c r="D508" s="798" t="s">
        <v>4783</v>
      </c>
      <c r="E508" s="798" t="s">
        <v>5724</v>
      </c>
      <c r="F508" s="799"/>
      <c r="G508" s="799"/>
      <c r="H508" s="799"/>
      <c r="I508" s="799"/>
      <c r="J508" s="802"/>
      <c r="K508" s="800" t="s">
        <v>469</v>
      </c>
      <c r="L508" s="802"/>
      <c r="M508" s="801"/>
      <c r="N508" s="801"/>
      <c r="O508" s="800"/>
      <c r="P508" s="802"/>
      <c r="Q508" s="776"/>
      <c r="R508" s="777"/>
      <c r="S508" s="803"/>
      <c r="T508" s="802"/>
      <c r="U508" s="801"/>
      <c r="V508" s="802"/>
      <c r="W508" s="801"/>
      <c r="X508" s="804"/>
      <c r="Y508" s="799"/>
      <c r="Z508" s="805"/>
      <c r="AA508" s="799"/>
      <c r="AB508" s="805"/>
      <c r="AC508" s="806"/>
      <c r="AD508" s="659"/>
    </row>
    <row r="509" spans="1:30" ht="31.5">
      <c r="A509" s="784" t="s">
        <v>7931</v>
      </c>
      <c r="B509" s="818" t="s">
        <v>10077</v>
      </c>
      <c r="C509" s="797" t="s">
        <v>10078</v>
      </c>
      <c r="D509" s="798" t="s">
        <v>4783</v>
      </c>
      <c r="E509" s="798" t="s">
        <v>9153</v>
      </c>
      <c r="F509" s="798" t="s">
        <v>9870</v>
      </c>
      <c r="G509" s="799"/>
      <c r="H509" s="799"/>
      <c r="I509" s="799"/>
      <c r="J509" s="802"/>
      <c r="K509" s="800" t="s">
        <v>9160</v>
      </c>
      <c r="L509" s="800" t="s">
        <v>469</v>
      </c>
      <c r="M509" s="801"/>
      <c r="N509" s="802"/>
      <c r="O509" s="801"/>
      <c r="P509" s="802"/>
      <c r="Q509" s="776"/>
      <c r="R509" s="777"/>
      <c r="S509" s="803"/>
      <c r="T509" s="802"/>
      <c r="U509" s="801"/>
      <c r="V509" s="802"/>
      <c r="W509" s="801"/>
      <c r="X509" s="804"/>
      <c r="Y509" s="799"/>
      <c r="Z509" s="805"/>
      <c r="AA509" s="799"/>
      <c r="AB509" s="805"/>
      <c r="AC509" s="806"/>
      <c r="AD509" s="659"/>
    </row>
    <row r="510" spans="1:30">
      <c r="A510" s="784" t="s">
        <v>7931</v>
      </c>
      <c r="B510" s="785" t="s">
        <v>7997</v>
      </c>
      <c r="C510" s="797" t="s">
        <v>9154</v>
      </c>
      <c r="D510" s="798" t="s">
        <v>1995</v>
      </c>
      <c r="E510" s="798" t="s">
        <v>5724</v>
      </c>
      <c r="F510" s="798" t="s">
        <v>9599</v>
      </c>
      <c r="G510" s="799"/>
      <c r="H510" s="799"/>
      <c r="I510" s="799"/>
      <c r="J510" s="802"/>
      <c r="K510" s="801"/>
      <c r="L510" s="800" t="s">
        <v>469</v>
      </c>
      <c r="M510" s="800" t="s">
        <v>469</v>
      </c>
      <c r="N510" s="802"/>
      <c r="O510" s="801"/>
      <c r="P510" s="802"/>
      <c r="Q510" s="776"/>
      <c r="R510" s="777"/>
      <c r="S510" s="803"/>
      <c r="T510" s="802"/>
      <c r="U510" s="801"/>
      <c r="V510" s="802"/>
      <c r="W510" s="801"/>
      <c r="X510" s="804"/>
      <c r="Y510" s="799"/>
      <c r="Z510" s="805"/>
      <c r="AA510" s="799"/>
      <c r="AB510" s="805"/>
      <c r="AC510" s="806"/>
      <c r="AD510" s="659"/>
    </row>
    <row r="511" spans="1:30" ht="26.25">
      <c r="A511" s="784" t="s">
        <v>7931</v>
      </c>
      <c r="B511" s="785" t="s">
        <v>7968</v>
      </c>
      <c r="C511" s="797" t="s">
        <v>9154</v>
      </c>
      <c r="D511" s="798" t="s">
        <v>4783</v>
      </c>
      <c r="E511" s="798" t="s">
        <v>10079</v>
      </c>
      <c r="F511" s="798" t="s">
        <v>10080</v>
      </c>
      <c r="G511" s="798" t="s">
        <v>10081</v>
      </c>
      <c r="H511" s="819">
        <v>44126</v>
      </c>
      <c r="I511" s="799"/>
      <c r="J511" s="800"/>
      <c r="K511" s="800" t="s">
        <v>9254</v>
      </c>
      <c r="L511" s="800" t="s">
        <v>1480</v>
      </c>
      <c r="M511" s="800"/>
      <c r="N511" s="800" t="s">
        <v>9237</v>
      </c>
      <c r="O511" s="801"/>
      <c r="P511" s="802"/>
      <c r="Q511" s="776"/>
      <c r="R511" s="777"/>
      <c r="S511" s="803"/>
      <c r="T511" s="802"/>
      <c r="U511" s="801"/>
      <c r="V511" s="802"/>
      <c r="W511" s="801"/>
      <c r="X511" s="804"/>
      <c r="Y511" s="799"/>
      <c r="Z511" s="805"/>
      <c r="AA511" s="799"/>
      <c r="AB511" s="805"/>
      <c r="AC511" s="806"/>
      <c r="AD511" s="659"/>
    </row>
    <row r="512" spans="1:30" ht="45">
      <c r="A512" s="784" t="s">
        <v>7931</v>
      </c>
      <c r="B512" s="785" t="s">
        <v>7993</v>
      </c>
      <c r="C512" s="797" t="s">
        <v>9154</v>
      </c>
      <c r="D512" s="798" t="s">
        <v>9241</v>
      </c>
      <c r="E512" s="914" t="s">
        <v>10082</v>
      </c>
      <c r="F512" s="914" t="s">
        <v>10083</v>
      </c>
      <c r="G512" s="798" t="s">
        <v>10084</v>
      </c>
      <c r="H512" s="799"/>
      <c r="I512" s="799"/>
      <c r="J512" s="800" t="s">
        <v>10085</v>
      </c>
      <c r="K512" s="800" t="s">
        <v>10086</v>
      </c>
      <c r="L512" s="802"/>
      <c r="M512" s="801"/>
      <c r="N512" s="802"/>
      <c r="O512" s="801"/>
      <c r="P512" s="802"/>
      <c r="Q512" s="776"/>
      <c r="R512" s="777"/>
      <c r="S512" s="803"/>
      <c r="T512" s="802"/>
      <c r="U512" s="800"/>
      <c r="V512" s="802"/>
      <c r="W512" s="801"/>
      <c r="X512" s="804"/>
      <c r="Y512" s="799"/>
      <c r="Z512" s="805"/>
      <c r="AA512" s="799"/>
      <c r="AB512" s="805"/>
      <c r="AC512" s="806"/>
      <c r="AD512" s="659"/>
    </row>
    <row r="513" spans="1:30" ht="51.75">
      <c r="A513" s="784" t="s">
        <v>7931</v>
      </c>
      <c r="B513" s="785" t="s">
        <v>7972</v>
      </c>
      <c r="C513" s="797" t="s">
        <v>10087</v>
      </c>
      <c r="D513" s="798" t="s">
        <v>1995</v>
      </c>
      <c r="E513" s="798" t="s">
        <v>9815</v>
      </c>
      <c r="F513" s="798" t="s">
        <v>10088</v>
      </c>
      <c r="G513" s="798" t="s">
        <v>9305</v>
      </c>
      <c r="H513" s="799"/>
      <c r="I513" s="799"/>
      <c r="J513" s="800" t="s">
        <v>10089</v>
      </c>
      <c r="K513" s="800" t="s">
        <v>10090</v>
      </c>
      <c r="L513" s="802"/>
      <c r="M513" s="801"/>
      <c r="N513" s="802"/>
      <c r="O513" s="801"/>
      <c r="P513" s="802"/>
      <c r="Q513" s="776"/>
      <c r="R513" s="777"/>
      <c r="S513" s="803"/>
      <c r="T513" s="802"/>
      <c r="U513" s="801"/>
      <c r="V513" s="802"/>
      <c r="W513" s="801"/>
      <c r="X513" s="804"/>
      <c r="Y513" s="799"/>
      <c r="Z513" s="805"/>
      <c r="AA513" s="799"/>
      <c r="AB513" s="805"/>
      <c r="AC513" s="806"/>
      <c r="AD513" s="659"/>
    </row>
    <row r="514" spans="1:30">
      <c r="A514" s="784" t="s">
        <v>7931</v>
      </c>
      <c r="B514" s="785" t="s">
        <v>7951</v>
      </c>
      <c r="C514" s="797" t="s">
        <v>9154</v>
      </c>
      <c r="D514" s="799"/>
      <c r="E514" s="798" t="s">
        <v>9234</v>
      </c>
      <c r="F514" s="857">
        <v>44132</v>
      </c>
      <c r="G514" s="798" t="s">
        <v>9202</v>
      </c>
      <c r="H514" s="799"/>
      <c r="I514" s="798" t="s">
        <v>469</v>
      </c>
      <c r="J514" s="800" t="s">
        <v>9249</v>
      </c>
      <c r="K514" s="801"/>
      <c r="L514" s="802"/>
      <c r="M514" s="800" t="s">
        <v>469</v>
      </c>
      <c r="N514" s="801"/>
      <c r="O514" s="801"/>
      <c r="P514" s="802"/>
      <c r="Q514" s="776"/>
      <c r="R514" s="777"/>
      <c r="S514" s="803"/>
      <c r="T514" s="802"/>
      <c r="U514" s="801"/>
      <c r="V514" s="802"/>
      <c r="W514" s="801"/>
      <c r="X514" s="804"/>
      <c r="Y514" s="798" t="s">
        <v>1480</v>
      </c>
      <c r="Z514" s="805"/>
      <c r="AA514" s="799"/>
      <c r="AB514" s="805"/>
      <c r="AC514" s="806"/>
      <c r="AD514" s="659"/>
    </row>
    <row r="515" spans="1:30" ht="31.5">
      <c r="A515" s="784" t="s">
        <v>7931</v>
      </c>
      <c r="B515" s="785" t="s">
        <v>7939</v>
      </c>
      <c r="C515" s="797" t="s">
        <v>9154</v>
      </c>
      <c r="D515" s="798" t="s">
        <v>10091</v>
      </c>
      <c r="E515" s="798" t="s">
        <v>10092</v>
      </c>
      <c r="F515" s="798" t="s">
        <v>10093</v>
      </c>
      <c r="G515" s="798" t="s">
        <v>9150</v>
      </c>
      <c r="H515" s="799"/>
      <c r="I515" s="799"/>
      <c r="J515" s="802"/>
      <c r="K515" s="801"/>
      <c r="L515" s="800" t="s">
        <v>469</v>
      </c>
      <c r="M515" s="800" t="s">
        <v>469</v>
      </c>
      <c r="N515" s="802"/>
      <c r="O515" s="801"/>
      <c r="P515" s="802"/>
      <c r="Q515" s="776"/>
      <c r="R515" s="777"/>
      <c r="S515" s="803"/>
      <c r="T515" s="802"/>
      <c r="U515" s="801"/>
      <c r="V515" s="802"/>
      <c r="W515" s="801"/>
      <c r="X515" s="804"/>
      <c r="Y515" s="799"/>
      <c r="Z515" s="805"/>
      <c r="AA515" s="799"/>
      <c r="AB515" s="805"/>
      <c r="AC515" s="806"/>
      <c r="AD515" s="659"/>
    </row>
    <row r="516" spans="1:30">
      <c r="A516" s="784" t="s">
        <v>7931</v>
      </c>
      <c r="B516" s="785" t="s">
        <v>7958</v>
      </c>
      <c r="C516" s="797" t="s">
        <v>9203</v>
      </c>
      <c r="D516" s="798" t="s">
        <v>4783</v>
      </c>
      <c r="E516" s="798" t="s">
        <v>9234</v>
      </c>
      <c r="F516" s="798" t="s">
        <v>10094</v>
      </c>
      <c r="G516" s="799"/>
      <c r="H516" s="799"/>
      <c r="I516" s="799"/>
      <c r="J516" s="802"/>
      <c r="K516" s="801"/>
      <c r="L516" s="800" t="s">
        <v>1663</v>
      </c>
      <c r="M516" s="801"/>
      <c r="N516" s="800" t="s">
        <v>469</v>
      </c>
      <c r="O516" s="801"/>
      <c r="P516" s="802"/>
      <c r="Q516" s="776"/>
      <c r="R516" s="777"/>
      <c r="S516" s="803"/>
      <c r="T516" s="802"/>
      <c r="U516" s="801"/>
      <c r="V516" s="802"/>
      <c r="W516" s="801"/>
      <c r="X516" s="804"/>
      <c r="Y516" s="799"/>
      <c r="Z516" s="805"/>
      <c r="AA516" s="799"/>
      <c r="AB516" s="805"/>
      <c r="AC516" s="806"/>
      <c r="AD516" s="659"/>
    </row>
    <row r="517" spans="1:30" ht="31.5">
      <c r="A517" s="784" t="s">
        <v>7931</v>
      </c>
      <c r="B517" s="785" t="s">
        <v>7964</v>
      </c>
      <c r="C517" s="797" t="s">
        <v>9154</v>
      </c>
      <c r="D517" s="798" t="s">
        <v>4783</v>
      </c>
      <c r="E517" s="798" t="s">
        <v>10095</v>
      </c>
      <c r="F517" s="799"/>
      <c r="G517" s="799"/>
      <c r="H517" s="799"/>
      <c r="I517" s="799"/>
      <c r="J517" s="802"/>
      <c r="K517" s="801"/>
      <c r="L517" s="802"/>
      <c r="M517" s="800" t="s">
        <v>9164</v>
      </c>
      <c r="N517" s="800" t="s">
        <v>9249</v>
      </c>
      <c r="O517" s="801"/>
      <c r="P517" s="802"/>
      <c r="Q517" s="776"/>
      <c r="R517" s="777"/>
      <c r="S517" s="803"/>
      <c r="T517" s="802"/>
      <c r="U517" s="801"/>
      <c r="V517" s="802"/>
      <c r="W517" s="801"/>
      <c r="X517" s="804"/>
      <c r="Y517" s="799"/>
      <c r="Z517" s="805"/>
      <c r="AA517" s="799"/>
      <c r="AB517" s="805"/>
      <c r="AC517" s="806"/>
      <c r="AD517" s="659"/>
    </row>
    <row r="518" spans="1:30">
      <c r="A518" s="784" t="s">
        <v>7931</v>
      </c>
      <c r="B518" s="785" t="s">
        <v>7948</v>
      </c>
      <c r="C518" s="797" t="s">
        <v>9359</v>
      </c>
      <c r="D518" s="798" t="s">
        <v>10096</v>
      </c>
      <c r="E518" s="798" t="s">
        <v>9153</v>
      </c>
      <c r="F518" s="799"/>
      <c r="G518" s="798" t="s">
        <v>9848</v>
      </c>
      <c r="H518" s="799"/>
      <c r="I518" s="799"/>
      <c r="J518" s="800" t="s">
        <v>9200</v>
      </c>
      <c r="K518" s="801"/>
      <c r="L518" s="800" t="s">
        <v>9499</v>
      </c>
      <c r="M518" s="801"/>
      <c r="N518" s="802"/>
      <c r="O518" s="801"/>
      <c r="P518" s="802"/>
      <c r="Q518" s="776"/>
      <c r="R518" s="777"/>
      <c r="S518" s="803"/>
      <c r="T518" s="802"/>
      <c r="U518" s="801"/>
      <c r="V518" s="802"/>
      <c r="W518" s="801"/>
      <c r="X518" s="804"/>
      <c r="Y518" s="799"/>
      <c r="Z518" s="805"/>
      <c r="AA518" s="799"/>
      <c r="AB518" s="805"/>
      <c r="AC518" s="806"/>
      <c r="AD518" s="659"/>
    </row>
    <row r="519" spans="1:30">
      <c r="A519" s="784" t="s">
        <v>7931</v>
      </c>
      <c r="B519" s="785" t="s">
        <v>7945</v>
      </c>
      <c r="C519" s="797" t="s">
        <v>9203</v>
      </c>
      <c r="D519" s="798" t="s">
        <v>4783</v>
      </c>
      <c r="E519" s="798" t="s">
        <v>9153</v>
      </c>
      <c r="F519" s="798" t="s">
        <v>10097</v>
      </c>
      <c r="G519" s="798" t="s">
        <v>9202</v>
      </c>
      <c r="H519" s="799"/>
      <c r="I519" s="799"/>
      <c r="J519" s="800" t="s">
        <v>9183</v>
      </c>
      <c r="K519" s="800" t="s">
        <v>469</v>
      </c>
      <c r="L519" s="800" t="s">
        <v>469</v>
      </c>
      <c r="M519" s="801"/>
      <c r="N519" s="801"/>
      <c r="O519" s="801"/>
      <c r="P519" s="802"/>
      <c r="Q519" s="776"/>
      <c r="R519" s="777"/>
      <c r="S519" s="803"/>
      <c r="T519" s="802"/>
      <c r="U519" s="801"/>
      <c r="V519" s="802"/>
      <c r="W519" s="801"/>
      <c r="X519" s="804"/>
      <c r="Y519" s="799"/>
      <c r="Z519" s="805"/>
      <c r="AA519" s="799"/>
      <c r="AB519" s="805"/>
      <c r="AC519" s="806"/>
      <c r="AD519" s="659"/>
    </row>
    <row r="520" spans="1:30" ht="31.5">
      <c r="A520" s="784" t="s">
        <v>7931</v>
      </c>
      <c r="B520" s="785" t="s">
        <v>8350</v>
      </c>
      <c r="C520" s="797" t="s">
        <v>9203</v>
      </c>
      <c r="D520" s="798" t="s">
        <v>1995</v>
      </c>
      <c r="E520" s="798" t="s">
        <v>9153</v>
      </c>
      <c r="F520" s="798" t="s">
        <v>10098</v>
      </c>
      <c r="G520" s="798" t="s">
        <v>9305</v>
      </c>
      <c r="H520" s="799"/>
      <c r="I520" s="799"/>
      <c r="J520" s="800" t="s">
        <v>9182</v>
      </c>
      <c r="K520" s="800" t="s">
        <v>752</v>
      </c>
      <c r="L520" s="802"/>
      <c r="M520" s="801"/>
      <c r="N520" s="802"/>
      <c r="O520" s="801"/>
      <c r="P520" s="802"/>
      <c r="Q520" s="776"/>
      <c r="R520" s="777"/>
      <c r="S520" s="803"/>
      <c r="T520" s="802"/>
      <c r="U520" s="801"/>
      <c r="V520" s="802"/>
      <c r="W520" s="801"/>
      <c r="X520" s="804"/>
      <c r="Y520" s="799"/>
      <c r="Z520" s="805"/>
      <c r="AA520" s="799"/>
      <c r="AB520" s="805"/>
      <c r="AC520" s="806"/>
      <c r="AD520" s="659"/>
    </row>
    <row r="521" spans="1:30" ht="31.5">
      <c r="A521" s="784" t="s">
        <v>7931</v>
      </c>
      <c r="B521" s="785" t="s">
        <v>7943</v>
      </c>
      <c r="C521" s="797" t="s">
        <v>9203</v>
      </c>
      <c r="D521" s="798" t="s">
        <v>9470</v>
      </c>
      <c r="E521" s="798" t="s">
        <v>9640</v>
      </c>
      <c r="F521" s="799"/>
      <c r="G521" s="799"/>
      <c r="H521" s="799"/>
      <c r="I521" s="799"/>
      <c r="J521" s="802"/>
      <c r="K521" s="800" t="s">
        <v>1663</v>
      </c>
      <c r="L521" s="802"/>
      <c r="M521" s="800" t="s">
        <v>469</v>
      </c>
      <c r="N521" s="802"/>
      <c r="O521" s="801"/>
      <c r="P521" s="802"/>
      <c r="Q521" s="776"/>
      <c r="R521" s="777"/>
      <c r="S521" s="803"/>
      <c r="T521" s="802"/>
      <c r="U521" s="801"/>
      <c r="V521" s="802"/>
      <c r="W521" s="801"/>
      <c r="X521" s="804"/>
      <c r="Y521" s="799"/>
      <c r="Z521" s="805"/>
      <c r="AA521" s="799"/>
      <c r="AB521" s="805"/>
      <c r="AC521" s="806"/>
      <c r="AD521" s="659"/>
    </row>
    <row r="522" spans="1:30">
      <c r="A522" s="784" t="s">
        <v>7931</v>
      </c>
      <c r="B522" s="785" t="s">
        <v>7974</v>
      </c>
      <c r="C522" s="797" t="s">
        <v>9154</v>
      </c>
      <c r="D522" s="798" t="s">
        <v>4783</v>
      </c>
      <c r="E522" s="798" t="s">
        <v>9384</v>
      </c>
      <c r="F522" s="798" t="s">
        <v>10099</v>
      </c>
      <c r="G522" s="799"/>
      <c r="H522" s="799"/>
      <c r="I522" s="799"/>
      <c r="J522" s="802"/>
      <c r="K522" s="800" t="s">
        <v>469</v>
      </c>
      <c r="L522" s="802"/>
      <c r="M522" s="801"/>
      <c r="N522" s="802"/>
      <c r="O522" s="801"/>
      <c r="P522" s="802"/>
      <c r="Q522" s="776"/>
      <c r="R522" s="777"/>
      <c r="S522" s="803"/>
      <c r="T522" s="802"/>
      <c r="U522" s="801"/>
      <c r="V522" s="802"/>
      <c r="W522" s="801"/>
      <c r="X522" s="804"/>
      <c r="Y522" s="799"/>
      <c r="Z522" s="805"/>
      <c r="AA522" s="799"/>
      <c r="AB522" s="805"/>
      <c r="AC522" s="806"/>
      <c r="AD522" s="659"/>
    </row>
    <row r="523" spans="1:30">
      <c r="A523" s="784" t="s">
        <v>7931</v>
      </c>
      <c r="B523" s="785" t="s">
        <v>7995</v>
      </c>
      <c r="C523" s="797" t="s">
        <v>9441</v>
      </c>
      <c r="D523" s="798" t="s">
        <v>9220</v>
      </c>
      <c r="E523" s="798" t="s">
        <v>9384</v>
      </c>
      <c r="F523" s="798" t="s">
        <v>10100</v>
      </c>
      <c r="G523" s="798" t="s">
        <v>10101</v>
      </c>
      <c r="H523" s="799"/>
      <c r="I523" s="799"/>
      <c r="J523" s="802"/>
      <c r="K523" s="801"/>
      <c r="L523" s="802"/>
      <c r="M523" s="800" t="s">
        <v>9211</v>
      </c>
      <c r="N523" s="802"/>
      <c r="O523" s="801"/>
      <c r="P523" s="802"/>
      <c r="Q523" s="776"/>
      <c r="R523" s="777"/>
      <c r="S523" s="803"/>
      <c r="T523" s="802"/>
      <c r="U523" s="801"/>
      <c r="V523" s="802"/>
      <c r="W523" s="801"/>
      <c r="X523" s="804"/>
      <c r="Y523" s="799"/>
      <c r="Z523" s="805"/>
      <c r="AA523" s="799"/>
      <c r="AB523" s="805"/>
      <c r="AC523" s="806"/>
      <c r="AD523" s="659"/>
    </row>
    <row r="524" spans="1:30">
      <c r="A524" s="784" t="s">
        <v>7931</v>
      </c>
      <c r="B524" s="785" t="s">
        <v>7937</v>
      </c>
      <c r="C524" s="797" t="s">
        <v>9154</v>
      </c>
      <c r="D524" s="798" t="s">
        <v>1995</v>
      </c>
      <c r="E524" s="798" t="s">
        <v>10102</v>
      </c>
      <c r="F524" s="799"/>
      <c r="G524" s="798" t="s">
        <v>9202</v>
      </c>
      <c r="H524" s="857">
        <v>44162</v>
      </c>
      <c r="I524" s="799"/>
      <c r="J524" s="802"/>
      <c r="K524" s="800" t="s">
        <v>9276</v>
      </c>
      <c r="L524" s="801"/>
      <c r="M524" s="801"/>
      <c r="N524" s="802"/>
      <c r="O524" s="801"/>
      <c r="P524" s="800"/>
      <c r="Q524" s="776"/>
      <c r="R524" s="777"/>
      <c r="S524" s="803"/>
      <c r="T524" s="802"/>
      <c r="U524" s="800"/>
      <c r="V524" s="802"/>
      <c r="W524" s="801"/>
      <c r="X524" s="804"/>
      <c r="Y524" s="799"/>
      <c r="Z524" s="805"/>
      <c r="AA524" s="799"/>
      <c r="AB524" s="805"/>
      <c r="AC524" s="806"/>
      <c r="AD524" s="659"/>
    </row>
    <row r="525" spans="1:30" ht="31.5">
      <c r="A525" s="784" t="s">
        <v>7931</v>
      </c>
      <c r="B525" s="785" t="s">
        <v>7933</v>
      </c>
      <c r="C525" s="797" t="s">
        <v>9154</v>
      </c>
      <c r="D525" s="798" t="s">
        <v>4783</v>
      </c>
      <c r="E525" s="798" t="s">
        <v>10103</v>
      </c>
      <c r="F525" s="798" t="s">
        <v>10104</v>
      </c>
      <c r="G525" s="798" t="s">
        <v>9202</v>
      </c>
      <c r="H525" s="799"/>
      <c r="I525" s="799"/>
      <c r="J525" s="802"/>
      <c r="K525" s="801"/>
      <c r="L525" s="801"/>
      <c r="M525" s="801"/>
      <c r="N525" s="800" t="s">
        <v>752</v>
      </c>
      <c r="O525" s="801"/>
      <c r="P525" s="802"/>
      <c r="Q525" s="776"/>
      <c r="R525" s="777"/>
      <c r="S525" s="803"/>
      <c r="T525" s="802"/>
      <c r="U525" s="801"/>
      <c r="V525" s="802"/>
      <c r="W525" s="801"/>
      <c r="X525" s="804"/>
      <c r="Y525" s="799"/>
      <c r="Z525" s="805"/>
      <c r="AA525" s="799"/>
      <c r="AB525" s="805"/>
      <c r="AC525" s="806"/>
      <c r="AD525" s="659"/>
    </row>
    <row r="526" spans="1:30" ht="47.25">
      <c r="A526" s="784" t="s">
        <v>7931</v>
      </c>
      <c r="B526" s="785" t="s">
        <v>7955</v>
      </c>
      <c r="C526" s="797" t="s">
        <v>9154</v>
      </c>
      <c r="D526" s="798" t="s">
        <v>4783</v>
      </c>
      <c r="E526" s="798" t="s">
        <v>9640</v>
      </c>
      <c r="F526" s="798" t="s">
        <v>10105</v>
      </c>
      <c r="G526" s="798" t="s">
        <v>10106</v>
      </c>
      <c r="H526" s="799"/>
      <c r="I526" s="799"/>
      <c r="J526" s="802"/>
      <c r="K526" s="800" t="s">
        <v>1480</v>
      </c>
      <c r="L526" s="800" t="s">
        <v>9211</v>
      </c>
      <c r="M526" s="801"/>
      <c r="N526" s="802"/>
      <c r="O526" s="801"/>
      <c r="P526" s="802"/>
      <c r="Q526" s="776"/>
      <c r="R526" s="777"/>
      <c r="S526" s="803"/>
      <c r="T526" s="802"/>
      <c r="U526" s="801"/>
      <c r="V526" s="802"/>
      <c r="W526" s="801"/>
      <c r="X526" s="804"/>
      <c r="Y526" s="799"/>
      <c r="Z526" s="805"/>
      <c r="AA526" s="799"/>
      <c r="AB526" s="805"/>
      <c r="AC526" s="806"/>
      <c r="AD526" s="659"/>
    </row>
    <row r="527" spans="1:30" ht="31.5">
      <c r="A527" s="784" t="s">
        <v>7931</v>
      </c>
      <c r="B527" s="785" t="s">
        <v>7936</v>
      </c>
      <c r="C527" s="832" t="s">
        <v>9217</v>
      </c>
      <c r="D527" s="798" t="s">
        <v>1995</v>
      </c>
      <c r="E527" s="798" t="s">
        <v>10107</v>
      </c>
      <c r="F527" s="798" t="s">
        <v>10108</v>
      </c>
      <c r="G527" s="798" t="s">
        <v>9150</v>
      </c>
      <c r="H527" s="799"/>
      <c r="I527" s="798" t="s">
        <v>469</v>
      </c>
      <c r="J527" s="800" t="s">
        <v>469</v>
      </c>
      <c r="K527" s="801"/>
      <c r="L527" s="802"/>
      <c r="M527" s="820" t="s">
        <v>9164</v>
      </c>
      <c r="N527" s="802"/>
      <c r="O527" s="801"/>
      <c r="P527" s="802"/>
      <c r="Q527" s="776"/>
      <c r="R527" s="777"/>
      <c r="S527" s="803"/>
      <c r="T527" s="802"/>
      <c r="U527" s="801"/>
      <c r="V527" s="802"/>
      <c r="W527" s="801"/>
      <c r="X527" s="804"/>
      <c r="Y527" s="799"/>
      <c r="Z527" s="805"/>
      <c r="AA527" s="799"/>
      <c r="AB527" s="805"/>
      <c r="AC527" s="806"/>
      <c r="AD527" s="659"/>
    </row>
    <row r="528" spans="1:30">
      <c r="A528" s="784" t="s">
        <v>7931</v>
      </c>
      <c r="B528" s="785" t="s">
        <v>7940</v>
      </c>
      <c r="C528" s="797" t="s">
        <v>9203</v>
      </c>
      <c r="D528" s="798" t="s">
        <v>4783</v>
      </c>
      <c r="E528" s="798" t="s">
        <v>10109</v>
      </c>
      <c r="F528" s="799"/>
      <c r="G528" s="798" t="s">
        <v>9202</v>
      </c>
      <c r="H528" s="799"/>
      <c r="I528" s="799"/>
      <c r="J528" s="800" t="s">
        <v>752</v>
      </c>
      <c r="K528" s="800" t="s">
        <v>9200</v>
      </c>
      <c r="L528" s="800"/>
      <c r="M528" s="800" t="s">
        <v>9258</v>
      </c>
      <c r="N528" s="800" t="s">
        <v>9187</v>
      </c>
      <c r="O528" s="800" t="s">
        <v>752</v>
      </c>
      <c r="P528" s="802"/>
      <c r="Q528" s="776"/>
      <c r="R528" s="777"/>
      <c r="S528" s="803"/>
      <c r="T528" s="802"/>
      <c r="U528" s="801"/>
      <c r="V528" s="802"/>
      <c r="W528" s="801"/>
      <c r="X528" s="804"/>
      <c r="Y528" s="799"/>
      <c r="Z528" s="805"/>
      <c r="AA528" s="799"/>
      <c r="AB528" s="805"/>
      <c r="AC528" s="806"/>
      <c r="AD528" s="659"/>
    </row>
    <row r="529" spans="1:30">
      <c r="A529" s="784" t="s">
        <v>7931</v>
      </c>
      <c r="B529" s="785" t="s">
        <v>7976</v>
      </c>
      <c r="C529" s="797" t="s">
        <v>9757</v>
      </c>
      <c r="D529" s="798" t="s">
        <v>4783</v>
      </c>
      <c r="E529" s="798" t="s">
        <v>6070</v>
      </c>
      <c r="F529" s="798" t="s">
        <v>10110</v>
      </c>
      <c r="G529" s="798" t="s">
        <v>10081</v>
      </c>
      <c r="H529" s="799"/>
      <c r="I529" s="799"/>
      <c r="J529" s="800" t="s">
        <v>9184</v>
      </c>
      <c r="K529" s="801"/>
      <c r="L529" s="802"/>
      <c r="M529" s="801"/>
      <c r="N529" s="802"/>
      <c r="O529" s="801"/>
      <c r="P529" s="802"/>
      <c r="Q529" s="776"/>
      <c r="R529" s="777"/>
      <c r="S529" s="803"/>
      <c r="T529" s="802"/>
      <c r="U529" s="801"/>
      <c r="V529" s="802"/>
      <c r="W529" s="801"/>
      <c r="X529" s="804"/>
      <c r="Y529" s="799"/>
      <c r="Z529" s="805"/>
      <c r="AA529" s="799"/>
      <c r="AB529" s="805"/>
      <c r="AC529" s="806"/>
      <c r="AD529" s="659"/>
    </row>
    <row r="530" spans="1:30" ht="31.5">
      <c r="A530" s="784" t="s">
        <v>7931</v>
      </c>
      <c r="B530" s="785" t="s">
        <v>7962</v>
      </c>
      <c r="C530" s="797" t="s">
        <v>9148</v>
      </c>
      <c r="D530" s="798" t="s">
        <v>4783</v>
      </c>
      <c r="E530" s="798" t="s">
        <v>10111</v>
      </c>
      <c r="F530" s="798" t="s">
        <v>9870</v>
      </c>
      <c r="G530" s="798" t="s">
        <v>9150</v>
      </c>
      <c r="H530" s="799"/>
      <c r="I530" s="799"/>
      <c r="J530" s="802"/>
      <c r="K530" s="800" t="s">
        <v>9160</v>
      </c>
      <c r="L530" s="801"/>
      <c r="M530" s="801"/>
      <c r="N530" s="802"/>
      <c r="O530" s="801"/>
      <c r="P530" s="802"/>
      <c r="Q530" s="776"/>
      <c r="R530" s="777"/>
      <c r="S530" s="803"/>
      <c r="T530" s="802"/>
      <c r="U530" s="801"/>
      <c r="V530" s="802"/>
      <c r="W530" s="801"/>
      <c r="X530" s="804"/>
      <c r="Y530" s="799"/>
      <c r="Z530" s="805"/>
      <c r="AA530" s="799"/>
      <c r="AB530" s="805"/>
      <c r="AC530" s="806"/>
      <c r="AD530" s="659"/>
    </row>
    <row r="531" spans="1:30" ht="51.75">
      <c r="A531" s="784" t="s">
        <v>7931</v>
      </c>
      <c r="B531" s="785" t="s">
        <v>8332</v>
      </c>
      <c r="C531" s="797" t="s">
        <v>10078</v>
      </c>
      <c r="D531" s="798" t="s">
        <v>4783</v>
      </c>
      <c r="E531" s="798" t="s">
        <v>10112</v>
      </c>
      <c r="F531" s="798" t="s">
        <v>9463</v>
      </c>
      <c r="G531" s="798" t="s">
        <v>9850</v>
      </c>
      <c r="H531" s="799"/>
      <c r="I531" s="798" t="s">
        <v>10113</v>
      </c>
      <c r="J531" s="802"/>
      <c r="K531" s="800" t="s">
        <v>752</v>
      </c>
      <c r="L531" s="800" t="s">
        <v>752</v>
      </c>
      <c r="M531" s="800" t="s">
        <v>9182</v>
      </c>
      <c r="N531" s="802"/>
      <c r="O531" s="801"/>
      <c r="P531" s="802"/>
      <c r="Q531" s="776"/>
      <c r="R531" s="777"/>
      <c r="S531" s="803"/>
      <c r="T531" s="802"/>
      <c r="U531" s="801"/>
      <c r="V531" s="802"/>
      <c r="W531" s="801"/>
      <c r="X531" s="804"/>
      <c r="Y531" s="799"/>
      <c r="Z531" s="805"/>
      <c r="AA531" s="799"/>
      <c r="AB531" s="805"/>
      <c r="AC531" s="806"/>
      <c r="AD531" s="659"/>
    </row>
    <row r="532" spans="1:30" ht="31.5">
      <c r="A532" s="784" t="s">
        <v>7931</v>
      </c>
      <c r="B532" s="818" t="s">
        <v>10114</v>
      </c>
      <c r="C532" s="797" t="s">
        <v>9148</v>
      </c>
      <c r="D532" s="798" t="s">
        <v>4783</v>
      </c>
      <c r="E532" s="798" t="s">
        <v>9607</v>
      </c>
      <c r="F532" s="798" t="s">
        <v>10115</v>
      </c>
      <c r="G532" s="798" t="s">
        <v>9202</v>
      </c>
      <c r="H532" s="799"/>
      <c r="I532" s="799"/>
      <c r="J532" s="802"/>
      <c r="K532" s="800" t="s">
        <v>1663</v>
      </c>
      <c r="L532" s="800" t="s">
        <v>469</v>
      </c>
      <c r="M532" s="801"/>
      <c r="N532" s="802"/>
      <c r="O532" s="801"/>
      <c r="P532" s="802"/>
      <c r="Q532" s="776"/>
      <c r="R532" s="777"/>
      <c r="S532" s="803"/>
      <c r="T532" s="802"/>
      <c r="U532" s="801"/>
      <c r="V532" s="802"/>
      <c r="W532" s="801"/>
      <c r="X532" s="804"/>
      <c r="Y532" s="799"/>
      <c r="Z532" s="805"/>
      <c r="AA532" s="799"/>
      <c r="AB532" s="805"/>
      <c r="AC532" s="806"/>
      <c r="AD532" s="659"/>
    </row>
    <row r="533" spans="1:30">
      <c r="A533" s="784" t="s">
        <v>7931</v>
      </c>
      <c r="B533" s="785" t="s">
        <v>7957</v>
      </c>
      <c r="C533" s="797" t="s">
        <v>9154</v>
      </c>
      <c r="D533" s="798" t="s">
        <v>4783</v>
      </c>
      <c r="E533" s="798" t="s">
        <v>6105</v>
      </c>
      <c r="F533" s="799"/>
      <c r="G533" s="799"/>
      <c r="H533" s="799"/>
      <c r="I533" s="799"/>
      <c r="J533" s="802"/>
      <c r="K533" s="801"/>
      <c r="L533" s="802"/>
      <c r="M533" s="801"/>
      <c r="N533" s="802"/>
      <c r="O533" s="800" t="s">
        <v>752</v>
      </c>
      <c r="P533" s="802"/>
      <c r="Q533" s="776"/>
      <c r="R533" s="777"/>
      <c r="S533" s="803"/>
      <c r="T533" s="802"/>
      <c r="U533" s="801"/>
      <c r="V533" s="802"/>
      <c r="W533" s="801"/>
      <c r="X533" s="804"/>
      <c r="Y533" s="799"/>
      <c r="Z533" s="805"/>
      <c r="AA533" s="799"/>
      <c r="AB533" s="805"/>
      <c r="AC533" s="806"/>
      <c r="AD533" s="659"/>
    </row>
    <row r="534" spans="1:30" ht="31.5">
      <c r="A534" s="784" t="s">
        <v>7931</v>
      </c>
      <c r="B534" s="785" t="s">
        <v>7963</v>
      </c>
      <c r="C534" s="797" t="s">
        <v>9148</v>
      </c>
      <c r="D534" s="798" t="s">
        <v>4783</v>
      </c>
      <c r="E534" s="798" t="s">
        <v>6237</v>
      </c>
      <c r="F534" s="798"/>
      <c r="G534" s="798" t="s">
        <v>10116</v>
      </c>
      <c r="H534" s="799"/>
      <c r="I534" s="799"/>
      <c r="J534" s="802"/>
      <c r="K534" s="800" t="s">
        <v>752</v>
      </c>
      <c r="L534" s="800" t="s">
        <v>469</v>
      </c>
      <c r="M534" s="801"/>
      <c r="N534" s="802"/>
      <c r="O534" s="801"/>
      <c r="P534" s="802"/>
      <c r="Q534" s="776"/>
      <c r="R534" s="777"/>
      <c r="S534" s="803"/>
      <c r="T534" s="802"/>
      <c r="U534" s="801"/>
      <c r="V534" s="802"/>
      <c r="W534" s="801"/>
      <c r="X534" s="804"/>
      <c r="Y534" s="799"/>
      <c r="Z534" s="805"/>
      <c r="AA534" s="799"/>
      <c r="AB534" s="805"/>
      <c r="AC534" s="806"/>
      <c r="AD534" s="659"/>
    </row>
    <row r="535" spans="1:30" ht="31.5">
      <c r="A535" s="784" t="s">
        <v>7931</v>
      </c>
      <c r="B535" s="785" t="s">
        <v>7988</v>
      </c>
      <c r="C535" s="797" t="s">
        <v>9203</v>
      </c>
      <c r="D535" s="798" t="s">
        <v>1995</v>
      </c>
      <c r="E535" s="798" t="s">
        <v>10117</v>
      </c>
      <c r="F535" s="799"/>
      <c r="G535" s="798" t="s">
        <v>10118</v>
      </c>
      <c r="H535" s="799"/>
      <c r="I535" s="799"/>
      <c r="J535" s="802"/>
      <c r="K535" s="800" t="s">
        <v>9164</v>
      </c>
      <c r="L535" s="802"/>
      <c r="M535" s="800" t="s">
        <v>752</v>
      </c>
      <c r="N535" s="802"/>
      <c r="O535" s="800" t="s">
        <v>752</v>
      </c>
      <c r="P535" s="800" t="s">
        <v>9557</v>
      </c>
      <c r="Q535" s="776"/>
      <c r="R535" s="777"/>
      <c r="S535" s="803"/>
      <c r="T535" s="802"/>
      <c r="U535" s="801"/>
      <c r="V535" s="802"/>
      <c r="W535" s="801"/>
      <c r="X535" s="804"/>
      <c r="Y535" s="799"/>
      <c r="Z535" s="805"/>
      <c r="AA535" s="799"/>
      <c r="AB535" s="805"/>
      <c r="AC535" s="806"/>
      <c r="AD535" s="659"/>
    </row>
    <row r="536" spans="1:30">
      <c r="A536" s="784" t="s">
        <v>7931</v>
      </c>
      <c r="B536" s="785" t="s">
        <v>7953</v>
      </c>
      <c r="C536" s="797" t="s">
        <v>9148</v>
      </c>
      <c r="D536" s="798" t="s">
        <v>1995</v>
      </c>
      <c r="E536" s="798" t="s">
        <v>10119</v>
      </c>
      <c r="F536" s="798" t="s">
        <v>10120</v>
      </c>
      <c r="G536" s="799"/>
      <c r="H536" s="798" t="s">
        <v>10121</v>
      </c>
      <c r="I536" s="799"/>
      <c r="J536" s="801"/>
      <c r="K536" s="800" t="s">
        <v>10122</v>
      </c>
      <c r="L536" s="801"/>
      <c r="M536" s="800" t="s">
        <v>752</v>
      </c>
      <c r="N536" s="800"/>
      <c r="O536" s="801"/>
      <c r="P536" s="802"/>
      <c r="Q536" s="776"/>
      <c r="R536" s="777"/>
      <c r="S536" s="803"/>
      <c r="T536" s="802"/>
      <c r="U536" s="801"/>
      <c r="V536" s="802"/>
      <c r="W536" s="801"/>
      <c r="X536" s="804"/>
      <c r="Y536" s="799"/>
      <c r="Z536" s="805"/>
      <c r="AA536" s="799"/>
      <c r="AB536" s="805"/>
      <c r="AC536" s="806"/>
      <c r="AD536" s="659"/>
    </row>
    <row r="537" spans="1:30" ht="39">
      <c r="A537" s="784" t="s">
        <v>7931</v>
      </c>
      <c r="B537" s="818" t="s">
        <v>10123</v>
      </c>
      <c r="C537" s="797" t="s">
        <v>9217</v>
      </c>
      <c r="D537" s="798" t="s">
        <v>1995</v>
      </c>
      <c r="E537" s="798" t="s">
        <v>10124</v>
      </c>
      <c r="F537" s="798" t="s">
        <v>10125</v>
      </c>
      <c r="G537" s="798" t="s">
        <v>10118</v>
      </c>
      <c r="H537" s="799"/>
      <c r="I537" s="799"/>
      <c r="J537" s="800" t="s">
        <v>9257</v>
      </c>
      <c r="K537" s="800" t="s">
        <v>9653</v>
      </c>
      <c r="L537" s="800" t="s">
        <v>469</v>
      </c>
      <c r="M537" s="801"/>
      <c r="N537" s="802"/>
      <c r="O537" s="801"/>
      <c r="P537" s="802"/>
      <c r="Q537" s="776"/>
      <c r="R537" s="777"/>
      <c r="S537" s="803"/>
      <c r="T537" s="800" t="s">
        <v>752</v>
      </c>
      <c r="U537" s="801"/>
      <c r="V537" s="802"/>
      <c r="W537" s="801"/>
      <c r="X537" s="804"/>
      <c r="Y537" s="799"/>
      <c r="Z537" s="805"/>
      <c r="AA537" s="799"/>
      <c r="AB537" s="805"/>
      <c r="AC537" s="806"/>
      <c r="AD537" s="659"/>
    </row>
    <row r="538" spans="1:30">
      <c r="A538" s="784" t="s">
        <v>7931</v>
      </c>
      <c r="B538" s="784" t="s">
        <v>7978</v>
      </c>
      <c r="C538" s="797"/>
      <c r="D538" s="798" t="s">
        <v>752</v>
      </c>
      <c r="E538" s="798" t="s">
        <v>9214</v>
      </c>
      <c r="F538" s="799"/>
      <c r="G538" s="799"/>
      <c r="H538" s="799"/>
      <c r="I538" s="799"/>
      <c r="J538" s="802"/>
      <c r="K538" s="800" t="s">
        <v>1663</v>
      </c>
      <c r="L538" s="802"/>
      <c r="M538" s="801"/>
      <c r="N538" s="802"/>
      <c r="O538" s="800" t="s">
        <v>469</v>
      </c>
      <c r="P538" s="802"/>
      <c r="Q538" s="776"/>
      <c r="R538" s="777"/>
      <c r="S538" s="803"/>
      <c r="T538" s="802"/>
      <c r="U538" s="801"/>
      <c r="V538" s="802"/>
      <c r="W538" s="801"/>
      <c r="X538" s="804"/>
      <c r="Y538" s="799"/>
      <c r="Z538" s="805"/>
      <c r="AA538" s="799"/>
      <c r="AB538" s="805"/>
      <c r="AC538" s="806"/>
      <c r="AD538" s="659"/>
    </row>
    <row r="539" spans="1:30" ht="31.5">
      <c r="A539" s="784" t="s">
        <v>7931</v>
      </c>
      <c r="B539" s="785" t="s">
        <v>8003</v>
      </c>
      <c r="C539" s="797" t="s">
        <v>9154</v>
      </c>
      <c r="D539" s="798" t="s">
        <v>4783</v>
      </c>
      <c r="E539" s="798" t="s">
        <v>9214</v>
      </c>
      <c r="F539" s="798" t="s">
        <v>10126</v>
      </c>
      <c r="G539" s="798"/>
      <c r="H539" s="799"/>
      <c r="I539" s="799"/>
      <c r="J539" s="800"/>
      <c r="K539" s="800" t="s">
        <v>469</v>
      </c>
      <c r="L539" s="802"/>
      <c r="M539" s="801"/>
      <c r="N539" s="800"/>
      <c r="O539" s="800" t="s">
        <v>9258</v>
      </c>
      <c r="P539" s="802"/>
      <c r="Q539" s="776"/>
      <c r="R539" s="777"/>
      <c r="S539" s="803"/>
      <c r="T539" s="802"/>
      <c r="U539" s="801"/>
      <c r="V539" s="802"/>
      <c r="W539" s="801"/>
      <c r="X539" s="804"/>
      <c r="Y539" s="799"/>
      <c r="Z539" s="805"/>
      <c r="AA539" s="799"/>
      <c r="AB539" s="805"/>
      <c r="AC539" s="806"/>
      <c r="AD539" s="659"/>
    </row>
    <row r="540" spans="1:30">
      <c r="A540" s="784" t="s">
        <v>7931</v>
      </c>
      <c r="B540" s="785"/>
      <c r="C540" s="797" t="s">
        <v>9154</v>
      </c>
      <c r="D540" s="798" t="s">
        <v>1995</v>
      </c>
      <c r="E540" s="798" t="s">
        <v>9214</v>
      </c>
      <c r="F540" s="798"/>
      <c r="G540" s="798" t="s">
        <v>9202</v>
      </c>
      <c r="H540" s="799"/>
      <c r="I540" s="799"/>
      <c r="J540" s="801"/>
      <c r="K540" s="800" t="s">
        <v>9275</v>
      </c>
      <c r="L540" s="801"/>
      <c r="M540" s="801"/>
      <c r="N540" s="802"/>
      <c r="O540" s="801"/>
      <c r="P540" s="802"/>
      <c r="Q540" s="776"/>
      <c r="R540" s="777"/>
      <c r="S540" s="803"/>
      <c r="T540" s="802"/>
      <c r="U540" s="801"/>
      <c r="V540" s="802"/>
      <c r="W540" s="801"/>
      <c r="X540" s="804"/>
      <c r="Y540" s="799"/>
      <c r="Z540" s="805"/>
      <c r="AA540" s="799"/>
      <c r="AB540" s="805"/>
      <c r="AC540" s="806"/>
      <c r="AD540" s="659"/>
    </row>
    <row r="541" spans="1:30" ht="26.25">
      <c r="A541" s="784" t="s">
        <v>7931</v>
      </c>
      <c r="B541" s="785" t="s">
        <v>7998</v>
      </c>
      <c r="C541" s="797" t="s">
        <v>10127</v>
      </c>
      <c r="D541" s="798" t="s">
        <v>4783</v>
      </c>
      <c r="E541" s="798" t="s">
        <v>10128</v>
      </c>
      <c r="F541" s="798" t="s">
        <v>10129</v>
      </c>
      <c r="G541" s="798" t="s">
        <v>10130</v>
      </c>
      <c r="H541" s="799"/>
      <c r="I541" s="799"/>
      <c r="J541" s="800" t="s">
        <v>9275</v>
      </c>
      <c r="K541" s="800" t="s">
        <v>1663</v>
      </c>
      <c r="L541" s="802"/>
      <c r="M541" s="801"/>
      <c r="N541" s="802"/>
      <c r="O541" s="801"/>
      <c r="P541" s="802"/>
      <c r="Q541" s="776"/>
      <c r="R541" s="777"/>
      <c r="S541" s="803"/>
      <c r="T541" s="802"/>
      <c r="U541" s="801"/>
      <c r="V541" s="802"/>
      <c r="W541" s="801"/>
      <c r="X541" s="804"/>
      <c r="Y541" s="799"/>
      <c r="Z541" s="805"/>
      <c r="AA541" s="799"/>
      <c r="AB541" s="805"/>
      <c r="AC541" s="806"/>
      <c r="AD541" s="659"/>
    </row>
    <row r="542" spans="1:30">
      <c r="A542" s="784" t="s">
        <v>7931</v>
      </c>
      <c r="B542" s="785" t="s">
        <v>7932</v>
      </c>
      <c r="C542" s="797" t="s">
        <v>10131</v>
      </c>
      <c r="D542" s="798" t="s">
        <v>752</v>
      </c>
      <c r="E542" s="798" t="s">
        <v>9401</v>
      </c>
      <c r="F542" s="798" t="s">
        <v>10099</v>
      </c>
      <c r="G542" s="798" t="s">
        <v>10132</v>
      </c>
      <c r="H542" s="857">
        <v>44151</v>
      </c>
      <c r="I542" s="799"/>
      <c r="J542" s="800" t="s">
        <v>1663</v>
      </c>
      <c r="K542" s="800" t="s">
        <v>9165</v>
      </c>
      <c r="L542" s="800" t="s">
        <v>469</v>
      </c>
      <c r="M542" s="801"/>
      <c r="N542" s="802"/>
      <c r="O542" s="801"/>
      <c r="P542" s="802"/>
      <c r="Q542" s="776"/>
      <c r="R542" s="777"/>
      <c r="S542" s="803"/>
      <c r="T542" s="802"/>
      <c r="U542" s="801"/>
      <c r="V542" s="802"/>
      <c r="W542" s="801"/>
      <c r="X542" s="804"/>
      <c r="Y542" s="799"/>
      <c r="Z542" s="805"/>
      <c r="AA542" s="799"/>
      <c r="AB542" s="805"/>
      <c r="AC542" s="806"/>
      <c r="AD542" s="659"/>
    </row>
    <row r="543" spans="1:30" ht="26.25">
      <c r="A543" s="784" t="s">
        <v>7931</v>
      </c>
      <c r="B543" s="785" t="s">
        <v>8007</v>
      </c>
      <c r="C543" s="797" t="s">
        <v>9154</v>
      </c>
      <c r="D543" s="798" t="s">
        <v>1995</v>
      </c>
      <c r="E543" s="798" t="s">
        <v>9401</v>
      </c>
      <c r="F543" s="798" t="s">
        <v>10133</v>
      </c>
      <c r="G543" s="798" t="s">
        <v>10134</v>
      </c>
      <c r="H543" s="799"/>
      <c r="I543" s="799"/>
      <c r="J543" s="802"/>
      <c r="K543" s="800" t="s">
        <v>9653</v>
      </c>
      <c r="L543" s="802"/>
      <c r="M543" s="801"/>
      <c r="N543" s="802"/>
      <c r="O543" s="801"/>
      <c r="P543" s="802"/>
      <c r="Q543" s="776"/>
      <c r="R543" s="777"/>
      <c r="S543" s="803"/>
      <c r="T543" s="802"/>
      <c r="U543" s="801"/>
      <c r="V543" s="802"/>
      <c r="W543" s="801"/>
      <c r="X543" s="804"/>
      <c r="Y543" s="799"/>
      <c r="Z543" s="805"/>
      <c r="AA543" s="799"/>
      <c r="AB543" s="805"/>
      <c r="AC543" s="806"/>
      <c r="AD543" s="659"/>
    </row>
    <row r="544" spans="1:30">
      <c r="A544" s="784" t="s">
        <v>7931</v>
      </c>
      <c r="B544" s="785" t="s">
        <v>7992</v>
      </c>
      <c r="C544" s="797" t="s">
        <v>9154</v>
      </c>
      <c r="D544" s="798" t="s">
        <v>4783</v>
      </c>
      <c r="E544" s="798" t="s">
        <v>9933</v>
      </c>
      <c r="F544" s="798" t="s">
        <v>9599</v>
      </c>
      <c r="G544" s="799"/>
      <c r="H544" s="799"/>
      <c r="I544" s="799"/>
      <c r="J544" s="801"/>
      <c r="K544" s="801"/>
      <c r="L544" s="802"/>
      <c r="M544" s="801"/>
      <c r="N544" s="802"/>
      <c r="O544" s="801"/>
      <c r="P544" s="802"/>
      <c r="Q544" s="776"/>
      <c r="R544" s="777"/>
      <c r="S544" s="803"/>
      <c r="T544" s="802"/>
      <c r="U544" s="801"/>
      <c r="V544" s="802"/>
      <c r="W544" s="801"/>
      <c r="X544" s="804"/>
      <c r="Y544" s="799"/>
      <c r="Z544" s="805"/>
      <c r="AA544" s="799"/>
      <c r="AB544" s="805"/>
      <c r="AC544" s="806"/>
      <c r="AD544" s="659"/>
    </row>
    <row r="545" spans="1:30" ht="77.25">
      <c r="A545" s="784" t="s">
        <v>7931</v>
      </c>
      <c r="B545" s="785" t="s">
        <v>7982</v>
      </c>
      <c r="C545" s="848" t="s">
        <v>9154</v>
      </c>
      <c r="D545" s="849"/>
      <c r="E545" s="849" t="s">
        <v>9340</v>
      </c>
      <c r="F545" s="849" t="s">
        <v>10135</v>
      </c>
      <c r="G545" s="799"/>
      <c r="H545" s="799"/>
      <c r="I545" s="799"/>
      <c r="J545" s="800" t="s">
        <v>9308</v>
      </c>
      <c r="K545" s="801"/>
      <c r="L545" s="800"/>
      <c r="M545" s="801"/>
      <c r="N545" s="802"/>
      <c r="O545" s="801"/>
      <c r="P545" s="891"/>
      <c r="Q545" s="776"/>
      <c r="R545" s="777"/>
      <c r="S545" s="803"/>
      <c r="T545" s="802"/>
      <c r="U545" s="801"/>
      <c r="V545" s="802"/>
      <c r="W545" s="801"/>
      <c r="X545" s="804"/>
      <c r="Y545" s="799"/>
      <c r="Z545" s="805"/>
      <c r="AA545" s="799"/>
      <c r="AB545" s="805"/>
      <c r="AC545" s="806"/>
      <c r="AD545" s="659"/>
    </row>
    <row r="546" spans="1:30" ht="26.25">
      <c r="A546" s="784" t="s">
        <v>7931</v>
      </c>
      <c r="B546" s="785" t="s">
        <v>8336</v>
      </c>
      <c r="C546" s="797" t="s">
        <v>9154</v>
      </c>
      <c r="D546" s="798" t="s">
        <v>4783</v>
      </c>
      <c r="E546" s="798" t="s">
        <v>10136</v>
      </c>
      <c r="F546" s="798" t="s">
        <v>10126</v>
      </c>
      <c r="G546" s="798" t="s">
        <v>9202</v>
      </c>
      <c r="H546" s="799"/>
      <c r="I546" s="798" t="s">
        <v>10137</v>
      </c>
      <c r="J546" s="802"/>
      <c r="K546" s="800" t="s">
        <v>469</v>
      </c>
      <c r="L546" s="802"/>
      <c r="M546" s="801"/>
      <c r="N546" s="802"/>
      <c r="O546" s="801"/>
      <c r="P546" s="800" t="s">
        <v>9160</v>
      </c>
      <c r="Q546" s="776"/>
      <c r="R546" s="777"/>
      <c r="S546" s="803"/>
      <c r="T546" s="802"/>
      <c r="U546" s="801"/>
      <c r="V546" s="802"/>
      <c r="W546" s="801"/>
      <c r="X546" s="804"/>
      <c r="Y546" s="799"/>
      <c r="Z546" s="805"/>
      <c r="AA546" s="799"/>
      <c r="AB546" s="805"/>
      <c r="AC546" s="806"/>
      <c r="AD546" s="659"/>
    </row>
    <row r="547" spans="1:30" ht="31.5">
      <c r="A547" s="784" t="s">
        <v>7931</v>
      </c>
      <c r="B547" s="785" t="s">
        <v>7985</v>
      </c>
      <c r="C547" s="797" t="s">
        <v>9154</v>
      </c>
      <c r="D547" s="798" t="s">
        <v>1995</v>
      </c>
      <c r="E547" s="798" t="s">
        <v>10138</v>
      </c>
      <c r="F547" s="799"/>
      <c r="G547" s="798" t="s">
        <v>10118</v>
      </c>
      <c r="H547" s="798" t="s">
        <v>10139</v>
      </c>
      <c r="I547" s="799"/>
      <c r="J547" s="802"/>
      <c r="K547" s="800" t="s">
        <v>9165</v>
      </c>
      <c r="L547" s="800" t="s">
        <v>752</v>
      </c>
      <c r="M547" s="801"/>
      <c r="N547" s="802"/>
      <c r="O547" s="801"/>
      <c r="P547" s="800" t="s">
        <v>469</v>
      </c>
      <c r="Q547" s="776"/>
      <c r="R547" s="777"/>
      <c r="S547" s="803"/>
      <c r="T547" s="802"/>
      <c r="U547" s="801"/>
      <c r="V547" s="802"/>
      <c r="W547" s="801"/>
      <c r="X547" s="804"/>
      <c r="Y547" s="799"/>
      <c r="Z547" s="805"/>
      <c r="AA547" s="799"/>
      <c r="AB547" s="805"/>
      <c r="AC547" s="806"/>
      <c r="AD547" s="659"/>
    </row>
    <row r="548" spans="1:30" ht="26.25">
      <c r="A548" s="784" t="s">
        <v>7931</v>
      </c>
      <c r="B548" s="785" t="s">
        <v>7931</v>
      </c>
      <c r="C548" s="797" t="s">
        <v>9154</v>
      </c>
      <c r="D548" s="798" t="s">
        <v>4783</v>
      </c>
      <c r="E548" s="798" t="s">
        <v>10140</v>
      </c>
      <c r="F548" s="798" t="s">
        <v>10141</v>
      </c>
      <c r="G548" s="798" t="s">
        <v>9672</v>
      </c>
      <c r="H548" s="799"/>
      <c r="I548" s="799"/>
      <c r="J548" s="801"/>
      <c r="K548" s="801"/>
      <c r="L548" s="800" t="s">
        <v>10142</v>
      </c>
      <c r="M548" s="801"/>
      <c r="N548" s="802"/>
      <c r="O548" s="801"/>
      <c r="P548" s="802"/>
      <c r="Q548" s="776"/>
      <c r="R548" s="777"/>
      <c r="S548" s="803"/>
      <c r="T548" s="802"/>
      <c r="U548" s="801"/>
      <c r="V548" s="802"/>
      <c r="W548" s="801"/>
      <c r="X548" s="804"/>
      <c r="Y548" s="799"/>
      <c r="Z548" s="805"/>
      <c r="AA548" s="799"/>
      <c r="AB548" s="805"/>
      <c r="AC548" s="806"/>
      <c r="AD548" s="659"/>
    </row>
    <row r="549" spans="1:30" ht="39">
      <c r="A549" s="784" t="s">
        <v>7931</v>
      </c>
      <c r="B549" s="785" t="s">
        <v>7980</v>
      </c>
      <c r="C549" s="797" t="s">
        <v>9203</v>
      </c>
      <c r="D549" s="798" t="s">
        <v>1995</v>
      </c>
      <c r="E549" s="798" t="s">
        <v>10140</v>
      </c>
      <c r="F549" s="798" t="s">
        <v>10143</v>
      </c>
      <c r="G549" s="798" t="s">
        <v>9150</v>
      </c>
      <c r="H549" s="798" t="s">
        <v>10144</v>
      </c>
      <c r="I549" s="799"/>
      <c r="J549" s="801"/>
      <c r="K549" s="800" t="s">
        <v>9284</v>
      </c>
      <c r="L549" s="800" t="s">
        <v>9165</v>
      </c>
      <c r="M549" s="801"/>
      <c r="N549" s="802"/>
      <c r="O549" s="801"/>
      <c r="P549" s="801"/>
      <c r="Q549" s="776"/>
      <c r="R549" s="777"/>
      <c r="S549" s="803"/>
      <c r="T549" s="802"/>
      <c r="U549" s="801"/>
      <c r="V549" s="802"/>
      <c r="W549" s="801"/>
      <c r="X549" s="804"/>
      <c r="Y549" s="799"/>
      <c r="Z549" s="805"/>
      <c r="AA549" s="799"/>
      <c r="AB549" s="805"/>
      <c r="AC549" s="806"/>
      <c r="AD549" s="659"/>
    </row>
    <row r="550" spans="1:30" ht="26.25">
      <c r="A550" s="784" t="s">
        <v>7931</v>
      </c>
      <c r="B550" s="785" t="s">
        <v>8345</v>
      </c>
      <c r="C550" s="797" t="s">
        <v>9154</v>
      </c>
      <c r="D550" s="798"/>
      <c r="E550" s="798"/>
      <c r="F550" s="798" t="s">
        <v>10145</v>
      </c>
      <c r="G550" s="798" t="s">
        <v>9672</v>
      </c>
      <c r="H550" s="799"/>
      <c r="I550" s="799"/>
      <c r="J550" s="800" t="s">
        <v>10146</v>
      </c>
      <c r="K550" s="801"/>
      <c r="L550" s="802"/>
      <c r="M550" s="801"/>
      <c r="N550" s="800"/>
      <c r="O550" s="801"/>
      <c r="P550" s="802"/>
      <c r="Q550" s="776"/>
      <c r="R550" s="777"/>
      <c r="S550" s="803"/>
      <c r="T550" s="801"/>
      <c r="U550" s="801"/>
      <c r="V550" s="802"/>
      <c r="W550" s="801"/>
      <c r="X550" s="804"/>
      <c r="Y550" s="799"/>
      <c r="Z550" s="805"/>
      <c r="AA550" s="799"/>
      <c r="AB550" s="805"/>
      <c r="AC550" s="806"/>
      <c r="AD550" s="659"/>
    </row>
    <row r="551" spans="1:30">
      <c r="A551" s="784" t="s">
        <v>7931</v>
      </c>
      <c r="B551" s="785" t="s">
        <v>7938</v>
      </c>
      <c r="C551" s="823"/>
      <c r="D551" s="799"/>
      <c r="E551" s="799"/>
      <c r="F551" s="799"/>
      <c r="G551" s="799"/>
      <c r="H551" s="799"/>
      <c r="I551" s="799"/>
      <c r="J551" s="802"/>
      <c r="K551" s="801"/>
      <c r="L551" s="802"/>
      <c r="M551" s="801"/>
      <c r="N551" s="801"/>
      <c r="O551" s="801"/>
      <c r="P551" s="802"/>
      <c r="Q551" s="776"/>
      <c r="R551" s="777"/>
      <c r="S551" s="803"/>
      <c r="T551" s="802"/>
      <c r="U551" s="801"/>
      <c r="V551" s="802"/>
      <c r="W551" s="801"/>
      <c r="X551" s="804"/>
      <c r="Y551" s="799"/>
      <c r="Z551" s="805"/>
      <c r="AA551" s="799"/>
      <c r="AB551" s="805"/>
      <c r="AC551" s="806"/>
      <c r="AD551" s="659"/>
    </row>
    <row r="552" spans="1:30" ht="31.5">
      <c r="A552" s="784" t="s">
        <v>7931</v>
      </c>
      <c r="B552" s="785" t="s">
        <v>7959</v>
      </c>
      <c r="C552" s="797"/>
      <c r="D552" s="798"/>
      <c r="E552" s="798"/>
      <c r="F552" s="799"/>
      <c r="G552" s="799"/>
      <c r="H552" s="799"/>
      <c r="I552" s="799"/>
      <c r="J552" s="802"/>
      <c r="K552" s="801"/>
      <c r="L552" s="802"/>
      <c r="M552" s="801"/>
      <c r="N552" s="802"/>
      <c r="O552" s="801"/>
      <c r="P552" s="802"/>
      <c r="Q552" s="776"/>
      <c r="R552" s="777"/>
      <c r="S552" s="803"/>
      <c r="T552" s="802"/>
      <c r="U552" s="801"/>
      <c r="V552" s="802"/>
      <c r="W552" s="801"/>
      <c r="X552" s="804"/>
      <c r="Y552" s="799"/>
      <c r="Z552" s="805"/>
      <c r="AA552" s="799"/>
      <c r="AB552" s="805"/>
      <c r="AC552" s="806"/>
      <c r="AD552" s="659"/>
    </row>
    <row r="553" spans="1:30" ht="26.25">
      <c r="A553" s="784" t="s">
        <v>7931</v>
      </c>
      <c r="B553" s="818"/>
      <c r="C553" s="797" t="s">
        <v>10147</v>
      </c>
      <c r="D553" s="799"/>
      <c r="E553" s="799"/>
      <c r="F553" s="799"/>
      <c r="G553" s="799"/>
      <c r="H553" s="799"/>
      <c r="I553" s="799"/>
      <c r="J553" s="802"/>
      <c r="K553" s="801"/>
      <c r="L553" s="801"/>
      <c r="M553" s="801"/>
      <c r="N553" s="801"/>
      <c r="O553" s="801"/>
      <c r="P553" s="802"/>
      <c r="Q553" s="776"/>
      <c r="R553" s="777"/>
      <c r="S553" s="803"/>
      <c r="T553" s="802"/>
      <c r="U553" s="801"/>
      <c r="V553" s="802"/>
      <c r="W553" s="801"/>
      <c r="X553" s="804"/>
      <c r="Y553" s="799"/>
      <c r="Z553" s="805"/>
      <c r="AA553" s="799"/>
      <c r="AB553" s="805"/>
      <c r="AC553" s="806"/>
      <c r="AD553" s="659"/>
    </row>
    <row r="554" spans="1:30">
      <c r="A554" s="813" t="s">
        <v>8008</v>
      </c>
      <c r="B554" s="785" t="s">
        <v>8009</v>
      </c>
      <c r="C554" s="797" t="s">
        <v>9203</v>
      </c>
      <c r="D554" s="798" t="s">
        <v>4783</v>
      </c>
      <c r="E554" s="798" t="s">
        <v>5955</v>
      </c>
      <c r="F554" s="798" t="s">
        <v>10148</v>
      </c>
      <c r="G554" s="798" t="s">
        <v>9150</v>
      </c>
      <c r="H554" s="799"/>
      <c r="I554" s="799"/>
      <c r="J554" s="802"/>
      <c r="K554" s="801"/>
      <c r="L554" s="802"/>
      <c r="M554" s="801"/>
      <c r="N554" s="802"/>
      <c r="O554" s="801"/>
      <c r="P554" s="802"/>
      <c r="Q554" s="776"/>
      <c r="R554" s="777"/>
      <c r="S554" s="803"/>
      <c r="T554" s="802"/>
      <c r="U554" s="801"/>
      <c r="V554" s="802"/>
      <c r="W554" s="801"/>
      <c r="X554" s="804"/>
      <c r="Y554" s="799"/>
      <c r="Z554" s="805"/>
      <c r="AA554" s="799"/>
      <c r="AB554" s="805"/>
      <c r="AC554" s="806"/>
      <c r="AD554" s="659"/>
    </row>
    <row r="555" spans="1:30" ht="31.5">
      <c r="A555" s="784" t="s">
        <v>8008</v>
      </c>
      <c r="B555" s="785" t="s">
        <v>8010</v>
      </c>
      <c r="C555" s="797"/>
      <c r="D555" s="799"/>
      <c r="E555" s="915"/>
      <c r="F555" s="915"/>
      <c r="G555" s="799"/>
      <c r="H555" s="799"/>
      <c r="I555" s="799"/>
      <c r="J555" s="802"/>
      <c r="K555" s="801"/>
      <c r="L555" s="802"/>
      <c r="M555" s="801"/>
      <c r="N555" s="802"/>
      <c r="O555" s="801"/>
      <c r="P555" s="802"/>
      <c r="Q555" s="776"/>
      <c r="R555" s="777"/>
      <c r="S555" s="803"/>
      <c r="T555" s="802"/>
      <c r="U555" s="801"/>
      <c r="V555" s="802"/>
      <c r="W555" s="801"/>
      <c r="X555" s="804"/>
      <c r="Y555" s="799"/>
      <c r="Z555" s="805"/>
      <c r="AA555" s="799"/>
      <c r="AB555" s="805"/>
      <c r="AC555" s="806"/>
      <c r="AD555" s="659"/>
    </row>
    <row r="556" spans="1:30" ht="31.5">
      <c r="A556" s="784" t="s">
        <v>8008</v>
      </c>
      <c r="B556" s="785" t="s">
        <v>8011</v>
      </c>
      <c r="C556" s="823"/>
      <c r="D556" s="799"/>
      <c r="E556" s="915"/>
      <c r="F556" s="915"/>
      <c r="G556" s="799"/>
      <c r="H556" s="799"/>
      <c r="I556" s="799"/>
      <c r="J556" s="802"/>
      <c r="K556" s="801"/>
      <c r="L556" s="802"/>
      <c r="M556" s="801"/>
      <c r="N556" s="802"/>
      <c r="O556" s="801"/>
      <c r="P556" s="802"/>
      <c r="Q556" s="776"/>
      <c r="R556" s="777"/>
      <c r="S556" s="803"/>
      <c r="T556" s="802"/>
      <c r="U556" s="801"/>
      <c r="V556" s="802"/>
      <c r="W556" s="801"/>
      <c r="X556" s="804"/>
      <c r="Y556" s="799"/>
      <c r="Z556" s="805"/>
      <c r="AA556" s="799"/>
      <c r="AB556" s="805"/>
      <c r="AC556" s="806"/>
      <c r="AD556" s="659"/>
    </row>
    <row r="557" spans="1:30">
      <c r="A557" s="784" t="s">
        <v>8008</v>
      </c>
      <c r="B557" s="785" t="s">
        <v>8012</v>
      </c>
      <c r="C557" s="797" t="s">
        <v>9154</v>
      </c>
      <c r="D557" s="798" t="s">
        <v>4783</v>
      </c>
      <c r="E557" s="915" t="s">
        <v>5955</v>
      </c>
      <c r="F557" s="915"/>
      <c r="G557" s="798" t="s">
        <v>9202</v>
      </c>
      <c r="H557" s="799"/>
      <c r="I557" s="799"/>
      <c r="J557" s="802"/>
      <c r="K557" s="801"/>
      <c r="L557" s="802"/>
      <c r="M557" s="801"/>
      <c r="N557" s="802"/>
      <c r="O557" s="801"/>
      <c r="P557" s="802"/>
      <c r="Q557" s="776"/>
      <c r="R557" s="777"/>
      <c r="S557" s="809" t="s">
        <v>469</v>
      </c>
      <c r="T557" s="802"/>
      <c r="U557" s="801"/>
      <c r="V557" s="802"/>
      <c r="W557" s="801"/>
      <c r="X557" s="804"/>
      <c r="Y557" s="799"/>
      <c r="Z557" s="805"/>
      <c r="AA557" s="799"/>
      <c r="AB557" s="805"/>
      <c r="AC557" s="806"/>
      <c r="AD557" s="659"/>
    </row>
    <row r="558" spans="1:30" ht="39">
      <c r="A558" s="813" t="s">
        <v>8013</v>
      </c>
      <c r="B558" s="818">
        <v>3</v>
      </c>
      <c r="C558" s="797" t="s">
        <v>9154</v>
      </c>
      <c r="D558" s="798" t="s">
        <v>4783</v>
      </c>
      <c r="E558" s="798" t="s">
        <v>9153</v>
      </c>
      <c r="F558" s="798" t="s">
        <v>10149</v>
      </c>
      <c r="G558" s="798" t="s">
        <v>9246</v>
      </c>
      <c r="H558" s="816"/>
      <c r="I558" s="799"/>
      <c r="J558" s="801"/>
      <c r="K558" s="801"/>
      <c r="L558" s="800" t="s">
        <v>9362</v>
      </c>
      <c r="M558" s="801"/>
      <c r="N558" s="802"/>
      <c r="O558" s="801"/>
      <c r="P558" s="801"/>
      <c r="Q558" s="776"/>
      <c r="R558" s="777"/>
      <c r="S558" s="803"/>
      <c r="T558" s="802"/>
      <c r="U558" s="801"/>
      <c r="V558" s="802"/>
      <c r="W558" s="801"/>
      <c r="X558" s="804"/>
      <c r="Y558" s="799"/>
      <c r="Z558" s="805"/>
      <c r="AA558" s="799"/>
      <c r="AB558" s="805"/>
      <c r="AC558" s="806"/>
      <c r="AD558" s="659"/>
    </row>
    <row r="559" spans="1:30" ht="31.5">
      <c r="A559" s="784" t="s">
        <v>8013</v>
      </c>
      <c r="B559" s="818" t="s">
        <v>10150</v>
      </c>
      <c r="C559" s="797" t="s">
        <v>9154</v>
      </c>
      <c r="D559" s="798" t="s">
        <v>4783</v>
      </c>
      <c r="E559" s="798" t="s">
        <v>9348</v>
      </c>
      <c r="F559" s="798" t="s">
        <v>10151</v>
      </c>
      <c r="G559" s="798" t="s">
        <v>9305</v>
      </c>
      <c r="H559" s="798" t="s">
        <v>9305</v>
      </c>
      <c r="I559" s="799"/>
      <c r="J559" s="801"/>
      <c r="K559" s="801"/>
      <c r="L559" s="800" t="s">
        <v>9653</v>
      </c>
      <c r="M559" s="801"/>
      <c r="N559" s="802"/>
      <c r="O559" s="801"/>
      <c r="P559" s="802"/>
      <c r="Q559" s="776"/>
      <c r="R559" s="777"/>
      <c r="S559" s="803"/>
      <c r="T559" s="802"/>
      <c r="U559" s="801"/>
      <c r="V559" s="802"/>
      <c r="W559" s="801"/>
      <c r="X559" s="804"/>
      <c r="Y559" s="799"/>
      <c r="Z559" s="805"/>
      <c r="AA559" s="799"/>
      <c r="AB559" s="805"/>
      <c r="AC559" s="806"/>
      <c r="AD559" s="659"/>
    </row>
    <row r="560" spans="1:30">
      <c r="A560" s="813" t="s">
        <v>8016</v>
      </c>
      <c r="B560" s="785" t="s">
        <v>8018</v>
      </c>
      <c r="C560" s="797" t="s">
        <v>9154</v>
      </c>
      <c r="D560" s="798" t="s">
        <v>4783</v>
      </c>
      <c r="E560" s="798" t="s">
        <v>5724</v>
      </c>
      <c r="F560" s="799"/>
      <c r="G560" s="798" t="s">
        <v>9202</v>
      </c>
      <c r="H560" s="799"/>
      <c r="I560" s="799"/>
      <c r="J560" s="800" t="s">
        <v>9499</v>
      </c>
      <c r="K560" s="801"/>
      <c r="L560" s="802"/>
      <c r="M560" s="801"/>
      <c r="N560" s="802"/>
      <c r="O560" s="801"/>
      <c r="P560" s="802"/>
      <c r="Q560" s="776"/>
      <c r="R560" s="777"/>
      <c r="S560" s="803"/>
      <c r="T560" s="802"/>
      <c r="U560" s="801"/>
      <c r="V560" s="802"/>
      <c r="W560" s="801"/>
      <c r="X560" s="804"/>
      <c r="Y560" s="799"/>
      <c r="Z560" s="805"/>
      <c r="AA560" s="799"/>
      <c r="AB560" s="805"/>
      <c r="AC560" s="806"/>
      <c r="AD560" s="659"/>
    </row>
    <row r="561" spans="1:30" ht="31.5">
      <c r="A561" s="784" t="s">
        <v>8016</v>
      </c>
      <c r="B561" s="818" t="s">
        <v>10152</v>
      </c>
      <c r="C561" s="797" t="s">
        <v>9154</v>
      </c>
      <c r="D561" s="798" t="s">
        <v>1995</v>
      </c>
      <c r="E561" s="798" t="s">
        <v>5724</v>
      </c>
      <c r="F561" s="798" t="s">
        <v>10153</v>
      </c>
      <c r="G561" s="798" t="s">
        <v>9150</v>
      </c>
      <c r="H561" s="799"/>
      <c r="I561" s="799"/>
      <c r="J561" s="800" t="s">
        <v>9275</v>
      </c>
      <c r="K561" s="801"/>
      <c r="L561" s="800" t="s">
        <v>10154</v>
      </c>
      <c r="M561" s="800" t="s">
        <v>9237</v>
      </c>
      <c r="N561" s="802"/>
      <c r="O561" s="801"/>
      <c r="P561" s="802"/>
      <c r="Q561" s="776"/>
      <c r="R561" s="777"/>
      <c r="S561" s="803"/>
      <c r="T561" s="800" t="s">
        <v>9258</v>
      </c>
      <c r="U561" s="801"/>
      <c r="V561" s="802"/>
      <c r="W561" s="801"/>
      <c r="X561" s="804"/>
      <c r="Y561" s="799"/>
      <c r="Z561" s="805"/>
      <c r="AA561" s="799"/>
      <c r="AB561" s="805"/>
      <c r="AC561" s="806"/>
      <c r="AD561" s="659"/>
    </row>
    <row r="562" spans="1:30" ht="31.5">
      <c r="A562" s="784" t="s">
        <v>8016</v>
      </c>
      <c r="B562" s="785" t="s">
        <v>8032</v>
      </c>
      <c r="C562" s="797" t="s">
        <v>9154</v>
      </c>
      <c r="D562" s="798"/>
      <c r="E562" s="798" t="s">
        <v>5724</v>
      </c>
      <c r="F562" s="799"/>
      <c r="G562" s="798" t="s">
        <v>9219</v>
      </c>
      <c r="H562" s="799"/>
      <c r="I562" s="816"/>
      <c r="J562" s="826" t="s">
        <v>9183</v>
      </c>
      <c r="K562" s="801"/>
      <c r="L562" s="800"/>
      <c r="M562" s="801"/>
      <c r="N562" s="802"/>
      <c r="O562" s="800" t="s">
        <v>469</v>
      </c>
      <c r="P562" s="802"/>
      <c r="Q562" s="776"/>
      <c r="R562" s="777"/>
      <c r="S562" s="803"/>
      <c r="T562" s="802"/>
      <c r="U562" s="801"/>
      <c r="V562" s="802"/>
      <c r="W562" s="801"/>
      <c r="X562" s="804"/>
      <c r="Y562" s="799"/>
      <c r="Z562" s="805"/>
      <c r="AA562" s="799"/>
      <c r="AB562" s="805"/>
      <c r="AC562" s="806"/>
      <c r="AD562" s="659"/>
    </row>
    <row r="563" spans="1:30">
      <c r="A563" s="784" t="s">
        <v>8016</v>
      </c>
      <c r="B563" s="785" t="s">
        <v>8027</v>
      </c>
      <c r="C563" s="797" t="s">
        <v>9154</v>
      </c>
      <c r="D563" s="798" t="s">
        <v>9351</v>
      </c>
      <c r="E563" s="798" t="s">
        <v>5724</v>
      </c>
      <c r="F563" s="799"/>
      <c r="G563" s="798" t="s">
        <v>9202</v>
      </c>
      <c r="H563" s="799"/>
      <c r="I563" s="816"/>
      <c r="J563" s="800" t="s">
        <v>9169</v>
      </c>
      <c r="K563" s="801"/>
      <c r="L563" s="802"/>
      <c r="M563" s="801"/>
      <c r="N563" s="802"/>
      <c r="O563" s="801"/>
      <c r="P563" s="802"/>
      <c r="Q563" s="776"/>
      <c r="R563" s="777"/>
      <c r="S563" s="803"/>
      <c r="T563" s="802"/>
      <c r="U563" s="801"/>
      <c r="V563" s="802"/>
      <c r="W563" s="801"/>
      <c r="X563" s="804"/>
      <c r="Y563" s="799"/>
      <c r="Z563" s="805"/>
      <c r="AA563" s="799"/>
      <c r="AB563" s="805"/>
      <c r="AC563" s="806"/>
      <c r="AD563" s="659"/>
    </row>
    <row r="564" spans="1:30">
      <c r="A564" s="784" t="s">
        <v>8016</v>
      </c>
      <c r="B564" s="785" t="s">
        <v>8017</v>
      </c>
      <c r="C564" s="797" t="s">
        <v>9154</v>
      </c>
      <c r="D564" s="798" t="s">
        <v>4783</v>
      </c>
      <c r="E564" s="798" t="s">
        <v>5724</v>
      </c>
      <c r="F564" s="798" t="s">
        <v>10155</v>
      </c>
      <c r="G564" s="798" t="s">
        <v>9150</v>
      </c>
      <c r="H564" s="799"/>
      <c r="I564" s="799"/>
      <c r="J564" s="800" t="s">
        <v>9164</v>
      </c>
      <c r="K564" s="801"/>
      <c r="L564" s="802"/>
      <c r="M564" s="801"/>
      <c r="N564" s="802"/>
      <c r="O564" s="801"/>
      <c r="P564" s="802"/>
      <c r="Q564" s="776"/>
      <c r="R564" s="777"/>
      <c r="S564" s="803"/>
      <c r="T564" s="802"/>
      <c r="U564" s="801"/>
      <c r="V564" s="802"/>
      <c r="W564" s="801"/>
      <c r="X564" s="804"/>
      <c r="Y564" s="799"/>
      <c r="Z564" s="805"/>
      <c r="AA564" s="799"/>
      <c r="AB564" s="805"/>
      <c r="AC564" s="806"/>
      <c r="AD564" s="659"/>
    </row>
    <row r="565" spans="1:30" ht="31.5">
      <c r="A565" s="784" t="s">
        <v>8016</v>
      </c>
      <c r="B565" s="785" t="s">
        <v>8355</v>
      </c>
      <c r="C565" s="797" t="s">
        <v>10156</v>
      </c>
      <c r="D565" s="798" t="s">
        <v>4783</v>
      </c>
      <c r="E565" s="798" t="s">
        <v>5724</v>
      </c>
      <c r="F565" s="798" t="s">
        <v>10157</v>
      </c>
      <c r="G565" s="798" t="s">
        <v>10158</v>
      </c>
      <c r="H565" s="799"/>
      <c r="I565" s="799"/>
      <c r="J565" s="800" t="s">
        <v>10159</v>
      </c>
      <c r="K565" s="800" t="s">
        <v>752</v>
      </c>
      <c r="L565" s="802"/>
      <c r="M565" s="801"/>
      <c r="N565" s="802"/>
      <c r="O565" s="801"/>
      <c r="P565" s="802"/>
      <c r="Q565" s="776"/>
      <c r="R565" s="777"/>
      <c r="S565" s="803"/>
      <c r="T565" s="802"/>
      <c r="U565" s="801"/>
      <c r="V565" s="802"/>
      <c r="W565" s="801"/>
      <c r="X565" s="804"/>
      <c r="Y565" s="799"/>
      <c r="Z565" s="805"/>
      <c r="AA565" s="799"/>
      <c r="AB565" s="805"/>
      <c r="AC565" s="806"/>
      <c r="AD565" s="659"/>
    </row>
    <row r="566" spans="1:30" ht="31.5">
      <c r="A566" s="784" t="s">
        <v>8016</v>
      </c>
      <c r="B566" s="818" t="s">
        <v>10160</v>
      </c>
      <c r="C566" s="797" t="s">
        <v>9154</v>
      </c>
      <c r="D566" s="798" t="s">
        <v>4783</v>
      </c>
      <c r="E566" s="798" t="s">
        <v>5724</v>
      </c>
      <c r="F566" s="798" t="s">
        <v>10161</v>
      </c>
      <c r="G566" s="798" t="s">
        <v>9202</v>
      </c>
      <c r="H566" s="799"/>
      <c r="I566" s="799"/>
      <c r="J566" s="800"/>
      <c r="K566" s="801"/>
      <c r="L566" s="800" t="s">
        <v>9249</v>
      </c>
      <c r="M566" s="820" t="s">
        <v>469</v>
      </c>
      <c r="N566" s="802"/>
      <c r="O566" s="801"/>
      <c r="P566" s="802"/>
      <c r="Q566" s="776"/>
      <c r="R566" s="777"/>
      <c r="S566" s="803"/>
      <c r="T566" s="802"/>
      <c r="U566" s="801"/>
      <c r="V566" s="802"/>
      <c r="W566" s="801"/>
      <c r="X566" s="804"/>
      <c r="Y566" s="799"/>
      <c r="Z566" s="805"/>
      <c r="AA566" s="799"/>
      <c r="AB566" s="805"/>
      <c r="AC566" s="806"/>
      <c r="AD566" s="659"/>
    </row>
    <row r="567" spans="1:30" ht="26.25">
      <c r="A567" s="814" t="s">
        <v>8016</v>
      </c>
      <c r="B567" s="818" t="s">
        <v>10162</v>
      </c>
      <c r="C567" s="797" t="s">
        <v>9148</v>
      </c>
      <c r="D567" s="798" t="s">
        <v>4783</v>
      </c>
      <c r="E567" s="798" t="s">
        <v>9229</v>
      </c>
      <c r="F567" s="798" t="s">
        <v>10163</v>
      </c>
      <c r="G567" s="798" t="s">
        <v>10164</v>
      </c>
      <c r="H567" s="799"/>
      <c r="I567" s="799"/>
      <c r="J567" s="800"/>
      <c r="K567" s="800" t="s">
        <v>9183</v>
      </c>
      <c r="L567" s="802"/>
      <c r="M567" s="801"/>
      <c r="N567" s="802"/>
      <c r="O567" s="801"/>
      <c r="P567" s="802"/>
      <c r="Q567" s="776"/>
      <c r="R567" s="777"/>
      <c r="S567" s="803"/>
      <c r="T567" s="802"/>
      <c r="U567" s="801"/>
      <c r="V567" s="802"/>
      <c r="W567" s="801"/>
      <c r="X567" s="771"/>
      <c r="Y567" s="799"/>
      <c r="Z567" s="805"/>
      <c r="AA567" s="799"/>
      <c r="AB567" s="805"/>
      <c r="AC567" s="806"/>
      <c r="AD567" s="659"/>
    </row>
    <row r="568" spans="1:30" ht="31.5">
      <c r="A568" s="784" t="s">
        <v>8016</v>
      </c>
      <c r="B568" s="785" t="s">
        <v>8020</v>
      </c>
      <c r="C568" s="797" t="s">
        <v>9154</v>
      </c>
      <c r="D568" s="798" t="s">
        <v>1995</v>
      </c>
      <c r="E568" s="798" t="s">
        <v>10165</v>
      </c>
      <c r="F568" s="798" t="s">
        <v>10166</v>
      </c>
      <c r="G568" s="798" t="s">
        <v>9202</v>
      </c>
      <c r="H568" s="799"/>
      <c r="I568" s="799"/>
      <c r="J568" s="802"/>
      <c r="K568" s="800" t="s">
        <v>9187</v>
      </c>
      <c r="L568" s="802"/>
      <c r="M568" s="801"/>
      <c r="N568" s="802"/>
      <c r="O568" s="800" t="s">
        <v>469</v>
      </c>
      <c r="P568" s="801"/>
      <c r="Q568" s="776"/>
      <c r="R568" s="777"/>
      <c r="S568" s="803"/>
      <c r="T568" s="802"/>
      <c r="U568" s="801"/>
      <c r="V568" s="802"/>
      <c r="W568" s="801"/>
      <c r="X568" s="804"/>
      <c r="Y568" s="799"/>
      <c r="Z568" s="805"/>
      <c r="AA568" s="799"/>
      <c r="AB568" s="805"/>
      <c r="AC568" s="806"/>
      <c r="AD568" s="659"/>
    </row>
    <row r="569" spans="1:30">
      <c r="A569" s="784" t="s">
        <v>8016</v>
      </c>
      <c r="B569" s="785" t="s">
        <v>8034</v>
      </c>
      <c r="C569" s="797" t="s">
        <v>9154</v>
      </c>
      <c r="D569" s="798" t="s">
        <v>4783</v>
      </c>
      <c r="E569" s="798" t="s">
        <v>9153</v>
      </c>
      <c r="F569" s="799"/>
      <c r="G569" s="798" t="s">
        <v>10158</v>
      </c>
      <c r="H569" s="799"/>
      <c r="I569" s="799"/>
      <c r="J569" s="800" t="s">
        <v>10167</v>
      </c>
      <c r="K569" s="800" t="s">
        <v>1663</v>
      </c>
      <c r="L569" s="800"/>
      <c r="M569" s="801"/>
      <c r="N569" s="802"/>
      <c r="O569" s="800" t="s">
        <v>469</v>
      </c>
      <c r="P569" s="802"/>
      <c r="Q569" s="776"/>
      <c r="R569" s="792" t="s">
        <v>752</v>
      </c>
      <c r="S569" s="809"/>
      <c r="T569" s="800"/>
      <c r="U569" s="801"/>
      <c r="V569" s="802"/>
      <c r="W569" s="801"/>
      <c r="X569" s="804"/>
      <c r="Y569" s="799"/>
      <c r="Z569" s="805"/>
      <c r="AA569" s="799"/>
      <c r="AB569" s="805"/>
      <c r="AC569" s="806"/>
      <c r="AD569" s="659"/>
    </row>
    <row r="570" spans="1:30" ht="41.25" customHeight="1">
      <c r="A570" s="784" t="s">
        <v>8016</v>
      </c>
      <c r="B570" s="818" t="s">
        <v>10168</v>
      </c>
      <c r="C570" s="797" t="s">
        <v>10169</v>
      </c>
      <c r="D570" s="798" t="s">
        <v>4783</v>
      </c>
      <c r="E570" s="798" t="s">
        <v>9153</v>
      </c>
      <c r="F570" s="798" t="s">
        <v>10170</v>
      </c>
      <c r="G570" s="798" t="s">
        <v>9202</v>
      </c>
      <c r="H570" s="799"/>
      <c r="I570" s="816"/>
      <c r="J570" s="800" t="s">
        <v>9240</v>
      </c>
      <c r="K570" s="800" t="s">
        <v>9184</v>
      </c>
      <c r="L570" s="802"/>
      <c r="M570" s="801"/>
      <c r="N570" s="802"/>
      <c r="O570" s="801"/>
      <c r="P570" s="802"/>
      <c r="Q570" s="776"/>
      <c r="R570" s="777"/>
      <c r="S570" s="803"/>
      <c r="T570" s="802"/>
      <c r="U570" s="801"/>
      <c r="V570" s="802"/>
      <c r="W570" s="801"/>
      <c r="X570" s="804"/>
      <c r="Y570" s="799"/>
      <c r="Z570" s="805"/>
      <c r="AA570" s="799"/>
      <c r="AB570" s="805"/>
      <c r="AC570" s="806"/>
      <c r="AD570" s="659"/>
    </row>
    <row r="571" spans="1:30" ht="31.5">
      <c r="A571" s="784" t="s">
        <v>8016</v>
      </c>
      <c r="B571" s="818" t="s">
        <v>10171</v>
      </c>
      <c r="C571" s="797" t="s">
        <v>9154</v>
      </c>
      <c r="D571" s="798" t="s">
        <v>9351</v>
      </c>
      <c r="E571" s="798" t="s">
        <v>10172</v>
      </c>
      <c r="F571" s="798" t="s">
        <v>10173</v>
      </c>
      <c r="G571" s="798" t="s">
        <v>10174</v>
      </c>
      <c r="H571" s="799"/>
      <c r="I571" s="799"/>
      <c r="J571" s="800" t="s">
        <v>9165</v>
      </c>
      <c r="K571" s="800" t="s">
        <v>469</v>
      </c>
      <c r="L571" s="802"/>
      <c r="M571" s="801"/>
      <c r="N571" s="802"/>
      <c r="O571" s="801"/>
      <c r="P571" s="802"/>
      <c r="Q571" s="776"/>
      <c r="R571" s="777"/>
      <c r="S571" s="803"/>
      <c r="T571" s="802"/>
      <c r="U571" s="801"/>
      <c r="V571" s="802"/>
      <c r="W571" s="801"/>
      <c r="X571" s="804"/>
      <c r="Y571" s="799"/>
      <c r="Z571" s="805"/>
      <c r="AA571" s="799"/>
      <c r="AB571" s="805"/>
      <c r="AC571" s="806"/>
      <c r="AD571" s="659"/>
    </row>
    <row r="572" spans="1:30" ht="39">
      <c r="A572" s="784" t="s">
        <v>8016</v>
      </c>
      <c r="B572" s="818" t="s">
        <v>10175</v>
      </c>
      <c r="C572" s="797" t="s">
        <v>9154</v>
      </c>
      <c r="D572" s="798" t="s">
        <v>9351</v>
      </c>
      <c r="E572" s="798" t="s">
        <v>9387</v>
      </c>
      <c r="F572" s="798" t="s">
        <v>10176</v>
      </c>
      <c r="G572" s="798" t="s">
        <v>9150</v>
      </c>
      <c r="H572" s="799"/>
      <c r="I572" s="798" t="s">
        <v>10177</v>
      </c>
      <c r="J572" s="800" t="s">
        <v>9200</v>
      </c>
      <c r="K572" s="800" t="s">
        <v>9249</v>
      </c>
      <c r="L572" s="800" t="s">
        <v>469</v>
      </c>
      <c r="M572" s="820" t="s">
        <v>469</v>
      </c>
      <c r="N572" s="802"/>
      <c r="O572" s="801"/>
      <c r="P572" s="802"/>
      <c r="Q572" s="776"/>
      <c r="R572" s="777"/>
      <c r="S572" s="803"/>
      <c r="T572" s="802"/>
      <c r="U572" s="801"/>
      <c r="V572" s="802"/>
      <c r="W572" s="801"/>
      <c r="X572" s="804"/>
      <c r="Y572" s="799"/>
      <c r="Z572" s="805"/>
      <c r="AA572" s="799"/>
      <c r="AB572" s="805"/>
      <c r="AC572" s="806"/>
      <c r="AD572" s="659"/>
    </row>
    <row r="573" spans="1:30" ht="26.25">
      <c r="A573" s="814" t="s">
        <v>8016</v>
      </c>
      <c r="B573" s="818" t="s">
        <v>10178</v>
      </c>
      <c r="C573" s="797" t="s">
        <v>9154</v>
      </c>
      <c r="D573" s="798" t="s">
        <v>4783</v>
      </c>
      <c r="E573" s="798" t="s">
        <v>9403</v>
      </c>
      <c r="F573" s="798" t="s">
        <v>10179</v>
      </c>
      <c r="G573" s="798" t="s">
        <v>10180</v>
      </c>
      <c r="H573" s="798" t="s">
        <v>10181</v>
      </c>
      <c r="I573" s="799"/>
      <c r="J573" s="800" t="s">
        <v>10146</v>
      </c>
      <c r="K573" s="800" t="s">
        <v>469</v>
      </c>
      <c r="L573" s="802"/>
      <c r="M573" s="801"/>
      <c r="N573" s="802"/>
      <c r="O573" s="801"/>
      <c r="P573" s="802"/>
      <c r="Q573" s="776"/>
      <c r="R573" s="777"/>
      <c r="S573" s="803"/>
      <c r="T573" s="802"/>
      <c r="U573" s="801"/>
      <c r="V573" s="802"/>
      <c r="W573" s="801"/>
      <c r="X573" s="804"/>
      <c r="Y573" s="799"/>
      <c r="Z573" s="805"/>
      <c r="AA573" s="799"/>
      <c r="AB573" s="805"/>
      <c r="AC573" s="806"/>
      <c r="AD573" s="659"/>
    </row>
    <row r="574" spans="1:30" ht="26.25">
      <c r="A574" s="813" t="s">
        <v>8036</v>
      </c>
      <c r="B574" s="785" t="s">
        <v>8039</v>
      </c>
      <c r="C574" s="797" t="s">
        <v>9359</v>
      </c>
      <c r="D574" s="798" t="s">
        <v>4783</v>
      </c>
      <c r="E574" s="798" t="s">
        <v>9229</v>
      </c>
      <c r="F574" s="798" t="s">
        <v>10182</v>
      </c>
      <c r="G574" s="798" t="s">
        <v>9150</v>
      </c>
      <c r="H574" s="799"/>
      <c r="I574" s="799"/>
      <c r="J574" s="800" t="s">
        <v>9901</v>
      </c>
      <c r="K574" s="801"/>
      <c r="L574" s="802"/>
      <c r="M574" s="800" t="s">
        <v>752</v>
      </c>
      <c r="N574" s="802"/>
      <c r="O574" s="801"/>
      <c r="P574" s="802"/>
      <c r="Q574" s="776"/>
      <c r="R574" s="777"/>
      <c r="S574" s="803"/>
      <c r="T574" s="802"/>
      <c r="U574" s="801"/>
      <c r="V574" s="802"/>
      <c r="W574" s="801"/>
      <c r="X574" s="804"/>
      <c r="Y574" s="799"/>
      <c r="Z574" s="805"/>
      <c r="AA574" s="799"/>
      <c r="AB574" s="805"/>
      <c r="AC574" s="806"/>
      <c r="AD574" s="659"/>
    </row>
    <row r="575" spans="1:30">
      <c r="A575" s="784" t="s">
        <v>8036</v>
      </c>
      <c r="B575" s="785" t="s">
        <v>8040</v>
      </c>
      <c r="C575" s="797" t="s">
        <v>9217</v>
      </c>
      <c r="D575" s="798" t="s">
        <v>1995</v>
      </c>
      <c r="E575" s="798" t="s">
        <v>9640</v>
      </c>
      <c r="F575" s="798" t="s">
        <v>10183</v>
      </c>
      <c r="G575" s="798" t="s">
        <v>9246</v>
      </c>
      <c r="H575" s="799"/>
      <c r="I575" s="799"/>
      <c r="J575" s="800"/>
      <c r="K575" s="800" t="s">
        <v>9653</v>
      </c>
      <c r="L575" s="802"/>
      <c r="M575" s="801"/>
      <c r="N575" s="802"/>
      <c r="O575" s="801"/>
      <c r="P575" s="802"/>
      <c r="Q575" s="776"/>
      <c r="R575" s="777"/>
      <c r="S575" s="809" t="s">
        <v>469</v>
      </c>
      <c r="T575" s="802"/>
      <c r="U575" s="801"/>
      <c r="V575" s="802"/>
      <c r="W575" s="801"/>
      <c r="X575" s="804"/>
      <c r="Y575" s="799"/>
      <c r="Z575" s="805"/>
      <c r="AA575" s="799"/>
      <c r="AB575" s="805"/>
      <c r="AC575" s="806"/>
      <c r="AD575" s="659"/>
    </row>
    <row r="576" spans="1:30" ht="31.5">
      <c r="A576" s="813" t="s">
        <v>8041</v>
      </c>
      <c r="B576" s="785" t="s">
        <v>8049</v>
      </c>
      <c r="C576" s="797" t="s">
        <v>9203</v>
      </c>
      <c r="D576" s="798" t="s">
        <v>4783</v>
      </c>
      <c r="E576" s="916" t="s">
        <v>10184</v>
      </c>
      <c r="F576" s="917" t="s">
        <v>10185</v>
      </c>
      <c r="G576" s="798" t="s">
        <v>9150</v>
      </c>
      <c r="H576" s="799"/>
      <c r="I576" s="799"/>
      <c r="J576" s="801"/>
      <c r="K576" s="800" t="s">
        <v>9275</v>
      </c>
      <c r="L576" s="800" t="s">
        <v>752</v>
      </c>
      <c r="M576" s="801"/>
      <c r="N576" s="800" t="s">
        <v>752</v>
      </c>
      <c r="O576" s="801"/>
      <c r="P576" s="802"/>
      <c r="Q576" s="776"/>
      <c r="R576" s="777"/>
      <c r="S576" s="803"/>
      <c r="T576" s="802"/>
      <c r="U576" s="801"/>
      <c r="V576" s="802"/>
      <c r="W576" s="801"/>
      <c r="X576" s="804"/>
      <c r="Y576" s="799"/>
      <c r="Z576" s="805"/>
      <c r="AA576" s="799"/>
      <c r="AB576" s="805"/>
      <c r="AC576" s="806"/>
      <c r="AD576" s="659"/>
    </row>
    <row r="577" spans="1:30" ht="31.5">
      <c r="A577" s="784" t="s">
        <v>8041</v>
      </c>
      <c r="B577" s="818" t="s">
        <v>10186</v>
      </c>
      <c r="C577" s="797" t="s">
        <v>9154</v>
      </c>
      <c r="D577" s="798" t="s">
        <v>4783</v>
      </c>
      <c r="E577" s="916" t="s">
        <v>10187</v>
      </c>
      <c r="F577" s="916" t="s">
        <v>10188</v>
      </c>
      <c r="G577" s="798" t="s">
        <v>9150</v>
      </c>
      <c r="H577" s="799"/>
      <c r="I577" s="799"/>
      <c r="J577" s="800" t="s">
        <v>9507</v>
      </c>
      <c r="K577" s="800" t="s">
        <v>9275</v>
      </c>
      <c r="L577" s="800"/>
      <c r="M577" s="801"/>
      <c r="N577" s="802"/>
      <c r="O577" s="800" t="s">
        <v>752</v>
      </c>
      <c r="P577" s="802"/>
      <c r="Q577" s="776"/>
      <c r="R577" s="777"/>
      <c r="S577" s="803"/>
      <c r="T577" s="802"/>
      <c r="U577" s="801"/>
      <c r="V577" s="802"/>
      <c r="W577" s="801"/>
      <c r="X577" s="804"/>
      <c r="Y577" s="799"/>
      <c r="Z577" s="805"/>
      <c r="AA577" s="799"/>
      <c r="AB577" s="805"/>
      <c r="AC577" s="806"/>
      <c r="AD577" s="659"/>
    </row>
    <row r="578" spans="1:30" ht="39">
      <c r="A578" s="784" t="s">
        <v>8041</v>
      </c>
      <c r="B578" s="785" t="s">
        <v>8045</v>
      </c>
      <c r="C578" s="797" t="s">
        <v>9154</v>
      </c>
      <c r="D578" s="798" t="s">
        <v>4783</v>
      </c>
      <c r="E578" s="798" t="s">
        <v>9153</v>
      </c>
      <c r="F578" s="798" t="s">
        <v>10189</v>
      </c>
      <c r="G578" s="798" t="s">
        <v>9150</v>
      </c>
      <c r="H578" s="799"/>
      <c r="I578" s="799"/>
      <c r="J578" s="800" t="s">
        <v>9475</v>
      </c>
      <c r="K578" s="800" t="s">
        <v>9187</v>
      </c>
      <c r="L578" s="800"/>
      <c r="M578" s="800" t="s">
        <v>752</v>
      </c>
      <c r="N578" s="802"/>
      <c r="O578" s="801"/>
      <c r="P578" s="802"/>
      <c r="Q578" s="776"/>
      <c r="R578" s="777"/>
      <c r="S578" s="803"/>
      <c r="T578" s="802"/>
      <c r="U578" s="801"/>
      <c r="V578" s="802"/>
      <c r="W578" s="801"/>
      <c r="X578" s="804"/>
      <c r="Y578" s="799"/>
      <c r="Z578" s="805"/>
      <c r="AA578" s="799"/>
      <c r="AB578" s="805"/>
      <c r="AC578" s="806"/>
      <c r="AD578" s="659"/>
    </row>
    <row r="579" spans="1:30" ht="39">
      <c r="A579" s="784" t="s">
        <v>8041</v>
      </c>
      <c r="B579" s="785" t="s">
        <v>8044</v>
      </c>
      <c r="C579" s="797" t="s">
        <v>9154</v>
      </c>
      <c r="D579" s="798" t="s">
        <v>4783</v>
      </c>
      <c r="E579" s="798" t="s">
        <v>9640</v>
      </c>
      <c r="F579" s="798" t="s">
        <v>10190</v>
      </c>
      <c r="G579" s="798" t="s">
        <v>10191</v>
      </c>
      <c r="H579" s="799"/>
      <c r="I579" s="799"/>
      <c r="J579" s="800" t="s">
        <v>9488</v>
      </c>
      <c r="K579" s="800" t="s">
        <v>9187</v>
      </c>
      <c r="L579" s="801"/>
      <c r="M579" s="800" t="s">
        <v>752</v>
      </c>
      <c r="N579" s="802"/>
      <c r="O579" s="801"/>
      <c r="P579" s="802"/>
      <c r="Q579" s="776"/>
      <c r="R579" s="777"/>
      <c r="S579" s="803"/>
      <c r="T579" s="802"/>
      <c r="U579" s="801"/>
      <c r="V579" s="802"/>
      <c r="W579" s="801"/>
      <c r="X579" s="804"/>
      <c r="Y579" s="799"/>
      <c r="Z579" s="805"/>
      <c r="AA579" s="799"/>
      <c r="AB579" s="805"/>
      <c r="AC579" s="806"/>
      <c r="AD579" s="659"/>
    </row>
    <row r="580" spans="1:30" ht="39">
      <c r="A580" s="784" t="s">
        <v>8041</v>
      </c>
      <c r="B580" s="785" t="s">
        <v>8054</v>
      </c>
      <c r="C580" s="797" t="s">
        <v>9148</v>
      </c>
      <c r="D580" s="798" t="s">
        <v>4783</v>
      </c>
      <c r="E580" s="916" t="s">
        <v>10192</v>
      </c>
      <c r="F580" s="918"/>
      <c r="G580" s="798" t="s">
        <v>10193</v>
      </c>
      <c r="H580" s="799"/>
      <c r="I580" s="799"/>
      <c r="J580" s="800" t="s">
        <v>9562</v>
      </c>
      <c r="K580" s="801"/>
      <c r="L580" s="802"/>
      <c r="M580" s="801"/>
      <c r="N580" s="802"/>
      <c r="O580" s="801"/>
      <c r="P580" s="802"/>
      <c r="Q580" s="776"/>
      <c r="R580" s="777"/>
      <c r="S580" s="803"/>
      <c r="T580" s="802"/>
      <c r="U580" s="801"/>
      <c r="V580" s="802"/>
      <c r="W580" s="801"/>
      <c r="X580" s="804"/>
      <c r="Y580" s="799"/>
      <c r="Z580" s="805"/>
      <c r="AA580" s="799"/>
      <c r="AB580" s="805"/>
      <c r="AC580" s="806"/>
      <c r="AD580" s="659"/>
    </row>
    <row r="581" spans="1:30" ht="31.5">
      <c r="A581" s="814" t="s">
        <v>8041</v>
      </c>
      <c r="B581" s="818" t="s">
        <v>10194</v>
      </c>
      <c r="C581" s="797" t="s">
        <v>9154</v>
      </c>
      <c r="D581" s="798" t="s">
        <v>4783</v>
      </c>
      <c r="E581" s="798" t="s">
        <v>5928</v>
      </c>
      <c r="F581" s="799"/>
      <c r="G581" s="798" t="s">
        <v>9202</v>
      </c>
      <c r="H581" s="799"/>
      <c r="I581" s="799"/>
      <c r="J581" s="801"/>
      <c r="K581" s="800" t="s">
        <v>9249</v>
      </c>
      <c r="L581" s="802"/>
      <c r="M581" s="801"/>
      <c r="N581" s="802"/>
      <c r="O581" s="801"/>
      <c r="P581" s="802"/>
      <c r="Q581" s="776"/>
      <c r="R581" s="777"/>
      <c r="S581" s="803"/>
      <c r="T581" s="802"/>
      <c r="U581" s="801"/>
      <c r="V581" s="802"/>
      <c r="W581" s="801"/>
      <c r="X581" s="804"/>
      <c r="Y581" s="799"/>
      <c r="Z581" s="805"/>
      <c r="AA581" s="799"/>
      <c r="AB581" s="805"/>
      <c r="AC581" s="806"/>
      <c r="AD581" s="659"/>
    </row>
    <row r="582" spans="1:30" ht="29.25" customHeight="1">
      <c r="A582" s="784" t="s">
        <v>8041</v>
      </c>
      <c r="B582" s="785" t="s">
        <v>8055</v>
      </c>
      <c r="C582" s="797" t="s">
        <v>9359</v>
      </c>
      <c r="D582" s="798" t="s">
        <v>4783</v>
      </c>
      <c r="E582" s="798" t="s">
        <v>10195</v>
      </c>
      <c r="F582" s="798" t="s">
        <v>10196</v>
      </c>
      <c r="G582" s="798" t="s">
        <v>10197</v>
      </c>
      <c r="H582" s="799"/>
      <c r="I582" s="799"/>
      <c r="J582" s="802"/>
      <c r="K582" s="801"/>
      <c r="L582" s="800" t="s">
        <v>9937</v>
      </c>
      <c r="M582" s="801"/>
      <c r="N582" s="800"/>
      <c r="O582" s="801"/>
      <c r="P582" s="801"/>
      <c r="Q582" s="776"/>
      <c r="R582" s="777"/>
      <c r="S582" s="803"/>
      <c r="T582" s="802"/>
      <c r="U582" s="801"/>
      <c r="V582" s="802"/>
      <c r="W582" s="801"/>
      <c r="X582" s="804"/>
      <c r="Y582" s="799"/>
      <c r="Z582" s="805"/>
      <c r="AA582" s="799"/>
      <c r="AB582" s="805"/>
      <c r="AC582" s="806"/>
      <c r="AD582" s="660"/>
    </row>
    <row r="583" spans="1:30" ht="31.5">
      <c r="A583" s="784" t="s">
        <v>8041</v>
      </c>
      <c r="B583" s="785" t="s">
        <v>8051</v>
      </c>
      <c r="C583" s="797" t="s">
        <v>9154</v>
      </c>
      <c r="D583" s="798" t="s">
        <v>4783</v>
      </c>
      <c r="E583" s="798" t="s">
        <v>10198</v>
      </c>
      <c r="F583" s="798" t="s">
        <v>10199</v>
      </c>
      <c r="G583" s="798" t="s">
        <v>9202</v>
      </c>
      <c r="H583" s="799"/>
      <c r="I583" s="799"/>
      <c r="J583" s="800" t="s">
        <v>9254</v>
      </c>
      <c r="K583" s="801"/>
      <c r="L583" s="802"/>
      <c r="M583" s="801"/>
      <c r="N583" s="802"/>
      <c r="O583" s="801"/>
      <c r="P583" s="802"/>
      <c r="Q583" s="776"/>
      <c r="R583" s="777"/>
      <c r="S583" s="803"/>
      <c r="T583" s="802"/>
      <c r="U583" s="801"/>
      <c r="V583" s="802"/>
      <c r="W583" s="801"/>
      <c r="X583" s="804"/>
      <c r="Y583" s="799"/>
      <c r="Z583" s="805"/>
      <c r="AA583" s="799"/>
      <c r="AB583" s="805"/>
      <c r="AC583" s="806"/>
      <c r="AD583" s="659"/>
    </row>
    <row r="584" spans="1:30" ht="51.75">
      <c r="A584" s="784" t="s">
        <v>8041</v>
      </c>
      <c r="B584" s="785" t="s">
        <v>8052</v>
      </c>
      <c r="C584" s="797" t="s">
        <v>9203</v>
      </c>
      <c r="D584" s="798" t="s">
        <v>4783</v>
      </c>
      <c r="E584" s="919" t="s">
        <v>6237</v>
      </c>
      <c r="F584" s="919" t="s">
        <v>10200</v>
      </c>
      <c r="G584" s="798" t="s">
        <v>9150</v>
      </c>
      <c r="H584" s="799"/>
      <c r="I584" s="799"/>
      <c r="J584" s="800" t="s">
        <v>9333</v>
      </c>
      <c r="K584" s="801"/>
      <c r="L584" s="802"/>
      <c r="M584" s="801"/>
      <c r="N584" s="802"/>
      <c r="O584" s="801"/>
      <c r="P584" s="802"/>
      <c r="Q584" s="776"/>
      <c r="R584" s="777"/>
      <c r="S584" s="803"/>
      <c r="T584" s="802"/>
      <c r="U584" s="801"/>
      <c r="V584" s="802"/>
      <c r="W584" s="801"/>
      <c r="X584" s="804"/>
      <c r="Y584" s="799"/>
      <c r="Z584" s="805"/>
      <c r="AA584" s="799"/>
      <c r="AB584" s="805"/>
      <c r="AC584" s="806"/>
      <c r="AD584" s="659"/>
    </row>
    <row r="585" spans="1:30" ht="31.5">
      <c r="A585" s="784" t="s">
        <v>8041</v>
      </c>
      <c r="B585" s="785" t="s">
        <v>8042</v>
      </c>
      <c r="C585" s="797" t="s">
        <v>9739</v>
      </c>
      <c r="D585" s="798" t="s">
        <v>4783</v>
      </c>
      <c r="E585" s="918" t="s">
        <v>9214</v>
      </c>
      <c r="F585" s="918" t="s">
        <v>10201</v>
      </c>
      <c r="G585" s="798" t="s">
        <v>9305</v>
      </c>
      <c r="H585" s="799"/>
      <c r="I585" s="799"/>
      <c r="J585" s="802"/>
      <c r="K585" s="801"/>
      <c r="L585" s="800" t="s">
        <v>1663</v>
      </c>
      <c r="M585" s="801"/>
      <c r="N585" s="802"/>
      <c r="O585" s="801"/>
      <c r="P585" s="802"/>
      <c r="Q585" s="776"/>
      <c r="R585" s="777"/>
      <c r="S585" s="803"/>
      <c r="T585" s="802"/>
      <c r="U585" s="801"/>
      <c r="V585" s="802"/>
      <c r="W585" s="801"/>
      <c r="X585" s="804"/>
      <c r="Y585" s="799"/>
      <c r="Z585" s="805"/>
      <c r="AA585" s="799"/>
      <c r="AB585" s="805"/>
      <c r="AC585" s="806"/>
      <c r="AD585" s="659"/>
    </row>
    <row r="586" spans="1:30">
      <c r="A586" s="784" t="s">
        <v>8041</v>
      </c>
      <c r="B586" s="785" t="s">
        <v>8048</v>
      </c>
      <c r="C586" s="797" t="s">
        <v>9154</v>
      </c>
      <c r="D586" s="798" t="s">
        <v>1995</v>
      </c>
      <c r="E586" s="799"/>
      <c r="F586" s="799"/>
      <c r="G586" s="799"/>
      <c r="H586" s="799"/>
      <c r="I586" s="799"/>
      <c r="J586" s="802"/>
      <c r="K586" s="801"/>
      <c r="L586" s="801"/>
      <c r="M586" s="801"/>
      <c r="N586" s="802"/>
      <c r="O586" s="801"/>
      <c r="P586" s="800" t="s">
        <v>469</v>
      </c>
      <c r="Q586" s="776"/>
      <c r="R586" s="777"/>
      <c r="S586" s="803"/>
      <c r="T586" s="802"/>
      <c r="U586" s="801"/>
      <c r="V586" s="802"/>
      <c r="W586" s="801"/>
      <c r="X586" s="804"/>
      <c r="Y586" s="799"/>
      <c r="Z586" s="805"/>
      <c r="AA586" s="799"/>
      <c r="AB586" s="805"/>
      <c r="AC586" s="806"/>
      <c r="AD586" s="659"/>
    </row>
    <row r="587" spans="1:30" ht="39">
      <c r="A587" s="813" t="s">
        <v>8057</v>
      </c>
      <c r="B587" s="785" t="s">
        <v>8083</v>
      </c>
      <c r="C587" s="920" t="s">
        <v>9154</v>
      </c>
      <c r="D587" s="921" t="s">
        <v>4783</v>
      </c>
      <c r="E587" s="921" t="s">
        <v>5724</v>
      </c>
      <c r="F587" s="921" t="s">
        <v>10202</v>
      </c>
      <c r="G587" s="922"/>
      <c r="H587" s="799"/>
      <c r="I587" s="798" t="s">
        <v>10203</v>
      </c>
      <c r="J587" s="802"/>
      <c r="K587" s="801"/>
      <c r="L587" s="800" t="s">
        <v>10204</v>
      </c>
      <c r="M587" s="801"/>
      <c r="N587" s="802"/>
      <c r="O587" s="801"/>
      <c r="P587" s="802"/>
      <c r="Q587" s="776"/>
      <c r="R587" s="777"/>
      <c r="S587" s="803"/>
      <c r="T587" s="802"/>
      <c r="U587" s="801"/>
      <c r="V587" s="802"/>
      <c r="W587" s="801"/>
      <c r="X587" s="804"/>
      <c r="Y587" s="799"/>
      <c r="Z587" s="805"/>
      <c r="AA587" s="799"/>
      <c r="AB587" s="805"/>
      <c r="AC587" s="806"/>
      <c r="AD587" s="659"/>
    </row>
    <row r="588" spans="1:30">
      <c r="A588" s="814" t="s">
        <v>8057</v>
      </c>
      <c r="B588" s="818" t="s">
        <v>10205</v>
      </c>
      <c r="C588" s="920" t="s">
        <v>9154</v>
      </c>
      <c r="D588" s="921" t="s">
        <v>4783</v>
      </c>
      <c r="E588" s="921" t="s">
        <v>5724</v>
      </c>
      <c r="F588" s="921" t="s">
        <v>10206</v>
      </c>
      <c r="G588" s="921" t="s">
        <v>9150</v>
      </c>
      <c r="H588" s="799"/>
      <c r="I588" s="799"/>
      <c r="J588" s="800"/>
      <c r="K588" s="801"/>
      <c r="L588" s="802"/>
      <c r="M588" s="801"/>
      <c r="N588" s="802"/>
      <c r="O588" s="801"/>
      <c r="P588" s="802"/>
      <c r="Q588" s="776"/>
      <c r="R588" s="777"/>
      <c r="S588" s="803"/>
      <c r="T588" s="802"/>
      <c r="U588" s="801"/>
      <c r="V588" s="802"/>
      <c r="W588" s="801"/>
      <c r="X588" s="771" t="s">
        <v>1480</v>
      </c>
      <c r="Y588" s="799"/>
      <c r="Z588" s="805"/>
      <c r="AA588" s="799"/>
      <c r="AB588" s="805"/>
      <c r="AC588" s="806"/>
      <c r="AD588" s="659"/>
    </row>
    <row r="589" spans="1:30" ht="47.25">
      <c r="A589" s="784" t="s">
        <v>8057</v>
      </c>
      <c r="B589" s="785" t="s">
        <v>8359</v>
      </c>
      <c r="C589" s="920" t="s">
        <v>9154</v>
      </c>
      <c r="D589" s="921" t="s">
        <v>1995</v>
      </c>
      <c r="E589" s="921" t="s">
        <v>9229</v>
      </c>
      <c r="F589" s="921" t="s">
        <v>10207</v>
      </c>
      <c r="G589" s="922"/>
      <c r="H589" s="819">
        <v>44134</v>
      </c>
      <c r="I589" s="799"/>
      <c r="J589" s="800" t="s">
        <v>9164</v>
      </c>
      <c r="K589" s="801"/>
      <c r="L589" s="800" t="s">
        <v>1663</v>
      </c>
      <c r="M589" s="801"/>
      <c r="N589" s="802"/>
      <c r="O589" s="801"/>
      <c r="P589" s="802"/>
      <c r="Q589" s="776"/>
      <c r="R589" s="777"/>
      <c r="S589" s="803"/>
      <c r="T589" s="802"/>
      <c r="U589" s="801"/>
      <c r="V589" s="802"/>
      <c r="W589" s="801"/>
      <c r="X589" s="804"/>
      <c r="Y589" s="799"/>
      <c r="Z589" s="805"/>
      <c r="AA589" s="799"/>
      <c r="AB589" s="805"/>
      <c r="AC589" s="806"/>
      <c r="AD589" s="659"/>
    </row>
    <row r="590" spans="1:30" ht="51.75">
      <c r="A590" s="784" t="s">
        <v>8057</v>
      </c>
      <c r="B590" s="785" t="s">
        <v>8065</v>
      </c>
      <c r="C590" s="920" t="s">
        <v>9154</v>
      </c>
      <c r="D590" s="921" t="s">
        <v>1995</v>
      </c>
      <c r="E590" s="921" t="s">
        <v>9153</v>
      </c>
      <c r="F590" s="921" t="s">
        <v>10208</v>
      </c>
      <c r="G590" s="921" t="s">
        <v>9150</v>
      </c>
      <c r="H590" s="816"/>
      <c r="I590" s="798" t="s">
        <v>10209</v>
      </c>
      <c r="J590" s="800" t="s">
        <v>10159</v>
      </c>
      <c r="K590" s="801"/>
      <c r="L590" s="802"/>
      <c r="M590" s="801"/>
      <c r="N590" s="800" t="s">
        <v>9187</v>
      </c>
      <c r="O590" s="801"/>
      <c r="P590" s="802"/>
      <c r="Q590" s="776"/>
      <c r="R590" s="777"/>
      <c r="S590" s="803"/>
      <c r="T590" s="802"/>
      <c r="U590" s="801"/>
      <c r="V590" s="802"/>
      <c r="W590" s="801"/>
      <c r="X590" s="804"/>
      <c r="Y590" s="799"/>
      <c r="Z590" s="805"/>
      <c r="AA590" s="799"/>
      <c r="AB590" s="805"/>
      <c r="AC590" s="806"/>
      <c r="AD590" s="659"/>
    </row>
    <row r="591" spans="1:30">
      <c r="A591" s="784" t="s">
        <v>8057</v>
      </c>
      <c r="B591" s="785" t="s">
        <v>10210</v>
      </c>
      <c r="C591" s="797" t="s">
        <v>9203</v>
      </c>
      <c r="D591" s="798" t="s">
        <v>4783</v>
      </c>
      <c r="E591" s="798" t="s">
        <v>9153</v>
      </c>
      <c r="F591" s="798" t="s">
        <v>10211</v>
      </c>
      <c r="G591" s="798" t="s">
        <v>9150</v>
      </c>
      <c r="H591" s="799"/>
      <c r="I591" s="799"/>
      <c r="J591" s="801"/>
      <c r="K591" s="801"/>
      <c r="L591" s="800" t="s">
        <v>9284</v>
      </c>
      <c r="M591" s="801"/>
      <c r="N591" s="801"/>
      <c r="O591" s="801"/>
      <c r="P591" s="800" t="s">
        <v>469</v>
      </c>
      <c r="Q591" s="776"/>
      <c r="R591" s="777"/>
      <c r="S591" s="803"/>
      <c r="T591" s="801"/>
      <c r="U591" s="801"/>
      <c r="V591" s="802"/>
      <c r="W591" s="801"/>
      <c r="X591" s="815"/>
      <c r="Y591" s="799"/>
      <c r="Z591" s="799"/>
      <c r="AA591" s="799"/>
      <c r="AB591" s="799"/>
      <c r="AC591" s="806"/>
      <c r="AD591" s="659"/>
    </row>
    <row r="592" spans="1:30" ht="26.25">
      <c r="A592" s="784" t="s">
        <v>8057</v>
      </c>
      <c r="B592" s="818" t="s">
        <v>10212</v>
      </c>
      <c r="C592" s="797" t="s">
        <v>9203</v>
      </c>
      <c r="D592" s="798" t="s">
        <v>4783</v>
      </c>
      <c r="E592" s="798" t="s">
        <v>9153</v>
      </c>
      <c r="F592" s="798" t="s">
        <v>10213</v>
      </c>
      <c r="G592" s="798" t="s">
        <v>9246</v>
      </c>
      <c r="H592" s="799"/>
      <c r="I592" s="799"/>
      <c r="J592" s="800"/>
      <c r="K592" s="800" t="s">
        <v>752</v>
      </c>
      <c r="L592" s="800" t="s">
        <v>9557</v>
      </c>
      <c r="M592" s="800" t="s">
        <v>9182</v>
      </c>
      <c r="N592" s="802"/>
      <c r="O592" s="801"/>
      <c r="P592" s="802"/>
      <c r="Q592" s="776"/>
      <c r="R592" s="777"/>
      <c r="S592" s="803"/>
      <c r="T592" s="802"/>
      <c r="U592" s="801"/>
      <c r="V592" s="802"/>
      <c r="W592" s="801"/>
      <c r="X592" s="804"/>
      <c r="Y592" s="799"/>
      <c r="Z592" s="805"/>
      <c r="AA592" s="799"/>
      <c r="AB592" s="805"/>
      <c r="AC592" s="806"/>
      <c r="AD592" s="659"/>
    </row>
    <row r="593" spans="1:30" ht="31.5">
      <c r="A593" s="784" t="s">
        <v>8057</v>
      </c>
      <c r="B593" s="785" t="s">
        <v>8090</v>
      </c>
      <c r="C593" s="797" t="s">
        <v>9154</v>
      </c>
      <c r="D593" s="798" t="s">
        <v>4783</v>
      </c>
      <c r="E593" s="798" t="s">
        <v>9620</v>
      </c>
      <c r="F593" s="798" t="s">
        <v>10214</v>
      </c>
      <c r="G593" s="798" t="s">
        <v>9246</v>
      </c>
      <c r="H593" s="798" t="s">
        <v>10215</v>
      </c>
      <c r="I593" s="799"/>
      <c r="J593" s="800" t="s">
        <v>752</v>
      </c>
      <c r="K593" s="800" t="s">
        <v>9165</v>
      </c>
      <c r="L593" s="802"/>
      <c r="M593" s="801"/>
      <c r="N593" s="802"/>
      <c r="O593" s="801"/>
      <c r="P593" s="802"/>
      <c r="Q593" s="776"/>
      <c r="R593" s="777"/>
      <c r="S593" s="803"/>
      <c r="T593" s="802"/>
      <c r="U593" s="801"/>
      <c r="V593" s="802"/>
      <c r="W593" s="801"/>
      <c r="X593" s="771"/>
      <c r="Y593" s="799"/>
      <c r="Z593" s="805"/>
      <c r="AA593" s="799"/>
      <c r="AB593" s="805"/>
      <c r="AC593" s="806"/>
      <c r="AD593" s="659"/>
    </row>
    <row r="594" spans="1:30" ht="47.25">
      <c r="A594" s="784" t="s">
        <v>8057</v>
      </c>
      <c r="B594" s="785" t="s">
        <v>8093</v>
      </c>
      <c r="C594" s="920" t="s">
        <v>9154</v>
      </c>
      <c r="D594" s="921" t="s">
        <v>4783</v>
      </c>
      <c r="E594" s="921" t="s">
        <v>10216</v>
      </c>
      <c r="F594" s="921" t="s">
        <v>10217</v>
      </c>
      <c r="G594" s="921" t="s">
        <v>9150</v>
      </c>
      <c r="H594" s="799"/>
      <c r="I594" s="798" t="s">
        <v>9511</v>
      </c>
      <c r="J594" s="800" t="s">
        <v>9284</v>
      </c>
      <c r="K594" s="801"/>
      <c r="L594" s="801"/>
      <c r="M594" s="800" t="s">
        <v>9249</v>
      </c>
      <c r="N594" s="800" t="s">
        <v>752</v>
      </c>
      <c r="O594" s="801"/>
      <c r="P594" s="802"/>
      <c r="Q594" s="776"/>
      <c r="R594" s="777"/>
      <c r="S594" s="803"/>
      <c r="T594" s="802"/>
      <c r="U594" s="801"/>
      <c r="V594" s="802"/>
      <c r="W594" s="801"/>
      <c r="X594" s="804"/>
      <c r="Y594" s="799"/>
      <c r="Z594" s="805"/>
      <c r="AA594" s="799"/>
      <c r="AB594" s="805"/>
      <c r="AC594" s="806"/>
      <c r="AD594" s="659"/>
    </row>
    <row r="595" spans="1:30" ht="26.25">
      <c r="A595" s="784" t="s">
        <v>8057</v>
      </c>
      <c r="B595" s="785" t="s">
        <v>8111</v>
      </c>
      <c r="C595" s="920" t="s">
        <v>9154</v>
      </c>
      <c r="D595" s="921" t="s">
        <v>4783</v>
      </c>
      <c r="E595" s="921" t="s">
        <v>5955</v>
      </c>
      <c r="F595" s="921" t="s">
        <v>10218</v>
      </c>
      <c r="G595" s="921" t="s">
        <v>9150</v>
      </c>
      <c r="H595" s="799"/>
      <c r="I595" s="799"/>
      <c r="J595" s="802"/>
      <c r="K595" s="800" t="s">
        <v>9249</v>
      </c>
      <c r="L595" s="802"/>
      <c r="M595" s="801"/>
      <c r="N595" s="800" t="s">
        <v>9249</v>
      </c>
      <c r="O595" s="801"/>
      <c r="P595" s="802"/>
      <c r="Q595" s="776"/>
      <c r="R595" s="777"/>
      <c r="S595" s="803"/>
      <c r="T595" s="802"/>
      <c r="U595" s="801"/>
      <c r="V595" s="802"/>
      <c r="W595" s="801"/>
      <c r="X595" s="804"/>
      <c r="Y595" s="799"/>
      <c r="Z595" s="805"/>
      <c r="AA595" s="799"/>
      <c r="AB595" s="805"/>
      <c r="AC595" s="806"/>
      <c r="AD595" s="659"/>
    </row>
    <row r="596" spans="1:30" ht="31.5">
      <c r="A596" s="784" t="s">
        <v>8057</v>
      </c>
      <c r="B596" s="785" t="s">
        <v>8112</v>
      </c>
      <c r="C596" s="920" t="s">
        <v>9154</v>
      </c>
      <c r="D596" s="921" t="s">
        <v>4783</v>
      </c>
      <c r="E596" s="921" t="s">
        <v>10219</v>
      </c>
      <c r="F596" s="921" t="s">
        <v>10220</v>
      </c>
      <c r="G596" s="921" t="s">
        <v>10221</v>
      </c>
      <c r="H596" s="799"/>
      <c r="I596" s="799"/>
      <c r="J596" s="826" t="s">
        <v>9182</v>
      </c>
      <c r="K596" s="800" t="s">
        <v>469</v>
      </c>
      <c r="L596" s="801"/>
      <c r="M596" s="801"/>
      <c r="N596" s="802"/>
      <c r="O596" s="801"/>
      <c r="P596" s="802"/>
      <c r="Q596" s="776"/>
      <c r="R596" s="777"/>
      <c r="S596" s="803"/>
      <c r="T596" s="802"/>
      <c r="U596" s="801"/>
      <c r="V596" s="802"/>
      <c r="W596" s="801"/>
      <c r="X596" s="804"/>
      <c r="Y596" s="799"/>
      <c r="Z596" s="805"/>
      <c r="AA596" s="799"/>
      <c r="AB596" s="805"/>
      <c r="AC596" s="806"/>
      <c r="AD596" s="659"/>
    </row>
    <row r="597" spans="1:30" ht="31.5">
      <c r="A597" s="784" t="s">
        <v>8057</v>
      </c>
      <c r="B597" s="785" t="s">
        <v>8095</v>
      </c>
      <c r="C597" s="920" t="s">
        <v>10222</v>
      </c>
      <c r="D597" s="921" t="s">
        <v>4783</v>
      </c>
      <c r="E597" s="921" t="s">
        <v>6237</v>
      </c>
      <c r="F597" s="922"/>
      <c r="G597" s="922"/>
      <c r="H597" s="799"/>
      <c r="I597" s="799"/>
      <c r="J597" s="800" t="s">
        <v>1663</v>
      </c>
      <c r="K597" s="801"/>
      <c r="L597" s="801"/>
      <c r="M597" s="801"/>
      <c r="N597" s="801"/>
      <c r="O597" s="801"/>
      <c r="P597" s="802"/>
      <c r="Q597" s="776"/>
      <c r="R597" s="777"/>
      <c r="S597" s="803"/>
      <c r="T597" s="802"/>
      <c r="U597" s="801"/>
      <c r="V597" s="802"/>
      <c r="W597" s="801"/>
      <c r="X597" s="804"/>
      <c r="Y597" s="799"/>
      <c r="Z597" s="805"/>
      <c r="AA597" s="799"/>
      <c r="AB597" s="805"/>
      <c r="AC597" s="806"/>
      <c r="AD597" s="659"/>
    </row>
    <row r="598" spans="1:30" ht="47.25">
      <c r="A598" s="784" t="s">
        <v>8057</v>
      </c>
      <c r="B598" s="785" t="s">
        <v>8103</v>
      </c>
      <c r="C598" s="920" t="s">
        <v>10222</v>
      </c>
      <c r="D598" s="921" t="s">
        <v>1995</v>
      </c>
      <c r="E598" s="921" t="s">
        <v>9330</v>
      </c>
      <c r="F598" s="922"/>
      <c r="G598" s="921" t="s">
        <v>9150</v>
      </c>
      <c r="H598" s="799"/>
      <c r="I598" s="799"/>
      <c r="J598" s="800" t="s">
        <v>9164</v>
      </c>
      <c r="K598" s="800" t="s">
        <v>9164</v>
      </c>
      <c r="L598" s="801"/>
      <c r="M598" s="801"/>
      <c r="N598" s="802"/>
      <c r="O598" s="801"/>
      <c r="P598" s="800"/>
      <c r="Q598" s="776"/>
      <c r="R598" s="777"/>
      <c r="S598" s="803"/>
      <c r="T598" s="802"/>
      <c r="U598" s="801"/>
      <c r="V598" s="802"/>
      <c r="W598" s="801"/>
      <c r="X598" s="804"/>
      <c r="Y598" s="799"/>
      <c r="Z598" s="805"/>
      <c r="AA598" s="799"/>
      <c r="AB598" s="805"/>
      <c r="AC598" s="806"/>
      <c r="AD598" s="659"/>
    </row>
    <row r="599" spans="1:30" ht="31.5">
      <c r="A599" s="784" t="s">
        <v>8057</v>
      </c>
      <c r="B599" s="785" t="s">
        <v>8064</v>
      </c>
      <c r="C599" s="797" t="s">
        <v>9203</v>
      </c>
      <c r="D599" s="798" t="s">
        <v>4783</v>
      </c>
      <c r="E599" s="798" t="s">
        <v>6237</v>
      </c>
      <c r="F599" s="798" t="s">
        <v>10223</v>
      </c>
      <c r="G599" s="798" t="s">
        <v>10224</v>
      </c>
      <c r="H599" s="799"/>
      <c r="I599" s="799"/>
      <c r="J599" s="801"/>
      <c r="K599" s="800" t="s">
        <v>469</v>
      </c>
      <c r="L599" s="800" t="s">
        <v>1663</v>
      </c>
      <c r="M599" s="801"/>
      <c r="N599" s="802"/>
      <c r="O599" s="801"/>
      <c r="P599" s="802"/>
      <c r="Q599" s="776"/>
      <c r="R599" s="777"/>
      <c r="S599" s="803"/>
      <c r="T599" s="802"/>
      <c r="U599" s="801"/>
      <c r="V599" s="802"/>
      <c r="W599" s="801"/>
      <c r="X599" s="804"/>
      <c r="Y599" s="799"/>
      <c r="Z599" s="805"/>
      <c r="AA599" s="799"/>
      <c r="AB599" s="805"/>
      <c r="AC599" s="806"/>
      <c r="AD599" s="659"/>
    </row>
    <row r="600" spans="1:30" ht="51.75">
      <c r="A600" s="784" t="s">
        <v>8057</v>
      </c>
      <c r="B600" s="785" t="s">
        <v>8096</v>
      </c>
      <c r="C600" s="920" t="s">
        <v>9154</v>
      </c>
      <c r="D600" s="921" t="s">
        <v>4783</v>
      </c>
      <c r="E600" s="921" t="s">
        <v>6237</v>
      </c>
      <c r="F600" s="921" t="s">
        <v>10225</v>
      </c>
      <c r="G600" s="921" t="s">
        <v>9202</v>
      </c>
      <c r="H600" s="799"/>
      <c r="I600" s="799"/>
      <c r="J600" s="802"/>
      <c r="K600" s="800" t="s">
        <v>9211</v>
      </c>
      <c r="L600" s="802"/>
      <c r="M600" s="801"/>
      <c r="N600" s="802"/>
      <c r="O600" s="801"/>
      <c r="P600" s="802"/>
      <c r="Q600" s="776"/>
      <c r="R600" s="777"/>
      <c r="S600" s="803"/>
      <c r="T600" s="802"/>
      <c r="U600" s="801"/>
      <c r="V600" s="802"/>
      <c r="W600" s="801"/>
      <c r="X600" s="804"/>
      <c r="Y600" s="799"/>
      <c r="Z600" s="805"/>
      <c r="AA600" s="799"/>
      <c r="AB600" s="805"/>
      <c r="AC600" s="806"/>
      <c r="AD600" s="659"/>
    </row>
    <row r="601" spans="1:30" ht="31.5">
      <c r="A601" s="784" t="s">
        <v>8057</v>
      </c>
      <c r="B601" s="785" t="s">
        <v>8099</v>
      </c>
      <c r="C601" s="920" t="s">
        <v>9203</v>
      </c>
      <c r="D601" s="921" t="s">
        <v>4783</v>
      </c>
      <c r="E601" s="923" t="s">
        <v>9214</v>
      </c>
      <c r="F601" s="923" t="s">
        <v>10226</v>
      </c>
      <c r="G601" s="921" t="s">
        <v>10227</v>
      </c>
      <c r="H601" s="799"/>
      <c r="I601" s="799"/>
      <c r="J601" s="800" t="s">
        <v>1663</v>
      </c>
      <c r="K601" s="800" t="s">
        <v>9211</v>
      </c>
      <c r="L601" s="800" t="s">
        <v>1663</v>
      </c>
      <c r="M601" s="801"/>
      <c r="N601" s="802"/>
      <c r="O601" s="801"/>
      <c r="P601" s="802"/>
      <c r="Q601" s="776"/>
      <c r="R601" s="777"/>
      <c r="S601" s="803"/>
      <c r="T601" s="802"/>
      <c r="U601" s="801"/>
      <c r="V601" s="800" t="s">
        <v>9901</v>
      </c>
      <c r="W601" s="801"/>
      <c r="X601" s="804"/>
      <c r="Y601" s="799"/>
      <c r="Z601" s="805"/>
      <c r="AA601" s="799"/>
      <c r="AB601" s="805"/>
      <c r="AC601" s="806"/>
      <c r="AD601" s="659"/>
    </row>
    <row r="602" spans="1:30">
      <c r="A602" s="814" t="s">
        <v>8057</v>
      </c>
      <c r="B602" s="818" t="s">
        <v>10228</v>
      </c>
      <c r="C602" s="797"/>
      <c r="D602" s="798"/>
      <c r="E602" s="798" t="s">
        <v>9214</v>
      </c>
      <c r="F602" s="798"/>
      <c r="G602" s="798"/>
      <c r="H602" s="799"/>
      <c r="I602" s="799"/>
      <c r="J602" s="800" t="s">
        <v>9182</v>
      </c>
      <c r="K602" s="801"/>
      <c r="L602" s="802"/>
      <c r="M602" s="801"/>
      <c r="N602" s="802"/>
      <c r="O602" s="801"/>
      <c r="P602" s="802"/>
      <c r="Q602" s="776"/>
      <c r="R602" s="777"/>
      <c r="S602" s="803"/>
      <c r="T602" s="802"/>
      <c r="U602" s="801"/>
      <c r="V602" s="802"/>
      <c r="W602" s="801"/>
      <c r="X602" s="804"/>
      <c r="Y602" s="799"/>
      <c r="Z602" s="805"/>
      <c r="AA602" s="799"/>
      <c r="AB602" s="805"/>
      <c r="AC602" s="806"/>
      <c r="AD602" s="659"/>
    </row>
    <row r="603" spans="1:30">
      <c r="A603" s="784" t="s">
        <v>8057</v>
      </c>
      <c r="B603" s="785" t="s">
        <v>8060</v>
      </c>
      <c r="C603" s="797" t="s">
        <v>9446</v>
      </c>
      <c r="D603" s="798" t="s">
        <v>4783</v>
      </c>
      <c r="E603" s="798" t="s">
        <v>9214</v>
      </c>
      <c r="F603" s="798" t="s">
        <v>10229</v>
      </c>
      <c r="G603" s="798" t="s">
        <v>9150</v>
      </c>
      <c r="H603" s="799"/>
      <c r="I603" s="799"/>
      <c r="J603" s="800" t="s">
        <v>9211</v>
      </c>
      <c r="K603" s="801"/>
      <c r="L603" s="802"/>
      <c r="M603" s="801"/>
      <c r="N603" s="800"/>
      <c r="O603" s="801"/>
      <c r="P603" s="802"/>
      <c r="Q603" s="776"/>
      <c r="R603" s="777"/>
      <c r="S603" s="803"/>
      <c r="T603" s="802"/>
      <c r="U603" s="801"/>
      <c r="V603" s="802"/>
      <c r="W603" s="801"/>
      <c r="X603" s="804"/>
      <c r="Y603" s="799"/>
      <c r="Z603" s="805"/>
      <c r="AA603" s="799"/>
      <c r="AB603" s="805"/>
      <c r="AC603" s="806"/>
      <c r="AD603" s="659"/>
    </row>
    <row r="604" spans="1:30" ht="31.5">
      <c r="A604" s="784" t="s">
        <v>8057</v>
      </c>
      <c r="B604" s="785" t="s">
        <v>8081</v>
      </c>
      <c r="C604" s="920" t="s">
        <v>9359</v>
      </c>
      <c r="D604" s="921" t="s">
        <v>4783</v>
      </c>
      <c r="E604" s="921" t="s">
        <v>9214</v>
      </c>
      <c r="F604" s="921" t="s">
        <v>10230</v>
      </c>
      <c r="G604" s="921" t="s">
        <v>9150</v>
      </c>
      <c r="H604" s="799"/>
      <c r="I604" s="799"/>
      <c r="J604" s="800" t="s">
        <v>9164</v>
      </c>
      <c r="K604" s="800" t="s">
        <v>469</v>
      </c>
      <c r="L604" s="801"/>
      <c r="M604" s="801"/>
      <c r="N604" s="802"/>
      <c r="O604" s="801"/>
      <c r="P604" s="802"/>
      <c r="Q604" s="776"/>
      <c r="R604" s="777"/>
      <c r="S604" s="803"/>
      <c r="T604" s="802"/>
      <c r="U604" s="801"/>
      <c r="V604" s="802"/>
      <c r="W604" s="801"/>
      <c r="X604" s="804"/>
      <c r="Y604" s="799"/>
      <c r="Z604" s="805"/>
      <c r="AA604" s="799"/>
      <c r="AB604" s="805"/>
      <c r="AC604" s="806"/>
      <c r="AD604" s="659"/>
    </row>
    <row r="605" spans="1:30" ht="31.5">
      <c r="A605" s="784" t="s">
        <v>8057</v>
      </c>
      <c r="B605" s="785" t="s">
        <v>8357</v>
      </c>
      <c r="C605" s="920" t="s">
        <v>9154</v>
      </c>
      <c r="D605" s="921" t="s">
        <v>4783</v>
      </c>
      <c r="E605" s="921" t="s">
        <v>9214</v>
      </c>
      <c r="F605" s="921" t="s">
        <v>10231</v>
      </c>
      <c r="G605" s="924" t="s">
        <v>9850</v>
      </c>
      <c r="H605" s="799"/>
      <c r="I605" s="799"/>
      <c r="J605" s="800" t="s">
        <v>9284</v>
      </c>
      <c r="K605" s="801"/>
      <c r="L605" s="800"/>
      <c r="M605" s="801"/>
      <c r="N605" s="802"/>
      <c r="O605" s="801"/>
      <c r="P605" s="802"/>
      <c r="Q605" s="776"/>
      <c r="R605" s="777"/>
      <c r="S605" s="803"/>
      <c r="T605" s="802"/>
      <c r="U605" s="801"/>
      <c r="V605" s="802"/>
      <c r="W605" s="801"/>
      <c r="X605" s="804"/>
      <c r="Y605" s="798" t="s">
        <v>752</v>
      </c>
      <c r="Z605" s="805"/>
      <c r="AA605" s="799"/>
      <c r="AB605" s="805"/>
      <c r="AC605" s="806"/>
      <c r="AD605" s="659"/>
    </row>
    <row r="606" spans="1:30" ht="26.25">
      <c r="A606" s="814" t="s">
        <v>8057</v>
      </c>
      <c r="B606" s="785" t="s">
        <v>6600</v>
      </c>
      <c r="C606" s="920" t="s">
        <v>9359</v>
      </c>
      <c r="D606" s="921" t="s">
        <v>4783</v>
      </c>
      <c r="E606" s="921" t="s">
        <v>9214</v>
      </c>
      <c r="F606" s="921" t="s">
        <v>9897</v>
      </c>
      <c r="G606" s="921" t="s">
        <v>9150</v>
      </c>
      <c r="H606" s="799"/>
      <c r="I606" s="799"/>
      <c r="J606" s="800" t="s">
        <v>9266</v>
      </c>
      <c r="K606" s="801"/>
      <c r="L606" s="800" t="s">
        <v>10232</v>
      </c>
      <c r="M606" s="801"/>
      <c r="N606" s="802"/>
      <c r="O606" s="801"/>
      <c r="P606" s="802"/>
      <c r="Q606" s="776"/>
      <c r="R606" s="777"/>
      <c r="S606" s="803"/>
      <c r="T606" s="802"/>
      <c r="U606" s="801"/>
      <c r="V606" s="802"/>
      <c r="W606" s="801"/>
      <c r="X606" s="804"/>
      <c r="Y606" s="799"/>
      <c r="Z606" s="805"/>
      <c r="AA606" s="799"/>
      <c r="AB606" s="805"/>
      <c r="AC606" s="806"/>
      <c r="AD606" s="659"/>
    </row>
    <row r="607" spans="1:30" ht="31.5">
      <c r="A607" s="784" t="s">
        <v>8057</v>
      </c>
      <c r="B607" s="785" t="s">
        <v>8084</v>
      </c>
      <c r="C607" s="920" t="s">
        <v>10233</v>
      </c>
      <c r="D607" s="921" t="s">
        <v>4783</v>
      </c>
      <c r="E607" s="921" t="s">
        <v>9214</v>
      </c>
      <c r="F607" s="921" t="s">
        <v>10234</v>
      </c>
      <c r="G607" s="922"/>
      <c r="H607" s="819">
        <v>44166</v>
      </c>
      <c r="I607" s="799"/>
      <c r="J607" s="800" t="s">
        <v>10159</v>
      </c>
      <c r="K607" s="801"/>
      <c r="L607" s="800" t="s">
        <v>1663</v>
      </c>
      <c r="M607" s="800" t="s">
        <v>9187</v>
      </c>
      <c r="N607" s="802"/>
      <c r="O607" s="801"/>
      <c r="P607" s="800" t="s">
        <v>752</v>
      </c>
      <c r="Q607" s="776"/>
      <c r="R607" s="777"/>
      <c r="S607" s="803"/>
      <c r="T607" s="802"/>
      <c r="U607" s="801"/>
      <c r="V607" s="802"/>
      <c r="W607" s="801"/>
      <c r="X607" s="804"/>
      <c r="Y607" s="799"/>
      <c r="Z607" s="805"/>
      <c r="AA607" s="799"/>
      <c r="AB607" s="805"/>
      <c r="AC607" s="806"/>
      <c r="AD607" s="659"/>
    </row>
    <row r="608" spans="1:30">
      <c r="A608" s="784" t="s">
        <v>8057</v>
      </c>
      <c r="B608" s="785" t="s">
        <v>8058</v>
      </c>
      <c r="C608" s="920" t="s">
        <v>9203</v>
      </c>
      <c r="D608" s="921" t="s">
        <v>1995</v>
      </c>
      <c r="E608" s="921" t="s">
        <v>9214</v>
      </c>
      <c r="F608" s="921" t="s">
        <v>10235</v>
      </c>
      <c r="G608" s="921" t="s">
        <v>9150</v>
      </c>
      <c r="H608" s="799"/>
      <c r="I608" s="799"/>
      <c r="J608" s="801"/>
      <c r="K608" s="800" t="s">
        <v>1663</v>
      </c>
      <c r="L608" s="802"/>
      <c r="M608" s="801"/>
      <c r="N608" s="802"/>
      <c r="O608" s="801"/>
      <c r="P608" s="802"/>
      <c r="Q608" s="776"/>
      <c r="R608" s="777"/>
      <c r="S608" s="803"/>
      <c r="T608" s="802"/>
      <c r="U608" s="801"/>
      <c r="V608" s="802"/>
      <c r="W608" s="801"/>
      <c r="X608" s="804"/>
      <c r="Y608" s="799"/>
      <c r="Z608" s="805"/>
      <c r="AA608" s="799"/>
      <c r="AB608" s="805"/>
      <c r="AC608" s="806"/>
      <c r="AD608" s="659"/>
    </row>
    <row r="609" spans="1:30">
      <c r="A609" s="784" t="s">
        <v>8057</v>
      </c>
      <c r="B609" s="818" t="s">
        <v>10236</v>
      </c>
      <c r="C609" s="920" t="s">
        <v>9203</v>
      </c>
      <c r="D609" s="921" t="s">
        <v>4783</v>
      </c>
      <c r="E609" s="921" t="s">
        <v>9214</v>
      </c>
      <c r="F609" s="922"/>
      <c r="G609" s="922"/>
      <c r="H609" s="799"/>
      <c r="I609" s="799"/>
      <c r="J609" s="801"/>
      <c r="K609" s="800" t="s">
        <v>752</v>
      </c>
      <c r="L609" s="800" t="s">
        <v>9182</v>
      </c>
      <c r="M609" s="801"/>
      <c r="N609" s="801"/>
      <c r="O609" s="801"/>
      <c r="P609" s="802"/>
      <c r="Q609" s="776"/>
      <c r="R609" s="777"/>
      <c r="S609" s="803"/>
      <c r="T609" s="802"/>
      <c r="U609" s="801"/>
      <c r="V609" s="802"/>
      <c r="W609" s="801"/>
      <c r="X609" s="804"/>
      <c r="Y609" s="799"/>
      <c r="Z609" s="805"/>
      <c r="AA609" s="799"/>
      <c r="AB609" s="805"/>
      <c r="AC609" s="806"/>
      <c r="AD609" s="659"/>
    </row>
    <row r="610" spans="1:30" ht="26.25">
      <c r="A610" s="784" t="s">
        <v>8057</v>
      </c>
      <c r="B610" s="785" t="s">
        <v>8085</v>
      </c>
      <c r="C610" s="797" t="s">
        <v>10237</v>
      </c>
      <c r="D610" s="798" t="s">
        <v>4783</v>
      </c>
      <c r="E610" s="798" t="s">
        <v>9214</v>
      </c>
      <c r="F610" s="798" t="s">
        <v>10238</v>
      </c>
      <c r="G610" s="798" t="s">
        <v>9150</v>
      </c>
      <c r="H610" s="799"/>
      <c r="I610" s="799"/>
      <c r="J610" s="800"/>
      <c r="K610" s="800" t="s">
        <v>9164</v>
      </c>
      <c r="L610" s="800" t="s">
        <v>752</v>
      </c>
      <c r="M610" s="801"/>
      <c r="N610" s="802"/>
      <c r="O610" s="801"/>
      <c r="P610" s="802"/>
      <c r="Q610" s="776"/>
      <c r="R610" s="777"/>
      <c r="S610" s="803"/>
      <c r="T610" s="802"/>
      <c r="U610" s="801"/>
      <c r="V610" s="802"/>
      <c r="W610" s="801"/>
      <c r="X610" s="815"/>
      <c r="Y610" s="799"/>
      <c r="Z610" s="805"/>
      <c r="AA610" s="799"/>
      <c r="AB610" s="805"/>
      <c r="AC610" s="806"/>
      <c r="AD610" s="659"/>
    </row>
    <row r="611" spans="1:30" ht="47.25">
      <c r="A611" s="814" t="s">
        <v>8057</v>
      </c>
      <c r="B611" s="785" t="s">
        <v>8086</v>
      </c>
      <c r="C611" s="920" t="s">
        <v>9154</v>
      </c>
      <c r="D611" s="921" t="s">
        <v>1995</v>
      </c>
      <c r="E611" s="921" t="s">
        <v>9214</v>
      </c>
      <c r="F611" s="921" t="s">
        <v>10239</v>
      </c>
      <c r="G611" s="921" t="s">
        <v>9516</v>
      </c>
      <c r="H611" s="866"/>
      <c r="I611" s="799"/>
      <c r="J611" s="801"/>
      <c r="K611" s="800" t="s">
        <v>9164</v>
      </c>
      <c r="L611" s="802"/>
      <c r="M611" s="800" t="s">
        <v>9249</v>
      </c>
      <c r="N611" s="800" t="s">
        <v>469</v>
      </c>
      <c r="O611" s="801"/>
      <c r="P611" s="800" t="s">
        <v>469</v>
      </c>
      <c r="Q611" s="776"/>
      <c r="R611" s="777"/>
      <c r="S611" s="803"/>
      <c r="T611" s="802"/>
      <c r="U611" s="801"/>
      <c r="V611" s="802"/>
      <c r="W611" s="801"/>
      <c r="X611" s="804"/>
      <c r="Y611" s="799"/>
      <c r="Z611" s="805"/>
      <c r="AA611" s="799"/>
      <c r="AB611" s="805"/>
      <c r="AC611" s="806"/>
      <c r="AD611" s="659"/>
    </row>
    <row r="612" spans="1:30" ht="47.25">
      <c r="A612" s="784" t="s">
        <v>8057</v>
      </c>
      <c r="B612" s="785" t="s">
        <v>8092</v>
      </c>
      <c r="C612" s="920" t="s">
        <v>9154</v>
      </c>
      <c r="D612" s="921" t="s">
        <v>4783</v>
      </c>
      <c r="E612" s="921" t="s">
        <v>9214</v>
      </c>
      <c r="F612" s="922"/>
      <c r="G612" s="922"/>
      <c r="H612" s="799"/>
      <c r="I612" s="799"/>
      <c r="J612" s="801"/>
      <c r="K612" s="800" t="s">
        <v>9211</v>
      </c>
      <c r="L612" s="802"/>
      <c r="M612" s="801"/>
      <c r="N612" s="800"/>
      <c r="O612" s="801"/>
      <c r="P612" s="802"/>
      <c r="Q612" s="776"/>
      <c r="R612" s="777"/>
      <c r="S612" s="803"/>
      <c r="T612" s="802"/>
      <c r="U612" s="801"/>
      <c r="V612" s="802"/>
      <c r="W612" s="801"/>
      <c r="X612" s="804"/>
      <c r="Y612" s="799"/>
      <c r="Z612" s="805"/>
      <c r="AA612" s="799"/>
      <c r="AB612" s="805"/>
      <c r="AC612" s="806"/>
      <c r="AD612" s="659"/>
    </row>
    <row r="613" spans="1:30" ht="31.5">
      <c r="A613" s="784" t="s">
        <v>8057</v>
      </c>
      <c r="B613" s="818" t="s">
        <v>10240</v>
      </c>
      <c r="C613" s="920" t="s">
        <v>9203</v>
      </c>
      <c r="D613" s="921" t="s">
        <v>4783</v>
      </c>
      <c r="E613" s="921" t="s">
        <v>9214</v>
      </c>
      <c r="F613" s="921" t="s">
        <v>10241</v>
      </c>
      <c r="G613" s="921" t="s">
        <v>10242</v>
      </c>
      <c r="H613" s="819">
        <v>44134</v>
      </c>
      <c r="I613" s="816"/>
      <c r="J613" s="802"/>
      <c r="K613" s="800" t="s">
        <v>9164</v>
      </c>
      <c r="L613" s="800" t="s">
        <v>1663</v>
      </c>
      <c r="M613" s="801"/>
      <c r="N613" s="800" t="s">
        <v>9182</v>
      </c>
      <c r="O613" s="801"/>
      <c r="P613" s="800" t="s">
        <v>469</v>
      </c>
      <c r="Q613" s="776"/>
      <c r="R613" s="777"/>
      <c r="S613" s="803"/>
      <c r="T613" s="802"/>
      <c r="U613" s="801"/>
      <c r="V613" s="802"/>
      <c r="W613" s="801"/>
      <c r="X613" s="804"/>
      <c r="Y613" s="799"/>
      <c r="Z613" s="805"/>
      <c r="AA613" s="799"/>
      <c r="AB613" s="805"/>
      <c r="AC613" s="806"/>
      <c r="AD613" s="659"/>
    </row>
    <row r="614" spans="1:30">
      <c r="A614" s="784" t="s">
        <v>8057</v>
      </c>
      <c r="B614" s="785" t="s">
        <v>8116</v>
      </c>
      <c r="C614" s="797" t="s">
        <v>9203</v>
      </c>
      <c r="D614" s="798" t="s">
        <v>4783</v>
      </c>
      <c r="E614" s="798" t="s">
        <v>9214</v>
      </c>
      <c r="F614" s="798" t="s">
        <v>10243</v>
      </c>
      <c r="G614" s="798" t="s">
        <v>10244</v>
      </c>
      <c r="H614" s="799"/>
      <c r="I614" s="799"/>
      <c r="J614" s="802"/>
      <c r="K614" s="801"/>
      <c r="L614" s="802"/>
      <c r="M614" s="801"/>
      <c r="N614" s="802"/>
      <c r="O614" s="801"/>
      <c r="P614" s="802"/>
      <c r="Q614" s="776"/>
      <c r="R614" s="777"/>
      <c r="S614" s="803"/>
      <c r="T614" s="802"/>
      <c r="U614" s="801"/>
      <c r="V614" s="802"/>
      <c r="W614" s="801"/>
      <c r="X614" s="804"/>
      <c r="Y614" s="799"/>
      <c r="Z614" s="805"/>
      <c r="AA614" s="799"/>
      <c r="AB614" s="805"/>
      <c r="AC614" s="806"/>
      <c r="AD614" s="659"/>
    </row>
    <row r="615" spans="1:30" ht="31.5">
      <c r="A615" s="784" t="s">
        <v>8057</v>
      </c>
      <c r="B615" s="785" t="s">
        <v>8076</v>
      </c>
      <c r="C615" s="797"/>
      <c r="D615" s="798" t="s">
        <v>4783</v>
      </c>
      <c r="E615" s="798" t="s">
        <v>9484</v>
      </c>
      <c r="F615" s="798" t="s">
        <v>10245</v>
      </c>
      <c r="G615" s="799"/>
      <c r="H615" s="799"/>
      <c r="I615" s="799"/>
      <c r="J615" s="800" t="s">
        <v>10246</v>
      </c>
      <c r="K615" s="801"/>
      <c r="L615" s="802"/>
      <c r="M615" s="801"/>
      <c r="N615" s="802"/>
      <c r="O615" s="800" t="s">
        <v>469</v>
      </c>
      <c r="P615" s="801"/>
      <c r="Q615" s="776"/>
      <c r="R615" s="792" t="s">
        <v>752</v>
      </c>
      <c r="S615" s="803"/>
      <c r="T615" s="802"/>
      <c r="U615" s="801"/>
      <c r="V615" s="802"/>
      <c r="W615" s="801"/>
      <c r="X615" s="804"/>
      <c r="Y615" s="799"/>
      <c r="Z615" s="805"/>
      <c r="AA615" s="799"/>
      <c r="AB615" s="805"/>
      <c r="AC615" s="806"/>
      <c r="AD615" s="659"/>
    </row>
    <row r="616" spans="1:30" ht="26.25">
      <c r="A616" s="784" t="s">
        <v>8057</v>
      </c>
      <c r="B616" s="818" t="s">
        <v>10247</v>
      </c>
      <c r="C616" s="920" t="s">
        <v>10248</v>
      </c>
      <c r="D616" s="921" t="s">
        <v>4783</v>
      </c>
      <c r="E616" s="921" t="s">
        <v>9387</v>
      </c>
      <c r="F616" s="921" t="s">
        <v>10249</v>
      </c>
      <c r="G616" s="925" t="s">
        <v>9148</v>
      </c>
      <c r="H616" s="799"/>
      <c r="I616" s="816"/>
      <c r="J616" s="800" t="s">
        <v>9350</v>
      </c>
      <c r="K616" s="800" t="s">
        <v>1663</v>
      </c>
      <c r="L616" s="800" t="s">
        <v>752</v>
      </c>
      <c r="M616" s="801"/>
      <c r="N616" s="802"/>
      <c r="O616" s="801"/>
      <c r="P616" s="802"/>
      <c r="Q616" s="776"/>
      <c r="R616" s="777"/>
      <c r="S616" s="803"/>
      <c r="T616" s="800" t="s">
        <v>469</v>
      </c>
      <c r="U616" s="801"/>
      <c r="V616" s="802"/>
      <c r="W616" s="801"/>
      <c r="X616" s="804"/>
      <c r="Y616" s="799"/>
      <c r="Z616" s="805"/>
      <c r="AA616" s="799"/>
      <c r="AB616" s="805"/>
      <c r="AC616" s="806"/>
      <c r="AD616" s="659"/>
    </row>
    <row r="617" spans="1:30" ht="31.5">
      <c r="A617" s="784" t="s">
        <v>8057</v>
      </c>
      <c r="B617" s="785" t="s">
        <v>8100</v>
      </c>
      <c r="C617" s="920" t="s">
        <v>9154</v>
      </c>
      <c r="D617" s="828" t="s">
        <v>1995</v>
      </c>
      <c r="E617" s="828" t="s">
        <v>9324</v>
      </c>
      <c r="F617" s="828" t="s">
        <v>10250</v>
      </c>
      <c r="G617" s="921" t="s">
        <v>9219</v>
      </c>
      <c r="H617" s="798" t="s">
        <v>10251</v>
      </c>
      <c r="I617" s="799"/>
      <c r="J617" s="800" t="s">
        <v>9317</v>
      </c>
      <c r="K617" s="801"/>
      <c r="L617" s="802"/>
      <c r="M617" s="801"/>
      <c r="N617" s="800"/>
      <c r="O617" s="801"/>
      <c r="P617" s="800"/>
      <c r="Q617" s="776"/>
      <c r="R617" s="777"/>
      <c r="S617" s="803"/>
      <c r="T617" s="802"/>
      <c r="U617" s="800"/>
      <c r="V617" s="802"/>
      <c r="W617" s="801"/>
      <c r="X617" s="804"/>
      <c r="Y617" s="799"/>
      <c r="Z617" s="805"/>
      <c r="AA617" s="799"/>
      <c r="AB617" s="805"/>
      <c r="AC617" s="806"/>
      <c r="AD617" s="659"/>
    </row>
    <row r="618" spans="1:30">
      <c r="A618" s="784" t="s">
        <v>8057</v>
      </c>
      <c r="B618" s="785" t="s">
        <v>8094</v>
      </c>
      <c r="C618" s="797" t="s">
        <v>9203</v>
      </c>
      <c r="D618" s="798" t="s">
        <v>4783</v>
      </c>
      <c r="E618" s="798" t="s">
        <v>9324</v>
      </c>
      <c r="F618" s="798" t="s">
        <v>10252</v>
      </c>
      <c r="G618" s="798" t="s">
        <v>9150</v>
      </c>
      <c r="H618" s="819">
        <v>44139</v>
      </c>
      <c r="I618" s="799"/>
      <c r="J618" s="800" t="s">
        <v>9211</v>
      </c>
      <c r="K618" s="800" t="s">
        <v>1663</v>
      </c>
      <c r="L618" s="802"/>
      <c r="M618" s="801"/>
      <c r="N618" s="802"/>
      <c r="O618" s="801"/>
      <c r="P618" s="802"/>
      <c r="Q618" s="776"/>
      <c r="R618" s="777"/>
      <c r="S618" s="803"/>
      <c r="T618" s="802"/>
      <c r="U618" s="801"/>
      <c r="V618" s="802"/>
      <c r="W618" s="801"/>
      <c r="X618" s="804"/>
      <c r="Y618" s="799"/>
      <c r="Z618" s="805"/>
      <c r="AA618" s="799"/>
      <c r="AB618" s="805"/>
      <c r="AC618" s="806"/>
      <c r="AD618" s="659"/>
    </row>
    <row r="619" spans="1:30" ht="39">
      <c r="A619" s="784" t="s">
        <v>8057</v>
      </c>
      <c r="B619" s="785" t="s">
        <v>8098</v>
      </c>
      <c r="C619" s="920" t="s">
        <v>9359</v>
      </c>
      <c r="D619" s="921" t="s">
        <v>1995</v>
      </c>
      <c r="E619" s="921" t="s">
        <v>9403</v>
      </c>
      <c r="F619" s="921" t="s">
        <v>10253</v>
      </c>
      <c r="G619" s="921" t="s">
        <v>9150</v>
      </c>
      <c r="H619" s="799"/>
      <c r="I619" s="799"/>
      <c r="J619" s="802"/>
      <c r="K619" s="800" t="s">
        <v>9653</v>
      </c>
      <c r="L619" s="801"/>
      <c r="M619" s="801"/>
      <c r="N619" s="802"/>
      <c r="O619" s="801"/>
      <c r="P619" s="802"/>
      <c r="Q619" s="776"/>
      <c r="R619" s="777"/>
      <c r="S619" s="803"/>
      <c r="T619" s="802"/>
      <c r="U619" s="801"/>
      <c r="V619" s="802"/>
      <c r="W619" s="801"/>
      <c r="X619" s="804"/>
      <c r="Y619" s="799"/>
      <c r="Z619" s="805"/>
      <c r="AA619" s="799"/>
      <c r="AB619" s="805"/>
      <c r="AC619" s="806"/>
      <c r="AD619" s="659"/>
    </row>
    <row r="620" spans="1:30" ht="26.25">
      <c r="A620" s="784" t="s">
        <v>8057</v>
      </c>
      <c r="B620" s="785" t="s">
        <v>8107</v>
      </c>
      <c r="C620" s="920" t="s">
        <v>9154</v>
      </c>
      <c r="D620" s="921" t="s">
        <v>4783</v>
      </c>
      <c r="E620" s="921"/>
      <c r="F620" s="921" t="s">
        <v>10254</v>
      </c>
      <c r="G620" s="921" t="s">
        <v>10255</v>
      </c>
      <c r="H620" s="799"/>
      <c r="I620" s="799"/>
      <c r="J620" s="800" t="s">
        <v>9182</v>
      </c>
      <c r="K620" s="800" t="s">
        <v>9211</v>
      </c>
      <c r="L620" s="801"/>
      <c r="M620" s="801"/>
      <c r="N620" s="802"/>
      <c r="O620" s="801"/>
      <c r="P620" s="801"/>
      <c r="Q620" s="776"/>
      <c r="R620" s="777"/>
      <c r="S620" s="803"/>
      <c r="T620" s="802"/>
      <c r="U620" s="801"/>
      <c r="V620" s="802"/>
      <c r="W620" s="801"/>
      <c r="X620" s="804"/>
      <c r="Y620" s="799"/>
      <c r="Z620" s="805"/>
      <c r="AA620" s="799"/>
      <c r="AB620" s="805"/>
      <c r="AC620" s="806"/>
      <c r="AD620" s="659"/>
    </row>
    <row r="621" spans="1:30">
      <c r="A621" s="784" t="s">
        <v>8057</v>
      </c>
      <c r="B621" s="785" t="s">
        <v>8066</v>
      </c>
      <c r="C621" s="823"/>
      <c r="D621" s="799"/>
      <c r="E621" s="799"/>
      <c r="F621" s="799"/>
      <c r="G621" s="799"/>
      <c r="H621" s="799"/>
      <c r="I621" s="799"/>
      <c r="J621" s="802"/>
      <c r="K621" s="801"/>
      <c r="L621" s="802"/>
      <c r="M621" s="801"/>
      <c r="N621" s="802"/>
      <c r="O621" s="801"/>
      <c r="P621" s="802"/>
      <c r="Q621" s="776"/>
      <c r="R621" s="777"/>
      <c r="S621" s="803"/>
      <c r="T621" s="802"/>
      <c r="U621" s="801"/>
      <c r="V621" s="802"/>
      <c r="W621" s="801"/>
      <c r="X621" s="804"/>
      <c r="Y621" s="799"/>
      <c r="Z621" s="805"/>
      <c r="AA621" s="799"/>
      <c r="AB621" s="805"/>
      <c r="AC621" s="806"/>
      <c r="AD621" s="659"/>
    </row>
    <row r="622" spans="1:30">
      <c r="A622" s="814" t="s">
        <v>8057</v>
      </c>
      <c r="B622" s="818" t="s">
        <v>10256</v>
      </c>
      <c r="C622" s="797"/>
      <c r="D622" s="798" t="s">
        <v>10257</v>
      </c>
      <c r="E622" s="798"/>
      <c r="F622" s="798"/>
      <c r="G622" s="798"/>
      <c r="H622" s="799"/>
      <c r="I622" s="799"/>
      <c r="J622" s="800"/>
      <c r="K622" s="801"/>
      <c r="L622" s="802"/>
      <c r="M622" s="801"/>
      <c r="N622" s="802"/>
      <c r="O622" s="801"/>
      <c r="P622" s="802"/>
      <c r="Q622" s="776"/>
      <c r="R622" s="777"/>
      <c r="S622" s="803"/>
      <c r="T622" s="802"/>
      <c r="U622" s="801"/>
      <c r="V622" s="802"/>
      <c r="W622" s="801"/>
      <c r="X622" s="804"/>
      <c r="Y622" s="799"/>
      <c r="Z622" s="805"/>
      <c r="AA622" s="799"/>
      <c r="AB622" s="805"/>
      <c r="AC622" s="806"/>
      <c r="AD622" s="659"/>
    </row>
    <row r="623" spans="1:30" ht="26.25">
      <c r="A623" s="812" t="s">
        <v>6099</v>
      </c>
      <c r="B623" s="785" t="s">
        <v>8118</v>
      </c>
      <c r="C623" s="926" t="s">
        <v>9154</v>
      </c>
      <c r="D623" s="844" t="s">
        <v>4783</v>
      </c>
      <c r="E623" s="844" t="s">
        <v>6237</v>
      </c>
      <c r="F623" s="844" t="s">
        <v>10258</v>
      </c>
      <c r="G623" s="844" t="s">
        <v>10259</v>
      </c>
      <c r="H623" s="927"/>
      <c r="I623" s="927"/>
      <c r="J623" s="800" t="s">
        <v>9165</v>
      </c>
      <c r="K623" s="801"/>
      <c r="L623" s="801"/>
      <c r="M623" s="800" t="s">
        <v>752</v>
      </c>
      <c r="N623" s="800" t="s">
        <v>10260</v>
      </c>
      <c r="O623" s="801"/>
      <c r="P623" s="801"/>
      <c r="Q623" s="776"/>
      <c r="R623" s="777"/>
      <c r="S623" s="803"/>
      <c r="T623" s="802"/>
      <c r="U623" s="801"/>
      <c r="V623" s="802"/>
      <c r="W623" s="801"/>
      <c r="X623" s="804"/>
      <c r="Y623" s="799"/>
      <c r="Z623" s="805"/>
      <c r="AA623" s="799"/>
      <c r="AB623" s="805"/>
      <c r="AC623" s="806"/>
      <c r="AD623" s="659"/>
    </row>
    <row r="624" spans="1:30">
      <c r="A624" s="784" t="s">
        <v>6099</v>
      </c>
      <c r="B624" s="785" t="s">
        <v>8117</v>
      </c>
      <c r="C624" s="797" t="s">
        <v>9154</v>
      </c>
      <c r="D624" s="798" t="s">
        <v>4783</v>
      </c>
      <c r="E624" s="798" t="s">
        <v>6237</v>
      </c>
      <c r="F624" s="798" t="s">
        <v>10261</v>
      </c>
      <c r="G624" s="798" t="s">
        <v>9150</v>
      </c>
      <c r="H624" s="799"/>
      <c r="I624" s="799"/>
      <c r="J624" s="802"/>
      <c r="K624" s="800" t="s">
        <v>9187</v>
      </c>
      <c r="L624" s="800" t="s">
        <v>752</v>
      </c>
      <c r="M624" s="801"/>
      <c r="N624" s="802"/>
      <c r="O624" s="801"/>
      <c r="P624" s="802"/>
      <c r="Q624" s="776"/>
      <c r="R624" s="777"/>
      <c r="S624" s="803"/>
      <c r="T624" s="802"/>
      <c r="U624" s="801"/>
      <c r="V624" s="802"/>
      <c r="W624" s="801"/>
      <c r="X624" s="804"/>
      <c r="Y624" s="799"/>
      <c r="Z624" s="805"/>
      <c r="AA624" s="799"/>
      <c r="AB624" s="805"/>
      <c r="AC624" s="806"/>
      <c r="AD624" s="659"/>
    </row>
    <row r="625" spans="1:30" ht="39">
      <c r="A625" s="784" t="s">
        <v>6099</v>
      </c>
      <c r="B625" s="785" t="s">
        <v>8122</v>
      </c>
      <c r="C625" s="797" t="s">
        <v>9737</v>
      </c>
      <c r="D625" s="798" t="s">
        <v>10262</v>
      </c>
      <c r="E625" s="798" t="s">
        <v>9214</v>
      </c>
      <c r="F625" s="798" t="s">
        <v>10263</v>
      </c>
      <c r="G625" s="798" t="s">
        <v>10264</v>
      </c>
      <c r="H625" s="799"/>
      <c r="I625" s="799"/>
      <c r="J625" s="800" t="s">
        <v>9164</v>
      </c>
      <c r="K625" s="801"/>
      <c r="L625" s="802"/>
      <c r="M625" s="801"/>
      <c r="N625" s="800" t="s">
        <v>10265</v>
      </c>
      <c r="O625" s="801"/>
      <c r="P625" s="802"/>
      <c r="Q625" s="776"/>
      <c r="R625" s="777"/>
      <c r="S625" s="803"/>
      <c r="T625" s="802"/>
      <c r="U625" s="801"/>
      <c r="V625" s="802"/>
      <c r="W625" s="801"/>
      <c r="X625" s="804"/>
      <c r="Y625" s="799"/>
      <c r="Z625" s="805"/>
      <c r="AA625" s="799"/>
      <c r="AB625" s="805"/>
      <c r="AC625" s="806"/>
      <c r="AD625" s="659"/>
    </row>
    <row r="626" spans="1:30" ht="31.5">
      <c r="A626" s="784" t="s">
        <v>6099</v>
      </c>
      <c r="B626" s="785" t="s">
        <v>8121</v>
      </c>
      <c r="C626" s="797" t="s">
        <v>9154</v>
      </c>
      <c r="D626" s="798" t="s">
        <v>4783</v>
      </c>
      <c r="E626" s="798" t="s">
        <v>9214</v>
      </c>
      <c r="F626" s="798" t="s">
        <v>10266</v>
      </c>
      <c r="G626" s="798" t="s">
        <v>10259</v>
      </c>
      <c r="H626" s="799"/>
      <c r="I626" s="799"/>
      <c r="J626" s="800" t="s">
        <v>9266</v>
      </c>
      <c r="K626" s="801"/>
      <c r="L626" s="802"/>
      <c r="M626" s="800" t="s">
        <v>10267</v>
      </c>
      <c r="N626" s="802"/>
      <c r="O626" s="801"/>
      <c r="P626" s="802"/>
      <c r="Q626" s="776"/>
      <c r="R626" s="777"/>
      <c r="S626" s="803"/>
      <c r="T626" s="802"/>
      <c r="U626" s="801"/>
      <c r="V626" s="802"/>
      <c r="W626" s="801"/>
      <c r="X626" s="804"/>
      <c r="Y626" s="799"/>
      <c r="Z626" s="805"/>
      <c r="AA626" s="799"/>
      <c r="AB626" s="805"/>
      <c r="AC626" s="806"/>
      <c r="AD626" s="659"/>
    </row>
    <row r="627" spans="1:30" ht="31.5">
      <c r="A627" s="813" t="s">
        <v>6348</v>
      </c>
      <c r="B627" s="785" t="s">
        <v>8123</v>
      </c>
      <c r="C627" s="797" t="s">
        <v>9148</v>
      </c>
      <c r="D627" s="798" t="s">
        <v>10268</v>
      </c>
      <c r="E627" s="798" t="s">
        <v>10269</v>
      </c>
      <c r="F627" s="798" t="s">
        <v>10270</v>
      </c>
      <c r="G627" s="798" t="s">
        <v>9305</v>
      </c>
      <c r="H627" s="798" t="s">
        <v>9810</v>
      </c>
      <c r="I627" s="799"/>
      <c r="J627" s="800"/>
      <c r="K627" s="800" t="s">
        <v>9362</v>
      </c>
      <c r="L627" s="801"/>
      <c r="M627" s="801"/>
      <c r="N627" s="802"/>
      <c r="O627" s="801"/>
      <c r="P627" s="802"/>
      <c r="Q627" s="776"/>
      <c r="R627" s="777"/>
      <c r="S627" s="803"/>
      <c r="T627" s="802"/>
      <c r="U627" s="801"/>
      <c r="V627" s="802"/>
      <c r="W627" s="801"/>
      <c r="X627" s="804"/>
      <c r="Y627" s="799"/>
      <c r="Z627" s="805"/>
      <c r="AA627" s="799"/>
      <c r="AB627" s="805"/>
      <c r="AC627" s="806"/>
      <c r="AD627" s="659"/>
    </row>
    <row r="628" spans="1:30" ht="31.5">
      <c r="A628" s="813" t="s">
        <v>8124</v>
      </c>
      <c r="B628" s="785" t="s">
        <v>8372</v>
      </c>
      <c r="C628" s="797" t="s">
        <v>9154</v>
      </c>
      <c r="D628" s="798" t="s">
        <v>4783</v>
      </c>
      <c r="E628" s="928" t="s">
        <v>5724</v>
      </c>
      <c r="F628" s="928" t="s">
        <v>10271</v>
      </c>
      <c r="G628" s="798" t="s">
        <v>10272</v>
      </c>
      <c r="H628" s="799"/>
      <c r="I628" s="799"/>
      <c r="J628" s="800" t="s">
        <v>469</v>
      </c>
      <c r="K628" s="801"/>
      <c r="L628" s="802"/>
      <c r="M628" s="801"/>
      <c r="N628" s="802"/>
      <c r="O628" s="801"/>
      <c r="P628" s="802"/>
      <c r="Q628" s="776"/>
      <c r="R628" s="777"/>
      <c r="S628" s="803"/>
      <c r="T628" s="802"/>
      <c r="U628" s="801"/>
      <c r="V628" s="802"/>
      <c r="W628" s="801"/>
      <c r="X628" s="804"/>
      <c r="Y628" s="799"/>
      <c r="Z628" s="805"/>
      <c r="AA628" s="799"/>
      <c r="AB628" s="805"/>
      <c r="AC628" s="806"/>
      <c r="AD628" s="659"/>
    </row>
    <row r="629" spans="1:30">
      <c r="A629" s="784" t="s">
        <v>8124</v>
      </c>
      <c r="B629" s="785" t="s">
        <v>8135</v>
      </c>
      <c r="C629" s="797" t="s">
        <v>9737</v>
      </c>
      <c r="D629" s="798" t="s">
        <v>9351</v>
      </c>
      <c r="E629" s="798" t="s">
        <v>5724</v>
      </c>
      <c r="F629" s="798" t="s">
        <v>10273</v>
      </c>
      <c r="G629" s="798" t="s">
        <v>9305</v>
      </c>
      <c r="H629" s="799"/>
      <c r="I629" s="799"/>
      <c r="J629" s="800" t="s">
        <v>469</v>
      </c>
      <c r="K629" s="801"/>
      <c r="L629" s="802"/>
      <c r="M629" s="801"/>
      <c r="N629" s="802"/>
      <c r="O629" s="801"/>
      <c r="P629" s="802"/>
      <c r="Q629" s="776"/>
      <c r="R629" s="777"/>
      <c r="S629" s="803"/>
      <c r="T629" s="802"/>
      <c r="U629" s="801"/>
      <c r="V629" s="802"/>
      <c r="W629" s="801"/>
      <c r="X629" s="804"/>
      <c r="Y629" s="799"/>
      <c r="Z629" s="805"/>
      <c r="AA629" s="799"/>
      <c r="AB629" s="805"/>
      <c r="AC629" s="806"/>
      <c r="AD629" s="659"/>
    </row>
    <row r="630" spans="1:30" ht="26.25">
      <c r="A630" s="784" t="s">
        <v>8124</v>
      </c>
      <c r="B630" s="785" t="s">
        <v>8132</v>
      </c>
      <c r="C630" s="797" t="s">
        <v>9154</v>
      </c>
      <c r="D630" s="798" t="s">
        <v>4783</v>
      </c>
      <c r="E630" s="798" t="s">
        <v>5724</v>
      </c>
      <c r="F630" s="798" t="s">
        <v>10274</v>
      </c>
      <c r="G630" s="799"/>
      <c r="H630" s="799"/>
      <c r="I630" s="799"/>
      <c r="J630" s="800" t="s">
        <v>9184</v>
      </c>
      <c r="K630" s="801"/>
      <c r="L630" s="802"/>
      <c r="M630" s="801"/>
      <c r="N630" s="802"/>
      <c r="O630" s="801"/>
      <c r="P630" s="802"/>
      <c r="Q630" s="776"/>
      <c r="R630" s="777"/>
      <c r="S630" s="803"/>
      <c r="T630" s="802"/>
      <c r="U630" s="801"/>
      <c r="V630" s="802"/>
      <c r="W630" s="801"/>
      <c r="X630" s="804"/>
      <c r="Y630" s="799"/>
      <c r="Z630" s="805"/>
      <c r="AA630" s="799"/>
      <c r="AB630" s="805"/>
      <c r="AC630" s="806"/>
      <c r="AD630" s="659"/>
    </row>
    <row r="631" spans="1:30" ht="31.5">
      <c r="A631" s="784" t="s">
        <v>8124</v>
      </c>
      <c r="B631" s="785" t="s">
        <v>8370</v>
      </c>
      <c r="C631" s="797" t="s">
        <v>9154</v>
      </c>
      <c r="D631" s="798" t="s">
        <v>4783</v>
      </c>
      <c r="E631" s="798" t="s">
        <v>5724</v>
      </c>
      <c r="F631" s="798" t="s">
        <v>10275</v>
      </c>
      <c r="G631" s="798" t="s">
        <v>9662</v>
      </c>
      <c r="H631" s="799"/>
      <c r="I631" s="799"/>
      <c r="J631" s="800" t="s">
        <v>9187</v>
      </c>
      <c r="K631" s="801"/>
      <c r="L631" s="800" t="s">
        <v>752</v>
      </c>
      <c r="M631" s="801"/>
      <c r="N631" s="802"/>
      <c r="O631" s="801"/>
      <c r="P631" s="802"/>
      <c r="Q631" s="776"/>
      <c r="R631" s="777"/>
      <c r="S631" s="803"/>
      <c r="T631" s="802"/>
      <c r="U631" s="801"/>
      <c r="V631" s="802"/>
      <c r="W631" s="801"/>
      <c r="X631" s="804"/>
      <c r="Y631" s="799"/>
      <c r="Z631" s="805"/>
      <c r="AA631" s="799"/>
      <c r="AB631" s="805"/>
      <c r="AC631" s="806"/>
      <c r="AD631" s="659"/>
    </row>
    <row r="632" spans="1:30" ht="31.5">
      <c r="A632" s="784" t="s">
        <v>8124</v>
      </c>
      <c r="B632" s="785" t="s">
        <v>8142</v>
      </c>
      <c r="C632" s="797" t="s">
        <v>10276</v>
      </c>
      <c r="D632" s="798" t="s">
        <v>4783</v>
      </c>
      <c r="E632" s="928" t="s">
        <v>9229</v>
      </c>
      <c r="F632" s="928" t="s">
        <v>10277</v>
      </c>
      <c r="G632" s="798" t="s">
        <v>10278</v>
      </c>
      <c r="H632" s="798" t="s">
        <v>10279</v>
      </c>
      <c r="I632" s="798" t="s">
        <v>9210</v>
      </c>
      <c r="J632" s="800" t="s">
        <v>9276</v>
      </c>
      <c r="K632" s="800" t="s">
        <v>752</v>
      </c>
      <c r="L632" s="802"/>
      <c r="M632" s="801"/>
      <c r="N632" s="800"/>
      <c r="O632" s="801"/>
      <c r="P632" s="802"/>
      <c r="Q632" s="776"/>
      <c r="R632" s="777"/>
      <c r="S632" s="803"/>
      <c r="T632" s="802"/>
      <c r="U632" s="801"/>
      <c r="V632" s="802"/>
      <c r="W632" s="801"/>
      <c r="X632" s="804"/>
      <c r="Y632" s="799"/>
      <c r="Z632" s="805"/>
      <c r="AA632" s="799"/>
      <c r="AB632" s="805"/>
      <c r="AC632" s="806"/>
      <c r="AD632" s="659"/>
    </row>
    <row r="633" spans="1:30" ht="47.25">
      <c r="A633" s="784" t="s">
        <v>8124</v>
      </c>
      <c r="B633" s="785" t="s">
        <v>8137</v>
      </c>
      <c r="C633" s="797" t="s">
        <v>9154</v>
      </c>
      <c r="D633" s="798" t="s">
        <v>4783</v>
      </c>
      <c r="E633" s="928" t="s">
        <v>9153</v>
      </c>
      <c r="F633" s="928" t="s">
        <v>10280</v>
      </c>
      <c r="G633" s="798" t="s">
        <v>10281</v>
      </c>
      <c r="H633" s="929"/>
      <c r="I633" s="798" t="s">
        <v>10282</v>
      </c>
      <c r="J633" s="800" t="s">
        <v>9182</v>
      </c>
      <c r="K633" s="800" t="s">
        <v>752</v>
      </c>
      <c r="L633" s="800"/>
      <c r="M633" s="801"/>
      <c r="N633" s="802"/>
      <c r="O633" s="801"/>
      <c r="P633" s="800" t="s">
        <v>9249</v>
      </c>
      <c r="Q633" s="776"/>
      <c r="R633" s="777"/>
      <c r="S633" s="803"/>
      <c r="T633" s="802"/>
      <c r="U633" s="801"/>
      <c r="V633" s="802"/>
      <c r="W633" s="801"/>
      <c r="X633" s="804"/>
      <c r="Y633" s="799"/>
      <c r="Z633" s="805"/>
      <c r="AA633" s="799"/>
      <c r="AB633" s="805"/>
      <c r="AC633" s="806"/>
      <c r="AD633" s="659"/>
    </row>
    <row r="634" spans="1:30" ht="31.5">
      <c r="A634" s="784" t="s">
        <v>8124</v>
      </c>
      <c r="B634" s="785" t="s">
        <v>8126</v>
      </c>
      <c r="C634" s="797" t="s">
        <v>10283</v>
      </c>
      <c r="D634" s="798" t="s">
        <v>4783</v>
      </c>
      <c r="E634" s="798" t="s">
        <v>10284</v>
      </c>
      <c r="F634" s="798" t="s">
        <v>10285</v>
      </c>
      <c r="G634" s="798" t="s">
        <v>9150</v>
      </c>
      <c r="H634" s="799"/>
      <c r="I634" s="799"/>
      <c r="J634" s="800" t="s">
        <v>752</v>
      </c>
      <c r="K634" s="800" t="s">
        <v>9242</v>
      </c>
      <c r="L634" s="802"/>
      <c r="M634" s="801"/>
      <c r="N634" s="802"/>
      <c r="O634" s="800" t="s">
        <v>469</v>
      </c>
      <c r="P634" s="800" t="s">
        <v>10286</v>
      </c>
      <c r="Q634" s="776"/>
      <c r="R634" s="777"/>
      <c r="S634" s="803"/>
      <c r="T634" s="802"/>
      <c r="U634" s="801"/>
      <c r="V634" s="802"/>
      <c r="W634" s="801"/>
      <c r="X634" s="804"/>
      <c r="Y634" s="799"/>
      <c r="Z634" s="805"/>
      <c r="AA634" s="799"/>
      <c r="AB634" s="805"/>
      <c r="AC634" s="806"/>
      <c r="AD634" s="659"/>
    </row>
    <row r="635" spans="1:30">
      <c r="A635" s="784" t="s">
        <v>8124</v>
      </c>
      <c r="B635" s="785" t="s">
        <v>8127</v>
      </c>
      <c r="C635" s="797" t="s">
        <v>9154</v>
      </c>
      <c r="D635" s="798" t="s">
        <v>4783</v>
      </c>
      <c r="E635" s="798" t="s">
        <v>10216</v>
      </c>
      <c r="F635" s="798" t="s">
        <v>10287</v>
      </c>
      <c r="G635" s="798" t="s">
        <v>9150</v>
      </c>
      <c r="H635" s="799"/>
      <c r="I635" s="799"/>
      <c r="J635" s="800" t="s">
        <v>469</v>
      </c>
      <c r="K635" s="800" t="s">
        <v>752</v>
      </c>
      <c r="L635" s="802"/>
      <c r="M635" s="801"/>
      <c r="N635" s="802"/>
      <c r="O635" s="801"/>
      <c r="P635" s="802"/>
      <c r="Q635" s="776"/>
      <c r="R635" s="777"/>
      <c r="S635" s="803"/>
      <c r="T635" s="802"/>
      <c r="U635" s="801"/>
      <c r="V635" s="802"/>
      <c r="W635" s="801"/>
      <c r="X635" s="804"/>
      <c r="Y635" s="799"/>
      <c r="Z635" s="805"/>
      <c r="AA635" s="799"/>
      <c r="AB635" s="805"/>
      <c r="AC635" s="806"/>
      <c r="AD635" s="659"/>
    </row>
    <row r="636" spans="1:30" ht="31.5">
      <c r="A636" s="784" t="s">
        <v>8124</v>
      </c>
      <c r="B636" s="785" t="s">
        <v>8148</v>
      </c>
      <c r="C636" s="797" t="s">
        <v>9203</v>
      </c>
      <c r="D636" s="798" t="s">
        <v>1995</v>
      </c>
      <c r="E636" s="798" t="s">
        <v>5955</v>
      </c>
      <c r="F636" s="798" t="s">
        <v>10288</v>
      </c>
      <c r="G636" s="798" t="s">
        <v>10289</v>
      </c>
      <c r="H636" s="799"/>
      <c r="I636" s="799"/>
      <c r="J636" s="802"/>
      <c r="K636" s="801"/>
      <c r="L636" s="802"/>
      <c r="M636" s="801"/>
      <c r="N636" s="801"/>
      <c r="O636" s="800" t="s">
        <v>752</v>
      </c>
      <c r="P636" s="802"/>
      <c r="Q636" s="776"/>
      <c r="R636" s="777"/>
      <c r="S636" s="803"/>
      <c r="T636" s="802"/>
      <c r="U636" s="801"/>
      <c r="V636" s="802"/>
      <c r="W636" s="801"/>
      <c r="X636" s="804"/>
      <c r="Y636" s="799"/>
      <c r="Z636" s="805"/>
      <c r="AA636" s="799"/>
      <c r="AB636" s="805"/>
      <c r="AC636" s="806"/>
      <c r="AD636" s="659"/>
    </row>
    <row r="637" spans="1:30" ht="31.5">
      <c r="A637" s="784" t="s">
        <v>8124</v>
      </c>
      <c r="B637" s="785" t="s">
        <v>8369</v>
      </c>
      <c r="C637" s="797" t="s">
        <v>10283</v>
      </c>
      <c r="D637" s="798" t="s">
        <v>4783</v>
      </c>
      <c r="E637" s="798" t="s">
        <v>6237</v>
      </c>
      <c r="F637" s="798" t="s">
        <v>10290</v>
      </c>
      <c r="G637" s="799"/>
      <c r="H637" s="798" t="s">
        <v>10291</v>
      </c>
      <c r="I637" s="829"/>
      <c r="J637" s="800" t="s">
        <v>6501</v>
      </c>
      <c r="K637" s="800" t="s">
        <v>7187</v>
      </c>
      <c r="L637" s="802"/>
      <c r="M637" s="801"/>
      <c r="N637" s="800" t="s">
        <v>392</v>
      </c>
      <c r="O637" s="801"/>
      <c r="P637" s="802"/>
      <c r="Q637" s="776"/>
      <c r="R637" s="777"/>
      <c r="S637" s="803"/>
      <c r="T637" s="802"/>
      <c r="U637" s="801"/>
      <c r="V637" s="802"/>
      <c r="W637" s="801"/>
      <c r="X637" s="804"/>
      <c r="Y637" s="799"/>
      <c r="Z637" s="805"/>
      <c r="AA637" s="799"/>
      <c r="AB637" s="805"/>
      <c r="AC637" s="806"/>
      <c r="AD637" s="659"/>
    </row>
    <row r="638" spans="1:30" ht="26.25">
      <c r="A638" s="814" t="s">
        <v>8124</v>
      </c>
      <c r="B638" s="818" t="s">
        <v>6022</v>
      </c>
      <c r="C638" s="797" t="s">
        <v>9255</v>
      </c>
      <c r="D638" s="798" t="s">
        <v>1995</v>
      </c>
      <c r="E638" s="798" t="s">
        <v>10292</v>
      </c>
      <c r="F638" s="798" t="s">
        <v>10293</v>
      </c>
      <c r="G638" s="798" t="s">
        <v>9150</v>
      </c>
      <c r="H638" s="799"/>
      <c r="I638" s="799"/>
      <c r="J638" s="800"/>
      <c r="K638" s="800" t="s">
        <v>9165</v>
      </c>
      <c r="L638" s="800" t="s">
        <v>9200</v>
      </c>
      <c r="M638" s="801"/>
      <c r="N638" s="802"/>
      <c r="O638" s="801"/>
      <c r="P638" s="802"/>
      <c r="Q638" s="776"/>
      <c r="R638" s="777"/>
      <c r="S638" s="803"/>
      <c r="T638" s="802"/>
      <c r="U638" s="801"/>
      <c r="V638" s="802"/>
      <c r="W638" s="801"/>
      <c r="X638" s="804"/>
      <c r="Y638" s="799"/>
      <c r="Z638" s="805"/>
      <c r="AA638" s="799"/>
      <c r="AB638" s="805"/>
      <c r="AC638" s="806"/>
      <c r="AD638" s="659"/>
    </row>
    <row r="639" spans="1:30" ht="31.5">
      <c r="A639" s="784" t="s">
        <v>8124</v>
      </c>
      <c r="B639" s="785" t="s">
        <v>8371</v>
      </c>
      <c r="C639" s="797" t="s">
        <v>9154</v>
      </c>
      <c r="D639" s="798" t="s">
        <v>4783</v>
      </c>
      <c r="E639" s="928" t="s">
        <v>10294</v>
      </c>
      <c r="F639" s="928" t="s">
        <v>10295</v>
      </c>
      <c r="G639" s="798" t="s">
        <v>9150</v>
      </c>
      <c r="H639" s="799"/>
      <c r="I639" s="799"/>
      <c r="J639" s="800" t="s">
        <v>9240</v>
      </c>
      <c r="K639" s="800" t="s">
        <v>9499</v>
      </c>
      <c r="L639" s="802"/>
      <c r="M639" s="800" t="s">
        <v>10296</v>
      </c>
      <c r="N639" s="802"/>
      <c r="O639" s="801"/>
      <c r="P639" s="802"/>
      <c r="Q639" s="776"/>
      <c r="R639" s="777"/>
      <c r="S639" s="803"/>
      <c r="T639" s="802"/>
      <c r="U639" s="801"/>
      <c r="V639" s="802"/>
      <c r="W639" s="801"/>
      <c r="X639" s="804"/>
      <c r="Y639" s="799"/>
      <c r="Z639" s="805"/>
      <c r="AA639" s="799"/>
      <c r="AB639" s="805"/>
      <c r="AC639" s="806"/>
      <c r="AD639" s="659"/>
    </row>
    <row r="640" spans="1:30" ht="31.5">
      <c r="A640" s="784" t="s">
        <v>8124</v>
      </c>
      <c r="B640" s="785" t="s">
        <v>8144</v>
      </c>
      <c r="C640" s="797" t="s">
        <v>10276</v>
      </c>
      <c r="D640" s="798" t="s">
        <v>4783</v>
      </c>
      <c r="E640" s="798" t="s">
        <v>10297</v>
      </c>
      <c r="F640" s="798" t="s">
        <v>10298</v>
      </c>
      <c r="G640" s="798" t="s">
        <v>9150</v>
      </c>
      <c r="H640" s="799"/>
      <c r="I640" s="798" t="s">
        <v>9210</v>
      </c>
      <c r="J640" s="800" t="s">
        <v>9735</v>
      </c>
      <c r="K640" s="801"/>
      <c r="L640" s="801"/>
      <c r="M640" s="801"/>
      <c r="N640" s="802"/>
      <c r="O640" s="800" t="s">
        <v>752</v>
      </c>
      <c r="P640" s="802"/>
      <c r="Q640" s="776"/>
      <c r="R640" s="777"/>
      <c r="S640" s="803"/>
      <c r="T640" s="802"/>
      <c r="U640" s="801"/>
      <c r="V640" s="802"/>
      <c r="W640" s="801"/>
      <c r="X640" s="771" t="s">
        <v>1480</v>
      </c>
      <c r="Y640" s="799"/>
      <c r="Z640" s="805"/>
      <c r="AA640" s="799"/>
      <c r="AB640" s="798" t="s">
        <v>469</v>
      </c>
      <c r="AC640" s="806"/>
      <c r="AD640" s="659"/>
    </row>
    <row r="641" spans="1:30" ht="31.5">
      <c r="A641" s="814" t="s">
        <v>8124</v>
      </c>
      <c r="B641" s="785" t="s">
        <v>8125</v>
      </c>
      <c r="C641" s="797" t="s">
        <v>10283</v>
      </c>
      <c r="D641" s="798" t="s">
        <v>4783</v>
      </c>
      <c r="E641" s="799"/>
      <c r="F641" s="798" t="s">
        <v>10298</v>
      </c>
      <c r="G641" s="798" t="s">
        <v>9150</v>
      </c>
      <c r="H641" s="799"/>
      <c r="I641" s="799"/>
      <c r="J641" s="800" t="s">
        <v>752</v>
      </c>
      <c r="K641" s="801"/>
      <c r="L641" s="802"/>
      <c r="M641" s="801"/>
      <c r="N641" s="802"/>
      <c r="O641" s="801"/>
      <c r="P641" s="802"/>
      <c r="Q641" s="776"/>
      <c r="R641" s="777"/>
      <c r="S641" s="803"/>
      <c r="T641" s="802"/>
      <c r="U641" s="801"/>
      <c r="V641" s="802"/>
      <c r="W641" s="801"/>
      <c r="X641" s="804"/>
      <c r="Y641" s="799"/>
      <c r="Z641" s="805"/>
      <c r="AA641" s="799"/>
      <c r="AB641" s="805"/>
      <c r="AC641" s="806"/>
      <c r="AD641" s="659"/>
    </row>
    <row r="642" spans="1:30" ht="31.5">
      <c r="A642" s="784" t="s">
        <v>8124</v>
      </c>
      <c r="B642" s="785" t="s">
        <v>8134</v>
      </c>
      <c r="C642" s="823"/>
      <c r="D642" s="799"/>
      <c r="E642" s="799"/>
      <c r="F642" s="799"/>
      <c r="G642" s="799"/>
      <c r="H642" s="799"/>
      <c r="I642" s="799"/>
      <c r="J642" s="802"/>
      <c r="K642" s="801"/>
      <c r="L642" s="802"/>
      <c r="M642" s="801"/>
      <c r="N642" s="802"/>
      <c r="O642" s="801"/>
      <c r="P642" s="802"/>
      <c r="Q642" s="776"/>
      <c r="R642" s="777"/>
      <c r="S642" s="803"/>
      <c r="T642" s="802"/>
      <c r="U642" s="801"/>
      <c r="V642" s="802"/>
      <c r="W642" s="801"/>
      <c r="X642" s="804"/>
      <c r="Y642" s="799"/>
      <c r="Z642" s="805"/>
      <c r="AA642" s="799"/>
      <c r="AB642" s="805"/>
      <c r="AC642" s="806"/>
      <c r="AD642" s="659"/>
    </row>
    <row r="643" spans="1:30" ht="31.5">
      <c r="A643" s="784" t="s">
        <v>8124</v>
      </c>
      <c r="B643" s="818" t="s">
        <v>10299</v>
      </c>
      <c r="C643" s="823"/>
      <c r="D643" s="799"/>
      <c r="E643" s="799"/>
      <c r="F643" s="799"/>
      <c r="G643" s="799"/>
      <c r="H643" s="799"/>
      <c r="I643" s="799"/>
      <c r="J643" s="802"/>
      <c r="K643" s="801"/>
      <c r="L643" s="801"/>
      <c r="M643" s="801"/>
      <c r="N643" s="802"/>
      <c r="O643" s="801"/>
      <c r="P643" s="801"/>
      <c r="Q643" s="776"/>
      <c r="R643" s="777"/>
      <c r="S643" s="803"/>
      <c r="T643" s="802"/>
      <c r="U643" s="801"/>
      <c r="V643" s="802"/>
      <c r="W643" s="801"/>
      <c r="X643" s="804"/>
      <c r="Y643" s="799"/>
      <c r="Z643" s="805"/>
      <c r="AA643" s="799"/>
      <c r="AB643" s="805"/>
      <c r="AC643" s="806"/>
      <c r="AD643" s="659"/>
    </row>
    <row r="644" spans="1:30">
      <c r="A644" s="813" t="s">
        <v>8149</v>
      </c>
      <c r="B644" s="785" t="s">
        <v>8169</v>
      </c>
      <c r="C644" s="797" t="s">
        <v>9148</v>
      </c>
      <c r="D644" s="798" t="s">
        <v>4783</v>
      </c>
      <c r="E644" s="798" t="s">
        <v>5724</v>
      </c>
      <c r="F644" s="798" t="s">
        <v>10300</v>
      </c>
      <c r="G644" s="799"/>
      <c r="H644" s="798" t="s">
        <v>10301</v>
      </c>
      <c r="I644" s="799"/>
      <c r="J644" s="800" t="s">
        <v>752</v>
      </c>
      <c r="K644" s="800" t="s">
        <v>9211</v>
      </c>
      <c r="L644" s="800"/>
      <c r="M644" s="801"/>
      <c r="N644" s="802"/>
      <c r="O644" s="801"/>
      <c r="P644" s="801"/>
      <c r="Q644" s="776"/>
      <c r="R644" s="777"/>
      <c r="S644" s="803"/>
      <c r="T644" s="802"/>
      <c r="U644" s="801"/>
      <c r="V644" s="802"/>
      <c r="W644" s="801"/>
      <c r="X644" s="804"/>
      <c r="Y644" s="799"/>
      <c r="Z644" s="805"/>
      <c r="AA644" s="799"/>
      <c r="AB644" s="805"/>
      <c r="AC644" s="806"/>
      <c r="AD644" s="659"/>
    </row>
    <row r="645" spans="1:30">
      <c r="A645" s="784" t="s">
        <v>8149</v>
      </c>
      <c r="B645" s="785" t="s">
        <v>8153</v>
      </c>
      <c r="C645" s="797" t="s">
        <v>9154</v>
      </c>
      <c r="D645" s="798" t="s">
        <v>752</v>
      </c>
      <c r="E645" s="798" t="s">
        <v>5724</v>
      </c>
      <c r="F645" s="798" t="s">
        <v>10302</v>
      </c>
      <c r="G645" s="798" t="s">
        <v>9150</v>
      </c>
      <c r="H645" s="866">
        <v>44136</v>
      </c>
      <c r="I645" s="799"/>
      <c r="J645" s="800" t="s">
        <v>9187</v>
      </c>
      <c r="K645" s="800" t="s">
        <v>469</v>
      </c>
      <c r="L645" s="800" t="s">
        <v>469</v>
      </c>
      <c r="M645" s="820" t="s">
        <v>752</v>
      </c>
      <c r="N645" s="802"/>
      <c r="O645" s="801"/>
      <c r="P645" s="802"/>
      <c r="Q645" s="776"/>
      <c r="R645" s="777"/>
      <c r="S645" s="803"/>
      <c r="T645" s="802"/>
      <c r="U645" s="801"/>
      <c r="V645" s="802"/>
      <c r="W645" s="801"/>
      <c r="X645" s="804"/>
      <c r="Y645" s="799"/>
      <c r="Z645" s="805"/>
      <c r="AA645" s="799"/>
      <c r="AB645" s="805"/>
      <c r="AC645" s="806"/>
      <c r="AD645" s="659"/>
    </row>
    <row r="646" spans="1:30">
      <c r="A646" s="784" t="s">
        <v>8149</v>
      </c>
      <c r="B646" s="785" t="s">
        <v>8167</v>
      </c>
      <c r="C646" s="797" t="s">
        <v>10303</v>
      </c>
      <c r="D646" s="798" t="s">
        <v>10304</v>
      </c>
      <c r="E646" s="798" t="s">
        <v>5724</v>
      </c>
      <c r="F646" s="798" t="s">
        <v>10305</v>
      </c>
      <c r="G646" s="799"/>
      <c r="H646" s="799"/>
      <c r="I646" s="799"/>
      <c r="J646" s="800" t="s">
        <v>9276</v>
      </c>
      <c r="K646" s="800" t="s">
        <v>9258</v>
      </c>
      <c r="L646" s="801"/>
      <c r="M646" s="801"/>
      <c r="N646" s="802"/>
      <c r="O646" s="801"/>
      <c r="P646" s="800"/>
      <c r="Q646" s="776"/>
      <c r="R646" s="777"/>
      <c r="S646" s="803"/>
      <c r="T646" s="802"/>
      <c r="U646" s="801"/>
      <c r="V646" s="802"/>
      <c r="W646" s="801"/>
      <c r="X646" s="804"/>
      <c r="Y646" s="799"/>
      <c r="Z646" s="805"/>
      <c r="AA646" s="799"/>
      <c r="AB646" s="805"/>
      <c r="AC646" s="806"/>
      <c r="AD646" s="659"/>
    </row>
    <row r="647" spans="1:30">
      <c r="A647" s="784" t="s">
        <v>8149</v>
      </c>
      <c r="B647" s="785" t="s">
        <v>8150</v>
      </c>
      <c r="C647" s="797" t="s">
        <v>9154</v>
      </c>
      <c r="D647" s="798" t="s">
        <v>752</v>
      </c>
      <c r="E647" s="798" t="s">
        <v>5724</v>
      </c>
      <c r="F647" s="798" t="s">
        <v>10306</v>
      </c>
      <c r="G647" s="798" t="s">
        <v>9150</v>
      </c>
      <c r="H647" s="799"/>
      <c r="I647" s="799"/>
      <c r="J647" s="802"/>
      <c r="K647" s="801"/>
      <c r="L647" s="802"/>
      <c r="M647" s="801"/>
      <c r="N647" s="800" t="s">
        <v>469</v>
      </c>
      <c r="O647" s="801"/>
      <c r="P647" s="802"/>
      <c r="Q647" s="776"/>
      <c r="R647" s="777"/>
      <c r="S647" s="803"/>
      <c r="T647" s="802"/>
      <c r="U647" s="801"/>
      <c r="V647" s="802"/>
      <c r="W647" s="801"/>
      <c r="X647" s="804"/>
      <c r="Y647" s="799"/>
      <c r="Z647" s="805"/>
      <c r="AA647" s="799"/>
      <c r="AB647" s="805"/>
      <c r="AC647" s="806"/>
      <c r="AD647" s="659"/>
    </row>
    <row r="648" spans="1:30">
      <c r="A648" s="814" t="s">
        <v>8149</v>
      </c>
      <c r="B648" s="818" t="s">
        <v>10307</v>
      </c>
      <c r="C648" s="797" t="s">
        <v>9154</v>
      </c>
      <c r="D648" s="798" t="s">
        <v>752</v>
      </c>
      <c r="E648" s="822" t="s">
        <v>5724</v>
      </c>
      <c r="F648" s="798"/>
      <c r="G648" s="799"/>
      <c r="H648" s="799"/>
      <c r="I648" s="799"/>
      <c r="J648" s="826"/>
      <c r="K648" s="801"/>
      <c r="L648" s="800"/>
      <c r="M648" s="801"/>
      <c r="N648" s="802"/>
      <c r="O648" s="801"/>
      <c r="P648" s="802"/>
      <c r="Q648" s="776"/>
      <c r="R648" s="777"/>
      <c r="S648" s="803"/>
      <c r="T648" s="802"/>
      <c r="U648" s="801"/>
      <c r="V648" s="802"/>
      <c r="W648" s="801"/>
      <c r="X648" s="804"/>
      <c r="Y648" s="799"/>
      <c r="Z648" s="805"/>
      <c r="AA648" s="799"/>
      <c r="AB648" s="805"/>
      <c r="AC648" s="806"/>
      <c r="AD648" s="659"/>
    </row>
    <row r="649" spans="1:30">
      <c r="A649" s="784" t="s">
        <v>8149</v>
      </c>
      <c r="B649" s="785" t="s">
        <v>8183</v>
      </c>
      <c r="C649" s="797" t="s">
        <v>9148</v>
      </c>
      <c r="D649" s="798" t="s">
        <v>4783</v>
      </c>
      <c r="E649" s="798" t="s">
        <v>5724</v>
      </c>
      <c r="F649" s="798" t="s">
        <v>10308</v>
      </c>
      <c r="G649" s="798" t="s">
        <v>9150</v>
      </c>
      <c r="H649" s="799"/>
      <c r="I649" s="799"/>
      <c r="J649" s="801"/>
      <c r="K649" s="800" t="s">
        <v>469</v>
      </c>
      <c r="L649" s="800"/>
      <c r="M649" s="801"/>
      <c r="N649" s="800" t="s">
        <v>752</v>
      </c>
      <c r="O649" s="801"/>
      <c r="P649" s="802"/>
      <c r="Q649" s="776"/>
      <c r="R649" s="777"/>
      <c r="S649" s="803"/>
      <c r="T649" s="802"/>
      <c r="U649" s="801"/>
      <c r="V649" s="802"/>
      <c r="W649" s="801"/>
      <c r="X649" s="804"/>
      <c r="Y649" s="799"/>
      <c r="Z649" s="805"/>
      <c r="AA649" s="799"/>
      <c r="AB649" s="805"/>
      <c r="AC649" s="806"/>
      <c r="AD649" s="659"/>
    </row>
    <row r="650" spans="1:30" ht="31.5">
      <c r="A650" s="784" t="s">
        <v>8149</v>
      </c>
      <c r="B650" s="785" t="s">
        <v>8162</v>
      </c>
      <c r="C650" s="797" t="s">
        <v>9441</v>
      </c>
      <c r="D650" s="798" t="s">
        <v>752</v>
      </c>
      <c r="E650" s="798" t="s">
        <v>9724</v>
      </c>
      <c r="F650" s="798" t="s">
        <v>10309</v>
      </c>
      <c r="G650" s="798" t="s">
        <v>9150</v>
      </c>
      <c r="H650" s="819">
        <v>44139</v>
      </c>
      <c r="I650" s="799"/>
      <c r="J650" s="801"/>
      <c r="K650" s="801"/>
      <c r="L650" s="800" t="s">
        <v>9200</v>
      </c>
      <c r="M650" s="820" t="s">
        <v>10310</v>
      </c>
      <c r="N650" s="802"/>
      <c r="O650" s="801"/>
      <c r="P650" s="802"/>
      <c r="Q650" s="776"/>
      <c r="R650" s="777"/>
      <c r="S650" s="803"/>
      <c r="T650" s="802"/>
      <c r="U650" s="801"/>
      <c r="V650" s="802"/>
      <c r="W650" s="801"/>
      <c r="X650" s="804"/>
      <c r="Y650" s="799"/>
      <c r="Z650" s="805"/>
      <c r="AA650" s="799"/>
      <c r="AB650" s="805"/>
      <c r="AC650" s="806"/>
      <c r="AD650" s="659"/>
    </row>
    <row r="651" spans="1:30">
      <c r="A651" s="784" t="s">
        <v>8149</v>
      </c>
      <c r="B651" s="818" t="s">
        <v>10311</v>
      </c>
      <c r="C651" s="797" t="s">
        <v>9148</v>
      </c>
      <c r="D651" s="798" t="s">
        <v>10312</v>
      </c>
      <c r="E651" s="798" t="s">
        <v>9234</v>
      </c>
      <c r="F651" s="798" t="s">
        <v>10313</v>
      </c>
      <c r="G651" s="799"/>
      <c r="H651" s="799"/>
      <c r="I651" s="799"/>
      <c r="J651" s="801"/>
      <c r="K651" s="801"/>
      <c r="L651" s="802"/>
      <c r="M651" s="801"/>
      <c r="N651" s="802"/>
      <c r="O651" s="800"/>
      <c r="P651" s="802"/>
      <c r="Q651" s="776"/>
      <c r="R651" s="777"/>
      <c r="S651" s="803"/>
      <c r="T651" s="802"/>
      <c r="U651" s="801"/>
      <c r="V651" s="802"/>
      <c r="W651" s="801"/>
      <c r="X651" s="804"/>
      <c r="Y651" s="799"/>
      <c r="Z651" s="805"/>
      <c r="AA651" s="799"/>
      <c r="AB651" s="805"/>
      <c r="AC651" s="806"/>
      <c r="AD651" s="659"/>
    </row>
    <row r="652" spans="1:30" ht="31.5">
      <c r="A652" s="784" t="s">
        <v>8149</v>
      </c>
      <c r="B652" s="785" t="s">
        <v>8165</v>
      </c>
      <c r="C652" s="797" t="s">
        <v>10314</v>
      </c>
      <c r="D652" s="798" t="s">
        <v>752</v>
      </c>
      <c r="E652" s="798" t="s">
        <v>10315</v>
      </c>
      <c r="F652" s="798" t="s">
        <v>10316</v>
      </c>
      <c r="G652" s="798" t="s">
        <v>10317</v>
      </c>
      <c r="H652" s="808"/>
      <c r="I652" s="798" t="s">
        <v>9210</v>
      </c>
      <c r="J652" s="800" t="s">
        <v>9562</v>
      </c>
      <c r="K652" s="800" t="s">
        <v>9182</v>
      </c>
      <c r="L652" s="800" t="s">
        <v>9275</v>
      </c>
      <c r="M652" s="801"/>
      <c r="N652" s="800"/>
      <c r="O652" s="801"/>
      <c r="P652" s="802"/>
      <c r="Q652" s="776"/>
      <c r="R652" s="777"/>
      <c r="S652" s="803"/>
      <c r="T652" s="802"/>
      <c r="U652" s="801"/>
      <c r="V652" s="802"/>
      <c r="W652" s="801"/>
      <c r="X652" s="804"/>
      <c r="Y652" s="799"/>
      <c r="Z652" s="805"/>
      <c r="AA652" s="799"/>
      <c r="AB652" s="805"/>
      <c r="AC652" s="806"/>
      <c r="AD652" s="659"/>
    </row>
    <row r="653" spans="1:30" ht="31.5">
      <c r="A653" s="784" t="s">
        <v>8149</v>
      </c>
      <c r="B653" s="785" t="s">
        <v>8158</v>
      </c>
      <c r="C653" s="797" t="s">
        <v>9154</v>
      </c>
      <c r="D653" s="798" t="s">
        <v>4783</v>
      </c>
      <c r="E653" s="798" t="s">
        <v>9155</v>
      </c>
      <c r="F653" s="798" t="s">
        <v>10318</v>
      </c>
      <c r="G653" s="798" t="s">
        <v>9150</v>
      </c>
      <c r="H653" s="64" t="s">
        <v>10319</v>
      </c>
      <c r="I653" s="816"/>
      <c r="J653" s="800" t="s">
        <v>9200</v>
      </c>
      <c r="K653" s="800" t="s">
        <v>752</v>
      </c>
      <c r="L653" s="802"/>
      <c r="M653" s="930"/>
      <c r="N653" s="802"/>
      <c r="O653" s="800" t="s">
        <v>469</v>
      </c>
      <c r="P653" s="800"/>
      <c r="Q653" s="776"/>
      <c r="R653" s="777"/>
      <c r="S653" s="803"/>
      <c r="T653" s="802"/>
      <c r="U653" s="801"/>
      <c r="V653" s="802"/>
      <c r="W653" s="801"/>
      <c r="X653" s="804"/>
      <c r="Y653" s="799"/>
      <c r="Z653" s="805"/>
      <c r="AA653" s="799"/>
      <c r="AB653" s="805"/>
      <c r="AC653" s="806"/>
      <c r="AD653" s="659"/>
    </row>
    <row r="654" spans="1:30" ht="31.5">
      <c r="A654" s="784" t="s">
        <v>8149</v>
      </c>
      <c r="B654" s="785" t="s">
        <v>8151</v>
      </c>
      <c r="C654" s="797" t="s">
        <v>9154</v>
      </c>
      <c r="D654" s="798" t="s">
        <v>4783</v>
      </c>
      <c r="E654" s="798" t="s">
        <v>9262</v>
      </c>
      <c r="F654" s="798" t="s">
        <v>10320</v>
      </c>
      <c r="G654" s="798" t="s">
        <v>9150</v>
      </c>
      <c r="H654" s="799"/>
      <c r="I654" s="798" t="s">
        <v>9210</v>
      </c>
      <c r="J654" s="802"/>
      <c r="K654" s="800" t="s">
        <v>9276</v>
      </c>
      <c r="L654" s="802"/>
      <c r="M654" s="801"/>
      <c r="N654" s="802"/>
      <c r="O654" s="801"/>
      <c r="P654" s="801"/>
      <c r="Q654" s="776"/>
      <c r="R654" s="777"/>
      <c r="S654" s="803"/>
      <c r="T654" s="802"/>
      <c r="U654" s="801"/>
      <c r="V654" s="802"/>
      <c r="W654" s="801"/>
      <c r="X654" s="804"/>
      <c r="Y654" s="799"/>
      <c r="Z654" s="805"/>
      <c r="AA654" s="799"/>
      <c r="AB654" s="805"/>
      <c r="AC654" s="806"/>
      <c r="AD654" s="659"/>
    </row>
    <row r="655" spans="1:30">
      <c r="A655" s="784" t="s">
        <v>8149</v>
      </c>
      <c r="B655" s="785" t="s">
        <v>8155</v>
      </c>
      <c r="C655" s="797" t="s">
        <v>9154</v>
      </c>
      <c r="D655" s="798" t="s">
        <v>4783</v>
      </c>
      <c r="E655" s="798" t="s">
        <v>10321</v>
      </c>
      <c r="F655" s="798" t="s">
        <v>10322</v>
      </c>
      <c r="G655" s="798" t="s">
        <v>9150</v>
      </c>
      <c r="H655" s="829"/>
      <c r="I655" s="799"/>
      <c r="J655" s="800" t="s">
        <v>752</v>
      </c>
      <c r="K655" s="801"/>
      <c r="L655" s="802"/>
      <c r="M655" s="820" t="s">
        <v>9187</v>
      </c>
      <c r="N655" s="802"/>
      <c r="O655" s="801"/>
      <c r="P655" s="802"/>
      <c r="Q655" s="776"/>
      <c r="R655" s="777"/>
      <c r="S655" s="803"/>
      <c r="T655" s="802"/>
      <c r="U655" s="800"/>
      <c r="V655" s="802"/>
      <c r="W655" s="801"/>
      <c r="X655" s="804"/>
      <c r="Y655" s="799"/>
      <c r="Z655" s="805"/>
      <c r="AA655" s="799"/>
      <c r="AB655" s="805"/>
      <c r="AC655" s="806"/>
      <c r="AD655" s="659"/>
    </row>
    <row r="656" spans="1:30" ht="26.25">
      <c r="A656" s="784" t="s">
        <v>8149</v>
      </c>
      <c r="B656" s="785" t="s">
        <v>8172</v>
      </c>
      <c r="C656" s="797" t="s">
        <v>9148</v>
      </c>
      <c r="D656" s="798" t="s">
        <v>4783</v>
      </c>
      <c r="E656" s="798" t="s">
        <v>10323</v>
      </c>
      <c r="F656" s="798" t="s">
        <v>10324</v>
      </c>
      <c r="G656" s="798" t="s">
        <v>9150</v>
      </c>
      <c r="H656" s="799"/>
      <c r="I656" s="798" t="s">
        <v>10325</v>
      </c>
      <c r="J656" s="800" t="s">
        <v>9182</v>
      </c>
      <c r="K656" s="801"/>
      <c r="L656" s="802"/>
      <c r="M656" s="801"/>
      <c r="N656" s="802"/>
      <c r="O656" s="801"/>
      <c r="P656" s="802"/>
      <c r="Q656" s="776"/>
      <c r="R656" s="777"/>
      <c r="S656" s="803"/>
      <c r="T656" s="802"/>
      <c r="U656" s="801"/>
      <c r="V656" s="802"/>
      <c r="W656" s="801"/>
      <c r="X656" s="804"/>
      <c r="Y656" s="799"/>
      <c r="Z656" s="805"/>
      <c r="AA656" s="799"/>
      <c r="AB656" s="805"/>
      <c r="AC656" s="806"/>
      <c r="AD656" s="659"/>
    </row>
    <row r="657" spans="1:30">
      <c r="A657" s="784" t="s">
        <v>8149</v>
      </c>
      <c r="B657" s="785" t="s">
        <v>8163</v>
      </c>
      <c r="C657" s="797" t="s">
        <v>9154</v>
      </c>
      <c r="D657" s="798" t="s">
        <v>752</v>
      </c>
      <c r="E657" s="798" t="s">
        <v>9214</v>
      </c>
      <c r="F657" s="798" t="s">
        <v>10322</v>
      </c>
      <c r="G657" s="798" t="s">
        <v>9150</v>
      </c>
      <c r="H657" s="799"/>
      <c r="I657" s="799"/>
      <c r="J657" s="800" t="s">
        <v>9160</v>
      </c>
      <c r="K657" s="801"/>
      <c r="L657" s="801"/>
      <c r="M657" s="801"/>
      <c r="N657" s="800"/>
      <c r="O657" s="801"/>
      <c r="P657" s="800"/>
      <c r="Q657" s="776"/>
      <c r="R657" s="777"/>
      <c r="S657" s="803"/>
      <c r="T657" s="802"/>
      <c r="U657" s="801"/>
      <c r="V657" s="802"/>
      <c r="W657" s="801"/>
      <c r="X657" s="804"/>
      <c r="Y657" s="799"/>
      <c r="Z657" s="805"/>
      <c r="AA657" s="799"/>
      <c r="AB657" s="805"/>
      <c r="AC657" s="806"/>
      <c r="AD657" s="659"/>
    </row>
    <row r="658" spans="1:30">
      <c r="A658" s="784" t="s">
        <v>8149</v>
      </c>
      <c r="B658" s="785" t="s">
        <v>8156</v>
      </c>
      <c r="C658" s="797" t="s">
        <v>9203</v>
      </c>
      <c r="D658" s="798" t="s">
        <v>4783</v>
      </c>
      <c r="E658" s="798" t="s">
        <v>9214</v>
      </c>
      <c r="F658" s="798" t="s">
        <v>10326</v>
      </c>
      <c r="G658" s="798" t="s">
        <v>9848</v>
      </c>
      <c r="H658" s="799"/>
      <c r="I658" s="799"/>
      <c r="J658" s="802"/>
      <c r="K658" s="800" t="s">
        <v>9164</v>
      </c>
      <c r="L658" s="802"/>
      <c r="M658" s="930"/>
      <c r="N658" s="802"/>
      <c r="O658" s="801"/>
      <c r="P658" s="802"/>
      <c r="Q658" s="776"/>
      <c r="R658" s="777"/>
      <c r="S658" s="803"/>
      <c r="T658" s="802"/>
      <c r="U658" s="801"/>
      <c r="V658" s="802"/>
      <c r="W658" s="801"/>
      <c r="X658" s="804"/>
      <c r="Y658" s="799"/>
      <c r="Z658" s="805"/>
      <c r="AA658" s="799"/>
      <c r="AB658" s="805"/>
      <c r="AC658" s="806"/>
      <c r="AD658" s="659"/>
    </row>
    <row r="659" spans="1:30" ht="51.75">
      <c r="A659" s="784" t="s">
        <v>8149</v>
      </c>
      <c r="B659" s="785" t="s">
        <v>8159</v>
      </c>
      <c r="C659" s="797" t="s">
        <v>10327</v>
      </c>
      <c r="D659" s="798" t="s">
        <v>4783</v>
      </c>
      <c r="E659" s="798" t="s">
        <v>9214</v>
      </c>
      <c r="F659" s="931" t="s">
        <v>10328</v>
      </c>
      <c r="G659" s="799"/>
      <c r="H659" s="799"/>
      <c r="I659" s="799"/>
      <c r="J659" s="801"/>
      <c r="K659" s="800" t="s">
        <v>9276</v>
      </c>
      <c r="L659" s="800" t="s">
        <v>9187</v>
      </c>
      <c r="M659" s="930"/>
      <c r="N659" s="802"/>
      <c r="O659" s="801"/>
      <c r="P659" s="800" t="s">
        <v>10329</v>
      </c>
      <c r="Q659" s="874" t="s">
        <v>469</v>
      </c>
      <c r="R659" s="777"/>
      <c r="S659" s="803"/>
      <c r="T659" s="802"/>
      <c r="U659" s="801"/>
      <c r="V659" s="802"/>
      <c r="W659" s="801"/>
      <c r="X659" s="804"/>
      <c r="Y659" s="799"/>
      <c r="Z659" s="805"/>
      <c r="AA659" s="799"/>
      <c r="AB659" s="805"/>
      <c r="AC659" s="806"/>
      <c r="AD659" s="659"/>
    </row>
    <row r="660" spans="1:30" ht="31.5">
      <c r="A660" s="784" t="s">
        <v>8149</v>
      </c>
      <c r="B660" s="785" t="s">
        <v>8173</v>
      </c>
      <c r="C660" s="797" t="s">
        <v>9148</v>
      </c>
      <c r="D660" s="798" t="s">
        <v>4783</v>
      </c>
      <c r="E660" s="798" t="s">
        <v>9214</v>
      </c>
      <c r="F660" s="798" t="s">
        <v>10330</v>
      </c>
      <c r="G660" s="798" t="s">
        <v>9848</v>
      </c>
      <c r="H660" s="819"/>
      <c r="I660" s="799"/>
      <c r="J660" s="800"/>
      <c r="K660" s="800" t="s">
        <v>9164</v>
      </c>
      <c r="L660" s="800" t="s">
        <v>9249</v>
      </c>
      <c r="M660" s="820" t="s">
        <v>469</v>
      </c>
      <c r="N660" s="801"/>
      <c r="O660" s="801"/>
      <c r="P660" s="802"/>
      <c r="Q660" s="874" t="s">
        <v>9211</v>
      </c>
      <c r="R660" s="777"/>
      <c r="S660" s="803"/>
      <c r="T660" s="802"/>
      <c r="U660" s="809" t="s">
        <v>1663</v>
      </c>
      <c r="V660" s="802"/>
      <c r="W660" s="801"/>
      <c r="X660" s="804"/>
      <c r="Y660" s="799"/>
      <c r="Z660" s="805"/>
      <c r="AA660" s="799"/>
      <c r="AB660" s="805"/>
      <c r="AC660" s="806"/>
      <c r="AD660" s="659"/>
    </row>
    <row r="661" spans="1:30" ht="57.75">
      <c r="A661" s="784" t="s">
        <v>8149</v>
      </c>
      <c r="B661" s="785" t="s">
        <v>8178</v>
      </c>
      <c r="C661" s="797" t="s">
        <v>9154</v>
      </c>
      <c r="D661" s="798" t="s">
        <v>4783</v>
      </c>
      <c r="E661" s="798" t="s">
        <v>9214</v>
      </c>
      <c r="F661" s="798" t="s">
        <v>10331</v>
      </c>
      <c r="G661" s="798" t="s">
        <v>9150</v>
      </c>
      <c r="H661" s="822" t="s">
        <v>10332</v>
      </c>
      <c r="I661" s="799"/>
      <c r="J661" s="802"/>
      <c r="K661" s="801"/>
      <c r="L661" s="800" t="s">
        <v>9190</v>
      </c>
      <c r="M661" s="820" t="s">
        <v>9164</v>
      </c>
      <c r="N661" s="801"/>
      <c r="O661" s="800"/>
      <c r="P661" s="802"/>
      <c r="Q661" s="776"/>
      <c r="R661" s="777"/>
      <c r="S661" s="803"/>
      <c r="T661" s="802"/>
      <c r="U661" s="801"/>
      <c r="V661" s="802"/>
      <c r="W661" s="801"/>
      <c r="X661" s="804"/>
      <c r="Y661" s="799"/>
      <c r="Z661" s="805"/>
      <c r="AA661" s="799"/>
      <c r="AB661" s="805"/>
      <c r="AC661" s="806"/>
      <c r="AD661" s="659"/>
    </row>
    <row r="662" spans="1:30" ht="26.25">
      <c r="A662" s="784" t="s">
        <v>8149</v>
      </c>
      <c r="B662" s="785" t="s">
        <v>8181</v>
      </c>
      <c r="C662" s="797" t="s">
        <v>10333</v>
      </c>
      <c r="D662" s="798" t="s">
        <v>4783</v>
      </c>
      <c r="E662" s="798" t="s">
        <v>9214</v>
      </c>
      <c r="F662" s="798" t="s">
        <v>10334</v>
      </c>
      <c r="G662" s="798" t="s">
        <v>9150</v>
      </c>
      <c r="H662" s="819">
        <v>44131</v>
      </c>
      <c r="I662" s="799"/>
      <c r="J662" s="801"/>
      <c r="K662" s="800" t="s">
        <v>9276</v>
      </c>
      <c r="L662" s="801"/>
      <c r="M662" s="801"/>
      <c r="N662" s="802"/>
      <c r="O662" s="801"/>
      <c r="P662" s="802"/>
      <c r="Q662" s="776"/>
      <c r="R662" s="777"/>
      <c r="S662" s="803"/>
      <c r="T662" s="802"/>
      <c r="U662" s="801"/>
      <c r="V662" s="802"/>
      <c r="W662" s="801"/>
      <c r="X662" s="804"/>
      <c r="Y662" s="799"/>
      <c r="Z662" s="805"/>
      <c r="AA662" s="799"/>
      <c r="AB662" s="805"/>
      <c r="AC662" s="806"/>
      <c r="AD662" s="659"/>
    </row>
    <row r="663" spans="1:30" ht="26.25">
      <c r="A663" s="814" t="s">
        <v>8149</v>
      </c>
      <c r="B663" s="885" t="s">
        <v>10335</v>
      </c>
      <c r="C663" s="797" t="s">
        <v>10283</v>
      </c>
      <c r="D663" s="798" t="s">
        <v>4783</v>
      </c>
      <c r="E663" s="798" t="s">
        <v>10336</v>
      </c>
      <c r="F663" s="798" t="s">
        <v>10337</v>
      </c>
      <c r="G663" s="798" t="s">
        <v>9150</v>
      </c>
      <c r="H663" s="839"/>
      <c r="I663" s="816"/>
      <c r="J663" s="800" t="s">
        <v>9182</v>
      </c>
      <c r="K663" s="801"/>
      <c r="L663" s="802"/>
      <c r="M663" s="801"/>
      <c r="N663" s="802"/>
      <c r="O663" s="801"/>
      <c r="P663" s="802"/>
      <c r="Q663" s="776"/>
      <c r="R663" s="777"/>
      <c r="S663" s="803"/>
      <c r="T663" s="802"/>
      <c r="U663" s="801"/>
      <c r="V663" s="802"/>
      <c r="W663" s="801"/>
      <c r="X663" s="804"/>
      <c r="Y663" s="799"/>
      <c r="Z663" s="805"/>
      <c r="AA663" s="799"/>
      <c r="AB663" s="805"/>
      <c r="AC663" s="806"/>
      <c r="AD663" s="659"/>
    </row>
    <row r="664" spans="1:30" ht="51.75">
      <c r="A664" s="784" t="s">
        <v>8149</v>
      </c>
      <c r="B664" s="785" t="s">
        <v>8176</v>
      </c>
      <c r="C664" s="797" t="s">
        <v>10338</v>
      </c>
      <c r="D664" s="798" t="s">
        <v>4783</v>
      </c>
      <c r="E664" s="822" t="s">
        <v>9340</v>
      </c>
      <c r="F664" s="798" t="s">
        <v>9599</v>
      </c>
      <c r="G664" s="798" t="s">
        <v>9150</v>
      </c>
      <c r="H664" s="798" t="s">
        <v>10339</v>
      </c>
      <c r="I664" s="798" t="s">
        <v>10340</v>
      </c>
      <c r="J664" s="826" t="s">
        <v>10341</v>
      </c>
      <c r="K664" s="800" t="s">
        <v>9200</v>
      </c>
      <c r="L664" s="800" t="s">
        <v>752</v>
      </c>
      <c r="M664" s="801"/>
      <c r="N664" s="802"/>
      <c r="O664" s="801"/>
      <c r="P664" s="802"/>
      <c r="Q664" s="776"/>
      <c r="R664" s="777"/>
      <c r="S664" s="803"/>
      <c r="T664" s="802"/>
      <c r="U664" s="801"/>
      <c r="V664" s="802"/>
      <c r="W664" s="801"/>
      <c r="X664" s="804"/>
      <c r="Y664" s="799"/>
      <c r="Z664" s="805"/>
      <c r="AA664" s="799"/>
      <c r="AB664" s="805"/>
      <c r="AC664" s="806"/>
      <c r="AD664" s="659"/>
    </row>
    <row r="665" spans="1:30">
      <c r="A665" s="784" t="s">
        <v>8149</v>
      </c>
      <c r="B665" s="785" t="s">
        <v>8157</v>
      </c>
      <c r="C665" s="823"/>
      <c r="D665" s="799"/>
      <c r="E665" s="799"/>
      <c r="F665" s="799"/>
      <c r="G665" s="799"/>
      <c r="H665" s="799"/>
      <c r="I665" s="799"/>
      <c r="J665" s="802"/>
      <c r="K665" s="801"/>
      <c r="L665" s="802"/>
      <c r="M665" s="930"/>
      <c r="N665" s="802"/>
      <c r="O665" s="801"/>
      <c r="P665" s="802"/>
      <c r="Q665" s="776"/>
      <c r="R665" s="777"/>
      <c r="S665" s="803"/>
      <c r="T665" s="802"/>
      <c r="U665" s="801"/>
      <c r="V665" s="802"/>
      <c r="W665" s="801"/>
      <c r="X665" s="804"/>
      <c r="Y665" s="799"/>
      <c r="Z665" s="805"/>
      <c r="AA665" s="799"/>
      <c r="AB665" s="805"/>
      <c r="AC665" s="806"/>
      <c r="AD665" s="659"/>
    </row>
    <row r="666" spans="1:30" ht="31.5">
      <c r="A666" s="784" t="s">
        <v>8149</v>
      </c>
      <c r="B666" s="785" t="s">
        <v>8168</v>
      </c>
      <c r="C666" s="797" t="s">
        <v>9359</v>
      </c>
      <c r="D666" s="798" t="s">
        <v>4783</v>
      </c>
      <c r="E666" s="799"/>
      <c r="F666" s="798"/>
      <c r="G666" s="799"/>
      <c r="H666" s="799"/>
      <c r="I666" s="799"/>
      <c r="J666" s="802"/>
      <c r="K666" s="800" t="s">
        <v>469</v>
      </c>
      <c r="L666" s="802"/>
      <c r="M666" s="801"/>
      <c r="N666" s="800"/>
      <c r="O666" s="801"/>
      <c r="P666" s="802"/>
      <c r="Q666" s="776"/>
      <c r="R666" s="777"/>
      <c r="S666" s="803"/>
      <c r="T666" s="802"/>
      <c r="U666" s="801"/>
      <c r="V666" s="802"/>
      <c r="W666" s="801"/>
      <c r="X666" s="804"/>
      <c r="Y666" s="799"/>
      <c r="Z666" s="805"/>
      <c r="AA666" s="799"/>
      <c r="AB666" s="805"/>
      <c r="AC666" s="806"/>
      <c r="AD666" s="659"/>
    </row>
    <row r="667" spans="1:30" ht="31.5">
      <c r="A667" s="932" t="s">
        <v>8149</v>
      </c>
      <c r="B667" s="785" t="s">
        <v>10342</v>
      </c>
      <c r="C667" s="797" t="s">
        <v>9359</v>
      </c>
      <c r="D667" s="798" t="s">
        <v>4783</v>
      </c>
      <c r="E667" s="799"/>
      <c r="F667" s="799"/>
      <c r="G667" s="799"/>
      <c r="H667" s="799"/>
      <c r="I667" s="799"/>
      <c r="J667" s="802"/>
      <c r="K667" s="801"/>
      <c r="L667" s="802"/>
      <c r="M667" s="801"/>
      <c r="N667" s="802"/>
      <c r="O667" s="801"/>
      <c r="P667" s="802"/>
      <c r="Q667" s="776"/>
      <c r="R667" s="777"/>
      <c r="S667" s="803"/>
      <c r="T667" s="802"/>
      <c r="U667" s="801"/>
      <c r="V667" s="802"/>
      <c r="W667" s="801"/>
      <c r="X667" s="804"/>
      <c r="Y667" s="799"/>
      <c r="Z667" s="805"/>
      <c r="AA667" s="799"/>
      <c r="AB667" s="805"/>
      <c r="AC667" s="806"/>
      <c r="AD667" s="659"/>
    </row>
    <row r="668" spans="1:30" ht="31.5">
      <c r="A668" s="784" t="s">
        <v>8149</v>
      </c>
      <c r="B668" s="785" t="s">
        <v>8180</v>
      </c>
      <c r="C668" s="797" t="s">
        <v>9154</v>
      </c>
      <c r="D668" s="798" t="s">
        <v>4783</v>
      </c>
      <c r="E668" s="798"/>
      <c r="F668" s="798"/>
      <c r="G668" s="798" t="s">
        <v>9150</v>
      </c>
      <c r="H668" s="819">
        <v>44172</v>
      </c>
      <c r="I668" s="799"/>
      <c r="J668" s="801"/>
      <c r="K668" s="800" t="s">
        <v>1663</v>
      </c>
      <c r="L668" s="800" t="s">
        <v>469</v>
      </c>
      <c r="M668" s="801"/>
      <c r="N668" s="801"/>
      <c r="O668" s="801"/>
      <c r="P668" s="802"/>
      <c r="Q668" s="776"/>
      <c r="R668" s="777"/>
      <c r="S668" s="803"/>
      <c r="T668" s="802"/>
      <c r="U668" s="801"/>
      <c r="V668" s="802"/>
      <c r="W668" s="801"/>
      <c r="X668" s="804"/>
      <c r="Y668" s="799"/>
      <c r="Z668" s="805"/>
      <c r="AA668" s="799"/>
      <c r="AB668" s="805"/>
      <c r="AC668" s="806"/>
      <c r="AD668" s="659"/>
    </row>
    <row r="669" spans="1:30" ht="31.5">
      <c r="A669" s="784" t="s">
        <v>8149</v>
      </c>
      <c r="B669" s="785" t="s">
        <v>8184</v>
      </c>
      <c r="C669" s="797" t="s">
        <v>9154</v>
      </c>
      <c r="D669" s="798" t="s">
        <v>752</v>
      </c>
      <c r="E669" s="799"/>
      <c r="F669" s="799"/>
      <c r="G669" s="799"/>
      <c r="H669" s="798" t="s">
        <v>10343</v>
      </c>
      <c r="I669" s="799"/>
      <c r="J669" s="802"/>
      <c r="K669" s="801"/>
      <c r="L669" s="801"/>
      <c r="M669" s="801"/>
      <c r="N669" s="802"/>
      <c r="O669" s="801"/>
      <c r="P669" s="802"/>
      <c r="Q669" s="776"/>
      <c r="R669" s="777"/>
      <c r="S669" s="803"/>
      <c r="T669" s="802"/>
      <c r="U669" s="801"/>
      <c r="V669" s="802"/>
      <c r="W669" s="801"/>
      <c r="X669" s="804"/>
      <c r="Y669" s="799"/>
      <c r="Z669" s="805"/>
      <c r="AA669" s="799"/>
      <c r="AB669" s="805"/>
      <c r="AC669" s="806"/>
      <c r="AD669" s="659"/>
    </row>
    <row r="670" spans="1:30" ht="47.25">
      <c r="A670" s="813" t="s">
        <v>8185</v>
      </c>
      <c r="B670" s="785" t="s">
        <v>8186</v>
      </c>
      <c r="C670" s="797" t="s">
        <v>9203</v>
      </c>
      <c r="D670" s="798" t="s">
        <v>4783</v>
      </c>
      <c r="E670" s="798" t="s">
        <v>5724</v>
      </c>
      <c r="F670" s="933"/>
      <c r="G670" s="799"/>
      <c r="H670" s="799"/>
      <c r="I670" s="799"/>
      <c r="J670" s="800" t="s">
        <v>469</v>
      </c>
      <c r="K670" s="801"/>
      <c r="L670" s="801"/>
      <c r="M670" s="801"/>
      <c r="N670" s="802"/>
      <c r="O670" s="801"/>
      <c r="P670" s="802"/>
      <c r="Q670" s="776"/>
      <c r="R670" s="777"/>
      <c r="S670" s="803"/>
      <c r="T670" s="802"/>
      <c r="U670" s="801"/>
      <c r="V670" s="802"/>
      <c r="W670" s="801"/>
      <c r="X670" s="804"/>
      <c r="Y670" s="799"/>
      <c r="Z670" s="805"/>
      <c r="AA670" s="799"/>
      <c r="AB670" s="805"/>
      <c r="AC670" s="806"/>
      <c r="AD670" s="659"/>
    </row>
    <row r="671" spans="1:30" ht="47.25">
      <c r="A671" s="784" t="s">
        <v>8185</v>
      </c>
      <c r="B671" s="785" t="s">
        <v>8188</v>
      </c>
      <c r="C671" s="797" t="s">
        <v>9203</v>
      </c>
      <c r="D671" s="798" t="s">
        <v>752</v>
      </c>
      <c r="E671" s="798" t="s">
        <v>5724</v>
      </c>
      <c r="F671" s="933"/>
      <c r="G671" s="799"/>
      <c r="H671" s="799"/>
      <c r="I671" s="799"/>
      <c r="J671" s="802"/>
      <c r="K671" s="801"/>
      <c r="L671" s="802"/>
      <c r="M671" s="801"/>
      <c r="N671" s="802"/>
      <c r="O671" s="801"/>
      <c r="P671" s="802"/>
      <c r="Q671" s="776"/>
      <c r="R671" s="777"/>
      <c r="S671" s="803"/>
      <c r="T671" s="802"/>
      <c r="U671" s="801"/>
      <c r="V671" s="802"/>
      <c r="W671" s="801"/>
      <c r="X671" s="804"/>
      <c r="Y671" s="799"/>
      <c r="Z671" s="805"/>
      <c r="AA671" s="799"/>
      <c r="AB671" s="805"/>
      <c r="AC671" s="806"/>
      <c r="AD671" s="659"/>
    </row>
    <row r="672" spans="1:30" ht="18.75" customHeight="1">
      <c r="A672" s="784" t="s">
        <v>8185</v>
      </c>
      <c r="B672" s="785" t="s">
        <v>8189</v>
      </c>
      <c r="C672" s="797" t="s">
        <v>9154</v>
      </c>
      <c r="D672" s="798" t="s">
        <v>4783</v>
      </c>
      <c r="E672" s="798" t="s">
        <v>5724</v>
      </c>
      <c r="F672" s="798" t="s">
        <v>10344</v>
      </c>
      <c r="G672" s="798" t="s">
        <v>9174</v>
      </c>
      <c r="H672" s="799"/>
      <c r="I672" s="799"/>
      <c r="J672" s="801"/>
      <c r="K672" s="800" t="s">
        <v>10345</v>
      </c>
      <c r="L672" s="802"/>
      <c r="M672" s="801"/>
      <c r="N672" s="802"/>
      <c r="O672" s="801"/>
      <c r="P672" s="802"/>
      <c r="Q672" s="776"/>
      <c r="R672" s="777"/>
      <c r="S672" s="803"/>
      <c r="T672" s="802"/>
      <c r="U672" s="801"/>
      <c r="V672" s="802"/>
      <c r="W672" s="801"/>
      <c r="X672" s="804"/>
      <c r="Y672" s="799"/>
      <c r="Z672" s="805"/>
      <c r="AA672" s="799"/>
      <c r="AB672" s="805"/>
      <c r="AC672" s="806"/>
      <c r="AD672" s="659"/>
    </row>
    <row r="673" spans="1:30">
      <c r="A673" s="784" t="s">
        <v>8185</v>
      </c>
      <c r="B673" s="785" t="s">
        <v>8192</v>
      </c>
      <c r="C673" s="797" t="s">
        <v>9295</v>
      </c>
      <c r="D673" s="798" t="s">
        <v>4783</v>
      </c>
      <c r="E673" s="798" t="s">
        <v>10346</v>
      </c>
      <c r="F673" s="799"/>
      <c r="G673" s="798" t="s">
        <v>9150</v>
      </c>
      <c r="H673" s="799"/>
      <c r="I673" s="799"/>
      <c r="J673" s="802"/>
      <c r="K673" s="801"/>
      <c r="L673" s="800" t="s">
        <v>752</v>
      </c>
      <c r="M673" s="800" t="s">
        <v>752</v>
      </c>
      <c r="N673" s="800" t="s">
        <v>752</v>
      </c>
      <c r="O673" s="801"/>
      <c r="P673" s="802"/>
      <c r="Q673" s="776"/>
      <c r="R673" s="777"/>
      <c r="S673" s="803"/>
      <c r="T673" s="802"/>
      <c r="U673" s="801"/>
      <c r="V673" s="802"/>
      <c r="W673" s="801"/>
      <c r="X673" s="804"/>
      <c r="Y673" s="799"/>
      <c r="Z673" s="805"/>
      <c r="AA673" s="799"/>
      <c r="AB673" s="805"/>
      <c r="AC673" s="806"/>
      <c r="AD673" s="659"/>
    </row>
    <row r="674" spans="1:30" ht="31.5">
      <c r="A674" s="784" t="s">
        <v>8185</v>
      </c>
      <c r="B674" s="785" t="s">
        <v>8187</v>
      </c>
      <c r="C674" s="797" t="s">
        <v>10347</v>
      </c>
      <c r="D674" s="798" t="s">
        <v>1995</v>
      </c>
      <c r="E674" s="798" t="s">
        <v>9153</v>
      </c>
      <c r="F674" s="933"/>
      <c r="G674" s="799"/>
      <c r="H674" s="799"/>
      <c r="I674" s="799"/>
      <c r="J674" s="801"/>
      <c r="K674" s="800" t="s">
        <v>469</v>
      </c>
      <c r="L674" s="800" t="s">
        <v>469</v>
      </c>
      <c r="M674" s="801"/>
      <c r="N674" s="802"/>
      <c r="O674" s="801"/>
      <c r="P674" s="802"/>
      <c r="Q674" s="776"/>
      <c r="R674" s="777"/>
      <c r="S674" s="803"/>
      <c r="T674" s="802"/>
      <c r="U674" s="801"/>
      <c r="V674" s="802"/>
      <c r="W674" s="801"/>
      <c r="X674" s="804"/>
      <c r="Y674" s="799"/>
      <c r="Z674" s="805"/>
      <c r="AA674" s="799"/>
      <c r="AB674" s="805"/>
      <c r="AC674" s="806"/>
      <c r="AD674" s="659"/>
    </row>
    <row r="675" spans="1:30">
      <c r="A675" s="784" t="s">
        <v>8185</v>
      </c>
      <c r="B675" s="785" t="s">
        <v>8191</v>
      </c>
      <c r="C675" s="797" t="s">
        <v>9154</v>
      </c>
      <c r="D675" s="798" t="s">
        <v>4783</v>
      </c>
      <c r="E675" s="798" t="s">
        <v>6237</v>
      </c>
      <c r="F675" s="933"/>
      <c r="G675" s="798" t="s">
        <v>9150</v>
      </c>
      <c r="H675" s="799"/>
      <c r="I675" s="799"/>
      <c r="J675" s="802"/>
      <c r="K675" s="800" t="s">
        <v>9499</v>
      </c>
      <c r="L675" s="801"/>
      <c r="M675" s="801"/>
      <c r="N675" s="802"/>
      <c r="O675" s="801"/>
      <c r="P675" s="802"/>
      <c r="Q675" s="776"/>
      <c r="R675" s="777"/>
      <c r="S675" s="803"/>
      <c r="T675" s="802"/>
      <c r="U675" s="801"/>
      <c r="V675" s="802"/>
      <c r="W675" s="801"/>
      <c r="X675" s="804"/>
      <c r="Y675" s="799"/>
      <c r="Z675" s="805"/>
      <c r="AA675" s="799"/>
      <c r="AB675" s="805"/>
      <c r="AC675" s="806"/>
      <c r="AD675" s="659"/>
    </row>
    <row r="676" spans="1:30">
      <c r="A676" s="784" t="s">
        <v>8185</v>
      </c>
      <c r="B676" s="785" t="s">
        <v>8190</v>
      </c>
      <c r="C676" s="823"/>
      <c r="D676" s="799"/>
      <c r="E676" s="799"/>
      <c r="F676" s="933"/>
      <c r="G676" s="799"/>
      <c r="H676" s="799"/>
      <c r="I676" s="799"/>
      <c r="J676" s="801"/>
      <c r="K676" s="801"/>
      <c r="L676" s="802"/>
      <c r="M676" s="801"/>
      <c r="N676" s="802"/>
      <c r="O676" s="801"/>
      <c r="P676" s="802"/>
      <c r="Q676" s="776"/>
      <c r="R676" s="777"/>
      <c r="S676" s="803"/>
      <c r="T676" s="802"/>
      <c r="U676" s="801"/>
      <c r="V676" s="802"/>
      <c r="W676" s="801"/>
      <c r="X676" s="804"/>
      <c r="Y676" s="799"/>
      <c r="Z676" s="805"/>
      <c r="AA676" s="799"/>
      <c r="AB676" s="805"/>
      <c r="AC676" s="806"/>
      <c r="AD676" s="659"/>
    </row>
    <row r="677" spans="1:30" ht="31.5">
      <c r="A677" s="813" t="s">
        <v>8194</v>
      </c>
      <c r="B677" s="785" t="s">
        <v>8207</v>
      </c>
      <c r="C677" s="797" t="s">
        <v>9203</v>
      </c>
      <c r="D677" s="798" t="s">
        <v>4783</v>
      </c>
      <c r="E677" s="916" t="s">
        <v>5724</v>
      </c>
      <c r="F677" s="916" t="s">
        <v>10348</v>
      </c>
      <c r="G677" s="799"/>
      <c r="H677" s="799"/>
      <c r="I677" s="798"/>
      <c r="J677" s="800" t="s">
        <v>9242</v>
      </c>
      <c r="K677" s="800" t="s">
        <v>9241</v>
      </c>
      <c r="L677" s="801"/>
      <c r="M677" s="801"/>
      <c r="N677" s="800" t="s">
        <v>469</v>
      </c>
      <c r="O677" s="801"/>
      <c r="P677" s="802"/>
      <c r="Q677" s="776"/>
      <c r="R677" s="777"/>
      <c r="S677" s="803"/>
      <c r="T677" s="802"/>
      <c r="U677" s="801"/>
      <c r="V677" s="802"/>
      <c r="W677" s="801"/>
      <c r="X677" s="804"/>
      <c r="Y677" s="799"/>
      <c r="Z677" s="805"/>
      <c r="AA677" s="799"/>
      <c r="AB677" s="805"/>
      <c r="AC677" s="806"/>
      <c r="AD677" s="659"/>
    </row>
    <row r="678" spans="1:30" ht="39">
      <c r="A678" s="784" t="s">
        <v>8194</v>
      </c>
      <c r="B678" s="785" t="s">
        <v>8215</v>
      </c>
      <c r="C678" s="797" t="s">
        <v>9359</v>
      </c>
      <c r="D678" s="798" t="s">
        <v>4783</v>
      </c>
      <c r="E678" s="798" t="s">
        <v>5724</v>
      </c>
      <c r="F678" s="798" t="s">
        <v>10349</v>
      </c>
      <c r="G678" s="798" t="s">
        <v>9174</v>
      </c>
      <c r="H678" s="798" t="s">
        <v>10350</v>
      </c>
      <c r="I678" s="799"/>
      <c r="J678" s="801"/>
      <c r="K678" s="800" t="s">
        <v>9182</v>
      </c>
      <c r="L678" s="802"/>
      <c r="M678" s="801"/>
      <c r="N678" s="802"/>
      <c r="O678" s="801"/>
      <c r="P678" s="802"/>
      <c r="Q678" s="776"/>
      <c r="R678" s="777"/>
      <c r="S678" s="803"/>
      <c r="T678" s="802"/>
      <c r="U678" s="801"/>
      <c r="V678" s="802"/>
      <c r="W678" s="801"/>
      <c r="X678" s="804"/>
      <c r="Y678" s="799"/>
      <c r="Z678" s="805"/>
      <c r="AA678" s="799"/>
      <c r="AB678" s="805"/>
      <c r="AC678" s="806"/>
      <c r="AD678" s="659"/>
    </row>
    <row r="679" spans="1:30" ht="115.5">
      <c r="A679" s="784" t="s">
        <v>8194</v>
      </c>
      <c r="B679" s="785" t="s">
        <v>8378</v>
      </c>
      <c r="C679" s="797" t="s">
        <v>9359</v>
      </c>
      <c r="D679" s="798" t="s">
        <v>4783</v>
      </c>
      <c r="E679" s="798" t="s">
        <v>10351</v>
      </c>
      <c r="F679" s="798" t="s">
        <v>10352</v>
      </c>
      <c r="G679" s="798" t="s">
        <v>9174</v>
      </c>
      <c r="H679" s="798" t="s">
        <v>10353</v>
      </c>
      <c r="I679" s="798" t="s">
        <v>10354</v>
      </c>
      <c r="J679" s="801"/>
      <c r="K679" s="800" t="s">
        <v>9390</v>
      </c>
      <c r="L679" s="800" t="s">
        <v>9557</v>
      </c>
      <c r="M679" s="801"/>
      <c r="N679" s="801"/>
      <c r="O679" s="801"/>
      <c r="P679" s="802"/>
      <c r="Q679" s="776"/>
      <c r="R679" s="777"/>
      <c r="S679" s="803"/>
      <c r="T679" s="801"/>
      <c r="U679" s="801"/>
      <c r="V679" s="802"/>
      <c r="W679" s="801"/>
      <c r="X679" s="804"/>
      <c r="Y679" s="799"/>
      <c r="Z679" s="805"/>
      <c r="AA679" s="799"/>
      <c r="AB679" s="805"/>
      <c r="AC679" s="806"/>
      <c r="AD679" s="659"/>
    </row>
    <row r="680" spans="1:30" ht="31.5">
      <c r="A680" s="784" t="s">
        <v>8194</v>
      </c>
      <c r="B680" s="785" t="s">
        <v>8214</v>
      </c>
      <c r="C680" s="797" t="s">
        <v>9148</v>
      </c>
      <c r="D680" s="798" t="s">
        <v>752</v>
      </c>
      <c r="E680" s="798" t="s">
        <v>9384</v>
      </c>
      <c r="F680" s="798" t="s">
        <v>10355</v>
      </c>
      <c r="G680" s="798" t="s">
        <v>9150</v>
      </c>
      <c r="H680" s="799"/>
      <c r="I680" s="799"/>
      <c r="J680" s="800" t="s">
        <v>9184</v>
      </c>
      <c r="K680" s="801"/>
      <c r="L680" s="802"/>
      <c r="M680" s="801"/>
      <c r="N680" s="802"/>
      <c r="O680" s="801"/>
      <c r="P680" s="802"/>
      <c r="Q680" s="776"/>
      <c r="R680" s="777"/>
      <c r="S680" s="803"/>
      <c r="T680" s="802"/>
      <c r="U680" s="801"/>
      <c r="V680" s="802"/>
      <c r="W680" s="801"/>
      <c r="X680" s="804"/>
      <c r="Y680" s="799"/>
      <c r="Z680" s="805"/>
      <c r="AA680" s="799"/>
      <c r="AB680" s="805"/>
      <c r="AC680" s="806"/>
      <c r="AD680" s="659"/>
    </row>
    <row r="681" spans="1:30" ht="31.5">
      <c r="A681" s="784" t="s">
        <v>8194</v>
      </c>
      <c r="B681" s="785" t="s">
        <v>8221</v>
      </c>
      <c r="C681" s="797" t="s">
        <v>9154</v>
      </c>
      <c r="D681" s="798" t="s">
        <v>4783</v>
      </c>
      <c r="E681" s="798" t="s">
        <v>9384</v>
      </c>
      <c r="F681" s="798" t="s">
        <v>10356</v>
      </c>
      <c r="G681" s="798" t="s">
        <v>9150</v>
      </c>
      <c r="H681" s="799"/>
      <c r="I681" s="799"/>
      <c r="J681" s="800" t="s">
        <v>9275</v>
      </c>
      <c r="K681" s="800" t="s">
        <v>752</v>
      </c>
      <c r="L681" s="800" t="s">
        <v>469</v>
      </c>
      <c r="M681" s="801"/>
      <c r="N681" s="802"/>
      <c r="O681" s="801"/>
      <c r="P681" s="802"/>
      <c r="Q681" s="776"/>
      <c r="R681" s="777"/>
      <c r="S681" s="803"/>
      <c r="T681" s="802"/>
      <c r="U681" s="801"/>
      <c r="V681" s="802"/>
      <c r="W681" s="801"/>
      <c r="X681" s="804"/>
      <c r="Y681" s="799"/>
      <c r="Z681" s="805"/>
      <c r="AA681" s="799"/>
      <c r="AB681" s="805"/>
      <c r="AC681" s="806"/>
      <c r="AD681" s="659"/>
    </row>
    <row r="682" spans="1:30">
      <c r="A682" s="784" t="s">
        <v>8194</v>
      </c>
      <c r="B682" s="785" t="s">
        <v>8197</v>
      </c>
      <c r="C682" s="797" t="s">
        <v>9154</v>
      </c>
      <c r="D682" s="798"/>
      <c r="E682" s="798" t="s">
        <v>9384</v>
      </c>
      <c r="F682" s="798" t="s">
        <v>10357</v>
      </c>
      <c r="G682" s="798" t="s">
        <v>9150</v>
      </c>
      <c r="H682" s="799"/>
      <c r="I682" s="799"/>
      <c r="J682" s="800" t="s">
        <v>9240</v>
      </c>
      <c r="K682" s="801"/>
      <c r="L682" s="800" t="s">
        <v>469</v>
      </c>
      <c r="M682" s="801"/>
      <c r="N682" s="802"/>
      <c r="O682" s="801"/>
      <c r="P682" s="801"/>
      <c r="Q682" s="776"/>
      <c r="R682" s="777"/>
      <c r="S682" s="803"/>
      <c r="T682" s="802"/>
      <c r="U682" s="801"/>
      <c r="V682" s="802"/>
      <c r="W682" s="801"/>
      <c r="X682" s="804"/>
      <c r="Y682" s="799"/>
      <c r="Z682" s="805"/>
      <c r="AA682" s="799"/>
      <c r="AB682" s="805"/>
      <c r="AC682" s="806"/>
      <c r="AD682" s="659"/>
    </row>
    <row r="683" spans="1:30" ht="31.5">
      <c r="A683" s="784" t="s">
        <v>8194</v>
      </c>
      <c r="B683" s="785" t="s">
        <v>8216</v>
      </c>
      <c r="C683" s="797" t="s">
        <v>9154</v>
      </c>
      <c r="D683" s="798" t="s">
        <v>4783</v>
      </c>
      <c r="E683" s="798" t="s">
        <v>10358</v>
      </c>
      <c r="F683" s="798" t="s">
        <v>10359</v>
      </c>
      <c r="G683" s="798" t="s">
        <v>9150</v>
      </c>
      <c r="H683" s="799"/>
      <c r="I683" s="799"/>
      <c r="J683" s="826" t="s">
        <v>9242</v>
      </c>
      <c r="K683" s="801"/>
      <c r="L683" s="802"/>
      <c r="M683" s="800" t="s">
        <v>9237</v>
      </c>
      <c r="N683" s="802"/>
      <c r="O683" s="801"/>
      <c r="P683" s="802"/>
      <c r="Q683" s="776"/>
      <c r="R683" s="777"/>
      <c r="S683" s="803"/>
      <c r="T683" s="802"/>
      <c r="U683" s="801"/>
      <c r="V683" s="802"/>
      <c r="W683" s="801"/>
      <c r="X683" s="804"/>
      <c r="Y683" s="799"/>
      <c r="Z683" s="805"/>
      <c r="AA683" s="799"/>
      <c r="AB683" s="805"/>
      <c r="AC683" s="806"/>
      <c r="AD683" s="659"/>
    </row>
    <row r="684" spans="1:30" ht="31.5" customHeight="1">
      <c r="A684" s="784" t="s">
        <v>8194</v>
      </c>
      <c r="B684" s="785" t="s">
        <v>8209</v>
      </c>
      <c r="C684" s="797" t="s">
        <v>9203</v>
      </c>
      <c r="D684" s="798" t="s">
        <v>4783</v>
      </c>
      <c r="E684" s="798" t="s">
        <v>10360</v>
      </c>
      <c r="F684" s="798" t="s">
        <v>10361</v>
      </c>
      <c r="G684" s="798" t="s">
        <v>9150</v>
      </c>
      <c r="H684" s="799"/>
      <c r="I684" s="799"/>
      <c r="J684" s="800" t="s">
        <v>9275</v>
      </c>
      <c r="K684" s="801"/>
      <c r="L684" s="800" t="s">
        <v>9182</v>
      </c>
      <c r="M684" s="801"/>
      <c r="N684" s="802"/>
      <c r="O684" s="801"/>
      <c r="P684" s="802"/>
      <c r="Q684" s="776"/>
      <c r="R684" s="777"/>
      <c r="S684" s="803"/>
      <c r="T684" s="802"/>
      <c r="U684" s="801"/>
      <c r="V684" s="802"/>
      <c r="W684" s="801"/>
      <c r="X684" s="804"/>
      <c r="Y684" s="799"/>
      <c r="Z684" s="805"/>
      <c r="AA684" s="799"/>
      <c r="AB684" s="805"/>
      <c r="AC684" s="806"/>
      <c r="AD684" s="659"/>
    </row>
    <row r="685" spans="1:30" ht="47.25">
      <c r="A685" s="814" t="s">
        <v>8194</v>
      </c>
      <c r="B685" s="934" t="s">
        <v>8210</v>
      </c>
      <c r="C685" s="797" t="s">
        <v>9203</v>
      </c>
      <c r="D685" s="798" t="s">
        <v>4783</v>
      </c>
      <c r="E685" s="798" t="s">
        <v>5955</v>
      </c>
      <c r="F685" s="798" t="s">
        <v>10362</v>
      </c>
      <c r="G685" s="798" t="s">
        <v>9150</v>
      </c>
      <c r="H685" s="799"/>
      <c r="I685" s="799"/>
      <c r="J685" s="800" t="s">
        <v>752</v>
      </c>
      <c r="K685" s="800" t="s">
        <v>752</v>
      </c>
      <c r="L685" s="801"/>
      <c r="M685" s="801"/>
      <c r="N685" s="802"/>
      <c r="O685" s="801"/>
      <c r="P685" s="800" t="s">
        <v>469</v>
      </c>
      <c r="Q685" s="776"/>
      <c r="R685" s="777"/>
      <c r="S685" s="803"/>
      <c r="T685" s="802"/>
      <c r="U685" s="801"/>
      <c r="V685" s="802"/>
      <c r="W685" s="801"/>
      <c r="X685" s="804"/>
      <c r="Y685" s="799"/>
      <c r="Z685" s="805"/>
      <c r="AA685" s="799"/>
      <c r="AB685" s="805"/>
      <c r="AC685" s="806"/>
      <c r="AD685" s="659"/>
    </row>
    <row r="686" spans="1:30">
      <c r="A686" s="784" t="s">
        <v>8194</v>
      </c>
      <c r="B686" s="785" t="s">
        <v>8195</v>
      </c>
      <c r="C686" s="797" t="s">
        <v>9154</v>
      </c>
      <c r="D686" s="798" t="s">
        <v>4783</v>
      </c>
      <c r="E686" s="798" t="s">
        <v>5955</v>
      </c>
      <c r="F686" s="798" t="s">
        <v>10363</v>
      </c>
      <c r="G686" s="798" t="s">
        <v>9202</v>
      </c>
      <c r="H686" s="799"/>
      <c r="I686" s="799"/>
      <c r="J686" s="800" t="s">
        <v>9499</v>
      </c>
      <c r="K686" s="800" t="s">
        <v>752</v>
      </c>
      <c r="L686" s="802"/>
      <c r="M686" s="801"/>
      <c r="N686" s="802"/>
      <c r="O686" s="801"/>
      <c r="P686" s="802"/>
      <c r="Q686" s="776"/>
      <c r="R686" s="777"/>
      <c r="S686" s="803"/>
      <c r="T686" s="802"/>
      <c r="U686" s="801"/>
      <c r="V686" s="802"/>
      <c r="W686" s="801"/>
      <c r="X686" s="804"/>
      <c r="Y686" s="799"/>
      <c r="Z686" s="805"/>
      <c r="AA686" s="799"/>
      <c r="AB686" s="805"/>
      <c r="AC686" s="806"/>
      <c r="AD686" s="659"/>
    </row>
    <row r="687" spans="1:30">
      <c r="A687" s="784" t="s">
        <v>8194</v>
      </c>
      <c r="B687" s="818" t="s">
        <v>10364</v>
      </c>
      <c r="C687" s="797" t="s">
        <v>9203</v>
      </c>
      <c r="D687" s="798" t="s">
        <v>4783</v>
      </c>
      <c r="E687" s="798" t="s">
        <v>5955</v>
      </c>
      <c r="F687" s="798" t="s">
        <v>10356</v>
      </c>
      <c r="G687" s="798" t="s">
        <v>9150</v>
      </c>
      <c r="H687" s="799"/>
      <c r="I687" s="799"/>
      <c r="J687" s="802"/>
      <c r="K687" s="801"/>
      <c r="L687" s="800" t="s">
        <v>9182</v>
      </c>
      <c r="M687" s="801"/>
      <c r="N687" s="802"/>
      <c r="O687" s="801"/>
      <c r="P687" s="802"/>
      <c r="Q687" s="776"/>
      <c r="R687" s="777"/>
      <c r="S687" s="803"/>
      <c r="T687" s="802"/>
      <c r="U687" s="801"/>
      <c r="V687" s="802"/>
      <c r="W687" s="801"/>
      <c r="X687" s="804"/>
      <c r="Y687" s="799"/>
      <c r="Z687" s="805"/>
      <c r="AA687" s="799"/>
      <c r="AB687" s="805"/>
      <c r="AC687" s="806"/>
      <c r="AD687" s="659"/>
    </row>
    <row r="688" spans="1:30">
      <c r="A688" s="814" t="s">
        <v>8194</v>
      </c>
      <c r="B688" s="935"/>
      <c r="C688" s="797" t="s">
        <v>9154</v>
      </c>
      <c r="D688" s="798" t="s">
        <v>4783</v>
      </c>
      <c r="E688" s="798" t="s">
        <v>5955</v>
      </c>
      <c r="F688" s="798"/>
      <c r="G688" s="798" t="s">
        <v>9150</v>
      </c>
      <c r="H688" s="799"/>
      <c r="I688" s="799"/>
      <c r="J688" s="800"/>
      <c r="K688" s="800" t="s">
        <v>752</v>
      </c>
      <c r="L688" s="801"/>
      <c r="M688" s="801"/>
      <c r="N688" s="802"/>
      <c r="O688" s="801"/>
      <c r="P688" s="802"/>
      <c r="Q688" s="776"/>
      <c r="R688" s="777"/>
      <c r="S688" s="803"/>
      <c r="T688" s="802"/>
      <c r="U688" s="801"/>
      <c r="V688" s="802"/>
      <c r="W688" s="801"/>
      <c r="X688" s="804"/>
      <c r="Y688" s="799"/>
      <c r="Z688" s="805"/>
      <c r="AA688" s="799"/>
      <c r="AB688" s="805"/>
      <c r="AC688" s="806"/>
      <c r="AD688" s="659"/>
    </row>
    <row r="689" spans="1:30" ht="64.5">
      <c r="A689" s="784" t="s">
        <v>8194</v>
      </c>
      <c r="B689" s="818">
        <v>3</v>
      </c>
      <c r="C689" s="797" t="s">
        <v>9203</v>
      </c>
      <c r="D689" s="798" t="s">
        <v>4783</v>
      </c>
      <c r="E689" s="798" t="s">
        <v>10365</v>
      </c>
      <c r="F689" s="798" t="s">
        <v>10366</v>
      </c>
      <c r="G689" s="798" t="s">
        <v>9150</v>
      </c>
      <c r="H689" s="799"/>
      <c r="I689" s="799"/>
      <c r="J689" s="800" t="s">
        <v>9200</v>
      </c>
      <c r="K689" s="800" t="s">
        <v>9200</v>
      </c>
      <c r="L689" s="802"/>
      <c r="M689" s="801"/>
      <c r="N689" s="802"/>
      <c r="O689" s="801"/>
      <c r="P689" s="802"/>
      <c r="Q689" s="776"/>
      <c r="R689" s="777"/>
      <c r="S689" s="803"/>
      <c r="T689" s="802"/>
      <c r="U689" s="801"/>
      <c r="V689" s="802"/>
      <c r="W689" s="801"/>
      <c r="X689" s="804"/>
      <c r="Y689" s="799"/>
      <c r="Z689" s="805"/>
      <c r="AA689" s="799"/>
      <c r="AB689" s="805"/>
      <c r="AC689" s="806"/>
      <c r="AD689" s="659"/>
    </row>
    <row r="690" spans="1:30" ht="31.5">
      <c r="A690" s="784" t="s">
        <v>8194</v>
      </c>
      <c r="B690" s="785" t="s">
        <v>8199</v>
      </c>
      <c r="C690" s="797" t="s">
        <v>9154</v>
      </c>
      <c r="D690" s="798" t="s">
        <v>4783</v>
      </c>
      <c r="E690" s="798" t="s">
        <v>9401</v>
      </c>
      <c r="F690" s="798" t="s">
        <v>10367</v>
      </c>
      <c r="G690" s="799"/>
      <c r="H690" s="799"/>
      <c r="I690" s="799"/>
      <c r="J690" s="800" t="s">
        <v>9275</v>
      </c>
      <c r="K690" s="800" t="s">
        <v>469</v>
      </c>
      <c r="L690" s="800" t="s">
        <v>469</v>
      </c>
      <c r="M690" s="801"/>
      <c r="N690" s="802"/>
      <c r="O690" s="801"/>
      <c r="P690" s="802"/>
      <c r="Q690" s="874"/>
      <c r="R690" s="777"/>
      <c r="S690" s="803"/>
      <c r="T690" s="802"/>
      <c r="U690" s="801"/>
      <c r="V690" s="802"/>
      <c r="W690" s="801"/>
      <c r="X690" s="804"/>
      <c r="Y690" s="799"/>
      <c r="Z690" s="805"/>
      <c r="AA690" s="799"/>
      <c r="AB690" s="805"/>
      <c r="AC690" s="806"/>
      <c r="AD690" s="659"/>
    </row>
    <row r="691" spans="1:30" ht="31.5">
      <c r="A691" s="784" t="s">
        <v>8194</v>
      </c>
      <c r="B691" s="785" t="s">
        <v>8200</v>
      </c>
      <c r="C691" s="797" t="s">
        <v>9154</v>
      </c>
      <c r="D691" s="798" t="s">
        <v>752</v>
      </c>
      <c r="E691" s="798" t="s">
        <v>10368</v>
      </c>
      <c r="F691" s="798" t="s">
        <v>10369</v>
      </c>
      <c r="G691" s="798" t="s">
        <v>9150</v>
      </c>
      <c r="H691" s="798" t="s">
        <v>10370</v>
      </c>
      <c r="I691" s="808"/>
      <c r="J691" s="802"/>
      <c r="K691" s="800" t="s">
        <v>9200</v>
      </c>
      <c r="L691" s="801"/>
      <c r="M691" s="801"/>
      <c r="N691" s="802"/>
      <c r="O691" s="801"/>
      <c r="P691" s="802"/>
      <c r="Q691" s="776"/>
      <c r="R691" s="777"/>
      <c r="S691" s="803"/>
      <c r="T691" s="802"/>
      <c r="U691" s="801"/>
      <c r="V691" s="802"/>
      <c r="W691" s="801"/>
      <c r="X691" s="804"/>
      <c r="Y691" s="799"/>
      <c r="Z691" s="805"/>
      <c r="AA691" s="799"/>
      <c r="AB691" s="805"/>
      <c r="AC691" s="806"/>
      <c r="AD691" s="659"/>
    </row>
    <row r="692" spans="1:30" ht="31.5">
      <c r="A692" s="784" t="s">
        <v>8194</v>
      </c>
      <c r="B692" s="785" t="s">
        <v>8203</v>
      </c>
      <c r="C692" s="797" t="s">
        <v>9154</v>
      </c>
      <c r="D692" s="798" t="s">
        <v>4783</v>
      </c>
      <c r="E692" s="798" t="s">
        <v>10371</v>
      </c>
      <c r="F692" s="798" t="s">
        <v>10372</v>
      </c>
      <c r="G692" s="798" t="s">
        <v>9150</v>
      </c>
      <c r="H692" s="798" t="s">
        <v>10373</v>
      </c>
      <c r="I692" s="799"/>
      <c r="J692" s="800" t="s">
        <v>9183</v>
      </c>
      <c r="K692" s="800" t="s">
        <v>9184</v>
      </c>
      <c r="L692" s="802"/>
      <c r="M692" s="800" t="s">
        <v>752</v>
      </c>
      <c r="N692" s="802"/>
      <c r="O692" s="801"/>
      <c r="P692" s="802"/>
      <c r="Q692" s="776"/>
      <c r="R692" s="777"/>
      <c r="S692" s="803"/>
      <c r="T692" s="802"/>
      <c r="U692" s="801"/>
      <c r="V692" s="802"/>
      <c r="W692" s="801"/>
      <c r="X692" s="804"/>
      <c r="Y692" s="799"/>
      <c r="Z692" s="805"/>
      <c r="AA692" s="799"/>
      <c r="AB692" s="805"/>
      <c r="AC692" s="806"/>
      <c r="AD692" s="659"/>
    </row>
    <row r="693" spans="1:30">
      <c r="A693" s="784" t="s">
        <v>8194</v>
      </c>
      <c r="B693" s="785" t="s">
        <v>8196</v>
      </c>
      <c r="C693" s="797" t="s">
        <v>9154</v>
      </c>
      <c r="D693" s="798" t="s">
        <v>4783</v>
      </c>
      <c r="E693" s="798" t="s">
        <v>9878</v>
      </c>
      <c r="F693" s="798" t="s">
        <v>10374</v>
      </c>
      <c r="G693" s="798" t="s">
        <v>9202</v>
      </c>
      <c r="H693" s="799"/>
      <c r="I693" s="816"/>
      <c r="J693" s="800" t="s">
        <v>9169</v>
      </c>
      <c r="K693" s="801"/>
      <c r="L693" s="800"/>
      <c r="M693" s="801"/>
      <c r="N693" s="802"/>
      <c r="O693" s="801"/>
      <c r="P693" s="802"/>
      <c r="Q693" s="776"/>
      <c r="R693" s="777"/>
      <c r="S693" s="803"/>
      <c r="T693" s="802"/>
      <c r="U693" s="801"/>
      <c r="V693" s="802"/>
      <c r="W693" s="801"/>
      <c r="X693" s="804"/>
      <c r="Y693" s="799"/>
      <c r="Z693" s="805"/>
      <c r="AA693" s="799"/>
      <c r="AB693" s="805"/>
      <c r="AC693" s="806"/>
      <c r="AD693" s="659"/>
    </row>
    <row r="694" spans="1:30" ht="31.5">
      <c r="A694" s="784" t="s">
        <v>8194</v>
      </c>
      <c r="B694" s="785" t="s">
        <v>8208</v>
      </c>
      <c r="C694" s="797" t="s">
        <v>9154</v>
      </c>
      <c r="D694" s="798" t="s">
        <v>4783</v>
      </c>
      <c r="E694" s="798"/>
      <c r="F694" s="798" t="s">
        <v>10375</v>
      </c>
      <c r="G694" s="798" t="s">
        <v>9150</v>
      </c>
      <c r="H694" s="799"/>
      <c r="I694" s="799"/>
      <c r="J694" s="800" t="s">
        <v>752</v>
      </c>
      <c r="K694" s="801"/>
      <c r="L694" s="802"/>
      <c r="M694" s="801"/>
      <c r="N694" s="802"/>
      <c r="O694" s="801"/>
      <c r="P694" s="802"/>
      <c r="Q694" s="776"/>
      <c r="R694" s="777"/>
      <c r="S694" s="809" t="s">
        <v>752</v>
      </c>
      <c r="T694" s="802"/>
      <c r="U694" s="801"/>
      <c r="V694" s="802"/>
      <c r="W694" s="801"/>
      <c r="X694" s="804"/>
      <c r="Y694" s="799"/>
      <c r="Z694" s="805"/>
      <c r="AA694" s="799"/>
      <c r="AB694" s="805"/>
      <c r="AC694" s="806"/>
      <c r="AD694" s="659"/>
    </row>
    <row r="695" spans="1:30" ht="29.25">
      <c r="A695" s="814" t="s">
        <v>8194</v>
      </c>
      <c r="B695" s="936" t="s">
        <v>10376</v>
      </c>
      <c r="C695" s="797"/>
      <c r="D695" s="798"/>
      <c r="E695" s="798"/>
      <c r="F695" s="798"/>
      <c r="G695" s="798"/>
      <c r="H695" s="799"/>
      <c r="I695" s="799"/>
      <c r="J695" s="800"/>
      <c r="K695" s="801"/>
      <c r="L695" s="802"/>
      <c r="M695" s="801"/>
      <c r="N695" s="802"/>
      <c r="O695" s="801"/>
      <c r="P695" s="802"/>
      <c r="Q695" s="776"/>
      <c r="R695" s="777"/>
      <c r="S695" s="803"/>
      <c r="T695" s="802"/>
      <c r="U695" s="801"/>
      <c r="V695" s="802"/>
      <c r="W695" s="801"/>
      <c r="X695" s="804"/>
      <c r="Y695" s="799"/>
      <c r="Z695" s="805"/>
      <c r="AA695" s="799"/>
      <c r="AB695" s="805"/>
      <c r="AC695" s="806"/>
      <c r="AD695" s="659"/>
    </row>
    <row r="696" spans="1:30" ht="26.25">
      <c r="A696" s="812" t="s">
        <v>8222</v>
      </c>
      <c r="B696" s="818" t="s">
        <v>10377</v>
      </c>
      <c r="C696" s="797" t="s">
        <v>9154</v>
      </c>
      <c r="D696" s="798" t="s">
        <v>752</v>
      </c>
      <c r="E696" s="798" t="s">
        <v>5724</v>
      </c>
      <c r="F696" s="798" t="s">
        <v>10378</v>
      </c>
      <c r="G696" s="798" t="s">
        <v>9150</v>
      </c>
      <c r="H696" s="799"/>
      <c r="I696" s="799"/>
      <c r="J696" s="802"/>
      <c r="K696" s="801"/>
      <c r="L696" s="802"/>
      <c r="M696" s="800" t="s">
        <v>752</v>
      </c>
      <c r="N696" s="802"/>
      <c r="O696" s="800" t="s">
        <v>9200</v>
      </c>
      <c r="P696" s="802"/>
      <c r="Q696" s="776"/>
      <c r="R696" s="777"/>
      <c r="S696" s="803"/>
      <c r="T696" s="802"/>
      <c r="U696" s="801"/>
      <c r="V696" s="802"/>
      <c r="W696" s="801"/>
      <c r="X696" s="804"/>
      <c r="Y696" s="799"/>
      <c r="Z696" s="805"/>
      <c r="AA696" s="799"/>
      <c r="AB696" s="805"/>
      <c r="AC696" s="806"/>
      <c r="AD696" s="659"/>
    </row>
    <row r="697" spans="1:30">
      <c r="A697" s="784" t="s">
        <v>8222</v>
      </c>
      <c r="B697" s="785" t="s">
        <v>8223</v>
      </c>
      <c r="C697" s="797" t="s">
        <v>9154</v>
      </c>
      <c r="D697" s="798" t="s">
        <v>752</v>
      </c>
      <c r="E697" s="798" t="s">
        <v>10379</v>
      </c>
      <c r="F697" s="798" t="s">
        <v>10380</v>
      </c>
      <c r="G697" s="798" t="s">
        <v>9150</v>
      </c>
      <c r="H697" s="799"/>
      <c r="I697" s="799"/>
      <c r="J697" s="802"/>
      <c r="K697" s="800" t="s">
        <v>9164</v>
      </c>
      <c r="L697" s="802"/>
      <c r="M697" s="801"/>
      <c r="N697" s="802"/>
      <c r="O697" s="801"/>
      <c r="P697" s="802"/>
      <c r="Q697" s="776"/>
      <c r="R697" s="777"/>
      <c r="S697" s="803"/>
      <c r="T697" s="802"/>
      <c r="U697" s="801"/>
      <c r="V697" s="802"/>
      <c r="W697" s="801"/>
      <c r="X697" s="804"/>
      <c r="Y697" s="799"/>
      <c r="Z697" s="805"/>
      <c r="AA697" s="799"/>
      <c r="AB697" s="805"/>
      <c r="AC697" s="806"/>
      <c r="AD697" s="659"/>
    </row>
    <row r="698" spans="1:30" ht="31.5">
      <c r="A698" s="784" t="s">
        <v>8222</v>
      </c>
      <c r="B698" s="785" t="s">
        <v>8224</v>
      </c>
      <c r="C698" s="797" t="s">
        <v>9154</v>
      </c>
      <c r="D698" s="798" t="s">
        <v>4783</v>
      </c>
      <c r="E698" s="798" t="s">
        <v>10381</v>
      </c>
      <c r="F698" s="798" t="s">
        <v>10382</v>
      </c>
      <c r="G698" s="798" t="s">
        <v>9150</v>
      </c>
      <c r="H698" s="799"/>
      <c r="I698" s="799"/>
      <c r="J698" s="801"/>
      <c r="K698" s="800" t="s">
        <v>9160</v>
      </c>
      <c r="L698" s="802"/>
      <c r="M698" s="801"/>
      <c r="N698" s="802"/>
      <c r="O698" s="801"/>
      <c r="P698" s="802"/>
      <c r="Q698" s="776"/>
      <c r="R698" s="777"/>
      <c r="S698" s="803"/>
      <c r="T698" s="802"/>
      <c r="U698" s="801"/>
      <c r="V698" s="802"/>
      <c r="W698" s="801"/>
      <c r="X698" s="804"/>
      <c r="Y698" s="799"/>
      <c r="Z698" s="805"/>
      <c r="AA698" s="799"/>
      <c r="AB698" s="805"/>
      <c r="AC698" s="806"/>
      <c r="AD698" s="659"/>
    </row>
    <row r="699" spans="1:30" ht="39">
      <c r="A699" s="814" t="s">
        <v>10383</v>
      </c>
      <c r="B699" s="785" t="s">
        <v>8067</v>
      </c>
      <c r="C699" s="920" t="s">
        <v>9154</v>
      </c>
      <c r="D699" s="921" t="s">
        <v>4783</v>
      </c>
      <c r="E699" s="921" t="s">
        <v>5724</v>
      </c>
      <c r="F699" s="921" t="s">
        <v>10384</v>
      </c>
      <c r="G699" s="921" t="s">
        <v>9150</v>
      </c>
      <c r="H699" s="799"/>
      <c r="I699" s="799"/>
      <c r="J699" s="800" t="s">
        <v>9266</v>
      </c>
      <c r="K699" s="801"/>
      <c r="L699" s="801"/>
      <c r="M699" s="801"/>
      <c r="N699" s="802"/>
      <c r="O699" s="801"/>
      <c r="P699" s="802"/>
      <c r="Q699" s="776"/>
      <c r="R699" s="777"/>
      <c r="S699" s="803"/>
      <c r="T699" s="802"/>
      <c r="U699" s="801"/>
      <c r="V699" s="802"/>
      <c r="W699" s="801"/>
      <c r="X699" s="804"/>
      <c r="Y699" s="799"/>
      <c r="Z699" s="805"/>
      <c r="AA699" s="799"/>
      <c r="AB699" s="805"/>
      <c r="AC699" s="806"/>
      <c r="AD699" s="659"/>
    </row>
    <row r="700" spans="1:30" ht="31.5">
      <c r="A700" s="784"/>
      <c r="B700" s="785" t="s">
        <v>7530</v>
      </c>
      <c r="C700" s="797" t="s">
        <v>9203</v>
      </c>
      <c r="D700" s="798" t="s">
        <v>4783</v>
      </c>
      <c r="E700" s="798" t="s">
        <v>10351</v>
      </c>
      <c r="F700" s="798" t="s">
        <v>10385</v>
      </c>
      <c r="G700" s="798" t="s">
        <v>9305</v>
      </c>
      <c r="H700" s="799"/>
      <c r="I700" s="799"/>
      <c r="J700" s="800" t="s">
        <v>9184</v>
      </c>
      <c r="K700" s="800" t="s">
        <v>9164</v>
      </c>
      <c r="L700" s="801"/>
      <c r="M700" s="801"/>
      <c r="N700" s="802"/>
      <c r="O700" s="801"/>
      <c r="P700" s="802"/>
      <c r="Q700" s="776"/>
      <c r="R700" s="777"/>
      <c r="S700" s="803"/>
      <c r="T700" s="802"/>
      <c r="U700" s="801"/>
      <c r="V700" s="802"/>
      <c r="W700" s="801"/>
      <c r="X700" s="804"/>
      <c r="Y700" s="799"/>
      <c r="Z700" s="805"/>
      <c r="AA700" s="799"/>
      <c r="AB700" s="805"/>
      <c r="AC700" s="806"/>
      <c r="AD700" s="659"/>
    </row>
    <row r="701" spans="1:30" ht="26.25">
      <c r="A701" s="784"/>
      <c r="B701" s="785" t="s">
        <v>7024</v>
      </c>
      <c r="C701" s="797" t="s">
        <v>9148</v>
      </c>
      <c r="D701" s="798" t="s">
        <v>10386</v>
      </c>
      <c r="E701" s="798" t="s">
        <v>9214</v>
      </c>
      <c r="F701" s="798" t="s">
        <v>10387</v>
      </c>
      <c r="G701" s="798" t="s">
        <v>9148</v>
      </c>
      <c r="H701" s="799"/>
      <c r="I701" s="799"/>
      <c r="J701" s="801"/>
      <c r="K701" s="800" t="s">
        <v>9284</v>
      </c>
      <c r="L701" s="802"/>
      <c r="M701" s="801"/>
      <c r="N701" s="800"/>
      <c r="O701" s="801"/>
      <c r="P701" s="801"/>
      <c r="Q701" s="776"/>
      <c r="R701" s="777"/>
      <c r="S701" s="803"/>
      <c r="T701" s="802"/>
      <c r="U701" s="801"/>
      <c r="V701" s="802"/>
      <c r="W701" s="801"/>
      <c r="X701" s="804"/>
      <c r="Y701" s="799"/>
      <c r="Z701" s="805"/>
      <c r="AA701" s="799"/>
      <c r="AB701" s="805"/>
      <c r="AC701" s="806"/>
      <c r="AD701" s="659"/>
    </row>
    <row r="702" spans="1:30" ht="12.75">
      <c r="A702" s="808"/>
      <c r="B702" s="937"/>
      <c r="C702" s="907"/>
      <c r="D702" s="808"/>
      <c r="E702" s="808"/>
      <c r="F702" s="808"/>
      <c r="G702" s="808"/>
      <c r="H702" s="808"/>
      <c r="I702" s="808"/>
      <c r="J702" s="808"/>
      <c r="K702" s="808"/>
      <c r="L702" s="808"/>
      <c r="M702" s="808"/>
      <c r="N702" s="777"/>
      <c r="O702" s="777"/>
      <c r="P702" s="777"/>
      <c r="Q702" s="776"/>
      <c r="R702" s="777"/>
      <c r="S702" s="938"/>
      <c r="T702" s="777"/>
      <c r="U702" s="777"/>
      <c r="V702" s="802"/>
      <c r="W702" s="777"/>
      <c r="X702" s="939"/>
      <c r="Y702" s="808"/>
      <c r="Z702" s="808"/>
      <c r="AA702" s="808"/>
      <c r="AB702" s="808"/>
      <c r="AC702" s="937"/>
      <c r="AD702" s="940"/>
    </row>
    <row r="703" spans="1:30">
      <c r="A703" s="851"/>
      <c r="B703" s="773"/>
      <c r="C703" s="941"/>
      <c r="D703" s="799"/>
      <c r="E703" s="799"/>
      <c r="F703" s="799"/>
      <c r="G703" s="799"/>
      <c r="H703" s="799"/>
      <c r="I703" s="799"/>
      <c r="J703" s="799"/>
      <c r="K703" s="799"/>
      <c r="L703" s="805"/>
      <c r="M703" s="799"/>
      <c r="N703" s="799"/>
      <c r="O703" s="799"/>
      <c r="P703" s="805"/>
      <c r="Q703" s="942"/>
      <c r="R703" s="805"/>
      <c r="S703" s="942"/>
      <c r="T703" s="805"/>
      <c r="U703" s="801"/>
      <c r="V703" s="802"/>
      <c r="W703" s="801"/>
      <c r="X703" s="804"/>
      <c r="Y703" s="799"/>
      <c r="Z703" s="805"/>
      <c r="AA703" s="799"/>
      <c r="AB703" s="805"/>
      <c r="AC703" s="806"/>
      <c r="AD703" s="659"/>
    </row>
    <row r="704" spans="1:30">
      <c r="A704" s="812"/>
      <c r="B704" s="785"/>
      <c r="C704" s="823"/>
      <c r="D704" s="799"/>
      <c r="E704" s="799"/>
      <c r="F704" s="799"/>
      <c r="G704" s="799"/>
      <c r="H704" s="799"/>
      <c r="I704" s="799"/>
      <c r="J704" s="805"/>
      <c r="K704" s="799"/>
      <c r="L704" s="799"/>
      <c r="M704" s="799"/>
      <c r="N704" s="805"/>
      <c r="O704" s="799"/>
      <c r="P704" s="805"/>
      <c r="Q704" s="942"/>
      <c r="R704" s="805"/>
      <c r="S704" s="942"/>
      <c r="T704" s="805"/>
      <c r="U704" s="799"/>
      <c r="V704" s="802"/>
      <c r="W704" s="801"/>
      <c r="X704" s="804"/>
      <c r="Y704" s="799"/>
      <c r="Z704" s="805"/>
      <c r="AA704" s="799"/>
      <c r="AB704" s="805"/>
      <c r="AC704" s="806"/>
      <c r="AD704" s="659"/>
    </row>
    <row r="705" spans="1:30" ht="12.75">
      <c r="Q705" s="943"/>
      <c r="S705" s="943"/>
      <c r="V705" s="802"/>
      <c r="W705" s="944"/>
      <c r="X705" s="945"/>
    </row>
    <row r="706" spans="1:30" ht="12.75">
      <c r="A706" s="797"/>
      <c r="B706" s="64"/>
      <c r="C706" s="754"/>
      <c r="D706" s="754"/>
      <c r="E706" s="754"/>
      <c r="F706" s="754"/>
      <c r="G706" s="754"/>
      <c r="H706" s="754"/>
      <c r="I706" s="754"/>
      <c r="J706" s="658"/>
      <c r="K706" s="754"/>
      <c r="L706" s="658"/>
      <c r="M706" s="754"/>
      <c r="N706" s="658"/>
      <c r="O706" s="754"/>
      <c r="P706" s="658"/>
      <c r="Q706" s="946"/>
      <c r="R706" s="658"/>
      <c r="S706" s="946"/>
      <c r="T706" s="658"/>
      <c r="U706" s="754"/>
      <c r="V706" s="802"/>
      <c r="W706" s="779"/>
      <c r="X706" s="783"/>
      <c r="Y706" s="754"/>
      <c r="Z706" s="658"/>
      <c r="AA706" s="754"/>
      <c r="AB706" s="658"/>
      <c r="AC706" s="754"/>
      <c r="AD706" s="754"/>
    </row>
    <row r="707" spans="1:30" ht="12.75">
      <c r="A707" s="823"/>
      <c r="B707" s="501"/>
      <c r="C707" s="754"/>
      <c r="D707" s="754"/>
      <c r="E707" s="754"/>
      <c r="F707" s="754"/>
      <c r="G707" s="754"/>
      <c r="H707" s="754"/>
      <c r="I707" s="754"/>
      <c r="J707" s="658"/>
      <c r="K707" s="754"/>
      <c r="L707" s="658"/>
      <c r="M707" s="754"/>
      <c r="N707" s="658"/>
      <c r="O707" s="754"/>
      <c r="P707" s="658"/>
      <c r="Q707" s="946"/>
      <c r="R707" s="658"/>
      <c r="S707" s="946"/>
      <c r="T707" s="658"/>
      <c r="U707" s="754"/>
      <c r="V707" s="658"/>
      <c r="W707" s="754"/>
      <c r="X707" s="783"/>
      <c r="Y707" s="754"/>
      <c r="Z707" s="658"/>
      <c r="AA707" s="754"/>
      <c r="AB707" s="658"/>
      <c r="AC707" s="754"/>
      <c r="AD707" s="754"/>
    </row>
    <row r="708" spans="1:30" ht="12.75">
      <c r="A708" s="823"/>
      <c r="B708" s="501"/>
      <c r="C708" s="754"/>
      <c r="D708" s="754"/>
      <c r="E708" s="754"/>
      <c r="F708" s="754"/>
      <c r="G708" s="754"/>
      <c r="H708" s="754"/>
      <c r="I708" s="754"/>
      <c r="J708" s="658"/>
      <c r="K708" s="754"/>
      <c r="L708" s="658"/>
      <c r="M708" s="754"/>
      <c r="N708" s="658"/>
      <c r="O708" s="754"/>
      <c r="P708" s="658"/>
      <c r="Q708" s="946"/>
      <c r="R708" s="658"/>
      <c r="S708" s="946"/>
      <c r="T708" s="658"/>
      <c r="U708" s="754"/>
      <c r="V708" s="658"/>
      <c r="W708" s="754"/>
      <c r="X708" s="658"/>
      <c r="Y708" s="754"/>
      <c r="Z708" s="658"/>
      <c r="AA708" s="754"/>
      <c r="AB708" s="658"/>
      <c r="AC708" s="754"/>
      <c r="AD708" s="754"/>
    </row>
    <row r="709" spans="1:30" ht="12.75">
      <c r="A709" s="823"/>
      <c r="B709" s="501"/>
      <c r="C709" s="754"/>
      <c r="D709" s="754"/>
      <c r="E709" s="754"/>
      <c r="F709" s="754"/>
      <c r="G709" s="754"/>
      <c r="H709" s="754"/>
      <c r="I709" s="754"/>
      <c r="J709" s="658"/>
      <c r="K709" s="754"/>
      <c r="L709" s="658"/>
      <c r="M709" s="754"/>
      <c r="N709" s="658"/>
      <c r="O709" s="754"/>
      <c r="P709" s="658"/>
      <c r="Q709" s="946"/>
      <c r="R709" s="658"/>
      <c r="S709" s="946"/>
      <c r="T709" s="658"/>
      <c r="U709" s="754"/>
      <c r="V709" s="658"/>
      <c r="W709" s="754"/>
      <c r="X709" s="658"/>
      <c r="Y709" s="754"/>
      <c r="Z709" s="658"/>
      <c r="AA709" s="754"/>
      <c r="AB709" s="658"/>
      <c r="AC709" s="754"/>
      <c r="AD709" s="754"/>
    </row>
    <row r="710" spans="1:30" ht="12.75">
      <c r="A710" s="823"/>
      <c r="B710" s="501"/>
      <c r="C710" s="754"/>
      <c r="D710" s="754"/>
      <c r="E710" s="754"/>
      <c r="F710" s="754"/>
      <c r="G710" s="754"/>
      <c r="H710" s="947"/>
      <c r="I710" s="947"/>
      <c r="J710" s="658"/>
      <c r="K710" s="754"/>
      <c r="L710" s="658"/>
      <c r="M710" s="754"/>
      <c r="N710" s="658"/>
      <c r="O710" s="754"/>
      <c r="P710" s="658"/>
      <c r="Q710" s="946"/>
      <c r="R710" s="658"/>
      <c r="S710" s="946"/>
      <c r="T710" s="658"/>
      <c r="U710" s="754"/>
      <c r="V710" s="658"/>
      <c r="W710" s="754"/>
      <c r="X710" s="658"/>
      <c r="Y710" s="754"/>
      <c r="Z710" s="658"/>
      <c r="AA710" s="754"/>
      <c r="AB710" s="658"/>
      <c r="AC710" s="754"/>
      <c r="AD710" s="754"/>
    </row>
    <row r="711" spans="1:30" ht="12.75">
      <c r="A711" s="823"/>
      <c r="B711" s="501"/>
      <c r="C711" s="754"/>
      <c r="D711" s="754"/>
      <c r="E711" s="754"/>
      <c r="F711" s="754"/>
      <c r="G711" s="754"/>
      <c r="H711" s="947"/>
      <c r="I711" s="947"/>
      <c r="J711" s="658"/>
      <c r="K711" s="754"/>
      <c r="L711" s="658"/>
      <c r="M711" s="754"/>
      <c r="N711" s="658"/>
      <c r="O711" s="754"/>
      <c r="P711" s="658"/>
      <c r="Q711" s="946"/>
      <c r="R711" s="658"/>
      <c r="S711" s="946"/>
      <c r="T711" s="658"/>
      <c r="U711" s="754"/>
      <c r="V711" s="658"/>
      <c r="W711" s="754"/>
      <c r="X711" s="658"/>
      <c r="Y711" s="754"/>
      <c r="Z711" s="658"/>
      <c r="AA711" s="754"/>
      <c r="AB711" s="658"/>
      <c r="AC711" s="754"/>
      <c r="AD711" s="754"/>
    </row>
    <row r="712" spans="1:30" ht="12.75">
      <c r="A712" s="823"/>
      <c r="B712" s="501"/>
      <c r="C712" s="754"/>
      <c r="D712" s="754"/>
      <c r="E712" s="754"/>
      <c r="F712" s="754"/>
      <c r="G712" s="754"/>
      <c r="H712" s="947"/>
      <c r="I712" s="947"/>
      <c r="J712" s="658"/>
      <c r="K712" s="754"/>
      <c r="L712" s="658"/>
      <c r="M712" s="754"/>
      <c r="N712" s="658"/>
      <c r="O712" s="754"/>
      <c r="P712" s="658"/>
      <c r="Q712" s="946"/>
      <c r="R712" s="658"/>
      <c r="S712" s="946"/>
      <c r="T712" s="658"/>
      <c r="U712" s="754"/>
      <c r="V712" s="658"/>
      <c r="W712" s="754"/>
      <c r="X712" s="658"/>
      <c r="Y712" s="754"/>
      <c r="Z712" s="658"/>
      <c r="AA712" s="754"/>
      <c r="AB712" s="658"/>
      <c r="AC712" s="754"/>
      <c r="AD712" s="754"/>
    </row>
    <row r="713" spans="1:30" ht="12.75">
      <c r="A713" s="823"/>
      <c r="B713" s="501"/>
      <c r="C713" s="754"/>
      <c r="D713" s="754"/>
      <c r="E713" s="754"/>
      <c r="F713" s="754"/>
      <c r="G713" s="754"/>
      <c r="H713" s="947"/>
      <c r="I713" s="947"/>
      <c r="J713" s="658"/>
      <c r="K713" s="754"/>
      <c r="L713" s="658"/>
      <c r="M713" s="754"/>
      <c r="N713" s="658"/>
      <c r="O713" s="754"/>
      <c r="P713" s="658"/>
      <c r="Q713" s="946"/>
      <c r="R713" s="658"/>
      <c r="S713" s="946"/>
      <c r="T713" s="658"/>
      <c r="U713" s="754"/>
      <c r="V713" s="658"/>
      <c r="W713" s="754"/>
      <c r="X713" s="658"/>
      <c r="Y713" s="754"/>
      <c r="Z713" s="658"/>
      <c r="AA713" s="754"/>
      <c r="AB713" s="658"/>
      <c r="AC713" s="754"/>
      <c r="AD713" s="754"/>
    </row>
    <row r="714" spans="1:30" ht="12.75">
      <c r="A714" s="823"/>
      <c r="B714" s="501"/>
      <c r="C714" s="754"/>
      <c r="D714" s="754"/>
      <c r="E714" s="754"/>
      <c r="F714" s="754"/>
      <c r="G714" s="754"/>
      <c r="H714" s="947"/>
      <c r="I714" s="947"/>
      <c r="J714" s="658"/>
      <c r="K714" s="754"/>
      <c r="L714" s="658"/>
      <c r="M714" s="754"/>
      <c r="N714" s="658"/>
      <c r="O714" s="754"/>
      <c r="P714" s="658"/>
      <c r="Q714" s="946"/>
      <c r="R714" s="658"/>
      <c r="S714" s="946"/>
      <c r="T714" s="658"/>
      <c r="U714" s="754"/>
      <c r="V714" s="658"/>
      <c r="W714" s="754"/>
      <c r="X714" s="658"/>
      <c r="Y714" s="754"/>
      <c r="Z714" s="658"/>
      <c r="AA714" s="754"/>
      <c r="AB714" s="658"/>
      <c r="AC714" s="754"/>
      <c r="AD714" s="754"/>
    </row>
    <row r="715" spans="1:30" ht="12.75">
      <c r="A715" s="823"/>
      <c r="B715" s="501"/>
      <c r="C715" s="754"/>
      <c r="D715" s="754"/>
      <c r="E715" s="754"/>
      <c r="F715" s="754"/>
      <c r="G715" s="754"/>
      <c r="H715" s="947"/>
      <c r="I715" s="947"/>
      <c r="J715" s="658"/>
      <c r="K715" s="754"/>
      <c r="L715" s="658"/>
      <c r="M715" s="754"/>
      <c r="N715" s="658"/>
      <c r="O715" s="754"/>
      <c r="P715" s="658"/>
      <c r="Q715" s="946"/>
      <c r="R715" s="658"/>
      <c r="S715" s="946"/>
      <c r="T715" s="658"/>
      <c r="U715" s="754"/>
      <c r="V715" s="658"/>
      <c r="W715" s="754"/>
      <c r="X715" s="658"/>
      <c r="Y715" s="754"/>
      <c r="Z715" s="658"/>
      <c r="AA715" s="754"/>
      <c r="AB715" s="658"/>
      <c r="AC715" s="754"/>
      <c r="AD715" s="754"/>
    </row>
    <row r="716" spans="1:30" ht="12.75">
      <c r="A716" s="823"/>
      <c r="B716" s="501"/>
      <c r="C716" s="754"/>
      <c r="D716" s="754"/>
      <c r="E716" s="754"/>
      <c r="F716" s="754"/>
      <c r="G716" s="754"/>
      <c r="H716" s="947"/>
      <c r="I716" s="947"/>
      <c r="J716" s="658"/>
      <c r="K716" s="754"/>
      <c r="L716" s="658"/>
      <c r="M716" s="754"/>
      <c r="N716" s="658"/>
      <c r="O716" s="754"/>
      <c r="P716" s="658"/>
      <c r="Q716" s="946"/>
      <c r="R716" s="658"/>
      <c r="S716" s="946"/>
      <c r="T716" s="658"/>
      <c r="U716" s="754"/>
      <c r="V716" s="658"/>
      <c r="W716" s="754"/>
      <c r="X716" s="658"/>
      <c r="Y716" s="754"/>
      <c r="Z716" s="658"/>
      <c r="AA716" s="754"/>
      <c r="AB716" s="658"/>
      <c r="AC716" s="754"/>
      <c r="AD716" s="754"/>
    </row>
    <row r="717" spans="1:30" ht="12.75">
      <c r="A717" s="823"/>
      <c r="B717" s="501"/>
      <c r="C717" s="754"/>
      <c r="D717" s="754"/>
      <c r="E717" s="754"/>
      <c r="F717" s="754"/>
      <c r="G717" s="754"/>
      <c r="H717" s="947"/>
      <c r="I717" s="947"/>
      <c r="J717" s="658"/>
      <c r="K717" s="754"/>
      <c r="L717" s="658"/>
      <c r="M717" s="754"/>
      <c r="N717" s="658"/>
      <c r="O717" s="754"/>
      <c r="P717" s="658"/>
      <c r="Q717" s="946"/>
      <c r="R717" s="658"/>
      <c r="S717" s="946"/>
      <c r="T717" s="658"/>
      <c r="U717" s="754"/>
      <c r="V717" s="658"/>
      <c r="W717" s="754"/>
      <c r="X717" s="658"/>
      <c r="Y717" s="754"/>
      <c r="Z717" s="658"/>
      <c r="AA717" s="754"/>
      <c r="AB717" s="658"/>
      <c r="AC717" s="754"/>
      <c r="AD717" s="754"/>
    </row>
    <row r="718" spans="1:30" ht="12.75">
      <c r="A718" s="823"/>
      <c r="B718" s="501"/>
      <c r="C718" s="754"/>
      <c r="D718" s="754"/>
      <c r="E718" s="754"/>
      <c r="F718" s="754"/>
      <c r="G718" s="754"/>
      <c r="H718" s="947"/>
      <c r="I718" s="947"/>
      <c r="J718" s="658"/>
      <c r="K718" s="754"/>
      <c r="L718" s="658"/>
      <c r="M718" s="754"/>
      <c r="N718" s="658"/>
      <c r="O718" s="754"/>
      <c r="P718" s="658"/>
      <c r="Q718" s="946"/>
      <c r="R718" s="658"/>
      <c r="S718" s="946"/>
      <c r="T718" s="658"/>
      <c r="U718" s="754"/>
      <c r="V718" s="658"/>
      <c r="W718" s="754"/>
      <c r="X718" s="658"/>
      <c r="Y718" s="754"/>
      <c r="Z718" s="658"/>
      <c r="AA718" s="754"/>
      <c r="AB718" s="658"/>
      <c r="AC718" s="754"/>
      <c r="AD718" s="754"/>
    </row>
    <row r="719" spans="1:30" ht="12.75">
      <c r="A719" s="823"/>
      <c r="B719" s="501"/>
      <c r="C719" s="754"/>
      <c r="D719" s="754"/>
      <c r="E719" s="754"/>
      <c r="F719" s="754"/>
      <c r="G719" s="754"/>
      <c r="H719" s="947"/>
      <c r="I719" s="947"/>
      <c r="J719" s="658"/>
      <c r="K719" s="754"/>
      <c r="L719" s="658"/>
      <c r="M719" s="754"/>
      <c r="N719" s="658"/>
      <c r="O719" s="754"/>
      <c r="P719" s="658"/>
      <c r="Q719" s="946"/>
      <c r="R719" s="658"/>
      <c r="S719" s="946"/>
      <c r="T719" s="658"/>
      <c r="U719" s="754"/>
      <c r="V719" s="658"/>
      <c r="W719" s="754"/>
      <c r="X719" s="658"/>
      <c r="Y719" s="754"/>
      <c r="Z719" s="658"/>
      <c r="AA719" s="754"/>
      <c r="AB719" s="658"/>
      <c r="AC719" s="754"/>
      <c r="AD719" s="754"/>
    </row>
    <row r="720" spans="1:30" ht="12.75">
      <c r="A720" s="823"/>
      <c r="B720" s="501"/>
      <c r="C720" s="754"/>
      <c r="D720" s="754"/>
      <c r="E720" s="754"/>
      <c r="F720" s="754"/>
      <c r="G720" s="754"/>
      <c r="H720" s="947"/>
      <c r="I720" s="947"/>
      <c r="J720" s="658"/>
      <c r="K720" s="754"/>
      <c r="L720" s="658"/>
      <c r="M720" s="754"/>
      <c r="N720" s="658"/>
      <c r="O720" s="754"/>
      <c r="P720" s="658"/>
      <c r="Q720" s="946"/>
      <c r="R720" s="658"/>
      <c r="S720" s="946"/>
      <c r="T720" s="658"/>
      <c r="U720" s="754"/>
      <c r="V720" s="658"/>
      <c r="W720" s="754"/>
      <c r="X720" s="658"/>
      <c r="Y720" s="754"/>
      <c r="Z720" s="658"/>
      <c r="AA720" s="754"/>
      <c r="AB720" s="658"/>
      <c r="AC720" s="754"/>
      <c r="AD720" s="754"/>
    </row>
    <row r="721" spans="1:30" ht="12.75">
      <c r="A721" s="823"/>
      <c r="B721" s="501"/>
      <c r="C721" s="754"/>
      <c r="D721" s="754"/>
      <c r="E721" s="754"/>
      <c r="F721" s="754"/>
      <c r="G721" s="754"/>
      <c r="H721" s="947"/>
      <c r="I721" s="947"/>
      <c r="J721" s="658"/>
      <c r="K721" s="754"/>
      <c r="L721" s="658"/>
      <c r="M721" s="754"/>
      <c r="N721" s="658"/>
      <c r="O721" s="754"/>
      <c r="P721" s="658"/>
      <c r="Q721" s="946"/>
      <c r="R721" s="658"/>
      <c r="S721" s="946"/>
      <c r="T721" s="658"/>
      <c r="U721" s="754"/>
      <c r="V721" s="658"/>
      <c r="W721" s="754"/>
      <c r="X721" s="658"/>
      <c r="Y721" s="754"/>
      <c r="Z721" s="658"/>
      <c r="AA721" s="754"/>
      <c r="AB721" s="658"/>
      <c r="AC721" s="754"/>
      <c r="AD721" s="754"/>
    </row>
    <row r="722" spans="1:30" ht="12.75">
      <c r="A722" s="823"/>
      <c r="B722" s="501"/>
      <c r="C722" s="754"/>
      <c r="D722" s="754"/>
      <c r="E722" s="754"/>
      <c r="F722" s="754"/>
      <c r="G722" s="754"/>
      <c r="H722" s="947"/>
      <c r="I722" s="947"/>
      <c r="J722" s="658"/>
      <c r="K722" s="754"/>
      <c r="L722" s="658"/>
      <c r="M722" s="754"/>
      <c r="N722" s="658"/>
      <c r="O722" s="754"/>
      <c r="P722" s="658"/>
      <c r="Q722" s="946"/>
      <c r="R722" s="658"/>
      <c r="S722" s="946"/>
      <c r="T722" s="658"/>
      <c r="U722" s="754"/>
      <c r="V722" s="658"/>
      <c r="W722" s="754"/>
      <c r="X722" s="658"/>
      <c r="Y722" s="754"/>
      <c r="Z722" s="658"/>
      <c r="AA722" s="754"/>
      <c r="AB722" s="658"/>
      <c r="AC722" s="754"/>
      <c r="AD722" s="754"/>
    </row>
    <row r="723" spans="1:30" ht="12.75">
      <c r="A723" s="823"/>
      <c r="B723" s="501"/>
      <c r="C723" s="754"/>
      <c r="D723" s="754"/>
      <c r="E723" s="754"/>
      <c r="F723" s="754"/>
      <c r="G723" s="754"/>
      <c r="H723" s="947"/>
      <c r="I723" s="947"/>
      <c r="J723" s="658"/>
      <c r="K723" s="754"/>
      <c r="L723" s="658"/>
      <c r="M723" s="754"/>
      <c r="N723" s="658"/>
      <c r="O723" s="754"/>
      <c r="P723" s="658"/>
      <c r="Q723" s="946"/>
      <c r="R723" s="658"/>
      <c r="S723" s="946"/>
      <c r="T723" s="658"/>
      <c r="U723" s="754"/>
      <c r="V723" s="658"/>
      <c r="W723" s="754"/>
      <c r="X723" s="658"/>
      <c r="Y723" s="754"/>
      <c r="Z723" s="658"/>
      <c r="AA723" s="754"/>
      <c r="AB723" s="658"/>
      <c r="AC723" s="754"/>
      <c r="AD723" s="754"/>
    </row>
    <row r="724" spans="1:30" ht="12.75">
      <c r="A724" s="823"/>
      <c r="B724" s="501"/>
      <c r="C724" s="754"/>
      <c r="D724" s="754"/>
      <c r="E724" s="754"/>
      <c r="F724" s="754"/>
      <c r="G724" s="754"/>
      <c r="H724" s="947"/>
      <c r="I724" s="947"/>
      <c r="J724" s="658"/>
      <c r="K724" s="754"/>
      <c r="L724" s="658"/>
      <c r="M724" s="754"/>
      <c r="N724" s="658"/>
      <c r="O724" s="754"/>
      <c r="P724" s="658"/>
      <c r="Q724" s="946"/>
      <c r="R724" s="658"/>
      <c r="S724" s="946"/>
      <c r="T724" s="658"/>
      <c r="U724" s="754"/>
      <c r="V724" s="658"/>
      <c r="W724" s="754"/>
      <c r="X724" s="658"/>
      <c r="Y724" s="754"/>
      <c r="Z724" s="658"/>
      <c r="AA724" s="754"/>
      <c r="AB724" s="658"/>
      <c r="AC724" s="754"/>
      <c r="AD724" s="754"/>
    </row>
    <row r="725" spans="1:30" ht="12.75">
      <c r="A725" s="823"/>
      <c r="B725" s="501"/>
      <c r="C725" s="754"/>
      <c r="D725" s="754"/>
      <c r="E725" s="754"/>
      <c r="F725" s="754"/>
      <c r="G725" s="754"/>
      <c r="H725" s="947"/>
      <c r="I725" s="947"/>
      <c r="J725" s="658"/>
      <c r="K725" s="754"/>
      <c r="L725" s="658"/>
      <c r="M725" s="754"/>
      <c r="N725" s="658"/>
      <c r="O725" s="754"/>
      <c r="P725" s="658"/>
      <c r="Q725" s="946"/>
      <c r="R725" s="658"/>
      <c r="S725" s="946"/>
      <c r="T725" s="658"/>
      <c r="U725" s="754"/>
      <c r="V725" s="658"/>
      <c r="W725" s="754"/>
      <c r="X725" s="658"/>
      <c r="Y725" s="754"/>
      <c r="Z725" s="658"/>
      <c r="AA725" s="754"/>
      <c r="AB725" s="658"/>
      <c r="AC725" s="754"/>
      <c r="AD725" s="754"/>
    </row>
    <row r="726" spans="1:30" ht="12.75">
      <c r="A726" s="823"/>
      <c r="B726" s="501"/>
      <c r="C726" s="754"/>
      <c r="D726" s="754"/>
      <c r="E726" s="754"/>
      <c r="F726" s="754"/>
      <c r="G726" s="754"/>
      <c r="H726" s="947"/>
      <c r="I726" s="947"/>
      <c r="J726" s="658"/>
      <c r="K726" s="754"/>
      <c r="L726" s="658"/>
      <c r="M726" s="754"/>
      <c r="N726" s="658"/>
      <c r="O726" s="754"/>
      <c r="P726" s="658"/>
      <c r="Q726" s="946"/>
      <c r="R726" s="658"/>
      <c r="S726" s="946"/>
      <c r="T726" s="658"/>
      <c r="U726" s="754"/>
      <c r="V726" s="658"/>
      <c r="W726" s="754"/>
      <c r="X726" s="658"/>
      <c r="Y726" s="754"/>
      <c r="Z726" s="658"/>
      <c r="AA726" s="754"/>
      <c r="AB726" s="658"/>
      <c r="AC726" s="754"/>
      <c r="AD726" s="754"/>
    </row>
    <row r="727" spans="1:30" ht="12.75">
      <c r="A727" s="823"/>
      <c r="B727" s="501"/>
      <c r="C727" s="754"/>
      <c r="D727" s="754"/>
      <c r="E727" s="754"/>
      <c r="F727" s="754"/>
      <c r="G727" s="754"/>
      <c r="H727" s="947"/>
      <c r="I727" s="947"/>
      <c r="J727" s="658"/>
      <c r="K727" s="754"/>
      <c r="L727" s="658"/>
      <c r="M727" s="754"/>
      <c r="N727" s="658"/>
      <c r="O727" s="754"/>
      <c r="P727" s="658"/>
      <c r="Q727" s="946"/>
      <c r="R727" s="658"/>
      <c r="S727" s="946"/>
      <c r="T727" s="658"/>
      <c r="U727" s="754"/>
      <c r="V727" s="658"/>
      <c r="W727" s="754"/>
      <c r="X727" s="658"/>
      <c r="Y727" s="754"/>
      <c r="Z727" s="658"/>
      <c r="AA727" s="754"/>
      <c r="AB727" s="658"/>
      <c r="AC727" s="754"/>
      <c r="AD727" s="754"/>
    </row>
    <row r="728" spans="1:30" ht="12.75">
      <c r="A728" s="823"/>
      <c r="B728" s="501"/>
      <c r="C728" s="754"/>
      <c r="D728" s="754"/>
      <c r="E728" s="754"/>
      <c r="F728" s="754"/>
      <c r="G728" s="754"/>
      <c r="H728" s="947"/>
      <c r="I728" s="947"/>
      <c r="J728" s="658"/>
      <c r="K728" s="754"/>
      <c r="L728" s="658"/>
      <c r="M728" s="754"/>
      <c r="N728" s="658"/>
      <c r="O728" s="754"/>
      <c r="P728" s="658"/>
      <c r="Q728" s="946"/>
      <c r="R728" s="658"/>
      <c r="S728" s="946"/>
      <c r="T728" s="658"/>
      <c r="U728" s="754"/>
      <c r="V728" s="658"/>
      <c r="W728" s="754"/>
      <c r="X728" s="658"/>
      <c r="Y728" s="754"/>
      <c r="Z728" s="658"/>
      <c r="AA728" s="754"/>
      <c r="AB728" s="658"/>
      <c r="AC728" s="754"/>
      <c r="AD728" s="754"/>
    </row>
    <row r="729" spans="1:30" ht="12.75">
      <c r="A729" s="823"/>
      <c r="B729" s="501"/>
      <c r="C729" s="754"/>
      <c r="D729" s="754"/>
      <c r="E729" s="754"/>
      <c r="F729" s="754"/>
      <c r="G729" s="754"/>
      <c r="H729" s="947"/>
      <c r="I729" s="947"/>
      <c r="J729" s="658"/>
      <c r="K729" s="754"/>
      <c r="L729" s="658"/>
      <c r="M729" s="754"/>
      <c r="N729" s="658"/>
      <c r="O729" s="754"/>
      <c r="P729" s="658"/>
      <c r="Q729" s="946"/>
      <c r="R729" s="658"/>
      <c r="S729" s="946"/>
      <c r="T729" s="658"/>
      <c r="U729" s="754"/>
      <c r="V729" s="658"/>
      <c r="W729" s="754"/>
      <c r="X729" s="658"/>
      <c r="Y729" s="754"/>
      <c r="Z729" s="658"/>
      <c r="AA729" s="754"/>
      <c r="AB729" s="658"/>
      <c r="AC729" s="754"/>
      <c r="AD729" s="754"/>
    </row>
    <row r="730" spans="1:30" ht="12.75">
      <c r="A730" s="823"/>
      <c r="B730" s="501"/>
      <c r="C730" s="754"/>
      <c r="D730" s="754"/>
      <c r="E730" s="754"/>
      <c r="F730" s="754"/>
      <c r="G730" s="754"/>
      <c r="H730" s="947"/>
      <c r="I730" s="947"/>
      <c r="J730" s="658"/>
      <c r="K730" s="754"/>
      <c r="L730" s="658"/>
      <c r="M730" s="754"/>
      <c r="N730" s="658"/>
      <c r="O730" s="754"/>
      <c r="P730" s="658"/>
      <c r="Q730" s="946"/>
      <c r="R730" s="658"/>
      <c r="S730" s="946"/>
      <c r="T730" s="658"/>
      <c r="U730" s="754"/>
      <c r="V730" s="658"/>
      <c r="W730" s="754"/>
      <c r="X730" s="658"/>
      <c r="Y730" s="754"/>
      <c r="Z730" s="658"/>
      <c r="AA730" s="754"/>
      <c r="AB730" s="658"/>
      <c r="AC730" s="754"/>
      <c r="AD730" s="754"/>
    </row>
    <row r="731" spans="1:30" ht="12.75">
      <c r="A731" s="823"/>
      <c r="B731" s="501"/>
      <c r="C731" s="754"/>
      <c r="D731" s="754"/>
      <c r="E731" s="754"/>
      <c r="F731" s="754"/>
      <c r="G731" s="754"/>
      <c r="H731" s="947"/>
      <c r="I731" s="947"/>
      <c r="J731" s="658"/>
      <c r="K731" s="754"/>
      <c r="L731" s="658"/>
      <c r="M731" s="754"/>
      <c r="N731" s="658"/>
      <c r="O731" s="754"/>
      <c r="P731" s="658"/>
      <c r="Q731" s="946"/>
      <c r="R731" s="658"/>
      <c r="S731" s="946"/>
      <c r="T731" s="658"/>
      <c r="U731" s="754"/>
      <c r="V731" s="658"/>
      <c r="W731" s="754"/>
      <c r="X731" s="658"/>
      <c r="Y731" s="754"/>
      <c r="Z731" s="658"/>
      <c r="AA731" s="754"/>
      <c r="AB731" s="658"/>
      <c r="AC731" s="754"/>
      <c r="AD731" s="754"/>
    </row>
    <row r="732" spans="1:30" ht="12.75">
      <c r="A732" s="823"/>
      <c r="B732" s="501"/>
      <c r="C732" s="754"/>
      <c r="D732" s="754"/>
      <c r="E732" s="754"/>
      <c r="F732" s="754"/>
      <c r="G732" s="754"/>
      <c r="H732" s="947"/>
      <c r="I732" s="947"/>
      <c r="J732" s="658"/>
      <c r="K732" s="754"/>
      <c r="L732" s="658"/>
      <c r="M732" s="754"/>
      <c r="N732" s="658"/>
      <c r="O732" s="754"/>
      <c r="P732" s="658"/>
      <c r="Q732" s="946"/>
      <c r="R732" s="658"/>
      <c r="S732" s="946"/>
      <c r="T732" s="658"/>
      <c r="U732" s="754"/>
      <c r="V732" s="658"/>
      <c r="W732" s="754"/>
      <c r="X732" s="658"/>
      <c r="Y732" s="754"/>
      <c r="Z732" s="658"/>
      <c r="AA732" s="754"/>
      <c r="AB732" s="658"/>
      <c r="AC732" s="754"/>
      <c r="AD732" s="754"/>
    </row>
    <row r="733" spans="1:30" ht="12.75">
      <c r="A733" s="823"/>
      <c r="B733" s="501"/>
      <c r="C733" s="754"/>
      <c r="D733" s="754"/>
      <c r="E733" s="754"/>
      <c r="F733" s="754"/>
      <c r="G733" s="754"/>
      <c r="H733" s="947"/>
      <c r="I733" s="947"/>
      <c r="J733" s="658"/>
      <c r="K733" s="754"/>
      <c r="L733" s="658"/>
      <c r="M733" s="754"/>
      <c r="N733" s="658"/>
      <c r="O733" s="754"/>
      <c r="P733" s="658"/>
      <c r="Q733" s="946"/>
      <c r="R733" s="658"/>
      <c r="S733" s="946"/>
      <c r="T733" s="658"/>
      <c r="U733" s="754"/>
      <c r="V733" s="658"/>
      <c r="W733" s="754"/>
      <c r="X733" s="658"/>
      <c r="Y733" s="754"/>
      <c r="Z733" s="658"/>
      <c r="AA733" s="754"/>
      <c r="AB733" s="658"/>
      <c r="AC733" s="754"/>
      <c r="AD733" s="754"/>
    </row>
    <row r="734" spans="1:30" ht="12.75">
      <c r="A734" s="823"/>
      <c r="B734" s="501"/>
      <c r="C734" s="754"/>
      <c r="D734" s="754"/>
      <c r="E734" s="754"/>
      <c r="F734" s="754"/>
      <c r="G734" s="754"/>
      <c r="H734" s="947"/>
      <c r="I734" s="947"/>
      <c r="J734" s="658"/>
      <c r="K734" s="754"/>
      <c r="L734" s="658"/>
      <c r="M734" s="754"/>
      <c r="N734" s="658"/>
      <c r="O734" s="754"/>
      <c r="P734" s="658"/>
      <c r="Q734" s="946"/>
      <c r="R734" s="658"/>
      <c r="S734" s="946"/>
      <c r="T734" s="658"/>
      <c r="U734" s="754"/>
      <c r="V734" s="658"/>
      <c r="W734" s="754"/>
      <c r="X734" s="658"/>
      <c r="Y734" s="754"/>
      <c r="Z734" s="658"/>
      <c r="AA734" s="754"/>
      <c r="AB734" s="658"/>
      <c r="AC734" s="754"/>
      <c r="AD734" s="754"/>
    </row>
    <row r="735" spans="1:30" ht="12.75">
      <c r="A735" s="823"/>
      <c r="B735" s="501"/>
      <c r="C735" s="754"/>
      <c r="D735" s="754"/>
      <c r="E735" s="754"/>
      <c r="F735" s="754"/>
      <c r="G735" s="754"/>
      <c r="H735" s="947"/>
      <c r="I735" s="947"/>
      <c r="J735" s="658"/>
      <c r="K735" s="754"/>
      <c r="L735" s="658"/>
      <c r="M735" s="754"/>
      <c r="N735" s="658"/>
      <c r="O735" s="754"/>
      <c r="P735" s="658"/>
      <c r="Q735" s="946"/>
      <c r="R735" s="658"/>
      <c r="S735" s="946"/>
      <c r="T735" s="658"/>
      <c r="U735" s="754"/>
      <c r="V735" s="658"/>
      <c r="W735" s="754"/>
      <c r="X735" s="658"/>
      <c r="Y735" s="754"/>
      <c r="Z735" s="658"/>
      <c r="AA735" s="754"/>
      <c r="AB735" s="658"/>
      <c r="AC735" s="754"/>
      <c r="AD735" s="754"/>
    </row>
    <row r="736" spans="1:30" ht="12.75">
      <c r="A736" s="823"/>
      <c r="B736" s="501"/>
      <c r="C736" s="754"/>
      <c r="D736" s="754"/>
      <c r="E736" s="754"/>
      <c r="F736" s="754"/>
      <c r="G736" s="754"/>
      <c r="H736" s="947"/>
      <c r="I736" s="947"/>
      <c r="J736" s="658"/>
      <c r="K736" s="754"/>
      <c r="L736" s="658"/>
      <c r="M736" s="754"/>
      <c r="N736" s="658"/>
      <c r="O736" s="754"/>
      <c r="P736" s="658"/>
      <c r="Q736" s="946"/>
      <c r="R736" s="658"/>
      <c r="S736" s="946"/>
      <c r="T736" s="658"/>
      <c r="U736" s="754"/>
      <c r="V736" s="658"/>
      <c r="W736" s="754"/>
      <c r="X736" s="658"/>
      <c r="Y736" s="754"/>
      <c r="Z736" s="658"/>
      <c r="AA736" s="754"/>
      <c r="AB736" s="658"/>
      <c r="AC736" s="754"/>
      <c r="AD736" s="754"/>
    </row>
    <row r="737" spans="1:30" ht="12.75">
      <c r="A737" s="823"/>
      <c r="B737" s="501"/>
      <c r="C737" s="754"/>
      <c r="D737" s="754"/>
      <c r="E737" s="754"/>
      <c r="F737" s="754"/>
      <c r="G737" s="754"/>
      <c r="H737" s="947"/>
      <c r="I737" s="947"/>
      <c r="J737" s="658"/>
      <c r="K737" s="754"/>
      <c r="L737" s="658"/>
      <c r="M737" s="754"/>
      <c r="N737" s="658"/>
      <c r="O737" s="754"/>
      <c r="P737" s="658"/>
      <c r="Q737" s="946"/>
      <c r="R737" s="948"/>
      <c r="S737" s="946"/>
      <c r="T737" s="658"/>
      <c r="U737" s="754"/>
      <c r="V737" s="658"/>
      <c r="W737" s="754"/>
      <c r="X737" s="658"/>
      <c r="Y737" s="754"/>
      <c r="Z737" s="658"/>
      <c r="AA737" s="754"/>
      <c r="AB737" s="658"/>
      <c r="AC737" s="754"/>
      <c r="AD737" s="754"/>
    </row>
    <row r="738" spans="1:30" ht="12.75">
      <c r="A738" s="823"/>
      <c r="B738" s="501"/>
      <c r="C738" s="754"/>
      <c r="D738" s="754"/>
      <c r="E738" s="754"/>
      <c r="F738" s="754"/>
      <c r="G738" s="754"/>
      <c r="H738" s="947"/>
      <c r="I738" s="947"/>
      <c r="J738" s="658"/>
      <c r="K738" s="754"/>
      <c r="L738" s="658"/>
      <c r="M738" s="754"/>
      <c r="N738" s="658"/>
      <c r="O738" s="754"/>
      <c r="P738" s="658"/>
      <c r="Q738" s="946"/>
      <c r="R738" s="948"/>
      <c r="S738" s="946"/>
      <c r="T738" s="658"/>
      <c r="U738" s="754"/>
      <c r="V738" s="658"/>
      <c r="W738" s="754"/>
      <c r="X738" s="658"/>
      <c r="Y738" s="754"/>
      <c r="Z738" s="658"/>
      <c r="AA738" s="754"/>
      <c r="AB738" s="658"/>
      <c r="AC738" s="754"/>
      <c r="AD738" s="754"/>
    </row>
    <row r="739" spans="1:30" ht="12.75">
      <c r="A739" s="823"/>
      <c r="B739" s="501"/>
      <c r="C739" s="754"/>
      <c r="D739" s="754"/>
      <c r="E739" s="754"/>
      <c r="F739" s="754"/>
      <c r="G739" s="754"/>
      <c r="H739" s="947"/>
      <c r="I739" s="947"/>
      <c r="J739" s="658"/>
      <c r="K739" s="754"/>
      <c r="L739" s="658"/>
      <c r="M739" s="754"/>
      <c r="N739" s="658"/>
      <c r="O739" s="754"/>
      <c r="P739" s="658"/>
      <c r="Q739" s="946"/>
      <c r="R739" s="948"/>
      <c r="S739" s="946"/>
      <c r="T739" s="658"/>
      <c r="U739" s="754"/>
      <c r="V739" s="658"/>
      <c r="W739" s="754"/>
      <c r="X739" s="658"/>
      <c r="Y739" s="754"/>
      <c r="Z739" s="658"/>
      <c r="AA739" s="754"/>
      <c r="AB739" s="658"/>
      <c r="AC739" s="754"/>
      <c r="AD739" s="754"/>
    </row>
    <row r="740" spans="1:30" ht="12.75">
      <c r="A740" s="823"/>
      <c r="B740" s="501"/>
      <c r="C740" s="754"/>
      <c r="D740" s="754"/>
      <c r="E740" s="754"/>
      <c r="F740" s="754"/>
      <c r="G740" s="754"/>
      <c r="H740" s="947"/>
      <c r="I740" s="947"/>
      <c r="J740" s="658"/>
      <c r="K740" s="754"/>
      <c r="L740" s="658"/>
      <c r="M740" s="754"/>
      <c r="N740" s="658"/>
      <c r="O740" s="754"/>
      <c r="P740" s="658"/>
      <c r="Q740" s="946"/>
      <c r="R740" s="948"/>
      <c r="S740" s="946"/>
      <c r="T740" s="658"/>
      <c r="U740" s="754"/>
      <c r="V740" s="658"/>
      <c r="W740" s="754"/>
      <c r="X740" s="658"/>
      <c r="Y740" s="754"/>
      <c r="Z740" s="658"/>
      <c r="AA740" s="754"/>
      <c r="AB740" s="658"/>
      <c r="AC740" s="754"/>
      <c r="AD740" s="754"/>
    </row>
    <row r="741" spans="1:30" ht="12.75">
      <c r="A741" s="823"/>
      <c r="B741" s="501"/>
      <c r="C741" s="754"/>
      <c r="D741" s="754"/>
      <c r="E741" s="754"/>
      <c r="F741" s="754"/>
      <c r="G741" s="754"/>
      <c r="H741" s="947"/>
      <c r="I741" s="947"/>
      <c r="J741" s="658"/>
      <c r="K741" s="754"/>
      <c r="L741" s="658"/>
      <c r="M741" s="754"/>
      <c r="N741" s="658"/>
      <c r="O741" s="754"/>
      <c r="P741" s="658"/>
      <c r="Q741" s="946"/>
      <c r="R741" s="948"/>
      <c r="S741" s="946"/>
      <c r="T741" s="658"/>
      <c r="U741" s="754"/>
      <c r="V741" s="658"/>
      <c r="W741" s="754"/>
      <c r="X741" s="658"/>
      <c r="Y741" s="754"/>
      <c r="Z741" s="658"/>
      <c r="AA741" s="754"/>
      <c r="AB741" s="658"/>
      <c r="AC741" s="754"/>
      <c r="AD741" s="754"/>
    </row>
    <row r="742" spans="1:30" ht="12.75">
      <c r="A742" s="823"/>
      <c r="B742" s="501"/>
      <c r="C742" s="754"/>
      <c r="D742" s="754"/>
      <c r="E742" s="754"/>
      <c r="F742" s="754"/>
      <c r="G742" s="754"/>
      <c r="H742" s="947"/>
      <c r="I742" s="947"/>
      <c r="J742" s="658"/>
      <c r="K742" s="754"/>
      <c r="L742" s="658"/>
      <c r="M742" s="754"/>
      <c r="N742" s="658"/>
      <c r="O742" s="754"/>
      <c r="P742" s="658"/>
      <c r="Q742" s="946"/>
      <c r="R742" s="948"/>
      <c r="S742" s="946"/>
      <c r="T742" s="658"/>
      <c r="U742" s="754"/>
      <c r="V742" s="658"/>
      <c r="W742" s="754"/>
      <c r="X742" s="658"/>
      <c r="Y742" s="754"/>
      <c r="Z742" s="658"/>
      <c r="AA742" s="754"/>
      <c r="AB742" s="658"/>
      <c r="AC742" s="754"/>
      <c r="AD742" s="754"/>
    </row>
    <row r="743" spans="1:30" ht="12.75">
      <c r="A743" s="823"/>
      <c r="B743" s="501"/>
      <c r="C743" s="754"/>
      <c r="D743" s="754"/>
      <c r="E743" s="754"/>
      <c r="F743" s="754"/>
      <c r="G743" s="754"/>
      <c r="H743" s="947"/>
      <c r="I743" s="947"/>
      <c r="J743" s="658"/>
      <c r="K743" s="754"/>
      <c r="L743" s="658"/>
      <c r="M743" s="754"/>
      <c r="N743" s="658"/>
      <c r="O743" s="754"/>
      <c r="P743" s="658"/>
      <c r="Q743" s="946"/>
      <c r="R743" s="948"/>
      <c r="S743" s="946"/>
      <c r="T743" s="658"/>
      <c r="U743" s="754"/>
      <c r="V743" s="658"/>
      <c r="W743" s="754"/>
      <c r="X743" s="658"/>
      <c r="Y743" s="754"/>
      <c r="Z743" s="658"/>
      <c r="AA743" s="754"/>
      <c r="AB743" s="658"/>
      <c r="AC743" s="754"/>
      <c r="AD743" s="754"/>
    </row>
    <row r="744" spans="1:30" ht="12.75">
      <c r="A744" s="823"/>
      <c r="B744" s="501"/>
      <c r="C744" s="754"/>
      <c r="D744" s="754"/>
      <c r="E744" s="754"/>
      <c r="F744" s="754"/>
      <c r="G744" s="754"/>
      <c r="H744" s="947"/>
      <c r="I744" s="947"/>
      <c r="J744" s="658"/>
      <c r="K744" s="754"/>
      <c r="L744" s="658"/>
      <c r="M744" s="754"/>
      <c r="N744" s="658"/>
      <c r="O744" s="754"/>
      <c r="P744" s="658"/>
      <c r="Q744" s="946"/>
      <c r="R744" s="948"/>
      <c r="S744" s="946"/>
      <c r="T744" s="658"/>
      <c r="U744" s="754"/>
      <c r="V744" s="658"/>
      <c r="W744" s="754"/>
      <c r="X744" s="658"/>
      <c r="Y744" s="754"/>
      <c r="Z744" s="658"/>
      <c r="AA744" s="754"/>
      <c r="AB744" s="658"/>
      <c r="AC744" s="754"/>
      <c r="AD744" s="754"/>
    </row>
    <row r="745" spans="1:30" ht="12.75">
      <c r="A745" s="823"/>
      <c r="B745" s="501"/>
      <c r="C745" s="754"/>
      <c r="D745" s="754"/>
      <c r="E745" s="754"/>
      <c r="F745" s="754"/>
      <c r="G745" s="754"/>
      <c r="H745" s="947"/>
      <c r="I745" s="947"/>
      <c r="J745" s="658"/>
      <c r="K745" s="754"/>
      <c r="L745" s="658"/>
      <c r="M745" s="754"/>
      <c r="N745" s="658"/>
      <c r="O745" s="754"/>
      <c r="P745" s="658"/>
      <c r="Q745" s="946"/>
      <c r="R745" s="948"/>
      <c r="S745" s="946"/>
      <c r="T745" s="658"/>
      <c r="U745" s="754"/>
      <c r="V745" s="658"/>
      <c r="W745" s="754"/>
      <c r="X745" s="658"/>
      <c r="Y745" s="754"/>
      <c r="Z745" s="658"/>
      <c r="AA745" s="754"/>
      <c r="AB745" s="658"/>
      <c r="AC745" s="754"/>
      <c r="AD745" s="754"/>
    </row>
    <row r="746" spans="1:30" ht="12.75">
      <c r="A746" s="823"/>
      <c r="B746" s="501"/>
      <c r="C746" s="754"/>
      <c r="D746" s="754"/>
      <c r="E746" s="754"/>
      <c r="F746" s="754"/>
      <c r="G746" s="754"/>
      <c r="H746" s="947"/>
      <c r="I746" s="947"/>
      <c r="J746" s="658"/>
      <c r="K746" s="754"/>
      <c r="L746" s="658"/>
      <c r="M746" s="754"/>
      <c r="N746" s="658"/>
      <c r="O746" s="754"/>
      <c r="P746" s="658"/>
      <c r="Q746" s="946"/>
      <c r="R746" s="948"/>
      <c r="S746" s="946"/>
      <c r="T746" s="658"/>
      <c r="U746" s="754"/>
      <c r="V746" s="658"/>
      <c r="W746" s="754"/>
      <c r="X746" s="658"/>
      <c r="Y746" s="754"/>
      <c r="Z746" s="658"/>
      <c r="AA746" s="754"/>
      <c r="AB746" s="658"/>
      <c r="AC746" s="754"/>
      <c r="AD746" s="754"/>
    </row>
    <row r="747" spans="1:30" ht="12.75">
      <c r="A747" s="823"/>
      <c r="B747" s="501"/>
      <c r="C747" s="754"/>
      <c r="D747" s="754"/>
      <c r="E747" s="754"/>
      <c r="F747" s="754"/>
      <c r="G747" s="754"/>
      <c r="H747" s="947"/>
      <c r="I747" s="947"/>
      <c r="J747" s="658"/>
      <c r="K747" s="754"/>
      <c r="L747" s="658"/>
      <c r="M747" s="754"/>
      <c r="N747" s="658"/>
      <c r="O747" s="754"/>
      <c r="P747" s="658"/>
      <c r="Q747" s="946"/>
      <c r="R747" s="948"/>
      <c r="S747" s="946"/>
      <c r="T747" s="658"/>
      <c r="U747" s="754"/>
      <c r="V747" s="658"/>
      <c r="W747" s="754"/>
      <c r="X747" s="658"/>
      <c r="Y747" s="754"/>
      <c r="Z747" s="658"/>
      <c r="AA747" s="754"/>
      <c r="AB747" s="658"/>
      <c r="AC747" s="754"/>
      <c r="AD747" s="754"/>
    </row>
    <row r="748" spans="1:30" ht="12.75">
      <c r="A748" s="823"/>
      <c r="B748" s="501"/>
      <c r="C748" s="754"/>
      <c r="D748" s="754"/>
      <c r="E748" s="754"/>
      <c r="F748" s="754"/>
      <c r="G748" s="754"/>
      <c r="H748" s="947"/>
      <c r="I748" s="947"/>
      <c r="J748" s="658"/>
      <c r="K748" s="754"/>
      <c r="L748" s="658"/>
      <c r="M748" s="754"/>
      <c r="N748" s="658"/>
      <c r="O748" s="754"/>
      <c r="P748" s="658"/>
      <c r="Q748" s="946"/>
      <c r="R748" s="948"/>
      <c r="S748" s="946"/>
      <c r="T748" s="658"/>
      <c r="U748" s="754"/>
      <c r="V748" s="658"/>
      <c r="W748" s="754"/>
      <c r="X748" s="658"/>
      <c r="Y748" s="754"/>
      <c r="Z748" s="658"/>
      <c r="AA748" s="754"/>
      <c r="AB748" s="658"/>
      <c r="AC748" s="754"/>
      <c r="AD748" s="754"/>
    </row>
    <row r="749" spans="1:30" ht="12.75">
      <c r="A749" s="823"/>
      <c r="B749" s="501"/>
      <c r="C749" s="754"/>
      <c r="D749" s="754"/>
      <c r="E749" s="754"/>
      <c r="F749" s="754"/>
      <c r="G749" s="754"/>
      <c r="H749" s="947"/>
      <c r="I749" s="947"/>
      <c r="J749" s="658"/>
      <c r="K749" s="754"/>
      <c r="L749" s="658"/>
      <c r="M749" s="754"/>
      <c r="N749" s="658"/>
      <c r="O749" s="754"/>
      <c r="P749" s="658"/>
      <c r="Q749" s="946"/>
      <c r="R749" s="948"/>
      <c r="S749" s="946"/>
      <c r="T749" s="658"/>
      <c r="U749" s="754"/>
      <c r="V749" s="658"/>
      <c r="W749" s="754"/>
      <c r="X749" s="658"/>
      <c r="Y749" s="754"/>
      <c r="Z749" s="658"/>
      <c r="AA749" s="754"/>
      <c r="AB749" s="658"/>
      <c r="AC749" s="754"/>
      <c r="AD749" s="754"/>
    </row>
    <row r="750" spans="1:30" ht="12.75">
      <c r="A750" s="823"/>
      <c r="B750" s="501"/>
      <c r="C750" s="754"/>
      <c r="D750" s="754"/>
      <c r="E750" s="754"/>
      <c r="F750" s="754"/>
      <c r="G750" s="754"/>
      <c r="H750" s="947"/>
      <c r="I750" s="947"/>
      <c r="J750" s="658"/>
      <c r="K750" s="754"/>
      <c r="L750" s="658"/>
      <c r="M750" s="754"/>
      <c r="N750" s="658"/>
      <c r="O750" s="754"/>
      <c r="P750" s="658"/>
      <c r="Q750" s="946"/>
      <c r="R750" s="948"/>
      <c r="S750" s="946"/>
      <c r="T750" s="658"/>
      <c r="U750" s="754"/>
      <c r="V750" s="658"/>
      <c r="W750" s="754"/>
      <c r="X750" s="658"/>
      <c r="Y750" s="754"/>
      <c r="Z750" s="658"/>
      <c r="AA750" s="754"/>
      <c r="AB750" s="658"/>
      <c r="AC750" s="754"/>
      <c r="AD750" s="754"/>
    </row>
    <row r="751" spans="1:30" ht="12.75">
      <c r="A751" s="823"/>
      <c r="B751" s="501"/>
      <c r="C751" s="754"/>
      <c r="D751" s="754"/>
      <c r="E751" s="754"/>
      <c r="F751" s="754"/>
      <c r="G751" s="754"/>
      <c r="H751" s="947"/>
      <c r="I751" s="947"/>
      <c r="J751" s="658"/>
      <c r="K751" s="754"/>
      <c r="L751" s="658"/>
      <c r="M751" s="754"/>
      <c r="N751" s="658"/>
      <c r="O751" s="754"/>
      <c r="P751" s="658"/>
      <c r="Q751" s="946"/>
      <c r="R751" s="948"/>
      <c r="S751" s="946"/>
      <c r="T751" s="658"/>
      <c r="U751" s="754"/>
      <c r="V751" s="658"/>
      <c r="W751" s="754"/>
      <c r="X751" s="658"/>
      <c r="Y751" s="754"/>
      <c r="Z751" s="658"/>
      <c r="AA751" s="754"/>
      <c r="AB751" s="658"/>
      <c r="AC751" s="754"/>
      <c r="AD751" s="754"/>
    </row>
    <row r="752" spans="1:30" ht="12.75">
      <c r="A752" s="823"/>
      <c r="B752" s="501"/>
      <c r="C752" s="754"/>
      <c r="D752" s="754"/>
      <c r="E752" s="754"/>
      <c r="F752" s="754"/>
      <c r="G752" s="754"/>
      <c r="H752" s="947"/>
      <c r="I752" s="947"/>
      <c r="J752" s="658"/>
      <c r="K752" s="754"/>
      <c r="L752" s="658"/>
      <c r="M752" s="754"/>
      <c r="N752" s="658"/>
      <c r="O752" s="754"/>
      <c r="P752" s="658"/>
      <c r="Q752" s="946"/>
      <c r="R752" s="948"/>
      <c r="S752" s="946"/>
      <c r="T752" s="658"/>
      <c r="U752" s="754"/>
      <c r="V752" s="658"/>
      <c r="W752" s="754"/>
      <c r="X752" s="658"/>
      <c r="Y752" s="754"/>
      <c r="Z752" s="658"/>
      <c r="AA752" s="754"/>
      <c r="AB752" s="658"/>
      <c r="AC752" s="754"/>
      <c r="AD752" s="754"/>
    </row>
    <row r="753" spans="1:30" ht="12.75">
      <c r="A753" s="823"/>
      <c r="B753" s="501"/>
      <c r="C753" s="754"/>
      <c r="D753" s="754"/>
      <c r="E753" s="754"/>
      <c r="F753" s="754"/>
      <c r="G753" s="754"/>
      <c r="H753" s="947"/>
      <c r="I753" s="947"/>
      <c r="J753" s="658"/>
      <c r="K753" s="754"/>
      <c r="L753" s="658"/>
      <c r="M753" s="754"/>
      <c r="N753" s="658"/>
      <c r="O753" s="754"/>
      <c r="P753" s="658"/>
      <c r="Q753" s="946"/>
      <c r="R753" s="948"/>
      <c r="S753" s="946"/>
      <c r="T753" s="658"/>
      <c r="U753" s="754"/>
      <c r="V753" s="658"/>
      <c r="W753" s="754"/>
      <c r="X753" s="658"/>
      <c r="Y753" s="754"/>
      <c r="Z753" s="658"/>
      <c r="AA753" s="754"/>
      <c r="AB753" s="658"/>
      <c r="AC753" s="754"/>
      <c r="AD753" s="754"/>
    </row>
    <row r="754" spans="1:30" ht="12.75">
      <c r="A754" s="823"/>
      <c r="B754" s="501"/>
      <c r="C754" s="754"/>
      <c r="D754" s="754"/>
      <c r="E754" s="754"/>
      <c r="F754" s="754"/>
      <c r="G754" s="754"/>
      <c r="H754" s="947"/>
      <c r="I754" s="947"/>
      <c r="J754" s="658"/>
      <c r="K754" s="754"/>
      <c r="L754" s="658"/>
      <c r="M754" s="754"/>
      <c r="N754" s="658"/>
      <c r="O754" s="754"/>
      <c r="P754" s="658"/>
      <c r="Q754" s="946"/>
      <c r="R754" s="948"/>
      <c r="S754" s="946"/>
      <c r="T754" s="658"/>
      <c r="U754" s="754"/>
      <c r="V754" s="658"/>
      <c r="W754" s="754"/>
      <c r="X754" s="658"/>
      <c r="Y754" s="754"/>
      <c r="Z754" s="658"/>
      <c r="AA754" s="754"/>
      <c r="AB754" s="658"/>
      <c r="AC754" s="754"/>
      <c r="AD754" s="754"/>
    </row>
    <row r="755" spans="1:30" ht="12.75">
      <c r="A755" s="823"/>
      <c r="B755" s="501"/>
      <c r="C755" s="754"/>
      <c r="D755" s="754"/>
      <c r="E755" s="754"/>
      <c r="F755" s="754"/>
      <c r="G755" s="754"/>
      <c r="H755" s="947"/>
      <c r="I755" s="947"/>
      <c r="J755" s="658"/>
      <c r="K755" s="754"/>
      <c r="L755" s="658"/>
      <c r="M755" s="754"/>
      <c r="N755" s="658"/>
      <c r="O755" s="754"/>
      <c r="P755" s="658"/>
      <c r="Q755" s="946"/>
      <c r="R755" s="948"/>
      <c r="S755" s="946"/>
      <c r="T755" s="658"/>
      <c r="U755" s="754"/>
      <c r="V755" s="658"/>
      <c r="W755" s="754"/>
      <c r="X755" s="658"/>
      <c r="Y755" s="754"/>
      <c r="Z755" s="658"/>
      <c r="AA755" s="754"/>
      <c r="AB755" s="658"/>
      <c r="AC755" s="754"/>
      <c r="AD755" s="754"/>
    </row>
    <row r="756" spans="1:30" ht="12.75">
      <c r="A756" s="823"/>
      <c r="B756" s="501"/>
      <c r="C756" s="754"/>
      <c r="D756" s="754"/>
      <c r="E756" s="754"/>
      <c r="F756" s="754"/>
      <c r="G756" s="754"/>
      <c r="H756" s="947"/>
      <c r="I756" s="947"/>
      <c r="J756" s="658"/>
      <c r="K756" s="754"/>
      <c r="L756" s="658"/>
      <c r="M756" s="754"/>
      <c r="N756" s="658"/>
      <c r="O756" s="754"/>
      <c r="P756" s="658"/>
      <c r="Q756" s="946"/>
      <c r="R756" s="948"/>
      <c r="S756" s="946"/>
      <c r="T756" s="658"/>
      <c r="U756" s="754"/>
      <c r="V756" s="658"/>
      <c r="W756" s="754"/>
      <c r="X756" s="658"/>
      <c r="Y756" s="754"/>
      <c r="Z756" s="658"/>
      <c r="AA756" s="754"/>
      <c r="AB756" s="658"/>
      <c r="AC756" s="754"/>
      <c r="AD756" s="754"/>
    </row>
    <row r="757" spans="1:30" ht="12.75">
      <c r="A757" s="823"/>
      <c r="B757" s="501"/>
      <c r="C757" s="754"/>
      <c r="D757" s="754"/>
      <c r="E757" s="754"/>
      <c r="F757" s="754"/>
      <c r="G757" s="754"/>
      <c r="H757" s="947"/>
      <c r="I757" s="947"/>
      <c r="J757" s="658"/>
      <c r="K757" s="754"/>
      <c r="L757" s="658"/>
      <c r="M757" s="754"/>
      <c r="N757" s="658"/>
      <c r="O757" s="754"/>
      <c r="P757" s="658"/>
      <c r="Q757" s="946"/>
      <c r="R757" s="948"/>
      <c r="S757" s="946"/>
      <c r="T757" s="658"/>
      <c r="U757" s="754"/>
      <c r="V757" s="658"/>
      <c r="W757" s="754"/>
      <c r="X757" s="658"/>
      <c r="Y757" s="754"/>
      <c r="Z757" s="658"/>
      <c r="AA757" s="754"/>
      <c r="AB757" s="658"/>
      <c r="AC757" s="754"/>
      <c r="AD757" s="754"/>
    </row>
    <row r="758" spans="1:30" ht="12.75">
      <c r="A758" s="823"/>
      <c r="B758" s="501"/>
      <c r="C758" s="754"/>
      <c r="D758" s="754"/>
      <c r="E758" s="754"/>
      <c r="F758" s="754"/>
      <c r="G758" s="754"/>
      <c r="H758" s="947"/>
      <c r="I758" s="947"/>
      <c r="J758" s="658"/>
      <c r="K758" s="754"/>
      <c r="L758" s="658"/>
      <c r="M758" s="754"/>
      <c r="N758" s="658"/>
      <c r="O758" s="754"/>
      <c r="P758" s="658"/>
      <c r="Q758" s="946"/>
      <c r="R758" s="948"/>
      <c r="S758" s="946"/>
      <c r="T758" s="658"/>
      <c r="U758" s="754"/>
      <c r="V758" s="658"/>
      <c r="W758" s="754"/>
      <c r="X758" s="658"/>
      <c r="Y758" s="754"/>
      <c r="Z758" s="658"/>
      <c r="AA758" s="754"/>
      <c r="AB758" s="658"/>
      <c r="AC758" s="754"/>
      <c r="AD758" s="754"/>
    </row>
    <row r="759" spans="1:30" ht="12.75">
      <c r="A759" s="823"/>
      <c r="B759" s="501"/>
      <c r="C759" s="754"/>
      <c r="D759" s="754"/>
      <c r="E759" s="754"/>
      <c r="F759" s="754"/>
      <c r="G759" s="754"/>
      <c r="H759" s="947"/>
      <c r="I759" s="947"/>
      <c r="J759" s="658"/>
      <c r="K759" s="754"/>
      <c r="L759" s="658"/>
      <c r="M759" s="754"/>
      <c r="N759" s="658"/>
      <c r="O759" s="754"/>
      <c r="P759" s="658"/>
      <c r="Q759" s="946"/>
      <c r="R759" s="948"/>
      <c r="S759" s="946"/>
      <c r="T759" s="658"/>
      <c r="U759" s="754"/>
      <c r="V759" s="658"/>
      <c r="W759" s="754"/>
      <c r="X759" s="658"/>
      <c r="Y759" s="754"/>
      <c r="Z759" s="658"/>
      <c r="AA759" s="754"/>
      <c r="AB759" s="658"/>
      <c r="AC759" s="754"/>
      <c r="AD759" s="754"/>
    </row>
    <row r="760" spans="1:30" ht="12.75">
      <c r="A760" s="823"/>
      <c r="B760" s="501"/>
      <c r="C760" s="754"/>
      <c r="D760" s="754"/>
      <c r="E760" s="754"/>
      <c r="F760" s="754"/>
      <c r="G760" s="754"/>
      <c r="H760" s="947"/>
      <c r="I760" s="947"/>
      <c r="J760" s="658"/>
      <c r="K760" s="754"/>
      <c r="L760" s="658"/>
      <c r="M760" s="754"/>
      <c r="N760" s="658"/>
      <c r="O760" s="754"/>
      <c r="P760" s="658"/>
      <c r="Q760" s="946"/>
      <c r="R760" s="948"/>
      <c r="S760" s="946"/>
      <c r="T760" s="658"/>
      <c r="U760" s="754"/>
      <c r="V760" s="658"/>
      <c r="W760" s="754"/>
      <c r="X760" s="658"/>
      <c r="Y760" s="754"/>
      <c r="Z760" s="658"/>
      <c r="AA760" s="754"/>
      <c r="AB760" s="658"/>
      <c r="AC760" s="754"/>
      <c r="AD760" s="754"/>
    </row>
    <row r="761" spans="1:30" ht="12.75">
      <c r="A761" s="823"/>
      <c r="B761" s="501"/>
      <c r="C761" s="754"/>
      <c r="D761" s="754"/>
      <c r="E761" s="754"/>
      <c r="F761" s="754"/>
      <c r="G761" s="754"/>
      <c r="H761" s="947"/>
      <c r="I761" s="947"/>
      <c r="J761" s="658"/>
      <c r="K761" s="754"/>
      <c r="L761" s="658"/>
      <c r="M761" s="754"/>
      <c r="N761" s="658"/>
      <c r="O761" s="754"/>
      <c r="P761" s="658"/>
      <c r="Q761" s="946"/>
      <c r="R761" s="948"/>
      <c r="S761" s="946"/>
      <c r="T761" s="658"/>
      <c r="U761" s="754"/>
      <c r="V761" s="658"/>
      <c r="W761" s="754"/>
      <c r="X761" s="658"/>
      <c r="Y761" s="754"/>
      <c r="Z761" s="658"/>
      <c r="AA761" s="754"/>
      <c r="AB761" s="658"/>
      <c r="AC761" s="754"/>
      <c r="AD761" s="754"/>
    </row>
    <row r="762" spans="1:30" ht="12.75">
      <c r="A762" s="823"/>
      <c r="B762" s="501"/>
      <c r="C762" s="754"/>
      <c r="D762" s="754"/>
      <c r="E762" s="754"/>
      <c r="F762" s="754"/>
      <c r="G762" s="754"/>
      <c r="H762" s="947"/>
      <c r="I762" s="947"/>
      <c r="J762" s="658"/>
      <c r="K762" s="754"/>
      <c r="L762" s="658"/>
      <c r="M762" s="754"/>
      <c r="N762" s="658"/>
      <c r="O762" s="754"/>
      <c r="P762" s="658"/>
      <c r="Q762" s="946"/>
      <c r="R762" s="948"/>
      <c r="S762" s="946"/>
      <c r="T762" s="658"/>
      <c r="U762" s="754"/>
      <c r="V762" s="658"/>
      <c r="W762" s="754"/>
      <c r="X762" s="658"/>
      <c r="Y762" s="754"/>
      <c r="Z762" s="658"/>
      <c r="AA762" s="754"/>
      <c r="AB762" s="658"/>
      <c r="AC762" s="754"/>
      <c r="AD762" s="754"/>
    </row>
    <row r="763" spans="1:30" ht="12.75">
      <c r="A763" s="823"/>
      <c r="B763" s="501"/>
      <c r="C763" s="754"/>
      <c r="D763" s="754"/>
      <c r="E763" s="754"/>
      <c r="F763" s="754"/>
      <c r="G763" s="754"/>
      <c r="H763" s="947"/>
      <c r="I763" s="947"/>
      <c r="J763" s="658"/>
      <c r="K763" s="754"/>
      <c r="L763" s="658"/>
      <c r="M763" s="754"/>
      <c r="N763" s="658"/>
      <c r="O763" s="754"/>
      <c r="P763" s="658"/>
      <c r="Q763" s="946"/>
      <c r="R763" s="948"/>
      <c r="S763" s="946"/>
      <c r="T763" s="658"/>
      <c r="U763" s="754"/>
      <c r="V763" s="658"/>
      <c r="W763" s="754"/>
      <c r="X763" s="658"/>
      <c r="Y763" s="754"/>
      <c r="Z763" s="658"/>
      <c r="AA763" s="754"/>
      <c r="AB763" s="658"/>
      <c r="AC763" s="754"/>
      <c r="AD763" s="754"/>
    </row>
    <row r="764" spans="1:30" ht="12.75">
      <c r="A764" s="823"/>
      <c r="B764" s="501"/>
      <c r="C764" s="754"/>
      <c r="D764" s="754"/>
      <c r="E764" s="754"/>
      <c r="F764" s="754"/>
      <c r="G764" s="754"/>
      <c r="H764" s="947"/>
      <c r="I764" s="947"/>
      <c r="J764" s="658"/>
      <c r="K764" s="754"/>
      <c r="L764" s="658"/>
      <c r="M764" s="754"/>
      <c r="N764" s="658"/>
      <c r="O764" s="754"/>
      <c r="P764" s="658"/>
      <c r="Q764" s="946"/>
      <c r="R764" s="948"/>
      <c r="S764" s="946"/>
      <c r="T764" s="658"/>
      <c r="U764" s="754"/>
      <c r="V764" s="658"/>
      <c r="W764" s="754"/>
      <c r="X764" s="658"/>
      <c r="Y764" s="754"/>
      <c r="Z764" s="658"/>
      <c r="AA764" s="754"/>
      <c r="AB764" s="658"/>
      <c r="AC764" s="754"/>
      <c r="AD764" s="754"/>
    </row>
    <row r="765" spans="1:30" ht="12.75">
      <c r="A765" s="823"/>
      <c r="B765" s="501"/>
      <c r="C765" s="754"/>
      <c r="D765" s="754"/>
      <c r="E765" s="754"/>
      <c r="F765" s="754"/>
      <c r="G765" s="754"/>
      <c r="H765" s="947"/>
      <c r="I765" s="947"/>
      <c r="J765" s="658"/>
      <c r="K765" s="754"/>
      <c r="L765" s="658"/>
      <c r="M765" s="754"/>
      <c r="N765" s="658"/>
      <c r="O765" s="754"/>
      <c r="P765" s="658"/>
      <c r="Q765" s="946"/>
      <c r="R765" s="948"/>
      <c r="S765" s="946"/>
      <c r="T765" s="658"/>
      <c r="U765" s="754"/>
      <c r="V765" s="658"/>
      <c r="W765" s="754"/>
      <c r="X765" s="658"/>
      <c r="Y765" s="754"/>
      <c r="Z765" s="658"/>
      <c r="AA765" s="754"/>
      <c r="AB765" s="658"/>
      <c r="AC765" s="754"/>
      <c r="AD765" s="754"/>
    </row>
    <row r="766" spans="1:30" ht="12.75">
      <c r="A766" s="823"/>
      <c r="B766" s="501"/>
      <c r="C766" s="754"/>
      <c r="D766" s="754"/>
      <c r="E766" s="754"/>
      <c r="F766" s="754"/>
      <c r="G766" s="754"/>
      <c r="H766" s="947"/>
      <c r="I766" s="947"/>
      <c r="J766" s="658"/>
      <c r="K766" s="754"/>
      <c r="L766" s="658"/>
      <c r="M766" s="754"/>
      <c r="N766" s="658"/>
      <c r="O766" s="754"/>
      <c r="P766" s="658"/>
      <c r="Q766" s="946"/>
      <c r="R766" s="948"/>
      <c r="S766" s="946"/>
      <c r="T766" s="658"/>
      <c r="U766" s="754"/>
      <c r="V766" s="658"/>
      <c r="W766" s="754"/>
      <c r="X766" s="658"/>
      <c r="Y766" s="754"/>
      <c r="Z766" s="658"/>
      <c r="AA766" s="754"/>
      <c r="AB766" s="658"/>
      <c r="AC766" s="754"/>
      <c r="AD766" s="754"/>
    </row>
    <row r="767" spans="1:30" ht="12.75">
      <c r="A767" s="823"/>
      <c r="B767" s="501"/>
      <c r="C767" s="754"/>
      <c r="D767" s="754"/>
      <c r="E767" s="754"/>
      <c r="F767" s="754"/>
      <c r="G767" s="754"/>
      <c r="H767" s="947"/>
      <c r="I767" s="947"/>
      <c r="J767" s="658"/>
      <c r="K767" s="754"/>
      <c r="L767" s="658"/>
      <c r="M767" s="754"/>
      <c r="N767" s="658"/>
      <c r="O767" s="754"/>
      <c r="P767" s="658"/>
      <c r="Q767" s="946"/>
      <c r="R767" s="658"/>
      <c r="S767" s="754"/>
      <c r="T767" s="658"/>
      <c r="U767" s="754"/>
      <c r="V767" s="658"/>
      <c r="W767" s="754"/>
      <c r="X767" s="658"/>
      <c r="Y767" s="754"/>
      <c r="Z767" s="658"/>
      <c r="AA767" s="754"/>
      <c r="AB767" s="658"/>
      <c r="AC767" s="754"/>
      <c r="AD767" s="754"/>
    </row>
    <row r="768" spans="1:30" ht="12.75">
      <c r="A768" s="823"/>
      <c r="B768" s="501"/>
      <c r="C768" s="754"/>
      <c r="D768" s="754"/>
      <c r="E768" s="754"/>
      <c r="F768" s="754"/>
      <c r="G768" s="754"/>
      <c r="H768" s="947"/>
      <c r="I768" s="947"/>
      <c r="J768" s="658"/>
      <c r="K768" s="754"/>
      <c r="L768" s="658"/>
      <c r="M768" s="754"/>
      <c r="N768" s="658"/>
      <c r="O768" s="754"/>
      <c r="P768" s="658"/>
      <c r="Q768" s="946"/>
      <c r="R768" s="658"/>
      <c r="S768" s="754"/>
      <c r="T768" s="658"/>
      <c r="U768" s="754"/>
      <c r="V768" s="658"/>
      <c r="W768" s="754"/>
      <c r="X768" s="658"/>
      <c r="Y768" s="754"/>
      <c r="Z768" s="658"/>
      <c r="AA768" s="754"/>
      <c r="AB768" s="658"/>
      <c r="AC768" s="754"/>
      <c r="AD768" s="754"/>
    </row>
    <row r="769" spans="1:30" ht="12.75">
      <c r="A769" s="823"/>
      <c r="B769" s="501"/>
      <c r="C769" s="754"/>
      <c r="D769" s="754"/>
      <c r="E769" s="754"/>
      <c r="F769" s="754"/>
      <c r="G769" s="754"/>
      <c r="H769" s="947"/>
      <c r="I769" s="947"/>
      <c r="J769" s="658"/>
      <c r="K769" s="754"/>
      <c r="L769" s="658"/>
      <c r="M769" s="754"/>
      <c r="N769" s="658"/>
      <c r="O769" s="754"/>
      <c r="P769" s="658"/>
      <c r="Q769" s="946"/>
      <c r="R769" s="658"/>
      <c r="S769" s="754"/>
      <c r="T769" s="658"/>
      <c r="U769" s="754"/>
      <c r="V769" s="658"/>
      <c r="W769" s="754"/>
      <c r="X769" s="658"/>
      <c r="Y769" s="754"/>
      <c r="Z769" s="658"/>
      <c r="AA769" s="754"/>
      <c r="AB769" s="658"/>
      <c r="AC769" s="754"/>
      <c r="AD769" s="754"/>
    </row>
    <row r="770" spans="1:30" ht="12.75">
      <c r="A770" s="823"/>
      <c r="B770" s="501"/>
      <c r="C770" s="754"/>
      <c r="D770" s="754"/>
      <c r="E770" s="754"/>
      <c r="F770" s="754"/>
      <c r="G770" s="754"/>
      <c r="H770" s="947"/>
      <c r="I770" s="947"/>
      <c r="J770" s="658"/>
      <c r="K770" s="754"/>
      <c r="L770" s="658"/>
      <c r="M770" s="754"/>
      <c r="N770" s="658"/>
      <c r="O770" s="754"/>
      <c r="P770" s="658"/>
      <c r="Q770" s="946"/>
      <c r="R770" s="658"/>
      <c r="S770" s="754"/>
      <c r="T770" s="658"/>
      <c r="U770" s="754"/>
      <c r="V770" s="658"/>
      <c r="W770" s="754"/>
      <c r="X770" s="658"/>
      <c r="Y770" s="754"/>
      <c r="Z770" s="658"/>
      <c r="AA770" s="754"/>
      <c r="AB770" s="658"/>
      <c r="AC770" s="754"/>
      <c r="AD770" s="754"/>
    </row>
    <row r="771" spans="1:30" ht="12.75">
      <c r="A771" s="823"/>
      <c r="B771" s="501"/>
      <c r="C771" s="754"/>
      <c r="D771" s="754"/>
      <c r="E771" s="754"/>
      <c r="F771" s="754"/>
      <c r="G771" s="754"/>
      <c r="H771" s="947"/>
      <c r="I771" s="947"/>
      <c r="J771" s="658"/>
      <c r="K771" s="754"/>
      <c r="L771" s="658"/>
      <c r="M771" s="754"/>
      <c r="N771" s="658"/>
      <c r="O771" s="754"/>
      <c r="P771" s="658"/>
      <c r="Q771" s="946"/>
      <c r="R771" s="658"/>
      <c r="S771" s="754"/>
      <c r="T771" s="658"/>
      <c r="U771" s="754"/>
      <c r="V771" s="658"/>
      <c r="W771" s="754"/>
      <c r="X771" s="658"/>
      <c r="Y771" s="754"/>
      <c r="Z771" s="658"/>
      <c r="AA771" s="754"/>
      <c r="AB771" s="658"/>
      <c r="AC771" s="754"/>
      <c r="AD771" s="754"/>
    </row>
    <row r="772" spans="1:30" ht="12.75">
      <c r="A772" s="823"/>
      <c r="B772" s="501"/>
      <c r="C772" s="754"/>
      <c r="D772" s="754"/>
      <c r="E772" s="754"/>
      <c r="F772" s="754"/>
      <c r="G772" s="754"/>
      <c r="H772" s="947"/>
      <c r="I772" s="947"/>
      <c r="J772" s="658"/>
      <c r="K772" s="754"/>
      <c r="L772" s="658"/>
      <c r="M772" s="754"/>
      <c r="N772" s="658"/>
      <c r="O772" s="754"/>
      <c r="P772" s="658"/>
      <c r="Q772" s="946"/>
      <c r="R772" s="658"/>
      <c r="S772" s="754"/>
      <c r="T772" s="658"/>
      <c r="U772" s="754"/>
      <c r="V772" s="658"/>
      <c r="W772" s="754"/>
      <c r="X772" s="658"/>
      <c r="Y772" s="754"/>
      <c r="Z772" s="658"/>
      <c r="AA772" s="754"/>
      <c r="AB772" s="658"/>
      <c r="AC772" s="754"/>
      <c r="AD772" s="754"/>
    </row>
    <row r="773" spans="1:30" ht="12.75">
      <c r="A773" s="823"/>
      <c r="B773" s="501"/>
      <c r="C773" s="754"/>
      <c r="D773" s="754"/>
      <c r="E773" s="754"/>
      <c r="F773" s="754"/>
      <c r="G773" s="754"/>
      <c r="H773" s="947"/>
      <c r="I773" s="947"/>
      <c r="J773" s="658"/>
      <c r="K773" s="754"/>
      <c r="L773" s="658"/>
      <c r="M773" s="754"/>
      <c r="N773" s="658"/>
      <c r="O773" s="754"/>
      <c r="P773" s="658"/>
      <c r="Q773" s="946"/>
      <c r="R773" s="658"/>
      <c r="S773" s="754"/>
      <c r="T773" s="658"/>
      <c r="U773" s="754"/>
      <c r="V773" s="658"/>
      <c r="W773" s="754"/>
      <c r="X773" s="658"/>
      <c r="Y773" s="754"/>
      <c r="Z773" s="658"/>
      <c r="AA773" s="754"/>
      <c r="AB773" s="658"/>
      <c r="AC773" s="754"/>
      <c r="AD773" s="754"/>
    </row>
    <row r="774" spans="1:30" ht="12.75">
      <c r="A774" s="823"/>
      <c r="B774" s="501"/>
      <c r="C774" s="754"/>
      <c r="D774" s="754"/>
      <c r="E774" s="754"/>
      <c r="F774" s="754"/>
      <c r="G774" s="754"/>
      <c r="H774" s="947"/>
      <c r="I774" s="947"/>
      <c r="J774" s="658"/>
      <c r="K774" s="754"/>
      <c r="L774" s="658"/>
      <c r="M774" s="754"/>
      <c r="N774" s="658"/>
      <c r="O774" s="754"/>
      <c r="P774" s="658"/>
      <c r="Q774" s="946"/>
      <c r="R774" s="658"/>
      <c r="S774" s="754"/>
      <c r="T774" s="658"/>
      <c r="U774" s="754"/>
      <c r="V774" s="658"/>
      <c r="W774" s="754"/>
      <c r="X774" s="658"/>
      <c r="Y774" s="754"/>
      <c r="Z774" s="658"/>
      <c r="AA774" s="754"/>
      <c r="AB774" s="658"/>
      <c r="AC774" s="754"/>
      <c r="AD774" s="754"/>
    </row>
    <row r="775" spans="1:30" ht="12.75">
      <c r="A775" s="823"/>
      <c r="B775" s="501"/>
      <c r="C775" s="754"/>
      <c r="D775" s="754"/>
      <c r="E775" s="754"/>
      <c r="F775" s="754"/>
      <c r="G775" s="754"/>
      <c r="H775" s="947"/>
      <c r="I775" s="947"/>
      <c r="J775" s="658"/>
      <c r="K775" s="754"/>
      <c r="L775" s="658"/>
      <c r="M775" s="754"/>
      <c r="N775" s="658"/>
      <c r="O775" s="754"/>
      <c r="P775" s="658"/>
      <c r="Q775" s="946"/>
      <c r="R775" s="658"/>
      <c r="S775" s="754"/>
      <c r="T775" s="658"/>
      <c r="U775" s="754"/>
      <c r="V775" s="658"/>
      <c r="W775" s="754"/>
      <c r="X775" s="658"/>
      <c r="Y775" s="754"/>
      <c r="Z775" s="658"/>
      <c r="AA775" s="754"/>
      <c r="AB775" s="658"/>
      <c r="AC775" s="754"/>
      <c r="AD775" s="754"/>
    </row>
    <row r="776" spans="1:30" ht="12.75">
      <c r="A776" s="823"/>
      <c r="B776" s="501"/>
      <c r="C776" s="754"/>
      <c r="D776" s="754"/>
      <c r="E776" s="754"/>
      <c r="F776" s="754"/>
      <c r="G776" s="754"/>
      <c r="H776" s="947"/>
      <c r="I776" s="947"/>
      <c r="J776" s="658"/>
      <c r="K776" s="754"/>
      <c r="L776" s="658"/>
      <c r="M776" s="754"/>
      <c r="N776" s="658"/>
      <c r="O776" s="754"/>
      <c r="P776" s="658"/>
      <c r="Q776" s="946"/>
      <c r="R776" s="658"/>
      <c r="S776" s="754"/>
      <c r="T776" s="658"/>
      <c r="U776" s="754"/>
      <c r="V776" s="658"/>
      <c r="W776" s="754"/>
      <c r="X776" s="658"/>
      <c r="Y776" s="754"/>
      <c r="Z776" s="658"/>
      <c r="AA776" s="754"/>
      <c r="AB776" s="658"/>
      <c r="AC776" s="754"/>
      <c r="AD776" s="754"/>
    </row>
    <row r="777" spans="1:30" ht="12.75">
      <c r="A777" s="823"/>
      <c r="B777" s="501"/>
      <c r="C777" s="754"/>
      <c r="D777" s="754"/>
      <c r="E777" s="754"/>
      <c r="F777" s="754"/>
      <c r="G777" s="754"/>
      <c r="H777" s="947"/>
      <c r="I777" s="947"/>
      <c r="J777" s="658"/>
      <c r="K777" s="754"/>
      <c r="L777" s="658"/>
      <c r="M777" s="754"/>
      <c r="N777" s="658"/>
      <c r="O777" s="754"/>
      <c r="P777" s="658"/>
      <c r="Q777" s="946"/>
      <c r="R777" s="658"/>
      <c r="S777" s="754"/>
      <c r="T777" s="658"/>
      <c r="U777" s="754"/>
      <c r="V777" s="658"/>
      <c r="W777" s="754"/>
      <c r="X777" s="658"/>
      <c r="Y777" s="754"/>
      <c r="Z777" s="658"/>
      <c r="AA777" s="754"/>
      <c r="AB777" s="658"/>
      <c r="AC777" s="754"/>
      <c r="AD777" s="754"/>
    </row>
    <row r="778" spans="1:30" ht="12.75">
      <c r="A778" s="823"/>
      <c r="B778" s="501"/>
      <c r="C778" s="754"/>
      <c r="D778" s="754"/>
      <c r="E778" s="754"/>
      <c r="F778" s="754"/>
      <c r="G778" s="754"/>
      <c r="H778" s="947"/>
      <c r="I778" s="947"/>
      <c r="J778" s="658"/>
      <c r="K778" s="754"/>
      <c r="L778" s="658"/>
      <c r="M778" s="754"/>
      <c r="N778" s="658"/>
      <c r="O778" s="754"/>
      <c r="P778" s="658"/>
      <c r="Q778" s="946"/>
      <c r="R778" s="658"/>
      <c r="S778" s="754"/>
      <c r="T778" s="658"/>
      <c r="U778" s="754"/>
      <c r="V778" s="658"/>
      <c r="W778" s="754"/>
      <c r="X778" s="658"/>
      <c r="Y778" s="754"/>
      <c r="Z778" s="658"/>
      <c r="AA778" s="754"/>
      <c r="AB778" s="658"/>
      <c r="AC778" s="754"/>
      <c r="AD778" s="754"/>
    </row>
    <row r="779" spans="1:30" ht="12.75">
      <c r="A779" s="823"/>
      <c r="B779" s="501"/>
      <c r="C779" s="754"/>
      <c r="D779" s="754"/>
      <c r="E779" s="754"/>
      <c r="F779" s="754"/>
      <c r="G779" s="754"/>
      <c r="H779" s="947"/>
      <c r="I779" s="947"/>
      <c r="J779" s="658"/>
      <c r="K779" s="754"/>
      <c r="L779" s="658"/>
      <c r="M779" s="754"/>
      <c r="N779" s="658"/>
      <c r="O779" s="754"/>
      <c r="P779" s="658"/>
      <c r="Q779" s="946"/>
      <c r="R779" s="658"/>
      <c r="S779" s="754"/>
      <c r="T779" s="658"/>
      <c r="U779" s="754"/>
      <c r="V779" s="658"/>
      <c r="W779" s="754"/>
      <c r="X779" s="658"/>
      <c r="Y779" s="754"/>
      <c r="Z779" s="658"/>
      <c r="AA779" s="754"/>
      <c r="AB779" s="658"/>
      <c r="AC779" s="754"/>
      <c r="AD779" s="754"/>
    </row>
    <row r="780" spans="1:30" ht="12.75">
      <c r="A780" s="823"/>
      <c r="B780" s="501"/>
      <c r="C780" s="754"/>
      <c r="D780" s="754"/>
      <c r="E780" s="754"/>
      <c r="F780" s="754"/>
      <c r="G780" s="754"/>
      <c r="H780" s="947"/>
      <c r="I780" s="947"/>
      <c r="J780" s="658"/>
      <c r="K780" s="754"/>
      <c r="L780" s="658"/>
      <c r="M780" s="754"/>
      <c r="N780" s="658"/>
      <c r="O780" s="754"/>
      <c r="P780" s="658"/>
      <c r="Q780" s="946"/>
      <c r="R780" s="658"/>
      <c r="S780" s="754"/>
      <c r="T780" s="658"/>
      <c r="U780" s="754"/>
      <c r="V780" s="658"/>
      <c r="W780" s="754"/>
      <c r="X780" s="658"/>
      <c r="Y780" s="754"/>
      <c r="Z780" s="658"/>
      <c r="AA780" s="754"/>
      <c r="AB780" s="658"/>
      <c r="AC780" s="754"/>
      <c r="AD780" s="754"/>
    </row>
    <row r="781" spans="1:30" ht="12.75">
      <c r="A781" s="823"/>
      <c r="B781" s="501"/>
      <c r="C781" s="754"/>
      <c r="D781" s="754"/>
      <c r="E781" s="754"/>
      <c r="F781" s="754"/>
      <c r="G781" s="754"/>
      <c r="H781" s="947"/>
      <c r="I781" s="947"/>
      <c r="J781" s="658"/>
      <c r="K781" s="754"/>
      <c r="L781" s="658"/>
      <c r="M781" s="754"/>
      <c r="N781" s="658"/>
      <c r="O781" s="754"/>
      <c r="P781" s="658"/>
      <c r="Q781" s="946"/>
      <c r="R781" s="658"/>
      <c r="S781" s="754"/>
      <c r="T781" s="658"/>
      <c r="U781" s="754"/>
      <c r="V781" s="658"/>
      <c r="W781" s="754"/>
      <c r="X781" s="658"/>
      <c r="Y781" s="754"/>
      <c r="Z781" s="658"/>
      <c r="AA781" s="754"/>
      <c r="AB781" s="658"/>
      <c r="AC781" s="754"/>
      <c r="AD781" s="754"/>
    </row>
    <row r="782" spans="1:30" ht="12.75">
      <c r="A782" s="823"/>
      <c r="B782" s="501"/>
      <c r="C782" s="754"/>
      <c r="D782" s="754"/>
      <c r="E782" s="754"/>
      <c r="F782" s="754"/>
      <c r="G782" s="754"/>
      <c r="H782" s="947"/>
      <c r="I782" s="947"/>
      <c r="J782" s="658"/>
      <c r="K782" s="754"/>
      <c r="L782" s="658"/>
      <c r="M782" s="754"/>
      <c r="N782" s="658"/>
      <c r="O782" s="754"/>
      <c r="P782" s="658"/>
      <c r="Q782" s="946"/>
      <c r="R782" s="658"/>
      <c r="S782" s="754"/>
      <c r="T782" s="658"/>
      <c r="U782" s="754"/>
      <c r="V782" s="658"/>
      <c r="W782" s="754"/>
      <c r="X782" s="658"/>
      <c r="Y782" s="754"/>
      <c r="Z782" s="658"/>
      <c r="AA782" s="754"/>
      <c r="AB782" s="658"/>
      <c r="AC782" s="754"/>
      <c r="AD782" s="754"/>
    </row>
    <row r="783" spans="1:30" ht="12.75">
      <c r="A783" s="823"/>
      <c r="B783" s="501"/>
      <c r="C783" s="754"/>
      <c r="D783" s="754"/>
      <c r="E783" s="754"/>
      <c r="F783" s="754"/>
      <c r="G783" s="754"/>
      <c r="H783" s="947"/>
      <c r="I783" s="947"/>
      <c r="J783" s="658"/>
      <c r="K783" s="754"/>
      <c r="L783" s="658"/>
      <c r="M783" s="754"/>
      <c r="N783" s="658"/>
      <c r="O783" s="754"/>
      <c r="P783" s="658"/>
      <c r="Q783" s="946"/>
      <c r="R783" s="658"/>
      <c r="S783" s="754"/>
      <c r="T783" s="658"/>
      <c r="U783" s="754"/>
      <c r="V783" s="658"/>
      <c r="W783" s="754"/>
      <c r="X783" s="658"/>
      <c r="Y783" s="754"/>
      <c r="Z783" s="658"/>
      <c r="AA783" s="754"/>
      <c r="AB783" s="658"/>
      <c r="AC783" s="754"/>
      <c r="AD783" s="754"/>
    </row>
    <row r="784" spans="1:30" ht="12.75">
      <c r="A784" s="823"/>
      <c r="B784" s="501"/>
      <c r="C784" s="754"/>
      <c r="D784" s="754"/>
      <c r="E784" s="754"/>
      <c r="F784" s="754"/>
      <c r="G784" s="754"/>
      <c r="H784" s="947"/>
      <c r="I784" s="947"/>
      <c r="J784" s="658"/>
      <c r="K784" s="754"/>
      <c r="L784" s="658"/>
      <c r="M784" s="754"/>
      <c r="N784" s="658"/>
      <c r="O784" s="754"/>
      <c r="P784" s="658"/>
      <c r="Q784" s="946"/>
      <c r="R784" s="658"/>
      <c r="S784" s="754"/>
      <c r="T784" s="658"/>
      <c r="U784" s="754"/>
      <c r="V784" s="658"/>
      <c r="W784" s="754"/>
      <c r="X784" s="658"/>
      <c r="Y784" s="754"/>
      <c r="Z784" s="658"/>
      <c r="AA784" s="754"/>
      <c r="AB784" s="658"/>
      <c r="AC784" s="754"/>
      <c r="AD784" s="754"/>
    </row>
    <row r="785" spans="1:30" ht="12.75">
      <c r="A785" s="823"/>
      <c r="B785" s="501"/>
      <c r="C785" s="754"/>
      <c r="D785" s="754"/>
      <c r="E785" s="754"/>
      <c r="F785" s="754"/>
      <c r="G785" s="754"/>
      <c r="H785" s="947"/>
      <c r="I785" s="947"/>
      <c r="J785" s="658"/>
      <c r="K785" s="754"/>
      <c r="L785" s="658"/>
      <c r="M785" s="754"/>
      <c r="N785" s="658"/>
      <c r="O785" s="754"/>
      <c r="P785" s="658"/>
      <c r="Q785" s="946"/>
      <c r="R785" s="658"/>
      <c r="S785" s="754"/>
      <c r="T785" s="658"/>
      <c r="U785" s="754"/>
      <c r="V785" s="658"/>
      <c r="W785" s="754"/>
      <c r="X785" s="658"/>
      <c r="Y785" s="754"/>
      <c r="Z785" s="658"/>
      <c r="AA785" s="754"/>
      <c r="AB785" s="658"/>
      <c r="AC785" s="754"/>
      <c r="AD785" s="754"/>
    </row>
    <row r="786" spans="1:30" ht="12.75">
      <c r="A786" s="823"/>
      <c r="B786" s="501"/>
      <c r="C786" s="754"/>
      <c r="D786" s="754"/>
      <c r="E786" s="754"/>
      <c r="F786" s="754"/>
      <c r="G786" s="754"/>
      <c r="H786" s="947"/>
      <c r="I786" s="947"/>
      <c r="J786" s="658"/>
      <c r="K786" s="754"/>
      <c r="L786" s="658"/>
      <c r="M786" s="754"/>
      <c r="N786" s="658"/>
      <c r="O786" s="754"/>
      <c r="P786" s="658"/>
      <c r="Q786" s="946"/>
      <c r="R786" s="658"/>
      <c r="S786" s="754"/>
      <c r="T786" s="658"/>
      <c r="U786" s="754"/>
      <c r="V786" s="658"/>
      <c r="W786" s="754"/>
      <c r="X786" s="658"/>
      <c r="Y786" s="754"/>
      <c r="Z786" s="658"/>
      <c r="AA786" s="754"/>
      <c r="AB786" s="658"/>
      <c r="AC786" s="754"/>
      <c r="AD786" s="754"/>
    </row>
    <row r="787" spans="1:30" ht="12.75">
      <c r="A787" s="823"/>
      <c r="B787" s="501"/>
      <c r="C787" s="754"/>
      <c r="D787" s="754"/>
      <c r="E787" s="754"/>
      <c r="F787" s="754"/>
      <c r="G787" s="754"/>
      <c r="H787" s="947"/>
      <c r="I787" s="947"/>
      <c r="J787" s="658"/>
      <c r="K787" s="754"/>
      <c r="L787" s="658"/>
      <c r="M787" s="754"/>
      <c r="N787" s="658"/>
      <c r="O787" s="754"/>
      <c r="P787" s="658"/>
      <c r="Q787" s="946"/>
      <c r="R787" s="658"/>
      <c r="S787" s="754"/>
      <c r="T787" s="658"/>
      <c r="U787" s="754"/>
      <c r="V787" s="658"/>
      <c r="W787" s="754"/>
      <c r="X787" s="658"/>
      <c r="Y787" s="754"/>
      <c r="Z787" s="658"/>
      <c r="AA787" s="754"/>
      <c r="AB787" s="658"/>
      <c r="AC787" s="754"/>
      <c r="AD787" s="754"/>
    </row>
    <row r="788" spans="1:30" ht="12.75">
      <c r="A788" s="823"/>
      <c r="B788" s="501"/>
      <c r="C788" s="754"/>
      <c r="D788" s="754"/>
      <c r="E788" s="754"/>
      <c r="F788" s="754"/>
      <c r="G788" s="754"/>
      <c r="H788" s="947"/>
      <c r="I788" s="947"/>
      <c r="J788" s="658"/>
      <c r="K788" s="754"/>
      <c r="L788" s="658"/>
      <c r="M788" s="754"/>
      <c r="N788" s="658"/>
      <c r="O788" s="754"/>
      <c r="P788" s="658"/>
      <c r="Q788" s="946"/>
      <c r="R788" s="658"/>
      <c r="S788" s="754"/>
      <c r="T788" s="658"/>
      <c r="U788" s="754"/>
      <c r="V788" s="658"/>
      <c r="W788" s="754"/>
      <c r="X788" s="658"/>
      <c r="Y788" s="754"/>
      <c r="Z788" s="658"/>
      <c r="AA788" s="754"/>
      <c r="AB788" s="658"/>
      <c r="AC788" s="754"/>
      <c r="AD788" s="754"/>
    </row>
    <row r="789" spans="1:30" ht="12.75">
      <c r="A789" s="823"/>
      <c r="B789" s="501"/>
      <c r="C789" s="754"/>
      <c r="D789" s="754"/>
      <c r="E789" s="754"/>
      <c r="F789" s="754"/>
      <c r="G789" s="754"/>
      <c r="H789" s="947"/>
      <c r="I789" s="947"/>
      <c r="J789" s="658"/>
      <c r="K789" s="754"/>
      <c r="L789" s="658"/>
      <c r="M789" s="754"/>
      <c r="N789" s="658"/>
      <c r="O789" s="754"/>
      <c r="P789" s="658"/>
      <c r="Q789" s="946"/>
      <c r="R789" s="658"/>
      <c r="S789" s="754"/>
      <c r="T789" s="658"/>
      <c r="U789" s="754"/>
      <c r="V789" s="658"/>
      <c r="W789" s="754"/>
      <c r="X789" s="658"/>
      <c r="Y789" s="754"/>
      <c r="Z789" s="658"/>
      <c r="AA789" s="754"/>
      <c r="AB789" s="658"/>
      <c r="AC789" s="754"/>
      <c r="AD789" s="754"/>
    </row>
    <row r="790" spans="1:30" ht="12.75">
      <c r="A790" s="823"/>
      <c r="B790" s="501"/>
      <c r="C790" s="754"/>
      <c r="D790" s="754"/>
      <c r="E790" s="754"/>
      <c r="F790" s="754"/>
      <c r="G790" s="754"/>
      <c r="H790" s="947"/>
      <c r="I790" s="947"/>
      <c r="J790" s="658"/>
      <c r="K790" s="754"/>
      <c r="L790" s="658"/>
      <c r="M790" s="754"/>
      <c r="N790" s="658"/>
      <c r="O790" s="754"/>
      <c r="P790" s="658"/>
      <c r="Q790" s="946"/>
      <c r="R790" s="658"/>
      <c r="S790" s="754"/>
      <c r="T790" s="658"/>
      <c r="U790" s="754"/>
      <c r="V790" s="658"/>
      <c r="W790" s="754"/>
      <c r="X790" s="658"/>
      <c r="Y790" s="754"/>
      <c r="Z790" s="658"/>
      <c r="AA790" s="754"/>
      <c r="AB790" s="658"/>
      <c r="AC790" s="754"/>
      <c r="AD790" s="754"/>
    </row>
    <row r="791" spans="1:30" ht="12.75">
      <c r="A791" s="823"/>
      <c r="B791" s="501"/>
      <c r="C791" s="754"/>
      <c r="D791" s="754"/>
      <c r="E791" s="754"/>
      <c r="F791" s="754"/>
      <c r="G791" s="754"/>
      <c r="H791" s="947"/>
      <c r="I791" s="947"/>
      <c r="J791" s="658"/>
      <c r="K791" s="754"/>
      <c r="L791" s="658"/>
      <c r="M791" s="754"/>
      <c r="N791" s="658"/>
      <c r="O791" s="754"/>
      <c r="P791" s="658"/>
      <c r="Q791" s="946"/>
      <c r="R791" s="658"/>
      <c r="S791" s="754"/>
      <c r="T791" s="658"/>
      <c r="U791" s="754"/>
      <c r="V791" s="658"/>
      <c r="W791" s="754"/>
      <c r="X791" s="658"/>
      <c r="Y791" s="754"/>
      <c r="Z791" s="658"/>
      <c r="AA791" s="754"/>
      <c r="AB791" s="658"/>
      <c r="AC791" s="754"/>
      <c r="AD791" s="754"/>
    </row>
    <row r="792" spans="1:30" ht="12.75">
      <c r="A792" s="823"/>
      <c r="B792" s="501"/>
      <c r="C792" s="754"/>
      <c r="D792" s="754"/>
      <c r="E792" s="754"/>
      <c r="F792" s="754"/>
      <c r="G792" s="754"/>
      <c r="H792" s="947"/>
      <c r="I792" s="947"/>
      <c r="J792" s="658"/>
      <c r="K792" s="754"/>
      <c r="L792" s="658"/>
      <c r="M792" s="754"/>
      <c r="N792" s="658"/>
      <c r="O792" s="754"/>
      <c r="P792" s="658"/>
      <c r="Q792" s="946"/>
      <c r="R792" s="658"/>
      <c r="S792" s="754"/>
      <c r="T792" s="658"/>
      <c r="U792" s="754"/>
      <c r="V792" s="658"/>
      <c r="W792" s="754"/>
      <c r="X792" s="658"/>
      <c r="Y792" s="754"/>
      <c r="Z792" s="658"/>
      <c r="AA792" s="754"/>
      <c r="AB792" s="658"/>
      <c r="AC792" s="754"/>
      <c r="AD792" s="754"/>
    </row>
    <row r="793" spans="1:30" ht="12.75">
      <c r="A793" s="823"/>
      <c r="B793" s="501"/>
      <c r="C793" s="754"/>
      <c r="D793" s="754"/>
      <c r="E793" s="754"/>
      <c r="F793" s="754"/>
      <c r="G793" s="754"/>
      <c r="H793" s="947"/>
      <c r="I793" s="947"/>
      <c r="J793" s="658"/>
      <c r="K793" s="754"/>
      <c r="L793" s="658"/>
      <c r="M793" s="754"/>
      <c r="N793" s="658"/>
      <c r="O793" s="754"/>
      <c r="P793" s="658"/>
      <c r="Q793" s="946"/>
      <c r="R793" s="658"/>
      <c r="S793" s="754"/>
      <c r="T793" s="658"/>
      <c r="U793" s="754"/>
      <c r="V793" s="658"/>
      <c r="W793" s="754"/>
      <c r="X793" s="658"/>
      <c r="Y793" s="754"/>
      <c r="Z793" s="658"/>
      <c r="AA793" s="754"/>
      <c r="AB793" s="658"/>
      <c r="AC793" s="754"/>
      <c r="AD793" s="754"/>
    </row>
    <row r="794" spans="1:30" ht="12.75">
      <c r="A794" s="823"/>
      <c r="B794" s="501"/>
      <c r="C794" s="754"/>
      <c r="D794" s="754"/>
      <c r="E794" s="754"/>
      <c r="F794" s="754"/>
      <c r="G794" s="754"/>
      <c r="H794" s="947"/>
      <c r="I794" s="947"/>
      <c r="J794" s="658"/>
      <c r="K794" s="754"/>
      <c r="L794" s="658"/>
      <c r="M794" s="754"/>
      <c r="N794" s="658"/>
      <c r="O794" s="754"/>
      <c r="P794" s="658"/>
      <c r="Q794" s="946"/>
      <c r="R794" s="658"/>
      <c r="S794" s="754"/>
      <c r="T794" s="658"/>
      <c r="U794" s="754"/>
      <c r="V794" s="658"/>
      <c r="W794" s="754"/>
      <c r="X794" s="658"/>
      <c r="Y794" s="754"/>
      <c r="Z794" s="658"/>
      <c r="AA794" s="754"/>
      <c r="AB794" s="658"/>
      <c r="AC794" s="754"/>
      <c r="AD794" s="754"/>
    </row>
    <row r="795" spans="1:30" ht="12.75">
      <c r="A795" s="823"/>
      <c r="B795" s="501"/>
      <c r="C795" s="754"/>
      <c r="D795" s="754"/>
      <c r="E795" s="754"/>
      <c r="F795" s="754"/>
      <c r="G795" s="754"/>
      <c r="H795" s="947"/>
      <c r="I795" s="947"/>
      <c r="J795" s="658"/>
      <c r="K795" s="754"/>
      <c r="L795" s="658"/>
      <c r="M795" s="754"/>
      <c r="N795" s="658"/>
      <c r="O795" s="754"/>
      <c r="P795" s="658"/>
      <c r="Q795" s="946"/>
      <c r="R795" s="658"/>
      <c r="S795" s="754"/>
      <c r="T795" s="658"/>
      <c r="U795" s="754"/>
      <c r="V795" s="658"/>
      <c r="W795" s="754"/>
      <c r="X795" s="658"/>
      <c r="Y795" s="754"/>
      <c r="Z795" s="658"/>
      <c r="AA795" s="754"/>
      <c r="AB795" s="658"/>
      <c r="AC795" s="754"/>
      <c r="AD795" s="754"/>
    </row>
    <row r="796" spans="1:30" ht="12.75">
      <c r="A796" s="823"/>
      <c r="B796" s="501"/>
      <c r="C796" s="754"/>
      <c r="D796" s="754"/>
      <c r="E796" s="754"/>
      <c r="F796" s="754"/>
      <c r="G796" s="754"/>
      <c r="H796" s="947"/>
      <c r="I796" s="947"/>
      <c r="J796" s="658"/>
      <c r="K796" s="754"/>
      <c r="L796" s="658"/>
      <c r="M796" s="754"/>
      <c r="N796" s="658"/>
      <c r="O796" s="754"/>
      <c r="P796" s="658"/>
      <c r="Q796" s="946"/>
      <c r="R796" s="658"/>
      <c r="S796" s="754"/>
      <c r="T796" s="658"/>
      <c r="U796" s="754"/>
      <c r="V796" s="658"/>
      <c r="W796" s="754"/>
      <c r="X796" s="658"/>
      <c r="Y796" s="754"/>
      <c r="Z796" s="658"/>
      <c r="AA796" s="754"/>
      <c r="AB796" s="658"/>
      <c r="AC796" s="754"/>
      <c r="AD796" s="754"/>
    </row>
    <row r="797" spans="1:30" ht="12.75">
      <c r="A797" s="823"/>
      <c r="B797" s="501"/>
      <c r="C797" s="754"/>
      <c r="D797" s="754"/>
      <c r="E797" s="754"/>
      <c r="F797" s="754"/>
      <c r="G797" s="754"/>
      <c r="H797" s="947"/>
      <c r="I797" s="947"/>
      <c r="J797" s="658"/>
      <c r="K797" s="754"/>
      <c r="L797" s="658"/>
      <c r="M797" s="754"/>
      <c r="N797" s="658"/>
      <c r="O797" s="754"/>
      <c r="P797" s="658"/>
      <c r="Q797" s="946"/>
      <c r="R797" s="658"/>
      <c r="S797" s="754"/>
      <c r="T797" s="658"/>
      <c r="U797" s="754"/>
      <c r="V797" s="658"/>
      <c r="W797" s="754"/>
      <c r="X797" s="658"/>
      <c r="Y797" s="754"/>
      <c r="Z797" s="658"/>
      <c r="AA797" s="754"/>
      <c r="AB797" s="658"/>
      <c r="AC797" s="754"/>
      <c r="AD797" s="754"/>
    </row>
    <row r="798" spans="1:30" ht="12.75">
      <c r="A798" s="823"/>
      <c r="B798" s="501"/>
      <c r="C798" s="754"/>
      <c r="D798" s="754"/>
      <c r="E798" s="754"/>
      <c r="F798" s="754"/>
      <c r="G798" s="754"/>
      <c r="H798" s="947"/>
      <c r="I798" s="947"/>
      <c r="J798" s="658"/>
      <c r="K798" s="754"/>
      <c r="L798" s="658"/>
      <c r="M798" s="754"/>
      <c r="N798" s="658"/>
      <c r="O798" s="754"/>
      <c r="P798" s="658"/>
      <c r="Q798" s="946"/>
      <c r="R798" s="658"/>
      <c r="S798" s="754"/>
      <c r="T798" s="658"/>
      <c r="U798" s="754"/>
      <c r="V798" s="658"/>
      <c r="W798" s="754"/>
      <c r="X798" s="658"/>
      <c r="Y798" s="754"/>
      <c r="Z798" s="658"/>
      <c r="AA798" s="754"/>
      <c r="AB798" s="658"/>
      <c r="AC798" s="754"/>
      <c r="AD798" s="754"/>
    </row>
    <row r="799" spans="1:30" ht="12.75">
      <c r="A799" s="823"/>
      <c r="B799" s="501"/>
      <c r="C799" s="754"/>
      <c r="D799" s="754"/>
      <c r="E799" s="754"/>
      <c r="F799" s="754"/>
      <c r="G799" s="754"/>
      <c r="H799" s="947"/>
      <c r="I799" s="947"/>
      <c r="J799" s="658"/>
      <c r="K799" s="754"/>
      <c r="L799" s="658"/>
      <c r="M799" s="754"/>
      <c r="N799" s="658"/>
      <c r="O799" s="754"/>
      <c r="P799" s="658"/>
      <c r="Q799" s="754"/>
      <c r="R799" s="658"/>
      <c r="S799" s="754"/>
      <c r="T799" s="658"/>
      <c r="U799" s="754"/>
      <c r="V799" s="658"/>
      <c r="W799" s="754"/>
      <c r="X799" s="658"/>
      <c r="Y799" s="754"/>
      <c r="Z799" s="658"/>
      <c r="AA799" s="754"/>
      <c r="AB799" s="658"/>
      <c r="AC799" s="754"/>
      <c r="AD799" s="754"/>
    </row>
    <row r="800" spans="1:30" ht="12.75">
      <c r="A800" s="823"/>
      <c r="B800" s="501"/>
      <c r="C800" s="754"/>
      <c r="D800" s="754"/>
      <c r="E800" s="754"/>
      <c r="F800" s="754"/>
      <c r="G800" s="754"/>
      <c r="H800" s="947"/>
      <c r="I800" s="947"/>
      <c r="J800" s="658"/>
      <c r="K800" s="754"/>
      <c r="L800" s="658"/>
      <c r="M800" s="754"/>
      <c r="N800" s="658"/>
      <c r="O800" s="754"/>
      <c r="P800" s="658"/>
      <c r="Q800" s="754"/>
      <c r="R800" s="658"/>
      <c r="S800" s="754"/>
      <c r="T800" s="658"/>
      <c r="U800" s="754"/>
      <c r="V800" s="658"/>
      <c r="W800" s="754"/>
      <c r="X800" s="658"/>
      <c r="Y800" s="754"/>
      <c r="Z800" s="658"/>
      <c r="AA800" s="754"/>
      <c r="AB800" s="658"/>
      <c r="AC800" s="754"/>
      <c r="AD800" s="754"/>
    </row>
    <row r="801" spans="1:30" ht="12.75">
      <c r="A801" s="823"/>
      <c r="B801" s="501"/>
      <c r="C801" s="754"/>
      <c r="D801" s="754"/>
      <c r="E801" s="754"/>
      <c r="F801" s="754"/>
      <c r="G801" s="754"/>
      <c r="H801" s="947"/>
      <c r="I801" s="947"/>
      <c r="J801" s="658"/>
      <c r="K801" s="754"/>
      <c r="L801" s="658"/>
      <c r="M801" s="754"/>
      <c r="N801" s="658"/>
      <c r="O801" s="754"/>
      <c r="P801" s="658"/>
      <c r="Q801" s="754"/>
      <c r="R801" s="658"/>
      <c r="S801" s="754"/>
      <c r="T801" s="658"/>
      <c r="U801" s="754"/>
      <c r="V801" s="658"/>
      <c r="W801" s="754"/>
      <c r="X801" s="658"/>
      <c r="Y801" s="754"/>
      <c r="Z801" s="658"/>
      <c r="AA801" s="754"/>
      <c r="AB801" s="658"/>
      <c r="AC801" s="754"/>
      <c r="AD801" s="754"/>
    </row>
    <row r="802" spans="1:30" ht="12.75">
      <c r="A802" s="823"/>
      <c r="B802" s="501"/>
      <c r="C802" s="754"/>
      <c r="D802" s="754"/>
      <c r="E802" s="754"/>
      <c r="F802" s="754"/>
      <c r="G802" s="754"/>
      <c r="H802" s="947"/>
      <c r="I802" s="947"/>
      <c r="J802" s="658"/>
      <c r="K802" s="754"/>
      <c r="L802" s="658"/>
      <c r="M802" s="754"/>
      <c r="N802" s="658"/>
      <c r="O802" s="754"/>
      <c r="P802" s="658"/>
      <c r="Q802" s="754"/>
      <c r="R802" s="658"/>
      <c r="S802" s="754"/>
      <c r="T802" s="658"/>
      <c r="U802" s="754"/>
      <c r="V802" s="658"/>
      <c r="W802" s="754"/>
      <c r="X802" s="658"/>
      <c r="Y802" s="754"/>
      <c r="Z802" s="658"/>
      <c r="AA802" s="754"/>
      <c r="AB802" s="658"/>
      <c r="AC802" s="754"/>
      <c r="AD802" s="754"/>
    </row>
    <row r="803" spans="1:30" ht="12.75">
      <c r="A803" s="823"/>
      <c r="B803" s="501"/>
      <c r="C803" s="754"/>
      <c r="D803" s="754"/>
      <c r="E803" s="754"/>
      <c r="F803" s="754"/>
      <c r="G803" s="754"/>
      <c r="H803" s="947"/>
      <c r="I803" s="947"/>
      <c r="J803" s="658"/>
      <c r="K803" s="754"/>
      <c r="L803" s="658"/>
      <c r="M803" s="754"/>
      <c r="N803" s="658"/>
      <c r="O803" s="754"/>
      <c r="P803" s="658"/>
      <c r="Q803" s="754"/>
      <c r="R803" s="658"/>
      <c r="S803" s="754"/>
      <c r="T803" s="658"/>
      <c r="U803" s="754"/>
      <c r="V803" s="658"/>
      <c r="W803" s="754"/>
      <c r="X803" s="658"/>
      <c r="Y803" s="754"/>
      <c r="Z803" s="658"/>
      <c r="AA803" s="754"/>
      <c r="AB803" s="658"/>
      <c r="AC803" s="754"/>
      <c r="AD803" s="754"/>
    </row>
    <row r="804" spans="1:30" ht="12.75">
      <c r="A804" s="823"/>
      <c r="B804" s="501"/>
      <c r="C804" s="754"/>
      <c r="D804" s="754"/>
      <c r="E804" s="754"/>
      <c r="F804" s="754"/>
      <c r="G804" s="754"/>
      <c r="H804" s="947"/>
      <c r="I804" s="947"/>
      <c r="J804" s="658"/>
      <c r="K804" s="754"/>
      <c r="L804" s="658"/>
      <c r="M804" s="754"/>
      <c r="N804" s="658"/>
      <c r="O804" s="754"/>
      <c r="P804" s="658"/>
      <c r="Q804" s="754"/>
      <c r="R804" s="658"/>
      <c r="S804" s="754"/>
      <c r="T804" s="658"/>
      <c r="U804" s="754"/>
      <c r="V804" s="658"/>
      <c r="W804" s="754"/>
      <c r="X804" s="658"/>
      <c r="Y804" s="754"/>
      <c r="Z804" s="658"/>
      <c r="AA804" s="754"/>
      <c r="AB804" s="658"/>
      <c r="AC804" s="754"/>
      <c r="AD804" s="754"/>
    </row>
    <row r="805" spans="1:30" ht="12.75">
      <c r="A805" s="823"/>
      <c r="B805" s="501"/>
      <c r="C805" s="754"/>
      <c r="D805" s="754"/>
      <c r="E805" s="754"/>
      <c r="F805" s="754"/>
      <c r="G805" s="754"/>
      <c r="H805" s="947"/>
      <c r="I805" s="947"/>
      <c r="J805" s="658"/>
      <c r="K805" s="754"/>
      <c r="L805" s="658"/>
      <c r="M805" s="754"/>
      <c r="N805" s="658"/>
      <c r="O805" s="754"/>
      <c r="P805" s="658"/>
      <c r="Q805" s="754"/>
      <c r="R805" s="658"/>
      <c r="S805" s="754"/>
      <c r="T805" s="658"/>
      <c r="U805" s="754"/>
      <c r="V805" s="658"/>
      <c r="W805" s="754"/>
      <c r="X805" s="658"/>
      <c r="Y805" s="754"/>
      <c r="Z805" s="658"/>
      <c r="AA805" s="754"/>
      <c r="AB805" s="658"/>
      <c r="AC805" s="754"/>
      <c r="AD805" s="754"/>
    </row>
    <row r="806" spans="1:30" ht="12.75">
      <c r="A806" s="823"/>
      <c r="B806" s="501"/>
      <c r="C806" s="754"/>
      <c r="D806" s="754"/>
      <c r="E806" s="754"/>
      <c r="F806" s="754"/>
      <c r="G806" s="754"/>
      <c r="H806" s="947"/>
      <c r="I806" s="947"/>
      <c r="J806" s="658"/>
      <c r="K806" s="754"/>
      <c r="L806" s="658"/>
      <c r="M806" s="754"/>
      <c r="N806" s="658"/>
      <c r="O806" s="754"/>
      <c r="P806" s="658"/>
      <c r="Q806" s="754"/>
      <c r="R806" s="658"/>
      <c r="S806" s="754"/>
      <c r="T806" s="658"/>
      <c r="U806" s="754"/>
      <c r="V806" s="658"/>
      <c r="W806" s="754"/>
      <c r="X806" s="658"/>
      <c r="Y806" s="754"/>
      <c r="Z806" s="658"/>
      <c r="AA806" s="754"/>
      <c r="AB806" s="658"/>
      <c r="AC806" s="754"/>
      <c r="AD806" s="754"/>
    </row>
    <row r="807" spans="1:30" ht="12.75">
      <c r="A807" s="823"/>
      <c r="B807" s="501"/>
      <c r="C807" s="754"/>
      <c r="D807" s="754"/>
      <c r="E807" s="754"/>
      <c r="F807" s="754"/>
      <c r="G807" s="754"/>
      <c r="H807" s="947"/>
      <c r="I807" s="947"/>
      <c r="J807" s="658"/>
      <c r="K807" s="754"/>
      <c r="L807" s="658"/>
      <c r="M807" s="754"/>
      <c r="N807" s="658"/>
      <c r="O807" s="754"/>
      <c r="P807" s="658"/>
      <c r="Q807" s="754"/>
      <c r="R807" s="658"/>
      <c r="S807" s="754"/>
      <c r="T807" s="658"/>
      <c r="U807" s="754"/>
      <c r="V807" s="658"/>
      <c r="W807" s="754"/>
      <c r="X807" s="658"/>
      <c r="Y807" s="754"/>
      <c r="Z807" s="658"/>
      <c r="AA807" s="754"/>
      <c r="AB807" s="658"/>
      <c r="AC807" s="754"/>
      <c r="AD807" s="754"/>
    </row>
    <row r="808" spans="1:30" ht="12.75">
      <c r="A808" s="823"/>
      <c r="B808" s="501"/>
      <c r="C808" s="754"/>
      <c r="D808" s="754"/>
      <c r="E808" s="754"/>
      <c r="F808" s="754"/>
      <c r="G808" s="754"/>
      <c r="H808" s="947"/>
      <c r="I808" s="947"/>
      <c r="J808" s="658"/>
      <c r="K808" s="754"/>
      <c r="L808" s="658"/>
      <c r="M808" s="754"/>
      <c r="N808" s="658"/>
      <c r="O808" s="754"/>
      <c r="P808" s="658"/>
      <c r="Q808" s="754"/>
      <c r="R808" s="658"/>
      <c r="S808" s="754"/>
      <c r="T808" s="658"/>
      <c r="U808" s="754"/>
      <c r="V808" s="658"/>
      <c r="W808" s="754"/>
      <c r="X808" s="658"/>
      <c r="Y808" s="754"/>
      <c r="Z808" s="658"/>
      <c r="AA808" s="754"/>
      <c r="AB808" s="658"/>
      <c r="AC808" s="754"/>
      <c r="AD808" s="754"/>
    </row>
    <row r="809" spans="1:30" ht="12.75">
      <c r="A809" s="823"/>
      <c r="B809" s="501"/>
      <c r="C809" s="754"/>
      <c r="D809" s="754"/>
      <c r="E809" s="754"/>
      <c r="F809" s="754"/>
      <c r="G809" s="754"/>
      <c r="H809" s="947"/>
      <c r="I809" s="947"/>
      <c r="J809" s="658"/>
      <c r="K809" s="754"/>
      <c r="L809" s="658"/>
      <c r="M809" s="754"/>
      <c r="N809" s="658"/>
      <c r="O809" s="754"/>
      <c r="P809" s="658"/>
      <c r="Q809" s="754"/>
      <c r="R809" s="658"/>
      <c r="S809" s="754"/>
      <c r="T809" s="658"/>
      <c r="U809" s="754"/>
      <c r="V809" s="658"/>
      <c r="W809" s="754"/>
      <c r="X809" s="658"/>
      <c r="Y809" s="754"/>
      <c r="Z809" s="658"/>
      <c r="AA809" s="754"/>
      <c r="AB809" s="658"/>
      <c r="AC809" s="754"/>
      <c r="AD809" s="754"/>
    </row>
    <row r="810" spans="1:30" ht="12.75">
      <c r="A810" s="823"/>
      <c r="B810" s="501"/>
      <c r="C810" s="754"/>
      <c r="D810" s="754"/>
      <c r="E810" s="754"/>
      <c r="F810" s="754"/>
      <c r="G810" s="754"/>
      <c r="H810" s="947"/>
      <c r="I810" s="947"/>
      <c r="J810" s="658"/>
      <c r="K810" s="754"/>
      <c r="L810" s="658"/>
      <c r="M810" s="754"/>
      <c r="N810" s="658"/>
      <c r="O810" s="754"/>
      <c r="P810" s="658"/>
      <c r="Q810" s="754"/>
      <c r="R810" s="658"/>
      <c r="S810" s="754"/>
      <c r="T810" s="658"/>
      <c r="U810" s="754"/>
      <c r="V810" s="658"/>
      <c r="W810" s="754"/>
      <c r="X810" s="658"/>
      <c r="Y810" s="754"/>
      <c r="Z810" s="658"/>
      <c r="AA810" s="754"/>
      <c r="AB810" s="658"/>
      <c r="AC810" s="754"/>
      <c r="AD810" s="754"/>
    </row>
    <row r="811" spans="1:30" ht="12.75">
      <c r="A811" s="823"/>
      <c r="B811" s="501"/>
      <c r="C811" s="754"/>
      <c r="D811" s="754"/>
      <c r="E811" s="754"/>
      <c r="F811" s="754"/>
      <c r="G811" s="754"/>
      <c r="H811" s="947"/>
      <c r="I811" s="947"/>
      <c r="J811" s="658"/>
      <c r="K811" s="754"/>
      <c r="L811" s="658"/>
      <c r="M811" s="754"/>
      <c r="N811" s="658"/>
      <c r="O811" s="754"/>
      <c r="P811" s="658"/>
      <c r="Q811" s="754"/>
      <c r="R811" s="658"/>
      <c r="S811" s="754"/>
      <c r="T811" s="658"/>
      <c r="U811" s="754"/>
      <c r="V811" s="658"/>
      <c r="W811" s="754"/>
      <c r="X811" s="658"/>
      <c r="Y811" s="754"/>
      <c r="Z811" s="658"/>
      <c r="AA811" s="754"/>
      <c r="AB811" s="658"/>
      <c r="AC811" s="754"/>
      <c r="AD811" s="754"/>
    </row>
    <row r="812" spans="1:30" ht="12.75">
      <c r="A812" s="823"/>
      <c r="B812" s="501"/>
      <c r="C812" s="754"/>
      <c r="D812" s="754"/>
      <c r="E812" s="754"/>
      <c r="F812" s="754"/>
      <c r="G812" s="754"/>
      <c r="H812" s="947"/>
      <c r="I812" s="947"/>
      <c r="J812" s="658"/>
      <c r="K812" s="754"/>
      <c r="L812" s="658"/>
      <c r="M812" s="754"/>
      <c r="N812" s="658"/>
      <c r="O812" s="754"/>
      <c r="P812" s="658"/>
      <c r="Q812" s="754"/>
      <c r="R812" s="658"/>
      <c r="S812" s="754"/>
      <c r="T812" s="658"/>
      <c r="U812" s="754"/>
      <c r="V812" s="658"/>
      <c r="W812" s="754"/>
      <c r="X812" s="658"/>
      <c r="Y812" s="754"/>
      <c r="Z812" s="658"/>
      <c r="AA812" s="754"/>
      <c r="AB812" s="658"/>
      <c r="AC812" s="754"/>
      <c r="AD812" s="754"/>
    </row>
    <row r="813" spans="1:30" ht="12.75">
      <c r="A813" s="823"/>
      <c r="B813" s="501"/>
      <c r="C813" s="754"/>
      <c r="D813" s="754"/>
      <c r="E813" s="754"/>
      <c r="F813" s="754"/>
      <c r="G813" s="754"/>
      <c r="H813" s="947"/>
      <c r="I813" s="947"/>
      <c r="J813" s="658"/>
      <c r="K813" s="754"/>
      <c r="L813" s="658"/>
      <c r="M813" s="754"/>
      <c r="N813" s="658"/>
      <c r="O813" s="754"/>
      <c r="P813" s="658"/>
      <c r="Q813" s="754"/>
      <c r="R813" s="658"/>
      <c r="S813" s="754"/>
      <c r="T813" s="658"/>
      <c r="U813" s="754"/>
      <c r="V813" s="658"/>
      <c r="W813" s="754"/>
      <c r="X813" s="658"/>
      <c r="Y813" s="754"/>
      <c r="Z813" s="658"/>
      <c r="AA813" s="754"/>
      <c r="AB813" s="658"/>
      <c r="AC813" s="754"/>
      <c r="AD813" s="754"/>
    </row>
    <row r="814" spans="1:30" ht="12.75">
      <c r="A814" s="823"/>
      <c r="B814" s="501"/>
      <c r="C814" s="754"/>
      <c r="D814" s="754"/>
      <c r="E814" s="754"/>
      <c r="F814" s="754"/>
      <c r="G814" s="754"/>
      <c r="H814" s="947"/>
      <c r="I814" s="947"/>
      <c r="J814" s="658"/>
      <c r="K814" s="754"/>
      <c r="L814" s="658"/>
      <c r="M814" s="754"/>
      <c r="N814" s="658"/>
      <c r="O814" s="754"/>
      <c r="P814" s="658"/>
      <c r="Q814" s="754"/>
      <c r="R814" s="658"/>
      <c r="S814" s="754"/>
      <c r="T814" s="658"/>
      <c r="U814" s="754"/>
      <c r="V814" s="658"/>
      <c r="W814" s="754"/>
      <c r="X814" s="658"/>
      <c r="Y814" s="754"/>
      <c r="Z814" s="658"/>
      <c r="AA814" s="754"/>
      <c r="AB814" s="658"/>
      <c r="AC814" s="754"/>
      <c r="AD814" s="754"/>
    </row>
    <row r="815" spans="1:30" ht="12.75">
      <c r="A815" s="823"/>
      <c r="B815" s="501"/>
      <c r="C815" s="754"/>
      <c r="D815" s="754"/>
      <c r="E815" s="754"/>
      <c r="F815" s="754"/>
      <c r="G815" s="754"/>
      <c r="H815" s="947"/>
      <c r="I815" s="947"/>
      <c r="J815" s="658"/>
      <c r="K815" s="754"/>
      <c r="L815" s="658"/>
      <c r="M815" s="754"/>
      <c r="N815" s="658"/>
      <c r="O815" s="754"/>
      <c r="P815" s="658"/>
      <c r="Q815" s="754"/>
      <c r="R815" s="658"/>
      <c r="S815" s="754"/>
      <c r="T815" s="658"/>
      <c r="U815" s="754"/>
      <c r="V815" s="658"/>
      <c r="W815" s="754"/>
      <c r="X815" s="658"/>
      <c r="Y815" s="754"/>
      <c r="Z815" s="658"/>
      <c r="AA815" s="754"/>
      <c r="AB815" s="658"/>
      <c r="AC815" s="754"/>
      <c r="AD815" s="754"/>
    </row>
    <row r="816" spans="1:30" ht="12.75">
      <c r="A816" s="823"/>
      <c r="B816" s="501"/>
      <c r="C816" s="754"/>
      <c r="D816" s="754"/>
      <c r="E816" s="754"/>
      <c r="F816" s="754"/>
      <c r="G816" s="754"/>
      <c r="H816" s="947"/>
      <c r="I816" s="947"/>
      <c r="J816" s="658"/>
      <c r="K816" s="754"/>
      <c r="L816" s="658"/>
      <c r="M816" s="754"/>
      <c r="N816" s="658"/>
      <c r="O816" s="754"/>
      <c r="P816" s="658"/>
      <c r="Q816" s="754"/>
      <c r="R816" s="658"/>
      <c r="S816" s="754"/>
      <c r="T816" s="658"/>
      <c r="U816" s="754"/>
      <c r="V816" s="658"/>
      <c r="W816" s="754"/>
      <c r="X816" s="658"/>
      <c r="Y816" s="754"/>
      <c r="Z816" s="658"/>
      <c r="AA816" s="754"/>
      <c r="AB816" s="658"/>
      <c r="AC816" s="754"/>
      <c r="AD816" s="754"/>
    </row>
    <row r="817" spans="1:30" ht="12.75">
      <c r="A817" s="823"/>
      <c r="B817" s="501"/>
      <c r="C817" s="754"/>
      <c r="D817" s="754"/>
      <c r="E817" s="754"/>
      <c r="F817" s="754"/>
      <c r="G817" s="754"/>
      <c r="H817" s="947"/>
      <c r="I817" s="947"/>
      <c r="J817" s="658"/>
      <c r="K817" s="754"/>
      <c r="L817" s="658"/>
      <c r="M817" s="754"/>
      <c r="N817" s="658"/>
      <c r="O817" s="754"/>
      <c r="P817" s="658"/>
      <c r="Q817" s="754"/>
      <c r="R817" s="658"/>
      <c r="S817" s="754"/>
      <c r="T817" s="658"/>
      <c r="U817" s="754"/>
      <c r="V817" s="658"/>
      <c r="W817" s="754"/>
      <c r="X817" s="658"/>
      <c r="Y817" s="754"/>
      <c r="Z817" s="658"/>
      <c r="AA817" s="754"/>
      <c r="AB817" s="658"/>
      <c r="AC817" s="754"/>
      <c r="AD817" s="754"/>
    </row>
    <row r="818" spans="1:30" ht="12.75">
      <c r="A818" s="823"/>
      <c r="B818" s="501"/>
      <c r="C818" s="754"/>
      <c r="D818" s="754"/>
      <c r="E818" s="754"/>
      <c r="F818" s="754"/>
      <c r="G818" s="754"/>
      <c r="H818" s="947"/>
      <c r="I818" s="947"/>
      <c r="J818" s="658"/>
      <c r="K818" s="754"/>
      <c r="L818" s="658"/>
      <c r="M818" s="754"/>
      <c r="N818" s="658"/>
      <c r="O818" s="754"/>
      <c r="P818" s="658"/>
      <c r="Q818" s="754"/>
      <c r="R818" s="658"/>
      <c r="S818" s="754"/>
      <c r="T818" s="658"/>
      <c r="U818" s="754"/>
      <c r="V818" s="658"/>
      <c r="W818" s="754"/>
      <c r="X818" s="658"/>
      <c r="Y818" s="754"/>
      <c r="Z818" s="658"/>
      <c r="AA818" s="754"/>
      <c r="AB818" s="658"/>
      <c r="AC818" s="754"/>
      <c r="AD818" s="754"/>
    </row>
    <row r="819" spans="1:30" ht="12.75">
      <c r="A819" s="823"/>
      <c r="B819" s="501"/>
      <c r="C819" s="754"/>
      <c r="D819" s="754"/>
      <c r="E819" s="754"/>
      <c r="F819" s="754"/>
      <c r="G819" s="754"/>
      <c r="H819" s="947"/>
      <c r="I819" s="947"/>
      <c r="J819" s="658"/>
      <c r="K819" s="754"/>
      <c r="L819" s="658"/>
      <c r="M819" s="754"/>
      <c r="N819" s="658"/>
      <c r="O819" s="754"/>
      <c r="P819" s="658"/>
      <c r="Q819" s="754"/>
      <c r="R819" s="658"/>
      <c r="S819" s="754"/>
      <c r="T819" s="658"/>
      <c r="U819" s="754"/>
      <c r="V819" s="658"/>
      <c r="W819" s="754"/>
      <c r="X819" s="658"/>
      <c r="Y819" s="754"/>
      <c r="Z819" s="658"/>
      <c r="AA819" s="754"/>
      <c r="AB819" s="658"/>
      <c r="AC819" s="754"/>
      <c r="AD819" s="754"/>
    </row>
    <row r="820" spans="1:30" ht="12.75">
      <c r="A820" s="823"/>
      <c r="B820" s="501"/>
      <c r="C820" s="754"/>
      <c r="D820" s="754"/>
      <c r="E820" s="754"/>
      <c r="F820" s="754"/>
      <c r="G820" s="754"/>
      <c r="H820" s="947"/>
      <c r="I820" s="947"/>
      <c r="J820" s="658"/>
      <c r="K820" s="754"/>
      <c r="L820" s="658"/>
      <c r="M820" s="754"/>
      <c r="N820" s="658"/>
      <c r="O820" s="754"/>
      <c r="P820" s="658"/>
      <c r="Q820" s="754"/>
      <c r="R820" s="658"/>
      <c r="S820" s="754"/>
      <c r="T820" s="658"/>
      <c r="U820" s="754"/>
      <c r="V820" s="658"/>
      <c r="W820" s="754"/>
      <c r="X820" s="658"/>
      <c r="Y820" s="754"/>
      <c r="Z820" s="658"/>
      <c r="AA820" s="754"/>
      <c r="AB820" s="658"/>
      <c r="AC820" s="754"/>
      <c r="AD820" s="754"/>
    </row>
    <row r="821" spans="1:30" ht="12.75">
      <c r="A821" s="823"/>
      <c r="B821" s="501"/>
      <c r="C821" s="754"/>
      <c r="D821" s="754"/>
      <c r="E821" s="754"/>
      <c r="F821" s="754"/>
      <c r="G821" s="754"/>
      <c r="H821" s="947"/>
      <c r="I821" s="947"/>
      <c r="J821" s="658"/>
      <c r="K821" s="754"/>
      <c r="L821" s="658"/>
      <c r="M821" s="754"/>
      <c r="N821" s="658"/>
      <c r="O821" s="754"/>
      <c r="P821" s="658"/>
      <c r="Q821" s="754"/>
      <c r="R821" s="658"/>
      <c r="S821" s="754"/>
      <c r="T821" s="658"/>
      <c r="U821" s="754"/>
      <c r="V821" s="658"/>
      <c r="W821" s="754"/>
      <c r="X821" s="658"/>
      <c r="Y821" s="754"/>
      <c r="Z821" s="658"/>
      <c r="AA821" s="754"/>
      <c r="AB821" s="658"/>
      <c r="AC821" s="754"/>
      <c r="AD821" s="754"/>
    </row>
    <row r="822" spans="1:30" ht="12.75">
      <c r="A822" s="823"/>
      <c r="B822" s="501"/>
      <c r="C822" s="754"/>
      <c r="D822" s="754"/>
      <c r="E822" s="754"/>
      <c r="F822" s="754"/>
      <c r="G822" s="754"/>
      <c r="H822" s="947"/>
      <c r="I822" s="947"/>
      <c r="J822" s="658"/>
      <c r="K822" s="754"/>
      <c r="L822" s="658"/>
      <c r="M822" s="754"/>
      <c r="N822" s="658"/>
      <c r="O822" s="754"/>
      <c r="P822" s="658"/>
      <c r="Q822" s="754"/>
      <c r="R822" s="658"/>
      <c r="S822" s="754"/>
      <c r="T822" s="658"/>
      <c r="U822" s="754"/>
      <c r="V822" s="658"/>
      <c r="W822" s="754"/>
      <c r="X822" s="658"/>
      <c r="Y822" s="754"/>
      <c r="Z822" s="658"/>
      <c r="AA822" s="754"/>
      <c r="AB822" s="658"/>
      <c r="AC822" s="754"/>
      <c r="AD822" s="754"/>
    </row>
    <row r="823" spans="1:30" ht="12.75">
      <c r="A823" s="823"/>
      <c r="B823" s="501"/>
      <c r="C823" s="754"/>
      <c r="D823" s="754"/>
      <c r="E823" s="754"/>
      <c r="F823" s="754"/>
      <c r="G823" s="754"/>
      <c r="H823" s="947"/>
      <c r="I823" s="947"/>
      <c r="J823" s="658"/>
      <c r="K823" s="754"/>
      <c r="L823" s="658"/>
      <c r="M823" s="754"/>
      <c r="N823" s="658"/>
      <c r="O823" s="754"/>
      <c r="P823" s="658"/>
      <c r="Q823" s="754"/>
      <c r="R823" s="658"/>
      <c r="S823" s="754"/>
      <c r="T823" s="658"/>
      <c r="U823" s="754"/>
      <c r="V823" s="658"/>
      <c r="W823" s="754"/>
      <c r="X823" s="658"/>
      <c r="Y823" s="754"/>
      <c r="Z823" s="658"/>
      <c r="AA823" s="754"/>
      <c r="AB823" s="658"/>
      <c r="AC823" s="754"/>
      <c r="AD823" s="754"/>
    </row>
    <row r="824" spans="1:30" ht="12.75">
      <c r="A824" s="823"/>
      <c r="B824" s="501"/>
      <c r="C824" s="754"/>
      <c r="D824" s="754"/>
      <c r="E824" s="754"/>
      <c r="F824" s="754"/>
      <c r="G824" s="754"/>
      <c r="H824" s="947"/>
      <c r="I824" s="947"/>
      <c r="J824" s="658"/>
      <c r="K824" s="754"/>
      <c r="L824" s="658"/>
      <c r="M824" s="754"/>
      <c r="N824" s="658"/>
      <c r="O824" s="754"/>
      <c r="P824" s="658"/>
      <c r="Q824" s="754"/>
      <c r="R824" s="658"/>
      <c r="S824" s="754"/>
      <c r="T824" s="658"/>
      <c r="U824" s="754"/>
      <c r="V824" s="658"/>
      <c r="W824" s="754"/>
      <c r="X824" s="658"/>
      <c r="Y824" s="754"/>
      <c r="Z824" s="658"/>
      <c r="AA824" s="754"/>
      <c r="AB824" s="658"/>
      <c r="AC824" s="754"/>
      <c r="AD824" s="754"/>
    </row>
    <row r="825" spans="1:30" ht="12.75">
      <c r="A825" s="823"/>
      <c r="B825" s="501"/>
      <c r="C825" s="754"/>
      <c r="D825" s="754"/>
      <c r="E825" s="754"/>
      <c r="F825" s="754"/>
      <c r="G825" s="754"/>
      <c r="H825" s="947"/>
      <c r="I825" s="947"/>
      <c r="J825" s="658"/>
      <c r="K825" s="754"/>
      <c r="L825" s="658"/>
      <c r="M825" s="754"/>
      <c r="N825" s="658"/>
      <c r="O825" s="754"/>
      <c r="P825" s="658"/>
      <c r="Q825" s="754"/>
      <c r="R825" s="658"/>
      <c r="S825" s="754"/>
      <c r="T825" s="658"/>
      <c r="U825" s="754"/>
      <c r="V825" s="658"/>
      <c r="W825" s="754"/>
      <c r="X825" s="658"/>
      <c r="Y825" s="754"/>
      <c r="Z825" s="658"/>
      <c r="AA825" s="754"/>
      <c r="AB825" s="658"/>
      <c r="AC825" s="754"/>
      <c r="AD825" s="754"/>
    </row>
    <row r="826" spans="1:30" ht="12.75">
      <c r="A826" s="823"/>
      <c r="B826" s="501"/>
      <c r="C826" s="754"/>
      <c r="D826" s="754"/>
      <c r="E826" s="754"/>
      <c r="F826" s="754"/>
      <c r="G826" s="754"/>
      <c r="H826" s="947"/>
      <c r="I826" s="947"/>
      <c r="J826" s="658"/>
      <c r="K826" s="754"/>
      <c r="L826" s="658"/>
      <c r="M826" s="754"/>
      <c r="N826" s="658"/>
      <c r="O826" s="754"/>
      <c r="P826" s="658"/>
      <c r="Q826" s="754"/>
      <c r="R826" s="658"/>
      <c r="S826" s="754"/>
      <c r="T826" s="658"/>
      <c r="U826" s="754"/>
      <c r="V826" s="658"/>
      <c r="W826" s="754"/>
      <c r="X826" s="658"/>
      <c r="Y826" s="754"/>
      <c r="Z826" s="658"/>
      <c r="AA826" s="754"/>
      <c r="AB826" s="658"/>
      <c r="AC826" s="754"/>
      <c r="AD826" s="754"/>
    </row>
    <row r="827" spans="1:30" ht="12.75">
      <c r="A827" s="823"/>
      <c r="B827" s="501"/>
      <c r="C827" s="754"/>
      <c r="D827" s="754"/>
      <c r="E827" s="754"/>
      <c r="F827" s="754"/>
      <c r="G827" s="754"/>
      <c r="H827" s="947"/>
      <c r="I827" s="947"/>
      <c r="J827" s="658"/>
      <c r="K827" s="754"/>
      <c r="L827" s="658"/>
      <c r="M827" s="754"/>
      <c r="N827" s="658"/>
      <c r="O827" s="754"/>
      <c r="P827" s="658"/>
      <c r="Q827" s="754"/>
      <c r="R827" s="658"/>
      <c r="S827" s="754"/>
      <c r="T827" s="658"/>
      <c r="U827" s="754"/>
      <c r="V827" s="658"/>
      <c r="W827" s="754"/>
      <c r="X827" s="658"/>
      <c r="Y827" s="754"/>
      <c r="Z827" s="658"/>
      <c r="AA827" s="754"/>
      <c r="AB827" s="658"/>
      <c r="AC827" s="754"/>
      <c r="AD827" s="754"/>
    </row>
    <row r="828" spans="1:30" ht="12.75">
      <c r="A828" s="823"/>
      <c r="B828" s="501"/>
      <c r="C828" s="754"/>
      <c r="D828" s="754"/>
      <c r="E828" s="754"/>
      <c r="F828" s="754"/>
      <c r="G828" s="754"/>
      <c r="H828" s="947"/>
      <c r="I828" s="947"/>
      <c r="J828" s="658"/>
      <c r="K828" s="754"/>
      <c r="L828" s="658"/>
      <c r="M828" s="754"/>
      <c r="N828" s="658"/>
      <c r="O828" s="754"/>
      <c r="P828" s="658"/>
      <c r="Q828" s="754"/>
      <c r="R828" s="658"/>
      <c r="S828" s="754"/>
      <c r="T828" s="658"/>
      <c r="U828" s="754"/>
      <c r="V828" s="658"/>
      <c r="W828" s="754"/>
      <c r="X828" s="658"/>
      <c r="Y828" s="754"/>
      <c r="Z828" s="658"/>
      <c r="AA828" s="754"/>
      <c r="AB828" s="658"/>
      <c r="AC828" s="754"/>
      <c r="AD828" s="754"/>
    </row>
    <row r="829" spans="1:30" ht="12.75">
      <c r="A829" s="823"/>
      <c r="B829" s="501"/>
      <c r="C829" s="754"/>
      <c r="D829" s="754"/>
      <c r="E829" s="754"/>
      <c r="F829" s="754"/>
      <c r="G829" s="754"/>
      <c r="H829" s="947"/>
      <c r="I829" s="947"/>
      <c r="J829" s="658"/>
      <c r="K829" s="754"/>
      <c r="L829" s="658"/>
      <c r="M829" s="754"/>
      <c r="N829" s="658"/>
      <c r="O829" s="754"/>
      <c r="P829" s="658"/>
      <c r="Q829" s="754"/>
      <c r="R829" s="658"/>
      <c r="S829" s="754"/>
      <c r="T829" s="658"/>
      <c r="U829" s="754"/>
      <c r="V829" s="658"/>
      <c r="W829" s="754"/>
      <c r="X829" s="658"/>
      <c r="Y829" s="754"/>
      <c r="Z829" s="658"/>
      <c r="AA829" s="754"/>
      <c r="AB829" s="658"/>
      <c r="AC829" s="754"/>
      <c r="AD829" s="754"/>
    </row>
    <row r="830" spans="1:30" ht="12.75">
      <c r="A830" s="823"/>
      <c r="B830" s="501"/>
      <c r="C830" s="754"/>
      <c r="D830" s="754"/>
      <c r="E830" s="754"/>
      <c r="F830" s="754"/>
      <c r="G830" s="754"/>
      <c r="H830" s="947"/>
      <c r="I830" s="947"/>
      <c r="J830" s="658"/>
      <c r="K830" s="754"/>
      <c r="L830" s="658"/>
      <c r="M830" s="754"/>
      <c r="N830" s="658"/>
      <c r="O830" s="754"/>
      <c r="P830" s="658"/>
      <c r="Q830" s="754"/>
      <c r="R830" s="658"/>
      <c r="S830" s="754"/>
      <c r="T830" s="658"/>
      <c r="U830" s="754"/>
      <c r="V830" s="658"/>
      <c r="W830" s="754"/>
      <c r="X830" s="658"/>
      <c r="Y830" s="754"/>
      <c r="Z830" s="658"/>
      <c r="AA830" s="754"/>
      <c r="AB830" s="658"/>
      <c r="AC830" s="754"/>
      <c r="AD830" s="754"/>
    </row>
    <row r="831" spans="1:30" ht="12.75">
      <c r="A831" s="823"/>
      <c r="B831" s="501"/>
      <c r="C831" s="754"/>
      <c r="D831" s="754"/>
      <c r="E831" s="754"/>
      <c r="F831" s="754"/>
      <c r="G831" s="754"/>
      <c r="H831" s="947"/>
      <c r="I831" s="947"/>
      <c r="J831" s="658"/>
      <c r="K831" s="754"/>
      <c r="L831" s="658"/>
      <c r="M831" s="754"/>
      <c r="N831" s="658"/>
      <c r="O831" s="754"/>
      <c r="P831" s="658"/>
      <c r="Q831" s="754"/>
      <c r="R831" s="658"/>
      <c r="S831" s="754"/>
      <c r="T831" s="658"/>
      <c r="U831" s="754"/>
      <c r="V831" s="658"/>
      <c r="W831" s="754"/>
      <c r="X831" s="658"/>
      <c r="Y831" s="754"/>
      <c r="Z831" s="658"/>
      <c r="AA831" s="754"/>
      <c r="AB831" s="658"/>
      <c r="AC831" s="754"/>
      <c r="AD831" s="754"/>
    </row>
    <row r="832" spans="1:30" ht="12.75">
      <c r="A832" s="823"/>
      <c r="B832" s="501"/>
      <c r="C832" s="754"/>
      <c r="D832" s="754"/>
      <c r="E832" s="754"/>
      <c r="F832" s="754"/>
      <c r="G832" s="754"/>
      <c r="H832" s="947"/>
      <c r="I832" s="947"/>
      <c r="J832" s="658"/>
      <c r="K832" s="754"/>
      <c r="L832" s="658"/>
      <c r="M832" s="754"/>
      <c r="N832" s="658"/>
      <c r="O832" s="754"/>
      <c r="P832" s="658"/>
      <c r="Q832" s="754"/>
      <c r="R832" s="658"/>
      <c r="S832" s="754"/>
      <c r="T832" s="658"/>
      <c r="U832" s="754"/>
      <c r="V832" s="658"/>
      <c r="W832" s="754"/>
      <c r="X832" s="658"/>
      <c r="Y832" s="754"/>
      <c r="Z832" s="658"/>
      <c r="AA832" s="754"/>
      <c r="AB832" s="658"/>
      <c r="AC832" s="754"/>
      <c r="AD832" s="754"/>
    </row>
    <row r="833" spans="1:30" ht="12.75">
      <c r="A833" s="823"/>
      <c r="B833" s="501"/>
      <c r="C833" s="754"/>
      <c r="D833" s="754"/>
      <c r="E833" s="754"/>
      <c r="F833" s="754"/>
      <c r="G833" s="754"/>
      <c r="H833" s="947"/>
      <c r="I833" s="947"/>
      <c r="J833" s="658"/>
      <c r="K833" s="754"/>
      <c r="L833" s="658"/>
      <c r="M833" s="754"/>
      <c r="N833" s="658"/>
      <c r="O833" s="754"/>
      <c r="P833" s="658"/>
      <c r="Q833" s="754"/>
      <c r="R833" s="658"/>
      <c r="S833" s="754"/>
      <c r="T833" s="658"/>
      <c r="U833" s="754"/>
      <c r="V833" s="658"/>
      <c r="W833" s="754"/>
      <c r="X833" s="658"/>
      <c r="Y833" s="754"/>
      <c r="Z833" s="658"/>
      <c r="AA833" s="754"/>
      <c r="AB833" s="658"/>
      <c r="AC833" s="754"/>
      <c r="AD833" s="754"/>
    </row>
    <row r="834" spans="1:30" ht="12.75">
      <c r="A834" s="823"/>
      <c r="B834" s="501"/>
      <c r="C834" s="754"/>
      <c r="D834" s="754"/>
      <c r="E834" s="754"/>
      <c r="F834" s="754"/>
      <c r="G834" s="754"/>
      <c r="H834" s="947"/>
      <c r="I834" s="947"/>
      <c r="J834" s="658"/>
      <c r="K834" s="754"/>
      <c r="L834" s="658"/>
      <c r="M834" s="754"/>
      <c r="N834" s="658"/>
      <c r="O834" s="754"/>
      <c r="P834" s="658"/>
      <c r="Q834" s="754"/>
      <c r="R834" s="658"/>
      <c r="S834" s="754"/>
      <c r="T834" s="658"/>
      <c r="U834" s="754"/>
      <c r="V834" s="658"/>
      <c r="W834" s="754"/>
      <c r="X834" s="658"/>
      <c r="Y834" s="754"/>
      <c r="Z834" s="658"/>
      <c r="AA834" s="754"/>
      <c r="AB834" s="658"/>
      <c r="AC834" s="754"/>
      <c r="AD834" s="754"/>
    </row>
    <row r="835" spans="1:30" ht="12.75">
      <c r="A835" s="823"/>
      <c r="B835" s="501"/>
      <c r="C835" s="754"/>
      <c r="D835" s="754"/>
      <c r="E835" s="754"/>
      <c r="F835" s="754"/>
      <c r="G835" s="754"/>
      <c r="H835" s="947"/>
      <c r="I835" s="947"/>
      <c r="J835" s="658"/>
      <c r="K835" s="754"/>
      <c r="L835" s="658"/>
      <c r="M835" s="754"/>
      <c r="N835" s="658"/>
      <c r="O835" s="754"/>
      <c r="P835" s="658"/>
      <c r="Q835" s="754"/>
      <c r="R835" s="658"/>
      <c r="S835" s="754"/>
      <c r="T835" s="658"/>
      <c r="U835" s="754"/>
      <c r="V835" s="658"/>
      <c r="W835" s="754"/>
      <c r="X835" s="658"/>
      <c r="Y835" s="754"/>
      <c r="Z835" s="658"/>
      <c r="AA835" s="754"/>
      <c r="AB835" s="658"/>
      <c r="AC835" s="754"/>
      <c r="AD835" s="754"/>
    </row>
    <row r="836" spans="1:30" ht="12.75">
      <c r="A836" s="823"/>
      <c r="B836" s="501"/>
      <c r="C836" s="754"/>
      <c r="D836" s="754"/>
      <c r="E836" s="754"/>
      <c r="F836" s="754"/>
      <c r="G836" s="754"/>
      <c r="H836" s="947"/>
      <c r="I836" s="947"/>
      <c r="J836" s="658"/>
      <c r="K836" s="754"/>
      <c r="L836" s="658"/>
      <c r="M836" s="754"/>
      <c r="N836" s="658"/>
      <c r="O836" s="754"/>
      <c r="P836" s="658"/>
      <c r="Q836" s="754"/>
      <c r="R836" s="658"/>
      <c r="S836" s="754"/>
      <c r="T836" s="658"/>
      <c r="U836" s="754"/>
      <c r="V836" s="658"/>
      <c r="W836" s="754"/>
      <c r="X836" s="658"/>
      <c r="Y836" s="754"/>
      <c r="Z836" s="658"/>
      <c r="AA836" s="754"/>
      <c r="AB836" s="658"/>
      <c r="AC836" s="754"/>
      <c r="AD836" s="754"/>
    </row>
    <row r="837" spans="1:30" ht="12.75">
      <c r="A837" s="823"/>
      <c r="B837" s="501"/>
      <c r="C837" s="754"/>
      <c r="D837" s="754"/>
      <c r="E837" s="754"/>
      <c r="F837" s="754"/>
      <c r="G837" s="754"/>
      <c r="H837" s="947"/>
      <c r="I837" s="947"/>
      <c r="J837" s="658"/>
      <c r="K837" s="754"/>
      <c r="L837" s="658"/>
      <c r="M837" s="754"/>
      <c r="N837" s="658"/>
      <c r="O837" s="754"/>
      <c r="P837" s="658"/>
      <c r="Q837" s="754"/>
      <c r="R837" s="658"/>
      <c r="S837" s="754"/>
      <c r="T837" s="658"/>
      <c r="U837" s="754"/>
      <c r="V837" s="658"/>
      <c r="W837" s="754"/>
      <c r="X837" s="658"/>
      <c r="Y837" s="754"/>
      <c r="Z837" s="658"/>
      <c r="AA837" s="754"/>
      <c r="AB837" s="658"/>
      <c r="AC837" s="754"/>
      <c r="AD837" s="754"/>
    </row>
    <row r="838" spans="1:30" ht="12.75">
      <c r="A838" s="823"/>
      <c r="B838" s="501"/>
      <c r="C838" s="754"/>
      <c r="D838" s="754"/>
      <c r="E838" s="754"/>
      <c r="F838" s="754"/>
      <c r="G838" s="754"/>
      <c r="H838" s="947"/>
      <c r="I838" s="947"/>
      <c r="J838" s="658"/>
      <c r="K838" s="754"/>
      <c r="L838" s="658"/>
      <c r="M838" s="754"/>
      <c r="N838" s="658"/>
      <c r="O838" s="754"/>
      <c r="P838" s="658"/>
      <c r="Q838" s="754"/>
      <c r="R838" s="658"/>
      <c r="S838" s="754"/>
      <c r="T838" s="658"/>
      <c r="U838" s="754"/>
      <c r="V838" s="658"/>
      <c r="W838" s="754"/>
      <c r="X838" s="658"/>
      <c r="Y838" s="754"/>
      <c r="Z838" s="658"/>
      <c r="AA838" s="754"/>
      <c r="AB838" s="658"/>
      <c r="AC838" s="754"/>
      <c r="AD838" s="754"/>
    </row>
    <row r="839" spans="1:30" ht="12.75">
      <c r="A839" s="823"/>
      <c r="B839" s="501"/>
      <c r="C839" s="754"/>
      <c r="D839" s="754"/>
      <c r="E839" s="754"/>
      <c r="F839" s="754"/>
      <c r="G839" s="754"/>
      <c r="H839" s="947"/>
      <c r="I839" s="947"/>
      <c r="J839" s="658"/>
      <c r="K839" s="754"/>
      <c r="L839" s="658"/>
      <c r="M839" s="754"/>
      <c r="N839" s="658"/>
      <c r="O839" s="754"/>
      <c r="P839" s="658"/>
      <c r="Q839" s="754"/>
      <c r="R839" s="658"/>
      <c r="S839" s="754"/>
      <c r="T839" s="658"/>
      <c r="U839" s="754"/>
      <c r="V839" s="658"/>
      <c r="W839" s="754"/>
      <c r="X839" s="658"/>
      <c r="Y839" s="754"/>
      <c r="Z839" s="658"/>
      <c r="AA839" s="754"/>
      <c r="AB839" s="658"/>
      <c r="AC839" s="754"/>
      <c r="AD839" s="754"/>
    </row>
    <row r="840" spans="1:30" ht="12.75">
      <c r="A840" s="823"/>
      <c r="B840" s="501"/>
      <c r="C840" s="754"/>
      <c r="D840" s="754"/>
      <c r="E840" s="754"/>
      <c r="F840" s="754"/>
      <c r="G840" s="754"/>
      <c r="H840" s="947"/>
      <c r="I840" s="947"/>
      <c r="J840" s="658"/>
      <c r="K840" s="754"/>
      <c r="L840" s="658"/>
      <c r="M840" s="754"/>
      <c r="N840" s="658"/>
      <c r="O840" s="754"/>
      <c r="P840" s="658"/>
      <c r="Q840" s="754"/>
      <c r="R840" s="658"/>
      <c r="S840" s="754"/>
      <c r="T840" s="658"/>
      <c r="U840" s="754"/>
      <c r="V840" s="658"/>
      <c r="W840" s="754"/>
      <c r="X840" s="658"/>
      <c r="Y840" s="754"/>
      <c r="Z840" s="658"/>
      <c r="AA840" s="754"/>
      <c r="AB840" s="658"/>
      <c r="AC840" s="754"/>
      <c r="AD840" s="754"/>
    </row>
    <row r="841" spans="1:30" ht="12.75">
      <c r="A841" s="823"/>
      <c r="B841" s="501"/>
      <c r="C841" s="754"/>
      <c r="D841" s="754"/>
      <c r="E841" s="754"/>
      <c r="F841" s="754"/>
      <c r="G841" s="754"/>
      <c r="H841" s="947"/>
      <c r="I841" s="947"/>
      <c r="J841" s="658"/>
      <c r="K841" s="754"/>
      <c r="L841" s="658"/>
      <c r="M841" s="754"/>
      <c r="N841" s="658"/>
      <c r="O841" s="754"/>
      <c r="P841" s="658"/>
      <c r="Q841" s="754"/>
      <c r="R841" s="658"/>
      <c r="S841" s="754"/>
      <c r="T841" s="658"/>
      <c r="U841" s="754"/>
      <c r="V841" s="658"/>
      <c r="W841" s="754"/>
      <c r="X841" s="658"/>
      <c r="Y841" s="754"/>
      <c r="Z841" s="658"/>
      <c r="AA841" s="754"/>
      <c r="AB841" s="658"/>
      <c r="AC841" s="754"/>
      <c r="AD841" s="754"/>
    </row>
    <row r="842" spans="1:30" ht="12.75">
      <c r="A842" s="823"/>
      <c r="B842" s="501"/>
      <c r="C842" s="754"/>
      <c r="D842" s="754"/>
      <c r="E842" s="754"/>
      <c r="F842" s="754"/>
      <c r="G842" s="754"/>
      <c r="H842" s="947"/>
      <c r="I842" s="947"/>
      <c r="J842" s="658"/>
      <c r="K842" s="754"/>
      <c r="L842" s="658"/>
      <c r="M842" s="754"/>
      <c r="N842" s="658"/>
      <c r="O842" s="754"/>
      <c r="P842" s="658"/>
      <c r="Q842" s="754"/>
      <c r="R842" s="658"/>
      <c r="S842" s="754"/>
      <c r="T842" s="658"/>
      <c r="U842" s="754"/>
      <c r="V842" s="658"/>
      <c r="W842" s="754"/>
      <c r="X842" s="658"/>
      <c r="Y842" s="754"/>
      <c r="Z842" s="658"/>
      <c r="AA842" s="754"/>
      <c r="AB842" s="658"/>
      <c r="AC842" s="754"/>
      <c r="AD842" s="754"/>
    </row>
    <row r="843" spans="1:30" ht="12.75">
      <c r="A843" s="823"/>
      <c r="B843" s="501"/>
      <c r="C843" s="754"/>
      <c r="D843" s="754"/>
      <c r="E843" s="754"/>
      <c r="F843" s="754"/>
      <c r="G843" s="754"/>
      <c r="H843" s="947"/>
      <c r="I843" s="947"/>
      <c r="J843" s="658"/>
      <c r="K843" s="754"/>
      <c r="L843" s="658"/>
      <c r="M843" s="754"/>
      <c r="N843" s="658"/>
      <c r="O843" s="754"/>
      <c r="P843" s="658"/>
      <c r="Q843" s="754"/>
      <c r="R843" s="658"/>
      <c r="S843" s="754"/>
      <c r="T843" s="658"/>
      <c r="U843" s="754"/>
      <c r="V843" s="658"/>
      <c r="W843" s="754"/>
      <c r="X843" s="658"/>
      <c r="Y843" s="754"/>
      <c r="Z843" s="658"/>
      <c r="AA843" s="754"/>
      <c r="AB843" s="658"/>
      <c r="AC843" s="754"/>
      <c r="AD843" s="754"/>
    </row>
    <row r="844" spans="1:30" ht="12.75">
      <c r="A844" s="823"/>
      <c r="B844" s="501"/>
      <c r="C844" s="754"/>
      <c r="D844" s="754"/>
      <c r="E844" s="754"/>
      <c r="F844" s="754"/>
      <c r="G844" s="754"/>
      <c r="H844" s="947"/>
      <c r="I844" s="947"/>
      <c r="J844" s="658"/>
      <c r="K844" s="754"/>
      <c r="L844" s="658"/>
      <c r="M844" s="754"/>
      <c r="N844" s="658"/>
      <c r="O844" s="754"/>
      <c r="P844" s="658"/>
      <c r="Q844" s="754"/>
      <c r="R844" s="658"/>
      <c r="S844" s="754"/>
      <c r="T844" s="658"/>
      <c r="U844" s="754"/>
      <c r="V844" s="658"/>
      <c r="W844" s="754"/>
      <c r="X844" s="658"/>
      <c r="Y844" s="754"/>
      <c r="Z844" s="658"/>
      <c r="AA844" s="754"/>
      <c r="AB844" s="658"/>
      <c r="AC844" s="754"/>
      <c r="AD844" s="754"/>
    </row>
    <row r="845" spans="1:30" ht="12.75">
      <c r="A845" s="823"/>
      <c r="B845" s="501"/>
      <c r="C845" s="754"/>
      <c r="D845" s="754"/>
      <c r="E845" s="754"/>
      <c r="F845" s="754"/>
      <c r="G845" s="754"/>
      <c r="H845" s="947"/>
      <c r="I845" s="947"/>
      <c r="J845" s="658"/>
      <c r="K845" s="754"/>
      <c r="L845" s="658"/>
      <c r="M845" s="754"/>
      <c r="N845" s="658"/>
      <c r="O845" s="754"/>
      <c r="P845" s="658"/>
      <c r="Q845" s="754"/>
      <c r="R845" s="658"/>
      <c r="S845" s="754"/>
      <c r="T845" s="658"/>
      <c r="U845" s="754"/>
      <c r="V845" s="658"/>
      <c r="W845" s="754"/>
      <c r="X845" s="658"/>
      <c r="Y845" s="754"/>
      <c r="Z845" s="658"/>
      <c r="AA845" s="754"/>
      <c r="AB845" s="658"/>
      <c r="AC845" s="754"/>
      <c r="AD845" s="754"/>
    </row>
    <row r="846" spans="1:30" ht="12.75">
      <c r="A846" s="823"/>
      <c r="B846" s="501"/>
      <c r="C846" s="754"/>
      <c r="D846" s="754"/>
      <c r="E846" s="754"/>
      <c r="F846" s="754"/>
      <c r="G846" s="754"/>
      <c r="H846" s="947"/>
      <c r="I846" s="947"/>
      <c r="J846" s="658"/>
      <c r="K846" s="754"/>
      <c r="L846" s="658"/>
      <c r="M846" s="754"/>
      <c r="N846" s="658"/>
      <c r="O846" s="754"/>
      <c r="P846" s="658"/>
      <c r="Q846" s="754"/>
      <c r="R846" s="658"/>
      <c r="S846" s="754"/>
      <c r="T846" s="658"/>
      <c r="U846" s="754"/>
      <c r="V846" s="658"/>
      <c r="W846" s="754"/>
      <c r="X846" s="658"/>
      <c r="Y846" s="754"/>
      <c r="Z846" s="658"/>
      <c r="AA846" s="754"/>
      <c r="AB846" s="658"/>
      <c r="AC846" s="754"/>
      <c r="AD846" s="754"/>
    </row>
    <row r="847" spans="1:30" ht="12.75">
      <c r="A847" s="823"/>
      <c r="B847" s="501"/>
      <c r="C847" s="754"/>
      <c r="D847" s="754"/>
      <c r="E847" s="754"/>
      <c r="F847" s="754"/>
      <c r="G847" s="754"/>
      <c r="H847" s="947"/>
      <c r="I847" s="947"/>
      <c r="J847" s="658"/>
      <c r="K847" s="754"/>
      <c r="L847" s="658"/>
      <c r="M847" s="754"/>
      <c r="N847" s="658"/>
      <c r="O847" s="754"/>
      <c r="P847" s="658"/>
      <c r="Q847" s="754"/>
      <c r="R847" s="658"/>
      <c r="S847" s="754"/>
      <c r="T847" s="658"/>
      <c r="U847" s="754"/>
      <c r="V847" s="658"/>
      <c r="W847" s="754"/>
      <c r="X847" s="658"/>
      <c r="Y847" s="754"/>
      <c r="Z847" s="658"/>
      <c r="AA847" s="754"/>
      <c r="AB847" s="658"/>
      <c r="AC847" s="754"/>
      <c r="AD847" s="754"/>
    </row>
    <row r="848" spans="1:30" ht="12.75">
      <c r="A848" s="823"/>
      <c r="B848" s="501"/>
      <c r="C848" s="754"/>
      <c r="D848" s="754"/>
      <c r="E848" s="754"/>
      <c r="F848" s="754"/>
      <c r="G848" s="754"/>
      <c r="H848" s="947"/>
      <c r="I848" s="947"/>
      <c r="J848" s="658"/>
      <c r="K848" s="754"/>
      <c r="L848" s="658"/>
      <c r="M848" s="754"/>
      <c r="N848" s="658"/>
      <c r="O848" s="754"/>
      <c r="P848" s="658"/>
      <c r="Q848" s="754"/>
      <c r="R848" s="658"/>
      <c r="S848" s="754"/>
      <c r="T848" s="658"/>
      <c r="U848" s="754"/>
      <c r="V848" s="658"/>
      <c r="W848" s="754"/>
      <c r="X848" s="658"/>
      <c r="Y848" s="754"/>
      <c r="Z848" s="658"/>
      <c r="AA848" s="754"/>
      <c r="AB848" s="658"/>
      <c r="AC848" s="754"/>
      <c r="AD848" s="754"/>
    </row>
    <row r="849" spans="1:30" ht="12.75">
      <c r="A849" s="823"/>
      <c r="B849" s="501"/>
      <c r="C849" s="754"/>
      <c r="D849" s="754"/>
      <c r="E849" s="754"/>
      <c r="F849" s="754"/>
      <c r="G849" s="754"/>
      <c r="H849" s="947"/>
      <c r="I849" s="947"/>
      <c r="J849" s="658"/>
      <c r="K849" s="754"/>
      <c r="L849" s="658"/>
      <c r="M849" s="754"/>
      <c r="N849" s="658"/>
      <c r="O849" s="754"/>
      <c r="P849" s="658"/>
      <c r="Q849" s="754"/>
      <c r="R849" s="658"/>
      <c r="S849" s="754"/>
      <c r="T849" s="658"/>
      <c r="U849" s="754"/>
      <c r="V849" s="658"/>
      <c r="W849" s="754"/>
      <c r="X849" s="658"/>
      <c r="Y849" s="754"/>
      <c r="Z849" s="658"/>
      <c r="AA849" s="754"/>
      <c r="AB849" s="658"/>
      <c r="AC849" s="754"/>
      <c r="AD849" s="754"/>
    </row>
    <row r="850" spans="1:30" ht="12.75">
      <c r="A850" s="823"/>
      <c r="B850" s="501"/>
      <c r="C850" s="754"/>
      <c r="D850" s="754"/>
      <c r="E850" s="754"/>
      <c r="F850" s="754"/>
      <c r="G850" s="754"/>
      <c r="H850" s="947"/>
      <c r="I850" s="947"/>
      <c r="J850" s="658"/>
      <c r="K850" s="754"/>
      <c r="L850" s="658"/>
      <c r="M850" s="754"/>
      <c r="N850" s="658"/>
      <c r="O850" s="754"/>
      <c r="P850" s="658"/>
      <c r="Q850" s="754"/>
      <c r="R850" s="658"/>
      <c r="S850" s="754"/>
      <c r="T850" s="658"/>
      <c r="U850" s="754"/>
      <c r="V850" s="658"/>
      <c r="W850" s="754"/>
      <c r="X850" s="658"/>
      <c r="Y850" s="754"/>
      <c r="Z850" s="658"/>
      <c r="AA850" s="754"/>
      <c r="AB850" s="658"/>
      <c r="AC850" s="754"/>
      <c r="AD850" s="754"/>
    </row>
    <row r="851" spans="1:30" ht="12.75">
      <c r="A851" s="823"/>
      <c r="B851" s="501"/>
      <c r="C851" s="754"/>
      <c r="D851" s="754"/>
      <c r="E851" s="754"/>
      <c r="F851" s="754"/>
      <c r="G851" s="754"/>
      <c r="H851" s="947"/>
      <c r="I851" s="947"/>
      <c r="J851" s="658"/>
      <c r="K851" s="754"/>
      <c r="L851" s="658"/>
      <c r="M851" s="754"/>
      <c r="N851" s="658"/>
      <c r="O851" s="754"/>
      <c r="P851" s="658"/>
      <c r="Q851" s="754"/>
      <c r="R851" s="658"/>
      <c r="S851" s="754"/>
      <c r="T851" s="658"/>
      <c r="U851" s="754"/>
      <c r="V851" s="658"/>
      <c r="W851" s="754"/>
      <c r="X851" s="658"/>
      <c r="Y851" s="754"/>
      <c r="Z851" s="658"/>
      <c r="AA851" s="754"/>
      <c r="AB851" s="658"/>
      <c r="AC851" s="754"/>
      <c r="AD851" s="754"/>
    </row>
    <row r="852" spans="1:30" ht="12.75">
      <c r="A852" s="823"/>
      <c r="B852" s="501"/>
      <c r="C852" s="754"/>
      <c r="D852" s="754"/>
      <c r="E852" s="754"/>
      <c r="F852" s="754"/>
      <c r="G852" s="754"/>
      <c r="H852" s="947"/>
      <c r="I852" s="947"/>
      <c r="J852" s="658"/>
      <c r="K852" s="754"/>
      <c r="L852" s="658"/>
      <c r="M852" s="754"/>
      <c r="N852" s="658"/>
      <c r="O852" s="754"/>
      <c r="P852" s="658"/>
      <c r="Q852" s="754"/>
      <c r="R852" s="658"/>
      <c r="S852" s="754"/>
      <c r="T852" s="658"/>
      <c r="U852" s="754"/>
      <c r="V852" s="658"/>
      <c r="W852" s="754"/>
      <c r="X852" s="658"/>
      <c r="Y852" s="754"/>
      <c r="Z852" s="658"/>
      <c r="AA852" s="754"/>
      <c r="AB852" s="658"/>
      <c r="AC852" s="754"/>
      <c r="AD852" s="754"/>
    </row>
    <row r="853" spans="1:30" ht="12.75">
      <c r="A853" s="823"/>
      <c r="B853" s="501"/>
      <c r="C853" s="754"/>
      <c r="D853" s="754"/>
      <c r="E853" s="754"/>
      <c r="F853" s="754"/>
      <c r="G853" s="754"/>
      <c r="H853" s="947"/>
      <c r="I853" s="947"/>
      <c r="J853" s="658"/>
      <c r="K853" s="754"/>
      <c r="L853" s="658"/>
      <c r="M853" s="754"/>
      <c r="N853" s="658"/>
      <c r="O853" s="754"/>
      <c r="P853" s="658"/>
      <c r="Q853" s="754"/>
      <c r="R853" s="658"/>
      <c r="S853" s="754"/>
      <c r="T853" s="658"/>
      <c r="U853" s="754"/>
      <c r="V853" s="658"/>
      <c r="W853" s="754"/>
      <c r="X853" s="658"/>
      <c r="Y853" s="754"/>
      <c r="Z853" s="658"/>
      <c r="AA853" s="754"/>
      <c r="AB853" s="658"/>
      <c r="AC853" s="754"/>
      <c r="AD853" s="754"/>
    </row>
    <row r="854" spans="1:30" ht="12.75">
      <c r="A854" s="823"/>
      <c r="B854" s="501"/>
      <c r="C854" s="754"/>
      <c r="D854" s="754"/>
      <c r="E854" s="754"/>
      <c r="F854" s="754"/>
      <c r="G854" s="754"/>
      <c r="H854" s="947"/>
      <c r="I854" s="947"/>
      <c r="J854" s="658"/>
      <c r="K854" s="754"/>
      <c r="L854" s="658"/>
      <c r="M854" s="754"/>
      <c r="N854" s="658"/>
      <c r="O854" s="754"/>
      <c r="P854" s="658"/>
      <c r="Q854" s="754"/>
      <c r="R854" s="658"/>
      <c r="S854" s="754"/>
      <c r="T854" s="658"/>
      <c r="U854" s="754"/>
      <c r="V854" s="658"/>
      <c r="W854" s="754"/>
      <c r="X854" s="658"/>
      <c r="Y854" s="754"/>
      <c r="Z854" s="658"/>
      <c r="AA854" s="754"/>
      <c r="AB854" s="658"/>
      <c r="AC854" s="754"/>
      <c r="AD854" s="754"/>
    </row>
    <row r="855" spans="1:30" ht="12.75">
      <c r="A855" s="823"/>
      <c r="B855" s="501"/>
      <c r="C855" s="754"/>
      <c r="D855" s="754"/>
      <c r="E855" s="754"/>
      <c r="F855" s="754"/>
      <c r="G855" s="754"/>
      <c r="H855" s="947"/>
      <c r="I855" s="947"/>
      <c r="J855" s="658"/>
      <c r="K855" s="754"/>
      <c r="L855" s="658"/>
      <c r="M855" s="754"/>
      <c r="N855" s="658"/>
      <c r="O855" s="754"/>
      <c r="P855" s="658"/>
      <c r="Q855" s="754"/>
      <c r="R855" s="658"/>
      <c r="S855" s="754"/>
      <c r="T855" s="658"/>
      <c r="U855" s="754"/>
      <c r="V855" s="658"/>
      <c r="W855" s="754"/>
      <c r="X855" s="658"/>
      <c r="Y855" s="754"/>
      <c r="Z855" s="658"/>
      <c r="AA855" s="754"/>
      <c r="AB855" s="658"/>
      <c r="AC855" s="754"/>
      <c r="AD855" s="754"/>
    </row>
    <row r="856" spans="1:30" ht="12.75">
      <c r="A856" s="823"/>
      <c r="B856" s="501"/>
      <c r="C856" s="754"/>
      <c r="D856" s="754"/>
      <c r="E856" s="754"/>
      <c r="F856" s="754"/>
      <c r="G856" s="754"/>
      <c r="H856" s="947"/>
      <c r="I856" s="947"/>
      <c r="J856" s="658"/>
      <c r="K856" s="754"/>
      <c r="L856" s="658"/>
      <c r="M856" s="754"/>
      <c r="N856" s="658"/>
      <c r="O856" s="754"/>
      <c r="P856" s="658"/>
      <c r="Q856" s="754"/>
      <c r="R856" s="658"/>
      <c r="S856" s="754"/>
      <c r="T856" s="658"/>
      <c r="U856" s="754"/>
      <c r="V856" s="658"/>
      <c r="W856" s="754"/>
      <c r="X856" s="658"/>
      <c r="Y856" s="754"/>
      <c r="Z856" s="658"/>
      <c r="AA856" s="754"/>
      <c r="AB856" s="658"/>
      <c r="AC856" s="754"/>
      <c r="AD856" s="754"/>
    </row>
    <row r="857" spans="1:30" ht="12.75">
      <c r="A857" s="823"/>
      <c r="B857" s="501"/>
      <c r="C857" s="754"/>
      <c r="D857" s="754"/>
      <c r="E857" s="754"/>
      <c r="F857" s="754"/>
      <c r="G857" s="754"/>
      <c r="H857" s="947"/>
      <c r="I857" s="947"/>
      <c r="J857" s="658"/>
      <c r="K857" s="754"/>
      <c r="L857" s="658"/>
      <c r="M857" s="754"/>
      <c r="N857" s="658"/>
      <c r="O857" s="754"/>
      <c r="P857" s="658"/>
      <c r="Q857" s="754"/>
      <c r="R857" s="658"/>
      <c r="S857" s="754"/>
      <c r="T857" s="658"/>
      <c r="U857" s="754"/>
      <c r="V857" s="658"/>
      <c r="W857" s="754"/>
      <c r="X857" s="658"/>
      <c r="Y857" s="754"/>
      <c r="Z857" s="658"/>
      <c r="AA857" s="754"/>
      <c r="AB857" s="658"/>
      <c r="AC857" s="754"/>
      <c r="AD857" s="754"/>
    </row>
    <row r="858" spans="1:30" ht="12.75">
      <c r="A858" s="823"/>
      <c r="B858" s="501"/>
      <c r="C858" s="754"/>
      <c r="D858" s="754"/>
      <c r="E858" s="754"/>
      <c r="F858" s="754"/>
      <c r="G858" s="754"/>
      <c r="H858" s="947"/>
      <c r="I858" s="947"/>
      <c r="J858" s="658"/>
      <c r="K858" s="754"/>
      <c r="L858" s="658"/>
      <c r="M858" s="754"/>
      <c r="N858" s="658"/>
      <c r="O858" s="754"/>
      <c r="P858" s="658"/>
      <c r="Q858" s="754"/>
      <c r="R858" s="658"/>
      <c r="S858" s="754"/>
      <c r="T858" s="658"/>
      <c r="U858" s="754"/>
      <c r="V858" s="658"/>
      <c r="W858" s="754"/>
      <c r="X858" s="658"/>
      <c r="Y858" s="754"/>
      <c r="Z858" s="658"/>
      <c r="AA858" s="754"/>
      <c r="AB858" s="658"/>
      <c r="AC858" s="754"/>
      <c r="AD858" s="754"/>
    </row>
    <row r="859" spans="1:30" ht="12.75">
      <c r="A859" s="823"/>
      <c r="B859" s="501"/>
      <c r="C859" s="754"/>
      <c r="D859" s="754"/>
      <c r="E859" s="754"/>
      <c r="F859" s="754"/>
      <c r="G859" s="754"/>
      <c r="H859" s="947"/>
      <c r="I859" s="947"/>
      <c r="J859" s="658"/>
      <c r="K859" s="754"/>
      <c r="L859" s="658"/>
      <c r="M859" s="754"/>
      <c r="N859" s="658"/>
      <c r="O859" s="754"/>
      <c r="P859" s="658"/>
      <c r="Q859" s="754"/>
      <c r="R859" s="658"/>
      <c r="S859" s="754"/>
      <c r="T859" s="658"/>
      <c r="U859" s="754"/>
      <c r="V859" s="658"/>
      <c r="W859" s="754"/>
      <c r="X859" s="658"/>
      <c r="Y859" s="754"/>
      <c r="Z859" s="658"/>
      <c r="AA859" s="754"/>
      <c r="AB859" s="658"/>
      <c r="AC859" s="754"/>
      <c r="AD859" s="754"/>
    </row>
    <row r="860" spans="1:30" ht="12.75">
      <c r="A860" s="823"/>
      <c r="B860" s="501"/>
      <c r="C860" s="754"/>
      <c r="D860" s="754"/>
      <c r="E860" s="754"/>
      <c r="F860" s="754"/>
      <c r="G860" s="754"/>
      <c r="H860" s="947"/>
      <c r="I860" s="947"/>
      <c r="J860" s="658"/>
      <c r="K860" s="754"/>
      <c r="L860" s="658"/>
      <c r="M860" s="754"/>
      <c r="N860" s="658"/>
      <c r="O860" s="754"/>
      <c r="P860" s="658"/>
      <c r="Q860" s="754"/>
      <c r="R860" s="658"/>
      <c r="S860" s="754"/>
      <c r="T860" s="658"/>
      <c r="U860" s="754"/>
      <c r="V860" s="658"/>
      <c r="W860" s="754"/>
      <c r="X860" s="658"/>
      <c r="Y860" s="754"/>
      <c r="Z860" s="658"/>
      <c r="AA860" s="754"/>
      <c r="AB860" s="658"/>
      <c r="AC860" s="754"/>
      <c r="AD860" s="754"/>
    </row>
    <row r="861" spans="1:30" ht="12.75">
      <c r="A861" s="823"/>
      <c r="B861" s="501"/>
      <c r="C861" s="754"/>
      <c r="D861" s="754"/>
      <c r="E861" s="754"/>
      <c r="F861" s="754"/>
      <c r="G861" s="754"/>
      <c r="H861" s="947"/>
      <c r="I861" s="947"/>
      <c r="J861" s="658"/>
      <c r="K861" s="754"/>
      <c r="L861" s="658"/>
      <c r="M861" s="754"/>
      <c r="N861" s="658"/>
      <c r="O861" s="754"/>
      <c r="P861" s="658"/>
      <c r="Q861" s="754"/>
      <c r="R861" s="658"/>
      <c r="S861" s="754"/>
      <c r="T861" s="658"/>
      <c r="U861" s="754"/>
      <c r="V861" s="658"/>
      <c r="W861" s="754"/>
      <c r="X861" s="658"/>
      <c r="Y861" s="754"/>
      <c r="Z861" s="658"/>
      <c r="AA861" s="754"/>
      <c r="AB861" s="658"/>
      <c r="AC861" s="754"/>
      <c r="AD861" s="754"/>
    </row>
    <row r="862" spans="1:30" ht="12.75">
      <c r="A862" s="823"/>
      <c r="B862" s="501"/>
      <c r="C862" s="754"/>
      <c r="D862" s="754"/>
      <c r="E862" s="754"/>
      <c r="F862" s="754"/>
      <c r="G862" s="754"/>
      <c r="H862" s="947"/>
      <c r="I862" s="947"/>
      <c r="J862" s="658"/>
      <c r="K862" s="754"/>
      <c r="L862" s="658"/>
      <c r="M862" s="754"/>
      <c r="N862" s="658"/>
      <c r="O862" s="754"/>
      <c r="P862" s="658"/>
      <c r="Q862" s="754"/>
      <c r="R862" s="658"/>
      <c r="S862" s="754"/>
      <c r="T862" s="658"/>
      <c r="U862" s="754"/>
      <c r="V862" s="658"/>
      <c r="W862" s="754"/>
      <c r="X862" s="658"/>
      <c r="Y862" s="754"/>
      <c r="Z862" s="658"/>
      <c r="AA862" s="754"/>
      <c r="AB862" s="658"/>
      <c r="AC862" s="754"/>
      <c r="AD862" s="754"/>
    </row>
    <row r="863" spans="1:30" ht="12.75">
      <c r="A863" s="823"/>
      <c r="B863" s="501"/>
      <c r="C863" s="754"/>
      <c r="D863" s="754"/>
      <c r="E863" s="754"/>
      <c r="F863" s="754"/>
      <c r="G863" s="754"/>
      <c r="H863" s="947"/>
      <c r="I863" s="947"/>
      <c r="J863" s="658"/>
      <c r="K863" s="754"/>
      <c r="L863" s="658"/>
      <c r="M863" s="754"/>
      <c r="N863" s="658"/>
      <c r="O863" s="754"/>
      <c r="P863" s="658"/>
      <c r="Q863" s="754"/>
      <c r="R863" s="658"/>
      <c r="S863" s="754"/>
      <c r="T863" s="658"/>
      <c r="U863" s="754"/>
      <c r="V863" s="658"/>
      <c r="W863" s="754"/>
      <c r="X863" s="658"/>
      <c r="Y863" s="754"/>
      <c r="Z863" s="658"/>
      <c r="AA863" s="754"/>
      <c r="AB863" s="658"/>
      <c r="AC863" s="754"/>
      <c r="AD863" s="754"/>
    </row>
    <row r="864" spans="1:30" ht="12.75">
      <c r="A864" s="823"/>
      <c r="B864" s="501"/>
      <c r="C864" s="754"/>
      <c r="D864" s="754"/>
      <c r="E864" s="754"/>
      <c r="F864" s="754"/>
      <c r="G864" s="754"/>
      <c r="H864" s="947"/>
      <c r="I864" s="947"/>
      <c r="J864" s="658"/>
      <c r="K864" s="754"/>
      <c r="L864" s="658"/>
      <c r="M864" s="754"/>
      <c r="N864" s="658"/>
      <c r="O864" s="754"/>
      <c r="P864" s="658"/>
      <c r="Q864" s="754"/>
      <c r="R864" s="658"/>
      <c r="S864" s="754"/>
      <c r="T864" s="658"/>
      <c r="U864" s="754"/>
      <c r="V864" s="658"/>
      <c r="W864" s="754"/>
      <c r="X864" s="658"/>
      <c r="Y864" s="754"/>
      <c r="Z864" s="658"/>
      <c r="AA864" s="754"/>
      <c r="AB864" s="658"/>
      <c r="AC864" s="754"/>
      <c r="AD864" s="754"/>
    </row>
    <row r="865" spans="1:30" ht="12.75">
      <c r="A865" s="823"/>
      <c r="B865" s="501"/>
      <c r="C865" s="754"/>
      <c r="D865" s="754"/>
      <c r="E865" s="754"/>
      <c r="F865" s="754"/>
      <c r="G865" s="754"/>
      <c r="H865" s="947"/>
      <c r="I865" s="947"/>
      <c r="J865" s="658"/>
      <c r="K865" s="754"/>
      <c r="L865" s="658"/>
      <c r="M865" s="754"/>
      <c r="N865" s="658"/>
      <c r="O865" s="754"/>
      <c r="P865" s="658"/>
      <c r="Q865" s="754"/>
      <c r="R865" s="658"/>
      <c r="S865" s="754"/>
      <c r="T865" s="658"/>
      <c r="U865" s="754"/>
      <c r="V865" s="658"/>
      <c r="W865" s="754"/>
      <c r="X865" s="658"/>
      <c r="Y865" s="754"/>
      <c r="Z865" s="658"/>
      <c r="AA865" s="754"/>
      <c r="AB865" s="658"/>
      <c r="AC865" s="754"/>
      <c r="AD865" s="754"/>
    </row>
    <row r="866" spans="1:30" ht="12.75">
      <c r="A866" s="823"/>
      <c r="B866" s="501"/>
      <c r="C866" s="754"/>
      <c r="D866" s="754"/>
      <c r="E866" s="754"/>
      <c r="F866" s="754"/>
      <c r="G866" s="754"/>
      <c r="H866" s="947"/>
      <c r="I866" s="947"/>
      <c r="J866" s="658"/>
      <c r="K866" s="754"/>
      <c r="L866" s="658"/>
      <c r="M866" s="754"/>
      <c r="N866" s="658"/>
      <c r="O866" s="754"/>
      <c r="P866" s="658"/>
      <c r="Q866" s="754"/>
      <c r="R866" s="658"/>
      <c r="S866" s="754"/>
      <c r="T866" s="658"/>
      <c r="U866" s="754"/>
      <c r="V866" s="658"/>
      <c r="W866" s="754"/>
      <c r="X866" s="658"/>
      <c r="Y866" s="754"/>
      <c r="Z866" s="658"/>
      <c r="AA866" s="754"/>
      <c r="AB866" s="658"/>
      <c r="AC866" s="754"/>
      <c r="AD866" s="754"/>
    </row>
    <row r="867" spans="1:30" ht="12.75">
      <c r="A867" s="823"/>
      <c r="B867" s="501"/>
      <c r="C867" s="754"/>
      <c r="D867" s="754"/>
      <c r="E867" s="754"/>
      <c r="F867" s="754"/>
      <c r="G867" s="754"/>
      <c r="H867" s="947"/>
      <c r="I867" s="947"/>
      <c r="J867" s="658"/>
      <c r="K867" s="754"/>
      <c r="L867" s="658"/>
      <c r="M867" s="754"/>
      <c r="N867" s="658"/>
      <c r="O867" s="754"/>
      <c r="P867" s="658"/>
      <c r="Q867" s="754"/>
      <c r="R867" s="658"/>
      <c r="S867" s="754"/>
      <c r="T867" s="658"/>
      <c r="U867" s="754"/>
      <c r="V867" s="658"/>
      <c r="W867" s="754"/>
      <c r="X867" s="658"/>
      <c r="Y867" s="754"/>
      <c r="Z867" s="658"/>
      <c r="AA867" s="754"/>
      <c r="AB867" s="658"/>
      <c r="AC867" s="754"/>
      <c r="AD867" s="754"/>
    </row>
    <row r="868" spans="1:30" ht="12.75">
      <c r="A868" s="823"/>
      <c r="B868" s="501"/>
      <c r="C868" s="754"/>
      <c r="D868" s="754"/>
      <c r="E868" s="754"/>
      <c r="F868" s="754"/>
      <c r="G868" s="754"/>
      <c r="H868" s="947"/>
      <c r="I868" s="947"/>
      <c r="J868" s="658"/>
      <c r="K868" s="754"/>
      <c r="L868" s="658"/>
      <c r="M868" s="754"/>
      <c r="N868" s="658"/>
      <c r="O868" s="754"/>
      <c r="P868" s="658"/>
      <c r="Q868" s="754"/>
      <c r="R868" s="658"/>
      <c r="S868" s="754"/>
      <c r="T868" s="658"/>
      <c r="U868" s="754"/>
      <c r="V868" s="658"/>
      <c r="W868" s="754"/>
      <c r="X868" s="658"/>
      <c r="Y868" s="754"/>
      <c r="Z868" s="658"/>
      <c r="AA868" s="754"/>
      <c r="AB868" s="658"/>
      <c r="AC868" s="754"/>
      <c r="AD868" s="754"/>
    </row>
    <row r="869" spans="1:30" ht="12.75">
      <c r="A869" s="823"/>
      <c r="B869" s="501"/>
      <c r="C869" s="754"/>
      <c r="D869" s="754"/>
      <c r="E869" s="754"/>
      <c r="F869" s="754"/>
      <c r="G869" s="754"/>
      <c r="H869" s="947"/>
      <c r="I869" s="947"/>
      <c r="J869" s="658"/>
      <c r="K869" s="754"/>
      <c r="L869" s="658"/>
      <c r="M869" s="754"/>
      <c r="N869" s="658"/>
      <c r="O869" s="754"/>
      <c r="P869" s="658"/>
      <c r="Q869" s="754"/>
      <c r="R869" s="658"/>
      <c r="S869" s="754"/>
      <c r="T869" s="658"/>
      <c r="U869" s="754"/>
      <c r="V869" s="658"/>
      <c r="W869" s="754"/>
      <c r="X869" s="658"/>
      <c r="Y869" s="754"/>
      <c r="Z869" s="658"/>
      <c r="AA869" s="754"/>
      <c r="AB869" s="658"/>
      <c r="AC869" s="754"/>
      <c r="AD869" s="754"/>
    </row>
    <row r="870" spans="1:30" ht="12.75">
      <c r="A870" s="823"/>
      <c r="B870" s="501"/>
      <c r="C870" s="754"/>
      <c r="D870" s="754"/>
      <c r="E870" s="754"/>
      <c r="F870" s="754"/>
      <c r="G870" s="754"/>
      <c r="H870" s="947"/>
      <c r="I870" s="947"/>
      <c r="J870" s="658"/>
      <c r="K870" s="754"/>
      <c r="L870" s="658"/>
      <c r="M870" s="754"/>
      <c r="N870" s="658"/>
      <c r="O870" s="754"/>
      <c r="P870" s="658"/>
      <c r="Q870" s="754"/>
      <c r="R870" s="658"/>
      <c r="S870" s="754"/>
      <c r="T870" s="658"/>
      <c r="U870" s="754"/>
      <c r="V870" s="658"/>
      <c r="W870" s="754"/>
      <c r="X870" s="658"/>
      <c r="Y870" s="754"/>
      <c r="Z870" s="658"/>
      <c r="AA870" s="754"/>
      <c r="AB870" s="658"/>
      <c r="AC870" s="754"/>
      <c r="AD870" s="754"/>
    </row>
    <row r="871" spans="1:30" ht="12.75">
      <c r="A871" s="823"/>
      <c r="B871" s="501"/>
      <c r="C871" s="754"/>
      <c r="D871" s="754"/>
      <c r="E871" s="754"/>
      <c r="F871" s="754"/>
      <c r="G871" s="754"/>
      <c r="H871" s="947"/>
      <c r="I871" s="947"/>
      <c r="J871" s="658"/>
      <c r="K871" s="754"/>
      <c r="L871" s="658"/>
      <c r="M871" s="754"/>
      <c r="N871" s="658"/>
      <c r="O871" s="754"/>
      <c r="P871" s="658"/>
      <c r="Q871" s="754"/>
      <c r="R871" s="658"/>
      <c r="S871" s="754"/>
      <c r="T871" s="658"/>
      <c r="U871" s="754"/>
      <c r="V871" s="658"/>
      <c r="W871" s="754"/>
      <c r="X871" s="658"/>
      <c r="Y871" s="754"/>
      <c r="Z871" s="658"/>
      <c r="AA871" s="754"/>
      <c r="AB871" s="658"/>
      <c r="AC871" s="754"/>
      <c r="AD871" s="754"/>
    </row>
    <row r="872" spans="1:30" ht="12.75">
      <c r="A872" s="823"/>
      <c r="B872" s="501"/>
      <c r="C872" s="754"/>
      <c r="D872" s="754"/>
      <c r="E872" s="754"/>
      <c r="F872" s="754"/>
      <c r="G872" s="754"/>
      <c r="H872" s="947"/>
      <c r="I872" s="947"/>
      <c r="J872" s="658"/>
      <c r="K872" s="754"/>
      <c r="L872" s="658"/>
      <c r="M872" s="754"/>
      <c r="N872" s="658"/>
      <c r="O872" s="754"/>
      <c r="P872" s="658"/>
      <c r="Q872" s="754"/>
      <c r="R872" s="658"/>
      <c r="S872" s="754"/>
      <c r="T872" s="658"/>
      <c r="U872" s="754"/>
      <c r="V872" s="658"/>
      <c r="W872" s="754"/>
      <c r="X872" s="658"/>
      <c r="Y872" s="754"/>
      <c r="Z872" s="658"/>
      <c r="AA872" s="754"/>
      <c r="AB872" s="658"/>
      <c r="AC872" s="754"/>
      <c r="AD872" s="754"/>
    </row>
    <row r="873" spans="1:30" ht="12.75">
      <c r="A873" s="823"/>
      <c r="B873" s="501"/>
      <c r="C873" s="754"/>
      <c r="D873" s="754"/>
      <c r="E873" s="754"/>
      <c r="F873" s="754"/>
      <c r="G873" s="754"/>
      <c r="H873" s="947"/>
      <c r="I873" s="947"/>
      <c r="J873" s="658"/>
      <c r="K873" s="754"/>
      <c r="L873" s="658"/>
      <c r="M873" s="754"/>
      <c r="N873" s="658"/>
      <c r="O873" s="754"/>
      <c r="P873" s="658"/>
      <c r="Q873" s="754"/>
      <c r="R873" s="658"/>
      <c r="S873" s="754"/>
      <c r="T873" s="658"/>
      <c r="U873" s="754"/>
      <c r="V873" s="658"/>
      <c r="W873" s="754"/>
      <c r="X873" s="658"/>
      <c r="Y873" s="754"/>
      <c r="Z873" s="658"/>
      <c r="AA873" s="754"/>
      <c r="AB873" s="658"/>
      <c r="AC873" s="754"/>
      <c r="AD873" s="754"/>
    </row>
    <row r="874" spans="1:30" ht="12.75">
      <c r="A874" s="823"/>
      <c r="B874" s="501"/>
      <c r="C874" s="754"/>
      <c r="D874" s="754"/>
      <c r="E874" s="754"/>
      <c r="F874" s="754"/>
      <c r="G874" s="754"/>
      <c r="H874" s="947"/>
      <c r="I874" s="947"/>
      <c r="J874" s="658"/>
      <c r="K874" s="754"/>
      <c r="L874" s="658"/>
      <c r="M874" s="754"/>
      <c r="N874" s="658"/>
      <c r="O874" s="754"/>
      <c r="P874" s="658"/>
      <c r="Q874" s="754"/>
      <c r="R874" s="658"/>
      <c r="S874" s="754"/>
      <c r="T874" s="658"/>
      <c r="U874" s="754"/>
      <c r="V874" s="658"/>
      <c r="W874" s="754"/>
      <c r="X874" s="658"/>
      <c r="Y874" s="754"/>
      <c r="Z874" s="658"/>
      <c r="AA874" s="754"/>
      <c r="AB874" s="658"/>
      <c r="AC874" s="754"/>
      <c r="AD874" s="754"/>
    </row>
    <row r="875" spans="1:30" ht="12.75">
      <c r="A875" s="823"/>
      <c r="B875" s="501"/>
      <c r="C875" s="754"/>
      <c r="D875" s="754"/>
      <c r="E875" s="754"/>
      <c r="F875" s="754"/>
      <c r="G875" s="754"/>
      <c r="H875" s="947"/>
      <c r="I875" s="947"/>
      <c r="J875" s="658"/>
      <c r="K875" s="754"/>
      <c r="L875" s="658"/>
      <c r="M875" s="754"/>
      <c r="N875" s="658"/>
      <c r="O875" s="754"/>
      <c r="P875" s="658"/>
      <c r="Q875" s="754"/>
      <c r="R875" s="658"/>
      <c r="S875" s="754"/>
      <c r="T875" s="658"/>
      <c r="U875" s="754"/>
      <c r="V875" s="658"/>
      <c r="W875" s="754"/>
      <c r="X875" s="658"/>
      <c r="Y875" s="754"/>
      <c r="Z875" s="658"/>
      <c r="AA875" s="754"/>
      <c r="AB875" s="658"/>
      <c r="AC875" s="754"/>
      <c r="AD875" s="754"/>
    </row>
    <row r="876" spans="1:30" ht="12.75">
      <c r="A876" s="823"/>
      <c r="B876" s="501"/>
      <c r="C876" s="754"/>
      <c r="D876" s="754"/>
      <c r="E876" s="754"/>
      <c r="F876" s="754"/>
      <c r="G876" s="754"/>
      <c r="H876" s="947"/>
      <c r="I876" s="947"/>
      <c r="J876" s="658"/>
      <c r="K876" s="754"/>
      <c r="L876" s="658"/>
      <c r="M876" s="754"/>
      <c r="N876" s="658"/>
      <c r="O876" s="754"/>
      <c r="P876" s="658"/>
      <c r="Q876" s="754"/>
      <c r="R876" s="658"/>
      <c r="S876" s="754"/>
      <c r="T876" s="658"/>
      <c r="U876" s="754"/>
      <c r="V876" s="658"/>
      <c r="W876" s="754"/>
      <c r="X876" s="658"/>
      <c r="Y876" s="754"/>
      <c r="Z876" s="658"/>
      <c r="AA876" s="754"/>
      <c r="AB876" s="658"/>
      <c r="AC876" s="754"/>
      <c r="AD876" s="754"/>
    </row>
    <row r="877" spans="1:30" ht="12.75">
      <c r="A877" s="823"/>
      <c r="B877" s="501"/>
      <c r="C877" s="754"/>
      <c r="D877" s="754"/>
      <c r="E877" s="754"/>
      <c r="F877" s="754"/>
      <c r="G877" s="754"/>
      <c r="H877" s="947"/>
      <c r="I877" s="947"/>
      <c r="J877" s="658"/>
      <c r="K877" s="754"/>
      <c r="L877" s="658"/>
      <c r="M877" s="754"/>
      <c r="N877" s="658"/>
      <c r="O877" s="754"/>
      <c r="P877" s="658"/>
      <c r="Q877" s="754"/>
      <c r="R877" s="658"/>
      <c r="S877" s="754"/>
      <c r="T877" s="658"/>
      <c r="U877" s="754"/>
      <c r="V877" s="658"/>
      <c r="W877" s="754"/>
      <c r="X877" s="658"/>
      <c r="Y877" s="754"/>
      <c r="Z877" s="658"/>
      <c r="AA877" s="754"/>
      <c r="AB877" s="658"/>
      <c r="AC877" s="754"/>
      <c r="AD877" s="754"/>
    </row>
    <row r="878" spans="1:30" ht="12.75">
      <c r="A878" s="823"/>
      <c r="B878" s="501"/>
      <c r="C878" s="754"/>
      <c r="D878" s="754"/>
      <c r="E878" s="754"/>
      <c r="F878" s="754"/>
      <c r="G878" s="754"/>
      <c r="H878" s="947"/>
      <c r="I878" s="947"/>
      <c r="J878" s="658"/>
      <c r="K878" s="754"/>
      <c r="L878" s="658"/>
      <c r="M878" s="754"/>
      <c r="N878" s="658"/>
      <c r="O878" s="754"/>
      <c r="P878" s="658"/>
      <c r="Q878" s="754"/>
      <c r="R878" s="658"/>
      <c r="S878" s="754"/>
      <c r="T878" s="658"/>
      <c r="U878" s="754"/>
      <c r="V878" s="658"/>
      <c r="W878" s="754"/>
      <c r="X878" s="658"/>
      <c r="Y878" s="754"/>
      <c r="Z878" s="658"/>
      <c r="AA878" s="754"/>
      <c r="AB878" s="658"/>
      <c r="AC878" s="754"/>
      <c r="AD878" s="754"/>
    </row>
    <row r="879" spans="1:30" ht="12.75">
      <c r="A879" s="823"/>
      <c r="B879" s="501"/>
      <c r="C879" s="754"/>
      <c r="D879" s="754"/>
      <c r="E879" s="754"/>
      <c r="F879" s="754"/>
      <c r="G879" s="754"/>
      <c r="H879" s="947"/>
      <c r="I879" s="947"/>
      <c r="J879" s="658"/>
      <c r="K879" s="754"/>
      <c r="L879" s="658"/>
      <c r="M879" s="754"/>
      <c r="N879" s="658"/>
      <c r="O879" s="754"/>
      <c r="P879" s="658"/>
      <c r="Q879" s="754"/>
      <c r="R879" s="658"/>
      <c r="S879" s="754"/>
      <c r="T879" s="658"/>
      <c r="U879" s="754"/>
      <c r="V879" s="658"/>
      <c r="W879" s="754"/>
      <c r="X879" s="658"/>
      <c r="Y879" s="754"/>
      <c r="Z879" s="658"/>
      <c r="AA879" s="754"/>
      <c r="AB879" s="658"/>
      <c r="AC879" s="754"/>
      <c r="AD879" s="754"/>
    </row>
    <row r="880" spans="1:30" ht="12.75">
      <c r="A880" s="823"/>
      <c r="B880" s="501"/>
      <c r="C880" s="754"/>
      <c r="D880" s="754"/>
      <c r="E880" s="754"/>
      <c r="F880" s="754"/>
      <c r="G880" s="754"/>
      <c r="H880" s="947"/>
      <c r="I880" s="947"/>
      <c r="J880" s="658"/>
      <c r="K880" s="754"/>
      <c r="L880" s="658"/>
      <c r="M880" s="754"/>
      <c r="N880" s="658"/>
      <c r="O880" s="754"/>
      <c r="P880" s="658"/>
      <c r="Q880" s="754"/>
      <c r="R880" s="658"/>
      <c r="S880" s="754"/>
      <c r="T880" s="658"/>
      <c r="U880" s="754"/>
      <c r="V880" s="658"/>
      <c r="W880" s="754"/>
      <c r="X880" s="658"/>
      <c r="Y880" s="754"/>
      <c r="Z880" s="658"/>
      <c r="AA880" s="754"/>
      <c r="AB880" s="658"/>
      <c r="AC880" s="754"/>
      <c r="AD880" s="754"/>
    </row>
    <row r="881" spans="1:30" ht="12.75">
      <c r="A881" s="823"/>
      <c r="B881" s="501"/>
      <c r="C881" s="754"/>
      <c r="D881" s="754"/>
      <c r="E881" s="754"/>
      <c r="F881" s="754"/>
      <c r="G881" s="754"/>
      <c r="H881" s="947"/>
      <c r="I881" s="947"/>
      <c r="J881" s="658"/>
      <c r="K881" s="754"/>
      <c r="L881" s="658"/>
      <c r="M881" s="754"/>
      <c r="N881" s="658"/>
      <c r="O881" s="754"/>
      <c r="P881" s="658"/>
      <c r="Q881" s="754"/>
      <c r="R881" s="658"/>
      <c r="S881" s="754"/>
      <c r="T881" s="658"/>
      <c r="U881" s="754"/>
      <c r="V881" s="658"/>
      <c r="W881" s="754"/>
      <c r="X881" s="658"/>
      <c r="Y881" s="754"/>
      <c r="Z881" s="658"/>
      <c r="AA881" s="754"/>
      <c r="AB881" s="658"/>
      <c r="AC881" s="754"/>
      <c r="AD881" s="754"/>
    </row>
    <row r="882" spans="1:30" ht="12.75">
      <c r="A882" s="823"/>
      <c r="B882" s="501"/>
      <c r="C882" s="754"/>
      <c r="D882" s="754"/>
      <c r="E882" s="754"/>
      <c r="F882" s="754"/>
      <c r="G882" s="754"/>
      <c r="H882" s="947"/>
      <c r="I882" s="947"/>
      <c r="J882" s="658"/>
      <c r="K882" s="754"/>
      <c r="L882" s="658"/>
      <c r="M882" s="754"/>
      <c r="N882" s="658"/>
      <c r="O882" s="754"/>
      <c r="P882" s="658"/>
      <c r="Q882" s="754"/>
      <c r="R882" s="658"/>
      <c r="S882" s="754"/>
      <c r="T882" s="658"/>
      <c r="U882" s="754"/>
      <c r="V882" s="658"/>
      <c r="W882" s="754"/>
      <c r="X882" s="658"/>
      <c r="Y882" s="754"/>
      <c r="Z882" s="658"/>
      <c r="AA882" s="754"/>
      <c r="AB882" s="658"/>
      <c r="AC882" s="754"/>
      <c r="AD882" s="754"/>
    </row>
    <row r="883" spans="1:30" ht="12.75">
      <c r="A883" s="823"/>
      <c r="B883" s="501"/>
      <c r="C883" s="754"/>
      <c r="D883" s="754"/>
      <c r="E883" s="754"/>
      <c r="F883" s="754"/>
      <c r="G883" s="754"/>
      <c r="H883" s="947"/>
      <c r="I883" s="947"/>
      <c r="J883" s="658"/>
      <c r="K883" s="754"/>
      <c r="L883" s="658"/>
      <c r="M883" s="754"/>
      <c r="N883" s="658"/>
      <c r="O883" s="754"/>
      <c r="P883" s="658"/>
      <c r="Q883" s="754"/>
      <c r="R883" s="658"/>
      <c r="S883" s="754"/>
      <c r="T883" s="658"/>
      <c r="U883" s="754"/>
      <c r="V883" s="658"/>
      <c r="W883" s="754"/>
      <c r="X883" s="658"/>
      <c r="Y883" s="754"/>
      <c r="Z883" s="658"/>
      <c r="AA883" s="754"/>
      <c r="AB883" s="658"/>
      <c r="AC883" s="754"/>
      <c r="AD883" s="754"/>
    </row>
    <row r="884" spans="1:30" ht="12.75">
      <c r="A884" s="823"/>
      <c r="B884" s="501"/>
      <c r="C884" s="754"/>
      <c r="D884" s="754"/>
      <c r="E884" s="754"/>
      <c r="F884" s="754"/>
      <c r="G884" s="754"/>
      <c r="H884" s="947"/>
      <c r="I884" s="947"/>
      <c r="J884" s="658"/>
      <c r="K884" s="754"/>
      <c r="L884" s="658"/>
      <c r="M884" s="754"/>
      <c r="N884" s="658"/>
      <c r="O884" s="754"/>
      <c r="P884" s="658"/>
      <c r="Q884" s="754"/>
      <c r="R884" s="658"/>
      <c r="S884" s="754"/>
      <c r="T884" s="658"/>
      <c r="U884" s="754"/>
      <c r="V884" s="658"/>
      <c r="W884" s="754"/>
      <c r="X884" s="658"/>
      <c r="Y884" s="754"/>
      <c r="Z884" s="658"/>
      <c r="AA884" s="754"/>
      <c r="AB884" s="658"/>
      <c r="AC884" s="754"/>
      <c r="AD884" s="754"/>
    </row>
    <row r="885" spans="1:30" ht="12.75">
      <c r="A885" s="823"/>
      <c r="B885" s="501"/>
      <c r="C885" s="754"/>
      <c r="D885" s="754"/>
      <c r="E885" s="754"/>
      <c r="F885" s="754"/>
      <c r="G885" s="754"/>
      <c r="H885" s="947"/>
      <c r="I885" s="947"/>
      <c r="J885" s="658"/>
      <c r="K885" s="754"/>
      <c r="L885" s="658"/>
      <c r="M885" s="754"/>
      <c r="N885" s="658"/>
      <c r="O885" s="754"/>
      <c r="P885" s="658"/>
      <c r="Q885" s="754"/>
      <c r="R885" s="658"/>
      <c r="S885" s="754"/>
      <c r="T885" s="658"/>
      <c r="U885" s="754"/>
      <c r="V885" s="658"/>
      <c r="W885" s="754"/>
      <c r="X885" s="658"/>
      <c r="Y885" s="754"/>
      <c r="Z885" s="658"/>
      <c r="AA885" s="754"/>
      <c r="AB885" s="658"/>
      <c r="AC885" s="754"/>
      <c r="AD885" s="754"/>
    </row>
    <row r="886" spans="1:30" ht="12.75">
      <c r="A886" s="823"/>
      <c r="B886" s="501"/>
      <c r="C886" s="754"/>
      <c r="D886" s="754"/>
      <c r="E886" s="754"/>
      <c r="F886" s="754"/>
      <c r="G886" s="754"/>
      <c r="H886" s="947"/>
      <c r="I886" s="947"/>
      <c r="J886" s="658"/>
      <c r="K886" s="754"/>
      <c r="L886" s="658"/>
      <c r="M886" s="754"/>
      <c r="N886" s="658"/>
      <c r="O886" s="754"/>
      <c r="P886" s="658"/>
      <c r="Q886" s="754"/>
      <c r="R886" s="658"/>
      <c r="S886" s="754"/>
      <c r="T886" s="658"/>
      <c r="U886" s="754"/>
      <c r="V886" s="658"/>
      <c r="W886" s="754"/>
      <c r="X886" s="658"/>
      <c r="Y886" s="754"/>
      <c r="Z886" s="658"/>
      <c r="AA886" s="754"/>
      <c r="AB886" s="658"/>
      <c r="AC886" s="754"/>
      <c r="AD886" s="754"/>
    </row>
    <row r="887" spans="1:30" ht="12.75">
      <c r="A887" s="823"/>
      <c r="B887" s="501"/>
      <c r="C887" s="754"/>
      <c r="D887" s="754"/>
      <c r="E887" s="754"/>
      <c r="F887" s="754"/>
      <c r="G887" s="754"/>
      <c r="H887" s="947"/>
      <c r="I887" s="947"/>
      <c r="J887" s="658"/>
      <c r="K887" s="754"/>
      <c r="L887" s="658"/>
      <c r="M887" s="754"/>
      <c r="N887" s="658"/>
      <c r="O887" s="754"/>
      <c r="P887" s="658"/>
      <c r="Q887" s="754"/>
      <c r="R887" s="658"/>
      <c r="S887" s="754"/>
      <c r="T887" s="658"/>
      <c r="U887" s="754"/>
      <c r="V887" s="658"/>
      <c r="W887" s="754"/>
      <c r="X887" s="658"/>
      <c r="Y887" s="754"/>
      <c r="Z887" s="658"/>
      <c r="AA887" s="754"/>
      <c r="AB887" s="658"/>
      <c r="AC887" s="754"/>
      <c r="AD887" s="754"/>
    </row>
    <row r="888" spans="1:30" ht="12.75">
      <c r="A888" s="823"/>
      <c r="B888" s="501"/>
      <c r="C888" s="754"/>
      <c r="D888" s="754"/>
      <c r="E888" s="754"/>
      <c r="F888" s="754"/>
      <c r="G888" s="754"/>
      <c r="H888" s="947"/>
      <c r="I888" s="947"/>
      <c r="J888" s="658"/>
      <c r="K888" s="754"/>
      <c r="L888" s="658"/>
      <c r="M888" s="754"/>
      <c r="N888" s="658"/>
      <c r="O888" s="754"/>
      <c r="P888" s="658"/>
      <c r="Q888" s="754"/>
      <c r="R888" s="658"/>
      <c r="S888" s="754"/>
      <c r="T888" s="658"/>
      <c r="U888" s="754"/>
      <c r="V888" s="658"/>
      <c r="W888" s="754"/>
      <c r="X888" s="658"/>
      <c r="Y888" s="754"/>
      <c r="Z888" s="658"/>
      <c r="AA888" s="754"/>
      <c r="AB888" s="658"/>
      <c r="AC888" s="754"/>
      <c r="AD888" s="754"/>
    </row>
    <row r="889" spans="1:30" ht="12.75">
      <c r="A889" s="823"/>
      <c r="B889" s="501"/>
      <c r="C889" s="754"/>
      <c r="D889" s="754"/>
      <c r="E889" s="754"/>
      <c r="F889" s="754"/>
      <c r="G889" s="754"/>
      <c r="H889" s="947"/>
      <c r="I889" s="947"/>
      <c r="J889" s="658"/>
      <c r="K889" s="754"/>
      <c r="L889" s="658"/>
      <c r="M889" s="754"/>
      <c r="N889" s="658"/>
      <c r="O889" s="754"/>
      <c r="P889" s="658"/>
      <c r="Q889" s="754"/>
      <c r="R889" s="658"/>
      <c r="S889" s="754"/>
      <c r="T889" s="658"/>
      <c r="U889" s="754"/>
      <c r="V889" s="658"/>
      <c r="W889" s="754"/>
      <c r="X889" s="658"/>
      <c r="Y889" s="754"/>
      <c r="Z889" s="658"/>
      <c r="AA889" s="754"/>
      <c r="AB889" s="658"/>
      <c r="AC889" s="754"/>
      <c r="AD889" s="754"/>
    </row>
    <row r="890" spans="1:30" ht="12.75">
      <c r="A890" s="823"/>
      <c r="B890" s="501"/>
      <c r="C890" s="754"/>
      <c r="D890" s="754"/>
      <c r="E890" s="754"/>
      <c r="F890" s="754"/>
      <c r="G890" s="754"/>
      <c r="H890" s="947"/>
      <c r="I890" s="947"/>
      <c r="J890" s="658"/>
      <c r="K890" s="754"/>
      <c r="L890" s="658"/>
      <c r="M890" s="754"/>
      <c r="N890" s="658"/>
      <c r="O890" s="754"/>
      <c r="P890" s="658"/>
      <c r="Q890" s="754"/>
      <c r="R890" s="658"/>
      <c r="S890" s="754"/>
      <c r="T890" s="658"/>
      <c r="U890" s="754"/>
      <c r="V890" s="658"/>
      <c r="W890" s="754"/>
      <c r="X890" s="658"/>
      <c r="Y890" s="754"/>
      <c r="Z890" s="658"/>
      <c r="AA890" s="754"/>
      <c r="AB890" s="658"/>
      <c r="AC890" s="754"/>
      <c r="AD890" s="754"/>
    </row>
    <row r="891" spans="1:30" ht="12.75">
      <c r="A891" s="823"/>
      <c r="B891" s="501"/>
      <c r="C891" s="754"/>
      <c r="D891" s="754"/>
      <c r="E891" s="754"/>
      <c r="F891" s="754"/>
      <c r="G891" s="754"/>
      <c r="H891" s="947"/>
      <c r="I891" s="947"/>
      <c r="J891" s="658"/>
      <c r="K891" s="754"/>
      <c r="L891" s="658"/>
      <c r="M891" s="754"/>
      <c r="N891" s="658"/>
      <c r="O891" s="754"/>
      <c r="P891" s="658"/>
      <c r="Q891" s="754"/>
      <c r="R891" s="658"/>
      <c r="S891" s="754"/>
      <c r="T891" s="658"/>
      <c r="U891" s="754"/>
      <c r="V891" s="658"/>
      <c r="W891" s="754"/>
      <c r="X891" s="658"/>
      <c r="Y891" s="754"/>
      <c r="Z891" s="658"/>
      <c r="AA891" s="754"/>
      <c r="AB891" s="658"/>
      <c r="AC891" s="754"/>
      <c r="AD891" s="754"/>
    </row>
    <row r="892" spans="1:30" ht="12.75">
      <c r="A892" s="823"/>
      <c r="B892" s="501"/>
      <c r="C892" s="754"/>
      <c r="D892" s="754"/>
      <c r="E892" s="754"/>
      <c r="F892" s="754"/>
      <c r="G892" s="754"/>
      <c r="H892" s="947"/>
      <c r="I892" s="947"/>
      <c r="J892" s="658"/>
      <c r="K892" s="754"/>
      <c r="L892" s="658"/>
      <c r="M892" s="754"/>
      <c r="N892" s="658"/>
      <c r="O892" s="754"/>
      <c r="P892" s="658"/>
      <c r="Q892" s="754"/>
      <c r="R892" s="658"/>
      <c r="S892" s="754"/>
      <c r="T892" s="658"/>
      <c r="U892" s="754"/>
      <c r="V892" s="658"/>
      <c r="W892" s="754"/>
      <c r="X892" s="658"/>
      <c r="Y892" s="754"/>
      <c r="Z892" s="658"/>
      <c r="AA892" s="754"/>
      <c r="AB892" s="658"/>
      <c r="AC892" s="754"/>
      <c r="AD892" s="754"/>
    </row>
    <row r="893" spans="1:30" ht="12.75">
      <c r="A893" s="823"/>
      <c r="B893" s="501"/>
      <c r="C893" s="754"/>
      <c r="D893" s="754"/>
      <c r="E893" s="754"/>
      <c r="F893" s="754"/>
      <c r="G893" s="754"/>
      <c r="H893" s="947"/>
      <c r="I893" s="947"/>
      <c r="J893" s="658"/>
      <c r="K893" s="754"/>
      <c r="L893" s="658"/>
      <c r="M893" s="754"/>
      <c r="N893" s="658"/>
      <c r="O893" s="754"/>
      <c r="P893" s="658"/>
      <c r="Q893" s="754"/>
      <c r="R893" s="658"/>
      <c r="S893" s="754"/>
      <c r="T893" s="658"/>
      <c r="U893" s="754"/>
      <c r="V893" s="658"/>
      <c r="W893" s="754"/>
      <c r="X893" s="658"/>
      <c r="Y893" s="754"/>
      <c r="Z893" s="658"/>
      <c r="AA893" s="754"/>
      <c r="AB893" s="658"/>
      <c r="AC893" s="754"/>
      <c r="AD893" s="754"/>
    </row>
    <row r="894" spans="1:30" ht="12.75">
      <c r="A894" s="823"/>
      <c r="B894" s="501"/>
      <c r="C894" s="754"/>
      <c r="D894" s="754"/>
      <c r="E894" s="754"/>
      <c r="F894" s="754"/>
      <c r="G894" s="754"/>
      <c r="H894" s="947"/>
      <c r="I894" s="947"/>
      <c r="J894" s="658"/>
      <c r="K894" s="754"/>
      <c r="L894" s="658"/>
      <c r="M894" s="754"/>
      <c r="N894" s="658"/>
      <c r="O894" s="754"/>
      <c r="P894" s="658"/>
      <c r="Q894" s="754"/>
      <c r="R894" s="658"/>
      <c r="S894" s="754"/>
      <c r="T894" s="658"/>
      <c r="U894" s="754"/>
      <c r="V894" s="658"/>
      <c r="W894" s="754"/>
      <c r="X894" s="658"/>
      <c r="Y894" s="754"/>
      <c r="Z894" s="658"/>
      <c r="AA894" s="754"/>
      <c r="AB894" s="658"/>
      <c r="AC894" s="754"/>
      <c r="AD894" s="754"/>
    </row>
    <row r="895" spans="1:30" ht="12.75">
      <c r="A895" s="823"/>
      <c r="B895" s="501"/>
      <c r="C895" s="754"/>
      <c r="D895" s="754"/>
      <c r="E895" s="754"/>
      <c r="F895" s="754"/>
      <c r="G895" s="754"/>
      <c r="H895" s="947"/>
      <c r="I895" s="947"/>
      <c r="J895" s="658"/>
      <c r="K895" s="754"/>
      <c r="L895" s="658"/>
      <c r="M895" s="754"/>
      <c r="N895" s="658"/>
      <c r="O895" s="754"/>
      <c r="P895" s="658"/>
      <c r="Q895" s="754"/>
      <c r="R895" s="658"/>
      <c r="S895" s="754"/>
      <c r="T895" s="658"/>
      <c r="U895" s="754"/>
      <c r="V895" s="658"/>
      <c r="W895" s="754"/>
      <c r="X895" s="658"/>
      <c r="Y895" s="754"/>
      <c r="Z895" s="658"/>
      <c r="AA895" s="754"/>
      <c r="AB895" s="658"/>
      <c r="AC895" s="754"/>
      <c r="AD895" s="754"/>
    </row>
    <row r="896" spans="1:30" ht="12.75">
      <c r="A896" s="823"/>
      <c r="B896" s="501"/>
      <c r="C896" s="754"/>
      <c r="D896" s="754"/>
      <c r="E896" s="754"/>
      <c r="F896" s="754"/>
      <c r="G896" s="754"/>
      <c r="H896" s="947"/>
      <c r="I896" s="947"/>
      <c r="J896" s="658"/>
      <c r="K896" s="754"/>
      <c r="L896" s="658"/>
      <c r="M896" s="754"/>
      <c r="N896" s="658"/>
      <c r="O896" s="754"/>
      <c r="P896" s="658"/>
      <c r="Q896" s="754"/>
      <c r="R896" s="658"/>
      <c r="S896" s="754"/>
      <c r="T896" s="658"/>
      <c r="U896" s="754"/>
      <c r="V896" s="658"/>
      <c r="W896" s="754"/>
      <c r="X896" s="658"/>
      <c r="Y896" s="754"/>
      <c r="Z896" s="658"/>
      <c r="AA896" s="754"/>
      <c r="AB896" s="658"/>
      <c r="AC896" s="754"/>
      <c r="AD896" s="754"/>
    </row>
    <row r="897" spans="1:30" ht="12.75">
      <c r="A897" s="823"/>
      <c r="B897" s="501"/>
      <c r="C897" s="754"/>
      <c r="D897" s="754"/>
      <c r="E897" s="754"/>
      <c r="F897" s="754"/>
      <c r="G897" s="754"/>
      <c r="H897" s="947"/>
      <c r="I897" s="947"/>
      <c r="J897" s="658"/>
      <c r="K897" s="754"/>
      <c r="L897" s="658"/>
      <c r="M897" s="754"/>
      <c r="N897" s="658"/>
      <c r="O897" s="754"/>
      <c r="P897" s="658"/>
      <c r="Q897" s="754"/>
      <c r="R897" s="658"/>
      <c r="S897" s="754"/>
      <c r="T897" s="658"/>
      <c r="U897" s="754"/>
      <c r="V897" s="658"/>
      <c r="W897" s="754"/>
      <c r="X897" s="658"/>
      <c r="Y897" s="754"/>
      <c r="Z897" s="658"/>
      <c r="AA897" s="754"/>
      <c r="AB897" s="658"/>
      <c r="AC897" s="754"/>
      <c r="AD897" s="754"/>
    </row>
    <row r="898" spans="1:30" ht="12.75">
      <c r="A898" s="823"/>
      <c r="B898" s="501"/>
      <c r="C898" s="754"/>
      <c r="D898" s="754"/>
      <c r="E898" s="754"/>
      <c r="F898" s="754"/>
      <c r="G898" s="754"/>
      <c r="H898" s="947"/>
      <c r="I898" s="947"/>
      <c r="J898" s="658"/>
      <c r="K898" s="754"/>
      <c r="L898" s="658"/>
      <c r="M898" s="754"/>
      <c r="N898" s="658"/>
      <c r="O898" s="754"/>
      <c r="P898" s="658"/>
      <c r="Q898" s="754"/>
      <c r="R898" s="658"/>
      <c r="S898" s="754"/>
      <c r="T898" s="658"/>
      <c r="U898" s="754"/>
      <c r="V898" s="658"/>
      <c r="W898" s="754"/>
      <c r="X898" s="658"/>
      <c r="Y898" s="754"/>
      <c r="Z898" s="658"/>
      <c r="AA898" s="754"/>
      <c r="AB898" s="658"/>
      <c r="AC898" s="754"/>
      <c r="AD898" s="754"/>
    </row>
    <row r="899" spans="1:30" ht="12.75">
      <c r="A899" s="823"/>
      <c r="B899" s="501"/>
      <c r="C899" s="754"/>
      <c r="D899" s="754"/>
      <c r="E899" s="754"/>
      <c r="F899" s="754"/>
      <c r="G899" s="754"/>
      <c r="H899" s="947"/>
      <c r="I899" s="947"/>
      <c r="J899" s="658"/>
      <c r="K899" s="754"/>
      <c r="L899" s="658"/>
      <c r="M899" s="754"/>
      <c r="N899" s="658"/>
      <c r="O899" s="754"/>
      <c r="P899" s="658"/>
      <c r="Q899" s="754"/>
      <c r="R899" s="658"/>
      <c r="S899" s="754"/>
      <c r="T899" s="658"/>
      <c r="U899" s="754"/>
      <c r="V899" s="658"/>
      <c r="W899" s="754"/>
      <c r="X899" s="658"/>
      <c r="Y899" s="754"/>
      <c r="Z899" s="658"/>
      <c r="AA899" s="754"/>
      <c r="AB899" s="658"/>
      <c r="AC899" s="754"/>
      <c r="AD899" s="754"/>
    </row>
    <row r="900" spans="1:30" ht="12.75">
      <c r="A900" s="823"/>
      <c r="B900" s="501"/>
      <c r="C900" s="754"/>
      <c r="D900" s="754"/>
      <c r="E900" s="754"/>
      <c r="F900" s="754"/>
      <c r="G900" s="754"/>
      <c r="H900" s="947"/>
      <c r="I900" s="947"/>
      <c r="J900" s="658"/>
      <c r="K900" s="754"/>
      <c r="L900" s="658"/>
      <c r="M900" s="754"/>
      <c r="N900" s="658"/>
      <c r="O900" s="754"/>
      <c r="P900" s="658"/>
      <c r="Q900" s="754"/>
      <c r="R900" s="658"/>
      <c r="S900" s="754"/>
      <c r="T900" s="658"/>
      <c r="U900" s="754"/>
      <c r="V900" s="658"/>
      <c r="W900" s="754"/>
      <c r="X900" s="658"/>
      <c r="Y900" s="754"/>
      <c r="Z900" s="658"/>
      <c r="AA900" s="754"/>
      <c r="AB900" s="658"/>
      <c r="AC900" s="754"/>
      <c r="AD900" s="754"/>
    </row>
    <row r="901" spans="1:30" ht="12.75">
      <c r="A901" s="823"/>
      <c r="B901" s="501"/>
      <c r="C901" s="754"/>
      <c r="D901" s="754"/>
      <c r="E901" s="754"/>
      <c r="F901" s="754"/>
      <c r="G901" s="754"/>
      <c r="H901" s="947"/>
      <c r="I901" s="947"/>
      <c r="J901" s="658"/>
      <c r="K901" s="754"/>
      <c r="L901" s="658"/>
      <c r="M901" s="754"/>
      <c r="N901" s="658"/>
      <c r="O901" s="754"/>
      <c r="P901" s="658"/>
      <c r="Q901" s="754"/>
      <c r="R901" s="658"/>
      <c r="S901" s="754"/>
      <c r="T901" s="658"/>
      <c r="U901" s="754"/>
      <c r="V901" s="658"/>
      <c r="W901" s="754"/>
      <c r="X901" s="658"/>
      <c r="Y901" s="754"/>
      <c r="Z901" s="658"/>
      <c r="AA901" s="754"/>
      <c r="AB901" s="658"/>
      <c r="AC901" s="754"/>
      <c r="AD901" s="754"/>
    </row>
    <row r="902" spans="1:30" ht="12.75">
      <c r="A902" s="823"/>
      <c r="B902" s="501"/>
      <c r="C902" s="754"/>
      <c r="D902" s="754"/>
      <c r="E902" s="754"/>
      <c r="F902" s="754"/>
      <c r="G902" s="754"/>
      <c r="H902" s="947"/>
      <c r="I902" s="947"/>
      <c r="J902" s="658"/>
      <c r="K902" s="754"/>
      <c r="L902" s="658"/>
      <c r="M902" s="754"/>
      <c r="N902" s="658"/>
      <c r="O902" s="754"/>
      <c r="P902" s="658"/>
      <c r="Q902" s="754"/>
      <c r="R902" s="658"/>
      <c r="S902" s="754"/>
      <c r="T902" s="658"/>
      <c r="U902" s="754"/>
      <c r="V902" s="658"/>
      <c r="W902" s="754"/>
      <c r="X902" s="658"/>
      <c r="Y902" s="754"/>
      <c r="Z902" s="658"/>
      <c r="AA902" s="754"/>
      <c r="AB902" s="658"/>
      <c r="AC902" s="754"/>
      <c r="AD902" s="754"/>
    </row>
    <row r="903" spans="1:30" ht="12.75">
      <c r="A903" s="823"/>
      <c r="B903" s="501"/>
      <c r="C903" s="754"/>
      <c r="D903" s="754"/>
      <c r="E903" s="754"/>
      <c r="F903" s="754"/>
      <c r="G903" s="754"/>
      <c r="H903" s="947"/>
      <c r="I903" s="947"/>
      <c r="J903" s="658"/>
      <c r="K903" s="754"/>
      <c r="L903" s="658"/>
      <c r="M903" s="754"/>
      <c r="N903" s="658"/>
      <c r="O903" s="754"/>
      <c r="P903" s="658"/>
      <c r="Q903" s="754"/>
      <c r="R903" s="658"/>
      <c r="S903" s="754"/>
      <c r="T903" s="658"/>
      <c r="U903" s="754"/>
      <c r="V903" s="658"/>
      <c r="W903" s="754"/>
      <c r="X903" s="658"/>
      <c r="Y903" s="754"/>
      <c r="Z903" s="658"/>
      <c r="AA903" s="754"/>
      <c r="AB903" s="658"/>
      <c r="AC903" s="754"/>
      <c r="AD903" s="754"/>
    </row>
    <row r="904" spans="1:30" ht="12.75">
      <c r="A904" s="823"/>
      <c r="B904" s="501"/>
      <c r="C904" s="754"/>
      <c r="D904" s="754"/>
      <c r="E904" s="754"/>
      <c r="F904" s="754"/>
      <c r="G904" s="754"/>
      <c r="H904" s="947"/>
      <c r="I904" s="947"/>
      <c r="J904" s="658"/>
      <c r="K904" s="754"/>
      <c r="L904" s="658"/>
      <c r="M904" s="754"/>
      <c r="N904" s="658"/>
      <c r="O904" s="754"/>
      <c r="P904" s="658"/>
      <c r="Q904" s="754"/>
      <c r="R904" s="658"/>
      <c r="S904" s="754"/>
      <c r="T904" s="658"/>
      <c r="U904" s="754"/>
      <c r="V904" s="658"/>
      <c r="W904" s="754"/>
      <c r="X904" s="658"/>
      <c r="Y904" s="754"/>
      <c r="Z904" s="658"/>
      <c r="AA904" s="754"/>
      <c r="AB904" s="658"/>
      <c r="AC904" s="754"/>
      <c r="AD904" s="754"/>
    </row>
    <row r="905" spans="1:30" ht="12.75">
      <c r="A905" s="471"/>
      <c r="B905" s="471"/>
      <c r="C905" s="658"/>
      <c r="D905" s="658"/>
      <c r="E905" s="658"/>
      <c r="F905" s="658"/>
      <c r="G905" s="658"/>
      <c r="H905" s="658"/>
      <c r="I905" s="658"/>
      <c r="J905" s="658"/>
      <c r="K905" s="658"/>
      <c r="L905" s="658"/>
      <c r="M905" s="658"/>
      <c r="N905" s="658"/>
      <c r="O905" s="658"/>
      <c r="P905" s="658"/>
      <c r="Q905" s="658"/>
      <c r="R905" s="658"/>
      <c r="S905" s="658"/>
      <c r="T905" s="658"/>
      <c r="U905" s="658"/>
      <c r="V905" s="658"/>
      <c r="W905" s="658"/>
      <c r="X905" s="658"/>
      <c r="Y905" s="658"/>
      <c r="Z905" s="658"/>
      <c r="AA905" s="658"/>
      <c r="AB905" s="658"/>
      <c r="AC905" s="658"/>
      <c r="AD905" s="658"/>
    </row>
    <row r="906" spans="1:30" ht="12.75">
      <c r="A906" s="471"/>
      <c r="B906" s="471"/>
      <c r="C906" s="658"/>
      <c r="D906" s="658"/>
      <c r="E906" s="658"/>
      <c r="F906" s="658"/>
      <c r="G906" s="658"/>
      <c r="H906" s="658"/>
      <c r="I906" s="658"/>
      <c r="J906" s="658"/>
      <c r="K906" s="658"/>
      <c r="L906" s="658"/>
      <c r="M906" s="658"/>
      <c r="N906" s="658"/>
      <c r="O906" s="658"/>
      <c r="P906" s="658"/>
      <c r="Q906" s="658"/>
      <c r="R906" s="658"/>
      <c r="S906" s="658"/>
      <c r="T906" s="658"/>
      <c r="U906" s="658"/>
      <c r="V906" s="658"/>
      <c r="W906" s="658"/>
      <c r="X906" s="658"/>
      <c r="Y906" s="658"/>
      <c r="Z906" s="658"/>
      <c r="AA906" s="658"/>
      <c r="AB906" s="658"/>
      <c r="AC906" s="658"/>
      <c r="AD906" s="658"/>
    </row>
    <row r="907" spans="1:30" ht="12.75">
      <c r="A907" s="471"/>
      <c r="B907" s="471"/>
      <c r="C907" s="658"/>
      <c r="D907" s="658"/>
      <c r="E907" s="658"/>
      <c r="F907" s="658"/>
      <c r="G907" s="658"/>
      <c r="H907" s="658"/>
      <c r="I907" s="658"/>
      <c r="J907" s="658"/>
      <c r="K907" s="658"/>
      <c r="L907" s="658"/>
      <c r="M907" s="658"/>
      <c r="N907" s="658"/>
      <c r="O907" s="658"/>
      <c r="P907" s="658"/>
      <c r="Q907" s="658"/>
      <c r="R907" s="658"/>
      <c r="S907" s="658"/>
      <c r="T907" s="658"/>
      <c r="U907" s="658"/>
      <c r="V907" s="658"/>
      <c r="W907" s="658"/>
      <c r="X907" s="658"/>
      <c r="Y907" s="658"/>
      <c r="Z907" s="658"/>
      <c r="AA907" s="658"/>
      <c r="AB907" s="658"/>
      <c r="AC907" s="658"/>
      <c r="AD907" s="658"/>
    </row>
    <row r="908" spans="1:30" ht="12.75">
      <c r="A908" s="471"/>
      <c r="B908" s="471"/>
      <c r="C908" s="658"/>
      <c r="D908" s="658"/>
      <c r="E908" s="658"/>
      <c r="F908" s="658"/>
      <c r="G908" s="658"/>
      <c r="H908" s="658"/>
      <c r="I908" s="658"/>
      <c r="J908" s="658"/>
      <c r="K908" s="658"/>
      <c r="L908" s="658"/>
      <c r="M908" s="658"/>
      <c r="N908" s="658"/>
      <c r="O908" s="658"/>
      <c r="P908" s="658"/>
      <c r="Q908" s="658"/>
      <c r="R908" s="658"/>
      <c r="S908" s="658"/>
      <c r="T908" s="658"/>
      <c r="U908" s="658"/>
      <c r="V908" s="658"/>
      <c r="W908" s="658"/>
      <c r="X908" s="658"/>
      <c r="Y908" s="658"/>
      <c r="Z908" s="658"/>
      <c r="AA908" s="658"/>
      <c r="AB908" s="658"/>
      <c r="AC908" s="658"/>
      <c r="AD908" s="658"/>
    </row>
    <row r="909" spans="1:30" ht="12.75">
      <c r="A909" s="471"/>
      <c r="B909" s="471"/>
      <c r="C909" s="658"/>
      <c r="D909" s="658"/>
      <c r="E909" s="658"/>
      <c r="F909" s="658"/>
      <c r="G909" s="658"/>
      <c r="H909" s="658"/>
      <c r="I909" s="658"/>
      <c r="J909" s="658"/>
      <c r="K909" s="658"/>
      <c r="L909" s="658"/>
      <c r="M909" s="658"/>
      <c r="N909" s="658"/>
      <c r="O909" s="658"/>
      <c r="P909" s="658"/>
      <c r="Q909" s="658"/>
      <c r="R909" s="658"/>
      <c r="S909" s="658"/>
      <c r="T909" s="658"/>
      <c r="U909" s="658"/>
      <c r="V909" s="658"/>
      <c r="W909" s="658"/>
      <c r="X909" s="658"/>
      <c r="Y909" s="658"/>
      <c r="Z909" s="658"/>
      <c r="AA909" s="658"/>
      <c r="AB909" s="658"/>
      <c r="AC909" s="658"/>
      <c r="AD909" s="658"/>
    </row>
    <row r="910" spans="1:30" ht="12.75">
      <c r="A910" s="471"/>
      <c r="B910" s="471"/>
      <c r="C910" s="658"/>
      <c r="D910" s="658"/>
      <c r="E910" s="658"/>
      <c r="F910" s="658"/>
      <c r="G910" s="658"/>
      <c r="H910" s="658"/>
      <c r="I910" s="658"/>
      <c r="J910" s="658"/>
      <c r="K910" s="658"/>
      <c r="L910" s="658"/>
      <c r="M910" s="658"/>
      <c r="N910" s="658"/>
      <c r="O910" s="658"/>
      <c r="P910" s="658"/>
      <c r="Q910" s="658"/>
      <c r="R910" s="658"/>
      <c r="S910" s="658"/>
      <c r="T910" s="658"/>
      <c r="U910" s="658"/>
      <c r="V910" s="658"/>
      <c r="W910" s="658"/>
      <c r="X910" s="658"/>
      <c r="Y910" s="658"/>
      <c r="Z910" s="658"/>
      <c r="AA910" s="658"/>
      <c r="AB910" s="658"/>
      <c r="AC910" s="658"/>
      <c r="AD910" s="658"/>
    </row>
    <row r="911" spans="1:30" ht="12.75">
      <c r="A911" s="471"/>
      <c r="B911" s="471"/>
      <c r="C911" s="658"/>
      <c r="D911" s="658"/>
      <c r="E911" s="658"/>
      <c r="F911" s="658"/>
      <c r="G911" s="658"/>
      <c r="H911" s="658"/>
      <c r="I911" s="658"/>
      <c r="J911" s="658"/>
      <c r="K911" s="658"/>
      <c r="L911" s="658"/>
      <c r="M911" s="658"/>
      <c r="N911" s="658"/>
      <c r="O911" s="658"/>
      <c r="P911" s="658"/>
      <c r="Q911" s="658"/>
      <c r="R911" s="658"/>
      <c r="S911" s="658"/>
      <c r="T911" s="658"/>
      <c r="U911" s="658"/>
      <c r="V911" s="658"/>
      <c r="W911" s="658"/>
      <c r="X911" s="658"/>
      <c r="Y911" s="658"/>
      <c r="Z911" s="658"/>
      <c r="AA911" s="658"/>
      <c r="AB911" s="658"/>
      <c r="AC911" s="658"/>
      <c r="AD911" s="658"/>
    </row>
    <row r="912" spans="1:30" ht="12.75">
      <c r="A912" s="471"/>
      <c r="B912" s="471"/>
      <c r="C912" s="658"/>
      <c r="D912" s="658"/>
      <c r="E912" s="658"/>
      <c r="F912" s="658"/>
      <c r="G912" s="658"/>
      <c r="H912" s="658"/>
      <c r="I912" s="658"/>
      <c r="J912" s="658"/>
      <c r="K912" s="658"/>
      <c r="L912" s="658"/>
      <c r="M912" s="658"/>
      <c r="N912" s="658"/>
      <c r="O912" s="658"/>
      <c r="P912" s="658"/>
      <c r="Q912" s="658"/>
      <c r="R912" s="658"/>
      <c r="S912" s="658"/>
      <c r="T912" s="658"/>
      <c r="U912" s="658"/>
      <c r="V912" s="658"/>
      <c r="W912" s="658"/>
      <c r="X912" s="658"/>
      <c r="Y912" s="658"/>
      <c r="Z912" s="658"/>
      <c r="AA912" s="658"/>
      <c r="AB912" s="658"/>
      <c r="AC912" s="658"/>
      <c r="AD912" s="658"/>
    </row>
    <row r="913" spans="1:30" ht="12.75">
      <c r="A913" s="471"/>
      <c r="B913" s="471"/>
      <c r="C913" s="658"/>
      <c r="D913" s="658"/>
      <c r="E913" s="658"/>
      <c r="F913" s="658"/>
      <c r="G913" s="658"/>
      <c r="H913" s="658"/>
      <c r="I913" s="658"/>
      <c r="J913" s="658"/>
      <c r="K913" s="658"/>
      <c r="L913" s="658"/>
      <c r="M913" s="658"/>
      <c r="N913" s="658"/>
      <c r="O913" s="658"/>
      <c r="P913" s="658"/>
      <c r="Q913" s="658"/>
      <c r="R913" s="658"/>
      <c r="S913" s="658"/>
      <c r="T913" s="658"/>
      <c r="U913" s="658"/>
      <c r="V913" s="658"/>
      <c r="W913" s="658"/>
      <c r="X913" s="658"/>
      <c r="Y913" s="658"/>
      <c r="Z913" s="658"/>
      <c r="AA913" s="658"/>
      <c r="AB913" s="658"/>
      <c r="AC913" s="658"/>
      <c r="AD913" s="658"/>
    </row>
    <row r="914" spans="1:30" ht="12.75">
      <c r="A914" s="471"/>
      <c r="B914" s="471"/>
      <c r="C914" s="658"/>
      <c r="D914" s="658"/>
      <c r="E914" s="658"/>
      <c r="F914" s="658"/>
      <c r="G914" s="658"/>
      <c r="H914" s="658"/>
      <c r="I914" s="658"/>
      <c r="J914" s="658"/>
      <c r="K914" s="658"/>
      <c r="L914" s="658"/>
      <c r="M914" s="658"/>
      <c r="N914" s="658"/>
      <c r="O914" s="658"/>
      <c r="P914" s="658"/>
      <c r="Q914" s="658"/>
      <c r="R914" s="658"/>
      <c r="S914" s="658"/>
      <c r="T914" s="658"/>
      <c r="U914" s="658"/>
      <c r="V914" s="658"/>
      <c r="W914" s="658"/>
      <c r="X914" s="658"/>
      <c r="Y914" s="658"/>
      <c r="Z914" s="658"/>
      <c r="AA914" s="658"/>
      <c r="AB914" s="658"/>
      <c r="AC914" s="658"/>
      <c r="AD914" s="658"/>
    </row>
    <row r="915" spans="1:30" ht="12.75">
      <c r="A915" s="471"/>
      <c r="B915" s="471"/>
      <c r="C915" s="658"/>
      <c r="D915" s="658"/>
      <c r="E915" s="658"/>
      <c r="F915" s="658"/>
      <c r="G915" s="658"/>
      <c r="H915" s="658"/>
      <c r="I915" s="658"/>
      <c r="J915" s="658"/>
      <c r="K915" s="658"/>
      <c r="L915" s="658"/>
      <c r="M915" s="658"/>
      <c r="N915" s="658"/>
      <c r="O915" s="658"/>
      <c r="P915" s="658"/>
      <c r="Q915" s="658"/>
      <c r="R915" s="658"/>
      <c r="S915" s="658"/>
      <c r="T915" s="658"/>
      <c r="U915" s="658"/>
      <c r="V915" s="658"/>
      <c r="W915" s="658"/>
      <c r="X915" s="658"/>
      <c r="Y915" s="658"/>
      <c r="Z915" s="658"/>
      <c r="AA915" s="658"/>
      <c r="AB915" s="658"/>
      <c r="AC915" s="658"/>
      <c r="AD915" s="658"/>
    </row>
    <row r="916" spans="1:30" ht="12.75">
      <c r="A916" s="471"/>
      <c r="B916" s="471"/>
      <c r="C916" s="658"/>
      <c r="D916" s="658"/>
      <c r="E916" s="658"/>
      <c r="F916" s="658"/>
      <c r="G916" s="658"/>
      <c r="H916" s="658"/>
      <c r="I916" s="658"/>
      <c r="J916" s="658"/>
      <c r="K916" s="658"/>
      <c r="L916" s="658"/>
      <c r="M916" s="658"/>
      <c r="N916" s="658"/>
      <c r="O916" s="658"/>
      <c r="P916" s="658"/>
      <c r="Q916" s="658"/>
      <c r="R916" s="658"/>
      <c r="S916" s="658"/>
      <c r="T916" s="658"/>
      <c r="U916" s="658"/>
      <c r="V916" s="658"/>
      <c r="W916" s="658"/>
      <c r="X916" s="658"/>
      <c r="Y916" s="658"/>
      <c r="Z916" s="658"/>
      <c r="AA916" s="658"/>
      <c r="AB916" s="658"/>
      <c r="AC916" s="658"/>
      <c r="AD916" s="658"/>
    </row>
    <row r="917" spans="1:30" ht="12.75">
      <c r="A917" s="471"/>
      <c r="B917" s="471"/>
      <c r="C917" s="658"/>
      <c r="D917" s="658"/>
      <c r="E917" s="658"/>
      <c r="F917" s="658"/>
      <c r="G917" s="658"/>
      <c r="H917" s="658"/>
      <c r="I917" s="658"/>
      <c r="J917" s="658"/>
      <c r="K917" s="658"/>
      <c r="L917" s="658"/>
      <c r="M917" s="658"/>
      <c r="N917" s="658"/>
      <c r="O917" s="658"/>
      <c r="P917" s="658"/>
      <c r="Q917" s="658"/>
      <c r="R917" s="658"/>
      <c r="S917" s="658"/>
      <c r="T917" s="658"/>
      <c r="U917" s="658"/>
      <c r="V917" s="658"/>
      <c r="W917" s="658"/>
      <c r="X917" s="658"/>
      <c r="Y917" s="658"/>
      <c r="Z917" s="658"/>
      <c r="AA917" s="658"/>
      <c r="AB917" s="658"/>
      <c r="AC917" s="658"/>
      <c r="AD917" s="658"/>
    </row>
    <row r="918" spans="1:30" ht="12.75">
      <c r="A918" s="471"/>
      <c r="B918" s="471"/>
      <c r="C918" s="658"/>
      <c r="D918" s="658"/>
      <c r="E918" s="658"/>
      <c r="F918" s="658"/>
      <c r="G918" s="658"/>
      <c r="H918" s="658"/>
      <c r="I918" s="658"/>
      <c r="J918" s="658"/>
      <c r="K918" s="658"/>
      <c r="L918" s="658"/>
      <c r="M918" s="658"/>
      <c r="N918" s="658"/>
      <c r="O918" s="658"/>
      <c r="P918" s="658"/>
      <c r="Q918" s="658"/>
      <c r="R918" s="658"/>
      <c r="S918" s="658"/>
      <c r="T918" s="658"/>
      <c r="U918" s="658"/>
      <c r="V918" s="658"/>
      <c r="W918" s="658"/>
      <c r="X918" s="658"/>
      <c r="Y918" s="658"/>
      <c r="Z918" s="658"/>
      <c r="AA918" s="658"/>
      <c r="AB918" s="658"/>
      <c r="AC918" s="658"/>
      <c r="AD918" s="658"/>
    </row>
    <row r="919" spans="1:30" ht="12.75">
      <c r="A919" s="471"/>
      <c r="B919" s="471"/>
      <c r="C919" s="658"/>
      <c r="D919" s="658"/>
      <c r="E919" s="658"/>
      <c r="F919" s="658"/>
      <c r="G919" s="658"/>
      <c r="H919" s="658"/>
      <c r="I919" s="658"/>
      <c r="J919" s="658"/>
      <c r="K919" s="658"/>
      <c r="L919" s="658"/>
      <c r="M919" s="658"/>
      <c r="N919" s="658"/>
      <c r="O919" s="658"/>
      <c r="P919" s="658"/>
      <c r="Q919" s="658"/>
      <c r="R919" s="658"/>
      <c r="S919" s="658"/>
      <c r="T919" s="658"/>
      <c r="U919" s="658"/>
      <c r="V919" s="658"/>
      <c r="W919" s="658"/>
      <c r="X919" s="658"/>
      <c r="Y919" s="658"/>
      <c r="Z919" s="658"/>
      <c r="AA919" s="658"/>
      <c r="AB919" s="658"/>
      <c r="AC919" s="658"/>
      <c r="AD919" s="658"/>
    </row>
    <row r="920" spans="1:30" ht="12.75">
      <c r="A920" s="471"/>
      <c r="B920" s="471"/>
      <c r="C920" s="658"/>
      <c r="D920" s="658"/>
      <c r="E920" s="658"/>
      <c r="F920" s="658"/>
      <c r="G920" s="658"/>
      <c r="H920" s="658"/>
      <c r="I920" s="658"/>
      <c r="J920" s="658"/>
      <c r="K920" s="658"/>
      <c r="L920" s="658"/>
      <c r="M920" s="658"/>
      <c r="N920" s="658"/>
      <c r="O920" s="658"/>
      <c r="P920" s="658"/>
      <c r="Q920" s="658"/>
      <c r="R920" s="658"/>
      <c r="S920" s="658"/>
      <c r="T920" s="658"/>
      <c r="U920" s="658"/>
      <c r="V920" s="658"/>
      <c r="W920" s="658"/>
      <c r="X920" s="658"/>
      <c r="Y920" s="658"/>
      <c r="Z920" s="658"/>
      <c r="AA920" s="658"/>
      <c r="AB920" s="658"/>
      <c r="AC920" s="658"/>
      <c r="AD920" s="658"/>
    </row>
    <row r="921" spans="1:30" ht="12.75">
      <c r="A921" s="471"/>
      <c r="B921" s="471"/>
      <c r="C921" s="658"/>
      <c r="D921" s="658"/>
      <c r="E921" s="658"/>
      <c r="F921" s="658"/>
      <c r="G921" s="658"/>
      <c r="H921" s="658"/>
      <c r="I921" s="658"/>
      <c r="J921" s="658"/>
      <c r="K921" s="658"/>
      <c r="L921" s="658"/>
      <c r="M921" s="658"/>
      <c r="N921" s="658"/>
      <c r="O921" s="658"/>
      <c r="P921" s="658"/>
      <c r="Q921" s="658"/>
      <c r="R921" s="658"/>
      <c r="S921" s="658"/>
      <c r="T921" s="658"/>
      <c r="U921" s="658"/>
      <c r="V921" s="658"/>
      <c r="W921" s="658"/>
      <c r="X921" s="658"/>
      <c r="Y921" s="658"/>
      <c r="Z921" s="658"/>
      <c r="AA921" s="658"/>
      <c r="AB921" s="658"/>
      <c r="AC921" s="658"/>
      <c r="AD921" s="658"/>
    </row>
    <row r="922" spans="1:30" ht="12.75">
      <c r="A922" s="471"/>
      <c r="B922" s="471"/>
      <c r="C922" s="658"/>
      <c r="D922" s="658"/>
      <c r="E922" s="658"/>
      <c r="F922" s="658"/>
      <c r="G922" s="658"/>
      <c r="H922" s="658"/>
      <c r="I922" s="658"/>
      <c r="J922" s="658"/>
      <c r="K922" s="658"/>
      <c r="L922" s="658"/>
      <c r="M922" s="658"/>
      <c r="N922" s="658"/>
      <c r="O922" s="658"/>
      <c r="P922" s="658"/>
      <c r="Q922" s="658"/>
      <c r="R922" s="658"/>
      <c r="S922" s="658"/>
      <c r="T922" s="658"/>
      <c r="U922" s="658"/>
      <c r="V922" s="658"/>
      <c r="W922" s="658"/>
      <c r="X922" s="658"/>
      <c r="Y922" s="658"/>
      <c r="Z922" s="658"/>
      <c r="AA922" s="658"/>
      <c r="AB922" s="658"/>
      <c r="AC922" s="658"/>
      <c r="AD922" s="658"/>
    </row>
    <row r="923" spans="1:30" ht="12.75">
      <c r="A923" s="471"/>
      <c r="B923" s="471"/>
      <c r="C923" s="658"/>
      <c r="D923" s="658"/>
      <c r="E923" s="658"/>
      <c r="F923" s="658"/>
      <c r="G923" s="658"/>
      <c r="H923" s="658"/>
      <c r="I923" s="658"/>
      <c r="J923" s="658"/>
      <c r="K923" s="658"/>
      <c r="L923" s="658"/>
      <c r="M923" s="658"/>
      <c r="N923" s="658"/>
      <c r="O923" s="658"/>
      <c r="P923" s="658"/>
      <c r="Q923" s="658"/>
      <c r="R923" s="658"/>
      <c r="S923" s="658"/>
      <c r="T923" s="658"/>
      <c r="U923" s="658"/>
      <c r="V923" s="658"/>
      <c r="W923" s="658"/>
      <c r="X923" s="658"/>
      <c r="Y923" s="658"/>
      <c r="Z923" s="658"/>
      <c r="AA923" s="658"/>
      <c r="AB923" s="658"/>
      <c r="AC923" s="658"/>
      <c r="AD923" s="658"/>
    </row>
    <row r="924" spans="1:30" ht="12.75">
      <c r="A924" s="471"/>
      <c r="B924" s="471"/>
      <c r="C924" s="658"/>
      <c r="D924" s="658"/>
      <c r="E924" s="658"/>
      <c r="F924" s="658"/>
      <c r="G924" s="658"/>
      <c r="H924" s="658"/>
      <c r="I924" s="658"/>
      <c r="J924" s="658"/>
      <c r="K924" s="658"/>
      <c r="L924" s="658"/>
      <c r="M924" s="658"/>
      <c r="N924" s="658"/>
      <c r="O924" s="658"/>
      <c r="P924" s="658"/>
      <c r="Q924" s="658"/>
      <c r="R924" s="658"/>
      <c r="S924" s="658"/>
      <c r="T924" s="658"/>
      <c r="U924" s="658"/>
      <c r="V924" s="658"/>
      <c r="W924" s="658"/>
      <c r="X924" s="658"/>
      <c r="Y924" s="658"/>
      <c r="Z924" s="658"/>
      <c r="AA924" s="658"/>
      <c r="AB924" s="658"/>
      <c r="AC924" s="658"/>
      <c r="AD924" s="658"/>
    </row>
    <row r="925" spans="1:30" ht="12.75">
      <c r="A925" s="471"/>
      <c r="B925" s="471"/>
      <c r="C925" s="658"/>
      <c r="D925" s="658"/>
      <c r="E925" s="658"/>
      <c r="F925" s="658"/>
      <c r="G925" s="658"/>
      <c r="H925" s="658"/>
      <c r="I925" s="658"/>
      <c r="J925" s="658"/>
      <c r="K925" s="658"/>
      <c r="L925" s="658"/>
      <c r="M925" s="658"/>
      <c r="N925" s="658"/>
      <c r="O925" s="658"/>
      <c r="P925" s="658"/>
      <c r="Q925" s="658"/>
      <c r="R925" s="658"/>
      <c r="S925" s="658"/>
      <c r="T925" s="658"/>
      <c r="U925" s="658"/>
      <c r="V925" s="658"/>
      <c r="W925" s="658"/>
      <c r="X925" s="658"/>
      <c r="Y925" s="658"/>
      <c r="Z925" s="658"/>
      <c r="AA925" s="658"/>
      <c r="AB925" s="658"/>
      <c r="AC925" s="658"/>
      <c r="AD925" s="658"/>
    </row>
    <row r="926" spans="1:30" ht="12.75">
      <c r="A926" s="471"/>
      <c r="B926" s="471"/>
      <c r="C926" s="658"/>
      <c r="D926" s="658"/>
      <c r="E926" s="658"/>
      <c r="F926" s="658"/>
      <c r="G926" s="658"/>
      <c r="H926" s="658"/>
      <c r="I926" s="658"/>
      <c r="J926" s="658"/>
      <c r="K926" s="658"/>
      <c r="L926" s="658"/>
      <c r="M926" s="658"/>
      <c r="N926" s="658"/>
      <c r="O926" s="658"/>
      <c r="P926" s="658"/>
      <c r="Q926" s="658"/>
      <c r="R926" s="658"/>
      <c r="S926" s="658"/>
      <c r="T926" s="658"/>
      <c r="U926" s="658"/>
      <c r="V926" s="658"/>
      <c r="W926" s="658"/>
      <c r="X926" s="658"/>
      <c r="Y926" s="658"/>
      <c r="Z926" s="658"/>
      <c r="AA926" s="658"/>
      <c r="AB926" s="658"/>
      <c r="AC926" s="658"/>
      <c r="AD926" s="658"/>
    </row>
    <row r="927" spans="1:30" ht="12.75">
      <c r="A927" s="471"/>
      <c r="B927" s="471"/>
      <c r="C927" s="658"/>
      <c r="D927" s="658"/>
      <c r="E927" s="658"/>
      <c r="F927" s="658"/>
      <c r="G927" s="658"/>
      <c r="H927" s="658"/>
      <c r="I927" s="658"/>
      <c r="J927" s="658"/>
      <c r="K927" s="658"/>
      <c r="L927" s="658"/>
      <c r="M927" s="658"/>
      <c r="N927" s="658"/>
      <c r="O927" s="658"/>
      <c r="P927" s="658"/>
      <c r="Q927" s="658"/>
      <c r="R927" s="658"/>
      <c r="S927" s="658"/>
      <c r="T927" s="658"/>
      <c r="U927" s="658"/>
      <c r="V927" s="658"/>
      <c r="W927" s="658"/>
      <c r="X927" s="658"/>
      <c r="Y927" s="658"/>
      <c r="Z927" s="658"/>
      <c r="AA927" s="658"/>
      <c r="AB927" s="658"/>
      <c r="AC927" s="658"/>
      <c r="AD927" s="658"/>
    </row>
    <row r="928" spans="1:30" ht="12.75">
      <c r="A928" s="471"/>
      <c r="B928" s="471"/>
      <c r="C928" s="658"/>
      <c r="D928" s="658"/>
      <c r="E928" s="658"/>
      <c r="F928" s="658"/>
      <c r="G928" s="658"/>
      <c r="H928" s="658"/>
      <c r="I928" s="658"/>
      <c r="J928" s="658"/>
      <c r="K928" s="658"/>
      <c r="L928" s="658"/>
      <c r="M928" s="658"/>
      <c r="N928" s="658"/>
      <c r="O928" s="658"/>
      <c r="P928" s="658"/>
      <c r="Q928" s="658"/>
      <c r="R928" s="658"/>
      <c r="S928" s="658"/>
      <c r="T928" s="658"/>
      <c r="U928" s="658"/>
      <c r="V928" s="658"/>
      <c r="W928" s="658"/>
      <c r="X928" s="658"/>
      <c r="Y928" s="658"/>
      <c r="Z928" s="658"/>
      <c r="AA928" s="658"/>
      <c r="AB928" s="658"/>
      <c r="AC928" s="658"/>
      <c r="AD928" s="658"/>
    </row>
    <row r="929" spans="1:30" ht="12.75">
      <c r="A929" s="471"/>
      <c r="B929" s="471"/>
      <c r="C929" s="658"/>
      <c r="D929" s="658"/>
      <c r="E929" s="658"/>
      <c r="F929" s="658"/>
      <c r="G929" s="658"/>
      <c r="H929" s="658"/>
      <c r="I929" s="658"/>
      <c r="J929" s="658"/>
      <c r="K929" s="658"/>
      <c r="L929" s="658"/>
      <c r="M929" s="658"/>
      <c r="N929" s="658"/>
      <c r="O929" s="658"/>
      <c r="P929" s="658"/>
      <c r="Q929" s="658"/>
      <c r="R929" s="658"/>
      <c r="S929" s="658"/>
      <c r="T929" s="658"/>
      <c r="U929" s="658"/>
      <c r="V929" s="658"/>
      <c r="W929" s="658"/>
      <c r="X929" s="658"/>
      <c r="Y929" s="658"/>
      <c r="Z929" s="658"/>
      <c r="AA929" s="658"/>
      <c r="AB929" s="658"/>
      <c r="AC929" s="658"/>
      <c r="AD929" s="658"/>
    </row>
    <row r="930" spans="1:30" ht="12.75">
      <c r="A930" s="471"/>
      <c r="B930" s="471"/>
      <c r="C930" s="658"/>
      <c r="D930" s="658"/>
      <c r="E930" s="658"/>
      <c r="F930" s="658"/>
      <c r="G930" s="658"/>
      <c r="H930" s="658"/>
      <c r="I930" s="658"/>
      <c r="J930" s="658"/>
      <c r="K930" s="658"/>
      <c r="L930" s="658"/>
      <c r="M930" s="658"/>
      <c r="N930" s="658"/>
      <c r="O930" s="658"/>
      <c r="P930" s="658"/>
      <c r="Q930" s="658"/>
      <c r="R930" s="658"/>
      <c r="S930" s="658"/>
      <c r="T930" s="658"/>
      <c r="U930" s="658"/>
      <c r="V930" s="658"/>
      <c r="W930" s="658"/>
      <c r="X930" s="658"/>
      <c r="Y930" s="658"/>
      <c r="Z930" s="658"/>
      <c r="AA930" s="658"/>
      <c r="AB930" s="658"/>
      <c r="AC930" s="658"/>
      <c r="AD930" s="658"/>
    </row>
    <row r="931" spans="1:30" ht="12.75">
      <c r="A931" s="471"/>
      <c r="B931" s="471"/>
      <c r="C931" s="658"/>
      <c r="D931" s="658"/>
      <c r="E931" s="658"/>
      <c r="F931" s="658"/>
      <c r="G931" s="658"/>
      <c r="H931" s="658"/>
      <c r="I931" s="658"/>
      <c r="J931" s="658"/>
      <c r="K931" s="658"/>
      <c r="L931" s="658"/>
      <c r="M931" s="658"/>
      <c r="N931" s="658"/>
      <c r="O931" s="658"/>
      <c r="P931" s="658"/>
      <c r="Q931" s="658"/>
      <c r="R931" s="658"/>
      <c r="S931" s="658"/>
      <c r="T931" s="658"/>
      <c r="U931" s="658"/>
      <c r="V931" s="658"/>
      <c r="W931" s="658"/>
      <c r="X931" s="658"/>
      <c r="Y931" s="658"/>
      <c r="Z931" s="658"/>
      <c r="AA931" s="658"/>
      <c r="AB931" s="658"/>
      <c r="AC931" s="658"/>
      <c r="AD931" s="658"/>
    </row>
    <row r="932" spans="1:30" ht="12.75">
      <c r="A932" s="471"/>
      <c r="B932" s="471"/>
      <c r="C932" s="658"/>
      <c r="D932" s="658"/>
      <c r="E932" s="658"/>
      <c r="F932" s="658"/>
      <c r="G932" s="658"/>
      <c r="H932" s="658"/>
      <c r="I932" s="658"/>
      <c r="J932" s="658"/>
      <c r="K932" s="658"/>
      <c r="L932" s="658"/>
      <c r="M932" s="658"/>
      <c r="N932" s="658"/>
      <c r="O932" s="658"/>
      <c r="P932" s="658"/>
      <c r="Q932" s="658"/>
      <c r="R932" s="658"/>
      <c r="S932" s="658"/>
      <c r="T932" s="658"/>
      <c r="U932" s="658"/>
      <c r="V932" s="658"/>
      <c r="W932" s="658"/>
      <c r="X932" s="658"/>
      <c r="Y932" s="658"/>
      <c r="Z932" s="658"/>
      <c r="AA932" s="658"/>
      <c r="AB932" s="658"/>
      <c r="AC932" s="658"/>
      <c r="AD932" s="658"/>
    </row>
    <row r="933" spans="1:30" ht="12.75">
      <c r="A933" s="471"/>
      <c r="B933" s="471"/>
      <c r="C933" s="658"/>
      <c r="D933" s="658"/>
      <c r="E933" s="658"/>
      <c r="F933" s="658"/>
      <c r="G933" s="658"/>
      <c r="H933" s="658"/>
      <c r="I933" s="658"/>
      <c r="J933" s="658"/>
      <c r="K933" s="658"/>
      <c r="L933" s="658"/>
      <c r="M933" s="658"/>
      <c r="N933" s="658"/>
      <c r="O933" s="658"/>
      <c r="P933" s="658"/>
      <c r="Q933" s="658"/>
      <c r="R933" s="658"/>
      <c r="S933" s="658"/>
      <c r="T933" s="658"/>
      <c r="U933" s="658"/>
      <c r="V933" s="658"/>
      <c r="W933" s="658"/>
      <c r="X933" s="658"/>
      <c r="Y933" s="658"/>
      <c r="Z933" s="658"/>
      <c r="AA933" s="658"/>
      <c r="AB933" s="658"/>
      <c r="AC933" s="658"/>
      <c r="AD933" s="658"/>
    </row>
    <row r="934" spans="1:30" ht="12.75">
      <c r="A934" s="471"/>
      <c r="B934" s="471"/>
      <c r="C934" s="658"/>
      <c r="D934" s="658"/>
      <c r="E934" s="658"/>
      <c r="F934" s="658"/>
      <c r="G934" s="658"/>
      <c r="H934" s="658"/>
      <c r="I934" s="658"/>
      <c r="J934" s="658"/>
      <c r="K934" s="658"/>
      <c r="L934" s="658"/>
      <c r="M934" s="658"/>
      <c r="N934" s="658"/>
      <c r="O934" s="658"/>
      <c r="P934" s="658"/>
      <c r="Q934" s="658"/>
      <c r="R934" s="658"/>
      <c r="S934" s="658"/>
      <c r="T934" s="658"/>
      <c r="U934" s="658"/>
      <c r="V934" s="658"/>
      <c r="W934" s="658"/>
      <c r="X934" s="658"/>
      <c r="Y934" s="658"/>
      <c r="Z934" s="658"/>
      <c r="AA934" s="658"/>
      <c r="AB934" s="658"/>
      <c r="AC934" s="658"/>
      <c r="AD934" s="658"/>
    </row>
    <row r="935" spans="1:30" ht="12.75">
      <c r="A935" s="471"/>
      <c r="B935" s="471"/>
      <c r="C935" s="658"/>
      <c r="D935" s="658"/>
      <c r="E935" s="658"/>
      <c r="F935" s="658"/>
      <c r="G935" s="658"/>
      <c r="H935" s="658"/>
      <c r="I935" s="658"/>
      <c r="J935" s="658"/>
      <c r="K935" s="658"/>
      <c r="L935" s="658"/>
      <c r="M935" s="658"/>
      <c r="N935" s="658"/>
      <c r="O935" s="658"/>
      <c r="P935" s="658"/>
      <c r="Q935" s="658"/>
      <c r="R935" s="658"/>
      <c r="S935" s="658"/>
      <c r="T935" s="658"/>
      <c r="U935" s="658"/>
      <c r="V935" s="658"/>
      <c r="W935" s="658"/>
      <c r="X935" s="658"/>
      <c r="Y935" s="658"/>
      <c r="Z935" s="658"/>
      <c r="AA935" s="658"/>
      <c r="AB935" s="658"/>
      <c r="AC935" s="658"/>
      <c r="AD935" s="658"/>
    </row>
    <row r="936" spans="1:30" ht="12.75">
      <c r="A936" s="471"/>
      <c r="B936" s="471"/>
      <c r="C936" s="658"/>
      <c r="D936" s="658"/>
      <c r="E936" s="658"/>
      <c r="F936" s="658"/>
      <c r="G936" s="658"/>
      <c r="H936" s="658"/>
      <c r="I936" s="658"/>
      <c r="J936" s="658"/>
      <c r="K936" s="658"/>
      <c r="L936" s="658"/>
      <c r="M936" s="658"/>
      <c r="N936" s="658"/>
      <c r="O936" s="658"/>
      <c r="P936" s="658"/>
      <c r="Q936" s="658"/>
      <c r="R936" s="658"/>
      <c r="S936" s="658"/>
      <c r="T936" s="658"/>
      <c r="U936" s="658"/>
      <c r="V936" s="658"/>
      <c r="W936" s="658"/>
      <c r="X936" s="658"/>
      <c r="Y936" s="658"/>
      <c r="Z936" s="658"/>
      <c r="AA936" s="658"/>
      <c r="AB936" s="658"/>
      <c r="AC936" s="658"/>
      <c r="AD936" s="658"/>
    </row>
    <row r="937" spans="1:30" ht="12.75">
      <c r="A937" s="471"/>
      <c r="B937" s="471"/>
      <c r="C937" s="658"/>
      <c r="D937" s="658"/>
      <c r="E937" s="658"/>
      <c r="F937" s="658"/>
      <c r="G937" s="658"/>
      <c r="H937" s="658"/>
      <c r="I937" s="658"/>
      <c r="J937" s="658"/>
      <c r="K937" s="658"/>
      <c r="L937" s="658"/>
      <c r="M937" s="658"/>
      <c r="N937" s="658"/>
      <c r="O937" s="658"/>
      <c r="P937" s="658"/>
      <c r="Q937" s="658"/>
      <c r="R937" s="658"/>
      <c r="S937" s="658"/>
      <c r="T937" s="658"/>
      <c r="U937" s="658"/>
      <c r="V937" s="658"/>
      <c r="W937" s="658"/>
      <c r="X937" s="658"/>
      <c r="Y937" s="658"/>
      <c r="Z937" s="658"/>
      <c r="AA937" s="658"/>
      <c r="AB937" s="658"/>
      <c r="AC937" s="658"/>
      <c r="AD937" s="658"/>
    </row>
    <row r="938" spans="1:30" ht="12.75">
      <c r="A938" s="471"/>
      <c r="B938" s="471"/>
      <c r="C938" s="658"/>
      <c r="D938" s="658"/>
      <c r="E938" s="658"/>
      <c r="F938" s="658"/>
      <c r="G938" s="658"/>
      <c r="H938" s="658"/>
      <c r="I938" s="658"/>
      <c r="J938" s="658"/>
      <c r="K938" s="658"/>
      <c r="L938" s="658"/>
      <c r="M938" s="658"/>
      <c r="N938" s="658"/>
      <c r="O938" s="658"/>
      <c r="P938" s="658"/>
      <c r="Q938" s="658"/>
      <c r="R938" s="658"/>
      <c r="S938" s="658"/>
      <c r="T938" s="658"/>
      <c r="U938" s="658"/>
      <c r="V938" s="658"/>
      <c r="W938" s="658"/>
      <c r="X938" s="658"/>
      <c r="Y938" s="658"/>
      <c r="Z938" s="658"/>
      <c r="AA938" s="658"/>
      <c r="AB938" s="658"/>
      <c r="AC938" s="658"/>
      <c r="AD938" s="658"/>
    </row>
    <row r="939" spans="1:30" ht="12.75">
      <c r="A939" s="471"/>
      <c r="B939" s="471"/>
      <c r="C939" s="658"/>
      <c r="D939" s="658"/>
      <c r="E939" s="658"/>
      <c r="F939" s="658"/>
      <c r="G939" s="658"/>
      <c r="H939" s="658"/>
      <c r="I939" s="658"/>
      <c r="J939" s="658"/>
      <c r="K939" s="658"/>
      <c r="L939" s="658"/>
      <c r="M939" s="658"/>
      <c r="N939" s="658"/>
      <c r="O939" s="658"/>
      <c r="P939" s="658"/>
      <c r="Q939" s="658"/>
      <c r="R939" s="658"/>
      <c r="S939" s="658"/>
      <c r="T939" s="658"/>
      <c r="U939" s="658"/>
      <c r="V939" s="658"/>
      <c r="W939" s="658"/>
      <c r="X939" s="658"/>
      <c r="Y939" s="658"/>
      <c r="Z939" s="658"/>
      <c r="AA939" s="658"/>
      <c r="AB939" s="658"/>
      <c r="AC939" s="658"/>
      <c r="AD939" s="658"/>
    </row>
    <row r="940" spans="1:30" ht="12.75">
      <c r="A940" s="471"/>
      <c r="B940" s="471"/>
      <c r="C940" s="658"/>
      <c r="D940" s="658"/>
      <c r="E940" s="658"/>
      <c r="F940" s="658"/>
      <c r="G940" s="658"/>
      <c r="H940" s="658"/>
      <c r="I940" s="658"/>
      <c r="J940" s="658"/>
      <c r="K940" s="658"/>
      <c r="L940" s="658"/>
      <c r="M940" s="658"/>
      <c r="N940" s="658"/>
      <c r="O940" s="658"/>
      <c r="P940" s="658"/>
      <c r="Q940" s="658"/>
      <c r="R940" s="658"/>
      <c r="S940" s="658"/>
      <c r="T940" s="658"/>
      <c r="U940" s="658"/>
      <c r="V940" s="658"/>
      <c r="W940" s="658"/>
      <c r="X940" s="658"/>
      <c r="Y940" s="658"/>
      <c r="Z940" s="658"/>
      <c r="AA940" s="658"/>
      <c r="AB940" s="658"/>
      <c r="AC940" s="658"/>
      <c r="AD940" s="658"/>
    </row>
    <row r="941" spans="1:30" ht="12.75">
      <c r="A941" s="471"/>
      <c r="B941" s="471"/>
      <c r="C941" s="658"/>
      <c r="D941" s="658"/>
      <c r="E941" s="658"/>
      <c r="F941" s="658"/>
      <c r="G941" s="658"/>
      <c r="H941" s="658"/>
      <c r="I941" s="658"/>
      <c r="J941" s="658"/>
      <c r="K941" s="658"/>
      <c r="L941" s="658"/>
      <c r="M941" s="658"/>
      <c r="N941" s="658"/>
      <c r="O941" s="658"/>
      <c r="P941" s="658"/>
      <c r="Q941" s="658"/>
      <c r="R941" s="658"/>
      <c r="S941" s="658"/>
      <c r="T941" s="658"/>
      <c r="U941" s="658"/>
      <c r="V941" s="658"/>
      <c r="W941" s="658"/>
      <c r="X941" s="658"/>
      <c r="Y941" s="658"/>
      <c r="Z941" s="658"/>
      <c r="AA941" s="658"/>
      <c r="AB941" s="658"/>
      <c r="AC941" s="658"/>
      <c r="AD941" s="658"/>
    </row>
    <row r="942" spans="1:30" ht="12.75">
      <c r="A942" s="471"/>
      <c r="B942" s="471"/>
      <c r="C942" s="658"/>
      <c r="D942" s="658"/>
      <c r="E942" s="658"/>
      <c r="F942" s="658"/>
      <c r="G942" s="658"/>
      <c r="H942" s="658"/>
      <c r="I942" s="658"/>
      <c r="J942" s="658"/>
      <c r="K942" s="658"/>
      <c r="L942" s="658"/>
      <c r="M942" s="658"/>
      <c r="N942" s="658"/>
      <c r="O942" s="658"/>
      <c r="P942" s="658"/>
      <c r="Q942" s="658"/>
      <c r="R942" s="658"/>
      <c r="S942" s="658"/>
      <c r="T942" s="658"/>
      <c r="U942" s="658"/>
      <c r="V942" s="658"/>
      <c r="W942" s="658"/>
      <c r="X942" s="658"/>
      <c r="Y942" s="658"/>
      <c r="Z942" s="658"/>
      <c r="AA942" s="658"/>
      <c r="AB942" s="658"/>
      <c r="AC942" s="658"/>
      <c r="AD942" s="658"/>
    </row>
    <row r="943" spans="1:30" ht="12.75">
      <c r="A943" s="471"/>
      <c r="B943" s="471"/>
      <c r="C943" s="658"/>
      <c r="D943" s="658"/>
      <c r="E943" s="658"/>
      <c r="F943" s="658"/>
      <c r="G943" s="658"/>
      <c r="H943" s="658"/>
      <c r="I943" s="658"/>
      <c r="J943" s="658"/>
      <c r="K943" s="658"/>
      <c r="L943" s="658"/>
      <c r="M943" s="658"/>
      <c r="N943" s="658"/>
      <c r="O943" s="658"/>
      <c r="P943" s="658"/>
      <c r="Q943" s="658"/>
      <c r="R943" s="658"/>
      <c r="S943" s="658"/>
      <c r="T943" s="658"/>
      <c r="U943" s="658"/>
      <c r="V943" s="658"/>
      <c r="W943" s="658"/>
      <c r="X943" s="658"/>
      <c r="Y943" s="658"/>
      <c r="Z943" s="658"/>
      <c r="AA943" s="658"/>
      <c r="AB943" s="658"/>
      <c r="AC943" s="658"/>
      <c r="AD943" s="658"/>
    </row>
    <row r="944" spans="1:30" ht="12.75">
      <c r="A944" s="471"/>
      <c r="B944" s="471"/>
      <c r="C944" s="658"/>
      <c r="D944" s="658"/>
      <c r="E944" s="658"/>
      <c r="F944" s="658"/>
      <c r="G944" s="658"/>
      <c r="H944" s="658"/>
      <c r="I944" s="658"/>
      <c r="J944" s="658"/>
      <c r="K944" s="658"/>
      <c r="L944" s="658"/>
      <c r="M944" s="658"/>
      <c r="N944" s="658"/>
      <c r="O944" s="658"/>
      <c r="P944" s="658"/>
      <c r="Q944" s="658"/>
      <c r="R944" s="658"/>
      <c r="S944" s="658"/>
      <c r="T944" s="658"/>
      <c r="U944" s="658"/>
      <c r="V944" s="658"/>
      <c r="W944" s="658"/>
      <c r="X944" s="658"/>
      <c r="Y944" s="658"/>
      <c r="Z944" s="658"/>
      <c r="AA944" s="658"/>
      <c r="AB944" s="658"/>
      <c r="AC944" s="658"/>
      <c r="AD944" s="658"/>
    </row>
    <row r="945" spans="1:30" ht="12.75">
      <c r="A945" s="471"/>
      <c r="B945" s="471"/>
      <c r="C945" s="658"/>
      <c r="D945" s="658"/>
      <c r="E945" s="658"/>
      <c r="F945" s="658"/>
      <c r="G945" s="658"/>
      <c r="H945" s="658"/>
      <c r="I945" s="658"/>
      <c r="J945" s="658"/>
      <c r="K945" s="658"/>
      <c r="L945" s="658"/>
      <c r="M945" s="658"/>
      <c r="N945" s="658"/>
      <c r="O945" s="658"/>
      <c r="P945" s="658"/>
      <c r="Q945" s="658"/>
      <c r="R945" s="658"/>
      <c r="S945" s="658"/>
      <c r="T945" s="658"/>
      <c r="U945" s="658"/>
      <c r="V945" s="658"/>
      <c r="W945" s="658"/>
      <c r="X945" s="658"/>
      <c r="Y945" s="658"/>
      <c r="Z945" s="658"/>
      <c r="AA945" s="658"/>
      <c r="AB945" s="658"/>
      <c r="AC945" s="658"/>
      <c r="AD945" s="658"/>
    </row>
    <row r="946" spans="1:30" ht="12.75">
      <c r="A946" s="471"/>
      <c r="B946" s="471"/>
      <c r="C946" s="658"/>
      <c r="D946" s="658"/>
      <c r="E946" s="658"/>
      <c r="F946" s="658"/>
      <c r="G946" s="658"/>
      <c r="H946" s="658"/>
      <c r="I946" s="658"/>
      <c r="J946" s="658"/>
      <c r="K946" s="658"/>
      <c r="L946" s="658"/>
      <c r="M946" s="658"/>
      <c r="N946" s="658"/>
      <c r="O946" s="658"/>
      <c r="P946" s="658"/>
      <c r="Q946" s="658"/>
      <c r="R946" s="658"/>
      <c r="S946" s="658"/>
      <c r="T946" s="658"/>
      <c r="U946" s="658"/>
      <c r="V946" s="658"/>
      <c r="W946" s="658"/>
      <c r="X946" s="658"/>
      <c r="Y946" s="658"/>
      <c r="Z946" s="658"/>
      <c r="AA946" s="658"/>
      <c r="AB946" s="658"/>
      <c r="AC946" s="658"/>
      <c r="AD946" s="658"/>
    </row>
    <row r="947" spans="1:30" ht="12.75">
      <c r="A947" s="471"/>
      <c r="B947" s="471"/>
      <c r="C947" s="658"/>
      <c r="D947" s="658"/>
      <c r="E947" s="658"/>
      <c r="F947" s="658"/>
      <c r="G947" s="658"/>
      <c r="H947" s="658"/>
      <c r="I947" s="658"/>
      <c r="J947" s="658"/>
      <c r="K947" s="658"/>
      <c r="L947" s="658"/>
      <c r="M947" s="658"/>
      <c r="N947" s="658"/>
      <c r="O947" s="658"/>
      <c r="P947" s="658"/>
      <c r="Q947" s="658"/>
      <c r="R947" s="658"/>
      <c r="S947" s="658"/>
      <c r="T947" s="658"/>
      <c r="U947" s="658"/>
      <c r="V947" s="658"/>
      <c r="W947" s="658"/>
      <c r="X947" s="658"/>
      <c r="Y947" s="658"/>
      <c r="Z947" s="658"/>
      <c r="AA947" s="658"/>
      <c r="AB947" s="658"/>
      <c r="AC947" s="658"/>
      <c r="AD947" s="658"/>
    </row>
    <row r="948" spans="1:30" ht="12.75">
      <c r="A948" s="471"/>
      <c r="B948" s="471"/>
      <c r="C948" s="658"/>
      <c r="D948" s="658"/>
      <c r="E948" s="658"/>
      <c r="F948" s="658"/>
      <c r="G948" s="658"/>
      <c r="H948" s="658"/>
      <c r="I948" s="658"/>
      <c r="J948" s="658"/>
      <c r="K948" s="658"/>
      <c r="L948" s="658"/>
      <c r="M948" s="658"/>
      <c r="N948" s="658"/>
      <c r="O948" s="658"/>
      <c r="P948" s="658"/>
      <c r="Q948" s="658"/>
      <c r="R948" s="658"/>
      <c r="S948" s="658"/>
      <c r="T948" s="658"/>
      <c r="U948" s="658"/>
      <c r="V948" s="658"/>
      <c r="W948" s="658"/>
      <c r="X948" s="658"/>
      <c r="Y948" s="658"/>
      <c r="Z948" s="658"/>
      <c r="AA948" s="658"/>
      <c r="AB948" s="658"/>
      <c r="AC948" s="658"/>
      <c r="AD948" s="658"/>
    </row>
    <row r="949" spans="1:30" ht="12.75">
      <c r="A949" s="471"/>
      <c r="B949" s="471"/>
      <c r="C949" s="658"/>
      <c r="D949" s="658"/>
      <c r="E949" s="658"/>
      <c r="F949" s="658"/>
      <c r="G949" s="658"/>
      <c r="H949" s="658"/>
      <c r="I949" s="658"/>
      <c r="J949" s="658"/>
      <c r="K949" s="658"/>
      <c r="L949" s="658"/>
      <c r="M949" s="658"/>
      <c r="N949" s="658"/>
      <c r="O949" s="658"/>
      <c r="P949" s="658"/>
      <c r="Q949" s="658"/>
      <c r="R949" s="658"/>
      <c r="S949" s="658"/>
      <c r="T949" s="658"/>
      <c r="U949" s="658"/>
      <c r="V949" s="658"/>
      <c r="W949" s="658"/>
      <c r="X949" s="658"/>
      <c r="Y949" s="658"/>
      <c r="Z949" s="658"/>
      <c r="AA949" s="658"/>
      <c r="AB949" s="658"/>
      <c r="AC949" s="658"/>
      <c r="AD949" s="658"/>
    </row>
    <row r="950" spans="1:30" ht="12.75">
      <c r="A950" s="471"/>
      <c r="B950" s="471"/>
      <c r="C950" s="658"/>
      <c r="D950" s="658"/>
      <c r="E950" s="658"/>
      <c r="F950" s="658"/>
      <c r="G950" s="658"/>
      <c r="H950" s="658"/>
      <c r="I950" s="658"/>
      <c r="J950" s="658"/>
      <c r="K950" s="658"/>
      <c r="L950" s="658"/>
      <c r="M950" s="658"/>
      <c r="N950" s="658"/>
      <c r="O950" s="658"/>
      <c r="P950" s="658"/>
      <c r="Q950" s="658"/>
      <c r="R950" s="658"/>
      <c r="S950" s="658"/>
      <c r="T950" s="658"/>
      <c r="U950" s="658"/>
      <c r="V950" s="658"/>
      <c r="W950" s="658"/>
      <c r="X950" s="658"/>
      <c r="Y950" s="658"/>
      <c r="Z950" s="658"/>
      <c r="AA950" s="658"/>
      <c r="AB950" s="658"/>
      <c r="AC950" s="658"/>
      <c r="AD950" s="658"/>
    </row>
    <row r="951" spans="1:30" ht="12.75">
      <c r="A951" s="471"/>
      <c r="B951" s="471"/>
      <c r="C951" s="658"/>
      <c r="D951" s="658"/>
      <c r="E951" s="658"/>
      <c r="F951" s="658"/>
      <c r="G951" s="658"/>
      <c r="H951" s="658"/>
      <c r="I951" s="658"/>
      <c r="J951" s="658"/>
      <c r="K951" s="658"/>
      <c r="L951" s="658"/>
      <c r="M951" s="658"/>
      <c r="N951" s="658"/>
      <c r="O951" s="658"/>
      <c r="P951" s="658"/>
      <c r="Q951" s="658"/>
      <c r="R951" s="658"/>
      <c r="S951" s="658"/>
      <c r="T951" s="658"/>
      <c r="U951" s="658"/>
      <c r="V951" s="658"/>
      <c r="W951" s="658"/>
      <c r="X951" s="658"/>
      <c r="Y951" s="658"/>
      <c r="Z951" s="658"/>
      <c r="AA951" s="658"/>
      <c r="AB951" s="658"/>
      <c r="AC951" s="658"/>
      <c r="AD951" s="658"/>
    </row>
    <row r="952" spans="1:30" ht="12.75">
      <c r="A952" s="471"/>
      <c r="B952" s="471"/>
      <c r="C952" s="658"/>
      <c r="D952" s="658"/>
      <c r="E952" s="658"/>
      <c r="F952" s="658"/>
      <c r="G952" s="658"/>
      <c r="H952" s="658"/>
      <c r="I952" s="658"/>
      <c r="J952" s="658"/>
      <c r="K952" s="658"/>
      <c r="L952" s="658"/>
      <c r="M952" s="658"/>
      <c r="N952" s="658"/>
      <c r="O952" s="658"/>
      <c r="P952" s="658"/>
      <c r="Q952" s="658"/>
      <c r="R952" s="658"/>
      <c r="S952" s="658"/>
      <c r="T952" s="658"/>
      <c r="U952" s="658"/>
      <c r="V952" s="658"/>
      <c r="W952" s="658"/>
      <c r="X952" s="658"/>
      <c r="Y952" s="658"/>
      <c r="Z952" s="658"/>
      <c r="AA952" s="658"/>
      <c r="AB952" s="658"/>
      <c r="AC952" s="658"/>
      <c r="AD952" s="658"/>
    </row>
    <row r="953" spans="1:30" ht="12.75">
      <c r="A953" s="471"/>
      <c r="B953" s="471"/>
      <c r="C953" s="658"/>
      <c r="D953" s="658"/>
      <c r="E953" s="658"/>
      <c r="F953" s="658"/>
      <c r="G953" s="658"/>
      <c r="H953" s="658"/>
      <c r="I953" s="658"/>
      <c r="J953" s="658"/>
      <c r="K953" s="658"/>
      <c r="L953" s="658"/>
      <c r="M953" s="658"/>
      <c r="N953" s="658"/>
      <c r="O953" s="658"/>
      <c r="P953" s="658"/>
      <c r="Q953" s="658"/>
      <c r="R953" s="658"/>
      <c r="S953" s="658"/>
      <c r="T953" s="658"/>
      <c r="U953" s="658"/>
      <c r="V953" s="658"/>
      <c r="W953" s="658"/>
      <c r="X953" s="658"/>
      <c r="Y953" s="658"/>
      <c r="Z953" s="658"/>
      <c r="AA953" s="658"/>
      <c r="AB953" s="658"/>
      <c r="AC953" s="658"/>
      <c r="AD953" s="658"/>
    </row>
    <row r="954" spans="1:30" ht="12.75">
      <c r="A954" s="471"/>
      <c r="B954" s="471"/>
      <c r="C954" s="658"/>
      <c r="D954" s="658"/>
      <c r="E954" s="658"/>
      <c r="F954" s="658"/>
      <c r="G954" s="658"/>
      <c r="H954" s="658"/>
      <c r="I954" s="658"/>
      <c r="J954" s="658"/>
      <c r="K954" s="658"/>
      <c r="L954" s="658"/>
      <c r="M954" s="658"/>
      <c r="N954" s="658"/>
      <c r="O954" s="658"/>
      <c r="P954" s="658"/>
      <c r="Q954" s="658"/>
      <c r="R954" s="658"/>
      <c r="S954" s="658"/>
      <c r="T954" s="658"/>
      <c r="U954" s="658"/>
      <c r="V954" s="658"/>
      <c r="W954" s="658"/>
      <c r="X954" s="658"/>
      <c r="Y954" s="658"/>
      <c r="Z954" s="658"/>
      <c r="AA954" s="658"/>
      <c r="AB954" s="658"/>
      <c r="AC954" s="658"/>
      <c r="AD954" s="658"/>
    </row>
    <row r="955" spans="1:30" ht="12.75">
      <c r="A955" s="471"/>
      <c r="B955" s="471"/>
      <c r="C955" s="658"/>
      <c r="D955" s="658"/>
      <c r="E955" s="658"/>
      <c r="F955" s="658"/>
      <c r="G955" s="658"/>
      <c r="H955" s="658"/>
      <c r="I955" s="658"/>
      <c r="J955" s="658"/>
      <c r="K955" s="658"/>
      <c r="L955" s="658"/>
      <c r="M955" s="658"/>
      <c r="N955" s="658"/>
      <c r="O955" s="658"/>
      <c r="P955" s="658"/>
      <c r="Q955" s="658"/>
      <c r="R955" s="658"/>
      <c r="S955" s="658"/>
      <c r="T955" s="658"/>
      <c r="U955" s="658"/>
      <c r="V955" s="658"/>
      <c r="W955" s="658"/>
      <c r="X955" s="658"/>
      <c r="Y955" s="658"/>
      <c r="Z955" s="658"/>
      <c r="AA955" s="658"/>
      <c r="AB955" s="658"/>
      <c r="AC955" s="658"/>
      <c r="AD955" s="658"/>
    </row>
    <row r="956" spans="1:30" ht="12.75">
      <c r="A956" s="471"/>
      <c r="B956" s="471"/>
      <c r="C956" s="658"/>
      <c r="D956" s="658"/>
      <c r="E956" s="658"/>
      <c r="F956" s="658"/>
      <c r="G956" s="658"/>
      <c r="H956" s="658"/>
      <c r="I956" s="658"/>
      <c r="J956" s="658"/>
      <c r="K956" s="658"/>
      <c r="L956" s="658"/>
      <c r="M956" s="658"/>
      <c r="N956" s="658"/>
      <c r="O956" s="658"/>
      <c r="P956" s="658"/>
      <c r="Q956" s="658"/>
      <c r="R956" s="658"/>
      <c r="S956" s="658"/>
      <c r="T956" s="658"/>
      <c r="U956" s="658"/>
      <c r="V956" s="658"/>
      <c r="W956" s="658"/>
      <c r="X956" s="658"/>
      <c r="Y956" s="658"/>
      <c r="Z956" s="658"/>
      <c r="AA956" s="658"/>
      <c r="AB956" s="658"/>
      <c r="AC956" s="658"/>
      <c r="AD956" s="658"/>
    </row>
    <row r="957" spans="1:30" ht="12.75">
      <c r="A957" s="471"/>
      <c r="B957" s="471"/>
      <c r="C957" s="658"/>
      <c r="D957" s="658"/>
      <c r="E957" s="658"/>
      <c r="F957" s="658"/>
      <c r="G957" s="658"/>
      <c r="H957" s="658"/>
      <c r="I957" s="658"/>
      <c r="J957" s="658"/>
      <c r="K957" s="658"/>
      <c r="L957" s="658"/>
      <c r="M957" s="658"/>
      <c r="N957" s="658"/>
      <c r="O957" s="658"/>
      <c r="P957" s="658"/>
      <c r="Q957" s="658"/>
      <c r="R957" s="658"/>
      <c r="S957" s="658"/>
      <c r="T957" s="658"/>
      <c r="U957" s="658"/>
      <c r="V957" s="658"/>
      <c r="W957" s="658"/>
      <c r="X957" s="658"/>
      <c r="Y957" s="658"/>
      <c r="Z957" s="658"/>
      <c r="AA957" s="658"/>
      <c r="AB957" s="658"/>
      <c r="AC957" s="658"/>
      <c r="AD957" s="658"/>
    </row>
    <row r="958" spans="1:30" ht="12.75">
      <c r="A958" s="471"/>
      <c r="B958" s="471"/>
      <c r="C958" s="658"/>
      <c r="D958" s="658"/>
      <c r="E958" s="658"/>
      <c r="F958" s="658"/>
      <c r="G958" s="658"/>
      <c r="H958" s="658"/>
      <c r="I958" s="658"/>
      <c r="J958" s="658"/>
      <c r="K958" s="658"/>
      <c r="L958" s="658"/>
      <c r="M958" s="658"/>
      <c r="N958" s="658"/>
      <c r="O958" s="658"/>
      <c r="P958" s="658"/>
      <c r="Q958" s="658"/>
      <c r="R958" s="658"/>
      <c r="S958" s="658"/>
      <c r="T958" s="658"/>
      <c r="U958" s="658"/>
      <c r="V958" s="658"/>
      <c r="W958" s="658"/>
      <c r="X958" s="658"/>
      <c r="Y958" s="658"/>
      <c r="Z958" s="658"/>
      <c r="AA958" s="658"/>
      <c r="AB958" s="658"/>
      <c r="AC958" s="658"/>
      <c r="AD958" s="658"/>
    </row>
    <row r="959" spans="1:30" ht="12.75">
      <c r="A959" s="471"/>
      <c r="B959" s="471"/>
      <c r="C959" s="658"/>
      <c r="D959" s="658"/>
      <c r="E959" s="658"/>
      <c r="F959" s="658"/>
      <c r="G959" s="658"/>
      <c r="H959" s="658"/>
      <c r="I959" s="658"/>
      <c r="J959" s="658"/>
      <c r="K959" s="658"/>
      <c r="L959" s="658"/>
      <c r="M959" s="658"/>
      <c r="N959" s="658"/>
      <c r="O959" s="658"/>
      <c r="P959" s="658"/>
      <c r="Q959" s="658"/>
      <c r="R959" s="658"/>
      <c r="S959" s="658"/>
      <c r="T959" s="658"/>
      <c r="U959" s="658"/>
      <c r="V959" s="658"/>
      <c r="W959" s="658"/>
      <c r="X959" s="658"/>
      <c r="Y959" s="658"/>
      <c r="Z959" s="658"/>
      <c r="AA959" s="658"/>
      <c r="AB959" s="658"/>
      <c r="AC959" s="658"/>
      <c r="AD959" s="658"/>
    </row>
    <row r="960" spans="1:30" ht="12.75">
      <c r="A960" s="471"/>
      <c r="B960" s="471"/>
      <c r="C960" s="658"/>
      <c r="D960" s="658"/>
      <c r="E960" s="658"/>
      <c r="F960" s="658"/>
      <c r="G960" s="658"/>
      <c r="H960" s="658"/>
      <c r="I960" s="658"/>
      <c r="J960" s="658"/>
      <c r="K960" s="658"/>
      <c r="L960" s="658"/>
      <c r="M960" s="658"/>
      <c r="N960" s="658"/>
      <c r="O960" s="658"/>
      <c r="P960" s="658"/>
      <c r="Q960" s="658"/>
      <c r="R960" s="658"/>
      <c r="S960" s="658"/>
      <c r="T960" s="658"/>
      <c r="U960" s="658"/>
      <c r="V960" s="658"/>
      <c r="W960" s="658"/>
      <c r="X960" s="658"/>
      <c r="Y960" s="658"/>
      <c r="Z960" s="658"/>
      <c r="AA960" s="658"/>
      <c r="AB960" s="658"/>
      <c r="AC960" s="658"/>
      <c r="AD960" s="658"/>
    </row>
    <row r="961" spans="1:30" ht="12.75">
      <c r="A961" s="471"/>
      <c r="B961" s="471"/>
      <c r="C961" s="658"/>
      <c r="D961" s="658"/>
      <c r="E961" s="658"/>
      <c r="F961" s="658"/>
      <c r="G961" s="658"/>
      <c r="H961" s="658"/>
      <c r="I961" s="658"/>
      <c r="J961" s="658"/>
      <c r="K961" s="658"/>
      <c r="L961" s="658"/>
      <c r="M961" s="658"/>
      <c r="N961" s="658"/>
      <c r="O961" s="658"/>
      <c r="P961" s="658"/>
      <c r="Q961" s="658"/>
      <c r="R961" s="658"/>
      <c r="S961" s="658"/>
      <c r="T961" s="658"/>
      <c r="U961" s="658"/>
      <c r="V961" s="658"/>
      <c r="W961" s="658"/>
      <c r="X961" s="658"/>
      <c r="Y961" s="658"/>
      <c r="Z961" s="658"/>
      <c r="AA961" s="658"/>
      <c r="AB961" s="658"/>
      <c r="AC961" s="658"/>
      <c r="AD961" s="658"/>
    </row>
    <row r="962" spans="1:30" ht="12.75">
      <c r="A962" s="471"/>
      <c r="B962" s="471"/>
      <c r="C962" s="658"/>
      <c r="D962" s="658"/>
      <c r="E962" s="658"/>
      <c r="F962" s="658"/>
      <c r="G962" s="658"/>
      <c r="H962" s="658"/>
      <c r="I962" s="658"/>
      <c r="J962" s="658"/>
      <c r="K962" s="658"/>
      <c r="L962" s="658"/>
      <c r="M962" s="658"/>
      <c r="N962" s="658"/>
      <c r="O962" s="658"/>
      <c r="P962" s="658"/>
      <c r="Q962" s="658"/>
      <c r="R962" s="658"/>
      <c r="S962" s="658"/>
      <c r="T962" s="658"/>
      <c r="U962" s="658"/>
      <c r="V962" s="658"/>
      <c r="W962" s="658"/>
      <c r="X962" s="658"/>
      <c r="Y962" s="658"/>
      <c r="Z962" s="658"/>
      <c r="AA962" s="658"/>
      <c r="AB962" s="658"/>
      <c r="AC962" s="658"/>
      <c r="AD962" s="658"/>
    </row>
    <row r="963" spans="1:30" ht="12.75">
      <c r="A963" s="471"/>
      <c r="B963" s="471"/>
      <c r="C963" s="658"/>
      <c r="D963" s="658"/>
      <c r="E963" s="658"/>
      <c r="F963" s="658"/>
      <c r="G963" s="658"/>
      <c r="H963" s="658"/>
      <c r="I963" s="658"/>
      <c r="J963" s="658"/>
      <c r="K963" s="658"/>
      <c r="L963" s="658"/>
      <c r="M963" s="658"/>
      <c r="N963" s="658"/>
      <c r="O963" s="658"/>
      <c r="P963" s="658"/>
      <c r="Q963" s="658"/>
      <c r="R963" s="658"/>
      <c r="S963" s="658"/>
      <c r="T963" s="658"/>
      <c r="U963" s="658"/>
      <c r="V963" s="658"/>
      <c r="W963" s="658"/>
      <c r="X963" s="658"/>
      <c r="Y963" s="658"/>
      <c r="Z963" s="658"/>
      <c r="AA963" s="658"/>
      <c r="AB963" s="658"/>
      <c r="AC963" s="658"/>
      <c r="AD963" s="658"/>
    </row>
    <row r="964" spans="1:30" ht="12.75">
      <c r="A964" s="471"/>
      <c r="B964" s="471"/>
      <c r="C964" s="658"/>
      <c r="D964" s="658"/>
      <c r="E964" s="658"/>
      <c r="F964" s="658"/>
      <c r="G964" s="658"/>
      <c r="H964" s="658"/>
      <c r="I964" s="658"/>
      <c r="J964" s="658"/>
      <c r="K964" s="658"/>
      <c r="L964" s="658"/>
      <c r="M964" s="658"/>
      <c r="N964" s="658"/>
      <c r="O964" s="658"/>
      <c r="P964" s="658"/>
      <c r="Q964" s="658"/>
      <c r="R964" s="658"/>
      <c r="S964" s="658"/>
      <c r="T964" s="658"/>
      <c r="U964" s="658"/>
      <c r="V964" s="658"/>
      <c r="W964" s="658"/>
      <c r="X964" s="658"/>
      <c r="Y964" s="658"/>
      <c r="Z964" s="658"/>
      <c r="AA964" s="658"/>
      <c r="AB964" s="658"/>
      <c r="AC964" s="658"/>
      <c r="AD964" s="658"/>
    </row>
    <row r="965" spans="1:30" ht="12.75">
      <c r="A965" s="471"/>
      <c r="B965" s="471"/>
      <c r="C965" s="658"/>
      <c r="D965" s="658"/>
      <c r="E965" s="658"/>
      <c r="F965" s="658"/>
      <c r="G965" s="658"/>
      <c r="H965" s="658"/>
      <c r="I965" s="658"/>
      <c r="J965" s="658"/>
      <c r="K965" s="658"/>
      <c r="L965" s="658"/>
      <c r="M965" s="658"/>
      <c r="N965" s="658"/>
      <c r="O965" s="658"/>
      <c r="P965" s="658"/>
      <c r="Q965" s="658"/>
      <c r="R965" s="658"/>
      <c r="S965" s="658"/>
      <c r="T965" s="658"/>
      <c r="U965" s="658"/>
      <c r="V965" s="658"/>
      <c r="W965" s="658"/>
      <c r="X965" s="658"/>
      <c r="Y965" s="658"/>
      <c r="Z965" s="658"/>
      <c r="AA965" s="658"/>
      <c r="AB965" s="658"/>
      <c r="AC965" s="658"/>
      <c r="AD965" s="658"/>
    </row>
    <row r="966" spans="1:30" ht="12.75">
      <c r="A966" s="471"/>
      <c r="B966" s="471"/>
      <c r="C966" s="658"/>
      <c r="D966" s="658"/>
      <c r="E966" s="658"/>
      <c r="F966" s="658"/>
      <c r="G966" s="658"/>
      <c r="H966" s="658"/>
      <c r="I966" s="658"/>
      <c r="J966" s="658"/>
      <c r="K966" s="658"/>
      <c r="L966" s="658"/>
      <c r="M966" s="658"/>
      <c r="N966" s="658"/>
      <c r="O966" s="658"/>
      <c r="P966" s="658"/>
      <c r="Q966" s="658"/>
      <c r="R966" s="658"/>
      <c r="S966" s="658"/>
      <c r="T966" s="658"/>
      <c r="U966" s="658"/>
      <c r="V966" s="658"/>
      <c r="W966" s="658"/>
      <c r="X966" s="658"/>
      <c r="Y966" s="658"/>
      <c r="Z966" s="658"/>
      <c r="AA966" s="658"/>
      <c r="AB966" s="658"/>
      <c r="AC966" s="658"/>
      <c r="AD966" s="658"/>
    </row>
    <row r="967" spans="1:30" ht="12.75">
      <c r="A967" s="471"/>
      <c r="B967" s="471"/>
      <c r="C967" s="658"/>
      <c r="D967" s="658"/>
      <c r="E967" s="658"/>
      <c r="F967" s="658"/>
      <c r="G967" s="658"/>
      <c r="H967" s="658"/>
      <c r="I967" s="658"/>
      <c r="J967" s="658"/>
      <c r="K967" s="658"/>
      <c r="L967" s="658"/>
      <c r="M967" s="658"/>
      <c r="N967" s="658"/>
      <c r="O967" s="658"/>
      <c r="P967" s="658"/>
      <c r="Q967" s="658"/>
      <c r="R967" s="658"/>
      <c r="S967" s="658"/>
      <c r="T967" s="658"/>
      <c r="U967" s="658"/>
      <c r="V967" s="658"/>
      <c r="W967" s="658"/>
      <c r="X967" s="658"/>
      <c r="Y967" s="658"/>
      <c r="Z967" s="658"/>
      <c r="AA967" s="658"/>
      <c r="AB967" s="658"/>
      <c r="AC967" s="658"/>
      <c r="AD967" s="658"/>
    </row>
    <row r="968" spans="1:30" ht="12.75">
      <c r="A968" s="471"/>
      <c r="B968" s="471"/>
      <c r="C968" s="658"/>
      <c r="D968" s="658"/>
      <c r="E968" s="658"/>
      <c r="F968" s="658"/>
      <c r="G968" s="658"/>
      <c r="H968" s="658"/>
      <c r="I968" s="658"/>
      <c r="J968" s="658"/>
      <c r="K968" s="658"/>
      <c r="L968" s="658"/>
      <c r="M968" s="658"/>
      <c r="N968" s="658"/>
      <c r="O968" s="658"/>
      <c r="P968" s="658"/>
      <c r="Q968" s="658"/>
      <c r="R968" s="658"/>
      <c r="S968" s="658"/>
      <c r="T968" s="658"/>
      <c r="U968" s="658"/>
      <c r="V968" s="658"/>
      <c r="W968" s="658"/>
      <c r="X968" s="658"/>
      <c r="Y968" s="658"/>
      <c r="Z968" s="658"/>
      <c r="AA968" s="658"/>
      <c r="AB968" s="658"/>
      <c r="AC968" s="658"/>
      <c r="AD968" s="658"/>
    </row>
    <row r="969" spans="1:30" ht="12.75">
      <c r="A969" s="471"/>
      <c r="B969" s="471"/>
      <c r="C969" s="658"/>
      <c r="D969" s="658"/>
      <c r="E969" s="658"/>
      <c r="F969" s="658"/>
      <c r="G969" s="658"/>
      <c r="H969" s="658"/>
      <c r="I969" s="658"/>
      <c r="J969" s="658"/>
      <c r="K969" s="658"/>
      <c r="L969" s="658"/>
      <c r="M969" s="658"/>
      <c r="N969" s="658"/>
      <c r="O969" s="658"/>
      <c r="P969" s="658"/>
      <c r="Q969" s="658"/>
      <c r="R969" s="658"/>
      <c r="S969" s="658"/>
      <c r="T969" s="658"/>
      <c r="U969" s="658"/>
      <c r="V969" s="658"/>
      <c r="W969" s="658"/>
      <c r="X969" s="658"/>
      <c r="Y969" s="658"/>
      <c r="Z969" s="658"/>
      <c r="AA969" s="658"/>
      <c r="AB969" s="658"/>
      <c r="AC969" s="658"/>
      <c r="AD969" s="658"/>
    </row>
    <row r="970" spans="1:30" ht="12.75">
      <c r="A970" s="471"/>
      <c r="B970" s="471"/>
      <c r="C970" s="658"/>
      <c r="D970" s="658"/>
      <c r="E970" s="658"/>
      <c r="F970" s="658"/>
      <c r="G970" s="658"/>
      <c r="H970" s="658"/>
      <c r="I970" s="658"/>
      <c r="J970" s="658"/>
      <c r="K970" s="658"/>
      <c r="L970" s="658"/>
      <c r="M970" s="658"/>
      <c r="N970" s="658"/>
      <c r="O970" s="658"/>
      <c r="P970" s="658"/>
      <c r="Q970" s="658"/>
      <c r="R970" s="658"/>
      <c r="S970" s="658"/>
      <c r="T970" s="658"/>
      <c r="U970" s="658"/>
      <c r="V970" s="658"/>
      <c r="W970" s="658"/>
      <c r="X970" s="658"/>
      <c r="Y970" s="658"/>
      <c r="Z970" s="658"/>
      <c r="AA970" s="658"/>
      <c r="AB970" s="658"/>
      <c r="AC970" s="658"/>
      <c r="AD970" s="658"/>
    </row>
    <row r="971" spans="1:30" ht="12.75">
      <c r="A971" s="471"/>
      <c r="B971" s="471"/>
      <c r="C971" s="658"/>
      <c r="D971" s="658"/>
      <c r="E971" s="658"/>
      <c r="F971" s="658"/>
      <c r="G971" s="658"/>
      <c r="H971" s="658"/>
      <c r="I971" s="658"/>
      <c r="J971" s="658"/>
      <c r="K971" s="658"/>
      <c r="L971" s="658"/>
      <c r="M971" s="658"/>
      <c r="N971" s="658"/>
      <c r="O971" s="658"/>
      <c r="P971" s="658"/>
      <c r="Q971" s="658"/>
      <c r="R971" s="658"/>
      <c r="S971" s="658"/>
      <c r="T971" s="658"/>
      <c r="U971" s="658"/>
      <c r="V971" s="658"/>
      <c r="W971" s="658"/>
      <c r="X971" s="658"/>
      <c r="Y971" s="658"/>
      <c r="Z971" s="658"/>
      <c r="AA971" s="658"/>
      <c r="AB971" s="658"/>
      <c r="AC971" s="658"/>
      <c r="AD971" s="658"/>
    </row>
    <row r="972" spans="1:30" ht="12.75">
      <c r="A972" s="471"/>
      <c r="B972" s="471"/>
      <c r="C972" s="658"/>
      <c r="D972" s="658"/>
      <c r="E972" s="658"/>
      <c r="F972" s="658"/>
      <c r="G972" s="658"/>
      <c r="H972" s="658"/>
      <c r="I972" s="658"/>
      <c r="J972" s="658"/>
      <c r="K972" s="658"/>
      <c r="L972" s="658"/>
      <c r="M972" s="658"/>
      <c r="N972" s="658"/>
      <c r="O972" s="658"/>
      <c r="P972" s="658"/>
      <c r="Q972" s="658"/>
      <c r="R972" s="658"/>
      <c r="S972" s="658"/>
      <c r="T972" s="658"/>
      <c r="U972" s="658"/>
      <c r="V972" s="658"/>
      <c r="W972" s="658"/>
      <c r="X972" s="658"/>
      <c r="Y972" s="658"/>
      <c r="Z972" s="658"/>
      <c r="AA972" s="658"/>
      <c r="AB972" s="658"/>
      <c r="AC972" s="658"/>
      <c r="AD972" s="658"/>
    </row>
    <row r="973" spans="1:30" ht="12.75">
      <c r="A973" s="471"/>
      <c r="B973" s="471"/>
      <c r="C973" s="658"/>
      <c r="D973" s="658"/>
      <c r="E973" s="658"/>
      <c r="F973" s="658"/>
      <c r="G973" s="658"/>
      <c r="H973" s="658"/>
      <c r="I973" s="658"/>
      <c r="J973" s="658"/>
      <c r="K973" s="658"/>
      <c r="L973" s="658"/>
      <c r="M973" s="658"/>
      <c r="N973" s="658"/>
      <c r="O973" s="658"/>
      <c r="P973" s="658"/>
      <c r="Q973" s="658"/>
      <c r="R973" s="658"/>
      <c r="S973" s="658"/>
      <c r="T973" s="658"/>
      <c r="U973" s="658"/>
      <c r="V973" s="658"/>
      <c r="W973" s="658"/>
      <c r="X973" s="658"/>
      <c r="Y973" s="658"/>
      <c r="Z973" s="658"/>
      <c r="AA973" s="658"/>
      <c r="AB973" s="658"/>
      <c r="AC973" s="658"/>
      <c r="AD973" s="658"/>
    </row>
    <row r="974" spans="1:30" ht="12.75">
      <c r="A974" s="471"/>
      <c r="B974" s="471"/>
      <c r="C974" s="658"/>
      <c r="D974" s="658"/>
      <c r="E974" s="658"/>
      <c r="F974" s="658"/>
      <c r="G974" s="658"/>
      <c r="H974" s="658"/>
      <c r="I974" s="658"/>
      <c r="J974" s="658"/>
      <c r="K974" s="658"/>
      <c r="L974" s="658"/>
      <c r="M974" s="658"/>
      <c r="N974" s="658"/>
      <c r="O974" s="658"/>
      <c r="P974" s="658"/>
      <c r="Q974" s="658"/>
      <c r="R974" s="658"/>
      <c r="S974" s="658"/>
      <c r="T974" s="658"/>
      <c r="U974" s="658"/>
      <c r="V974" s="658"/>
      <c r="W974" s="658"/>
      <c r="X974" s="658"/>
      <c r="Y974" s="658"/>
      <c r="Z974" s="658"/>
      <c r="AA974" s="658"/>
      <c r="AB974" s="658"/>
      <c r="AC974" s="658"/>
      <c r="AD974" s="658"/>
    </row>
    <row r="975" spans="1:30" ht="12.75">
      <c r="A975" s="471"/>
      <c r="B975" s="471"/>
      <c r="C975" s="658"/>
      <c r="D975" s="658"/>
      <c r="E975" s="658"/>
      <c r="F975" s="658"/>
      <c r="G975" s="658"/>
      <c r="H975" s="658"/>
      <c r="I975" s="658"/>
      <c r="J975" s="658"/>
      <c r="K975" s="658"/>
      <c r="L975" s="658"/>
      <c r="M975" s="658"/>
      <c r="N975" s="658"/>
      <c r="O975" s="658"/>
      <c r="P975" s="658"/>
      <c r="Q975" s="658"/>
      <c r="R975" s="658"/>
      <c r="S975" s="658"/>
      <c r="T975" s="658"/>
      <c r="U975" s="658"/>
      <c r="V975" s="658"/>
      <c r="W975" s="658"/>
      <c r="X975" s="658"/>
      <c r="Y975" s="658"/>
      <c r="Z975" s="658"/>
      <c r="AA975" s="658"/>
      <c r="AB975" s="658"/>
      <c r="AC975" s="658"/>
      <c r="AD975" s="658"/>
    </row>
    <row r="976" spans="1:30" ht="12.75">
      <c r="A976" s="471"/>
      <c r="B976" s="471"/>
      <c r="C976" s="658"/>
      <c r="D976" s="658"/>
      <c r="E976" s="658"/>
      <c r="F976" s="658"/>
      <c r="G976" s="658"/>
      <c r="H976" s="658"/>
      <c r="I976" s="658"/>
      <c r="J976" s="658"/>
      <c r="K976" s="658"/>
      <c r="L976" s="658"/>
      <c r="M976" s="658"/>
      <c r="N976" s="658"/>
      <c r="O976" s="658"/>
      <c r="P976" s="658"/>
      <c r="Q976" s="658"/>
      <c r="R976" s="658"/>
      <c r="S976" s="658"/>
      <c r="T976" s="658"/>
      <c r="U976" s="658"/>
      <c r="V976" s="658"/>
      <c r="W976" s="658"/>
      <c r="X976" s="658"/>
      <c r="Y976" s="658"/>
      <c r="Z976" s="658"/>
      <c r="AA976" s="658"/>
      <c r="AB976" s="658"/>
      <c r="AC976" s="658"/>
      <c r="AD976" s="658"/>
    </row>
    <row r="977" spans="1:30" ht="12.75">
      <c r="A977" s="471"/>
      <c r="B977" s="471"/>
      <c r="C977" s="658"/>
      <c r="D977" s="658"/>
      <c r="E977" s="658"/>
      <c r="F977" s="658"/>
      <c r="G977" s="658"/>
      <c r="H977" s="658"/>
      <c r="I977" s="658"/>
      <c r="J977" s="658"/>
      <c r="K977" s="658"/>
      <c r="L977" s="658"/>
      <c r="M977" s="658"/>
      <c r="N977" s="658"/>
      <c r="O977" s="658"/>
      <c r="P977" s="658"/>
      <c r="Q977" s="658"/>
      <c r="R977" s="658"/>
      <c r="S977" s="658"/>
      <c r="T977" s="658"/>
      <c r="U977" s="658"/>
      <c r="V977" s="658"/>
      <c r="W977" s="658"/>
      <c r="X977" s="658"/>
      <c r="Y977" s="658"/>
      <c r="Z977" s="658"/>
      <c r="AA977" s="658"/>
      <c r="AB977" s="658"/>
      <c r="AC977" s="658"/>
      <c r="AD977" s="658"/>
    </row>
    <row r="978" spans="1:30" ht="12.75">
      <c r="A978" s="471"/>
      <c r="B978" s="471"/>
      <c r="C978" s="658"/>
      <c r="D978" s="658"/>
      <c r="E978" s="658"/>
      <c r="F978" s="658"/>
      <c r="G978" s="658"/>
      <c r="H978" s="658"/>
      <c r="I978" s="658"/>
      <c r="J978" s="658"/>
      <c r="K978" s="658"/>
      <c r="L978" s="658"/>
      <c r="M978" s="658"/>
      <c r="N978" s="658"/>
      <c r="O978" s="658"/>
      <c r="P978" s="658"/>
      <c r="Q978" s="658"/>
      <c r="R978" s="658"/>
      <c r="S978" s="658"/>
      <c r="T978" s="658"/>
      <c r="U978" s="658"/>
      <c r="V978" s="658"/>
      <c r="W978" s="658"/>
      <c r="X978" s="658"/>
      <c r="Y978" s="658"/>
      <c r="Z978" s="658"/>
      <c r="AA978" s="658"/>
      <c r="AB978" s="658"/>
      <c r="AC978" s="658"/>
      <c r="AD978" s="658"/>
    </row>
    <row r="979" spans="1:30" ht="12.75">
      <c r="A979" s="471"/>
      <c r="B979" s="471"/>
      <c r="C979" s="658"/>
      <c r="D979" s="658"/>
      <c r="E979" s="658"/>
      <c r="F979" s="658"/>
      <c r="G979" s="658"/>
      <c r="H979" s="658"/>
      <c r="I979" s="658"/>
      <c r="J979" s="658"/>
      <c r="K979" s="658"/>
      <c r="L979" s="658"/>
      <c r="M979" s="658"/>
      <c r="N979" s="658"/>
      <c r="O979" s="658"/>
      <c r="P979" s="658"/>
      <c r="Q979" s="658"/>
      <c r="R979" s="658"/>
      <c r="S979" s="658"/>
      <c r="T979" s="658"/>
      <c r="U979" s="658"/>
      <c r="V979" s="658"/>
      <c r="W979" s="658"/>
      <c r="X979" s="658"/>
      <c r="Y979" s="658"/>
      <c r="Z979" s="658"/>
      <c r="AA979" s="658"/>
      <c r="AB979" s="658"/>
      <c r="AC979" s="658"/>
      <c r="AD979" s="658"/>
    </row>
    <row r="980" spans="1:30" ht="12.75">
      <c r="A980" s="471"/>
      <c r="B980" s="471"/>
      <c r="C980" s="658"/>
      <c r="D980" s="658"/>
      <c r="E980" s="658"/>
      <c r="F980" s="658"/>
      <c r="G980" s="658"/>
      <c r="H980" s="658"/>
      <c r="I980" s="658"/>
      <c r="J980" s="658"/>
      <c r="K980" s="658"/>
      <c r="L980" s="658"/>
      <c r="M980" s="658"/>
      <c r="N980" s="658"/>
      <c r="O980" s="658"/>
      <c r="P980" s="658"/>
      <c r="Q980" s="658"/>
      <c r="R980" s="658"/>
      <c r="S980" s="658"/>
      <c r="T980" s="658"/>
      <c r="U980" s="658"/>
      <c r="V980" s="658"/>
      <c r="W980" s="658"/>
      <c r="X980" s="658"/>
      <c r="Y980" s="658"/>
      <c r="Z980" s="658"/>
      <c r="AA980" s="658"/>
      <c r="AB980" s="658"/>
      <c r="AC980" s="658"/>
      <c r="AD980" s="658"/>
    </row>
    <row r="981" spans="1:30" ht="12.75">
      <c r="A981" s="471"/>
      <c r="B981" s="471"/>
      <c r="C981" s="658"/>
      <c r="D981" s="658"/>
      <c r="E981" s="658"/>
      <c r="F981" s="658"/>
      <c r="G981" s="658"/>
      <c r="H981" s="658"/>
      <c r="I981" s="658"/>
      <c r="J981" s="658"/>
      <c r="K981" s="658"/>
      <c r="L981" s="658"/>
      <c r="M981" s="658"/>
      <c r="N981" s="658"/>
      <c r="O981" s="658"/>
      <c r="P981" s="658"/>
      <c r="Q981" s="658"/>
      <c r="R981" s="658"/>
      <c r="S981" s="658"/>
      <c r="T981" s="658"/>
      <c r="U981" s="658"/>
      <c r="V981" s="658"/>
      <c r="W981" s="658"/>
      <c r="X981" s="658"/>
      <c r="Y981" s="658"/>
      <c r="Z981" s="658"/>
      <c r="AA981" s="658"/>
      <c r="AB981" s="658"/>
      <c r="AC981" s="658"/>
      <c r="AD981" s="658"/>
    </row>
    <row r="982" spans="1:30" ht="12.75">
      <c r="A982" s="471"/>
      <c r="B982" s="471"/>
      <c r="C982" s="658"/>
      <c r="D982" s="658"/>
      <c r="E982" s="658"/>
      <c r="F982" s="658"/>
      <c r="G982" s="658"/>
      <c r="H982" s="658"/>
      <c r="I982" s="658"/>
      <c r="J982" s="658"/>
      <c r="K982" s="658"/>
      <c r="L982" s="658"/>
      <c r="M982" s="658"/>
      <c r="N982" s="658"/>
      <c r="O982" s="658"/>
      <c r="P982" s="658"/>
      <c r="Q982" s="658"/>
      <c r="R982" s="658"/>
      <c r="S982" s="658"/>
      <c r="T982" s="658"/>
      <c r="U982" s="658"/>
      <c r="V982" s="658"/>
      <c r="W982" s="658"/>
      <c r="X982" s="658"/>
      <c r="Y982" s="658"/>
      <c r="Z982" s="658"/>
      <c r="AA982" s="658"/>
      <c r="AB982" s="658"/>
      <c r="AC982" s="658"/>
      <c r="AD982" s="658"/>
    </row>
    <row r="983" spans="1:30" ht="12.75">
      <c r="A983" s="471"/>
      <c r="B983" s="471"/>
      <c r="C983" s="658"/>
      <c r="D983" s="658"/>
      <c r="E983" s="658"/>
      <c r="F983" s="658"/>
      <c r="G983" s="658"/>
      <c r="H983" s="658"/>
      <c r="I983" s="658"/>
      <c r="J983" s="658"/>
      <c r="K983" s="658"/>
      <c r="L983" s="658"/>
      <c r="M983" s="658"/>
      <c r="N983" s="658"/>
      <c r="O983" s="658"/>
      <c r="P983" s="658"/>
      <c r="Q983" s="658"/>
      <c r="R983" s="658"/>
      <c r="S983" s="658"/>
      <c r="T983" s="658"/>
      <c r="U983" s="658"/>
      <c r="V983" s="658"/>
      <c r="W983" s="658"/>
      <c r="X983" s="658"/>
      <c r="Y983" s="658"/>
      <c r="Z983" s="658"/>
      <c r="AA983" s="658"/>
      <c r="AB983" s="658"/>
      <c r="AC983" s="658"/>
      <c r="AD983" s="658"/>
    </row>
    <row r="984" spans="1:30" ht="12.75">
      <c r="A984" s="471"/>
      <c r="B984" s="471"/>
      <c r="C984" s="658"/>
      <c r="D984" s="658"/>
      <c r="E984" s="658"/>
      <c r="F984" s="658"/>
      <c r="G984" s="658"/>
      <c r="H984" s="658"/>
      <c r="I984" s="658"/>
      <c r="J984" s="658"/>
      <c r="K984" s="658"/>
      <c r="L984" s="658"/>
      <c r="M984" s="658"/>
      <c r="N984" s="658"/>
      <c r="O984" s="658"/>
      <c r="P984" s="658"/>
      <c r="Q984" s="658"/>
      <c r="R984" s="658"/>
      <c r="S984" s="658"/>
      <c r="T984" s="658"/>
      <c r="U984" s="658"/>
      <c r="V984" s="658"/>
      <c r="W984" s="658"/>
      <c r="X984" s="658"/>
      <c r="Y984" s="658"/>
      <c r="Z984" s="658"/>
      <c r="AA984" s="658"/>
      <c r="AB984" s="658"/>
      <c r="AC984" s="658"/>
      <c r="AD984" s="658"/>
    </row>
    <row r="985" spans="1:30" ht="12.75">
      <c r="A985" s="471"/>
      <c r="B985" s="471"/>
      <c r="C985" s="658"/>
      <c r="D985" s="658"/>
      <c r="E985" s="658"/>
      <c r="F985" s="658"/>
      <c r="G985" s="658"/>
      <c r="H985" s="658"/>
      <c r="I985" s="658"/>
      <c r="J985" s="658"/>
      <c r="K985" s="658"/>
      <c r="L985" s="658"/>
      <c r="M985" s="658"/>
      <c r="N985" s="658"/>
      <c r="O985" s="658"/>
      <c r="P985" s="658"/>
      <c r="Q985" s="658"/>
      <c r="R985" s="658"/>
      <c r="S985" s="658"/>
      <c r="T985" s="658"/>
      <c r="U985" s="658"/>
      <c r="V985" s="658"/>
      <c r="W985" s="658"/>
      <c r="X985" s="658"/>
      <c r="Y985" s="658"/>
      <c r="Z985" s="658"/>
      <c r="AA985" s="658"/>
      <c r="AB985" s="658"/>
      <c r="AC985" s="658"/>
      <c r="AD985" s="658"/>
    </row>
    <row r="986" spans="1:30" ht="12.75">
      <c r="A986" s="471"/>
      <c r="B986" s="471"/>
      <c r="C986" s="658"/>
      <c r="D986" s="658"/>
      <c r="E986" s="658"/>
      <c r="F986" s="658"/>
      <c r="G986" s="658"/>
      <c r="H986" s="658"/>
      <c r="I986" s="658"/>
      <c r="J986" s="658"/>
      <c r="K986" s="658"/>
      <c r="L986" s="658"/>
      <c r="M986" s="658"/>
      <c r="N986" s="658"/>
      <c r="O986" s="658"/>
      <c r="P986" s="658"/>
      <c r="Q986" s="658"/>
      <c r="R986" s="658"/>
      <c r="S986" s="658"/>
      <c r="T986" s="658"/>
      <c r="U986" s="658"/>
      <c r="V986" s="658"/>
      <c r="W986" s="658"/>
      <c r="X986" s="658"/>
      <c r="Y986" s="658"/>
      <c r="Z986" s="658"/>
      <c r="AA986" s="658"/>
      <c r="AB986" s="658"/>
      <c r="AC986" s="658"/>
      <c r="AD986" s="658"/>
    </row>
    <row r="987" spans="1:30" ht="12.75">
      <c r="A987" s="471"/>
      <c r="B987" s="471"/>
      <c r="C987" s="658"/>
      <c r="D987" s="658"/>
      <c r="E987" s="658"/>
      <c r="F987" s="658"/>
      <c r="G987" s="658"/>
      <c r="H987" s="658"/>
      <c r="I987" s="658"/>
      <c r="J987" s="658"/>
      <c r="K987" s="658"/>
      <c r="L987" s="658"/>
      <c r="M987" s="658"/>
      <c r="N987" s="658"/>
      <c r="O987" s="658"/>
      <c r="P987" s="658"/>
      <c r="Q987" s="658"/>
      <c r="R987" s="658"/>
      <c r="S987" s="658"/>
      <c r="T987" s="658"/>
      <c r="U987" s="658"/>
      <c r="V987" s="658"/>
      <c r="W987" s="658"/>
      <c r="X987" s="658"/>
      <c r="Y987" s="658"/>
      <c r="Z987" s="658"/>
      <c r="AA987" s="658"/>
      <c r="AB987" s="658"/>
      <c r="AC987" s="658"/>
      <c r="AD987" s="658"/>
    </row>
    <row r="988" spans="1:30" ht="12.75">
      <c r="A988" s="471"/>
      <c r="B988" s="471"/>
      <c r="C988" s="658"/>
      <c r="D988" s="658"/>
      <c r="E988" s="658"/>
      <c r="F988" s="658"/>
      <c r="G988" s="658"/>
      <c r="H988" s="658"/>
      <c r="I988" s="658"/>
      <c r="J988" s="658"/>
      <c r="K988" s="658"/>
      <c r="L988" s="658"/>
      <c r="M988" s="658"/>
      <c r="N988" s="658"/>
      <c r="O988" s="658"/>
      <c r="P988" s="658"/>
      <c r="Q988" s="658"/>
      <c r="R988" s="658"/>
      <c r="S988" s="658"/>
      <c r="T988" s="658"/>
      <c r="U988" s="658"/>
      <c r="V988" s="658"/>
      <c r="W988" s="658"/>
      <c r="X988" s="658"/>
      <c r="Y988" s="658"/>
      <c r="Z988" s="658"/>
      <c r="AA988" s="658"/>
      <c r="AB988" s="658"/>
      <c r="AC988" s="658"/>
      <c r="AD988" s="658"/>
    </row>
    <row r="989" spans="1:30" ht="12.75">
      <c r="A989" s="471"/>
      <c r="B989" s="471"/>
      <c r="C989" s="658"/>
      <c r="D989" s="658"/>
      <c r="E989" s="658"/>
      <c r="F989" s="658"/>
      <c r="G989" s="658"/>
      <c r="H989" s="658"/>
      <c r="I989" s="658"/>
      <c r="J989" s="658"/>
      <c r="K989" s="658"/>
      <c r="L989" s="658"/>
      <c r="M989" s="658"/>
      <c r="N989" s="658"/>
      <c r="O989" s="658"/>
      <c r="P989" s="658"/>
      <c r="Q989" s="658"/>
      <c r="R989" s="658"/>
      <c r="S989" s="658"/>
      <c r="T989" s="658"/>
      <c r="U989" s="658"/>
      <c r="V989" s="658"/>
      <c r="W989" s="658"/>
      <c r="X989" s="658"/>
      <c r="Y989" s="658"/>
      <c r="Z989" s="658"/>
      <c r="AA989" s="658"/>
      <c r="AB989" s="658"/>
      <c r="AC989" s="658"/>
      <c r="AD989" s="658"/>
    </row>
    <row r="990" spans="1:30" ht="12.75">
      <c r="A990" s="471"/>
      <c r="B990" s="471"/>
      <c r="C990" s="658"/>
      <c r="D990" s="658"/>
      <c r="E990" s="658"/>
      <c r="F990" s="658"/>
      <c r="G990" s="658"/>
      <c r="H990" s="658"/>
      <c r="I990" s="658"/>
      <c r="J990" s="658"/>
      <c r="K990" s="658"/>
      <c r="L990" s="658"/>
      <c r="M990" s="658"/>
      <c r="N990" s="658"/>
      <c r="O990" s="658"/>
      <c r="P990" s="658"/>
      <c r="Q990" s="658"/>
      <c r="R990" s="658"/>
      <c r="S990" s="658"/>
      <c r="T990" s="658"/>
      <c r="U990" s="658"/>
      <c r="V990" s="658"/>
      <c r="W990" s="658"/>
      <c r="X990" s="658"/>
      <c r="Y990" s="658"/>
      <c r="Z990" s="658"/>
      <c r="AA990" s="658"/>
      <c r="AB990" s="658"/>
      <c r="AC990" s="658"/>
      <c r="AD990" s="658"/>
    </row>
    <row r="991" spans="1:30" ht="12.75">
      <c r="A991" s="471"/>
      <c r="B991" s="471"/>
      <c r="C991" s="658"/>
      <c r="D991" s="658"/>
      <c r="E991" s="658"/>
      <c r="F991" s="658"/>
      <c r="G991" s="658"/>
      <c r="H991" s="658"/>
      <c r="I991" s="658"/>
      <c r="J991" s="658"/>
      <c r="K991" s="658"/>
      <c r="L991" s="658"/>
      <c r="M991" s="658"/>
      <c r="N991" s="658"/>
      <c r="O991" s="658"/>
      <c r="P991" s="658"/>
      <c r="Q991" s="658"/>
      <c r="R991" s="658"/>
      <c r="S991" s="658"/>
      <c r="T991" s="658"/>
      <c r="U991" s="658"/>
      <c r="V991" s="658"/>
      <c r="W991" s="658"/>
      <c r="X991" s="658"/>
      <c r="Y991" s="658"/>
      <c r="Z991" s="658"/>
      <c r="AA991" s="658"/>
      <c r="AB991" s="658"/>
      <c r="AC991" s="658"/>
      <c r="AD991" s="658"/>
    </row>
    <row r="992" spans="1:30" ht="12.75">
      <c r="A992" s="471"/>
      <c r="B992" s="471"/>
      <c r="C992" s="658"/>
      <c r="D992" s="658"/>
      <c r="E992" s="658"/>
      <c r="F992" s="658"/>
      <c r="G992" s="658"/>
      <c r="H992" s="658"/>
      <c r="I992" s="658"/>
      <c r="J992" s="658"/>
      <c r="K992" s="658"/>
      <c r="L992" s="658"/>
      <c r="M992" s="658"/>
      <c r="N992" s="658"/>
      <c r="O992" s="658"/>
      <c r="P992" s="658"/>
      <c r="Q992" s="658"/>
      <c r="R992" s="658"/>
      <c r="S992" s="658"/>
      <c r="T992" s="658"/>
      <c r="U992" s="658"/>
      <c r="V992" s="658"/>
      <c r="W992" s="658"/>
      <c r="X992" s="658"/>
      <c r="Y992" s="658"/>
      <c r="Z992" s="658"/>
      <c r="AA992" s="658"/>
      <c r="AB992" s="658"/>
      <c r="AC992" s="658"/>
      <c r="AD992" s="658"/>
    </row>
    <row r="993" spans="1:30" ht="12.75">
      <c r="A993" s="471"/>
      <c r="B993" s="471"/>
      <c r="C993" s="658"/>
      <c r="D993" s="658"/>
      <c r="E993" s="658"/>
      <c r="F993" s="658"/>
      <c r="G993" s="658"/>
      <c r="H993" s="658"/>
      <c r="I993" s="658"/>
      <c r="J993" s="658"/>
      <c r="K993" s="658"/>
      <c r="L993" s="658"/>
      <c r="M993" s="658"/>
      <c r="N993" s="658"/>
      <c r="O993" s="658"/>
      <c r="P993" s="658"/>
      <c r="Q993" s="658"/>
      <c r="R993" s="658"/>
      <c r="S993" s="658"/>
      <c r="T993" s="658"/>
      <c r="U993" s="658"/>
      <c r="V993" s="658"/>
      <c r="W993" s="658"/>
      <c r="X993" s="658"/>
      <c r="Y993" s="658"/>
      <c r="Z993" s="658"/>
      <c r="AA993" s="658"/>
      <c r="AB993" s="658"/>
      <c r="AC993" s="658"/>
      <c r="AD993" s="658"/>
    </row>
    <row r="994" spans="1:30" ht="12.75">
      <c r="A994" s="471"/>
      <c r="B994" s="471"/>
      <c r="C994" s="658"/>
      <c r="D994" s="658"/>
      <c r="E994" s="658"/>
      <c r="F994" s="658"/>
      <c r="G994" s="658"/>
      <c r="H994" s="658"/>
      <c r="I994" s="658"/>
      <c r="J994" s="658"/>
      <c r="K994" s="658"/>
      <c r="L994" s="658"/>
      <c r="M994" s="658"/>
      <c r="N994" s="658"/>
      <c r="O994" s="658"/>
      <c r="P994" s="658"/>
      <c r="Q994" s="658"/>
      <c r="R994" s="658"/>
      <c r="S994" s="658"/>
      <c r="T994" s="658"/>
      <c r="U994" s="658"/>
      <c r="V994" s="658"/>
      <c r="W994" s="658"/>
      <c r="X994" s="658"/>
      <c r="Y994" s="658"/>
      <c r="Z994" s="658"/>
      <c r="AA994" s="658"/>
      <c r="AB994" s="658"/>
      <c r="AC994" s="658"/>
      <c r="AD994" s="658"/>
    </row>
    <row r="995" spans="1:30" ht="12.75">
      <c r="A995" s="471"/>
      <c r="B995" s="471"/>
      <c r="C995" s="658"/>
      <c r="D995" s="658"/>
      <c r="E995" s="658"/>
      <c r="F995" s="658"/>
      <c r="G995" s="658"/>
      <c r="H995" s="658"/>
      <c r="I995" s="658"/>
      <c r="J995" s="658"/>
      <c r="K995" s="658"/>
      <c r="L995" s="658"/>
      <c r="M995" s="658"/>
      <c r="N995" s="658"/>
      <c r="O995" s="658"/>
      <c r="P995" s="658"/>
      <c r="Q995" s="658"/>
      <c r="R995" s="658"/>
      <c r="S995" s="658"/>
      <c r="T995" s="658"/>
      <c r="U995" s="658"/>
      <c r="V995" s="658"/>
      <c r="W995" s="658"/>
      <c r="X995" s="658"/>
      <c r="Y995" s="658"/>
      <c r="Z995" s="658"/>
      <c r="AA995" s="658"/>
      <c r="AB995" s="658"/>
      <c r="AC995" s="658"/>
      <c r="AD995" s="658"/>
    </row>
    <row r="996" spans="1:30" ht="12.75">
      <c r="A996" s="471"/>
      <c r="B996" s="471"/>
      <c r="C996" s="658"/>
      <c r="D996" s="658"/>
      <c r="E996" s="658"/>
      <c r="F996" s="658"/>
      <c r="G996" s="658"/>
      <c r="H996" s="658"/>
      <c r="I996" s="658"/>
      <c r="J996" s="658"/>
      <c r="K996" s="658"/>
      <c r="L996" s="658"/>
      <c r="M996" s="658"/>
      <c r="N996" s="658"/>
      <c r="O996" s="658"/>
      <c r="P996" s="658"/>
      <c r="Q996" s="658"/>
      <c r="R996" s="658"/>
      <c r="S996" s="658"/>
      <c r="T996" s="658"/>
      <c r="U996" s="658"/>
      <c r="V996" s="658"/>
      <c r="W996" s="658"/>
      <c r="X996" s="658"/>
      <c r="Y996" s="658"/>
      <c r="Z996" s="658"/>
      <c r="AA996" s="658"/>
      <c r="AB996" s="658"/>
      <c r="AC996" s="658"/>
      <c r="AD996" s="658"/>
    </row>
    <row r="997" spans="1:30" ht="12.75">
      <c r="A997" s="471"/>
      <c r="B997" s="471"/>
      <c r="C997" s="658"/>
      <c r="D997" s="658"/>
      <c r="E997" s="658"/>
      <c r="F997" s="658"/>
      <c r="G997" s="658"/>
      <c r="H997" s="658"/>
      <c r="I997" s="658"/>
      <c r="J997" s="658"/>
      <c r="K997" s="658"/>
      <c r="L997" s="658"/>
      <c r="M997" s="658"/>
      <c r="N997" s="658"/>
      <c r="O997" s="658"/>
      <c r="P997" s="658"/>
      <c r="Q997" s="658"/>
      <c r="R997" s="658"/>
      <c r="S997" s="658"/>
      <c r="T997" s="658"/>
      <c r="U997" s="658"/>
      <c r="V997" s="658"/>
      <c r="W997" s="658"/>
      <c r="X997" s="658"/>
      <c r="Y997" s="658"/>
      <c r="Z997" s="658"/>
      <c r="AA997" s="658"/>
      <c r="AB997" s="658"/>
      <c r="AC997" s="658"/>
      <c r="AD997" s="658"/>
    </row>
    <row r="998" spans="1:30" ht="12.75">
      <c r="A998" s="471"/>
      <c r="B998" s="471"/>
      <c r="C998" s="658"/>
      <c r="D998" s="658"/>
      <c r="E998" s="658"/>
      <c r="F998" s="658"/>
      <c r="G998" s="658"/>
      <c r="H998" s="658"/>
      <c r="I998" s="658"/>
      <c r="J998" s="658"/>
      <c r="K998" s="658"/>
      <c r="L998" s="658"/>
      <c r="M998" s="658"/>
      <c r="N998" s="658"/>
      <c r="O998" s="658"/>
      <c r="P998" s="658"/>
      <c r="Q998" s="658"/>
      <c r="R998" s="658"/>
      <c r="S998" s="658"/>
      <c r="T998" s="658"/>
      <c r="U998" s="658"/>
      <c r="V998" s="658"/>
      <c r="W998" s="658"/>
      <c r="X998" s="658"/>
      <c r="Y998" s="658"/>
      <c r="Z998" s="658"/>
      <c r="AA998" s="658"/>
      <c r="AB998" s="658"/>
      <c r="AC998" s="658"/>
      <c r="AD998" s="658"/>
    </row>
    <row r="999" spans="1:30" ht="12.75">
      <c r="A999" s="471"/>
      <c r="B999" s="471"/>
      <c r="C999" s="658"/>
      <c r="D999" s="658"/>
      <c r="E999" s="658"/>
      <c r="F999" s="658"/>
      <c r="G999" s="658"/>
      <c r="H999" s="658"/>
      <c r="I999" s="658"/>
      <c r="J999" s="658"/>
      <c r="K999" s="658"/>
      <c r="L999" s="658"/>
      <c r="M999" s="658"/>
      <c r="N999" s="658"/>
      <c r="O999" s="658"/>
      <c r="P999" s="658"/>
      <c r="Q999" s="658"/>
      <c r="R999" s="658"/>
      <c r="S999" s="658"/>
      <c r="T999" s="658"/>
      <c r="U999" s="658"/>
      <c r="V999" s="658"/>
      <c r="W999" s="658"/>
      <c r="X999" s="658"/>
      <c r="Y999" s="658"/>
      <c r="Z999" s="658"/>
      <c r="AA999" s="658"/>
      <c r="AB999" s="658"/>
      <c r="AC999" s="658"/>
      <c r="AD999" s="658"/>
    </row>
    <row r="1000" spans="1:30" ht="12.75">
      <c r="A1000" s="471"/>
      <c r="B1000" s="471"/>
      <c r="C1000" s="658"/>
      <c r="D1000" s="658"/>
      <c r="E1000" s="658"/>
      <c r="F1000" s="658"/>
      <c r="G1000" s="658"/>
      <c r="H1000" s="658"/>
      <c r="I1000" s="658"/>
      <c r="J1000" s="658"/>
      <c r="K1000" s="658"/>
      <c r="L1000" s="658"/>
      <c r="M1000" s="658"/>
      <c r="N1000" s="658"/>
      <c r="O1000" s="658"/>
      <c r="P1000" s="658"/>
      <c r="Q1000" s="658"/>
      <c r="R1000" s="658"/>
      <c r="S1000" s="658"/>
      <c r="T1000" s="658"/>
      <c r="U1000" s="658"/>
      <c r="V1000" s="658"/>
      <c r="W1000" s="658"/>
      <c r="X1000" s="658"/>
      <c r="Y1000" s="658"/>
      <c r="Z1000" s="658"/>
      <c r="AA1000" s="658"/>
      <c r="AB1000" s="658"/>
      <c r="AC1000" s="658"/>
      <c r="AD1000" s="658"/>
    </row>
    <row r="1001" spans="1:30" ht="12.75">
      <c r="A1001" s="471"/>
      <c r="B1001" s="471"/>
      <c r="C1001" s="658"/>
      <c r="D1001" s="658"/>
      <c r="E1001" s="658"/>
      <c r="F1001" s="658"/>
      <c r="G1001" s="658"/>
      <c r="H1001" s="658"/>
      <c r="I1001" s="658"/>
      <c r="J1001" s="658"/>
      <c r="K1001" s="658"/>
      <c r="L1001" s="658"/>
      <c r="M1001" s="658"/>
      <c r="N1001" s="658"/>
      <c r="O1001" s="658"/>
      <c r="P1001" s="658"/>
      <c r="Q1001" s="658"/>
      <c r="R1001" s="658"/>
      <c r="S1001" s="658"/>
      <c r="T1001" s="658"/>
      <c r="U1001" s="658"/>
      <c r="V1001" s="658"/>
      <c r="W1001" s="658"/>
      <c r="X1001" s="658"/>
      <c r="Y1001" s="658"/>
      <c r="Z1001" s="658"/>
      <c r="AA1001" s="658"/>
      <c r="AB1001" s="658"/>
      <c r="AC1001" s="658"/>
      <c r="AD1001" s="658"/>
    </row>
    <row r="1002" spans="1:30" ht="12.75">
      <c r="A1002" s="471"/>
      <c r="B1002" s="471"/>
      <c r="C1002" s="658"/>
      <c r="D1002" s="658"/>
      <c r="E1002" s="658"/>
      <c r="F1002" s="658"/>
      <c r="G1002" s="658"/>
      <c r="H1002" s="658"/>
      <c r="I1002" s="658"/>
      <c r="J1002" s="658"/>
      <c r="K1002" s="658"/>
      <c r="L1002" s="658"/>
      <c r="M1002" s="658"/>
      <c r="N1002" s="658"/>
      <c r="O1002" s="658"/>
      <c r="P1002" s="658"/>
      <c r="Q1002" s="658"/>
      <c r="R1002" s="658"/>
      <c r="S1002" s="658"/>
      <c r="T1002" s="658"/>
      <c r="U1002" s="658"/>
      <c r="V1002" s="658"/>
      <c r="W1002" s="658"/>
      <c r="X1002" s="658"/>
      <c r="Y1002" s="658"/>
      <c r="Z1002" s="658"/>
      <c r="AA1002" s="658"/>
      <c r="AB1002" s="658"/>
      <c r="AC1002" s="658"/>
      <c r="AD1002" s="658"/>
    </row>
    <row r="1003" spans="1:30" ht="12.75">
      <c r="A1003" s="471"/>
      <c r="B1003" s="471"/>
      <c r="C1003" s="658"/>
      <c r="D1003" s="658"/>
      <c r="E1003" s="658"/>
      <c r="F1003" s="658"/>
      <c r="G1003" s="658"/>
      <c r="H1003" s="658"/>
      <c r="I1003" s="658"/>
      <c r="J1003" s="658"/>
      <c r="K1003" s="658"/>
      <c r="L1003" s="658"/>
      <c r="M1003" s="658"/>
      <c r="N1003" s="658"/>
      <c r="O1003" s="658"/>
      <c r="P1003" s="658"/>
      <c r="Q1003" s="658"/>
      <c r="R1003" s="658"/>
      <c r="S1003" s="658"/>
      <c r="T1003" s="658"/>
      <c r="U1003" s="658"/>
      <c r="V1003" s="658"/>
      <c r="W1003" s="658"/>
      <c r="X1003" s="658"/>
      <c r="Y1003" s="658"/>
      <c r="Z1003" s="658"/>
      <c r="AA1003" s="658"/>
      <c r="AB1003" s="658"/>
      <c r="AC1003" s="658"/>
      <c r="AD1003" s="658"/>
    </row>
    <row r="1004" spans="1:30" ht="12.75">
      <c r="A1004" s="471"/>
      <c r="B1004" s="471"/>
      <c r="C1004" s="658"/>
      <c r="D1004" s="658"/>
      <c r="E1004" s="658"/>
      <c r="F1004" s="658"/>
      <c r="G1004" s="658"/>
      <c r="H1004" s="658"/>
      <c r="I1004" s="658"/>
      <c r="J1004" s="658"/>
      <c r="K1004" s="658"/>
      <c r="L1004" s="658"/>
      <c r="M1004" s="658"/>
      <c r="N1004" s="658"/>
      <c r="O1004" s="658"/>
      <c r="P1004" s="658"/>
      <c r="Q1004" s="658"/>
      <c r="R1004" s="658"/>
      <c r="S1004" s="658"/>
      <c r="T1004" s="658"/>
      <c r="U1004" s="658"/>
      <c r="V1004" s="658"/>
      <c r="W1004" s="658"/>
      <c r="X1004" s="658"/>
      <c r="Y1004" s="658"/>
      <c r="Z1004" s="658"/>
      <c r="AA1004" s="658"/>
      <c r="AB1004" s="658"/>
      <c r="AC1004" s="658"/>
      <c r="AD1004" s="658"/>
    </row>
    <row r="1005" spans="1:30" ht="12.75">
      <c r="A1005" s="471"/>
      <c r="B1005" s="471"/>
      <c r="C1005" s="658"/>
      <c r="D1005" s="658"/>
      <c r="E1005" s="658"/>
      <c r="F1005" s="658"/>
      <c r="G1005" s="658"/>
      <c r="H1005" s="658"/>
      <c r="I1005" s="658"/>
      <c r="J1005" s="658"/>
      <c r="K1005" s="658"/>
      <c r="L1005" s="658"/>
      <c r="M1005" s="658"/>
      <c r="N1005" s="658"/>
      <c r="O1005" s="658"/>
      <c r="P1005" s="658"/>
      <c r="Q1005" s="658"/>
      <c r="R1005" s="658"/>
      <c r="S1005" s="658"/>
      <c r="T1005" s="658"/>
      <c r="U1005" s="658"/>
      <c r="V1005" s="658"/>
      <c r="W1005" s="658"/>
      <c r="X1005" s="658"/>
      <c r="Y1005" s="658"/>
      <c r="Z1005" s="658"/>
      <c r="AA1005" s="658"/>
      <c r="AB1005" s="658"/>
      <c r="AC1005" s="658"/>
      <c r="AD1005" s="658"/>
    </row>
    <row r="1006" spans="1:30" ht="12.75">
      <c r="A1006" s="471"/>
      <c r="B1006" s="471"/>
      <c r="C1006" s="658"/>
      <c r="D1006" s="658"/>
      <c r="E1006" s="658"/>
      <c r="F1006" s="658"/>
      <c r="G1006" s="658"/>
      <c r="H1006" s="658"/>
      <c r="I1006" s="658"/>
      <c r="J1006" s="658"/>
      <c r="K1006" s="658"/>
      <c r="L1006" s="658"/>
      <c r="M1006" s="658"/>
      <c r="N1006" s="658"/>
      <c r="O1006" s="658"/>
      <c r="P1006" s="658"/>
      <c r="Q1006" s="658"/>
      <c r="R1006" s="658"/>
      <c r="S1006" s="658"/>
      <c r="T1006" s="658"/>
      <c r="U1006" s="658"/>
      <c r="V1006" s="658"/>
      <c r="W1006" s="658"/>
      <c r="X1006" s="658"/>
      <c r="Y1006" s="658"/>
      <c r="Z1006" s="658"/>
      <c r="AA1006" s="658"/>
      <c r="AB1006" s="658"/>
      <c r="AC1006" s="658"/>
      <c r="AD1006" s="658"/>
    </row>
    <row r="1007" spans="1:30" ht="12.75">
      <c r="A1007" s="471"/>
      <c r="B1007" s="471"/>
      <c r="C1007" s="658"/>
      <c r="D1007" s="658"/>
      <c r="E1007" s="658"/>
      <c r="F1007" s="658"/>
      <c r="G1007" s="658"/>
      <c r="H1007" s="658"/>
      <c r="I1007" s="658"/>
      <c r="J1007" s="658"/>
      <c r="K1007" s="658"/>
      <c r="L1007" s="658"/>
      <c r="M1007" s="658"/>
      <c r="N1007" s="658"/>
      <c r="O1007" s="658"/>
      <c r="P1007" s="658"/>
      <c r="Q1007" s="658"/>
      <c r="R1007" s="658"/>
      <c r="S1007" s="658"/>
      <c r="T1007" s="658"/>
      <c r="U1007" s="658"/>
      <c r="V1007" s="658"/>
      <c r="W1007" s="658"/>
      <c r="X1007" s="658"/>
      <c r="Y1007" s="658"/>
      <c r="Z1007" s="658"/>
      <c r="AA1007" s="658"/>
      <c r="AB1007" s="658"/>
      <c r="AC1007" s="658"/>
      <c r="AD1007" s="658"/>
    </row>
    <row r="1008" spans="1:30" ht="12.75">
      <c r="A1008" s="471"/>
      <c r="B1008" s="471"/>
      <c r="C1008" s="658"/>
      <c r="D1008" s="658"/>
      <c r="E1008" s="658"/>
      <c r="F1008" s="658"/>
      <c r="G1008" s="658"/>
      <c r="H1008" s="658"/>
      <c r="I1008" s="658"/>
      <c r="J1008" s="658"/>
      <c r="K1008" s="658"/>
      <c r="L1008" s="658"/>
      <c r="M1008" s="658"/>
      <c r="N1008" s="658"/>
      <c r="O1008" s="658"/>
      <c r="P1008" s="658"/>
      <c r="Q1008" s="658"/>
      <c r="R1008" s="658"/>
      <c r="S1008" s="658"/>
      <c r="T1008" s="658"/>
      <c r="U1008" s="658"/>
      <c r="V1008" s="658"/>
      <c r="W1008" s="658"/>
      <c r="X1008" s="658"/>
      <c r="Y1008" s="658"/>
      <c r="Z1008" s="658"/>
      <c r="AA1008" s="658"/>
      <c r="AB1008" s="658"/>
      <c r="AC1008" s="658"/>
      <c r="AD1008" s="658"/>
    </row>
    <row r="1009" spans="1:30" ht="12.75">
      <c r="A1009" s="471"/>
      <c r="B1009" s="471"/>
      <c r="C1009" s="658"/>
      <c r="D1009" s="658"/>
      <c r="E1009" s="658"/>
      <c r="F1009" s="658"/>
      <c r="G1009" s="658"/>
      <c r="H1009" s="658"/>
      <c r="I1009" s="658"/>
      <c r="J1009" s="658"/>
      <c r="K1009" s="658"/>
      <c r="L1009" s="658"/>
      <c r="M1009" s="658"/>
      <c r="N1009" s="658"/>
      <c r="O1009" s="658"/>
      <c r="P1009" s="658"/>
      <c r="Q1009" s="658"/>
      <c r="R1009" s="658"/>
      <c r="S1009" s="658"/>
      <c r="T1009" s="658"/>
      <c r="U1009" s="658"/>
      <c r="V1009" s="658"/>
      <c r="W1009" s="658"/>
      <c r="X1009" s="658"/>
      <c r="Y1009" s="658"/>
      <c r="Z1009" s="658"/>
      <c r="AA1009" s="658"/>
      <c r="AB1009" s="658"/>
      <c r="AC1009" s="658"/>
      <c r="AD1009" s="658"/>
    </row>
    <row r="1010" spans="1:30" ht="12.75">
      <c r="A1010" s="471"/>
      <c r="B1010" s="471"/>
      <c r="C1010" s="658"/>
      <c r="D1010" s="658"/>
      <c r="E1010" s="658"/>
      <c r="F1010" s="658"/>
      <c r="G1010" s="658"/>
      <c r="H1010" s="658"/>
      <c r="I1010" s="658"/>
      <c r="J1010" s="658"/>
      <c r="K1010" s="658"/>
      <c r="L1010" s="658"/>
      <c r="M1010" s="658"/>
      <c r="N1010" s="658"/>
      <c r="O1010" s="658"/>
      <c r="P1010" s="658"/>
      <c r="Q1010" s="658"/>
      <c r="R1010" s="658"/>
      <c r="S1010" s="658"/>
      <c r="T1010" s="658"/>
      <c r="U1010" s="658"/>
      <c r="V1010" s="658"/>
      <c r="W1010" s="658"/>
      <c r="X1010" s="658"/>
      <c r="Y1010" s="658"/>
      <c r="Z1010" s="658"/>
      <c r="AA1010" s="658"/>
      <c r="AB1010" s="658"/>
      <c r="AC1010" s="658"/>
      <c r="AD1010" s="658"/>
    </row>
    <row r="1011" spans="1:30" ht="12.75">
      <c r="A1011" s="471"/>
      <c r="B1011" s="471"/>
      <c r="C1011" s="658"/>
      <c r="D1011" s="658"/>
      <c r="E1011" s="658"/>
      <c r="F1011" s="658"/>
      <c r="G1011" s="658"/>
      <c r="H1011" s="658"/>
      <c r="I1011" s="658"/>
      <c r="J1011" s="658"/>
      <c r="K1011" s="658"/>
      <c r="L1011" s="658"/>
      <c r="M1011" s="658"/>
      <c r="N1011" s="658"/>
      <c r="O1011" s="658"/>
      <c r="P1011" s="658"/>
      <c r="Q1011" s="658"/>
      <c r="R1011" s="658"/>
      <c r="S1011" s="658"/>
      <c r="T1011" s="658"/>
      <c r="U1011" s="658"/>
      <c r="V1011" s="658"/>
      <c r="W1011" s="658"/>
      <c r="X1011" s="658"/>
      <c r="Y1011" s="658"/>
      <c r="Z1011" s="658"/>
      <c r="AA1011" s="658"/>
      <c r="AB1011" s="658"/>
      <c r="AC1011" s="658"/>
      <c r="AD1011" s="658"/>
    </row>
    <row r="1012" spans="1:30" ht="12.75">
      <c r="A1012" s="471"/>
      <c r="B1012" s="471"/>
      <c r="C1012" s="658"/>
      <c r="D1012" s="658"/>
      <c r="E1012" s="658"/>
      <c r="F1012" s="658"/>
      <c r="G1012" s="658"/>
      <c r="H1012" s="658"/>
      <c r="I1012" s="658"/>
      <c r="J1012" s="658"/>
      <c r="K1012" s="658"/>
      <c r="L1012" s="658"/>
      <c r="M1012" s="658"/>
      <c r="N1012" s="658"/>
      <c r="O1012" s="658"/>
      <c r="P1012" s="658"/>
      <c r="Q1012" s="658"/>
      <c r="R1012" s="658"/>
      <c r="S1012" s="658"/>
      <c r="T1012" s="658"/>
      <c r="U1012" s="658"/>
      <c r="V1012" s="658"/>
      <c r="W1012" s="658"/>
      <c r="X1012" s="658"/>
      <c r="Y1012" s="658"/>
      <c r="Z1012" s="658"/>
      <c r="AA1012" s="658"/>
      <c r="AB1012" s="658"/>
      <c r="AC1012" s="658"/>
      <c r="AD1012" s="658"/>
    </row>
    <row r="1013" spans="1:30" ht="12.75">
      <c r="A1013" s="471"/>
      <c r="B1013" s="471"/>
      <c r="C1013" s="658"/>
      <c r="D1013" s="658"/>
      <c r="E1013" s="658"/>
      <c r="F1013" s="658"/>
      <c r="G1013" s="658"/>
      <c r="H1013" s="658"/>
      <c r="I1013" s="658"/>
      <c r="J1013" s="658"/>
      <c r="K1013" s="658"/>
      <c r="L1013" s="658"/>
      <c r="M1013" s="658"/>
      <c r="N1013" s="658"/>
      <c r="O1013" s="658"/>
      <c r="P1013" s="658"/>
      <c r="Q1013" s="658"/>
      <c r="R1013" s="658"/>
      <c r="S1013" s="658"/>
      <c r="T1013" s="658"/>
      <c r="U1013" s="658"/>
      <c r="V1013" s="658"/>
      <c r="W1013" s="658"/>
      <c r="X1013" s="658"/>
      <c r="Y1013" s="658"/>
      <c r="Z1013" s="658"/>
      <c r="AA1013" s="658"/>
      <c r="AB1013" s="658"/>
      <c r="AC1013" s="658"/>
      <c r="AD1013" s="658"/>
    </row>
    <row r="1014" spans="1:30" ht="12.75">
      <c r="A1014" s="471"/>
      <c r="B1014" s="471"/>
      <c r="C1014" s="658"/>
      <c r="D1014" s="658"/>
      <c r="E1014" s="658"/>
      <c r="F1014" s="658"/>
      <c r="G1014" s="658"/>
      <c r="H1014" s="658"/>
      <c r="I1014" s="658"/>
      <c r="J1014" s="658"/>
      <c r="K1014" s="658"/>
      <c r="L1014" s="658"/>
      <c r="M1014" s="658"/>
      <c r="N1014" s="658"/>
      <c r="O1014" s="658"/>
      <c r="P1014" s="658"/>
      <c r="Q1014" s="658"/>
      <c r="R1014" s="658"/>
      <c r="S1014" s="658"/>
      <c r="T1014" s="658"/>
      <c r="U1014" s="658"/>
      <c r="V1014" s="658"/>
      <c r="W1014" s="658"/>
      <c r="X1014" s="658"/>
      <c r="Y1014" s="658"/>
      <c r="Z1014" s="658"/>
      <c r="AA1014" s="658"/>
      <c r="AB1014" s="658"/>
      <c r="AC1014" s="658"/>
      <c r="AD1014" s="658"/>
    </row>
    <row r="1015" spans="1:30" ht="12.75">
      <c r="A1015" s="471"/>
      <c r="B1015" s="471"/>
      <c r="C1015" s="658"/>
      <c r="D1015" s="658"/>
      <c r="E1015" s="658"/>
      <c r="F1015" s="658"/>
      <c r="G1015" s="658"/>
      <c r="H1015" s="658"/>
      <c r="I1015" s="658"/>
      <c r="J1015" s="658"/>
      <c r="K1015" s="658"/>
      <c r="L1015" s="658"/>
      <c r="M1015" s="658"/>
      <c r="N1015" s="658"/>
      <c r="O1015" s="658"/>
      <c r="P1015" s="658"/>
      <c r="Q1015" s="658"/>
      <c r="R1015" s="658"/>
      <c r="S1015" s="658"/>
      <c r="T1015" s="658"/>
      <c r="U1015" s="658"/>
      <c r="V1015" s="658"/>
      <c r="W1015" s="658"/>
      <c r="X1015" s="658"/>
      <c r="Y1015" s="658"/>
      <c r="Z1015" s="658"/>
      <c r="AA1015" s="658"/>
      <c r="AB1015" s="658"/>
      <c r="AC1015" s="658"/>
      <c r="AD1015" s="658"/>
    </row>
    <row r="1016" spans="1:30" ht="12.75">
      <c r="A1016" s="471"/>
      <c r="B1016" s="471"/>
      <c r="C1016" s="658"/>
      <c r="D1016" s="658"/>
      <c r="E1016" s="658"/>
      <c r="F1016" s="658"/>
      <c r="G1016" s="658"/>
      <c r="H1016" s="658"/>
      <c r="I1016" s="658"/>
      <c r="J1016" s="658"/>
      <c r="K1016" s="658"/>
      <c r="L1016" s="658"/>
      <c r="M1016" s="658"/>
      <c r="N1016" s="658"/>
      <c r="O1016" s="658"/>
      <c r="P1016" s="658"/>
      <c r="Q1016" s="658"/>
      <c r="R1016" s="658"/>
      <c r="S1016" s="658"/>
      <c r="T1016" s="658"/>
      <c r="U1016" s="658"/>
      <c r="V1016" s="658"/>
      <c r="W1016" s="658"/>
      <c r="X1016" s="658"/>
      <c r="Y1016" s="658"/>
      <c r="Z1016" s="658"/>
      <c r="AA1016" s="658"/>
      <c r="AB1016" s="658"/>
      <c r="AC1016" s="658"/>
      <c r="AD1016" s="658"/>
    </row>
    <row r="1017" spans="1:30" ht="12.75">
      <c r="A1017" s="471"/>
      <c r="B1017" s="471"/>
      <c r="C1017" s="658"/>
      <c r="D1017" s="658"/>
      <c r="E1017" s="658"/>
      <c r="F1017" s="658"/>
      <c r="G1017" s="658"/>
      <c r="H1017" s="658"/>
      <c r="I1017" s="658"/>
      <c r="J1017" s="658"/>
      <c r="K1017" s="658"/>
      <c r="L1017" s="658"/>
      <c r="M1017" s="658"/>
      <c r="N1017" s="658"/>
      <c r="O1017" s="658"/>
      <c r="P1017" s="658"/>
      <c r="Q1017" s="658"/>
      <c r="R1017" s="658"/>
      <c r="S1017" s="658"/>
      <c r="T1017" s="658"/>
      <c r="U1017" s="658"/>
      <c r="V1017" s="658"/>
      <c r="W1017" s="658"/>
      <c r="X1017" s="658"/>
      <c r="Y1017" s="658"/>
      <c r="Z1017" s="658"/>
      <c r="AA1017" s="658"/>
      <c r="AB1017" s="658"/>
      <c r="AC1017" s="658"/>
      <c r="AD1017" s="658"/>
    </row>
    <row r="1018" spans="1:30" ht="12.75">
      <c r="A1018" s="471"/>
      <c r="B1018" s="471"/>
      <c r="C1018" s="658"/>
      <c r="D1018" s="658"/>
      <c r="E1018" s="658"/>
      <c r="F1018" s="658"/>
      <c r="G1018" s="658"/>
      <c r="H1018" s="658"/>
      <c r="I1018" s="658"/>
      <c r="J1018" s="658"/>
      <c r="K1018" s="658"/>
      <c r="L1018" s="658"/>
      <c r="M1018" s="658"/>
      <c r="N1018" s="658"/>
      <c r="O1018" s="658"/>
      <c r="P1018" s="658"/>
      <c r="Q1018" s="658"/>
      <c r="R1018" s="658"/>
      <c r="S1018" s="658"/>
      <c r="T1018" s="658"/>
      <c r="U1018" s="658"/>
      <c r="V1018" s="658"/>
      <c r="W1018" s="658"/>
      <c r="X1018" s="658"/>
      <c r="Y1018" s="658"/>
      <c r="Z1018" s="658"/>
      <c r="AA1018" s="658"/>
      <c r="AB1018" s="658"/>
      <c r="AC1018" s="658"/>
      <c r="AD1018" s="658"/>
    </row>
    <row r="1019" spans="1:30" ht="12.75">
      <c r="A1019" s="471"/>
      <c r="B1019" s="471"/>
      <c r="C1019" s="658"/>
      <c r="D1019" s="658"/>
      <c r="E1019" s="658"/>
      <c r="F1019" s="658"/>
      <c r="G1019" s="658"/>
      <c r="H1019" s="658"/>
      <c r="I1019" s="658"/>
      <c r="J1019" s="658"/>
      <c r="K1019" s="658"/>
      <c r="L1019" s="658"/>
      <c r="M1019" s="658"/>
      <c r="N1019" s="658"/>
      <c r="O1019" s="658"/>
      <c r="P1019" s="658"/>
      <c r="Q1019" s="658"/>
      <c r="R1019" s="658"/>
      <c r="S1019" s="658"/>
      <c r="T1019" s="658"/>
      <c r="U1019" s="658"/>
      <c r="V1019" s="658"/>
      <c r="W1019" s="658"/>
      <c r="X1019" s="658"/>
      <c r="Y1019" s="658"/>
      <c r="Z1019" s="658"/>
      <c r="AA1019" s="658"/>
      <c r="AB1019" s="658"/>
      <c r="AC1019" s="658"/>
      <c r="AD1019" s="658"/>
    </row>
    <row r="1020" spans="1:30" ht="12.75">
      <c r="A1020" s="471"/>
      <c r="B1020" s="471"/>
      <c r="C1020" s="658"/>
      <c r="D1020" s="658"/>
      <c r="E1020" s="658"/>
      <c r="F1020" s="658"/>
      <c r="G1020" s="658"/>
      <c r="H1020" s="658"/>
      <c r="I1020" s="658"/>
      <c r="J1020" s="658"/>
      <c r="K1020" s="658"/>
      <c r="L1020" s="658"/>
      <c r="M1020" s="658"/>
      <c r="N1020" s="658"/>
      <c r="O1020" s="658"/>
      <c r="P1020" s="658"/>
      <c r="Q1020" s="658"/>
      <c r="R1020" s="658"/>
      <c r="S1020" s="658"/>
      <c r="T1020" s="658"/>
      <c r="U1020" s="658"/>
      <c r="V1020" s="658"/>
      <c r="W1020" s="658"/>
      <c r="X1020" s="658"/>
      <c r="Y1020" s="658"/>
      <c r="Z1020" s="658"/>
      <c r="AA1020" s="658"/>
      <c r="AB1020" s="658"/>
      <c r="AC1020" s="658"/>
      <c r="AD1020" s="658"/>
    </row>
    <row r="1021" spans="1:30" ht="12.75">
      <c r="A1021" s="471"/>
      <c r="B1021" s="471"/>
      <c r="C1021" s="658"/>
      <c r="D1021" s="658"/>
      <c r="E1021" s="658"/>
      <c r="F1021" s="658"/>
      <c r="G1021" s="658"/>
      <c r="H1021" s="658"/>
      <c r="I1021" s="658"/>
      <c r="J1021" s="658"/>
      <c r="K1021" s="658"/>
      <c r="L1021" s="658"/>
      <c r="M1021" s="658"/>
      <c r="N1021" s="658"/>
      <c r="O1021" s="658"/>
      <c r="P1021" s="658"/>
      <c r="Q1021" s="658"/>
      <c r="R1021" s="658"/>
      <c r="S1021" s="658"/>
      <c r="T1021" s="658"/>
      <c r="U1021" s="658"/>
      <c r="V1021" s="658"/>
      <c r="W1021" s="658"/>
      <c r="X1021" s="658"/>
      <c r="Y1021" s="658"/>
      <c r="Z1021" s="658"/>
      <c r="AA1021" s="658"/>
      <c r="AB1021" s="658"/>
      <c r="AC1021" s="658"/>
      <c r="AD1021" s="658"/>
    </row>
    <row r="1022" spans="1:30" ht="12.75">
      <c r="A1022" s="471"/>
      <c r="B1022" s="471"/>
      <c r="C1022" s="658"/>
      <c r="D1022" s="658"/>
      <c r="E1022" s="658"/>
      <c r="F1022" s="658"/>
      <c r="G1022" s="658"/>
      <c r="H1022" s="658"/>
      <c r="I1022" s="658"/>
      <c r="J1022" s="658"/>
      <c r="K1022" s="658"/>
      <c r="L1022" s="658"/>
      <c r="M1022" s="658"/>
      <c r="N1022" s="658"/>
      <c r="O1022" s="658"/>
      <c r="P1022" s="658"/>
      <c r="Q1022" s="658"/>
      <c r="R1022" s="658"/>
      <c r="S1022" s="658"/>
      <c r="T1022" s="658"/>
      <c r="U1022" s="658"/>
      <c r="V1022" s="658"/>
      <c r="W1022" s="658"/>
      <c r="X1022" s="658"/>
      <c r="Y1022" s="658"/>
      <c r="Z1022" s="658"/>
      <c r="AA1022" s="658"/>
      <c r="AB1022" s="658"/>
      <c r="AC1022" s="658"/>
      <c r="AD1022" s="658"/>
    </row>
    <row r="1023" spans="1:30" ht="12.75">
      <c r="A1023" s="471"/>
      <c r="B1023" s="471"/>
      <c r="C1023" s="658"/>
      <c r="D1023" s="658"/>
      <c r="E1023" s="658"/>
      <c r="F1023" s="658"/>
      <c r="G1023" s="658"/>
      <c r="H1023" s="658"/>
      <c r="I1023" s="658"/>
      <c r="J1023" s="658"/>
      <c r="K1023" s="658"/>
      <c r="L1023" s="658"/>
      <c r="M1023" s="658"/>
      <c r="N1023" s="658"/>
      <c r="O1023" s="658"/>
      <c r="P1023" s="658"/>
      <c r="Q1023" s="658"/>
      <c r="R1023" s="658"/>
      <c r="S1023" s="658"/>
      <c r="T1023" s="658"/>
      <c r="U1023" s="658"/>
      <c r="V1023" s="658"/>
      <c r="W1023" s="658"/>
      <c r="X1023" s="658"/>
      <c r="Y1023" s="658"/>
      <c r="Z1023" s="658"/>
      <c r="AA1023" s="658"/>
      <c r="AB1023" s="658"/>
      <c r="AC1023" s="658"/>
      <c r="AD1023" s="658"/>
    </row>
    <row r="1024" spans="1:30" ht="12.75">
      <c r="A1024" s="471"/>
      <c r="B1024" s="471"/>
      <c r="C1024" s="658"/>
      <c r="D1024" s="658"/>
      <c r="E1024" s="658"/>
      <c r="F1024" s="658"/>
      <c r="G1024" s="658"/>
      <c r="H1024" s="658"/>
      <c r="I1024" s="658"/>
      <c r="J1024" s="658"/>
      <c r="K1024" s="658"/>
      <c r="L1024" s="658"/>
      <c r="M1024" s="658"/>
      <c r="N1024" s="658"/>
      <c r="O1024" s="658"/>
      <c r="P1024" s="658"/>
      <c r="Q1024" s="658"/>
      <c r="R1024" s="658"/>
      <c r="S1024" s="658"/>
      <c r="T1024" s="658"/>
      <c r="U1024" s="658"/>
      <c r="V1024" s="658"/>
      <c r="W1024" s="658"/>
      <c r="X1024" s="658"/>
      <c r="Y1024" s="658"/>
      <c r="Z1024" s="658"/>
      <c r="AA1024" s="658"/>
      <c r="AB1024" s="658"/>
      <c r="AC1024" s="658"/>
      <c r="AD1024" s="658"/>
    </row>
    <row r="1025" spans="1:30" ht="12.75">
      <c r="A1025" s="471"/>
      <c r="B1025" s="471"/>
      <c r="C1025" s="658"/>
      <c r="D1025" s="658"/>
      <c r="E1025" s="658"/>
      <c r="F1025" s="658"/>
      <c r="G1025" s="658"/>
      <c r="H1025" s="658"/>
      <c r="I1025" s="658"/>
      <c r="J1025" s="658"/>
      <c r="K1025" s="658"/>
      <c r="L1025" s="658"/>
      <c r="M1025" s="658"/>
      <c r="N1025" s="658"/>
      <c r="O1025" s="658"/>
      <c r="P1025" s="658"/>
      <c r="Q1025" s="658"/>
      <c r="R1025" s="658"/>
      <c r="S1025" s="658"/>
      <c r="T1025" s="658"/>
      <c r="U1025" s="658"/>
      <c r="V1025" s="658"/>
      <c r="W1025" s="658"/>
      <c r="X1025" s="658"/>
      <c r="Y1025" s="658"/>
      <c r="Z1025" s="658"/>
      <c r="AA1025" s="658"/>
      <c r="AB1025" s="658"/>
      <c r="AC1025" s="658"/>
      <c r="AD1025" s="658"/>
    </row>
    <row r="1026" spans="1:30" ht="12.75">
      <c r="A1026" s="471"/>
      <c r="B1026" s="471"/>
      <c r="C1026" s="658"/>
      <c r="D1026" s="658"/>
      <c r="E1026" s="658"/>
      <c r="F1026" s="658"/>
      <c r="G1026" s="658"/>
      <c r="H1026" s="658"/>
      <c r="I1026" s="658"/>
      <c r="J1026" s="658"/>
      <c r="K1026" s="658"/>
      <c r="L1026" s="658"/>
      <c r="M1026" s="658"/>
      <c r="N1026" s="658"/>
      <c r="O1026" s="658"/>
      <c r="P1026" s="658"/>
      <c r="Q1026" s="658"/>
      <c r="R1026" s="658"/>
      <c r="S1026" s="658"/>
      <c r="T1026" s="658"/>
      <c r="U1026" s="658"/>
      <c r="V1026" s="658"/>
      <c r="W1026" s="658"/>
      <c r="X1026" s="658"/>
      <c r="Y1026" s="658"/>
      <c r="Z1026" s="658"/>
      <c r="AA1026" s="658"/>
      <c r="AB1026" s="658"/>
      <c r="AC1026" s="658"/>
      <c r="AD1026" s="658"/>
    </row>
    <row r="1027" spans="1:30" ht="12.75">
      <c r="A1027" s="471"/>
      <c r="B1027" s="471"/>
      <c r="C1027" s="658"/>
      <c r="D1027" s="658"/>
      <c r="E1027" s="658"/>
      <c r="F1027" s="658"/>
      <c r="G1027" s="658"/>
      <c r="H1027" s="658"/>
      <c r="I1027" s="658"/>
      <c r="J1027" s="658"/>
      <c r="K1027" s="658"/>
      <c r="L1027" s="658"/>
      <c r="M1027" s="658"/>
      <c r="N1027" s="658"/>
      <c r="O1027" s="658"/>
      <c r="P1027" s="658"/>
      <c r="Q1027" s="658"/>
      <c r="R1027" s="658"/>
      <c r="S1027" s="658"/>
      <c r="T1027" s="658"/>
      <c r="U1027" s="658"/>
      <c r="V1027" s="658"/>
      <c r="W1027" s="658"/>
      <c r="X1027" s="658"/>
      <c r="Y1027" s="658"/>
      <c r="Z1027" s="658"/>
      <c r="AA1027" s="658"/>
      <c r="AB1027" s="658"/>
      <c r="AC1027" s="658"/>
      <c r="AD1027" s="658"/>
    </row>
    <row r="1028" spans="1:30" ht="12.75">
      <c r="A1028" s="471"/>
      <c r="B1028" s="471"/>
      <c r="C1028" s="658"/>
      <c r="D1028" s="658"/>
      <c r="E1028" s="658"/>
      <c r="F1028" s="658"/>
      <c r="G1028" s="658"/>
      <c r="H1028" s="658"/>
      <c r="I1028" s="658"/>
      <c r="J1028" s="658"/>
      <c r="K1028" s="658"/>
      <c r="L1028" s="658"/>
      <c r="M1028" s="658"/>
      <c r="N1028" s="658"/>
      <c r="O1028" s="658"/>
      <c r="P1028" s="658"/>
      <c r="Q1028" s="658"/>
      <c r="R1028" s="658"/>
      <c r="S1028" s="658"/>
      <c r="T1028" s="658"/>
      <c r="U1028" s="658"/>
      <c r="V1028" s="658"/>
      <c r="W1028" s="658"/>
      <c r="X1028" s="658"/>
      <c r="Y1028" s="658"/>
      <c r="Z1028" s="658"/>
      <c r="AA1028" s="658"/>
      <c r="AB1028" s="658"/>
      <c r="AC1028" s="658"/>
      <c r="AD1028" s="658"/>
    </row>
    <row r="1029" spans="1:30" ht="12.75">
      <c r="A1029" s="471"/>
      <c r="B1029" s="471"/>
      <c r="C1029" s="658"/>
      <c r="D1029" s="658"/>
      <c r="E1029" s="658"/>
      <c r="F1029" s="658"/>
      <c r="G1029" s="658"/>
      <c r="H1029" s="658"/>
      <c r="I1029" s="658"/>
      <c r="J1029" s="658"/>
      <c r="K1029" s="658"/>
      <c r="L1029" s="658"/>
      <c r="M1029" s="658"/>
      <c r="N1029" s="658"/>
      <c r="O1029" s="658"/>
      <c r="P1029" s="658"/>
      <c r="Q1029" s="658"/>
      <c r="R1029" s="658"/>
      <c r="S1029" s="658"/>
      <c r="T1029" s="658"/>
      <c r="U1029" s="658"/>
      <c r="V1029" s="658"/>
      <c r="W1029" s="658"/>
      <c r="X1029" s="658"/>
      <c r="Y1029" s="658"/>
      <c r="Z1029" s="658"/>
      <c r="AA1029" s="658"/>
      <c r="AB1029" s="658"/>
      <c r="AC1029" s="658"/>
      <c r="AD1029" s="658"/>
    </row>
    <row r="1030" spans="1:30" ht="12.75">
      <c r="A1030" s="471"/>
      <c r="B1030" s="471"/>
      <c r="C1030" s="658"/>
      <c r="D1030" s="658"/>
      <c r="E1030" s="658"/>
      <c r="F1030" s="658"/>
      <c r="G1030" s="658"/>
      <c r="H1030" s="658"/>
      <c r="I1030" s="658"/>
      <c r="J1030" s="658"/>
      <c r="K1030" s="658"/>
      <c r="L1030" s="658"/>
      <c r="M1030" s="658"/>
      <c r="N1030" s="658"/>
      <c r="O1030" s="658"/>
      <c r="P1030" s="658"/>
      <c r="Q1030" s="658"/>
      <c r="R1030" s="658"/>
      <c r="S1030" s="658"/>
      <c r="T1030" s="658"/>
      <c r="U1030" s="658"/>
      <c r="V1030" s="658"/>
      <c r="W1030" s="658"/>
      <c r="X1030" s="658"/>
      <c r="Y1030" s="658"/>
      <c r="Z1030" s="658"/>
      <c r="AA1030" s="658"/>
      <c r="AB1030" s="658"/>
      <c r="AC1030" s="658"/>
      <c r="AD1030" s="658"/>
    </row>
    <row r="1031" spans="1:30" ht="12.75">
      <c r="A1031" s="471"/>
      <c r="B1031" s="471"/>
      <c r="C1031" s="658"/>
      <c r="D1031" s="658"/>
      <c r="E1031" s="658"/>
      <c r="F1031" s="658"/>
      <c r="G1031" s="658"/>
      <c r="H1031" s="658"/>
      <c r="I1031" s="658"/>
      <c r="J1031" s="658"/>
      <c r="K1031" s="658"/>
      <c r="L1031" s="658"/>
      <c r="M1031" s="658"/>
      <c r="N1031" s="658"/>
      <c r="O1031" s="658"/>
      <c r="P1031" s="658"/>
      <c r="Q1031" s="658"/>
      <c r="R1031" s="658"/>
      <c r="S1031" s="658"/>
      <c r="T1031" s="658"/>
      <c r="U1031" s="658"/>
      <c r="V1031" s="658"/>
      <c r="W1031" s="658"/>
      <c r="X1031" s="658"/>
      <c r="Y1031" s="658"/>
      <c r="Z1031" s="658"/>
      <c r="AA1031" s="658"/>
      <c r="AB1031" s="658"/>
      <c r="AC1031" s="658"/>
      <c r="AD1031" s="658"/>
    </row>
    <row r="1032" spans="1:30" ht="12.75">
      <c r="A1032" s="471"/>
      <c r="B1032" s="471"/>
      <c r="C1032" s="658"/>
      <c r="D1032" s="658"/>
      <c r="E1032" s="658"/>
      <c r="F1032" s="658"/>
      <c r="G1032" s="658"/>
      <c r="H1032" s="658"/>
      <c r="I1032" s="658"/>
      <c r="J1032" s="658"/>
      <c r="K1032" s="658"/>
      <c r="L1032" s="658"/>
      <c r="M1032" s="658"/>
      <c r="N1032" s="658"/>
      <c r="O1032" s="658"/>
      <c r="P1032" s="658"/>
      <c r="Q1032" s="658"/>
      <c r="R1032" s="658"/>
      <c r="S1032" s="658"/>
      <c r="T1032" s="658"/>
      <c r="U1032" s="658"/>
      <c r="V1032" s="658"/>
      <c r="W1032" s="658"/>
      <c r="X1032" s="658"/>
      <c r="Y1032" s="658"/>
      <c r="Z1032" s="658"/>
      <c r="AA1032" s="658"/>
      <c r="AB1032" s="658"/>
      <c r="AC1032" s="658"/>
      <c r="AD1032" s="658"/>
    </row>
    <row r="1033" spans="1:30" ht="12.75">
      <c r="A1033" s="471"/>
      <c r="B1033" s="471"/>
      <c r="C1033" s="658"/>
      <c r="D1033" s="658"/>
      <c r="E1033" s="658"/>
      <c r="F1033" s="658"/>
      <c r="G1033" s="658"/>
      <c r="H1033" s="658"/>
      <c r="I1033" s="658"/>
      <c r="J1033" s="658"/>
      <c r="K1033" s="658"/>
      <c r="L1033" s="658"/>
      <c r="M1033" s="658"/>
      <c r="N1033" s="658"/>
      <c r="O1033" s="658"/>
      <c r="P1033" s="658"/>
      <c r="Q1033" s="658"/>
      <c r="R1033" s="658"/>
      <c r="S1033" s="658"/>
      <c r="T1033" s="658"/>
      <c r="U1033" s="658"/>
      <c r="V1033" s="658"/>
      <c r="W1033" s="658"/>
      <c r="X1033" s="658"/>
      <c r="Y1033" s="658"/>
      <c r="Z1033" s="658"/>
      <c r="AA1033" s="658"/>
      <c r="AB1033" s="658"/>
      <c r="AC1033" s="658"/>
      <c r="AD1033" s="658"/>
    </row>
    <row r="1034" spans="1:30" ht="12.75">
      <c r="A1034" s="471"/>
      <c r="B1034" s="471"/>
      <c r="C1034" s="658"/>
      <c r="D1034" s="658"/>
      <c r="E1034" s="658"/>
      <c r="F1034" s="658"/>
      <c r="G1034" s="658"/>
      <c r="H1034" s="658"/>
      <c r="I1034" s="658"/>
      <c r="J1034" s="658"/>
      <c r="K1034" s="658"/>
      <c r="L1034" s="658"/>
      <c r="M1034" s="658"/>
      <c r="N1034" s="658"/>
      <c r="O1034" s="658"/>
      <c r="P1034" s="658"/>
      <c r="Q1034" s="658"/>
      <c r="R1034" s="658"/>
      <c r="S1034" s="658"/>
      <c r="T1034" s="658"/>
      <c r="U1034" s="658"/>
      <c r="V1034" s="658"/>
      <c r="W1034" s="658"/>
      <c r="X1034" s="658"/>
      <c r="Y1034" s="658"/>
      <c r="Z1034" s="658"/>
      <c r="AA1034" s="658"/>
      <c r="AB1034" s="658"/>
      <c r="AC1034" s="658"/>
      <c r="AD1034" s="658"/>
    </row>
    <row r="1035" spans="1:30" ht="12.75">
      <c r="A1035" s="471"/>
      <c r="B1035" s="471"/>
      <c r="C1035" s="661"/>
      <c r="D1035" s="661"/>
      <c r="E1035" s="661"/>
      <c r="F1035" s="661"/>
      <c r="G1035" s="661"/>
      <c r="H1035" s="661"/>
      <c r="I1035" s="661"/>
      <c r="J1035" s="661"/>
      <c r="K1035" s="661"/>
      <c r="L1035" s="661"/>
      <c r="M1035" s="661"/>
      <c r="N1035" s="661"/>
      <c r="O1035" s="661"/>
      <c r="P1035" s="661"/>
      <c r="Q1035" s="661"/>
      <c r="R1035" s="661"/>
      <c r="S1035" s="661"/>
      <c r="T1035" s="661"/>
      <c r="U1035" s="661"/>
      <c r="V1035" s="661"/>
      <c r="W1035" s="661"/>
      <c r="X1035" s="661"/>
      <c r="Y1035" s="661"/>
      <c r="Z1035" s="661"/>
      <c r="AA1035" s="661"/>
      <c r="AB1035" s="661"/>
      <c r="AC1035" s="661"/>
      <c r="AD1035" s="661"/>
    </row>
  </sheetData>
  <customSheetViews>
    <customSheetView guid="{EC3D3487-DF93-4FEF-9B1E-F50083062898}" filter="1" showAutoFilter="1">
      <pageMargins left="0.7" right="0.7" top="0.75" bottom="0.75" header="0.3" footer="0.3"/>
      <autoFilter ref="A5:AD706" xr:uid="{00000000-0000-0000-0000-000000000000}">
        <filterColumn colId="0">
          <filters blank="1">
            <filter val="0"/>
            <filter val="arizona"/>
            <filter val="Connecticut"/>
            <filter val="DC"/>
            <filter val="Delaware"/>
            <filter val="Florida"/>
            <filter val="Maryland"/>
            <filter val="Massachusetts"/>
            <filter val="New Jersey"/>
            <filter val="New York"/>
            <filter val="Ohio"/>
            <filter val="Pennsylvania"/>
            <filter val="q"/>
            <filter val="Virginia"/>
            <filter val="West Virginia"/>
          </filters>
        </filterColumn>
      </autoFilter>
    </customSheetView>
    <customSheetView guid="{A429C29C-5226-4BF8-A20D-AAFA6593CAB6}" filter="1" showAutoFilter="1">
      <pageMargins left="0.7" right="0.7" top="0.75" bottom="0.75" header="0.3" footer="0.3"/>
      <autoFilter ref="A5:AC706" xr:uid="{00000000-0000-0000-0000-000000000000}">
        <filterColumn colId="2">
          <filters>
            <filter val="(Repeat from line 518)"/>
            <filter val="0"/>
            <filter val="3rdFriday- email and text"/>
            <filter val="Broker"/>
            <filter val="call"/>
            <filter val="Confirmed news: Program is closing June 2021 and will not be interviewing any applicants"/>
            <filter val="Email"/>
            <filter val="E-Mail"/>
            <filter val="Email after ERAS"/>
            <filter val="Email after ERAS message"/>
            <filter val="Email invite to Thalamus"/>
            <filter val="Email or phone"/>
            <filter val="Email PC"/>
            <filter val="Email to call or email"/>
            <filter val="Email to call them"/>
            <filter val="Email, ERAS"/>
            <filter val="Email, ERAS Messagin"/>
            <filter val="Email/Doodle"/>
            <filter val="email/ERAS"/>
            <filter val="Email/Interview Broker"/>
            <filter val="Email/Phone"/>
            <filter val="Email/phone call to coordinator"/>
            <filter val="Eras"/>
            <filter val="ERAS / Email"/>
            <filter val="ERAS email or call"/>
            <filter val="ERAS- email, asked to Zoom w/residents on Sunday and interview will be on Monday"/>
            <filter val="ERAS email/phone call to coordinator"/>
            <filter val="ERAS message"/>
            <filter val="ERAS message/Email"/>
            <filter val="ERAS message/phone"/>
            <filter val="ERAS then phone"/>
            <filter val="ERAS, call"/>
            <filter val="ERAS, Email"/>
            <filter val="ERAS, Phone"/>
            <filter val="ERAS/ Interview broker"/>
            <filter val="ERAS/ thalamus"/>
            <filter val="ERAS/Email"/>
            <filter val="ERAS/E-mail"/>
            <filter val="ERAS/Phone/Email"/>
            <filter val="Interview Booker"/>
            <filter val="interview Broker"/>
            <filter val="interview broker (Bethlehem), ERAS (Anderson)"/>
            <filter val="Interview Broker, ERAS"/>
            <filter val="InterviewBroker"/>
            <filter val="Message on ERAS to schedule interview"/>
            <filter val="Message through ERAS"/>
            <filter val="microsoft"/>
            <filter val="Microsoft Teams"/>
            <filter val="No longer a prematch. Program will be going through the Match this year"/>
            <filter val="Phone"/>
            <filter val="Phone call"/>
            <filter val="Phone call, ERAS"/>
            <filter val="Phone via ERAS Portal"/>
            <filter val="Phone, Email"/>
            <filter val="Phone/email"/>
            <filter val="phone; email from PD"/>
            <filter val="Rezrate"/>
            <filter val="Scheduled via direct message on ERAS"/>
            <filter val="SignUpGenius"/>
            <filter val="Survey Monkey"/>
            <filter val="Thalamus"/>
            <filter val="Thalmus"/>
            <filter val="Via phone/mail"/>
          </filters>
        </filterColumn>
      </autoFilter>
    </customSheetView>
    <customSheetView guid="{CFDE63F2-3DD4-4B24-82FC-5E5D3974261C}" filter="1" showAutoFilter="1">
      <pageMargins left="0.7" right="0.7" top="0.75" bottom="0.75" header="0.3" footer="0.3"/>
      <autoFilter ref="A5:AD703" xr:uid="{00000000-0000-0000-0000-000000000000}">
        <filterColumn colId="0">
          <filters blank="1">
            <filter val="0"/>
            <filter val="arizona"/>
            <filter val="California"/>
            <filter val="Colorado"/>
            <filter val="Hawaii"/>
            <filter val="Idaho"/>
            <filter val="Maine"/>
            <filter val="Minnesota"/>
            <filter val="Montana"/>
            <filter val="New Mexico"/>
            <filter val="North Carolina"/>
            <filter val="Oregon"/>
            <filter val="q"/>
            <filter val="Washington"/>
            <filter val="Wisconsin"/>
          </filters>
        </filterColumn>
        <sortState xmlns:xlrd2="http://schemas.microsoft.com/office/spreadsheetml/2017/richdata2" ref="A5:AD703">
          <sortCondition ref="A5:A703"/>
        </sortState>
      </autoFilter>
    </customSheetView>
    <customSheetView guid="{AAF00981-C5A5-44D4-BC9A-BFAE4706D297}" filter="1" showAutoFilter="1">
      <pageMargins left="0.7" right="0.7" top="0.75" bottom="0.75" header="0.3" footer="0.3"/>
      <autoFilter ref="A1:AC669" xr:uid="{00000000-0000-0000-0000-000000000000}"/>
    </customSheetView>
  </customSheetViews>
  <mergeCells count="1">
    <mergeCell ref="F1:G1"/>
  </mergeCells>
  <conditionalFormatting sqref="G1:G12 G14:G329 C40 G331:G704 H559 G706:G1035">
    <cfRule type="containsText" dxfId="1" priority="1" operator="containsText" text="person">
      <formula>NOT(ISERROR(SEARCH(("person"),(G1))))</formula>
    </cfRule>
  </conditionalFormatting>
  <printOptions horizontalCentered="1" gridLines="1"/>
  <pageMargins left="0.7" right="0.7" top="0.75" bottom="0.75" header="0" footer="0"/>
  <pageSetup fitToHeight="0" pageOrder="overThenDown" orientation="landscape" cellComments="atEnd"/>
  <tableParts count="2">
    <tablePart r:id="rId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I1000"/>
  <sheetViews>
    <sheetView workbookViewId="0"/>
  </sheetViews>
  <sheetFormatPr defaultColWidth="14.42578125" defaultRowHeight="15.75" customHeight="1"/>
  <cols>
    <col min="1" max="1" width="34.7109375" customWidth="1"/>
    <col min="2" max="2" width="83.5703125" customWidth="1"/>
    <col min="3" max="3" width="34.140625" customWidth="1"/>
    <col min="4" max="4" width="37.140625" customWidth="1"/>
    <col min="5" max="5" width="30.140625" customWidth="1"/>
    <col min="6" max="6" width="30.28515625" customWidth="1"/>
  </cols>
  <sheetData>
    <row r="1" spans="1:9">
      <c r="A1" s="949"/>
      <c r="B1" s="950" t="s">
        <v>10388</v>
      </c>
    </row>
    <row r="2" spans="1:9" ht="15.75" customHeight="1">
      <c r="A2" s="951" t="s">
        <v>8837</v>
      </c>
      <c r="B2" s="951" t="s">
        <v>10389</v>
      </c>
    </row>
    <row r="3" spans="1:9" ht="15.75" customHeight="1">
      <c r="A3" s="952" t="s">
        <v>10390</v>
      </c>
      <c r="B3" s="951" t="s">
        <v>10391</v>
      </c>
      <c r="C3" s="953" t="s">
        <v>10392</v>
      </c>
      <c r="D3" s="23" t="s">
        <v>10393</v>
      </c>
    </row>
    <row r="4" spans="1:9" ht="15.75" customHeight="1">
      <c r="A4" s="951" t="s">
        <v>10394</v>
      </c>
      <c r="B4" s="954" t="s">
        <v>10395</v>
      </c>
    </row>
    <row r="5" spans="1:9" ht="15.75" customHeight="1">
      <c r="A5" s="951" t="s">
        <v>6004</v>
      </c>
      <c r="B5" s="951" t="s">
        <v>10396</v>
      </c>
    </row>
    <row r="6" spans="1:9" ht="15.75" customHeight="1">
      <c r="A6" s="951" t="s">
        <v>10397</v>
      </c>
      <c r="B6" s="951" t="s">
        <v>10398</v>
      </c>
      <c r="C6" s="951" t="s">
        <v>10398</v>
      </c>
    </row>
    <row r="7" spans="1:9" ht="15.75" customHeight="1">
      <c r="A7" s="951" t="s">
        <v>10399</v>
      </c>
      <c r="B7" s="951" t="s">
        <v>10400</v>
      </c>
    </row>
    <row r="8" spans="1:9" ht="15.75" customHeight="1">
      <c r="A8" s="951" t="s">
        <v>8153</v>
      </c>
      <c r="B8" s="951" t="s">
        <v>10401</v>
      </c>
    </row>
    <row r="9" spans="1:9" ht="15.75" customHeight="1">
      <c r="A9" s="951" t="s">
        <v>6023</v>
      </c>
      <c r="B9" s="951" t="s">
        <v>10402</v>
      </c>
    </row>
    <row r="10" spans="1:9" ht="15.75" customHeight="1">
      <c r="A10" s="951" t="s">
        <v>10403</v>
      </c>
      <c r="B10" s="951" t="s">
        <v>10404</v>
      </c>
      <c r="C10" s="64" t="s">
        <v>10405</v>
      </c>
      <c r="D10" s="23" t="s">
        <v>10406</v>
      </c>
    </row>
    <row r="11" spans="1:9" ht="15.75" customHeight="1">
      <c r="A11" s="951" t="s">
        <v>10407</v>
      </c>
      <c r="B11" s="951" t="s">
        <v>10408</v>
      </c>
      <c r="C11" s="64" t="s">
        <v>10409</v>
      </c>
    </row>
    <row r="12" spans="1:9" ht="15.75" customHeight="1">
      <c r="A12" s="951" t="s">
        <v>10410</v>
      </c>
      <c r="B12" s="951" t="s">
        <v>10411</v>
      </c>
    </row>
    <row r="13" spans="1:9" ht="15.75" customHeight="1">
      <c r="A13" s="951" t="s">
        <v>8870</v>
      </c>
      <c r="B13" s="951" t="s">
        <v>10412</v>
      </c>
    </row>
    <row r="14" spans="1:9" ht="15.75" customHeight="1">
      <c r="A14" s="955" t="s">
        <v>7939</v>
      </c>
      <c r="B14" s="951" t="s">
        <v>10413</v>
      </c>
    </row>
    <row r="15" spans="1:9" ht="15.75" customHeight="1">
      <c r="A15" s="951" t="s">
        <v>10414</v>
      </c>
      <c r="B15" s="951" t="s">
        <v>10415</v>
      </c>
    </row>
    <row r="16" spans="1:9" ht="15.75" customHeight="1">
      <c r="A16" s="951" t="s">
        <v>5767</v>
      </c>
      <c r="B16" s="956" t="s">
        <v>10416</v>
      </c>
      <c r="C16" s="64" t="s">
        <v>10417</v>
      </c>
      <c r="D16" s="64" t="s">
        <v>10418</v>
      </c>
      <c r="E16" s="64" t="s">
        <v>10419</v>
      </c>
      <c r="F16" s="64" t="s">
        <v>10420</v>
      </c>
      <c r="G16" s="64" t="s">
        <v>10421</v>
      </c>
      <c r="H16" s="64" t="s">
        <v>10422</v>
      </c>
      <c r="I16" s="64" t="s">
        <v>10423</v>
      </c>
    </row>
    <row r="17" spans="1:3" ht="15.75" customHeight="1">
      <c r="A17" s="957" t="s">
        <v>10424</v>
      </c>
      <c r="B17" s="957" t="s">
        <v>10425</v>
      </c>
      <c r="C17" s="114" t="s">
        <v>10426</v>
      </c>
    </row>
    <row r="18" spans="1:3" ht="15.75" customHeight="1">
      <c r="A18" s="957" t="s">
        <v>10427</v>
      </c>
      <c r="B18" s="957" t="s">
        <v>10428</v>
      </c>
    </row>
    <row r="19" spans="1:3" ht="15.75" customHeight="1">
      <c r="A19" s="957" t="s">
        <v>10429</v>
      </c>
      <c r="B19" s="957" t="s">
        <v>10430</v>
      </c>
    </row>
    <row r="20" spans="1:3" ht="15.75" customHeight="1">
      <c r="A20" s="957" t="s">
        <v>10431</v>
      </c>
      <c r="B20" s="957" t="s">
        <v>10432</v>
      </c>
    </row>
    <row r="21" spans="1:3" ht="15.75" customHeight="1">
      <c r="A21" s="957" t="s">
        <v>10433</v>
      </c>
      <c r="B21" s="63" t="s">
        <v>10434</v>
      </c>
    </row>
    <row r="22" spans="1:3" ht="15.75" customHeight="1">
      <c r="A22" s="957" t="s">
        <v>10435</v>
      </c>
      <c r="B22" s="63" t="s">
        <v>10436</v>
      </c>
    </row>
    <row r="23" spans="1:3" ht="15.75" customHeight="1">
      <c r="A23" s="957"/>
      <c r="B23" s="957"/>
    </row>
    <row r="24" spans="1:3" ht="15.75" customHeight="1">
      <c r="A24" s="958"/>
      <c r="B24" s="958"/>
    </row>
    <row r="25" spans="1:3" ht="15.75" customHeight="1">
      <c r="A25" s="958"/>
      <c r="B25" s="958"/>
    </row>
    <row r="26" spans="1:3" ht="15.75" customHeight="1">
      <c r="A26" s="958"/>
      <c r="B26" s="958"/>
    </row>
    <row r="27" spans="1:3" ht="15.75" customHeight="1">
      <c r="A27" s="958"/>
      <c r="B27" s="958"/>
    </row>
    <row r="28" spans="1:3" ht="15.75" customHeight="1">
      <c r="A28" s="958"/>
      <c r="B28" s="958"/>
    </row>
    <row r="29" spans="1:3" ht="15.75" customHeight="1">
      <c r="A29" s="958"/>
      <c r="B29" s="958"/>
    </row>
    <row r="30" spans="1:3" ht="15.75" customHeight="1">
      <c r="A30" s="958"/>
      <c r="B30" s="958"/>
    </row>
    <row r="31" spans="1:3" ht="15.75" customHeight="1">
      <c r="A31" s="958"/>
      <c r="B31" s="958"/>
    </row>
    <row r="32" spans="1:3" ht="15.75" customHeight="1">
      <c r="A32" s="958"/>
      <c r="B32" s="958"/>
    </row>
    <row r="33" spans="1:2" ht="15.75" customHeight="1">
      <c r="A33" s="958"/>
      <c r="B33" s="958"/>
    </row>
    <row r="34" spans="1:2" ht="15.75" customHeight="1">
      <c r="A34" s="958"/>
      <c r="B34" s="958"/>
    </row>
    <row r="35" spans="1:2" ht="15.75" customHeight="1">
      <c r="A35" s="958"/>
      <c r="B35" s="958"/>
    </row>
    <row r="36" spans="1:2" ht="15.75" customHeight="1">
      <c r="A36" s="958"/>
      <c r="B36" s="958"/>
    </row>
    <row r="37" spans="1:2" ht="15.75" customHeight="1">
      <c r="A37" s="958"/>
      <c r="B37" s="958"/>
    </row>
    <row r="38" spans="1:2" ht="12.75">
      <c r="A38" s="958"/>
      <c r="B38" s="958"/>
    </row>
    <row r="39" spans="1:2" ht="12.75">
      <c r="A39" s="958"/>
      <c r="B39" s="958"/>
    </row>
    <row r="40" spans="1:2" ht="12.75">
      <c r="A40" s="958"/>
      <c r="B40" s="958"/>
    </row>
    <row r="41" spans="1:2" ht="12.75">
      <c r="A41" s="958"/>
      <c r="B41" s="958"/>
    </row>
    <row r="42" spans="1:2" ht="12.75">
      <c r="A42" s="958"/>
      <c r="B42" s="958"/>
    </row>
    <row r="43" spans="1:2" ht="12.75">
      <c r="A43" s="958"/>
      <c r="B43" s="958"/>
    </row>
    <row r="44" spans="1:2" ht="12.75">
      <c r="A44" s="958"/>
      <c r="B44" s="958"/>
    </row>
    <row r="45" spans="1:2" ht="12.75">
      <c r="A45" s="958"/>
      <c r="B45" s="958"/>
    </row>
    <row r="46" spans="1:2" ht="12.75">
      <c r="A46" s="958"/>
      <c r="B46" s="958"/>
    </row>
    <row r="47" spans="1:2" ht="12.75">
      <c r="A47" s="958"/>
      <c r="B47" s="958"/>
    </row>
    <row r="48" spans="1:2" ht="12.75">
      <c r="A48" s="958"/>
      <c r="B48" s="958"/>
    </row>
    <row r="49" spans="1:2" ht="12.75">
      <c r="A49" s="958"/>
      <c r="B49" s="958"/>
    </row>
    <row r="50" spans="1:2" ht="12.75">
      <c r="A50" s="958"/>
      <c r="B50" s="958"/>
    </row>
    <row r="51" spans="1:2" ht="12.75">
      <c r="A51" s="958"/>
      <c r="B51" s="958"/>
    </row>
    <row r="52" spans="1:2" ht="12.75">
      <c r="A52" s="958"/>
      <c r="B52" s="958"/>
    </row>
    <row r="53" spans="1:2" ht="12.75">
      <c r="A53" s="958"/>
      <c r="B53" s="958"/>
    </row>
    <row r="54" spans="1:2" ht="12.75">
      <c r="A54" s="958"/>
      <c r="B54" s="958"/>
    </row>
    <row r="55" spans="1:2" ht="12.75">
      <c r="A55" s="958"/>
      <c r="B55" s="958"/>
    </row>
    <row r="56" spans="1:2" ht="12.75">
      <c r="A56" s="958"/>
      <c r="B56" s="958"/>
    </row>
    <row r="57" spans="1:2" ht="12.75">
      <c r="A57" s="958"/>
      <c r="B57" s="958"/>
    </row>
    <row r="58" spans="1:2" ht="12.75">
      <c r="A58" s="958"/>
      <c r="B58" s="958"/>
    </row>
    <row r="59" spans="1:2" ht="12.75">
      <c r="A59" s="958"/>
      <c r="B59" s="958"/>
    </row>
    <row r="60" spans="1:2" ht="12.75">
      <c r="A60" s="958"/>
      <c r="B60" s="958"/>
    </row>
    <row r="61" spans="1:2" ht="12.75">
      <c r="A61" s="958"/>
      <c r="B61" s="958"/>
    </row>
    <row r="62" spans="1:2" ht="12.75">
      <c r="A62" s="958"/>
      <c r="B62" s="958"/>
    </row>
    <row r="63" spans="1:2" ht="12.75">
      <c r="A63" s="958"/>
      <c r="B63" s="958"/>
    </row>
    <row r="64" spans="1:2" ht="12.75">
      <c r="A64" s="958"/>
      <c r="B64" s="958"/>
    </row>
    <row r="65" spans="1:2" ht="12.75">
      <c r="A65" s="958"/>
      <c r="B65" s="958"/>
    </row>
    <row r="66" spans="1:2" ht="12.75">
      <c r="A66" s="958"/>
      <c r="B66" s="958"/>
    </row>
    <row r="67" spans="1:2" ht="12.75">
      <c r="A67" s="958"/>
      <c r="B67" s="958"/>
    </row>
    <row r="68" spans="1:2" ht="12.75">
      <c r="A68" s="958"/>
      <c r="B68" s="958"/>
    </row>
    <row r="69" spans="1:2" ht="12.75">
      <c r="A69" s="958"/>
      <c r="B69" s="958"/>
    </row>
    <row r="70" spans="1:2" ht="12.75">
      <c r="A70" s="958"/>
      <c r="B70" s="958"/>
    </row>
    <row r="71" spans="1:2" ht="12.75">
      <c r="A71" s="958"/>
      <c r="B71" s="958"/>
    </row>
    <row r="72" spans="1:2" ht="12.75">
      <c r="A72" s="958"/>
      <c r="B72" s="958"/>
    </row>
    <row r="73" spans="1:2" ht="12.75">
      <c r="A73" s="958"/>
      <c r="B73" s="958"/>
    </row>
    <row r="74" spans="1:2" ht="12.75">
      <c r="A74" s="958"/>
      <c r="B74" s="958"/>
    </row>
    <row r="75" spans="1:2" ht="12.75">
      <c r="A75" s="958"/>
      <c r="B75" s="958"/>
    </row>
    <row r="76" spans="1:2" ht="12.75">
      <c r="A76" s="958"/>
      <c r="B76" s="958"/>
    </row>
    <row r="77" spans="1:2" ht="12.75">
      <c r="A77" s="958"/>
      <c r="B77" s="958"/>
    </row>
    <row r="78" spans="1:2" ht="12.75">
      <c r="A78" s="958"/>
      <c r="B78" s="958"/>
    </row>
    <row r="79" spans="1:2" ht="12.75">
      <c r="A79" s="958"/>
      <c r="B79" s="958"/>
    </row>
    <row r="80" spans="1:2" ht="12.75">
      <c r="A80" s="958"/>
      <c r="B80" s="958"/>
    </row>
    <row r="81" spans="1:2" ht="12.75">
      <c r="A81" s="958"/>
      <c r="B81" s="958"/>
    </row>
    <row r="82" spans="1:2" ht="12.75">
      <c r="A82" s="958"/>
      <c r="B82" s="958"/>
    </row>
    <row r="83" spans="1:2" ht="12.75">
      <c r="A83" s="958"/>
      <c r="B83" s="958"/>
    </row>
    <row r="84" spans="1:2" ht="12.75">
      <c r="A84" s="958"/>
      <c r="B84" s="958"/>
    </row>
    <row r="85" spans="1:2" ht="12.75">
      <c r="A85" s="958"/>
      <c r="B85" s="958"/>
    </row>
    <row r="86" spans="1:2" ht="12.75">
      <c r="A86" s="958"/>
      <c r="B86" s="958"/>
    </row>
    <row r="87" spans="1:2" ht="12.75">
      <c r="A87" s="958"/>
      <c r="B87" s="958"/>
    </row>
    <row r="88" spans="1:2" ht="12.75">
      <c r="A88" s="958"/>
      <c r="B88" s="958"/>
    </row>
    <row r="89" spans="1:2" ht="12.75">
      <c r="A89" s="958"/>
      <c r="B89" s="958"/>
    </row>
    <row r="90" spans="1:2" ht="12.75">
      <c r="A90" s="958"/>
      <c r="B90" s="958"/>
    </row>
    <row r="91" spans="1:2" ht="12.75">
      <c r="A91" s="958"/>
      <c r="B91" s="958"/>
    </row>
    <row r="92" spans="1:2" ht="12.75">
      <c r="A92" s="958"/>
      <c r="B92" s="958"/>
    </row>
    <row r="93" spans="1:2" ht="12.75">
      <c r="A93" s="958"/>
      <c r="B93" s="958"/>
    </row>
    <row r="94" spans="1:2" ht="12.75">
      <c r="A94" s="958"/>
      <c r="B94" s="958"/>
    </row>
    <row r="95" spans="1:2" ht="12.75">
      <c r="A95" s="958"/>
      <c r="B95" s="958"/>
    </row>
    <row r="96" spans="1:2" ht="12.75">
      <c r="A96" s="958"/>
      <c r="B96" s="958"/>
    </row>
    <row r="97" spans="1:2" ht="12.75">
      <c r="A97" s="958"/>
      <c r="B97" s="958"/>
    </row>
    <row r="98" spans="1:2" ht="12.75">
      <c r="A98" s="958"/>
      <c r="B98" s="958"/>
    </row>
    <row r="99" spans="1:2" ht="12.75">
      <c r="A99" s="958"/>
      <c r="B99" s="958"/>
    </row>
    <row r="100" spans="1:2" ht="12.75">
      <c r="A100" s="958"/>
      <c r="B100" s="958"/>
    </row>
    <row r="101" spans="1:2" ht="12.75">
      <c r="A101" s="958"/>
      <c r="B101" s="958"/>
    </row>
    <row r="102" spans="1:2" ht="12.75">
      <c r="A102" s="958"/>
      <c r="B102" s="958"/>
    </row>
    <row r="103" spans="1:2" ht="12.75">
      <c r="A103" s="958"/>
      <c r="B103" s="958"/>
    </row>
    <row r="104" spans="1:2" ht="12.75">
      <c r="A104" s="958"/>
      <c r="B104" s="958"/>
    </row>
    <row r="105" spans="1:2" ht="12.75">
      <c r="A105" s="958"/>
      <c r="B105" s="958"/>
    </row>
    <row r="106" spans="1:2" ht="12.75">
      <c r="A106" s="958"/>
      <c r="B106" s="958"/>
    </row>
    <row r="107" spans="1:2" ht="12.75">
      <c r="A107" s="958"/>
      <c r="B107" s="958"/>
    </row>
    <row r="108" spans="1:2" ht="12.75">
      <c r="A108" s="958"/>
      <c r="B108" s="958"/>
    </row>
    <row r="109" spans="1:2" ht="12.75">
      <c r="A109" s="958"/>
      <c r="B109" s="958"/>
    </row>
    <row r="110" spans="1:2" ht="12.75">
      <c r="A110" s="958"/>
      <c r="B110" s="958"/>
    </row>
    <row r="111" spans="1:2" ht="12.75">
      <c r="A111" s="958"/>
      <c r="B111" s="958"/>
    </row>
    <row r="112" spans="1:2" ht="12.75">
      <c r="A112" s="958"/>
      <c r="B112" s="958"/>
    </row>
    <row r="113" spans="1:2" ht="12.75">
      <c r="A113" s="958"/>
      <c r="B113" s="958"/>
    </row>
    <row r="114" spans="1:2" ht="12.75">
      <c r="A114" s="958"/>
      <c r="B114" s="958"/>
    </row>
    <row r="115" spans="1:2" ht="12.75">
      <c r="A115" s="958"/>
      <c r="B115" s="958"/>
    </row>
    <row r="116" spans="1:2" ht="12.75">
      <c r="A116" s="958"/>
      <c r="B116" s="958"/>
    </row>
    <row r="117" spans="1:2" ht="12.75">
      <c r="A117" s="958"/>
      <c r="B117" s="958"/>
    </row>
    <row r="118" spans="1:2" ht="12.75">
      <c r="A118" s="958"/>
      <c r="B118" s="958"/>
    </row>
    <row r="119" spans="1:2" ht="12.75">
      <c r="A119" s="958"/>
      <c r="B119" s="958"/>
    </row>
    <row r="120" spans="1:2" ht="12.75">
      <c r="A120" s="958"/>
      <c r="B120" s="958"/>
    </row>
    <row r="121" spans="1:2" ht="12.75">
      <c r="A121" s="958"/>
      <c r="B121" s="958"/>
    </row>
    <row r="122" spans="1:2" ht="12.75">
      <c r="A122" s="958"/>
      <c r="B122" s="958"/>
    </row>
    <row r="123" spans="1:2" ht="12.75">
      <c r="A123" s="958"/>
      <c r="B123" s="958"/>
    </row>
    <row r="124" spans="1:2" ht="12.75">
      <c r="A124" s="958"/>
      <c r="B124" s="958"/>
    </row>
    <row r="125" spans="1:2" ht="12.75">
      <c r="A125" s="958"/>
      <c r="B125" s="958"/>
    </row>
    <row r="126" spans="1:2" ht="12.75">
      <c r="A126" s="958"/>
      <c r="B126" s="958"/>
    </row>
    <row r="127" spans="1:2" ht="12.75">
      <c r="A127" s="958"/>
      <c r="B127" s="958"/>
    </row>
    <row r="128" spans="1:2" ht="12.75">
      <c r="A128" s="958"/>
      <c r="B128" s="958"/>
    </row>
    <row r="129" spans="1:2" ht="12.75">
      <c r="A129" s="958"/>
      <c r="B129" s="958"/>
    </row>
    <row r="130" spans="1:2" ht="12.75">
      <c r="A130" s="958"/>
      <c r="B130" s="958"/>
    </row>
    <row r="131" spans="1:2" ht="12.75">
      <c r="A131" s="958"/>
      <c r="B131" s="958"/>
    </row>
    <row r="132" spans="1:2" ht="12.75">
      <c r="A132" s="958"/>
      <c r="B132" s="958"/>
    </row>
    <row r="133" spans="1:2" ht="12.75">
      <c r="A133" s="958"/>
      <c r="B133" s="958"/>
    </row>
    <row r="134" spans="1:2" ht="12.75">
      <c r="A134" s="958"/>
      <c r="B134" s="958"/>
    </row>
    <row r="135" spans="1:2" ht="12.75">
      <c r="A135" s="958"/>
      <c r="B135" s="958"/>
    </row>
    <row r="136" spans="1:2" ht="12.75">
      <c r="A136" s="958"/>
      <c r="B136" s="958"/>
    </row>
    <row r="137" spans="1:2" ht="12.75">
      <c r="A137" s="958"/>
      <c r="B137" s="958"/>
    </row>
    <row r="138" spans="1:2" ht="12.75">
      <c r="A138" s="958"/>
      <c r="B138" s="958"/>
    </row>
    <row r="139" spans="1:2" ht="12.75">
      <c r="A139" s="958"/>
      <c r="B139" s="958"/>
    </row>
    <row r="140" spans="1:2" ht="12.75">
      <c r="A140" s="958"/>
      <c r="B140" s="958"/>
    </row>
    <row r="141" spans="1:2" ht="12.75">
      <c r="A141" s="958"/>
      <c r="B141" s="958"/>
    </row>
    <row r="142" spans="1:2" ht="12.75">
      <c r="A142" s="958"/>
      <c r="B142" s="958"/>
    </row>
    <row r="143" spans="1:2" ht="12.75">
      <c r="A143" s="958"/>
      <c r="B143" s="958"/>
    </row>
    <row r="144" spans="1:2" ht="12.75">
      <c r="A144" s="958"/>
      <c r="B144" s="958"/>
    </row>
    <row r="145" spans="1:2" ht="12.75">
      <c r="A145" s="958"/>
      <c r="B145" s="958"/>
    </row>
    <row r="146" spans="1:2" ht="12.75">
      <c r="A146" s="958"/>
      <c r="B146" s="958"/>
    </row>
    <row r="147" spans="1:2" ht="12.75">
      <c r="A147" s="958"/>
      <c r="B147" s="958"/>
    </row>
    <row r="148" spans="1:2" ht="12.75">
      <c r="A148" s="958"/>
      <c r="B148" s="958"/>
    </row>
    <row r="149" spans="1:2" ht="12.75">
      <c r="A149" s="958"/>
      <c r="B149" s="958"/>
    </row>
    <row r="150" spans="1:2" ht="12.75">
      <c r="A150" s="958"/>
      <c r="B150" s="958"/>
    </row>
    <row r="151" spans="1:2" ht="12.75">
      <c r="A151" s="958"/>
      <c r="B151" s="958"/>
    </row>
    <row r="152" spans="1:2" ht="12.75">
      <c r="A152" s="958"/>
      <c r="B152" s="958"/>
    </row>
    <row r="153" spans="1:2" ht="12.75">
      <c r="A153" s="958"/>
      <c r="B153" s="958"/>
    </row>
    <row r="154" spans="1:2" ht="12.75">
      <c r="A154" s="958"/>
      <c r="B154" s="958"/>
    </row>
    <row r="155" spans="1:2" ht="12.75">
      <c r="A155" s="958"/>
      <c r="B155" s="958"/>
    </row>
    <row r="156" spans="1:2" ht="12.75">
      <c r="A156" s="958"/>
      <c r="B156" s="958"/>
    </row>
    <row r="157" spans="1:2" ht="12.75">
      <c r="A157" s="958"/>
      <c r="B157" s="958"/>
    </row>
    <row r="158" spans="1:2" ht="12.75">
      <c r="A158" s="958"/>
      <c r="B158" s="958"/>
    </row>
    <row r="159" spans="1:2" ht="12.75">
      <c r="A159" s="958"/>
      <c r="B159" s="958"/>
    </row>
    <row r="160" spans="1:2" ht="12.75">
      <c r="A160" s="958"/>
      <c r="B160" s="958"/>
    </row>
    <row r="161" spans="1:2" ht="12.75">
      <c r="A161" s="958"/>
      <c r="B161" s="958"/>
    </row>
    <row r="162" spans="1:2" ht="12.75">
      <c r="A162" s="958"/>
      <c r="B162" s="958"/>
    </row>
    <row r="163" spans="1:2" ht="12.75">
      <c r="A163" s="958"/>
      <c r="B163" s="958"/>
    </row>
    <row r="164" spans="1:2" ht="12.75">
      <c r="A164" s="958"/>
      <c r="B164" s="958"/>
    </row>
    <row r="165" spans="1:2" ht="12.75">
      <c r="A165" s="958"/>
      <c r="B165" s="958"/>
    </row>
    <row r="166" spans="1:2" ht="12.75">
      <c r="A166" s="958"/>
      <c r="B166" s="958"/>
    </row>
    <row r="167" spans="1:2" ht="12.75">
      <c r="A167" s="958"/>
      <c r="B167" s="958"/>
    </row>
    <row r="168" spans="1:2" ht="12.75">
      <c r="A168" s="958"/>
      <c r="B168" s="958"/>
    </row>
    <row r="169" spans="1:2" ht="12.75">
      <c r="A169" s="958"/>
      <c r="B169" s="958"/>
    </row>
    <row r="170" spans="1:2" ht="12.75">
      <c r="A170" s="958"/>
      <c r="B170" s="958"/>
    </row>
    <row r="171" spans="1:2" ht="12.75">
      <c r="A171" s="958"/>
      <c r="B171" s="958"/>
    </row>
    <row r="172" spans="1:2" ht="12.75">
      <c r="A172" s="958"/>
      <c r="B172" s="958"/>
    </row>
    <row r="173" spans="1:2" ht="12.75">
      <c r="A173" s="958"/>
      <c r="B173" s="958"/>
    </row>
    <row r="174" spans="1:2" ht="12.75">
      <c r="A174" s="958"/>
      <c r="B174" s="958"/>
    </row>
    <row r="175" spans="1:2" ht="12.75">
      <c r="A175" s="958"/>
      <c r="B175" s="958"/>
    </row>
    <row r="176" spans="1:2" ht="12.75">
      <c r="A176" s="958"/>
      <c r="B176" s="958"/>
    </row>
    <row r="177" spans="1:2" ht="12.75">
      <c r="A177" s="958"/>
      <c r="B177" s="958"/>
    </row>
    <row r="178" spans="1:2" ht="12.75">
      <c r="A178" s="958"/>
      <c r="B178" s="958"/>
    </row>
    <row r="179" spans="1:2" ht="12.75">
      <c r="A179" s="958"/>
      <c r="B179" s="958"/>
    </row>
    <row r="180" spans="1:2" ht="12.75">
      <c r="A180" s="958"/>
      <c r="B180" s="958"/>
    </row>
    <row r="181" spans="1:2" ht="12.75">
      <c r="A181" s="958"/>
      <c r="B181" s="958"/>
    </row>
    <row r="182" spans="1:2" ht="12.75">
      <c r="A182" s="958"/>
      <c r="B182" s="958"/>
    </row>
    <row r="183" spans="1:2" ht="12.75">
      <c r="A183" s="958"/>
      <c r="B183" s="958"/>
    </row>
    <row r="184" spans="1:2" ht="12.75">
      <c r="A184" s="958"/>
      <c r="B184" s="958"/>
    </row>
    <row r="185" spans="1:2" ht="12.75">
      <c r="A185" s="958"/>
      <c r="B185" s="958"/>
    </row>
    <row r="186" spans="1:2" ht="12.75">
      <c r="A186" s="958"/>
      <c r="B186" s="958"/>
    </row>
    <row r="187" spans="1:2" ht="12.75">
      <c r="A187" s="958"/>
      <c r="B187" s="958"/>
    </row>
    <row r="188" spans="1:2" ht="12.75">
      <c r="A188" s="958"/>
      <c r="B188" s="958"/>
    </row>
    <row r="189" spans="1:2" ht="12.75">
      <c r="A189" s="958"/>
      <c r="B189" s="958"/>
    </row>
    <row r="190" spans="1:2" ht="12.75">
      <c r="A190" s="958"/>
      <c r="B190" s="958"/>
    </row>
    <row r="191" spans="1:2" ht="12.75">
      <c r="A191" s="958"/>
      <c r="B191" s="958"/>
    </row>
    <row r="192" spans="1:2" ht="12.75">
      <c r="A192" s="958"/>
      <c r="B192" s="958"/>
    </row>
    <row r="193" spans="1:2" ht="12.75">
      <c r="A193" s="958"/>
      <c r="B193" s="958"/>
    </row>
    <row r="194" spans="1:2" ht="12.75">
      <c r="A194" s="958"/>
      <c r="B194" s="958"/>
    </row>
    <row r="195" spans="1:2" ht="12.75">
      <c r="A195" s="958"/>
      <c r="B195" s="958"/>
    </row>
    <row r="196" spans="1:2" ht="12.75">
      <c r="A196" s="958"/>
      <c r="B196" s="958"/>
    </row>
    <row r="197" spans="1:2" ht="12.75">
      <c r="A197" s="958"/>
      <c r="B197" s="958"/>
    </row>
    <row r="198" spans="1:2" ht="12.75">
      <c r="A198" s="958"/>
      <c r="B198" s="958"/>
    </row>
    <row r="199" spans="1:2" ht="12.75">
      <c r="A199" s="958"/>
      <c r="B199" s="958"/>
    </row>
    <row r="200" spans="1:2" ht="12.75">
      <c r="A200" s="958"/>
      <c r="B200" s="958"/>
    </row>
    <row r="201" spans="1:2" ht="12.75">
      <c r="A201" s="958"/>
      <c r="B201" s="958"/>
    </row>
    <row r="202" spans="1:2" ht="12.75">
      <c r="A202" s="958"/>
      <c r="B202" s="958"/>
    </row>
    <row r="203" spans="1:2" ht="12.75">
      <c r="A203" s="958"/>
      <c r="B203" s="958"/>
    </row>
    <row r="204" spans="1:2" ht="12.75">
      <c r="A204" s="958"/>
      <c r="B204" s="958"/>
    </row>
    <row r="205" spans="1:2" ht="12.75">
      <c r="A205" s="958"/>
      <c r="B205" s="958"/>
    </row>
    <row r="206" spans="1:2" ht="12.75">
      <c r="A206" s="958"/>
      <c r="B206" s="958"/>
    </row>
    <row r="207" spans="1:2" ht="12.75">
      <c r="A207" s="958"/>
      <c r="B207" s="958"/>
    </row>
    <row r="208" spans="1:2" ht="12.75">
      <c r="A208" s="958"/>
      <c r="B208" s="958"/>
    </row>
    <row r="209" spans="1:2" ht="12.75">
      <c r="A209" s="958"/>
      <c r="B209" s="958"/>
    </row>
    <row r="210" spans="1:2" ht="12.75">
      <c r="A210" s="958"/>
      <c r="B210" s="958"/>
    </row>
    <row r="211" spans="1:2" ht="12.75">
      <c r="A211" s="958"/>
      <c r="B211" s="958"/>
    </row>
    <row r="212" spans="1:2" ht="12.75">
      <c r="A212" s="958"/>
      <c r="B212" s="958"/>
    </row>
    <row r="213" spans="1:2" ht="12.75">
      <c r="A213" s="958"/>
      <c r="B213" s="958"/>
    </row>
    <row r="214" spans="1:2" ht="12.75">
      <c r="A214" s="958"/>
      <c r="B214" s="958"/>
    </row>
    <row r="215" spans="1:2" ht="12.75">
      <c r="A215" s="958"/>
      <c r="B215" s="958"/>
    </row>
    <row r="216" spans="1:2" ht="12.75">
      <c r="A216" s="958"/>
      <c r="B216" s="958"/>
    </row>
    <row r="217" spans="1:2" ht="12.75">
      <c r="A217" s="958"/>
      <c r="B217" s="958"/>
    </row>
    <row r="218" spans="1:2" ht="12.75">
      <c r="A218" s="958"/>
      <c r="B218" s="958"/>
    </row>
    <row r="219" spans="1:2" ht="12.75">
      <c r="A219" s="958"/>
      <c r="B219" s="958"/>
    </row>
    <row r="220" spans="1:2" ht="12.75">
      <c r="A220" s="958"/>
      <c r="B220" s="958"/>
    </row>
    <row r="221" spans="1:2" ht="12.75">
      <c r="A221" s="958"/>
      <c r="B221" s="958"/>
    </row>
    <row r="222" spans="1:2" ht="12.75">
      <c r="A222" s="958"/>
      <c r="B222" s="958"/>
    </row>
    <row r="223" spans="1:2" ht="12.75">
      <c r="A223" s="958"/>
      <c r="B223" s="958"/>
    </row>
    <row r="224" spans="1:2" ht="12.75">
      <c r="A224" s="958"/>
      <c r="B224" s="958"/>
    </row>
    <row r="225" spans="1:2" ht="12.75">
      <c r="A225" s="958"/>
      <c r="B225" s="958"/>
    </row>
    <row r="226" spans="1:2" ht="12.75">
      <c r="A226" s="958"/>
      <c r="B226" s="958"/>
    </row>
    <row r="227" spans="1:2" ht="12.75">
      <c r="A227" s="958"/>
      <c r="B227" s="958"/>
    </row>
    <row r="228" spans="1:2" ht="12.75">
      <c r="A228" s="958"/>
      <c r="B228" s="958"/>
    </row>
    <row r="229" spans="1:2" ht="12.75">
      <c r="A229" s="958"/>
      <c r="B229" s="958"/>
    </row>
    <row r="230" spans="1:2" ht="12.75">
      <c r="A230" s="958"/>
      <c r="B230" s="958"/>
    </row>
    <row r="231" spans="1:2" ht="12.75">
      <c r="A231" s="958"/>
      <c r="B231" s="958"/>
    </row>
    <row r="232" spans="1:2" ht="12.75">
      <c r="A232" s="958"/>
      <c r="B232" s="958"/>
    </row>
    <row r="233" spans="1:2" ht="12.75">
      <c r="A233" s="958"/>
      <c r="B233" s="958"/>
    </row>
    <row r="234" spans="1:2" ht="12.75">
      <c r="A234" s="958"/>
      <c r="B234" s="958"/>
    </row>
    <row r="235" spans="1:2" ht="12.75">
      <c r="A235" s="958"/>
      <c r="B235" s="958"/>
    </row>
    <row r="236" spans="1:2" ht="12.75">
      <c r="A236" s="958"/>
      <c r="B236" s="958"/>
    </row>
    <row r="237" spans="1:2" ht="12.75">
      <c r="A237" s="958"/>
      <c r="B237" s="958"/>
    </row>
    <row r="238" spans="1:2" ht="12.75">
      <c r="A238" s="958"/>
      <c r="B238" s="958"/>
    </row>
    <row r="239" spans="1:2" ht="12.75">
      <c r="A239" s="958"/>
      <c r="B239" s="958"/>
    </row>
    <row r="240" spans="1:2" ht="12.75">
      <c r="A240" s="958"/>
      <c r="B240" s="958"/>
    </row>
    <row r="241" spans="1:2" ht="12.75">
      <c r="A241" s="958"/>
      <c r="B241" s="958"/>
    </row>
    <row r="242" spans="1:2" ht="12.75">
      <c r="A242" s="958"/>
      <c r="B242" s="958"/>
    </row>
    <row r="243" spans="1:2" ht="12.75">
      <c r="A243" s="958"/>
      <c r="B243" s="958"/>
    </row>
    <row r="244" spans="1:2" ht="12.75">
      <c r="A244" s="958"/>
      <c r="B244" s="958"/>
    </row>
    <row r="245" spans="1:2" ht="12.75">
      <c r="A245" s="958"/>
      <c r="B245" s="958"/>
    </row>
    <row r="246" spans="1:2" ht="12.75">
      <c r="A246" s="958"/>
      <c r="B246" s="958"/>
    </row>
    <row r="247" spans="1:2" ht="12.75">
      <c r="A247" s="958"/>
      <c r="B247" s="958"/>
    </row>
    <row r="248" spans="1:2" ht="12.75">
      <c r="A248" s="958"/>
      <c r="B248" s="958"/>
    </row>
    <row r="249" spans="1:2" ht="12.75">
      <c r="A249" s="958"/>
      <c r="B249" s="958"/>
    </row>
    <row r="250" spans="1:2" ht="12.75">
      <c r="A250" s="958"/>
      <c r="B250" s="958"/>
    </row>
    <row r="251" spans="1:2" ht="12.75">
      <c r="A251" s="958"/>
      <c r="B251" s="958"/>
    </row>
    <row r="252" spans="1:2" ht="12.75">
      <c r="A252" s="958"/>
      <c r="B252" s="958"/>
    </row>
    <row r="253" spans="1:2" ht="12.75">
      <c r="A253" s="958"/>
      <c r="B253" s="958"/>
    </row>
    <row r="254" spans="1:2" ht="12.75">
      <c r="A254" s="958"/>
      <c r="B254" s="958"/>
    </row>
    <row r="255" spans="1:2" ht="12.75">
      <c r="A255" s="958"/>
      <c r="B255" s="958"/>
    </row>
    <row r="256" spans="1:2" ht="12.75">
      <c r="A256" s="958"/>
      <c r="B256" s="958"/>
    </row>
    <row r="257" spans="1:2" ht="12.75">
      <c r="A257" s="958"/>
      <c r="B257" s="958"/>
    </row>
    <row r="258" spans="1:2" ht="12.75">
      <c r="A258" s="958"/>
      <c r="B258" s="958"/>
    </row>
    <row r="259" spans="1:2" ht="12.75">
      <c r="A259" s="958"/>
      <c r="B259" s="958"/>
    </row>
    <row r="260" spans="1:2" ht="12.75">
      <c r="A260" s="958"/>
      <c r="B260" s="958"/>
    </row>
    <row r="261" spans="1:2" ht="12.75">
      <c r="A261" s="958"/>
      <c r="B261" s="958"/>
    </row>
    <row r="262" spans="1:2" ht="12.75">
      <c r="A262" s="958"/>
      <c r="B262" s="958"/>
    </row>
    <row r="263" spans="1:2" ht="12.75">
      <c r="A263" s="958"/>
      <c r="B263" s="958"/>
    </row>
    <row r="264" spans="1:2" ht="12.75">
      <c r="A264" s="958"/>
      <c r="B264" s="958"/>
    </row>
    <row r="265" spans="1:2" ht="12.75">
      <c r="A265" s="958"/>
      <c r="B265" s="958"/>
    </row>
    <row r="266" spans="1:2" ht="12.75">
      <c r="A266" s="958"/>
      <c r="B266" s="958"/>
    </row>
    <row r="267" spans="1:2" ht="12.75">
      <c r="A267" s="958"/>
      <c r="B267" s="958"/>
    </row>
    <row r="268" spans="1:2" ht="12.75">
      <c r="A268" s="958"/>
      <c r="B268" s="958"/>
    </row>
    <row r="269" spans="1:2" ht="12.75">
      <c r="A269" s="958"/>
      <c r="B269" s="958"/>
    </row>
    <row r="270" spans="1:2" ht="12.75">
      <c r="A270" s="958"/>
      <c r="B270" s="958"/>
    </row>
    <row r="271" spans="1:2" ht="12.75">
      <c r="A271" s="958"/>
      <c r="B271" s="958"/>
    </row>
    <row r="272" spans="1:2" ht="12.75">
      <c r="A272" s="958"/>
      <c r="B272" s="958"/>
    </row>
    <row r="273" spans="1:2" ht="12.75">
      <c r="A273" s="958"/>
      <c r="B273" s="958"/>
    </row>
    <row r="274" spans="1:2" ht="12.75">
      <c r="A274" s="958"/>
      <c r="B274" s="958"/>
    </row>
    <row r="275" spans="1:2" ht="12.75">
      <c r="A275" s="958"/>
      <c r="B275" s="958"/>
    </row>
    <row r="276" spans="1:2" ht="12.75">
      <c r="A276" s="958"/>
      <c r="B276" s="958"/>
    </row>
    <row r="277" spans="1:2" ht="12.75">
      <c r="A277" s="958"/>
      <c r="B277" s="958"/>
    </row>
    <row r="278" spans="1:2" ht="12.75">
      <c r="A278" s="958"/>
      <c r="B278" s="958"/>
    </row>
    <row r="279" spans="1:2" ht="12.75">
      <c r="A279" s="958"/>
      <c r="B279" s="958"/>
    </row>
    <row r="280" spans="1:2" ht="12.75">
      <c r="A280" s="958"/>
      <c r="B280" s="958"/>
    </row>
    <row r="281" spans="1:2" ht="12.75">
      <c r="A281" s="958"/>
      <c r="B281" s="958"/>
    </row>
    <row r="282" spans="1:2" ht="12.75">
      <c r="A282" s="958"/>
      <c r="B282" s="958"/>
    </row>
    <row r="283" spans="1:2" ht="12.75">
      <c r="A283" s="958"/>
      <c r="B283" s="958"/>
    </row>
    <row r="284" spans="1:2" ht="12.75">
      <c r="A284" s="958"/>
      <c r="B284" s="958"/>
    </row>
    <row r="285" spans="1:2" ht="12.75">
      <c r="A285" s="958"/>
      <c r="B285" s="958"/>
    </row>
    <row r="286" spans="1:2" ht="12.75">
      <c r="A286" s="958"/>
      <c r="B286" s="958"/>
    </row>
    <row r="287" spans="1:2" ht="12.75">
      <c r="A287" s="958"/>
      <c r="B287" s="958"/>
    </row>
    <row r="288" spans="1:2" ht="12.75">
      <c r="A288" s="958"/>
      <c r="B288" s="958"/>
    </row>
    <row r="289" spans="1:2" ht="12.75">
      <c r="A289" s="958"/>
      <c r="B289" s="958"/>
    </row>
    <row r="290" spans="1:2" ht="12.75">
      <c r="A290" s="958"/>
      <c r="B290" s="958"/>
    </row>
    <row r="291" spans="1:2" ht="12.75">
      <c r="A291" s="958"/>
      <c r="B291" s="958"/>
    </row>
    <row r="292" spans="1:2" ht="12.75">
      <c r="A292" s="958"/>
      <c r="B292" s="958"/>
    </row>
    <row r="293" spans="1:2" ht="12.75">
      <c r="A293" s="958"/>
      <c r="B293" s="958"/>
    </row>
    <row r="294" spans="1:2" ht="12.75">
      <c r="A294" s="958"/>
      <c r="B294" s="958"/>
    </row>
    <row r="295" spans="1:2" ht="12.75">
      <c r="A295" s="958"/>
      <c r="B295" s="958"/>
    </row>
    <row r="296" spans="1:2" ht="12.75">
      <c r="A296" s="958"/>
      <c r="B296" s="958"/>
    </row>
    <row r="297" spans="1:2" ht="12.75">
      <c r="A297" s="958"/>
      <c r="B297" s="958"/>
    </row>
    <row r="298" spans="1:2" ht="12.75">
      <c r="A298" s="958"/>
      <c r="B298" s="958"/>
    </row>
    <row r="299" spans="1:2" ht="12.75">
      <c r="A299" s="958"/>
      <c r="B299" s="958"/>
    </row>
    <row r="300" spans="1:2" ht="12.75">
      <c r="A300" s="958"/>
      <c r="B300" s="958"/>
    </row>
    <row r="301" spans="1:2" ht="12.75">
      <c r="A301" s="958"/>
      <c r="B301" s="958"/>
    </row>
    <row r="302" spans="1:2" ht="12.75">
      <c r="A302" s="958"/>
      <c r="B302" s="958"/>
    </row>
    <row r="303" spans="1:2" ht="12.75">
      <c r="A303" s="958"/>
      <c r="B303" s="958"/>
    </row>
    <row r="304" spans="1:2" ht="12.75">
      <c r="A304" s="958"/>
      <c r="B304" s="958"/>
    </row>
    <row r="305" spans="1:2" ht="12.75">
      <c r="A305" s="958"/>
      <c r="B305" s="958"/>
    </row>
    <row r="306" spans="1:2" ht="12.75">
      <c r="A306" s="958"/>
      <c r="B306" s="958"/>
    </row>
    <row r="307" spans="1:2" ht="12.75">
      <c r="A307" s="958"/>
      <c r="B307" s="958"/>
    </row>
    <row r="308" spans="1:2" ht="12.75">
      <c r="A308" s="958"/>
      <c r="B308" s="958"/>
    </row>
    <row r="309" spans="1:2" ht="12.75">
      <c r="A309" s="958"/>
      <c r="B309" s="958"/>
    </row>
    <row r="310" spans="1:2" ht="12.75">
      <c r="A310" s="958"/>
      <c r="B310" s="958"/>
    </row>
    <row r="311" spans="1:2" ht="12.75">
      <c r="A311" s="958"/>
      <c r="B311" s="958"/>
    </row>
    <row r="312" spans="1:2" ht="12.75">
      <c r="A312" s="958"/>
      <c r="B312" s="958"/>
    </row>
    <row r="313" spans="1:2" ht="12.75">
      <c r="A313" s="958"/>
      <c r="B313" s="958"/>
    </row>
    <row r="314" spans="1:2" ht="12.75">
      <c r="A314" s="958"/>
      <c r="B314" s="958"/>
    </row>
    <row r="315" spans="1:2" ht="12.75">
      <c r="A315" s="958"/>
      <c r="B315" s="958"/>
    </row>
    <row r="316" spans="1:2" ht="12.75">
      <c r="A316" s="958"/>
      <c r="B316" s="958"/>
    </row>
    <row r="317" spans="1:2" ht="12.75">
      <c r="A317" s="958"/>
      <c r="B317" s="958"/>
    </row>
    <row r="318" spans="1:2" ht="12.75">
      <c r="A318" s="958"/>
      <c r="B318" s="958"/>
    </row>
    <row r="319" spans="1:2" ht="12.75">
      <c r="A319" s="958"/>
      <c r="B319" s="958"/>
    </row>
    <row r="320" spans="1:2" ht="12.75">
      <c r="A320" s="958"/>
      <c r="B320" s="958"/>
    </row>
    <row r="321" spans="1:2" ht="12.75">
      <c r="A321" s="958"/>
      <c r="B321" s="958"/>
    </row>
    <row r="322" spans="1:2" ht="12.75">
      <c r="A322" s="958"/>
      <c r="B322" s="958"/>
    </row>
    <row r="323" spans="1:2" ht="12.75">
      <c r="A323" s="958"/>
      <c r="B323" s="958"/>
    </row>
    <row r="324" spans="1:2" ht="12.75">
      <c r="A324" s="958"/>
      <c r="B324" s="958"/>
    </row>
    <row r="325" spans="1:2" ht="12.75">
      <c r="A325" s="958"/>
      <c r="B325" s="958"/>
    </row>
    <row r="326" spans="1:2" ht="12.75">
      <c r="A326" s="958"/>
      <c r="B326" s="958"/>
    </row>
    <row r="327" spans="1:2" ht="12.75">
      <c r="A327" s="958"/>
      <c r="B327" s="958"/>
    </row>
    <row r="328" spans="1:2" ht="12.75">
      <c r="A328" s="958"/>
      <c r="B328" s="958"/>
    </row>
    <row r="329" spans="1:2" ht="12.75">
      <c r="A329" s="958"/>
      <c r="B329" s="958"/>
    </row>
    <row r="330" spans="1:2" ht="12.75">
      <c r="A330" s="958"/>
      <c r="B330" s="958"/>
    </row>
    <row r="331" spans="1:2" ht="12.75">
      <c r="A331" s="958"/>
      <c r="B331" s="958"/>
    </row>
    <row r="332" spans="1:2" ht="12.75">
      <c r="A332" s="958"/>
      <c r="B332" s="958"/>
    </row>
    <row r="333" spans="1:2" ht="12.75">
      <c r="A333" s="958"/>
      <c r="B333" s="958"/>
    </row>
    <row r="334" spans="1:2" ht="12.75">
      <c r="A334" s="958"/>
      <c r="B334" s="958"/>
    </row>
    <row r="335" spans="1:2" ht="12.75">
      <c r="A335" s="958"/>
      <c r="B335" s="958"/>
    </row>
    <row r="336" spans="1:2" ht="12.75">
      <c r="A336" s="958"/>
      <c r="B336" s="958"/>
    </row>
    <row r="337" spans="1:2" ht="12.75">
      <c r="A337" s="958"/>
      <c r="B337" s="958"/>
    </row>
    <row r="338" spans="1:2" ht="12.75">
      <c r="A338" s="958"/>
      <c r="B338" s="958"/>
    </row>
    <row r="339" spans="1:2" ht="12.75">
      <c r="A339" s="958"/>
      <c r="B339" s="958"/>
    </row>
    <row r="340" spans="1:2" ht="12.75">
      <c r="A340" s="958"/>
      <c r="B340" s="958"/>
    </row>
    <row r="341" spans="1:2" ht="12.75">
      <c r="A341" s="958"/>
      <c r="B341" s="958"/>
    </row>
    <row r="342" spans="1:2" ht="12.75">
      <c r="A342" s="958"/>
      <c r="B342" s="958"/>
    </row>
    <row r="343" spans="1:2" ht="12.75">
      <c r="A343" s="958"/>
      <c r="B343" s="958"/>
    </row>
    <row r="344" spans="1:2" ht="12.75">
      <c r="A344" s="958"/>
      <c r="B344" s="958"/>
    </row>
    <row r="345" spans="1:2" ht="12.75">
      <c r="A345" s="958"/>
      <c r="B345" s="958"/>
    </row>
    <row r="346" spans="1:2" ht="12.75">
      <c r="A346" s="958"/>
      <c r="B346" s="958"/>
    </row>
    <row r="347" spans="1:2" ht="12.75">
      <c r="A347" s="958"/>
      <c r="B347" s="958"/>
    </row>
    <row r="348" spans="1:2" ht="12.75">
      <c r="A348" s="958"/>
      <c r="B348" s="958"/>
    </row>
    <row r="349" spans="1:2" ht="12.75">
      <c r="A349" s="958"/>
      <c r="B349" s="958"/>
    </row>
    <row r="350" spans="1:2" ht="12.75">
      <c r="A350" s="958"/>
      <c r="B350" s="958"/>
    </row>
    <row r="351" spans="1:2" ht="12.75">
      <c r="A351" s="958"/>
      <c r="B351" s="958"/>
    </row>
    <row r="352" spans="1:2" ht="12.75">
      <c r="A352" s="958"/>
      <c r="B352" s="958"/>
    </row>
    <row r="353" spans="1:2" ht="12.75">
      <c r="A353" s="958"/>
      <c r="B353" s="958"/>
    </row>
    <row r="354" spans="1:2" ht="12.75">
      <c r="A354" s="958"/>
      <c r="B354" s="958"/>
    </row>
    <row r="355" spans="1:2" ht="12.75">
      <c r="A355" s="958"/>
      <c r="B355" s="958"/>
    </row>
    <row r="356" spans="1:2" ht="12.75">
      <c r="A356" s="958"/>
      <c r="B356" s="958"/>
    </row>
    <row r="357" spans="1:2" ht="12.75">
      <c r="A357" s="958"/>
      <c r="B357" s="958"/>
    </row>
    <row r="358" spans="1:2" ht="12.75">
      <c r="A358" s="958"/>
      <c r="B358" s="958"/>
    </row>
    <row r="359" spans="1:2" ht="12.75">
      <c r="A359" s="958"/>
      <c r="B359" s="958"/>
    </row>
    <row r="360" spans="1:2" ht="12.75">
      <c r="A360" s="958"/>
      <c r="B360" s="958"/>
    </row>
    <row r="361" spans="1:2" ht="12.75">
      <c r="A361" s="958"/>
      <c r="B361" s="958"/>
    </row>
    <row r="362" spans="1:2" ht="12.75">
      <c r="A362" s="958"/>
      <c r="B362" s="958"/>
    </row>
    <row r="363" spans="1:2" ht="12.75">
      <c r="A363" s="958"/>
      <c r="B363" s="958"/>
    </row>
    <row r="364" spans="1:2" ht="12.75">
      <c r="A364" s="958"/>
      <c r="B364" s="958"/>
    </row>
    <row r="365" spans="1:2" ht="12.75">
      <c r="A365" s="958"/>
      <c r="B365" s="958"/>
    </row>
    <row r="366" spans="1:2" ht="12.75">
      <c r="A366" s="958"/>
      <c r="B366" s="958"/>
    </row>
    <row r="367" spans="1:2" ht="12.75">
      <c r="A367" s="958"/>
      <c r="B367" s="958"/>
    </row>
    <row r="368" spans="1:2" ht="12.75">
      <c r="A368" s="958"/>
      <c r="B368" s="958"/>
    </row>
    <row r="369" spans="1:2" ht="12.75">
      <c r="A369" s="958"/>
      <c r="B369" s="958"/>
    </row>
    <row r="370" spans="1:2" ht="12.75">
      <c r="A370" s="958"/>
      <c r="B370" s="958"/>
    </row>
    <row r="371" spans="1:2" ht="12.75">
      <c r="A371" s="958"/>
      <c r="B371" s="958"/>
    </row>
    <row r="372" spans="1:2" ht="12.75">
      <c r="A372" s="958"/>
      <c r="B372" s="958"/>
    </row>
    <row r="373" spans="1:2" ht="12.75">
      <c r="A373" s="958"/>
      <c r="B373" s="958"/>
    </row>
    <row r="374" spans="1:2" ht="12.75">
      <c r="A374" s="958"/>
      <c r="B374" s="958"/>
    </row>
    <row r="375" spans="1:2" ht="12.75">
      <c r="A375" s="958"/>
      <c r="B375" s="958"/>
    </row>
    <row r="376" spans="1:2" ht="12.75">
      <c r="A376" s="958"/>
      <c r="B376" s="958"/>
    </row>
    <row r="377" spans="1:2" ht="12.75">
      <c r="A377" s="958"/>
      <c r="B377" s="958"/>
    </row>
    <row r="378" spans="1:2" ht="12.75">
      <c r="A378" s="958"/>
      <c r="B378" s="958"/>
    </row>
    <row r="379" spans="1:2" ht="12.75">
      <c r="A379" s="958"/>
      <c r="B379" s="958"/>
    </row>
    <row r="380" spans="1:2" ht="12.75">
      <c r="A380" s="958"/>
      <c r="B380" s="958"/>
    </row>
    <row r="381" spans="1:2" ht="12.75">
      <c r="A381" s="958"/>
      <c r="B381" s="958"/>
    </row>
    <row r="382" spans="1:2" ht="12.75">
      <c r="A382" s="958"/>
      <c r="B382" s="958"/>
    </row>
    <row r="383" spans="1:2" ht="12.75">
      <c r="A383" s="958"/>
      <c r="B383" s="958"/>
    </row>
    <row r="384" spans="1:2" ht="12.75">
      <c r="A384" s="958"/>
      <c r="B384" s="958"/>
    </row>
    <row r="385" spans="1:2" ht="12.75">
      <c r="A385" s="958"/>
      <c r="B385" s="958"/>
    </row>
    <row r="386" spans="1:2" ht="12.75">
      <c r="A386" s="958"/>
      <c r="B386" s="958"/>
    </row>
    <row r="387" spans="1:2" ht="12.75">
      <c r="A387" s="958"/>
      <c r="B387" s="958"/>
    </row>
    <row r="388" spans="1:2" ht="12.75">
      <c r="A388" s="958"/>
      <c r="B388" s="958"/>
    </row>
    <row r="389" spans="1:2" ht="12.75">
      <c r="A389" s="958"/>
      <c r="B389" s="958"/>
    </row>
    <row r="390" spans="1:2" ht="12.75">
      <c r="A390" s="958"/>
      <c r="B390" s="958"/>
    </row>
    <row r="391" spans="1:2" ht="12.75">
      <c r="A391" s="958"/>
      <c r="B391" s="958"/>
    </row>
    <row r="392" spans="1:2" ht="12.75">
      <c r="A392" s="958"/>
      <c r="B392" s="958"/>
    </row>
    <row r="393" spans="1:2" ht="12.75">
      <c r="A393" s="958"/>
      <c r="B393" s="958"/>
    </row>
    <row r="394" spans="1:2" ht="12.75">
      <c r="A394" s="958"/>
      <c r="B394" s="958"/>
    </row>
    <row r="395" spans="1:2" ht="12.75">
      <c r="A395" s="958"/>
      <c r="B395" s="958"/>
    </row>
    <row r="396" spans="1:2" ht="12.75">
      <c r="A396" s="958"/>
      <c r="B396" s="958"/>
    </row>
    <row r="397" spans="1:2" ht="12.75">
      <c r="A397" s="958"/>
      <c r="B397" s="958"/>
    </row>
    <row r="398" spans="1:2" ht="12.75">
      <c r="A398" s="958"/>
      <c r="B398" s="958"/>
    </row>
    <row r="399" spans="1:2" ht="12.75">
      <c r="A399" s="958"/>
      <c r="B399" s="958"/>
    </row>
    <row r="400" spans="1:2" ht="12.75">
      <c r="A400" s="958"/>
      <c r="B400" s="958"/>
    </row>
    <row r="401" spans="1:2" ht="12.75">
      <c r="A401" s="958"/>
      <c r="B401" s="958"/>
    </row>
    <row r="402" spans="1:2" ht="12.75">
      <c r="A402" s="958"/>
      <c r="B402" s="958"/>
    </row>
    <row r="403" spans="1:2" ht="12.75">
      <c r="A403" s="958"/>
      <c r="B403" s="958"/>
    </row>
    <row r="404" spans="1:2" ht="12.75">
      <c r="A404" s="958"/>
      <c r="B404" s="958"/>
    </row>
    <row r="405" spans="1:2" ht="12.75">
      <c r="A405" s="958"/>
      <c r="B405" s="958"/>
    </row>
    <row r="406" spans="1:2" ht="12.75">
      <c r="A406" s="958"/>
      <c r="B406" s="958"/>
    </row>
    <row r="407" spans="1:2" ht="12.75">
      <c r="A407" s="958"/>
      <c r="B407" s="958"/>
    </row>
    <row r="408" spans="1:2" ht="12.75">
      <c r="A408" s="958"/>
      <c r="B408" s="958"/>
    </row>
    <row r="409" spans="1:2" ht="12.75">
      <c r="A409" s="958"/>
      <c r="B409" s="958"/>
    </row>
    <row r="410" spans="1:2" ht="12.75">
      <c r="A410" s="958"/>
      <c r="B410" s="958"/>
    </row>
    <row r="411" spans="1:2" ht="12.75">
      <c r="A411" s="958"/>
      <c r="B411" s="958"/>
    </row>
    <row r="412" spans="1:2" ht="12.75">
      <c r="A412" s="958"/>
      <c r="B412" s="958"/>
    </row>
    <row r="413" spans="1:2" ht="12.75">
      <c r="A413" s="958"/>
      <c r="B413" s="958"/>
    </row>
    <row r="414" spans="1:2" ht="12.75">
      <c r="A414" s="958"/>
      <c r="B414" s="958"/>
    </row>
    <row r="415" spans="1:2" ht="12.75">
      <c r="A415" s="958"/>
      <c r="B415" s="958"/>
    </row>
    <row r="416" spans="1:2" ht="12.75">
      <c r="A416" s="958"/>
      <c r="B416" s="958"/>
    </row>
    <row r="417" spans="1:2" ht="12.75">
      <c r="A417" s="958"/>
      <c r="B417" s="958"/>
    </row>
    <row r="418" spans="1:2" ht="12.75">
      <c r="A418" s="958"/>
      <c r="B418" s="958"/>
    </row>
    <row r="419" spans="1:2" ht="12.75">
      <c r="A419" s="958"/>
      <c r="B419" s="958"/>
    </row>
    <row r="420" spans="1:2" ht="12.75">
      <c r="A420" s="958"/>
      <c r="B420" s="958"/>
    </row>
    <row r="421" spans="1:2" ht="12.75">
      <c r="A421" s="958"/>
      <c r="B421" s="958"/>
    </row>
    <row r="422" spans="1:2" ht="12.75">
      <c r="A422" s="958"/>
      <c r="B422" s="958"/>
    </row>
    <row r="423" spans="1:2" ht="12.75">
      <c r="A423" s="958"/>
      <c r="B423" s="958"/>
    </row>
    <row r="424" spans="1:2" ht="12.75">
      <c r="A424" s="958"/>
      <c r="B424" s="958"/>
    </row>
    <row r="425" spans="1:2" ht="12.75">
      <c r="A425" s="958"/>
      <c r="B425" s="958"/>
    </row>
    <row r="426" spans="1:2" ht="12.75">
      <c r="A426" s="958"/>
      <c r="B426" s="958"/>
    </row>
    <row r="427" spans="1:2" ht="12.75">
      <c r="A427" s="958"/>
      <c r="B427" s="958"/>
    </row>
    <row r="428" spans="1:2" ht="12.75">
      <c r="A428" s="958"/>
      <c r="B428" s="958"/>
    </row>
    <row r="429" spans="1:2" ht="12.75">
      <c r="A429" s="958"/>
      <c r="B429" s="958"/>
    </row>
    <row r="430" spans="1:2" ht="12.75">
      <c r="A430" s="958"/>
      <c r="B430" s="958"/>
    </row>
    <row r="431" spans="1:2" ht="12.75">
      <c r="A431" s="958"/>
      <c r="B431" s="958"/>
    </row>
    <row r="432" spans="1:2" ht="12.75">
      <c r="A432" s="958"/>
      <c r="B432" s="958"/>
    </row>
    <row r="433" spans="1:2" ht="12.75">
      <c r="A433" s="958"/>
      <c r="B433" s="958"/>
    </row>
    <row r="434" spans="1:2" ht="12.75">
      <c r="A434" s="958"/>
      <c r="B434" s="958"/>
    </row>
    <row r="435" spans="1:2" ht="12.75">
      <c r="A435" s="958"/>
      <c r="B435" s="958"/>
    </row>
    <row r="436" spans="1:2" ht="12.75">
      <c r="A436" s="958"/>
      <c r="B436" s="958"/>
    </row>
    <row r="437" spans="1:2" ht="12.75">
      <c r="A437" s="958"/>
      <c r="B437" s="958"/>
    </row>
    <row r="438" spans="1:2" ht="12.75">
      <c r="A438" s="958"/>
      <c r="B438" s="958"/>
    </row>
    <row r="439" spans="1:2" ht="12.75">
      <c r="A439" s="958"/>
      <c r="B439" s="958"/>
    </row>
    <row r="440" spans="1:2" ht="12.75">
      <c r="A440" s="958"/>
      <c r="B440" s="958"/>
    </row>
    <row r="441" spans="1:2" ht="12.75">
      <c r="A441" s="958"/>
      <c r="B441" s="958"/>
    </row>
    <row r="442" spans="1:2" ht="12.75">
      <c r="A442" s="958"/>
      <c r="B442" s="958"/>
    </row>
    <row r="443" spans="1:2" ht="12.75">
      <c r="A443" s="958"/>
      <c r="B443" s="958"/>
    </row>
    <row r="444" spans="1:2" ht="12.75">
      <c r="A444" s="958"/>
      <c r="B444" s="958"/>
    </row>
    <row r="445" spans="1:2" ht="12.75">
      <c r="A445" s="958"/>
      <c r="B445" s="958"/>
    </row>
    <row r="446" spans="1:2" ht="12.75">
      <c r="A446" s="958"/>
      <c r="B446" s="958"/>
    </row>
    <row r="447" spans="1:2" ht="12.75">
      <c r="A447" s="958"/>
      <c r="B447" s="958"/>
    </row>
    <row r="448" spans="1:2" ht="12.75">
      <c r="A448" s="958"/>
      <c r="B448" s="958"/>
    </row>
    <row r="449" spans="1:2" ht="12.75">
      <c r="A449" s="958"/>
      <c r="B449" s="958"/>
    </row>
    <row r="450" spans="1:2" ht="12.75">
      <c r="A450" s="958"/>
      <c r="B450" s="958"/>
    </row>
    <row r="451" spans="1:2" ht="12.75">
      <c r="A451" s="958"/>
      <c r="B451" s="958"/>
    </row>
    <row r="452" spans="1:2" ht="12.75">
      <c r="A452" s="958"/>
      <c r="B452" s="958"/>
    </row>
    <row r="453" spans="1:2" ht="12.75">
      <c r="A453" s="958"/>
      <c r="B453" s="958"/>
    </row>
    <row r="454" spans="1:2" ht="12.75">
      <c r="A454" s="958"/>
      <c r="B454" s="958"/>
    </row>
    <row r="455" spans="1:2" ht="12.75">
      <c r="A455" s="958"/>
      <c r="B455" s="958"/>
    </row>
    <row r="456" spans="1:2" ht="12.75">
      <c r="A456" s="958"/>
      <c r="B456" s="958"/>
    </row>
    <row r="457" spans="1:2" ht="12.75">
      <c r="A457" s="958"/>
      <c r="B457" s="958"/>
    </row>
    <row r="458" spans="1:2" ht="12.75">
      <c r="A458" s="958"/>
      <c r="B458" s="958"/>
    </row>
    <row r="459" spans="1:2" ht="12.75">
      <c r="A459" s="958"/>
      <c r="B459" s="958"/>
    </row>
    <row r="460" spans="1:2" ht="12.75">
      <c r="A460" s="958"/>
      <c r="B460" s="958"/>
    </row>
    <row r="461" spans="1:2" ht="12.75">
      <c r="A461" s="958"/>
      <c r="B461" s="958"/>
    </row>
    <row r="462" spans="1:2" ht="12.75">
      <c r="A462" s="958"/>
      <c r="B462" s="958"/>
    </row>
    <row r="463" spans="1:2" ht="12.75">
      <c r="A463" s="958"/>
      <c r="B463" s="958"/>
    </row>
    <row r="464" spans="1:2" ht="12.75">
      <c r="A464" s="958"/>
      <c r="B464" s="958"/>
    </row>
    <row r="465" spans="1:2" ht="12.75">
      <c r="A465" s="958"/>
      <c r="B465" s="958"/>
    </row>
    <row r="466" spans="1:2" ht="12.75">
      <c r="A466" s="958"/>
      <c r="B466" s="958"/>
    </row>
    <row r="467" spans="1:2" ht="12.75">
      <c r="A467" s="958"/>
      <c r="B467" s="958"/>
    </row>
    <row r="468" spans="1:2" ht="12.75">
      <c r="A468" s="958"/>
      <c r="B468" s="958"/>
    </row>
    <row r="469" spans="1:2" ht="12.75">
      <c r="A469" s="958"/>
      <c r="B469" s="958"/>
    </row>
    <row r="470" spans="1:2" ht="12.75">
      <c r="A470" s="958"/>
      <c r="B470" s="958"/>
    </row>
    <row r="471" spans="1:2" ht="12.75">
      <c r="A471" s="958"/>
      <c r="B471" s="958"/>
    </row>
    <row r="472" spans="1:2" ht="12.75">
      <c r="A472" s="958"/>
      <c r="B472" s="958"/>
    </row>
    <row r="473" spans="1:2" ht="12.75">
      <c r="A473" s="958"/>
      <c r="B473" s="958"/>
    </row>
    <row r="474" spans="1:2" ht="12.75">
      <c r="A474" s="958"/>
      <c r="B474" s="958"/>
    </row>
    <row r="475" spans="1:2" ht="12.75">
      <c r="A475" s="958"/>
      <c r="B475" s="958"/>
    </row>
    <row r="476" spans="1:2" ht="12.75">
      <c r="A476" s="958"/>
      <c r="B476" s="958"/>
    </row>
    <row r="477" spans="1:2" ht="12.75">
      <c r="A477" s="958"/>
      <c r="B477" s="958"/>
    </row>
    <row r="478" spans="1:2" ht="12.75">
      <c r="A478" s="958"/>
      <c r="B478" s="958"/>
    </row>
    <row r="479" spans="1:2" ht="12.75">
      <c r="A479" s="958"/>
      <c r="B479" s="958"/>
    </row>
    <row r="480" spans="1:2" ht="12.75">
      <c r="A480" s="958"/>
      <c r="B480" s="958"/>
    </row>
    <row r="481" spans="1:2" ht="12.75">
      <c r="A481" s="958"/>
      <c r="B481" s="958"/>
    </row>
    <row r="482" spans="1:2" ht="12.75">
      <c r="A482" s="958"/>
      <c r="B482" s="958"/>
    </row>
    <row r="483" spans="1:2" ht="12.75">
      <c r="A483" s="958"/>
      <c r="B483" s="958"/>
    </row>
    <row r="484" spans="1:2" ht="12.75">
      <c r="A484" s="958"/>
      <c r="B484" s="958"/>
    </row>
    <row r="485" spans="1:2" ht="12.75">
      <c r="A485" s="958"/>
      <c r="B485" s="958"/>
    </row>
    <row r="486" spans="1:2" ht="12.75">
      <c r="A486" s="958"/>
      <c r="B486" s="958"/>
    </row>
    <row r="487" spans="1:2" ht="12.75">
      <c r="A487" s="958"/>
      <c r="B487" s="958"/>
    </row>
    <row r="488" spans="1:2" ht="12.75">
      <c r="A488" s="958"/>
      <c r="B488" s="958"/>
    </row>
    <row r="489" spans="1:2" ht="12.75">
      <c r="A489" s="958"/>
      <c r="B489" s="958"/>
    </row>
    <row r="490" spans="1:2" ht="12.75">
      <c r="A490" s="958"/>
      <c r="B490" s="958"/>
    </row>
    <row r="491" spans="1:2" ht="12.75">
      <c r="A491" s="958"/>
      <c r="B491" s="958"/>
    </row>
    <row r="492" spans="1:2" ht="12.75">
      <c r="A492" s="958"/>
      <c r="B492" s="958"/>
    </row>
    <row r="493" spans="1:2" ht="12.75">
      <c r="A493" s="958"/>
      <c r="B493" s="958"/>
    </row>
    <row r="494" spans="1:2" ht="12.75">
      <c r="A494" s="958"/>
      <c r="B494" s="958"/>
    </row>
    <row r="495" spans="1:2" ht="12.75">
      <c r="A495" s="958"/>
      <c r="B495" s="958"/>
    </row>
    <row r="496" spans="1:2" ht="12.75">
      <c r="A496" s="958"/>
      <c r="B496" s="958"/>
    </row>
    <row r="497" spans="1:2" ht="12.75">
      <c r="A497" s="958"/>
      <c r="B497" s="958"/>
    </row>
    <row r="498" spans="1:2" ht="12.75">
      <c r="A498" s="958"/>
      <c r="B498" s="958"/>
    </row>
    <row r="499" spans="1:2" ht="12.75">
      <c r="A499" s="958"/>
      <c r="B499" s="958"/>
    </row>
    <row r="500" spans="1:2" ht="12.75">
      <c r="A500" s="958"/>
      <c r="B500" s="958"/>
    </row>
    <row r="501" spans="1:2" ht="12.75">
      <c r="A501" s="958"/>
      <c r="B501" s="958"/>
    </row>
    <row r="502" spans="1:2" ht="12.75">
      <c r="A502" s="958"/>
      <c r="B502" s="958"/>
    </row>
    <row r="503" spans="1:2" ht="12.75">
      <c r="A503" s="958"/>
      <c r="B503" s="958"/>
    </row>
    <row r="504" spans="1:2" ht="12.75">
      <c r="A504" s="958"/>
      <c r="B504" s="958"/>
    </row>
    <row r="505" spans="1:2" ht="12.75">
      <c r="A505" s="958"/>
      <c r="B505" s="958"/>
    </row>
    <row r="506" spans="1:2" ht="12.75">
      <c r="A506" s="958"/>
      <c r="B506" s="958"/>
    </row>
    <row r="507" spans="1:2" ht="12.75">
      <c r="A507" s="958"/>
      <c r="B507" s="958"/>
    </row>
    <row r="508" spans="1:2" ht="12.75">
      <c r="A508" s="958"/>
      <c r="B508" s="958"/>
    </row>
    <row r="509" spans="1:2" ht="12.75">
      <c r="A509" s="958"/>
      <c r="B509" s="958"/>
    </row>
    <row r="510" spans="1:2" ht="12.75">
      <c r="A510" s="958"/>
      <c r="B510" s="958"/>
    </row>
    <row r="511" spans="1:2" ht="12.75">
      <c r="A511" s="958"/>
      <c r="B511" s="958"/>
    </row>
    <row r="512" spans="1:2" ht="12.75">
      <c r="A512" s="958"/>
      <c r="B512" s="958"/>
    </row>
    <row r="513" spans="1:2" ht="12.75">
      <c r="A513" s="958"/>
      <c r="B513" s="958"/>
    </row>
    <row r="514" spans="1:2" ht="12.75">
      <c r="A514" s="958"/>
      <c r="B514" s="958"/>
    </row>
    <row r="515" spans="1:2" ht="12.75">
      <c r="A515" s="958"/>
      <c r="B515" s="958"/>
    </row>
    <row r="516" spans="1:2" ht="12.75">
      <c r="A516" s="958"/>
      <c r="B516" s="958"/>
    </row>
    <row r="517" spans="1:2" ht="12.75">
      <c r="A517" s="958"/>
      <c r="B517" s="958"/>
    </row>
    <row r="518" spans="1:2" ht="12.75">
      <c r="A518" s="958"/>
      <c r="B518" s="958"/>
    </row>
    <row r="519" spans="1:2" ht="12.75">
      <c r="A519" s="958"/>
      <c r="B519" s="958"/>
    </row>
    <row r="520" spans="1:2" ht="12.75">
      <c r="A520" s="958"/>
      <c r="B520" s="958"/>
    </row>
    <row r="521" spans="1:2" ht="12.75">
      <c r="A521" s="958"/>
      <c r="B521" s="958"/>
    </row>
    <row r="522" spans="1:2" ht="12.75">
      <c r="A522" s="958"/>
      <c r="B522" s="958"/>
    </row>
    <row r="523" spans="1:2" ht="12.75">
      <c r="A523" s="958"/>
      <c r="B523" s="958"/>
    </row>
    <row r="524" spans="1:2" ht="12.75">
      <c r="A524" s="958"/>
      <c r="B524" s="958"/>
    </row>
    <row r="525" spans="1:2" ht="12.75">
      <c r="A525" s="958"/>
      <c r="B525" s="958"/>
    </row>
    <row r="526" spans="1:2" ht="12.75">
      <c r="A526" s="958"/>
      <c r="B526" s="958"/>
    </row>
    <row r="527" spans="1:2" ht="12.75">
      <c r="A527" s="958"/>
      <c r="B527" s="958"/>
    </row>
    <row r="528" spans="1:2" ht="12.75">
      <c r="A528" s="958"/>
      <c r="B528" s="958"/>
    </row>
    <row r="529" spans="1:2" ht="12.75">
      <c r="A529" s="958"/>
      <c r="B529" s="958"/>
    </row>
    <row r="530" spans="1:2" ht="12.75">
      <c r="A530" s="958"/>
      <c r="B530" s="958"/>
    </row>
    <row r="531" spans="1:2" ht="12.75">
      <c r="A531" s="958"/>
      <c r="B531" s="958"/>
    </row>
    <row r="532" spans="1:2" ht="12.75">
      <c r="A532" s="958"/>
      <c r="B532" s="958"/>
    </row>
    <row r="533" spans="1:2" ht="12.75">
      <c r="A533" s="958"/>
      <c r="B533" s="958"/>
    </row>
    <row r="534" spans="1:2" ht="12.75">
      <c r="A534" s="958"/>
      <c r="B534" s="958"/>
    </row>
    <row r="535" spans="1:2" ht="12.75">
      <c r="A535" s="958"/>
      <c r="B535" s="958"/>
    </row>
    <row r="536" spans="1:2" ht="12.75">
      <c r="A536" s="958"/>
      <c r="B536" s="958"/>
    </row>
    <row r="537" spans="1:2" ht="12.75">
      <c r="A537" s="958"/>
      <c r="B537" s="958"/>
    </row>
    <row r="538" spans="1:2" ht="12.75">
      <c r="A538" s="958"/>
      <c r="B538" s="958"/>
    </row>
    <row r="539" spans="1:2" ht="12.75">
      <c r="A539" s="958"/>
      <c r="B539" s="958"/>
    </row>
    <row r="540" spans="1:2" ht="12.75">
      <c r="A540" s="958"/>
      <c r="B540" s="958"/>
    </row>
    <row r="541" spans="1:2" ht="12.75">
      <c r="A541" s="958"/>
      <c r="B541" s="958"/>
    </row>
    <row r="542" spans="1:2" ht="12.75">
      <c r="A542" s="958"/>
      <c r="B542" s="958"/>
    </row>
    <row r="543" spans="1:2" ht="12.75">
      <c r="A543" s="958"/>
      <c r="B543" s="958"/>
    </row>
    <row r="544" spans="1:2" ht="12.75">
      <c r="A544" s="958"/>
      <c r="B544" s="958"/>
    </row>
    <row r="545" spans="1:2" ht="12.75">
      <c r="A545" s="958"/>
      <c r="B545" s="958"/>
    </row>
    <row r="546" spans="1:2" ht="12.75">
      <c r="A546" s="958"/>
      <c r="B546" s="958"/>
    </row>
    <row r="547" spans="1:2" ht="12.75">
      <c r="A547" s="958"/>
      <c r="B547" s="958"/>
    </row>
    <row r="548" spans="1:2" ht="12.75">
      <c r="A548" s="958"/>
      <c r="B548" s="958"/>
    </row>
    <row r="549" spans="1:2" ht="12.75">
      <c r="A549" s="958"/>
      <c r="B549" s="958"/>
    </row>
    <row r="550" spans="1:2" ht="12.75">
      <c r="A550" s="958"/>
      <c r="B550" s="958"/>
    </row>
    <row r="551" spans="1:2" ht="12.75">
      <c r="A551" s="958"/>
      <c r="B551" s="958"/>
    </row>
    <row r="552" spans="1:2" ht="12.75">
      <c r="A552" s="958"/>
      <c r="B552" s="958"/>
    </row>
    <row r="553" spans="1:2" ht="12.75">
      <c r="A553" s="958"/>
      <c r="B553" s="958"/>
    </row>
    <row r="554" spans="1:2" ht="12.75">
      <c r="A554" s="958"/>
      <c r="B554" s="958"/>
    </row>
    <row r="555" spans="1:2" ht="12.75">
      <c r="A555" s="958"/>
      <c r="B555" s="958"/>
    </row>
    <row r="556" spans="1:2" ht="12.75">
      <c r="A556" s="958"/>
      <c r="B556" s="958"/>
    </row>
    <row r="557" spans="1:2" ht="12.75">
      <c r="A557" s="958"/>
      <c r="B557" s="958"/>
    </row>
    <row r="558" spans="1:2" ht="12.75">
      <c r="A558" s="958"/>
      <c r="B558" s="958"/>
    </row>
    <row r="559" spans="1:2" ht="12.75">
      <c r="A559" s="958"/>
      <c r="B559" s="958"/>
    </row>
    <row r="560" spans="1:2" ht="12.75">
      <c r="A560" s="958"/>
      <c r="B560" s="958"/>
    </row>
    <row r="561" spans="1:2" ht="12.75">
      <c r="A561" s="958"/>
      <c r="B561" s="958"/>
    </row>
    <row r="562" spans="1:2" ht="12.75">
      <c r="A562" s="958"/>
      <c r="B562" s="958"/>
    </row>
    <row r="563" spans="1:2" ht="12.75">
      <c r="A563" s="958"/>
      <c r="B563" s="958"/>
    </row>
    <row r="564" spans="1:2" ht="12.75">
      <c r="A564" s="958"/>
      <c r="B564" s="958"/>
    </row>
    <row r="565" spans="1:2" ht="12.75">
      <c r="A565" s="958"/>
      <c r="B565" s="958"/>
    </row>
    <row r="566" spans="1:2" ht="12.75">
      <c r="A566" s="958"/>
      <c r="B566" s="958"/>
    </row>
    <row r="567" spans="1:2" ht="12.75">
      <c r="A567" s="958"/>
      <c r="B567" s="958"/>
    </row>
    <row r="568" spans="1:2" ht="12.75">
      <c r="A568" s="958"/>
      <c r="B568" s="958"/>
    </row>
    <row r="569" spans="1:2" ht="12.75">
      <c r="A569" s="958"/>
      <c r="B569" s="958"/>
    </row>
    <row r="570" spans="1:2" ht="12.75">
      <c r="A570" s="958"/>
      <c r="B570" s="958"/>
    </row>
    <row r="571" spans="1:2" ht="12.75">
      <c r="A571" s="958"/>
      <c r="B571" s="958"/>
    </row>
    <row r="572" spans="1:2" ht="12.75">
      <c r="A572" s="958"/>
      <c r="B572" s="958"/>
    </row>
    <row r="573" spans="1:2" ht="12.75">
      <c r="A573" s="958"/>
      <c r="B573" s="958"/>
    </row>
    <row r="574" spans="1:2" ht="12.75">
      <c r="A574" s="958"/>
      <c r="B574" s="958"/>
    </row>
    <row r="575" spans="1:2" ht="12.75">
      <c r="A575" s="958"/>
      <c r="B575" s="958"/>
    </row>
    <row r="576" spans="1:2" ht="12.75">
      <c r="A576" s="958"/>
      <c r="B576" s="958"/>
    </row>
    <row r="577" spans="1:2" ht="12.75">
      <c r="A577" s="958"/>
      <c r="B577" s="958"/>
    </row>
    <row r="578" spans="1:2" ht="12.75">
      <c r="A578" s="958"/>
      <c r="B578" s="958"/>
    </row>
    <row r="579" spans="1:2" ht="12.75">
      <c r="A579" s="958"/>
      <c r="B579" s="958"/>
    </row>
    <row r="580" spans="1:2" ht="12.75">
      <c r="A580" s="958"/>
      <c r="B580" s="958"/>
    </row>
    <row r="581" spans="1:2" ht="12.75">
      <c r="A581" s="958"/>
      <c r="B581" s="958"/>
    </row>
    <row r="582" spans="1:2" ht="12.75">
      <c r="A582" s="958"/>
      <c r="B582" s="958"/>
    </row>
    <row r="583" spans="1:2" ht="12.75">
      <c r="A583" s="958"/>
      <c r="B583" s="958"/>
    </row>
    <row r="584" spans="1:2" ht="12.75">
      <c r="A584" s="958"/>
      <c r="B584" s="958"/>
    </row>
    <row r="585" spans="1:2" ht="12.75">
      <c r="A585" s="958"/>
      <c r="B585" s="958"/>
    </row>
    <row r="586" spans="1:2" ht="12.75">
      <c r="A586" s="958"/>
      <c r="B586" s="958"/>
    </row>
    <row r="587" spans="1:2" ht="12.75">
      <c r="A587" s="958"/>
      <c r="B587" s="958"/>
    </row>
    <row r="588" spans="1:2" ht="12.75">
      <c r="A588" s="958"/>
      <c r="B588" s="958"/>
    </row>
    <row r="589" spans="1:2" ht="12.75">
      <c r="A589" s="958"/>
      <c r="B589" s="958"/>
    </row>
    <row r="590" spans="1:2" ht="12.75">
      <c r="A590" s="958"/>
      <c r="B590" s="958"/>
    </row>
    <row r="591" spans="1:2" ht="12.75">
      <c r="A591" s="958"/>
      <c r="B591" s="958"/>
    </row>
    <row r="592" spans="1:2" ht="12.75">
      <c r="A592" s="958"/>
      <c r="B592" s="958"/>
    </row>
    <row r="593" spans="1:2" ht="12.75">
      <c r="A593" s="958"/>
      <c r="B593" s="958"/>
    </row>
    <row r="594" spans="1:2" ht="12.75">
      <c r="A594" s="958"/>
      <c r="B594" s="958"/>
    </row>
    <row r="595" spans="1:2" ht="12.75">
      <c r="A595" s="958"/>
      <c r="B595" s="958"/>
    </row>
    <row r="596" spans="1:2" ht="12.75">
      <c r="A596" s="958"/>
      <c r="B596" s="958"/>
    </row>
    <row r="597" spans="1:2" ht="12.75">
      <c r="A597" s="958"/>
      <c r="B597" s="958"/>
    </row>
    <row r="598" spans="1:2" ht="12.75">
      <c r="A598" s="958"/>
      <c r="B598" s="958"/>
    </row>
    <row r="599" spans="1:2" ht="12.75">
      <c r="A599" s="958"/>
      <c r="B599" s="958"/>
    </row>
    <row r="600" spans="1:2" ht="12.75">
      <c r="A600" s="958"/>
      <c r="B600" s="958"/>
    </row>
    <row r="601" spans="1:2" ht="12.75">
      <c r="A601" s="958"/>
      <c r="B601" s="958"/>
    </row>
    <row r="602" spans="1:2" ht="12.75">
      <c r="A602" s="958"/>
      <c r="B602" s="958"/>
    </row>
    <row r="603" spans="1:2" ht="12.75">
      <c r="A603" s="958"/>
      <c r="B603" s="958"/>
    </row>
    <row r="604" spans="1:2" ht="12.75">
      <c r="A604" s="958"/>
      <c r="B604" s="958"/>
    </row>
    <row r="605" spans="1:2" ht="12.75">
      <c r="A605" s="958"/>
      <c r="B605" s="958"/>
    </row>
    <row r="606" spans="1:2" ht="12.75">
      <c r="A606" s="958"/>
      <c r="B606" s="958"/>
    </row>
    <row r="607" spans="1:2" ht="12.75">
      <c r="A607" s="958"/>
      <c r="B607" s="958"/>
    </row>
    <row r="608" spans="1:2" ht="12.75">
      <c r="A608" s="958"/>
      <c r="B608" s="958"/>
    </row>
    <row r="609" spans="1:2" ht="12.75">
      <c r="A609" s="958"/>
      <c r="B609" s="958"/>
    </row>
    <row r="610" spans="1:2" ht="12.75">
      <c r="A610" s="958"/>
      <c r="B610" s="958"/>
    </row>
    <row r="611" spans="1:2" ht="12.75">
      <c r="A611" s="958"/>
      <c r="B611" s="958"/>
    </row>
    <row r="612" spans="1:2" ht="12.75">
      <c r="A612" s="958"/>
      <c r="B612" s="958"/>
    </row>
    <row r="613" spans="1:2" ht="12.75">
      <c r="A613" s="958"/>
      <c r="B613" s="958"/>
    </row>
    <row r="614" spans="1:2" ht="12.75">
      <c r="A614" s="958"/>
      <c r="B614" s="958"/>
    </row>
    <row r="615" spans="1:2" ht="12.75">
      <c r="A615" s="958"/>
      <c r="B615" s="958"/>
    </row>
    <row r="616" spans="1:2" ht="12.75">
      <c r="A616" s="958"/>
      <c r="B616" s="958"/>
    </row>
    <row r="617" spans="1:2" ht="12.75">
      <c r="A617" s="958"/>
      <c r="B617" s="958"/>
    </row>
    <row r="618" spans="1:2" ht="12.75">
      <c r="A618" s="958"/>
      <c r="B618" s="958"/>
    </row>
    <row r="619" spans="1:2" ht="12.75">
      <c r="A619" s="958"/>
      <c r="B619" s="958"/>
    </row>
    <row r="620" spans="1:2" ht="12.75">
      <c r="A620" s="958"/>
      <c r="B620" s="958"/>
    </row>
    <row r="621" spans="1:2" ht="12.75">
      <c r="A621" s="958"/>
      <c r="B621" s="958"/>
    </row>
    <row r="622" spans="1:2" ht="12.75">
      <c r="A622" s="958"/>
      <c r="B622" s="958"/>
    </row>
    <row r="623" spans="1:2" ht="12.75">
      <c r="A623" s="958"/>
      <c r="B623" s="958"/>
    </row>
    <row r="624" spans="1:2" ht="12.75">
      <c r="A624" s="958"/>
      <c r="B624" s="958"/>
    </row>
    <row r="625" spans="1:2" ht="12.75">
      <c r="A625" s="958"/>
      <c r="B625" s="958"/>
    </row>
    <row r="626" spans="1:2" ht="12.75">
      <c r="A626" s="958"/>
      <c r="B626" s="958"/>
    </row>
    <row r="627" spans="1:2" ht="12.75">
      <c r="A627" s="958"/>
      <c r="B627" s="958"/>
    </row>
    <row r="628" spans="1:2" ht="12.75">
      <c r="A628" s="958"/>
      <c r="B628" s="958"/>
    </row>
    <row r="629" spans="1:2" ht="12.75">
      <c r="A629" s="958"/>
      <c r="B629" s="958"/>
    </row>
    <row r="630" spans="1:2" ht="12.75">
      <c r="A630" s="958"/>
      <c r="B630" s="958"/>
    </row>
    <row r="631" spans="1:2" ht="12.75">
      <c r="A631" s="958"/>
      <c r="B631" s="958"/>
    </row>
    <row r="632" spans="1:2" ht="12.75">
      <c r="A632" s="958"/>
      <c r="B632" s="958"/>
    </row>
    <row r="633" spans="1:2" ht="12.75">
      <c r="A633" s="958"/>
      <c r="B633" s="958"/>
    </row>
    <row r="634" spans="1:2" ht="12.75">
      <c r="A634" s="958"/>
      <c r="B634" s="958"/>
    </row>
    <row r="635" spans="1:2" ht="12.75">
      <c r="A635" s="958"/>
      <c r="B635" s="958"/>
    </row>
    <row r="636" spans="1:2" ht="12.75">
      <c r="A636" s="958"/>
      <c r="B636" s="958"/>
    </row>
    <row r="637" spans="1:2" ht="12.75">
      <c r="A637" s="958"/>
      <c r="B637" s="958"/>
    </row>
    <row r="638" spans="1:2" ht="12.75">
      <c r="A638" s="958"/>
      <c r="B638" s="958"/>
    </row>
    <row r="639" spans="1:2" ht="12.75">
      <c r="A639" s="958"/>
      <c r="B639" s="958"/>
    </row>
    <row r="640" spans="1:2" ht="12.75">
      <c r="A640" s="958"/>
      <c r="B640" s="958"/>
    </row>
    <row r="641" spans="1:2" ht="12.75">
      <c r="A641" s="958"/>
      <c r="B641" s="958"/>
    </row>
    <row r="642" spans="1:2" ht="12.75">
      <c r="A642" s="958"/>
      <c r="B642" s="958"/>
    </row>
    <row r="643" spans="1:2" ht="12.75">
      <c r="A643" s="958"/>
      <c r="B643" s="958"/>
    </row>
    <row r="644" spans="1:2" ht="12.75">
      <c r="A644" s="958"/>
      <c r="B644" s="958"/>
    </row>
    <row r="645" spans="1:2" ht="12.75">
      <c r="A645" s="958"/>
      <c r="B645" s="958"/>
    </row>
    <row r="646" spans="1:2" ht="12.75">
      <c r="A646" s="958"/>
      <c r="B646" s="958"/>
    </row>
    <row r="647" spans="1:2" ht="12.75">
      <c r="A647" s="958"/>
      <c r="B647" s="958"/>
    </row>
    <row r="648" spans="1:2" ht="12.75">
      <c r="A648" s="958"/>
      <c r="B648" s="958"/>
    </row>
    <row r="649" spans="1:2" ht="12.75">
      <c r="A649" s="958"/>
      <c r="B649" s="958"/>
    </row>
    <row r="650" spans="1:2" ht="12.75">
      <c r="A650" s="958"/>
      <c r="B650" s="958"/>
    </row>
    <row r="651" spans="1:2" ht="12.75">
      <c r="A651" s="958"/>
      <c r="B651" s="958"/>
    </row>
    <row r="652" spans="1:2" ht="12.75">
      <c r="A652" s="958"/>
      <c r="B652" s="958"/>
    </row>
    <row r="653" spans="1:2" ht="12.75">
      <c r="A653" s="958"/>
      <c r="B653" s="958"/>
    </row>
    <row r="654" spans="1:2" ht="12.75">
      <c r="A654" s="958"/>
      <c r="B654" s="958"/>
    </row>
    <row r="655" spans="1:2" ht="12.75">
      <c r="A655" s="958"/>
      <c r="B655" s="958"/>
    </row>
    <row r="656" spans="1:2" ht="12.75">
      <c r="A656" s="958"/>
      <c r="B656" s="958"/>
    </row>
    <row r="657" spans="1:2" ht="12.75">
      <c r="A657" s="958"/>
      <c r="B657" s="958"/>
    </row>
    <row r="658" spans="1:2" ht="12.75">
      <c r="A658" s="958"/>
      <c r="B658" s="958"/>
    </row>
    <row r="659" spans="1:2" ht="12.75">
      <c r="A659" s="958"/>
      <c r="B659" s="958"/>
    </row>
    <row r="660" spans="1:2" ht="12.75">
      <c r="A660" s="958"/>
      <c r="B660" s="958"/>
    </row>
    <row r="661" spans="1:2" ht="12.75">
      <c r="A661" s="958"/>
      <c r="B661" s="958"/>
    </row>
    <row r="662" spans="1:2" ht="12.75">
      <c r="A662" s="958"/>
      <c r="B662" s="958"/>
    </row>
    <row r="663" spans="1:2" ht="12.75">
      <c r="A663" s="958"/>
      <c r="B663" s="958"/>
    </row>
    <row r="664" spans="1:2" ht="12.75">
      <c r="A664" s="958"/>
      <c r="B664" s="958"/>
    </row>
    <row r="665" spans="1:2" ht="12.75">
      <c r="A665" s="958"/>
      <c r="B665" s="958"/>
    </row>
    <row r="666" spans="1:2" ht="12.75">
      <c r="A666" s="958"/>
      <c r="B666" s="958"/>
    </row>
    <row r="667" spans="1:2" ht="12.75">
      <c r="A667" s="958"/>
      <c r="B667" s="958"/>
    </row>
    <row r="668" spans="1:2" ht="12.75">
      <c r="A668" s="958"/>
      <c r="B668" s="958"/>
    </row>
    <row r="669" spans="1:2" ht="12.75">
      <c r="A669" s="958"/>
      <c r="B669" s="958"/>
    </row>
    <row r="670" spans="1:2" ht="12.75">
      <c r="A670" s="958"/>
      <c r="B670" s="958"/>
    </row>
    <row r="671" spans="1:2" ht="12.75">
      <c r="A671" s="958"/>
      <c r="B671" s="958"/>
    </row>
    <row r="672" spans="1:2" ht="12.75">
      <c r="A672" s="958"/>
      <c r="B672" s="958"/>
    </row>
    <row r="673" spans="1:2" ht="12.75">
      <c r="A673" s="958"/>
      <c r="B673" s="958"/>
    </row>
    <row r="674" spans="1:2" ht="12.75">
      <c r="A674" s="958"/>
      <c r="B674" s="958"/>
    </row>
    <row r="675" spans="1:2" ht="12.75">
      <c r="A675" s="958"/>
      <c r="B675" s="958"/>
    </row>
    <row r="676" spans="1:2" ht="12.75">
      <c r="A676" s="958"/>
      <c r="B676" s="958"/>
    </row>
    <row r="677" spans="1:2" ht="12.75">
      <c r="A677" s="958"/>
      <c r="B677" s="958"/>
    </row>
    <row r="678" spans="1:2" ht="12.75">
      <c r="A678" s="958"/>
      <c r="B678" s="958"/>
    </row>
    <row r="679" spans="1:2" ht="12.75">
      <c r="A679" s="958"/>
      <c r="B679" s="958"/>
    </row>
    <row r="680" spans="1:2" ht="12.75">
      <c r="A680" s="958"/>
      <c r="B680" s="958"/>
    </row>
    <row r="681" spans="1:2" ht="12.75">
      <c r="A681" s="958"/>
      <c r="B681" s="958"/>
    </row>
    <row r="682" spans="1:2" ht="12.75">
      <c r="A682" s="958"/>
      <c r="B682" s="958"/>
    </row>
    <row r="683" spans="1:2" ht="12.75">
      <c r="A683" s="958"/>
      <c r="B683" s="958"/>
    </row>
    <row r="684" spans="1:2" ht="12.75">
      <c r="A684" s="958"/>
      <c r="B684" s="958"/>
    </row>
    <row r="685" spans="1:2" ht="12.75">
      <c r="A685" s="958"/>
      <c r="B685" s="958"/>
    </row>
    <row r="686" spans="1:2" ht="12.75">
      <c r="A686" s="958"/>
      <c r="B686" s="958"/>
    </row>
    <row r="687" spans="1:2" ht="12.75">
      <c r="A687" s="958"/>
      <c r="B687" s="958"/>
    </row>
    <row r="688" spans="1:2" ht="12.75">
      <c r="A688" s="958"/>
      <c r="B688" s="958"/>
    </row>
    <row r="689" spans="1:2" ht="12.75">
      <c r="A689" s="958"/>
      <c r="B689" s="958"/>
    </row>
    <row r="690" spans="1:2" ht="12.75">
      <c r="A690" s="958"/>
      <c r="B690" s="958"/>
    </row>
    <row r="691" spans="1:2" ht="12.75">
      <c r="A691" s="958"/>
      <c r="B691" s="958"/>
    </row>
    <row r="692" spans="1:2" ht="12.75">
      <c r="A692" s="958"/>
      <c r="B692" s="958"/>
    </row>
    <row r="693" spans="1:2" ht="12.75">
      <c r="A693" s="958"/>
      <c r="B693" s="958"/>
    </row>
    <row r="694" spans="1:2" ht="12.75">
      <c r="A694" s="958"/>
      <c r="B694" s="958"/>
    </row>
    <row r="695" spans="1:2" ht="12.75">
      <c r="A695" s="958"/>
      <c r="B695" s="958"/>
    </row>
    <row r="696" spans="1:2" ht="12.75">
      <c r="A696" s="958"/>
      <c r="B696" s="958"/>
    </row>
    <row r="697" spans="1:2" ht="12.75">
      <c r="A697" s="958"/>
      <c r="B697" s="958"/>
    </row>
    <row r="698" spans="1:2" ht="12.75">
      <c r="A698" s="958"/>
      <c r="B698" s="958"/>
    </row>
    <row r="699" spans="1:2" ht="12.75">
      <c r="A699" s="958"/>
      <c r="B699" s="958"/>
    </row>
    <row r="700" spans="1:2" ht="12.75">
      <c r="A700" s="958"/>
      <c r="B700" s="958"/>
    </row>
    <row r="701" spans="1:2" ht="12.75">
      <c r="A701" s="958"/>
      <c r="B701" s="958"/>
    </row>
    <row r="702" spans="1:2" ht="12.75">
      <c r="A702" s="958"/>
      <c r="B702" s="958"/>
    </row>
    <row r="703" spans="1:2" ht="12.75">
      <c r="A703" s="958"/>
      <c r="B703" s="958"/>
    </row>
    <row r="704" spans="1:2" ht="12.75">
      <c r="A704" s="958"/>
      <c r="B704" s="958"/>
    </row>
    <row r="705" spans="1:2" ht="12.75">
      <c r="A705" s="958"/>
      <c r="B705" s="958"/>
    </row>
    <row r="706" spans="1:2" ht="12.75">
      <c r="A706" s="958"/>
      <c r="B706" s="958"/>
    </row>
    <row r="707" spans="1:2" ht="12.75">
      <c r="A707" s="958"/>
      <c r="B707" s="958"/>
    </row>
    <row r="708" spans="1:2" ht="12.75">
      <c r="A708" s="958"/>
      <c r="B708" s="958"/>
    </row>
    <row r="709" spans="1:2" ht="12.75">
      <c r="A709" s="958"/>
      <c r="B709" s="958"/>
    </row>
    <row r="710" spans="1:2" ht="12.75">
      <c r="A710" s="958"/>
      <c r="B710" s="958"/>
    </row>
    <row r="711" spans="1:2" ht="12.75">
      <c r="A711" s="958"/>
      <c r="B711" s="958"/>
    </row>
    <row r="712" spans="1:2" ht="12.75">
      <c r="A712" s="958"/>
      <c r="B712" s="958"/>
    </row>
    <row r="713" spans="1:2" ht="12.75">
      <c r="A713" s="958"/>
      <c r="B713" s="958"/>
    </row>
    <row r="714" spans="1:2" ht="12.75">
      <c r="A714" s="958"/>
      <c r="B714" s="958"/>
    </row>
    <row r="715" spans="1:2" ht="12.75">
      <c r="A715" s="958"/>
      <c r="B715" s="958"/>
    </row>
    <row r="716" spans="1:2" ht="12.75">
      <c r="A716" s="958"/>
      <c r="B716" s="958"/>
    </row>
    <row r="717" spans="1:2" ht="12.75">
      <c r="A717" s="958"/>
      <c r="B717" s="958"/>
    </row>
    <row r="718" spans="1:2" ht="12.75">
      <c r="A718" s="958"/>
      <c r="B718" s="958"/>
    </row>
    <row r="719" spans="1:2" ht="12.75">
      <c r="A719" s="958"/>
      <c r="B719" s="958"/>
    </row>
    <row r="720" spans="1:2" ht="12.75">
      <c r="A720" s="958"/>
      <c r="B720" s="958"/>
    </row>
    <row r="721" spans="1:2" ht="12.75">
      <c r="A721" s="958"/>
      <c r="B721" s="958"/>
    </row>
    <row r="722" spans="1:2" ht="12.75">
      <c r="A722" s="958"/>
      <c r="B722" s="958"/>
    </row>
    <row r="723" spans="1:2" ht="12.75">
      <c r="A723" s="958"/>
      <c r="B723" s="958"/>
    </row>
    <row r="724" spans="1:2" ht="12.75">
      <c r="A724" s="958"/>
      <c r="B724" s="958"/>
    </row>
    <row r="725" spans="1:2" ht="12.75">
      <c r="A725" s="958"/>
      <c r="B725" s="958"/>
    </row>
    <row r="726" spans="1:2" ht="12.75">
      <c r="A726" s="958"/>
      <c r="B726" s="958"/>
    </row>
    <row r="727" spans="1:2" ht="12.75">
      <c r="A727" s="958"/>
      <c r="B727" s="958"/>
    </row>
    <row r="728" spans="1:2" ht="12.75">
      <c r="A728" s="958"/>
      <c r="B728" s="958"/>
    </row>
    <row r="729" spans="1:2" ht="12.75">
      <c r="A729" s="958"/>
      <c r="B729" s="958"/>
    </row>
    <row r="730" spans="1:2" ht="12.75">
      <c r="A730" s="958"/>
      <c r="B730" s="958"/>
    </row>
    <row r="731" spans="1:2" ht="12.75">
      <c r="A731" s="958"/>
      <c r="B731" s="958"/>
    </row>
    <row r="732" spans="1:2" ht="12.75">
      <c r="A732" s="958"/>
      <c r="B732" s="958"/>
    </row>
    <row r="733" spans="1:2" ht="12.75">
      <c r="A733" s="958"/>
      <c r="B733" s="958"/>
    </row>
    <row r="734" spans="1:2" ht="12.75">
      <c r="A734" s="958"/>
      <c r="B734" s="958"/>
    </row>
    <row r="735" spans="1:2" ht="12.75">
      <c r="A735" s="958"/>
      <c r="B735" s="958"/>
    </row>
    <row r="736" spans="1:2" ht="12.75">
      <c r="A736" s="958"/>
      <c r="B736" s="958"/>
    </row>
    <row r="737" spans="1:2" ht="12.75">
      <c r="A737" s="958"/>
      <c r="B737" s="958"/>
    </row>
    <row r="738" spans="1:2" ht="12.75">
      <c r="A738" s="958"/>
      <c r="B738" s="958"/>
    </row>
    <row r="739" spans="1:2" ht="12.75">
      <c r="A739" s="958"/>
      <c r="B739" s="958"/>
    </row>
    <row r="740" spans="1:2" ht="12.75">
      <c r="A740" s="958"/>
      <c r="B740" s="958"/>
    </row>
    <row r="741" spans="1:2" ht="12.75">
      <c r="A741" s="958"/>
      <c r="B741" s="958"/>
    </row>
    <row r="742" spans="1:2" ht="12.75">
      <c r="A742" s="958"/>
      <c r="B742" s="958"/>
    </row>
    <row r="743" spans="1:2" ht="12.75">
      <c r="A743" s="958"/>
      <c r="B743" s="958"/>
    </row>
    <row r="744" spans="1:2" ht="12.75">
      <c r="A744" s="958"/>
      <c r="B744" s="958"/>
    </row>
    <row r="745" spans="1:2" ht="12.75">
      <c r="A745" s="958"/>
      <c r="B745" s="958"/>
    </row>
    <row r="746" spans="1:2" ht="12.75">
      <c r="A746" s="958"/>
      <c r="B746" s="958"/>
    </row>
    <row r="747" spans="1:2" ht="12.75">
      <c r="A747" s="958"/>
      <c r="B747" s="958"/>
    </row>
    <row r="748" spans="1:2" ht="12.75">
      <c r="A748" s="958"/>
      <c r="B748" s="958"/>
    </row>
    <row r="749" spans="1:2" ht="12.75">
      <c r="A749" s="958"/>
      <c r="B749" s="958"/>
    </row>
    <row r="750" spans="1:2" ht="12.75">
      <c r="A750" s="958"/>
      <c r="B750" s="958"/>
    </row>
    <row r="751" spans="1:2" ht="12.75">
      <c r="A751" s="958"/>
      <c r="B751" s="958"/>
    </row>
    <row r="752" spans="1:2" ht="12.75">
      <c r="A752" s="958"/>
      <c r="B752" s="958"/>
    </row>
    <row r="753" spans="1:2" ht="12.75">
      <c r="A753" s="958"/>
      <c r="B753" s="958"/>
    </row>
    <row r="754" spans="1:2" ht="12.75">
      <c r="A754" s="958"/>
      <c r="B754" s="958"/>
    </row>
    <row r="755" spans="1:2" ht="12.75">
      <c r="A755" s="958"/>
      <c r="B755" s="958"/>
    </row>
    <row r="756" spans="1:2" ht="12.75">
      <c r="A756" s="958"/>
      <c r="B756" s="958"/>
    </row>
    <row r="757" spans="1:2" ht="12.75">
      <c r="A757" s="958"/>
      <c r="B757" s="958"/>
    </row>
    <row r="758" spans="1:2" ht="12.75">
      <c r="A758" s="958"/>
      <c r="B758" s="958"/>
    </row>
    <row r="759" spans="1:2" ht="12.75">
      <c r="A759" s="958"/>
      <c r="B759" s="958"/>
    </row>
    <row r="760" spans="1:2" ht="12.75">
      <c r="A760" s="958"/>
      <c r="B760" s="958"/>
    </row>
    <row r="761" spans="1:2" ht="12.75">
      <c r="A761" s="958"/>
      <c r="B761" s="958"/>
    </row>
    <row r="762" spans="1:2" ht="12.75">
      <c r="A762" s="958"/>
      <c r="B762" s="958"/>
    </row>
    <row r="763" spans="1:2" ht="12.75">
      <c r="A763" s="958"/>
      <c r="B763" s="958"/>
    </row>
    <row r="764" spans="1:2" ht="12.75">
      <c r="A764" s="958"/>
      <c r="B764" s="958"/>
    </row>
    <row r="765" spans="1:2" ht="12.75">
      <c r="A765" s="958"/>
      <c r="B765" s="958"/>
    </row>
    <row r="766" spans="1:2" ht="12.75">
      <c r="A766" s="958"/>
      <c r="B766" s="958"/>
    </row>
    <row r="767" spans="1:2" ht="12.75">
      <c r="A767" s="958"/>
      <c r="B767" s="958"/>
    </row>
    <row r="768" spans="1:2" ht="12.75">
      <c r="A768" s="958"/>
      <c r="B768" s="958"/>
    </row>
    <row r="769" spans="1:2" ht="12.75">
      <c r="A769" s="958"/>
      <c r="B769" s="958"/>
    </row>
    <row r="770" spans="1:2" ht="12.75">
      <c r="A770" s="958"/>
      <c r="B770" s="958"/>
    </row>
    <row r="771" spans="1:2" ht="12.75">
      <c r="A771" s="958"/>
      <c r="B771" s="958"/>
    </row>
    <row r="772" spans="1:2" ht="12.75">
      <c r="A772" s="958"/>
      <c r="B772" s="958"/>
    </row>
    <row r="773" spans="1:2" ht="12.75">
      <c r="A773" s="958"/>
      <c r="B773" s="958"/>
    </row>
    <row r="774" spans="1:2" ht="12.75">
      <c r="A774" s="958"/>
      <c r="B774" s="958"/>
    </row>
    <row r="775" spans="1:2" ht="12.75">
      <c r="A775" s="958"/>
      <c r="B775" s="958"/>
    </row>
    <row r="776" spans="1:2" ht="12.75">
      <c r="A776" s="958"/>
      <c r="B776" s="958"/>
    </row>
    <row r="777" spans="1:2" ht="12.75">
      <c r="A777" s="958"/>
      <c r="B777" s="958"/>
    </row>
    <row r="778" spans="1:2" ht="12.75">
      <c r="A778" s="958"/>
      <c r="B778" s="958"/>
    </row>
    <row r="779" spans="1:2" ht="12.75">
      <c r="A779" s="958"/>
      <c r="B779" s="958"/>
    </row>
    <row r="780" spans="1:2" ht="12.75">
      <c r="A780" s="958"/>
      <c r="B780" s="958"/>
    </row>
    <row r="781" spans="1:2" ht="12.75">
      <c r="A781" s="958"/>
      <c r="B781" s="958"/>
    </row>
    <row r="782" spans="1:2" ht="12.75">
      <c r="A782" s="958"/>
      <c r="B782" s="958"/>
    </row>
    <row r="783" spans="1:2" ht="12.75">
      <c r="A783" s="958"/>
      <c r="B783" s="958"/>
    </row>
    <row r="784" spans="1:2" ht="12.75">
      <c r="A784" s="958"/>
      <c r="B784" s="958"/>
    </row>
    <row r="785" spans="1:2" ht="12.75">
      <c r="A785" s="958"/>
      <c r="B785" s="958"/>
    </row>
    <row r="786" spans="1:2" ht="12.75">
      <c r="A786" s="958"/>
      <c r="B786" s="958"/>
    </row>
    <row r="787" spans="1:2" ht="12.75">
      <c r="A787" s="958"/>
      <c r="B787" s="958"/>
    </row>
    <row r="788" spans="1:2" ht="12.75">
      <c r="A788" s="958"/>
      <c r="B788" s="958"/>
    </row>
    <row r="789" spans="1:2" ht="12.75">
      <c r="A789" s="958"/>
      <c r="B789" s="958"/>
    </row>
    <row r="790" spans="1:2" ht="12.75">
      <c r="A790" s="958"/>
      <c r="B790" s="958"/>
    </row>
    <row r="791" spans="1:2" ht="12.75">
      <c r="A791" s="958"/>
      <c r="B791" s="958"/>
    </row>
    <row r="792" spans="1:2" ht="12.75">
      <c r="A792" s="958"/>
      <c r="B792" s="958"/>
    </row>
    <row r="793" spans="1:2" ht="12.75">
      <c r="A793" s="958"/>
      <c r="B793" s="958"/>
    </row>
    <row r="794" spans="1:2" ht="12.75">
      <c r="A794" s="958"/>
      <c r="B794" s="958"/>
    </row>
    <row r="795" spans="1:2" ht="12.75">
      <c r="A795" s="958"/>
      <c r="B795" s="958"/>
    </row>
    <row r="796" spans="1:2" ht="12.75">
      <c r="A796" s="958"/>
      <c r="B796" s="958"/>
    </row>
    <row r="797" spans="1:2" ht="12.75">
      <c r="A797" s="958"/>
      <c r="B797" s="958"/>
    </row>
    <row r="798" spans="1:2" ht="12.75">
      <c r="A798" s="958"/>
      <c r="B798" s="958"/>
    </row>
    <row r="799" spans="1:2" ht="12.75">
      <c r="A799" s="958"/>
      <c r="B799" s="958"/>
    </row>
    <row r="800" spans="1:2" ht="12.75">
      <c r="A800" s="958"/>
      <c r="B800" s="958"/>
    </row>
    <row r="801" spans="1:2" ht="12.75">
      <c r="A801" s="958"/>
      <c r="B801" s="958"/>
    </row>
    <row r="802" spans="1:2" ht="12.75">
      <c r="A802" s="958"/>
      <c r="B802" s="958"/>
    </row>
    <row r="803" spans="1:2" ht="12.75">
      <c r="A803" s="958"/>
      <c r="B803" s="958"/>
    </row>
    <row r="804" spans="1:2" ht="12.75">
      <c r="A804" s="958"/>
      <c r="B804" s="958"/>
    </row>
    <row r="805" spans="1:2" ht="12.75">
      <c r="A805" s="958"/>
      <c r="B805" s="958"/>
    </row>
    <row r="806" spans="1:2" ht="12.75">
      <c r="A806" s="958"/>
      <c r="B806" s="958"/>
    </row>
    <row r="807" spans="1:2" ht="12.75">
      <c r="A807" s="958"/>
      <c r="B807" s="958"/>
    </row>
    <row r="808" spans="1:2" ht="12.75">
      <c r="A808" s="958"/>
      <c r="B808" s="958"/>
    </row>
    <row r="809" spans="1:2" ht="12.75">
      <c r="A809" s="958"/>
      <c r="B809" s="958"/>
    </row>
    <row r="810" spans="1:2" ht="12.75">
      <c r="A810" s="958"/>
      <c r="B810" s="958"/>
    </row>
    <row r="811" spans="1:2" ht="12.75">
      <c r="A811" s="958"/>
      <c r="B811" s="958"/>
    </row>
    <row r="812" spans="1:2" ht="12.75">
      <c r="A812" s="958"/>
      <c r="B812" s="958"/>
    </row>
    <row r="813" spans="1:2" ht="12.75">
      <c r="A813" s="958"/>
      <c r="B813" s="958"/>
    </row>
    <row r="814" spans="1:2" ht="12.75">
      <c r="A814" s="958"/>
      <c r="B814" s="958"/>
    </row>
    <row r="815" spans="1:2" ht="12.75">
      <c r="A815" s="958"/>
      <c r="B815" s="958"/>
    </row>
    <row r="816" spans="1:2" ht="12.75">
      <c r="A816" s="958"/>
      <c r="B816" s="958"/>
    </row>
    <row r="817" spans="1:2" ht="12.75">
      <c r="A817" s="958"/>
      <c r="B817" s="958"/>
    </row>
    <row r="818" spans="1:2" ht="12.75">
      <c r="A818" s="958"/>
      <c r="B818" s="958"/>
    </row>
    <row r="819" spans="1:2" ht="12.75">
      <c r="A819" s="958"/>
      <c r="B819" s="958"/>
    </row>
    <row r="820" spans="1:2" ht="12.75">
      <c r="A820" s="958"/>
      <c r="B820" s="958"/>
    </row>
    <row r="821" spans="1:2" ht="12.75">
      <c r="A821" s="958"/>
      <c r="B821" s="958"/>
    </row>
    <row r="822" spans="1:2" ht="12.75">
      <c r="A822" s="958"/>
      <c r="B822" s="958"/>
    </row>
    <row r="823" spans="1:2" ht="12.75">
      <c r="A823" s="958"/>
      <c r="B823" s="958"/>
    </row>
    <row r="824" spans="1:2" ht="12.75">
      <c r="A824" s="958"/>
      <c r="B824" s="958"/>
    </row>
    <row r="825" spans="1:2" ht="12.75">
      <c r="A825" s="958"/>
      <c r="B825" s="958"/>
    </row>
    <row r="826" spans="1:2" ht="12.75">
      <c r="A826" s="958"/>
      <c r="B826" s="958"/>
    </row>
    <row r="827" spans="1:2" ht="12.75">
      <c r="A827" s="958"/>
      <c r="B827" s="958"/>
    </row>
    <row r="828" spans="1:2" ht="12.75">
      <c r="A828" s="958"/>
      <c r="B828" s="958"/>
    </row>
    <row r="829" spans="1:2" ht="12.75">
      <c r="A829" s="958"/>
      <c r="B829" s="958"/>
    </row>
    <row r="830" spans="1:2" ht="12.75">
      <c r="A830" s="958"/>
      <c r="B830" s="958"/>
    </row>
    <row r="831" spans="1:2" ht="12.75">
      <c r="A831" s="958"/>
      <c r="B831" s="958"/>
    </row>
    <row r="832" spans="1:2" ht="12.75">
      <c r="A832" s="958"/>
      <c r="B832" s="958"/>
    </row>
    <row r="833" spans="1:2" ht="12.75">
      <c r="A833" s="958"/>
      <c r="B833" s="958"/>
    </row>
    <row r="834" spans="1:2" ht="12.75">
      <c r="A834" s="958"/>
      <c r="B834" s="958"/>
    </row>
    <row r="835" spans="1:2" ht="12.75">
      <c r="A835" s="958"/>
      <c r="B835" s="958"/>
    </row>
    <row r="836" spans="1:2" ht="12.75">
      <c r="A836" s="958"/>
      <c r="B836" s="958"/>
    </row>
    <row r="837" spans="1:2" ht="12.75">
      <c r="A837" s="958"/>
      <c r="B837" s="958"/>
    </row>
    <row r="838" spans="1:2" ht="12.75">
      <c r="A838" s="958"/>
      <c r="B838" s="958"/>
    </row>
    <row r="839" spans="1:2" ht="12.75">
      <c r="A839" s="958"/>
      <c r="B839" s="958"/>
    </row>
    <row r="840" spans="1:2" ht="12.75">
      <c r="A840" s="958"/>
      <c r="B840" s="958"/>
    </row>
    <row r="841" spans="1:2" ht="12.75">
      <c r="A841" s="958"/>
      <c r="B841" s="958"/>
    </row>
    <row r="842" spans="1:2" ht="12.75">
      <c r="A842" s="958"/>
      <c r="B842" s="958"/>
    </row>
    <row r="843" spans="1:2" ht="12.75">
      <c r="A843" s="958"/>
      <c r="B843" s="958"/>
    </row>
    <row r="844" spans="1:2" ht="12.75">
      <c r="A844" s="958"/>
      <c r="B844" s="958"/>
    </row>
    <row r="845" spans="1:2" ht="12.75">
      <c r="A845" s="958"/>
      <c r="B845" s="958"/>
    </row>
    <row r="846" spans="1:2" ht="12.75">
      <c r="A846" s="958"/>
      <c r="B846" s="958"/>
    </row>
    <row r="847" spans="1:2" ht="12.75">
      <c r="A847" s="958"/>
      <c r="B847" s="958"/>
    </row>
    <row r="848" spans="1:2" ht="12.75">
      <c r="A848" s="958"/>
      <c r="B848" s="958"/>
    </row>
    <row r="849" spans="1:2" ht="12.75">
      <c r="A849" s="958"/>
      <c r="B849" s="958"/>
    </row>
    <row r="850" spans="1:2" ht="12.75">
      <c r="A850" s="958"/>
      <c r="B850" s="958"/>
    </row>
    <row r="851" spans="1:2" ht="12.75">
      <c r="A851" s="958"/>
      <c r="B851" s="958"/>
    </row>
    <row r="852" spans="1:2" ht="12.75">
      <c r="A852" s="958"/>
      <c r="B852" s="958"/>
    </row>
    <row r="853" spans="1:2" ht="12.75">
      <c r="A853" s="958"/>
      <c r="B853" s="958"/>
    </row>
    <row r="854" spans="1:2" ht="12.75">
      <c r="A854" s="958"/>
      <c r="B854" s="958"/>
    </row>
    <row r="855" spans="1:2" ht="12.75">
      <c r="A855" s="958"/>
      <c r="B855" s="958"/>
    </row>
    <row r="856" spans="1:2" ht="12.75">
      <c r="A856" s="958"/>
      <c r="B856" s="958"/>
    </row>
    <row r="857" spans="1:2" ht="12.75">
      <c r="A857" s="958"/>
      <c r="B857" s="958"/>
    </row>
    <row r="858" spans="1:2" ht="12.75">
      <c r="A858" s="958"/>
      <c r="B858" s="958"/>
    </row>
    <row r="859" spans="1:2" ht="12.75">
      <c r="A859" s="958"/>
      <c r="B859" s="958"/>
    </row>
    <row r="860" spans="1:2" ht="12.75">
      <c r="A860" s="958"/>
      <c r="B860" s="958"/>
    </row>
    <row r="861" spans="1:2" ht="12.75">
      <c r="A861" s="958"/>
      <c r="B861" s="958"/>
    </row>
    <row r="862" spans="1:2" ht="12.75">
      <c r="A862" s="958"/>
      <c r="B862" s="958"/>
    </row>
    <row r="863" spans="1:2" ht="12.75">
      <c r="A863" s="958"/>
      <c r="B863" s="958"/>
    </row>
    <row r="864" spans="1:2" ht="12.75">
      <c r="A864" s="958"/>
      <c r="B864" s="958"/>
    </row>
    <row r="865" spans="1:2" ht="12.75">
      <c r="A865" s="958"/>
      <c r="B865" s="958"/>
    </row>
    <row r="866" spans="1:2" ht="12.75">
      <c r="A866" s="958"/>
      <c r="B866" s="958"/>
    </row>
    <row r="867" spans="1:2" ht="12.75">
      <c r="A867" s="958"/>
      <c r="B867" s="958"/>
    </row>
    <row r="868" spans="1:2" ht="12.75">
      <c r="A868" s="958"/>
      <c r="B868" s="958"/>
    </row>
    <row r="869" spans="1:2" ht="12.75">
      <c r="A869" s="958"/>
      <c r="B869" s="958"/>
    </row>
    <row r="870" spans="1:2" ht="12.75">
      <c r="A870" s="958"/>
      <c r="B870" s="958"/>
    </row>
    <row r="871" spans="1:2" ht="12.75">
      <c r="A871" s="958"/>
      <c r="B871" s="958"/>
    </row>
    <row r="872" spans="1:2" ht="12.75">
      <c r="A872" s="958"/>
      <c r="B872" s="958"/>
    </row>
    <row r="873" spans="1:2" ht="12.75">
      <c r="A873" s="958"/>
      <c r="B873" s="958"/>
    </row>
    <row r="874" spans="1:2" ht="12.75">
      <c r="A874" s="958"/>
      <c r="B874" s="958"/>
    </row>
    <row r="875" spans="1:2" ht="12.75">
      <c r="A875" s="958"/>
      <c r="B875" s="958"/>
    </row>
    <row r="876" spans="1:2" ht="12.75">
      <c r="A876" s="958"/>
      <c r="B876" s="958"/>
    </row>
    <row r="877" spans="1:2" ht="12.75">
      <c r="A877" s="958"/>
      <c r="B877" s="958"/>
    </row>
    <row r="878" spans="1:2" ht="12.75">
      <c r="A878" s="958"/>
      <c r="B878" s="958"/>
    </row>
    <row r="879" spans="1:2" ht="12.75">
      <c r="A879" s="958"/>
      <c r="B879" s="958"/>
    </row>
    <row r="880" spans="1:2" ht="12.75">
      <c r="A880" s="958"/>
      <c r="B880" s="958"/>
    </row>
    <row r="881" spans="1:2" ht="12.75">
      <c r="A881" s="958"/>
      <c r="B881" s="958"/>
    </row>
    <row r="882" spans="1:2" ht="12.75">
      <c r="A882" s="958"/>
      <c r="B882" s="958"/>
    </row>
    <row r="883" spans="1:2" ht="12.75">
      <c r="A883" s="958"/>
      <c r="B883" s="958"/>
    </row>
    <row r="884" spans="1:2" ht="12.75">
      <c r="A884" s="958"/>
      <c r="B884" s="958"/>
    </row>
    <row r="885" spans="1:2" ht="12.75">
      <c r="A885" s="958"/>
      <c r="B885" s="958"/>
    </row>
    <row r="886" spans="1:2" ht="12.75">
      <c r="A886" s="958"/>
      <c r="B886" s="958"/>
    </row>
    <row r="887" spans="1:2" ht="12.75">
      <c r="A887" s="958"/>
      <c r="B887" s="958"/>
    </row>
    <row r="888" spans="1:2" ht="12.75">
      <c r="A888" s="958"/>
      <c r="B888" s="958"/>
    </row>
    <row r="889" spans="1:2" ht="12.75">
      <c r="A889" s="958"/>
      <c r="B889" s="958"/>
    </row>
    <row r="890" spans="1:2" ht="12.75">
      <c r="A890" s="958"/>
      <c r="B890" s="958"/>
    </row>
    <row r="891" spans="1:2" ht="12.75">
      <c r="A891" s="958"/>
      <c r="B891" s="958"/>
    </row>
    <row r="892" spans="1:2" ht="12.75">
      <c r="A892" s="958"/>
      <c r="B892" s="958"/>
    </row>
    <row r="893" spans="1:2" ht="12.75">
      <c r="A893" s="958"/>
      <c r="B893" s="958"/>
    </row>
    <row r="894" spans="1:2" ht="12.75">
      <c r="A894" s="958"/>
      <c r="B894" s="958"/>
    </row>
    <row r="895" spans="1:2" ht="12.75">
      <c r="A895" s="958"/>
      <c r="B895" s="958"/>
    </row>
    <row r="896" spans="1:2" ht="12.75">
      <c r="A896" s="958"/>
      <c r="B896" s="958"/>
    </row>
    <row r="897" spans="1:2" ht="12.75">
      <c r="A897" s="958"/>
      <c r="B897" s="958"/>
    </row>
    <row r="898" spans="1:2" ht="12.75">
      <c r="A898" s="958"/>
      <c r="B898" s="958"/>
    </row>
    <row r="899" spans="1:2" ht="12.75">
      <c r="A899" s="958"/>
      <c r="B899" s="958"/>
    </row>
    <row r="900" spans="1:2" ht="12.75">
      <c r="A900" s="958"/>
      <c r="B900" s="958"/>
    </row>
    <row r="901" spans="1:2" ht="12.75">
      <c r="A901" s="958"/>
      <c r="B901" s="958"/>
    </row>
    <row r="902" spans="1:2" ht="12.75">
      <c r="A902" s="958"/>
      <c r="B902" s="958"/>
    </row>
    <row r="903" spans="1:2" ht="12.75">
      <c r="A903" s="958"/>
      <c r="B903" s="958"/>
    </row>
    <row r="904" spans="1:2" ht="12.75">
      <c r="A904" s="958"/>
      <c r="B904" s="958"/>
    </row>
    <row r="905" spans="1:2" ht="12.75">
      <c r="A905" s="958"/>
      <c r="B905" s="958"/>
    </row>
    <row r="906" spans="1:2" ht="12.75">
      <c r="A906" s="958"/>
      <c r="B906" s="958"/>
    </row>
    <row r="907" spans="1:2" ht="12.75">
      <c r="A907" s="958"/>
      <c r="B907" s="958"/>
    </row>
    <row r="908" spans="1:2" ht="12.75">
      <c r="A908" s="958"/>
      <c r="B908" s="958"/>
    </row>
    <row r="909" spans="1:2" ht="12.75">
      <c r="A909" s="958"/>
      <c r="B909" s="958"/>
    </row>
    <row r="910" spans="1:2" ht="12.75">
      <c r="A910" s="958"/>
      <c r="B910" s="958"/>
    </row>
    <row r="911" spans="1:2" ht="12.75">
      <c r="A911" s="958"/>
      <c r="B911" s="958"/>
    </row>
    <row r="912" spans="1:2" ht="12.75">
      <c r="A912" s="958"/>
      <c r="B912" s="958"/>
    </row>
    <row r="913" spans="1:2" ht="12.75">
      <c r="A913" s="958"/>
      <c r="B913" s="958"/>
    </row>
    <row r="914" spans="1:2" ht="12.75">
      <c r="A914" s="958"/>
      <c r="B914" s="958"/>
    </row>
    <row r="915" spans="1:2" ht="12.75">
      <c r="A915" s="958"/>
      <c r="B915" s="958"/>
    </row>
    <row r="916" spans="1:2" ht="12.75">
      <c r="A916" s="958"/>
      <c r="B916" s="958"/>
    </row>
    <row r="917" spans="1:2" ht="12.75">
      <c r="A917" s="958"/>
      <c r="B917" s="958"/>
    </row>
    <row r="918" spans="1:2" ht="12.75">
      <c r="A918" s="958"/>
      <c r="B918" s="958"/>
    </row>
    <row r="919" spans="1:2" ht="12.75">
      <c r="A919" s="958"/>
      <c r="B919" s="958"/>
    </row>
    <row r="920" spans="1:2" ht="12.75">
      <c r="A920" s="958"/>
      <c r="B920" s="958"/>
    </row>
    <row r="921" spans="1:2" ht="12.75">
      <c r="A921" s="958"/>
      <c r="B921" s="958"/>
    </row>
    <row r="922" spans="1:2" ht="12.75">
      <c r="A922" s="958"/>
      <c r="B922" s="958"/>
    </row>
    <row r="923" spans="1:2" ht="12.75">
      <c r="A923" s="958"/>
      <c r="B923" s="958"/>
    </row>
    <row r="924" spans="1:2" ht="12.75">
      <c r="A924" s="958"/>
      <c r="B924" s="958"/>
    </row>
    <row r="925" spans="1:2" ht="12.75">
      <c r="A925" s="958"/>
      <c r="B925" s="958"/>
    </row>
    <row r="926" spans="1:2" ht="12.75">
      <c r="A926" s="958"/>
      <c r="B926" s="958"/>
    </row>
    <row r="927" spans="1:2" ht="12.75">
      <c r="A927" s="958"/>
      <c r="B927" s="958"/>
    </row>
    <row r="928" spans="1:2" ht="12.75">
      <c r="A928" s="958"/>
      <c r="B928" s="958"/>
    </row>
    <row r="929" spans="1:2" ht="12.75">
      <c r="A929" s="958"/>
      <c r="B929" s="958"/>
    </row>
    <row r="930" spans="1:2" ht="12.75">
      <c r="A930" s="958"/>
      <c r="B930" s="958"/>
    </row>
    <row r="931" spans="1:2" ht="12.75">
      <c r="A931" s="958"/>
      <c r="B931" s="958"/>
    </row>
    <row r="932" spans="1:2" ht="12.75">
      <c r="A932" s="958"/>
      <c r="B932" s="958"/>
    </row>
    <row r="933" spans="1:2" ht="12.75">
      <c r="A933" s="958"/>
      <c r="B933" s="958"/>
    </row>
    <row r="934" spans="1:2" ht="12.75">
      <c r="A934" s="958"/>
      <c r="B934" s="958"/>
    </row>
    <row r="935" spans="1:2" ht="12.75">
      <c r="A935" s="958"/>
      <c r="B935" s="958"/>
    </row>
    <row r="936" spans="1:2" ht="12.75">
      <c r="A936" s="958"/>
      <c r="B936" s="958"/>
    </row>
    <row r="937" spans="1:2" ht="12.75">
      <c r="A937" s="958"/>
      <c r="B937" s="958"/>
    </row>
    <row r="938" spans="1:2" ht="12.75">
      <c r="A938" s="958"/>
      <c r="B938" s="958"/>
    </row>
    <row r="939" spans="1:2" ht="12.75">
      <c r="A939" s="958"/>
      <c r="B939" s="958"/>
    </row>
    <row r="940" spans="1:2" ht="12.75">
      <c r="A940" s="958"/>
      <c r="B940" s="958"/>
    </row>
    <row r="941" spans="1:2" ht="12.75">
      <c r="A941" s="958"/>
      <c r="B941" s="958"/>
    </row>
    <row r="942" spans="1:2" ht="12.75">
      <c r="A942" s="958"/>
      <c r="B942" s="958"/>
    </row>
    <row r="943" spans="1:2" ht="12.75">
      <c r="A943" s="958"/>
      <c r="B943" s="958"/>
    </row>
    <row r="944" spans="1:2" ht="12.75">
      <c r="A944" s="958"/>
      <c r="B944" s="958"/>
    </row>
    <row r="945" spans="1:2" ht="12.75">
      <c r="A945" s="958"/>
      <c r="B945" s="958"/>
    </row>
    <row r="946" spans="1:2" ht="12.75">
      <c r="A946" s="958"/>
      <c r="B946" s="958"/>
    </row>
    <row r="947" spans="1:2" ht="12.75">
      <c r="A947" s="958"/>
      <c r="B947" s="958"/>
    </row>
    <row r="948" spans="1:2" ht="12.75">
      <c r="A948" s="958"/>
      <c r="B948" s="958"/>
    </row>
    <row r="949" spans="1:2" ht="12.75">
      <c r="A949" s="958"/>
      <c r="B949" s="958"/>
    </row>
    <row r="950" spans="1:2" ht="12.75">
      <c r="A950" s="958"/>
      <c r="B950" s="958"/>
    </row>
    <row r="951" spans="1:2" ht="12.75">
      <c r="A951" s="958"/>
      <c r="B951" s="958"/>
    </row>
    <row r="952" spans="1:2" ht="12.75">
      <c r="A952" s="958"/>
      <c r="B952" s="958"/>
    </row>
    <row r="953" spans="1:2" ht="12.75">
      <c r="A953" s="958"/>
      <c r="B953" s="958"/>
    </row>
    <row r="954" spans="1:2" ht="12.75">
      <c r="A954" s="958"/>
      <c r="B954" s="958"/>
    </row>
    <row r="955" spans="1:2" ht="12.75">
      <c r="A955" s="958"/>
      <c r="B955" s="958"/>
    </row>
    <row r="956" spans="1:2" ht="12.75">
      <c r="A956" s="958"/>
      <c r="B956" s="958"/>
    </row>
    <row r="957" spans="1:2" ht="12.75">
      <c r="A957" s="958"/>
      <c r="B957" s="958"/>
    </row>
    <row r="958" spans="1:2" ht="12.75">
      <c r="A958" s="958"/>
      <c r="B958" s="958"/>
    </row>
    <row r="959" spans="1:2" ht="12.75">
      <c r="A959" s="958"/>
      <c r="B959" s="958"/>
    </row>
    <row r="960" spans="1:2" ht="12.75">
      <c r="A960" s="958"/>
      <c r="B960" s="958"/>
    </row>
    <row r="961" spans="1:2" ht="12.75">
      <c r="A961" s="958"/>
      <c r="B961" s="958"/>
    </row>
    <row r="962" spans="1:2" ht="12.75">
      <c r="A962" s="958"/>
      <c r="B962" s="958"/>
    </row>
    <row r="963" spans="1:2" ht="12.75">
      <c r="A963" s="958"/>
      <c r="B963" s="958"/>
    </row>
    <row r="964" spans="1:2" ht="12.75">
      <c r="A964" s="958"/>
      <c r="B964" s="958"/>
    </row>
    <row r="965" spans="1:2" ht="12.75">
      <c r="A965" s="958"/>
      <c r="B965" s="958"/>
    </row>
    <row r="966" spans="1:2" ht="12.75">
      <c r="A966" s="958"/>
      <c r="B966" s="958"/>
    </row>
    <row r="967" spans="1:2" ht="12.75">
      <c r="A967" s="958"/>
      <c r="B967" s="958"/>
    </row>
    <row r="968" spans="1:2" ht="12.75">
      <c r="A968" s="958"/>
      <c r="B968" s="958"/>
    </row>
    <row r="969" spans="1:2" ht="12.75">
      <c r="A969" s="958"/>
      <c r="B969" s="958"/>
    </row>
    <row r="970" spans="1:2" ht="12.75">
      <c r="A970" s="958"/>
      <c r="B970" s="958"/>
    </row>
    <row r="971" spans="1:2" ht="12.75">
      <c r="A971" s="958"/>
      <c r="B971" s="958"/>
    </row>
    <row r="972" spans="1:2" ht="12.75">
      <c r="A972" s="958"/>
      <c r="B972" s="958"/>
    </row>
    <row r="973" spans="1:2" ht="12.75">
      <c r="A973" s="958"/>
      <c r="B973" s="958"/>
    </row>
    <row r="974" spans="1:2" ht="12.75">
      <c r="A974" s="958"/>
      <c r="B974" s="958"/>
    </row>
    <row r="975" spans="1:2" ht="12.75">
      <c r="A975" s="958"/>
      <c r="B975" s="958"/>
    </row>
    <row r="976" spans="1:2" ht="12.75">
      <c r="A976" s="958"/>
      <c r="B976" s="958"/>
    </row>
    <row r="977" spans="1:2" ht="12.75">
      <c r="A977" s="958"/>
      <c r="B977" s="958"/>
    </row>
    <row r="978" spans="1:2" ht="12.75">
      <c r="A978" s="958"/>
      <c r="B978" s="958"/>
    </row>
    <row r="979" spans="1:2" ht="12.75">
      <c r="A979" s="958"/>
      <c r="B979" s="958"/>
    </row>
    <row r="980" spans="1:2" ht="12.75">
      <c r="A980" s="958"/>
      <c r="B980" s="958"/>
    </row>
    <row r="981" spans="1:2" ht="12.75">
      <c r="A981" s="958"/>
      <c r="B981" s="958"/>
    </row>
    <row r="982" spans="1:2" ht="12.75">
      <c r="A982" s="958"/>
      <c r="B982" s="958"/>
    </row>
    <row r="983" spans="1:2" ht="12.75">
      <c r="A983" s="958"/>
      <c r="B983" s="958"/>
    </row>
    <row r="984" spans="1:2" ht="12.75">
      <c r="A984" s="958"/>
      <c r="B984" s="958"/>
    </row>
    <row r="985" spans="1:2" ht="12.75">
      <c r="A985" s="958"/>
      <c r="B985" s="958"/>
    </row>
    <row r="986" spans="1:2" ht="12.75">
      <c r="A986" s="958"/>
      <c r="B986" s="958"/>
    </row>
    <row r="987" spans="1:2" ht="12.75">
      <c r="A987" s="958"/>
      <c r="B987" s="958"/>
    </row>
    <row r="988" spans="1:2" ht="12.75">
      <c r="A988" s="958"/>
      <c r="B988" s="958"/>
    </row>
    <row r="989" spans="1:2" ht="12.75">
      <c r="A989" s="958"/>
      <c r="B989" s="958"/>
    </row>
    <row r="990" spans="1:2" ht="12.75">
      <c r="A990" s="958"/>
      <c r="B990" s="958"/>
    </row>
    <row r="991" spans="1:2" ht="12.75">
      <c r="A991" s="958"/>
      <c r="B991" s="958"/>
    </row>
    <row r="992" spans="1:2" ht="12.75">
      <c r="A992" s="958"/>
      <c r="B992" s="958"/>
    </row>
    <row r="993" spans="1:2" ht="12.75">
      <c r="A993" s="958"/>
      <c r="B993" s="958"/>
    </row>
    <row r="994" spans="1:2" ht="12.75">
      <c r="A994" s="958"/>
      <c r="B994" s="958"/>
    </row>
    <row r="995" spans="1:2" ht="12.75">
      <c r="A995" s="958"/>
      <c r="B995" s="958"/>
    </row>
    <row r="996" spans="1:2" ht="12.75">
      <c r="A996" s="958"/>
      <c r="B996" s="958"/>
    </row>
    <row r="997" spans="1:2" ht="12.75">
      <c r="A997" s="958"/>
      <c r="B997" s="958"/>
    </row>
    <row r="998" spans="1:2" ht="12.75">
      <c r="A998" s="958"/>
      <c r="B998" s="958"/>
    </row>
    <row r="999" spans="1:2" ht="12.75">
      <c r="A999" s="958"/>
      <c r="B999" s="958"/>
    </row>
    <row r="1000" spans="1:2" ht="12.75">
      <c r="A1000" s="958"/>
      <c r="B1000" s="958"/>
    </row>
  </sheetData>
  <hyperlinks>
    <hyperlink ref="C17" r:id="rId1" xr:uid="{00000000-0004-0000-0C00-000000000000}"/>
  </hyperlinks>
  <printOptions horizontalCentered="1" gridLines="1"/>
  <pageMargins left="0.7" right="0.7" top="0.75" bottom="0.75" header="0" footer="0"/>
  <pageSetup fitToHeight="0" pageOrder="overThenDown" orientation="landscape"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1017"/>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2578125" defaultRowHeight="15.75" customHeight="1"/>
  <cols>
    <col min="1" max="1" width="17.140625" customWidth="1"/>
    <col min="2" max="2" width="37.5703125" customWidth="1"/>
    <col min="3" max="3" width="23.5703125" customWidth="1"/>
    <col min="4" max="4" width="30.28515625" customWidth="1"/>
    <col min="5" max="5" width="52.5703125" customWidth="1"/>
    <col min="6" max="6" width="40.42578125" customWidth="1"/>
    <col min="7" max="7" width="36.5703125" customWidth="1"/>
    <col min="8" max="8" width="24" customWidth="1"/>
    <col min="9" max="9" width="17.42578125" customWidth="1"/>
    <col min="11" max="11" width="16.85546875" customWidth="1"/>
    <col min="12" max="12" width="24.140625" customWidth="1"/>
  </cols>
  <sheetData>
    <row r="1" spans="1:16" ht="15">
      <c r="A1" s="959"/>
      <c r="B1" s="64"/>
      <c r="C1" s="1390" t="s">
        <v>10437</v>
      </c>
      <c r="D1" s="1330"/>
      <c r="E1" s="1391" t="s">
        <v>10438</v>
      </c>
      <c r="F1" s="1329"/>
      <c r="G1" s="1330"/>
      <c r="H1" s="1392" t="s">
        <v>10439</v>
      </c>
      <c r="I1" s="1329"/>
      <c r="J1" s="1329"/>
      <c r="K1" s="1329"/>
      <c r="L1" s="1329"/>
      <c r="M1" s="1330"/>
      <c r="N1" s="471"/>
      <c r="O1" s="471"/>
      <c r="P1" s="471"/>
    </row>
    <row r="2" spans="1:16" ht="12.75">
      <c r="A2" s="960" t="s">
        <v>9115</v>
      </c>
      <c r="B2" s="961" t="s">
        <v>6540</v>
      </c>
      <c r="C2" s="962" t="s">
        <v>10440</v>
      </c>
      <c r="D2" s="963" t="s">
        <v>10441</v>
      </c>
      <c r="E2" s="964" t="s">
        <v>10442</v>
      </c>
      <c r="F2" s="965" t="s">
        <v>10443</v>
      </c>
      <c r="G2" s="966" t="s">
        <v>10444</v>
      </c>
      <c r="H2" s="967" t="s">
        <v>10445</v>
      </c>
      <c r="I2" s="968" t="s">
        <v>10446</v>
      </c>
      <c r="J2" s="969" t="s">
        <v>10447</v>
      </c>
      <c r="K2" s="969" t="s">
        <v>10448</v>
      </c>
      <c r="L2" s="969" t="s">
        <v>10449</v>
      </c>
      <c r="M2" s="970" t="s">
        <v>10450</v>
      </c>
      <c r="N2" s="471"/>
      <c r="O2" s="471"/>
      <c r="P2" s="471"/>
    </row>
    <row r="3" spans="1:16" ht="31.5">
      <c r="A3" s="971" t="s">
        <v>7018</v>
      </c>
      <c r="B3" s="934" t="s">
        <v>8235</v>
      </c>
      <c r="C3" s="972" t="s">
        <v>10451</v>
      </c>
      <c r="D3" s="973"/>
      <c r="E3" s="64"/>
      <c r="F3" s="64"/>
      <c r="G3" s="501"/>
      <c r="H3" s="974"/>
      <c r="I3" s="973"/>
      <c r="J3" s="975" t="s">
        <v>10452</v>
      </c>
      <c r="K3" s="975" t="s">
        <v>9241</v>
      </c>
      <c r="L3" s="975" t="s">
        <v>469</v>
      </c>
      <c r="M3" s="976"/>
      <c r="N3" s="471"/>
      <c r="O3" s="471"/>
      <c r="P3" s="471"/>
    </row>
    <row r="4" spans="1:16" ht="31.5">
      <c r="A4" s="977" t="s">
        <v>7018</v>
      </c>
      <c r="B4" s="934" t="s">
        <v>7020</v>
      </c>
      <c r="C4" s="52" t="s">
        <v>10453</v>
      </c>
      <c r="D4" s="64" t="s">
        <v>10454</v>
      </c>
      <c r="E4" s="64" t="s">
        <v>10455</v>
      </c>
      <c r="F4" s="64" t="s">
        <v>10456</v>
      </c>
      <c r="G4" s="64" t="s">
        <v>10457</v>
      </c>
      <c r="H4" s="52"/>
      <c r="I4" s="501"/>
      <c r="J4" s="64"/>
      <c r="K4" s="501"/>
      <c r="L4" s="501"/>
      <c r="M4" s="978"/>
      <c r="N4" s="471"/>
      <c r="O4" s="471"/>
      <c r="P4" s="471"/>
    </row>
    <row r="5" spans="1:16" ht="47.25">
      <c r="A5" s="977" t="s">
        <v>7018</v>
      </c>
      <c r="B5" s="934" t="s">
        <v>7021</v>
      </c>
      <c r="C5" s="52" t="s">
        <v>10458</v>
      </c>
      <c r="D5" s="501"/>
      <c r="E5" s="501"/>
      <c r="F5" s="501"/>
      <c r="G5" s="501"/>
      <c r="H5" s="979"/>
      <c r="I5" s="501"/>
      <c r="J5" s="501"/>
      <c r="K5" s="501"/>
      <c r="L5" s="501"/>
      <c r="M5" s="978"/>
      <c r="N5" s="471"/>
      <c r="O5" s="471"/>
      <c r="P5" s="471"/>
    </row>
    <row r="6" spans="1:16" ht="31.5">
      <c r="A6" s="977" t="s">
        <v>7018</v>
      </c>
      <c r="B6" s="934" t="s">
        <v>7149</v>
      </c>
      <c r="C6" s="979"/>
      <c r="D6" s="501"/>
      <c r="E6" s="501"/>
      <c r="F6" s="501"/>
      <c r="G6" s="501"/>
      <c r="H6" s="979"/>
      <c r="I6" s="501"/>
      <c r="J6" s="501"/>
      <c r="K6" s="501"/>
      <c r="L6" s="501"/>
      <c r="M6" s="978"/>
      <c r="N6" s="471"/>
      <c r="O6" s="471"/>
      <c r="P6" s="471"/>
    </row>
    <row r="7" spans="1:16">
      <c r="A7" s="977" t="s">
        <v>7018</v>
      </c>
      <c r="B7" s="934" t="s">
        <v>10459</v>
      </c>
      <c r="C7" s="592"/>
      <c r="D7" s="501"/>
      <c r="E7" s="501"/>
      <c r="F7" s="501"/>
      <c r="G7" s="980" t="s">
        <v>14</v>
      </c>
      <c r="H7" s="979"/>
      <c r="I7" s="501"/>
      <c r="J7" s="501"/>
      <c r="K7" s="501"/>
      <c r="L7" s="501"/>
      <c r="M7" s="978"/>
      <c r="N7" s="471"/>
      <c r="O7" s="471"/>
      <c r="P7" s="471"/>
    </row>
    <row r="8" spans="1:16" ht="31.5">
      <c r="A8" s="977" t="s">
        <v>7018</v>
      </c>
      <c r="B8" s="934" t="s">
        <v>7025</v>
      </c>
      <c r="C8" s="979"/>
      <c r="D8" s="501"/>
      <c r="E8" s="501"/>
      <c r="F8" s="501"/>
      <c r="G8" s="501"/>
      <c r="H8" s="979"/>
      <c r="I8" s="501"/>
      <c r="J8" s="501"/>
      <c r="K8" s="501"/>
      <c r="L8" s="501"/>
      <c r="M8" s="978"/>
      <c r="N8" s="471"/>
      <c r="O8" s="471"/>
      <c r="P8" s="471"/>
    </row>
    <row r="9" spans="1:16" ht="31.5">
      <c r="A9" s="977" t="s">
        <v>7018</v>
      </c>
      <c r="B9" s="934" t="s">
        <v>7028</v>
      </c>
      <c r="C9" s="52" t="s">
        <v>10460</v>
      </c>
      <c r="D9" s="501"/>
      <c r="E9" s="501"/>
      <c r="F9" s="64" t="s">
        <v>10461</v>
      </c>
      <c r="G9" s="501"/>
      <c r="H9" s="979"/>
      <c r="I9" s="501"/>
      <c r="J9" s="64" t="s">
        <v>10462</v>
      </c>
      <c r="K9" s="64" t="s">
        <v>10463</v>
      </c>
      <c r="L9" s="64" t="s">
        <v>752</v>
      </c>
      <c r="M9" s="978"/>
      <c r="N9" s="471"/>
      <c r="O9" s="471"/>
      <c r="P9" s="471"/>
    </row>
    <row r="10" spans="1:16" ht="31.5">
      <c r="A10" s="977" t="s">
        <v>7018</v>
      </c>
      <c r="B10" s="934" t="s">
        <v>7033</v>
      </c>
      <c r="C10" s="981"/>
      <c r="D10" s="501"/>
      <c r="E10" s="501"/>
      <c r="F10" s="501"/>
      <c r="G10" s="501"/>
      <c r="H10" s="979"/>
      <c r="I10" s="501"/>
      <c r="J10" s="501"/>
      <c r="K10" s="501"/>
      <c r="L10" s="501"/>
      <c r="M10" s="978"/>
      <c r="N10" s="471"/>
      <c r="O10" s="471"/>
      <c r="P10" s="471"/>
    </row>
    <row r="11" spans="1:16">
      <c r="A11" s="977" t="s">
        <v>7018</v>
      </c>
      <c r="B11" s="934" t="s">
        <v>7034</v>
      </c>
      <c r="C11" s="979"/>
      <c r="D11" s="501"/>
      <c r="E11" s="501"/>
      <c r="F11" s="501"/>
      <c r="G11" s="501"/>
      <c r="H11" s="979"/>
      <c r="I11" s="501"/>
      <c r="J11" s="501"/>
      <c r="K11" s="501"/>
      <c r="L11" s="501"/>
      <c r="M11" s="978"/>
      <c r="N11" s="471"/>
      <c r="O11" s="471"/>
      <c r="P11" s="471"/>
    </row>
    <row r="12" spans="1:16" ht="153.75">
      <c r="A12" s="971" t="s">
        <v>7035</v>
      </c>
      <c r="B12" s="934" t="s">
        <v>7036</v>
      </c>
      <c r="C12" s="52" t="s">
        <v>10464</v>
      </c>
      <c r="D12" s="64"/>
      <c r="E12" s="501"/>
      <c r="F12" s="64" t="s">
        <v>10465</v>
      </c>
      <c r="G12" s="64" t="s">
        <v>10466</v>
      </c>
      <c r="H12" s="979"/>
      <c r="I12" s="64" t="s">
        <v>10467</v>
      </c>
      <c r="J12" s="501"/>
      <c r="K12" s="64" t="s">
        <v>469</v>
      </c>
      <c r="L12" s="64" t="s">
        <v>469</v>
      </c>
      <c r="M12" s="982" t="s">
        <v>10468</v>
      </c>
      <c r="N12" s="471"/>
      <c r="O12" s="471"/>
      <c r="P12" s="471"/>
    </row>
    <row r="13" spans="1:16">
      <c r="A13" s="971" t="s">
        <v>7041</v>
      </c>
      <c r="B13" s="934" t="s">
        <v>7042</v>
      </c>
      <c r="C13" s="979"/>
      <c r="D13" s="501"/>
      <c r="E13" s="501"/>
      <c r="F13" s="501"/>
      <c r="G13" s="501"/>
      <c r="H13" s="979"/>
      <c r="I13" s="501"/>
      <c r="J13" s="501"/>
      <c r="K13" s="501"/>
      <c r="L13" s="501"/>
      <c r="M13" s="978"/>
      <c r="N13" s="471"/>
      <c r="O13" s="471"/>
      <c r="P13" s="471"/>
    </row>
    <row r="14" spans="1:16" ht="47.25">
      <c r="A14" s="977" t="s">
        <v>7041</v>
      </c>
      <c r="B14" s="934" t="s">
        <v>7043</v>
      </c>
      <c r="C14" s="983"/>
      <c r="D14" s="501"/>
      <c r="E14" s="501"/>
      <c r="F14" s="501"/>
      <c r="G14" s="501"/>
      <c r="H14" s="979"/>
      <c r="I14" s="501"/>
      <c r="J14" s="501"/>
      <c r="K14" s="501"/>
      <c r="L14" s="501"/>
      <c r="M14" s="978"/>
      <c r="N14" s="471"/>
      <c r="O14" s="471"/>
      <c r="P14" s="471"/>
    </row>
    <row r="15" spans="1:16" ht="26.25">
      <c r="A15" s="977" t="s">
        <v>7041</v>
      </c>
      <c r="B15" s="934" t="s">
        <v>7044</v>
      </c>
      <c r="C15" s="983"/>
      <c r="D15" s="501"/>
      <c r="E15" s="64" t="s">
        <v>10469</v>
      </c>
      <c r="F15" s="501"/>
      <c r="G15" s="501"/>
      <c r="H15" s="979"/>
      <c r="I15" s="501"/>
      <c r="J15" s="501"/>
      <c r="K15" s="501"/>
      <c r="L15" s="501"/>
      <c r="M15" s="978"/>
      <c r="N15" s="471"/>
      <c r="O15" s="471"/>
      <c r="P15" s="471"/>
    </row>
    <row r="16" spans="1:16" ht="45" customHeight="1">
      <c r="A16" s="977" t="s">
        <v>7041</v>
      </c>
      <c r="B16" s="934" t="s">
        <v>7046</v>
      </c>
      <c r="C16" s="983"/>
      <c r="D16" s="501"/>
      <c r="E16" s="501"/>
      <c r="F16" s="501"/>
      <c r="G16" s="501"/>
      <c r="H16" s="979"/>
      <c r="I16" s="501"/>
      <c r="J16" s="501"/>
      <c r="K16" s="501"/>
      <c r="L16" s="501"/>
      <c r="M16" s="978"/>
      <c r="N16" s="471"/>
      <c r="O16" s="471"/>
      <c r="P16" s="471"/>
    </row>
    <row r="17" spans="1:27" ht="47.25">
      <c r="A17" s="977" t="s">
        <v>7041</v>
      </c>
      <c r="B17" s="934" t="s">
        <v>7046</v>
      </c>
      <c r="C17" s="983"/>
      <c r="D17" s="501"/>
      <c r="E17" s="501"/>
      <c r="F17" s="501"/>
      <c r="G17" s="501"/>
      <c r="H17" s="979"/>
      <c r="I17" s="501"/>
      <c r="J17" s="501"/>
      <c r="K17" s="501"/>
      <c r="L17" s="501"/>
      <c r="M17" s="978"/>
      <c r="N17" s="471"/>
      <c r="O17" s="471"/>
      <c r="P17" s="471"/>
    </row>
    <row r="18" spans="1:27">
      <c r="A18" s="977" t="s">
        <v>7041</v>
      </c>
      <c r="B18" s="934" t="s">
        <v>7047</v>
      </c>
      <c r="C18" s="983"/>
      <c r="D18" s="501"/>
      <c r="E18" s="501"/>
      <c r="F18" s="501"/>
      <c r="G18" s="501"/>
      <c r="H18" s="979"/>
      <c r="I18" s="501"/>
      <c r="J18" s="501"/>
      <c r="K18" s="501"/>
      <c r="L18" s="501"/>
      <c r="M18" s="978"/>
      <c r="N18" s="471"/>
      <c r="O18" s="471"/>
      <c r="P18" s="471"/>
    </row>
    <row r="19" spans="1:27" ht="51" customHeight="1">
      <c r="A19" s="977" t="s">
        <v>7041</v>
      </c>
      <c r="B19" s="934" t="s">
        <v>7048</v>
      </c>
      <c r="C19" s="96" t="s">
        <v>10470</v>
      </c>
      <c r="D19" s="984"/>
      <c r="E19" s="501"/>
      <c r="F19" s="64" t="s">
        <v>10471</v>
      </c>
      <c r="G19" s="64" t="s">
        <v>10472</v>
      </c>
      <c r="H19" s="64" t="s">
        <v>10473</v>
      </c>
      <c r="I19" s="64" t="s">
        <v>10474</v>
      </c>
      <c r="J19" s="64" t="s">
        <v>10475</v>
      </c>
      <c r="K19" s="64" t="s">
        <v>10476</v>
      </c>
      <c r="L19" s="64" t="s">
        <v>10477</v>
      </c>
      <c r="M19" s="982" t="s">
        <v>10478</v>
      </c>
      <c r="N19" s="471"/>
      <c r="O19" s="471"/>
      <c r="P19" s="471"/>
    </row>
    <row r="20" spans="1:27" ht="36.75" customHeight="1">
      <c r="A20" s="977" t="s">
        <v>7041</v>
      </c>
      <c r="B20" s="934" t="s">
        <v>7049</v>
      </c>
      <c r="C20" s="97" t="s">
        <v>10479</v>
      </c>
      <c r="D20" s="501"/>
      <c r="E20" s="64"/>
      <c r="F20" s="64"/>
      <c r="G20" s="64"/>
      <c r="H20" s="979"/>
      <c r="I20" s="64"/>
      <c r="J20" s="501"/>
      <c r="K20" s="501"/>
      <c r="L20" s="501"/>
      <c r="M20" s="978"/>
      <c r="N20" s="471"/>
      <c r="O20" s="471"/>
      <c r="P20" s="471"/>
    </row>
    <row r="21" spans="1:27" ht="39">
      <c r="A21" s="977" t="s">
        <v>7041</v>
      </c>
      <c r="B21" s="934" t="s">
        <v>8237</v>
      </c>
      <c r="C21" s="97"/>
      <c r="D21" s="64" t="s">
        <v>10480</v>
      </c>
      <c r="E21" s="495" t="s">
        <v>10481</v>
      </c>
      <c r="F21" s="501"/>
      <c r="G21" s="64"/>
      <c r="H21" s="979"/>
      <c r="I21" s="501"/>
      <c r="J21" s="501"/>
      <c r="K21" s="501"/>
      <c r="L21" s="501"/>
      <c r="M21" s="978"/>
      <c r="N21" s="471"/>
      <c r="O21" s="471"/>
      <c r="P21" s="471"/>
    </row>
    <row r="22" spans="1:27" ht="39">
      <c r="A22" s="985" t="s">
        <v>7041</v>
      </c>
      <c r="B22" s="986" t="s">
        <v>8236</v>
      </c>
      <c r="C22" s="96" t="s">
        <v>10482</v>
      </c>
      <c r="D22" s="987" t="s">
        <v>10483</v>
      </c>
      <c r="E22" s="987" t="s">
        <v>10484</v>
      </c>
      <c r="F22" s="988"/>
      <c r="G22" s="987" t="s">
        <v>10485</v>
      </c>
      <c r="H22" s="989"/>
      <c r="I22" s="988"/>
      <c r="J22" s="988"/>
      <c r="K22" s="988"/>
      <c r="L22" s="988"/>
      <c r="M22" s="990"/>
      <c r="N22" s="988"/>
      <c r="O22" s="988"/>
      <c r="P22" s="988"/>
      <c r="Q22" s="991"/>
      <c r="R22" s="991"/>
      <c r="S22" s="991"/>
      <c r="T22" s="991"/>
      <c r="U22" s="991"/>
      <c r="V22" s="991"/>
      <c r="W22" s="991"/>
      <c r="X22" s="991"/>
      <c r="Y22" s="991"/>
      <c r="Z22" s="991"/>
      <c r="AA22" s="991"/>
    </row>
    <row r="23" spans="1:27" ht="102.75">
      <c r="A23" s="971" t="s">
        <v>7056</v>
      </c>
      <c r="B23" s="992" t="s">
        <v>10486</v>
      </c>
      <c r="C23" s="96" t="s">
        <v>10487</v>
      </c>
      <c r="D23" s="64" t="s">
        <v>10488</v>
      </c>
      <c r="E23" s="64" t="s">
        <v>10489</v>
      </c>
      <c r="F23" s="64" t="s">
        <v>10490</v>
      </c>
      <c r="G23" s="64" t="s">
        <v>10491</v>
      </c>
      <c r="H23" s="52" t="s">
        <v>10492</v>
      </c>
      <c r="I23" s="501"/>
      <c r="J23" s="64" t="s">
        <v>10493</v>
      </c>
      <c r="K23" s="501"/>
      <c r="L23" s="64" t="s">
        <v>469</v>
      </c>
      <c r="M23" s="978"/>
      <c r="N23" s="471"/>
      <c r="O23" s="471"/>
      <c r="P23" s="471"/>
    </row>
    <row r="25" spans="1:27" ht="31.5">
      <c r="A25" s="977" t="s">
        <v>7056</v>
      </c>
      <c r="B25" s="992" t="s">
        <v>7059</v>
      </c>
      <c r="C25" s="983"/>
      <c r="D25" s="501"/>
      <c r="E25" s="501"/>
      <c r="F25" s="501"/>
      <c r="G25" s="501"/>
      <c r="H25" s="979"/>
      <c r="I25" s="501"/>
      <c r="J25" s="501"/>
      <c r="K25" s="501"/>
      <c r="L25" s="501"/>
      <c r="M25" s="978"/>
      <c r="N25" s="471"/>
      <c r="O25" s="471"/>
      <c r="P25" s="471"/>
    </row>
    <row r="26" spans="1:27" ht="31.5">
      <c r="A26" s="977" t="s">
        <v>7056</v>
      </c>
      <c r="B26" s="992" t="s">
        <v>10494</v>
      </c>
      <c r="C26" s="97" t="s">
        <v>10495</v>
      </c>
      <c r="D26" s="64" t="s">
        <v>10496</v>
      </c>
      <c r="E26" s="501"/>
      <c r="F26" s="501"/>
      <c r="G26" s="501"/>
      <c r="H26" s="979"/>
      <c r="I26" s="501"/>
      <c r="J26" s="501"/>
      <c r="K26" s="501"/>
      <c r="L26" s="501"/>
      <c r="M26" s="978"/>
      <c r="N26" s="471"/>
      <c r="O26" s="471"/>
      <c r="P26" s="471"/>
    </row>
    <row r="27" spans="1:27" ht="47.25">
      <c r="A27" s="977" t="s">
        <v>7056</v>
      </c>
      <c r="B27" s="934" t="s">
        <v>7061</v>
      </c>
      <c r="C27" s="983"/>
      <c r="D27" s="501"/>
      <c r="E27" s="501"/>
      <c r="F27" s="501"/>
      <c r="G27" s="501"/>
      <c r="H27" s="979"/>
      <c r="I27" s="501"/>
      <c r="J27" s="501"/>
      <c r="K27" s="501"/>
      <c r="L27" s="501"/>
      <c r="M27" s="978"/>
      <c r="N27" s="471"/>
      <c r="O27" s="471"/>
      <c r="P27" s="471"/>
    </row>
    <row r="28" spans="1:27" ht="47.25">
      <c r="A28" s="977" t="s">
        <v>7056</v>
      </c>
      <c r="B28" s="934" t="s">
        <v>7062</v>
      </c>
      <c r="C28" s="52" t="s">
        <v>10497</v>
      </c>
      <c r="D28" s="64" t="s">
        <v>10498</v>
      </c>
      <c r="E28" s="64" t="s">
        <v>10499</v>
      </c>
      <c r="F28" s="501"/>
      <c r="G28" s="64" t="s">
        <v>10500</v>
      </c>
      <c r="H28" s="979"/>
      <c r="I28" s="501"/>
      <c r="J28" s="64" t="s">
        <v>10501</v>
      </c>
      <c r="K28" s="64" t="s">
        <v>469</v>
      </c>
      <c r="L28" s="64" t="s">
        <v>469</v>
      </c>
      <c r="M28" s="982" t="s">
        <v>10502</v>
      </c>
      <c r="N28" s="471"/>
      <c r="O28" s="471"/>
      <c r="P28" s="471"/>
    </row>
    <row r="29" spans="1:27" ht="47.25">
      <c r="A29" s="977" t="s">
        <v>7056</v>
      </c>
      <c r="B29" s="934" t="s">
        <v>7063</v>
      </c>
      <c r="C29" s="979"/>
      <c r="D29" s="501"/>
      <c r="E29" s="501"/>
      <c r="F29" s="501"/>
      <c r="G29" s="501"/>
      <c r="H29" s="979"/>
      <c r="I29" s="501"/>
      <c r="J29" s="501"/>
      <c r="K29" s="501"/>
      <c r="L29" s="501"/>
      <c r="M29" s="978"/>
      <c r="N29" s="471"/>
      <c r="O29" s="471"/>
      <c r="P29" s="471"/>
    </row>
    <row r="30" spans="1:27" ht="47.25">
      <c r="A30" s="977" t="s">
        <v>7056</v>
      </c>
      <c r="B30" s="934" t="s">
        <v>7064</v>
      </c>
      <c r="C30" s="979"/>
      <c r="D30" s="501"/>
      <c r="E30" s="501"/>
      <c r="F30" s="501"/>
      <c r="G30" s="501"/>
      <c r="H30" s="979"/>
      <c r="I30" s="501"/>
      <c r="J30" s="501"/>
      <c r="K30" s="501"/>
      <c r="L30" s="501"/>
      <c r="M30" s="978"/>
      <c r="N30" s="471"/>
      <c r="O30" s="471"/>
      <c r="P30" s="471"/>
    </row>
    <row r="31" spans="1:27" ht="47.25">
      <c r="A31" s="977" t="s">
        <v>7056</v>
      </c>
      <c r="B31" s="934" t="s">
        <v>7066</v>
      </c>
      <c r="C31" s="979"/>
      <c r="D31" s="501"/>
      <c r="E31" s="501"/>
      <c r="F31" s="501"/>
      <c r="G31" s="501"/>
      <c r="H31" s="979"/>
      <c r="I31" s="501"/>
      <c r="J31" s="501"/>
      <c r="K31" s="501"/>
      <c r="L31" s="501"/>
      <c r="M31" s="978"/>
      <c r="N31" s="471"/>
      <c r="O31" s="471"/>
      <c r="P31" s="471"/>
    </row>
    <row r="32" spans="1:27" ht="47.25">
      <c r="A32" s="977" t="s">
        <v>7056</v>
      </c>
      <c r="B32" s="934" t="s">
        <v>7067</v>
      </c>
      <c r="C32" s="979"/>
      <c r="D32" s="501"/>
      <c r="E32" s="501"/>
      <c r="F32" s="501"/>
      <c r="G32" s="501"/>
      <c r="H32" s="979"/>
      <c r="I32" s="501"/>
      <c r="J32" s="501"/>
      <c r="K32" s="501"/>
      <c r="L32" s="501"/>
      <c r="M32" s="978"/>
      <c r="N32" s="471"/>
      <c r="O32" s="471"/>
      <c r="P32" s="471"/>
    </row>
    <row r="33" spans="1:28" ht="26.25">
      <c r="A33" s="971" t="s">
        <v>7068</v>
      </c>
      <c r="B33" s="934" t="s">
        <v>7069</v>
      </c>
      <c r="C33" s="52" t="s">
        <v>10503</v>
      </c>
      <c r="D33" s="64" t="s">
        <v>10504</v>
      </c>
      <c r="E33" s="501"/>
      <c r="F33" s="64" t="s">
        <v>10505</v>
      </c>
      <c r="G33" s="64" t="s">
        <v>10506</v>
      </c>
      <c r="H33" s="979"/>
      <c r="I33" s="501"/>
      <c r="J33" s="64" t="s">
        <v>10507</v>
      </c>
      <c r="K33" s="501"/>
      <c r="L33" s="501"/>
      <c r="M33" s="978"/>
      <c r="N33" s="471"/>
      <c r="O33" s="471"/>
      <c r="P33" s="471"/>
    </row>
    <row r="34" spans="1:28" ht="39">
      <c r="A34" s="977" t="s">
        <v>7068</v>
      </c>
      <c r="B34" s="934" t="s">
        <v>7071</v>
      </c>
      <c r="C34" s="52" t="s">
        <v>10508</v>
      </c>
      <c r="D34" s="390" t="s">
        <v>10509</v>
      </c>
      <c r="E34" s="64" t="s">
        <v>10510</v>
      </c>
      <c r="F34" s="501"/>
      <c r="G34" s="64" t="s">
        <v>10511</v>
      </c>
      <c r="H34" s="979"/>
      <c r="I34" s="501"/>
      <c r="J34" s="64" t="s">
        <v>10512</v>
      </c>
      <c r="K34" s="64" t="s">
        <v>752</v>
      </c>
      <c r="L34" s="64" t="s">
        <v>752</v>
      </c>
      <c r="M34" s="982" t="s">
        <v>10513</v>
      </c>
      <c r="N34" s="471"/>
      <c r="O34" s="471"/>
      <c r="P34" s="471"/>
    </row>
    <row r="35" spans="1:28" ht="51.75">
      <c r="A35" s="977" t="s">
        <v>7068</v>
      </c>
      <c r="B35" s="992" t="s">
        <v>7072</v>
      </c>
      <c r="C35" s="52" t="s">
        <v>10514</v>
      </c>
      <c r="D35" s="64" t="s">
        <v>10515</v>
      </c>
      <c r="E35" s="64" t="s">
        <v>10516</v>
      </c>
      <c r="F35" s="64" t="s">
        <v>10517</v>
      </c>
      <c r="G35" s="64" t="s">
        <v>10518</v>
      </c>
      <c r="H35" s="52" t="s">
        <v>10519</v>
      </c>
      <c r="I35" s="501"/>
      <c r="J35" s="64"/>
      <c r="K35" s="64"/>
      <c r="L35" s="64"/>
      <c r="M35" s="978"/>
      <c r="N35" s="471"/>
      <c r="O35" s="471"/>
      <c r="P35" s="471"/>
    </row>
    <row r="36" spans="1:28" ht="39">
      <c r="A36" s="977" t="s">
        <v>7068</v>
      </c>
      <c r="B36" s="934" t="s">
        <v>7073</v>
      </c>
      <c r="C36" s="52" t="s">
        <v>10520</v>
      </c>
      <c r="D36" s="64" t="s">
        <v>9501</v>
      </c>
      <c r="E36" s="64" t="s">
        <v>10521</v>
      </c>
      <c r="F36" s="64" t="s">
        <v>10522</v>
      </c>
      <c r="G36" s="64" t="s">
        <v>10523</v>
      </c>
      <c r="H36" s="52" t="s">
        <v>10524</v>
      </c>
      <c r="I36" s="501"/>
      <c r="J36" s="501"/>
      <c r="K36" s="64" t="s">
        <v>469</v>
      </c>
      <c r="L36" s="64" t="s">
        <v>469</v>
      </c>
      <c r="M36" s="982" t="s">
        <v>10525</v>
      </c>
      <c r="N36" s="471"/>
      <c r="O36" s="471"/>
      <c r="P36" s="471"/>
    </row>
    <row r="37" spans="1:28" ht="64.5">
      <c r="A37" s="977" t="s">
        <v>7068</v>
      </c>
      <c r="B37" s="934" t="s">
        <v>6955</v>
      </c>
      <c r="C37" s="52" t="s">
        <v>10526</v>
      </c>
      <c r="D37" s="501"/>
      <c r="E37" s="466" t="s">
        <v>10527</v>
      </c>
      <c r="F37" s="466" t="s">
        <v>10528</v>
      </c>
      <c r="G37" s="64" t="s">
        <v>10529</v>
      </c>
      <c r="H37" s="979"/>
      <c r="I37" s="471"/>
      <c r="J37" s="471"/>
      <c r="K37" s="501"/>
      <c r="L37" s="471"/>
      <c r="M37" s="978"/>
      <c r="N37" s="471"/>
      <c r="O37" s="501"/>
      <c r="P37" s="471"/>
      <c r="Q37" s="46"/>
      <c r="S37" s="46"/>
      <c r="U37" s="46"/>
      <c r="W37" s="46"/>
      <c r="Y37" s="46"/>
      <c r="AA37" s="46"/>
      <c r="AB37" s="46"/>
    </row>
    <row r="38" spans="1:28" ht="128.25">
      <c r="A38" s="977" t="s">
        <v>7068</v>
      </c>
      <c r="B38" s="934" t="s">
        <v>7076</v>
      </c>
      <c r="C38" s="52" t="s">
        <v>10530</v>
      </c>
      <c r="D38" s="64" t="s">
        <v>10531</v>
      </c>
      <c r="E38" s="64" t="s">
        <v>10532</v>
      </c>
      <c r="F38" s="64" t="s">
        <v>10533</v>
      </c>
      <c r="G38" s="64" t="s">
        <v>10534</v>
      </c>
      <c r="H38" s="52" t="s">
        <v>10535</v>
      </c>
      <c r="I38" s="501"/>
      <c r="J38" s="64" t="s">
        <v>10536</v>
      </c>
      <c r="K38" s="64" t="s">
        <v>10537</v>
      </c>
      <c r="L38" s="64" t="s">
        <v>469</v>
      </c>
      <c r="M38" s="978"/>
      <c r="N38" s="471"/>
      <c r="O38" s="471"/>
      <c r="P38" s="471"/>
    </row>
    <row r="39" spans="1:28" ht="47.25">
      <c r="A39" s="977" t="s">
        <v>7068</v>
      </c>
      <c r="B39" s="934" t="s">
        <v>7080</v>
      </c>
      <c r="C39" s="979"/>
      <c r="D39" s="501"/>
      <c r="E39" s="501"/>
      <c r="F39" s="501"/>
      <c r="G39" s="501"/>
      <c r="H39" s="979"/>
      <c r="I39" s="501"/>
      <c r="J39" s="501"/>
      <c r="K39" s="501"/>
      <c r="L39" s="501"/>
      <c r="M39" s="978"/>
      <c r="N39" s="471"/>
      <c r="O39" s="471"/>
      <c r="P39" s="471"/>
    </row>
    <row r="40" spans="1:28" ht="31.5">
      <c r="A40" s="977" t="s">
        <v>7068</v>
      </c>
      <c r="B40" s="992" t="s">
        <v>7099</v>
      </c>
      <c r="C40" s="979"/>
      <c r="D40" s="501"/>
      <c r="E40" s="501"/>
      <c r="F40" s="501"/>
      <c r="G40" s="501"/>
      <c r="H40" s="979"/>
      <c r="I40" s="501"/>
      <c r="J40" s="501"/>
      <c r="K40" s="501"/>
      <c r="L40" s="501"/>
      <c r="M40" s="978"/>
      <c r="N40" s="471"/>
      <c r="O40" s="471"/>
      <c r="P40" s="471"/>
    </row>
    <row r="41" spans="1:28" ht="77.25">
      <c r="A41" s="977" t="s">
        <v>7068</v>
      </c>
      <c r="B41" s="934" t="s">
        <v>7081</v>
      </c>
      <c r="C41" s="993" t="s">
        <v>10538</v>
      </c>
      <c r="D41" s="501"/>
      <c r="E41" s="64" t="s">
        <v>10539</v>
      </c>
      <c r="F41" s="64" t="s">
        <v>10540</v>
      </c>
      <c r="G41" s="501"/>
      <c r="H41" s="52" t="s">
        <v>10541</v>
      </c>
      <c r="I41" s="501"/>
      <c r="J41" s="64" t="s">
        <v>10542</v>
      </c>
      <c r="K41" s="64" t="s">
        <v>10543</v>
      </c>
      <c r="L41" s="501"/>
      <c r="M41" s="978"/>
      <c r="N41" s="471"/>
      <c r="O41" s="471"/>
      <c r="P41" s="471"/>
    </row>
    <row r="42" spans="1:28" ht="31.5">
      <c r="A42" s="977" t="s">
        <v>7068</v>
      </c>
      <c r="B42" s="934" t="s">
        <v>7087</v>
      </c>
      <c r="C42" s="979"/>
      <c r="D42" s="501"/>
      <c r="E42" s="501"/>
      <c r="F42" s="501"/>
      <c r="G42" s="501"/>
      <c r="H42" s="979"/>
      <c r="I42" s="501"/>
      <c r="J42" s="501"/>
      <c r="K42" s="501"/>
      <c r="L42" s="501"/>
      <c r="M42" s="978"/>
      <c r="N42" s="471"/>
      <c r="O42" s="471"/>
      <c r="P42" s="471"/>
    </row>
    <row r="43" spans="1:28" ht="141">
      <c r="A43" s="977" t="s">
        <v>7068</v>
      </c>
      <c r="B43" s="934" t="s">
        <v>7088</v>
      </c>
      <c r="C43" s="52" t="s">
        <v>10544</v>
      </c>
      <c r="D43" s="64"/>
      <c r="E43" s="64" t="s">
        <v>10545</v>
      </c>
      <c r="F43" s="64" t="s">
        <v>10546</v>
      </c>
      <c r="G43" s="64" t="s">
        <v>10547</v>
      </c>
      <c r="H43" s="52"/>
      <c r="I43" s="64" t="s">
        <v>10548</v>
      </c>
      <c r="J43" s="64" t="s">
        <v>10542</v>
      </c>
      <c r="K43" s="64" t="s">
        <v>469</v>
      </c>
      <c r="L43" s="64" t="s">
        <v>469</v>
      </c>
      <c r="M43" s="978"/>
      <c r="N43" s="471"/>
      <c r="O43" s="471"/>
      <c r="P43" s="471"/>
    </row>
    <row r="44" spans="1:28" ht="100.5">
      <c r="A44" s="994" t="s">
        <v>7068</v>
      </c>
      <c r="B44" s="934" t="s">
        <v>7090</v>
      </c>
      <c r="C44" s="52" t="s">
        <v>10549</v>
      </c>
      <c r="D44" s="64" t="s">
        <v>10550</v>
      </c>
      <c r="E44" s="125" t="s">
        <v>10551</v>
      </c>
      <c r="F44" s="125" t="s">
        <v>10552</v>
      </c>
      <c r="G44" s="125" t="s">
        <v>10553</v>
      </c>
      <c r="H44" s="995" t="s">
        <v>10554</v>
      </c>
      <c r="I44" s="501"/>
      <c r="J44" s="501"/>
      <c r="K44" s="125" t="s">
        <v>469</v>
      </c>
      <c r="L44" s="501"/>
      <c r="M44" s="978"/>
      <c r="N44" s="471"/>
      <c r="O44" s="471"/>
      <c r="P44" s="471"/>
    </row>
    <row r="45" spans="1:28">
      <c r="A45" s="977" t="s">
        <v>7068</v>
      </c>
      <c r="B45" s="934" t="s">
        <v>7094</v>
      </c>
      <c r="C45" s="979"/>
      <c r="D45" s="501"/>
      <c r="E45" s="501"/>
      <c r="F45" s="501"/>
      <c r="G45" s="501"/>
      <c r="H45" s="979"/>
      <c r="I45" s="501"/>
      <c r="J45" s="501"/>
      <c r="K45" s="501"/>
      <c r="L45" s="501"/>
      <c r="M45" s="978"/>
      <c r="N45" s="471"/>
      <c r="O45" s="471"/>
      <c r="P45" s="471"/>
    </row>
    <row r="46" spans="1:28" ht="102.75">
      <c r="A46" s="977" t="s">
        <v>7068</v>
      </c>
      <c r="B46" s="934" t="s">
        <v>7100</v>
      </c>
      <c r="C46" s="52" t="s">
        <v>10555</v>
      </c>
      <c r="D46" s="64" t="s">
        <v>10556</v>
      </c>
      <c r="E46" s="64" t="s">
        <v>10557</v>
      </c>
      <c r="F46" s="64" t="s">
        <v>10558</v>
      </c>
      <c r="G46" s="64" t="s">
        <v>10559</v>
      </c>
      <c r="H46" s="52" t="s">
        <v>10560</v>
      </c>
      <c r="I46" s="501"/>
      <c r="J46" s="64" t="s">
        <v>10462</v>
      </c>
      <c r="K46" s="64" t="s">
        <v>469</v>
      </c>
      <c r="L46" s="64" t="s">
        <v>752</v>
      </c>
      <c r="M46" s="978"/>
      <c r="N46" s="471"/>
      <c r="O46" s="471"/>
      <c r="P46" s="471"/>
    </row>
    <row r="47" spans="1:28" ht="51.75">
      <c r="A47" s="977" t="s">
        <v>7068</v>
      </c>
      <c r="B47" s="934" t="s">
        <v>7106</v>
      </c>
      <c r="C47" s="52" t="s">
        <v>10555</v>
      </c>
      <c r="D47" s="501"/>
      <c r="E47" s="64" t="s">
        <v>10561</v>
      </c>
      <c r="F47" s="64" t="s">
        <v>10562</v>
      </c>
      <c r="G47" s="501"/>
      <c r="H47" s="979"/>
      <c r="I47" s="64" t="s">
        <v>10563</v>
      </c>
      <c r="J47" s="501"/>
      <c r="K47" s="64" t="s">
        <v>469</v>
      </c>
      <c r="L47" s="64" t="s">
        <v>469</v>
      </c>
      <c r="M47" s="978"/>
      <c r="N47" s="471"/>
      <c r="O47" s="471"/>
      <c r="P47" s="471"/>
    </row>
    <row r="48" spans="1:28" ht="77.25">
      <c r="A48" s="977" t="s">
        <v>7068</v>
      </c>
      <c r="B48" s="934" t="s">
        <v>7016</v>
      </c>
      <c r="C48" s="979"/>
      <c r="D48" s="501"/>
      <c r="E48" s="64" t="s">
        <v>10564</v>
      </c>
      <c r="F48" s="64" t="s">
        <v>10565</v>
      </c>
      <c r="G48" s="64" t="s">
        <v>10566</v>
      </c>
      <c r="H48" s="52" t="s">
        <v>10567</v>
      </c>
      <c r="I48" s="64" t="s">
        <v>10568</v>
      </c>
      <c r="J48" s="64" t="s">
        <v>10507</v>
      </c>
      <c r="K48" s="64" t="s">
        <v>10569</v>
      </c>
      <c r="L48" s="64" t="s">
        <v>469</v>
      </c>
      <c r="M48" s="978"/>
      <c r="N48" s="471"/>
      <c r="O48" s="471"/>
      <c r="P48" s="471"/>
    </row>
    <row r="49" spans="1:28" ht="64.5">
      <c r="A49" s="977" t="s">
        <v>7068</v>
      </c>
      <c r="B49" s="934" t="s">
        <v>7111</v>
      </c>
      <c r="C49" s="52" t="s">
        <v>10570</v>
      </c>
      <c r="D49" s="64" t="s">
        <v>10571</v>
      </c>
      <c r="E49" s="64" t="s">
        <v>10572</v>
      </c>
      <c r="F49" s="64" t="s">
        <v>10573</v>
      </c>
      <c r="G49" s="501"/>
      <c r="H49" s="52" t="s">
        <v>10574</v>
      </c>
      <c r="I49" s="501"/>
      <c r="J49" s="64" t="s">
        <v>10575</v>
      </c>
      <c r="K49" s="64" t="s">
        <v>469</v>
      </c>
      <c r="L49" s="64" t="s">
        <v>469</v>
      </c>
      <c r="M49" s="982" t="s">
        <v>10576</v>
      </c>
      <c r="N49" s="471"/>
      <c r="O49" s="471"/>
      <c r="P49" s="471"/>
    </row>
    <row r="50" spans="1:28" ht="102.75">
      <c r="A50" s="977" t="s">
        <v>7068</v>
      </c>
      <c r="B50" s="992" t="s">
        <v>6183</v>
      </c>
      <c r="C50" s="52" t="s">
        <v>10577</v>
      </c>
      <c r="D50" s="64" t="s">
        <v>10578</v>
      </c>
      <c r="E50" s="64" t="s">
        <v>10579</v>
      </c>
      <c r="F50" s="64" t="s">
        <v>10580</v>
      </c>
      <c r="G50" s="64" t="s">
        <v>10581</v>
      </c>
      <c r="H50" s="979"/>
      <c r="I50" s="64" t="s">
        <v>10582</v>
      </c>
      <c r="J50" s="64" t="s">
        <v>10583</v>
      </c>
      <c r="K50" s="64" t="s">
        <v>10584</v>
      </c>
      <c r="L50" s="64" t="s">
        <v>469</v>
      </c>
      <c r="M50" s="978"/>
      <c r="N50" s="471"/>
      <c r="O50" s="471"/>
      <c r="P50" s="471"/>
    </row>
    <row r="51" spans="1:28" ht="51.75">
      <c r="A51" s="977" t="s">
        <v>7068</v>
      </c>
      <c r="B51" s="934" t="s">
        <v>7116</v>
      </c>
      <c r="C51" s="979"/>
      <c r="D51" s="501"/>
      <c r="E51" s="501"/>
      <c r="F51" s="501"/>
      <c r="G51" s="64" t="s">
        <v>10585</v>
      </c>
      <c r="H51" s="979"/>
      <c r="I51" s="501"/>
      <c r="J51" s="501"/>
      <c r="K51" s="501"/>
      <c r="L51" s="501"/>
      <c r="M51" s="978"/>
      <c r="N51" s="471"/>
      <c r="O51" s="471"/>
      <c r="P51" s="471"/>
    </row>
    <row r="52" spans="1:28" ht="243">
      <c r="A52" s="977" t="s">
        <v>7068</v>
      </c>
      <c r="B52" s="934" t="s">
        <v>7117</v>
      </c>
      <c r="C52" s="52" t="s">
        <v>10586</v>
      </c>
      <c r="D52" s="64" t="s">
        <v>10587</v>
      </c>
      <c r="E52" s="125" t="s">
        <v>10588</v>
      </c>
      <c r="F52" s="125" t="s">
        <v>10589</v>
      </c>
      <c r="G52" s="125" t="s">
        <v>10590</v>
      </c>
      <c r="H52" s="995" t="s">
        <v>10591</v>
      </c>
      <c r="I52" s="501"/>
      <c r="J52" s="64" t="s">
        <v>10493</v>
      </c>
      <c r="K52" s="501"/>
      <c r="L52" s="501"/>
      <c r="M52" s="996" t="s">
        <v>10592</v>
      </c>
      <c r="N52" s="471"/>
      <c r="O52" s="471"/>
      <c r="P52" s="471"/>
    </row>
    <row r="53" spans="1:28" ht="157.5">
      <c r="A53" s="994" t="s">
        <v>7068</v>
      </c>
      <c r="B53" s="934" t="s">
        <v>7123</v>
      </c>
      <c r="C53" s="995" t="s">
        <v>10593</v>
      </c>
      <c r="D53" s="64" t="s">
        <v>10594</v>
      </c>
      <c r="E53" s="125" t="s">
        <v>10595</v>
      </c>
      <c r="F53" s="125" t="s">
        <v>10596</v>
      </c>
      <c r="G53" s="125" t="s">
        <v>10597</v>
      </c>
      <c r="H53" s="52" t="s">
        <v>10598</v>
      </c>
      <c r="I53" s="64" t="s">
        <v>10599</v>
      </c>
      <c r="J53" s="501"/>
      <c r="K53" s="125" t="s">
        <v>469</v>
      </c>
      <c r="L53" s="125" t="s">
        <v>469</v>
      </c>
      <c r="M53" s="978"/>
      <c r="N53" s="471"/>
      <c r="O53" s="471"/>
      <c r="P53" s="471"/>
    </row>
    <row r="54" spans="1:28" ht="90">
      <c r="A54" s="977" t="s">
        <v>7068</v>
      </c>
      <c r="B54" s="934" t="s">
        <v>7125</v>
      </c>
      <c r="C54" s="52" t="s">
        <v>10600</v>
      </c>
      <c r="D54" s="64" t="s">
        <v>10601</v>
      </c>
      <c r="E54" s="64" t="s">
        <v>10602</v>
      </c>
      <c r="F54" s="64" t="s">
        <v>10603</v>
      </c>
      <c r="G54" s="64" t="s">
        <v>10604</v>
      </c>
      <c r="H54" s="52" t="s">
        <v>10605</v>
      </c>
      <c r="I54" s="64" t="s">
        <v>10606</v>
      </c>
      <c r="J54" s="64" t="s">
        <v>10507</v>
      </c>
      <c r="K54" s="64" t="s">
        <v>469</v>
      </c>
      <c r="L54" s="64" t="s">
        <v>469</v>
      </c>
      <c r="M54" s="996" t="s">
        <v>10607</v>
      </c>
      <c r="N54" s="471"/>
      <c r="O54" s="471"/>
      <c r="P54" s="471"/>
    </row>
    <row r="55" spans="1:28" ht="31.5">
      <c r="A55" s="977" t="s">
        <v>7068</v>
      </c>
      <c r="B55" s="934" t="s">
        <v>8249</v>
      </c>
      <c r="C55" s="798" t="s">
        <v>10608</v>
      </c>
      <c r="D55" s="501"/>
      <c r="E55" s="501"/>
      <c r="F55" s="64" t="s">
        <v>10609</v>
      </c>
      <c r="G55" s="501"/>
      <c r="H55" s="799"/>
      <c r="I55" s="501"/>
      <c r="J55" s="501"/>
      <c r="K55" s="799"/>
      <c r="L55" s="501"/>
      <c r="M55" s="798" t="s">
        <v>10610</v>
      </c>
      <c r="N55" s="471"/>
      <c r="O55" s="805"/>
      <c r="P55" s="471"/>
      <c r="Q55" s="808"/>
      <c r="S55" s="808"/>
      <c r="U55" s="808"/>
      <c r="W55" s="808"/>
      <c r="Y55" s="808"/>
      <c r="AA55" s="808"/>
      <c r="AB55" s="907"/>
    </row>
    <row r="56" spans="1:28" ht="128.25">
      <c r="A56" s="977" t="s">
        <v>7068</v>
      </c>
      <c r="B56" s="934" t="s">
        <v>7128</v>
      </c>
      <c r="C56" s="52" t="s">
        <v>10611</v>
      </c>
      <c r="D56" s="64" t="s">
        <v>10504</v>
      </c>
      <c r="E56" s="64" t="s">
        <v>10612</v>
      </c>
      <c r="F56" s="501"/>
      <c r="G56" s="501"/>
      <c r="H56" s="979"/>
      <c r="I56" s="501"/>
      <c r="J56" s="64" t="s">
        <v>10493</v>
      </c>
      <c r="K56" s="501"/>
      <c r="L56" s="501"/>
      <c r="M56" s="982" t="s">
        <v>10613</v>
      </c>
      <c r="N56" s="471"/>
      <c r="O56" s="471"/>
      <c r="P56" s="471"/>
    </row>
    <row r="57" spans="1:28" ht="31.5">
      <c r="A57" s="977" t="s">
        <v>7068</v>
      </c>
      <c r="B57" s="934" t="s">
        <v>7129</v>
      </c>
      <c r="C57" s="979"/>
      <c r="D57" s="501"/>
      <c r="E57" s="501"/>
      <c r="F57" s="501"/>
      <c r="G57" s="64" t="s">
        <v>10614</v>
      </c>
      <c r="H57" s="52" t="s">
        <v>10615</v>
      </c>
      <c r="I57" s="501"/>
      <c r="J57" s="64" t="s">
        <v>10493</v>
      </c>
      <c r="K57" s="64" t="s">
        <v>469</v>
      </c>
      <c r="L57" s="64" t="s">
        <v>469</v>
      </c>
      <c r="M57" s="982" t="s">
        <v>10616</v>
      </c>
      <c r="N57" s="471"/>
      <c r="O57" s="471"/>
      <c r="P57" s="471"/>
    </row>
    <row r="58" spans="1:28" ht="77.25">
      <c r="A58" s="977" t="s">
        <v>7068</v>
      </c>
      <c r="B58" s="934" t="s">
        <v>7131</v>
      </c>
      <c r="C58" s="798" t="s">
        <v>10617</v>
      </c>
      <c r="D58" s="501"/>
      <c r="E58" s="64" t="s">
        <v>10618</v>
      </c>
      <c r="F58" s="501"/>
      <c r="G58" s="64" t="s">
        <v>10619</v>
      </c>
      <c r="H58" s="799"/>
      <c r="I58" s="64" t="s">
        <v>10620</v>
      </c>
      <c r="J58" s="64" t="s">
        <v>10493</v>
      </c>
      <c r="K58" s="798" t="s">
        <v>10621</v>
      </c>
      <c r="L58" s="64" t="s">
        <v>752</v>
      </c>
      <c r="M58" s="798" t="s">
        <v>10622</v>
      </c>
      <c r="N58" s="471"/>
      <c r="O58" s="805"/>
      <c r="P58" s="471"/>
      <c r="Q58" s="808"/>
      <c r="S58" s="808"/>
      <c r="U58" s="808"/>
      <c r="W58" s="808"/>
      <c r="Y58" s="808"/>
      <c r="AA58" s="808"/>
      <c r="AB58" s="907"/>
    </row>
    <row r="59" spans="1:28" ht="217.5">
      <c r="A59" s="977" t="s">
        <v>7068</v>
      </c>
      <c r="B59" s="934" t="s">
        <v>7132</v>
      </c>
      <c r="C59" s="52" t="s">
        <v>10623</v>
      </c>
      <c r="D59" s="64" t="s">
        <v>10624</v>
      </c>
      <c r="E59" s="64" t="s">
        <v>10625</v>
      </c>
      <c r="F59" s="64" t="s">
        <v>10626</v>
      </c>
      <c r="G59" s="64" t="s">
        <v>10627</v>
      </c>
      <c r="H59" s="979"/>
      <c r="I59" s="64" t="s">
        <v>10628</v>
      </c>
      <c r="J59" s="64" t="s">
        <v>10507</v>
      </c>
      <c r="K59" s="64" t="s">
        <v>752</v>
      </c>
      <c r="L59" s="64" t="s">
        <v>10629</v>
      </c>
      <c r="M59" s="982" t="s">
        <v>10630</v>
      </c>
      <c r="N59" s="471"/>
      <c r="O59" s="471"/>
      <c r="P59" s="471"/>
    </row>
    <row r="60" spans="1:28" ht="131.25" customHeight="1">
      <c r="A60" s="977" t="s">
        <v>7068</v>
      </c>
      <c r="B60" s="934" t="s">
        <v>7135</v>
      </c>
      <c r="C60" s="52" t="s">
        <v>10631</v>
      </c>
      <c r="D60" s="501"/>
      <c r="E60" s="64" t="s">
        <v>10632</v>
      </c>
      <c r="F60" s="64" t="s">
        <v>10633</v>
      </c>
      <c r="G60" s="64" t="s">
        <v>10634</v>
      </c>
      <c r="H60" s="52" t="s">
        <v>10635</v>
      </c>
      <c r="I60" s="64" t="s">
        <v>10636</v>
      </c>
      <c r="J60" s="64" t="s">
        <v>10507</v>
      </c>
      <c r="K60" s="64" t="s">
        <v>10637</v>
      </c>
      <c r="L60" s="64" t="s">
        <v>469</v>
      </c>
      <c r="M60" s="982" t="s">
        <v>10638</v>
      </c>
      <c r="N60" s="471"/>
      <c r="O60" s="471"/>
      <c r="P60" s="471"/>
    </row>
    <row r="61" spans="1:28" ht="31.5">
      <c r="A61" s="977" t="s">
        <v>7068</v>
      </c>
      <c r="B61" s="934" t="s">
        <v>7137</v>
      </c>
      <c r="C61" s="979"/>
      <c r="D61" s="501"/>
      <c r="E61" s="501"/>
      <c r="F61" s="997"/>
      <c r="G61" s="501"/>
      <c r="H61" s="979"/>
      <c r="I61" s="501"/>
      <c r="J61" s="501"/>
      <c r="K61" s="501"/>
      <c r="L61" s="501"/>
      <c r="M61" s="978"/>
      <c r="N61" s="471"/>
      <c r="O61" s="471"/>
      <c r="P61" s="471"/>
    </row>
    <row r="62" spans="1:28" ht="64.5">
      <c r="A62" s="994" t="s">
        <v>7068</v>
      </c>
      <c r="B62" s="992" t="s">
        <v>10639</v>
      </c>
      <c r="C62" s="52" t="s">
        <v>10640</v>
      </c>
      <c r="D62" s="64" t="s">
        <v>10641</v>
      </c>
      <c r="E62" s="495" t="s">
        <v>10642</v>
      </c>
      <c r="F62" s="495" t="s">
        <v>10643</v>
      </c>
      <c r="G62" s="501"/>
      <c r="H62" s="52"/>
      <c r="I62" s="501"/>
      <c r="J62" s="64" t="s">
        <v>10507</v>
      </c>
      <c r="K62" s="64" t="s">
        <v>752</v>
      </c>
      <c r="L62" s="64" t="s">
        <v>10644</v>
      </c>
      <c r="M62" s="978"/>
      <c r="N62" s="471"/>
      <c r="O62" s="501"/>
      <c r="P62" s="471"/>
      <c r="Q62" s="46"/>
      <c r="S62" s="46"/>
      <c r="U62" s="46"/>
      <c r="W62" s="46"/>
      <c r="Y62" s="46"/>
      <c r="AA62" s="46"/>
      <c r="AB62" s="46"/>
    </row>
    <row r="63" spans="1:28" ht="51.75">
      <c r="A63" s="977" t="s">
        <v>7068</v>
      </c>
      <c r="B63" s="934" t="s">
        <v>7141</v>
      </c>
      <c r="C63" s="52" t="s">
        <v>10645</v>
      </c>
      <c r="D63" s="64" t="s">
        <v>10646</v>
      </c>
      <c r="E63" s="495" t="s">
        <v>10647</v>
      </c>
      <c r="F63" s="495" t="s">
        <v>10648</v>
      </c>
      <c r="G63" s="501"/>
      <c r="H63" s="52" t="s">
        <v>10649</v>
      </c>
      <c r="I63" s="501"/>
      <c r="J63" s="125" t="s">
        <v>10650</v>
      </c>
      <c r="K63" s="501"/>
      <c r="L63" s="471"/>
      <c r="M63" s="978"/>
      <c r="N63" s="471"/>
      <c r="O63" s="501"/>
      <c r="P63" s="471"/>
      <c r="Q63" s="46"/>
      <c r="S63" s="46"/>
      <c r="U63" s="46"/>
      <c r="W63" s="46"/>
      <c r="Y63" s="46"/>
      <c r="AA63" s="46"/>
      <c r="AB63" s="46"/>
    </row>
    <row r="64" spans="1:28" ht="77.25">
      <c r="A64" s="977" t="s">
        <v>7068</v>
      </c>
      <c r="B64" s="934" t="s">
        <v>7145</v>
      </c>
      <c r="C64" s="52" t="s">
        <v>10651</v>
      </c>
      <c r="D64" s="64" t="s">
        <v>10646</v>
      </c>
      <c r="E64" s="64" t="s">
        <v>10652</v>
      </c>
      <c r="F64" s="501"/>
      <c r="G64" s="501"/>
      <c r="H64" s="979"/>
      <c r="I64" s="64" t="s">
        <v>10653</v>
      </c>
      <c r="J64" s="501"/>
      <c r="K64" s="501"/>
      <c r="L64" s="501"/>
      <c r="M64" s="982" t="s">
        <v>10654</v>
      </c>
      <c r="N64" s="471"/>
      <c r="O64" s="471"/>
      <c r="P64" s="471"/>
    </row>
    <row r="65" spans="1:16" ht="77.25">
      <c r="A65" s="994" t="s">
        <v>7068</v>
      </c>
      <c r="B65" s="992" t="s">
        <v>9373</v>
      </c>
      <c r="C65" s="52" t="s">
        <v>10655</v>
      </c>
      <c r="D65" s="64"/>
      <c r="E65" s="64" t="s">
        <v>10656</v>
      </c>
      <c r="F65" s="64" t="s">
        <v>10657</v>
      </c>
      <c r="G65" s="501"/>
      <c r="H65" s="979"/>
      <c r="I65" s="501"/>
      <c r="J65" s="64" t="s">
        <v>10507</v>
      </c>
      <c r="K65" s="64" t="s">
        <v>10658</v>
      </c>
      <c r="L65" s="64" t="s">
        <v>752</v>
      </c>
      <c r="M65" s="982"/>
      <c r="N65" s="471"/>
      <c r="O65" s="471"/>
      <c r="P65" s="471"/>
    </row>
    <row r="66" spans="1:16" ht="77.25">
      <c r="A66" s="977" t="s">
        <v>7068</v>
      </c>
      <c r="B66" s="934" t="s">
        <v>7146</v>
      </c>
      <c r="C66" s="52" t="s">
        <v>10659</v>
      </c>
      <c r="D66" s="64" t="s">
        <v>10660</v>
      </c>
      <c r="E66" s="64" t="s">
        <v>10661</v>
      </c>
      <c r="F66" s="501"/>
      <c r="G66" s="501"/>
      <c r="H66" s="979"/>
      <c r="I66" s="64" t="s">
        <v>10662</v>
      </c>
      <c r="J66" s="64" t="s">
        <v>10650</v>
      </c>
      <c r="K66" s="64" t="s">
        <v>469</v>
      </c>
      <c r="L66" s="64" t="s">
        <v>469</v>
      </c>
      <c r="M66" s="982" t="s">
        <v>10663</v>
      </c>
      <c r="N66" s="471"/>
      <c r="O66" s="471"/>
      <c r="P66" s="471"/>
    </row>
    <row r="67" spans="1:16" ht="64.5">
      <c r="A67" s="977" t="s">
        <v>7068</v>
      </c>
      <c r="B67" s="934" t="s">
        <v>7147</v>
      </c>
      <c r="C67" s="979"/>
      <c r="D67" s="64" t="s">
        <v>10664</v>
      </c>
      <c r="E67" s="64" t="s">
        <v>10665</v>
      </c>
      <c r="F67" s="64" t="s">
        <v>10666</v>
      </c>
      <c r="G67" s="501"/>
      <c r="H67" s="979"/>
      <c r="I67" s="501"/>
      <c r="J67" s="501"/>
      <c r="K67" s="501"/>
      <c r="L67" s="501"/>
      <c r="M67" s="982" t="s">
        <v>10667</v>
      </c>
      <c r="N67" s="471"/>
      <c r="O67" s="471"/>
      <c r="P67" s="471"/>
    </row>
    <row r="68" spans="1:16" ht="51.75">
      <c r="A68" s="977" t="s">
        <v>7068</v>
      </c>
      <c r="B68" s="934" t="s">
        <v>7149</v>
      </c>
      <c r="C68" s="52" t="s">
        <v>10668</v>
      </c>
      <c r="D68" s="64" t="s">
        <v>10646</v>
      </c>
      <c r="E68" s="64" t="s">
        <v>10669</v>
      </c>
      <c r="F68" s="64" t="s">
        <v>10670</v>
      </c>
      <c r="G68" s="501"/>
      <c r="H68" s="979"/>
      <c r="I68" s="501"/>
      <c r="J68" s="64" t="s">
        <v>10462</v>
      </c>
      <c r="K68" s="64" t="s">
        <v>752</v>
      </c>
      <c r="L68" s="64" t="s">
        <v>752</v>
      </c>
      <c r="M68" s="982" t="s">
        <v>10671</v>
      </c>
      <c r="N68" s="471"/>
      <c r="O68" s="471"/>
      <c r="P68" s="471"/>
    </row>
    <row r="69" spans="1:16" ht="192">
      <c r="A69" s="977" t="s">
        <v>7068</v>
      </c>
      <c r="B69" s="934" t="s">
        <v>7150</v>
      </c>
      <c r="C69" s="52" t="s">
        <v>10672</v>
      </c>
      <c r="D69" s="64" t="s">
        <v>10673</v>
      </c>
      <c r="E69" s="64" t="s">
        <v>10674</v>
      </c>
      <c r="F69" s="64" t="s">
        <v>10675</v>
      </c>
      <c r="G69" s="64" t="s">
        <v>10676</v>
      </c>
      <c r="H69" s="52" t="s">
        <v>10677</v>
      </c>
      <c r="I69" s="501"/>
      <c r="J69" s="64" t="s">
        <v>10462</v>
      </c>
      <c r="K69" s="501"/>
      <c r="L69" s="501"/>
      <c r="M69" s="982" t="s">
        <v>10678</v>
      </c>
      <c r="N69" s="471"/>
      <c r="O69" s="471"/>
      <c r="P69" s="471"/>
    </row>
    <row r="70" spans="1:16" ht="31.5">
      <c r="A70" s="977" t="s">
        <v>7068</v>
      </c>
      <c r="B70" s="934" t="s">
        <v>7153</v>
      </c>
      <c r="C70" s="52" t="s">
        <v>10679</v>
      </c>
      <c r="D70" s="501"/>
      <c r="E70" s="64" t="s">
        <v>10680</v>
      </c>
      <c r="F70" s="64" t="s">
        <v>10681</v>
      </c>
      <c r="G70" s="64" t="s">
        <v>10682</v>
      </c>
      <c r="H70" s="52" t="s">
        <v>10683</v>
      </c>
      <c r="I70" s="501"/>
      <c r="J70" s="64" t="s">
        <v>10462</v>
      </c>
      <c r="K70" s="64" t="s">
        <v>469</v>
      </c>
      <c r="L70" s="64" t="s">
        <v>469</v>
      </c>
      <c r="M70" s="982" t="s">
        <v>10684</v>
      </c>
      <c r="N70" s="471"/>
      <c r="O70" s="471"/>
      <c r="P70" s="471"/>
    </row>
    <row r="71" spans="1:16" ht="39">
      <c r="A71" s="977" t="s">
        <v>7068</v>
      </c>
      <c r="B71" s="934" t="s">
        <v>8247</v>
      </c>
      <c r="C71" s="52" t="s">
        <v>10685</v>
      </c>
      <c r="D71" s="64" t="s">
        <v>10686</v>
      </c>
      <c r="E71" s="64" t="s">
        <v>10687</v>
      </c>
      <c r="F71" s="64" t="s">
        <v>10688</v>
      </c>
      <c r="G71" s="64" t="s">
        <v>10689</v>
      </c>
      <c r="H71" s="979"/>
      <c r="I71" s="64" t="s">
        <v>10690</v>
      </c>
      <c r="J71" s="64" t="s">
        <v>10493</v>
      </c>
      <c r="K71" s="64" t="s">
        <v>9502</v>
      </c>
      <c r="L71" s="64" t="s">
        <v>752</v>
      </c>
      <c r="M71" s="978"/>
      <c r="N71" s="471"/>
      <c r="O71" s="471"/>
      <c r="P71" s="471"/>
    </row>
    <row r="72" spans="1:16" ht="31.5">
      <c r="A72" s="977" t="s">
        <v>7068</v>
      </c>
      <c r="B72" s="934" t="s">
        <v>7159</v>
      </c>
      <c r="C72" s="979"/>
      <c r="D72" s="501"/>
      <c r="E72" s="501"/>
      <c r="F72" s="501"/>
      <c r="G72" s="501"/>
      <c r="H72" s="979"/>
      <c r="I72" s="501"/>
      <c r="J72" s="501"/>
      <c r="K72" s="501"/>
      <c r="L72" s="501"/>
      <c r="M72" s="978"/>
      <c r="N72" s="471"/>
      <c r="O72" s="471"/>
      <c r="P72" s="471"/>
    </row>
    <row r="73" spans="1:16">
      <c r="A73" s="977" t="s">
        <v>7068</v>
      </c>
      <c r="B73" s="998" t="s">
        <v>7160</v>
      </c>
      <c r="C73" s="979"/>
      <c r="D73" s="501"/>
      <c r="E73" s="501"/>
      <c r="F73" s="501"/>
      <c r="G73" s="501"/>
      <c r="H73" s="979"/>
      <c r="I73" s="501"/>
      <c r="J73" s="501"/>
      <c r="K73" s="501"/>
      <c r="L73" s="501"/>
      <c r="M73" s="978"/>
      <c r="N73" s="471"/>
      <c r="O73" s="471"/>
      <c r="P73" s="471"/>
    </row>
    <row r="74" spans="1:16" ht="77.25">
      <c r="A74" s="977" t="s">
        <v>7068</v>
      </c>
      <c r="B74" s="992" t="s">
        <v>10691</v>
      </c>
      <c r="C74" s="52" t="s">
        <v>10692</v>
      </c>
      <c r="D74" s="501"/>
      <c r="E74" s="64" t="s">
        <v>10693</v>
      </c>
      <c r="F74" s="999" t="s">
        <v>10694</v>
      </c>
      <c r="G74" s="64" t="s">
        <v>10695</v>
      </c>
      <c r="H74" s="52" t="s">
        <v>10696</v>
      </c>
      <c r="I74" s="501"/>
      <c r="J74" s="64" t="s">
        <v>10697</v>
      </c>
      <c r="K74" s="64" t="s">
        <v>469</v>
      </c>
      <c r="L74" s="501"/>
      <c r="M74" s="982" t="s">
        <v>10698</v>
      </c>
      <c r="N74" s="471"/>
      <c r="O74" s="471"/>
      <c r="P74" s="471"/>
    </row>
    <row r="75" spans="1:16" ht="31.5">
      <c r="A75" s="977" t="s">
        <v>7068</v>
      </c>
      <c r="B75" s="934" t="s">
        <v>7164</v>
      </c>
      <c r="C75" s="52" t="s">
        <v>10699</v>
      </c>
      <c r="D75" s="390" t="s">
        <v>10700</v>
      </c>
      <c r="E75" s="501"/>
      <c r="F75" s="501"/>
      <c r="G75" s="501"/>
      <c r="H75" s="52" t="s">
        <v>10701</v>
      </c>
      <c r="I75" s="501"/>
      <c r="J75" s="64" t="s">
        <v>10702</v>
      </c>
      <c r="K75" s="64" t="s">
        <v>469</v>
      </c>
      <c r="L75" s="64" t="s">
        <v>469</v>
      </c>
      <c r="M75" s="978"/>
      <c r="N75" s="471"/>
      <c r="O75" s="471"/>
      <c r="P75" s="471"/>
    </row>
    <row r="76" spans="1:16" ht="64.5">
      <c r="A76" s="977" t="s">
        <v>7068</v>
      </c>
      <c r="B76" s="934" t="s">
        <v>7166</v>
      </c>
      <c r="C76" s="52" t="s">
        <v>10703</v>
      </c>
      <c r="D76" s="64" t="s">
        <v>10704</v>
      </c>
      <c r="E76" s="64" t="s">
        <v>10705</v>
      </c>
      <c r="F76" s="64" t="s">
        <v>10706</v>
      </c>
      <c r="G76" s="501"/>
      <c r="H76" s="52" t="s">
        <v>10707</v>
      </c>
      <c r="I76" s="64" t="s">
        <v>10708</v>
      </c>
      <c r="J76" s="64" t="s">
        <v>10462</v>
      </c>
      <c r="K76" s="64" t="s">
        <v>752</v>
      </c>
      <c r="L76" s="501"/>
      <c r="M76" s="982" t="s">
        <v>10709</v>
      </c>
      <c r="N76" s="471"/>
      <c r="O76" s="471"/>
      <c r="P76" s="471"/>
    </row>
    <row r="77" spans="1:16" ht="31.5">
      <c r="A77" s="977" t="s">
        <v>7068</v>
      </c>
      <c r="B77" s="992" t="s">
        <v>10710</v>
      </c>
      <c r="C77" s="979"/>
      <c r="D77" s="64" t="s">
        <v>10711</v>
      </c>
      <c r="E77" s="64" t="s">
        <v>10712</v>
      </c>
      <c r="F77" s="501"/>
      <c r="G77" s="501"/>
      <c r="H77" s="979"/>
      <c r="I77" s="501"/>
      <c r="J77" s="64" t="s">
        <v>10713</v>
      </c>
      <c r="K77" s="64" t="s">
        <v>752</v>
      </c>
      <c r="L77" s="501"/>
      <c r="M77" s="978"/>
      <c r="N77" s="471"/>
      <c r="O77" s="471"/>
      <c r="P77" s="471"/>
    </row>
    <row r="78" spans="1:16" ht="51.75">
      <c r="A78" s="977" t="s">
        <v>7068</v>
      </c>
      <c r="B78" s="934" t="s">
        <v>7170</v>
      </c>
      <c r="C78" s="52" t="s">
        <v>10714</v>
      </c>
      <c r="D78" s="501"/>
      <c r="E78" s="501"/>
      <c r="F78" s="64" t="s">
        <v>10715</v>
      </c>
      <c r="G78" s="64" t="s">
        <v>10716</v>
      </c>
      <c r="H78" s="979"/>
      <c r="I78" s="501"/>
      <c r="J78" s="64" t="s">
        <v>10717</v>
      </c>
      <c r="K78" s="64" t="s">
        <v>752</v>
      </c>
      <c r="L78" s="64" t="s">
        <v>752</v>
      </c>
      <c r="M78" s="978"/>
      <c r="N78" s="471"/>
      <c r="O78" s="471"/>
      <c r="P78" s="471"/>
    </row>
    <row r="79" spans="1:16" ht="77.25">
      <c r="A79" s="977" t="s">
        <v>7068</v>
      </c>
      <c r="B79" s="934" t="s">
        <v>7174</v>
      </c>
      <c r="C79" s="52" t="s">
        <v>10718</v>
      </c>
      <c r="D79" s="64" t="s">
        <v>10719</v>
      </c>
      <c r="E79" s="1000" t="s">
        <v>10720</v>
      </c>
      <c r="F79" s="64" t="s">
        <v>10721</v>
      </c>
      <c r="G79" s="1001"/>
      <c r="H79" s="979"/>
      <c r="I79" s="64" t="s">
        <v>10722</v>
      </c>
      <c r="J79" s="64" t="s">
        <v>10507</v>
      </c>
      <c r="K79" s="64" t="s">
        <v>4783</v>
      </c>
      <c r="L79" s="64" t="s">
        <v>752</v>
      </c>
      <c r="M79" s="978"/>
      <c r="N79" s="471"/>
      <c r="O79" s="471"/>
      <c r="P79" s="471"/>
    </row>
    <row r="80" spans="1:16" ht="64.5">
      <c r="A80" s="977" t="s">
        <v>7068</v>
      </c>
      <c r="B80" s="934" t="s">
        <v>7178</v>
      </c>
      <c r="C80" s="52" t="s">
        <v>10723</v>
      </c>
      <c r="D80" s="501"/>
      <c r="E80" s="64" t="s">
        <v>10724</v>
      </c>
      <c r="F80" s="64" t="s">
        <v>10725</v>
      </c>
      <c r="G80" s="501"/>
      <c r="H80" s="979"/>
      <c r="I80" s="64" t="s">
        <v>10726</v>
      </c>
      <c r="J80" s="64" t="s">
        <v>10462</v>
      </c>
      <c r="K80" s="64" t="s">
        <v>752</v>
      </c>
      <c r="L80" s="64" t="s">
        <v>752</v>
      </c>
      <c r="M80" s="982" t="s">
        <v>10727</v>
      </c>
      <c r="N80" s="471"/>
      <c r="O80" s="471"/>
      <c r="P80" s="471"/>
    </row>
    <row r="81" spans="1:16" ht="26.25">
      <c r="A81" s="977" t="s">
        <v>7068</v>
      </c>
      <c r="B81" s="934" t="s">
        <v>7181</v>
      </c>
      <c r="C81" s="979"/>
      <c r="D81" s="501"/>
      <c r="E81" s="501"/>
      <c r="F81" s="501"/>
      <c r="G81" s="64" t="s">
        <v>10728</v>
      </c>
      <c r="H81" s="979"/>
      <c r="I81" s="501"/>
      <c r="J81" s="501"/>
      <c r="K81" s="501"/>
      <c r="L81" s="501"/>
      <c r="M81" s="978"/>
      <c r="N81" s="471"/>
      <c r="O81" s="471"/>
      <c r="P81" s="471"/>
    </row>
    <row r="82" spans="1:16" ht="31.5">
      <c r="A82" s="977" t="s">
        <v>7068</v>
      </c>
      <c r="B82" s="934" t="s">
        <v>7182</v>
      </c>
      <c r="C82" s="979"/>
      <c r="D82" s="501"/>
      <c r="E82" s="501"/>
      <c r="F82" s="501"/>
      <c r="G82" s="501"/>
      <c r="H82" s="979"/>
      <c r="I82" s="501"/>
      <c r="J82" s="501"/>
      <c r="K82" s="501"/>
      <c r="L82" s="501"/>
      <c r="M82" s="978"/>
      <c r="N82" s="471"/>
      <c r="O82" s="471"/>
      <c r="P82" s="471"/>
    </row>
    <row r="83" spans="1:16" ht="39">
      <c r="A83" s="977" t="s">
        <v>7068</v>
      </c>
      <c r="B83" s="934" t="s">
        <v>8241</v>
      </c>
      <c r="C83" s="52" t="s">
        <v>10729</v>
      </c>
      <c r="D83" s="64" t="s">
        <v>10730</v>
      </c>
      <c r="E83" s="64" t="s">
        <v>10731</v>
      </c>
      <c r="F83" s="64" t="s">
        <v>10732</v>
      </c>
      <c r="G83" s="64" t="s">
        <v>10733</v>
      </c>
      <c r="H83" s="52" t="s">
        <v>10734</v>
      </c>
      <c r="I83" s="64" t="s">
        <v>10735</v>
      </c>
      <c r="J83" s="64" t="s">
        <v>10736</v>
      </c>
      <c r="K83" s="64" t="s">
        <v>469</v>
      </c>
      <c r="L83" s="64" t="s">
        <v>752</v>
      </c>
      <c r="M83" s="978"/>
      <c r="N83" s="471"/>
      <c r="O83" s="471"/>
      <c r="P83" s="471"/>
    </row>
    <row r="84" spans="1:16">
      <c r="A84" s="977" t="s">
        <v>7068</v>
      </c>
      <c r="B84" s="934" t="s">
        <v>8240</v>
      </c>
      <c r="C84" s="979"/>
      <c r="D84" s="501"/>
      <c r="E84" s="501"/>
      <c r="F84" s="501"/>
      <c r="G84" s="501"/>
      <c r="H84" s="979"/>
      <c r="I84" s="501"/>
      <c r="J84" s="501"/>
      <c r="K84" s="501"/>
      <c r="L84" s="501"/>
      <c r="M84" s="978"/>
      <c r="N84" s="471"/>
      <c r="O84" s="471"/>
      <c r="P84" s="471"/>
    </row>
    <row r="85" spans="1:16" ht="64.5">
      <c r="A85" s="977" t="s">
        <v>7068</v>
      </c>
      <c r="B85" s="992" t="s">
        <v>10737</v>
      </c>
      <c r="C85" s="52" t="s">
        <v>10738</v>
      </c>
      <c r="D85" s="64" t="s">
        <v>10739</v>
      </c>
      <c r="E85" s="64" t="s">
        <v>10740</v>
      </c>
      <c r="F85" s="64" t="s">
        <v>10741</v>
      </c>
      <c r="G85" s="64" t="s">
        <v>10742</v>
      </c>
      <c r="H85" s="979"/>
      <c r="I85" s="501"/>
      <c r="J85" s="64" t="s">
        <v>10743</v>
      </c>
      <c r="K85" s="64"/>
      <c r="L85" s="64" t="s">
        <v>469</v>
      </c>
      <c r="M85" s="978"/>
      <c r="N85" s="471"/>
      <c r="O85" s="471"/>
      <c r="P85" s="471"/>
    </row>
    <row r="86" spans="1:16" ht="77.25">
      <c r="A86" s="977" t="s">
        <v>7068</v>
      </c>
      <c r="B86" s="934" t="s">
        <v>7192</v>
      </c>
      <c r="C86" s="52" t="s">
        <v>10744</v>
      </c>
      <c r="D86" s="64" t="s">
        <v>10745</v>
      </c>
      <c r="E86" s="64" t="s">
        <v>10746</v>
      </c>
      <c r="F86" s="64" t="s">
        <v>10747</v>
      </c>
      <c r="G86" s="64" t="s">
        <v>10748</v>
      </c>
      <c r="H86" s="52" t="s">
        <v>10749</v>
      </c>
      <c r="I86" s="64" t="s">
        <v>10750</v>
      </c>
      <c r="J86" s="64" t="s">
        <v>10751</v>
      </c>
      <c r="K86" s="64" t="s">
        <v>752</v>
      </c>
      <c r="L86" s="64" t="s">
        <v>752</v>
      </c>
      <c r="M86" s="978"/>
      <c r="N86" s="471"/>
      <c r="O86" s="471"/>
      <c r="P86" s="471"/>
    </row>
    <row r="87" spans="1:16" ht="268.5">
      <c r="A87" s="977" t="s">
        <v>7068</v>
      </c>
      <c r="B87" s="934" t="s">
        <v>10752</v>
      </c>
      <c r="C87" s="995" t="s">
        <v>10753</v>
      </c>
      <c r="D87" s="125" t="s">
        <v>10754</v>
      </c>
      <c r="E87" s="714" t="s">
        <v>10755</v>
      </c>
      <c r="F87" s="125" t="s">
        <v>10756</v>
      </c>
      <c r="G87" s="125"/>
      <c r="H87" s="995" t="s">
        <v>10757</v>
      </c>
      <c r="I87" s="501"/>
      <c r="J87" s="125" t="s">
        <v>10650</v>
      </c>
      <c r="K87" s="125" t="s">
        <v>469</v>
      </c>
      <c r="L87" s="125" t="s">
        <v>469</v>
      </c>
      <c r="M87" s="1002" t="s">
        <v>10758</v>
      </c>
      <c r="N87" s="471"/>
      <c r="O87" s="471"/>
      <c r="P87" s="471"/>
    </row>
    <row r="88" spans="1:16" ht="90">
      <c r="A88" s="977" t="s">
        <v>7068</v>
      </c>
      <c r="B88" s="992" t="s">
        <v>10759</v>
      </c>
      <c r="C88" s="52" t="s">
        <v>10760</v>
      </c>
      <c r="D88" s="64" t="s">
        <v>10761</v>
      </c>
      <c r="E88" s="64" t="s">
        <v>10762</v>
      </c>
      <c r="F88" s="64" t="s">
        <v>10763</v>
      </c>
      <c r="G88" s="64" t="s">
        <v>10764</v>
      </c>
      <c r="H88" s="52" t="s">
        <v>10765</v>
      </c>
      <c r="I88" s="501"/>
      <c r="J88" s="64" t="s">
        <v>10766</v>
      </c>
      <c r="K88" s="64" t="s">
        <v>10767</v>
      </c>
      <c r="L88" s="501"/>
      <c r="M88" s="978"/>
      <c r="N88" s="471"/>
      <c r="O88" s="471"/>
      <c r="P88" s="471"/>
    </row>
    <row r="89" spans="1:16" ht="51.75">
      <c r="A89" s="977" t="s">
        <v>7068</v>
      </c>
      <c r="B89" s="934" t="s">
        <v>7197</v>
      </c>
      <c r="C89" s="979"/>
      <c r="D89" s="501"/>
      <c r="E89" s="501"/>
      <c r="F89" s="64" t="s">
        <v>10768</v>
      </c>
      <c r="G89" s="501"/>
      <c r="H89" s="52" t="s">
        <v>10769</v>
      </c>
      <c r="I89" s="501"/>
      <c r="J89" s="501"/>
      <c r="K89" s="501"/>
      <c r="L89" s="501"/>
      <c r="M89" s="978"/>
      <c r="N89" s="471"/>
      <c r="O89" s="471"/>
      <c r="P89" s="471"/>
    </row>
    <row r="90" spans="1:16" ht="31.5">
      <c r="A90" s="977" t="s">
        <v>7068</v>
      </c>
      <c r="B90" s="934" t="s">
        <v>7200</v>
      </c>
      <c r="C90" s="979"/>
      <c r="D90" s="501"/>
      <c r="E90" s="501"/>
      <c r="F90" s="501"/>
      <c r="G90" s="501"/>
      <c r="H90" s="979"/>
      <c r="I90" s="501"/>
      <c r="J90" s="501"/>
      <c r="K90" s="501"/>
      <c r="L90" s="501"/>
      <c r="M90" s="978"/>
      <c r="N90" s="471"/>
      <c r="O90" s="471"/>
      <c r="P90" s="471"/>
    </row>
    <row r="91" spans="1:16" ht="102.75">
      <c r="A91" s="977" t="s">
        <v>7068</v>
      </c>
      <c r="B91" s="934" t="s">
        <v>7207</v>
      </c>
      <c r="C91" s="52" t="s">
        <v>10770</v>
      </c>
      <c r="D91" s="64" t="s">
        <v>10771</v>
      </c>
      <c r="E91" s="64" t="s">
        <v>10772</v>
      </c>
      <c r="F91" s="501"/>
      <c r="G91" s="501"/>
      <c r="H91" s="979"/>
      <c r="I91" s="64" t="s">
        <v>10773</v>
      </c>
      <c r="J91" s="64" t="s">
        <v>10774</v>
      </c>
      <c r="K91" s="501"/>
      <c r="L91" s="64" t="s">
        <v>4783</v>
      </c>
      <c r="M91" s="982" t="s">
        <v>10775</v>
      </c>
      <c r="N91" s="471"/>
      <c r="O91" s="471"/>
      <c r="P91" s="471"/>
    </row>
    <row r="92" spans="1:16" ht="90">
      <c r="A92" s="994" t="s">
        <v>7068</v>
      </c>
      <c r="B92" s="934" t="s">
        <v>7210</v>
      </c>
      <c r="C92" s="52" t="s">
        <v>10776</v>
      </c>
      <c r="D92" s="64" t="s">
        <v>10777</v>
      </c>
      <c r="E92" s="64" t="s">
        <v>10778</v>
      </c>
      <c r="F92" s="64" t="s">
        <v>10779</v>
      </c>
      <c r="G92" s="64" t="s">
        <v>10780</v>
      </c>
      <c r="H92" s="52" t="s">
        <v>10560</v>
      </c>
      <c r="I92" s="64" t="s">
        <v>10781</v>
      </c>
      <c r="J92" s="64" t="s">
        <v>10493</v>
      </c>
      <c r="K92" s="64" t="s">
        <v>752</v>
      </c>
      <c r="L92" s="501"/>
      <c r="M92" s="982" t="s">
        <v>10782</v>
      </c>
      <c r="N92" s="471"/>
      <c r="O92" s="471"/>
      <c r="P92" s="471"/>
    </row>
    <row r="93" spans="1:16" ht="31.5">
      <c r="A93" s="977" t="s">
        <v>7068</v>
      </c>
      <c r="B93" s="934" t="s">
        <v>7215</v>
      </c>
      <c r="C93" s="52" t="s">
        <v>10783</v>
      </c>
      <c r="D93" s="64" t="s">
        <v>10784</v>
      </c>
      <c r="E93" s="64" t="s">
        <v>6811</v>
      </c>
      <c r="F93" s="64" t="s">
        <v>6811</v>
      </c>
      <c r="G93" s="64" t="s">
        <v>6811</v>
      </c>
      <c r="H93" s="52" t="s">
        <v>10785</v>
      </c>
      <c r="I93" s="501"/>
      <c r="J93" s="501"/>
      <c r="K93" s="64" t="s">
        <v>10786</v>
      </c>
      <c r="L93" s="501"/>
      <c r="M93" s="982" t="s">
        <v>10782</v>
      </c>
      <c r="N93" s="471"/>
      <c r="O93" s="471"/>
      <c r="P93" s="471"/>
    </row>
    <row r="94" spans="1:16" ht="114.75">
      <c r="A94" s="977" t="s">
        <v>7068</v>
      </c>
      <c r="B94" s="934" t="s">
        <v>7218</v>
      </c>
      <c r="C94" s="995" t="s">
        <v>10787</v>
      </c>
      <c r="D94" s="125" t="s">
        <v>10788</v>
      </c>
      <c r="E94" s="125" t="s">
        <v>10789</v>
      </c>
      <c r="F94" s="125" t="s">
        <v>10790</v>
      </c>
      <c r="G94" s="501"/>
      <c r="H94" s="979"/>
      <c r="I94" s="501"/>
      <c r="J94" s="64" t="s">
        <v>10791</v>
      </c>
      <c r="K94" s="501"/>
      <c r="L94" s="501"/>
      <c r="M94" s="978"/>
      <c r="N94" s="471"/>
      <c r="O94" s="471"/>
      <c r="P94" s="471"/>
    </row>
    <row r="95" spans="1:16" ht="51.75">
      <c r="A95" s="977" t="s">
        <v>7068</v>
      </c>
      <c r="B95" s="934" t="s">
        <v>8243</v>
      </c>
      <c r="C95" s="52" t="s">
        <v>10792</v>
      </c>
      <c r="D95" s="64" t="s">
        <v>10784</v>
      </c>
      <c r="E95" s="64" t="s">
        <v>10793</v>
      </c>
      <c r="F95" s="501"/>
      <c r="G95" s="501"/>
      <c r="H95" s="52" t="s">
        <v>10794</v>
      </c>
      <c r="I95" s="501"/>
      <c r="J95" s="64" t="s">
        <v>10507</v>
      </c>
      <c r="K95" s="64" t="s">
        <v>10795</v>
      </c>
      <c r="L95" s="64" t="s">
        <v>10620</v>
      </c>
      <c r="M95" s="982" t="s">
        <v>10796</v>
      </c>
      <c r="N95" s="471"/>
      <c r="O95" s="471"/>
      <c r="P95" s="471"/>
    </row>
    <row r="96" spans="1:16" ht="153.75">
      <c r="A96" s="977" t="s">
        <v>7068</v>
      </c>
      <c r="B96" s="992" t="s">
        <v>8238</v>
      </c>
      <c r="C96" s="979"/>
      <c r="D96" s="501"/>
      <c r="E96" s="64" t="s">
        <v>10797</v>
      </c>
      <c r="F96" s="64" t="s">
        <v>10798</v>
      </c>
      <c r="G96" s="501"/>
      <c r="H96" s="52" t="s">
        <v>10799</v>
      </c>
      <c r="I96" s="501"/>
      <c r="J96" s="64" t="s">
        <v>10800</v>
      </c>
      <c r="K96" s="64" t="s">
        <v>10801</v>
      </c>
      <c r="L96" s="64" t="s">
        <v>10802</v>
      </c>
      <c r="M96" s="982" t="s">
        <v>10803</v>
      </c>
      <c r="N96" s="471"/>
      <c r="O96" s="471"/>
      <c r="P96" s="471"/>
    </row>
    <row r="97" spans="1:16" ht="39">
      <c r="A97" s="977" t="s">
        <v>7068</v>
      </c>
      <c r="B97" s="934" t="s">
        <v>10804</v>
      </c>
      <c r="C97" s="52" t="s">
        <v>10805</v>
      </c>
      <c r="D97" s="64" t="s">
        <v>10806</v>
      </c>
      <c r="E97" s="64" t="s">
        <v>10807</v>
      </c>
      <c r="F97" s="64" t="s">
        <v>10808</v>
      </c>
      <c r="G97" s="501"/>
      <c r="H97" s="979"/>
      <c r="I97" s="501"/>
      <c r="J97" s="64" t="s">
        <v>10809</v>
      </c>
      <c r="K97" s="64" t="s">
        <v>10810</v>
      </c>
      <c r="L97" s="501"/>
      <c r="M97" s="978"/>
      <c r="N97" s="471"/>
      <c r="O97" s="471"/>
      <c r="P97" s="471"/>
    </row>
    <row r="98" spans="1:16" ht="77.25">
      <c r="A98" s="977" t="s">
        <v>7068</v>
      </c>
      <c r="B98" s="992" t="s">
        <v>6340</v>
      </c>
      <c r="C98" s="52" t="s">
        <v>10811</v>
      </c>
      <c r="D98" s="64" t="s">
        <v>10620</v>
      </c>
      <c r="E98" s="64" t="s">
        <v>10812</v>
      </c>
      <c r="F98" s="64" t="s">
        <v>10813</v>
      </c>
      <c r="G98" s="64" t="s">
        <v>10814</v>
      </c>
      <c r="H98" s="52" t="s">
        <v>10815</v>
      </c>
      <c r="I98" s="64" t="s">
        <v>10816</v>
      </c>
      <c r="J98" s="64" t="s">
        <v>10462</v>
      </c>
      <c r="K98" s="64" t="s">
        <v>752</v>
      </c>
      <c r="L98" s="64" t="s">
        <v>752</v>
      </c>
      <c r="M98" s="982" t="s">
        <v>10817</v>
      </c>
      <c r="N98" s="471"/>
      <c r="O98" s="471"/>
      <c r="P98" s="471"/>
    </row>
    <row r="99" spans="1:16" ht="31.5">
      <c r="A99" s="977" t="s">
        <v>7068</v>
      </c>
      <c r="B99" s="992" t="s">
        <v>10818</v>
      </c>
      <c r="C99" s="979"/>
      <c r="D99" s="64" t="s">
        <v>10819</v>
      </c>
      <c r="E99" s="64" t="s">
        <v>10820</v>
      </c>
      <c r="F99" s="390" t="s">
        <v>10821</v>
      </c>
      <c r="G99" s="64" t="s">
        <v>10822</v>
      </c>
      <c r="H99" s="979"/>
      <c r="I99" s="501"/>
      <c r="J99" s="64" t="s">
        <v>10462</v>
      </c>
      <c r="K99" s="64" t="s">
        <v>469</v>
      </c>
      <c r="L99" s="64" t="s">
        <v>469</v>
      </c>
      <c r="M99" s="978"/>
      <c r="N99" s="471"/>
      <c r="O99" s="471"/>
      <c r="P99" s="471"/>
    </row>
    <row r="100" spans="1:16" ht="51.75">
      <c r="A100" s="971" t="s">
        <v>6100</v>
      </c>
      <c r="B100" s="934" t="s">
        <v>7239</v>
      </c>
      <c r="C100" s="979"/>
      <c r="D100" s="501"/>
      <c r="E100" s="501"/>
      <c r="F100" s="501"/>
      <c r="G100" s="501"/>
      <c r="H100" s="979"/>
      <c r="I100" s="64" t="s">
        <v>10823</v>
      </c>
      <c r="J100" s="64" t="s">
        <v>10717</v>
      </c>
      <c r="K100" s="64" t="s">
        <v>752</v>
      </c>
      <c r="L100" s="64" t="s">
        <v>752</v>
      </c>
      <c r="M100" s="978"/>
      <c r="N100" s="471"/>
      <c r="O100" s="471"/>
      <c r="P100" s="471"/>
    </row>
    <row r="101" spans="1:16" ht="128.25">
      <c r="A101" s="971" t="s">
        <v>6100</v>
      </c>
      <c r="B101" s="934" t="s">
        <v>7241</v>
      </c>
      <c r="C101" s="52" t="s">
        <v>10824</v>
      </c>
      <c r="D101" s="64" t="s">
        <v>10825</v>
      </c>
      <c r="E101" s="64" t="s">
        <v>10826</v>
      </c>
      <c r="F101" s="64" t="s">
        <v>10827</v>
      </c>
      <c r="G101" s="64" t="s">
        <v>10828</v>
      </c>
      <c r="H101" s="52" t="s">
        <v>10829</v>
      </c>
      <c r="I101" s="64" t="s">
        <v>10830</v>
      </c>
      <c r="J101" s="64" t="s">
        <v>10462</v>
      </c>
      <c r="K101" s="64" t="s">
        <v>10831</v>
      </c>
      <c r="L101" s="64" t="s">
        <v>752</v>
      </c>
      <c r="M101" s="978"/>
      <c r="N101" s="471"/>
      <c r="O101" s="471"/>
      <c r="P101" s="471"/>
    </row>
    <row r="102" spans="1:16" ht="31.5">
      <c r="A102" s="971" t="s">
        <v>6100</v>
      </c>
      <c r="B102" s="934" t="s">
        <v>7245</v>
      </c>
      <c r="C102" s="979"/>
      <c r="D102" s="501"/>
      <c r="E102" s="501"/>
      <c r="F102" s="501"/>
      <c r="G102" s="501"/>
      <c r="H102" s="979"/>
      <c r="I102" s="501"/>
      <c r="J102" s="501"/>
      <c r="K102" s="501"/>
      <c r="L102" s="501"/>
      <c r="M102" s="978"/>
      <c r="N102" s="471"/>
      <c r="O102" s="471"/>
      <c r="P102" s="471"/>
    </row>
    <row r="103" spans="1:16" ht="31.5">
      <c r="A103" s="971" t="s">
        <v>6100</v>
      </c>
      <c r="B103" s="934" t="s">
        <v>7245</v>
      </c>
      <c r="C103" s="979"/>
      <c r="D103" s="501"/>
      <c r="E103" s="501"/>
      <c r="F103" s="501"/>
      <c r="G103" s="501"/>
      <c r="H103" s="979"/>
      <c r="I103" s="501"/>
      <c r="J103" s="501"/>
      <c r="K103" s="501"/>
      <c r="L103" s="501"/>
      <c r="M103" s="978"/>
      <c r="N103" s="471"/>
      <c r="O103" s="471"/>
      <c r="P103" s="471"/>
    </row>
    <row r="104" spans="1:16" ht="31.5">
      <c r="A104" s="971" t="s">
        <v>6100</v>
      </c>
      <c r="B104" s="934" t="s">
        <v>7247</v>
      </c>
      <c r="C104" s="979"/>
      <c r="D104" s="501"/>
      <c r="E104" s="501"/>
      <c r="F104" s="501"/>
      <c r="G104" s="501"/>
      <c r="H104" s="979"/>
      <c r="I104" s="501"/>
      <c r="J104" s="501"/>
      <c r="K104" s="501"/>
      <c r="L104" s="501"/>
      <c r="M104" s="978"/>
      <c r="N104" s="471"/>
      <c r="O104" s="471"/>
      <c r="P104" s="471"/>
    </row>
    <row r="105" spans="1:16" ht="51.75">
      <c r="A105" s="971" t="s">
        <v>6100</v>
      </c>
      <c r="B105" s="934" t="s">
        <v>7249</v>
      </c>
      <c r="C105" s="979"/>
      <c r="D105" s="501"/>
      <c r="E105" s="64" t="s">
        <v>10832</v>
      </c>
      <c r="F105" s="501"/>
      <c r="G105" s="501"/>
      <c r="H105" s="979"/>
      <c r="I105" s="501"/>
      <c r="J105" s="64" t="s">
        <v>10507</v>
      </c>
      <c r="K105" s="64" t="s">
        <v>10833</v>
      </c>
      <c r="L105" s="501"/>
      <c r="M105" s="978"/>
      <c r="N105" s="471"/>
      <c r="O105" s="471"/>
      <c r="P105" s="471"/>
    </row>
    <row r="106" spans="1:16" ht="109.5" customHeight="1">
      <c r="A106" s="971" t="s">
        <v>6100</v>
      </c>
      <c r="B106" s="934" t="s">
        <v>7252</v>
      </c>
      <c r="C106" s="52" t="s">
        <v>10834</v>
      </c>
      <c r="D106" s="501"/>
      <c r="E106" s="64" t="s">
        <v>10835</v>
      </c>
      <c r="F106" s="64" t="s">
        <v>10836</v>
      </c>
      <c r="G106" s="501"/>
      <c r="H106" s="997"/>
      <c r="I106" s="501"/>
      <c r="J106" s="501"/>
      <c r="K106" s="501"/>
      <c r="L106" s="501"/>
      <c r="M106" s="978"/>
      <c r="N106" s="471"/>
      <c r="O106" s="471"/>
      <c r="P106" s="471"/>
    </row>
    <row r="107" spans="1:16" ht="39">
      <c r="A107" s="971" t="s">
        <v>6100</v>
      </c>
      <c r="B107" s="934" t="s">
        <v>7255</v>
      </c>
      <c r="C107" s="52" t="s">
        <v>10837</v>
      </c>
      <c r="D107" s="64" t="s">
        <v>10838</v>
      </c>
      <c r="E107" s="501"/>
      <c r="F107" s="501"/>
      <c r="G107" s="501"/>
      <c r="H107" s="979"/>
      <c r="I107" s="501"/>
      <c r="J107" s="501"/>
      <c r="K107" s="501"/>
      <c r="L107" s="501"/>
      <c r="M107" s="978"/>
      <c r="N107" s="471"/>
      <c r="O107" s="471"/>
      <c r="P107" s="471"/>
    </row>
    <row r="108" spans="1:16" ht="64.5">
      <c r="A108" s="971" t="s">
        <v>6100</v>
      </c>
      <c r="B108" s="934" t="s">
        <v>7256</v>
      </c>
      <c r="C108" s="52" t="s">
        <v>10839</v>
      </c>
      <c r="D108" s="64" t="s">
        <v>10840</v>
      </c>
      <c r="E108" s="501"/>
      <c r="F108" s="501"/>
      <c r="G108" s="501"/>
      <c r="H108" s="979"/>
      <c r="I108" s="64" t="s">
        <v>10841</v>
      </c>
      <c r="J108" s="501"/>
      <c r="K108" s="64" t="s">
        <v>469</v>
      </c>
      <c r="L108" s="501"/>
      <c r="M108" s="978"/>
      <c r="N108" s="471"/>
      <c r="O108" s="471"/>
      <c r="P108" s="471"/>
    </row>
    <row r="109" spans="1:16" ht="31.5">
      <c r="A109" s="971" t="s">
        <v>6100</v>
      </c>
      <c r="B109" s="934" t="s">
        <v>7257</v>
      </c>
      <c r="C109" s="52" t="s">
        <v>10842</v>
      </c>
      <c r="D109" s="64" t="s">
        <v>10843</v>
      </c>
      <c r="E109" s="501"/>
      <c r="F109" s="501"/>
      <c r="G109" s="501"/>
      <c r="H109" s="979"/>
      <c r="I109" s="501"/>
      <c r="J109" s="501"/>
      <c r="K109" s="501"/>
      <c r="L109" s="501"/>
      <c r="M109" s="978"/>
      <c r="N109" s="471"/>
      <c r="O109" s="471"/>
      <c r="P109" s="471"/>
    </row>
    <row r="110" spans="1:16" ht="64.5">
      <c r="A110" s="971" t="s">
        <v>6100</v>
      </c>
      <c r="B110" s="934" t="s">
        <v>7258</v>
      </c>
      <c r="C110" s="52" t="s">
        <v>10844</v>
      </c>
      <c r="D110" s="64" t="s">
        <v>10504</v>
      </c>
      <c r="E110" s="501"/>
      <c r="F110" s="64" t="s">
        <v>10845</v>
      </c>
      <c r="G110" s="501"/>
      <c r="H110" s="979"/>
      <c r="I110" s="501"/>
      <c r="J110" s="64" t="s">
        <v>10846</v>
      </c>
      <c r="K110" s="64" t="s">
        <v>752</v>
      </c>
      <c r="L110" s="501"/>
      <c r="M110" s="978"/>
      <c r="N110" s="471"/>
      <c r="O110" s="471"/>
      <c r="P110" s="471"/>
    </row>
    <row r="111" spans="1:16" ht="31.5">
      <c r="A111" s="971" t="s">
        <v>6100</v>
      </c>
      <c r="B111" s="934" t="s">
        <v>7260</v>
      </c>
      <c r="C111" s="52" t="s">
        <v>10847</v>
      </c>
      <c r="D111" s="64" t="s">
        <v>10843</v>
      </c>
      <c r="E111" s="501"/>
      <c r="F111" s="64"/>
      <c r="G111" s="64" t="s">
        <v>10848</v>
      </c>
      <c r="H111" s="979"/>
      <c r="I111" s="501"/>
      <c r="J111" s="64"/>
      <c r="K111" s="501"/>
      <c r="L111" s="501"/>
      <c r="M111" s="978"/>
      <c r="N111" s="471"/>
      <c r="O111" s="471"/>
      <c r="P111" s="471"/>
    </row>
    <row r="112" spans="1:16" ht="31.5">
      <c r="A112" s="971" t="s">
        <v>6100</v>
      </c>
      <c r="B112" s="934" t="s">
        <v>7261</v>
      </c>
      <c r="C112" s="979"/>
      <c r="D112" s="501"/>
      <c r="E112" s="501"/>
      <c r="F112" s="501"/>
      <c r="G112" s="501"/>
      <c r="H112" s="979"/>
      <c r="I112" s="501"/>
      <c r="J112" s="501"/>
      <c r="K112" s="501"/>
      <c r="L112" s="501"/>
      <c r="M112" s="978"/>
      <c r="N112" s="471"/>
      <c r="O112" s="471"/>
      <c r="P112" s="471"/>
    </row>
    <row r="113" spans="1:16" ht="90">
      <c r="A113" s="971" t="s">
        <v>6100</v>
      </c>
      <c r="B113" s="934" t="s">
        <v>7262</v>
      </c>
      <c r="C113" s="52" t="s">
        <v>10849</v>
      </c>
      <c r="D113" s="64" t="s">
        <v>10850</v>
      </c>
      <c r="E113" s="64" t="s">
        <v>10851</v>
      </c>
      <c r="F113" s="64" t="s">
        <v>10852</v>
      </c>
      <c r="G113" s="501"/>
      <c r="H113" s="52" t="s">
        <v>10853</v>
      </c>
      <c r="I113" s="64" t="s">
        <v>10854</v>
      </c>
      <c r="J113" s="64" t="s">
        <v>10507</v>
      </c>
      <c r="K113" s="64" t="s">
        <v>10855</v>
      </c>
      <c r="L113" s="64" t="s">
        <v>10855</v>
      </c>
      <c r="M113" s="978"/>
      <c r="N113" s="471"/>
      <c r="O113" s="471"/>
      <c r="P113" s="471"/>
    </row>
    <row r="114" spans="1:16">
      <c r="A114" s="971"/>
      <c r="B114" s="934"/>
      <c r="C114" s="979"/>
      <c r="D114" s="501"/>
      <c r="E114" s="501"/>
      <c r="F114" s="501"/>
      <c r="G114" s="501"/>
      <c r="H114" s="979"/>
      <c r="I114" s="501"/>
      <c r="J114" s="501"/>
      <c r="K114" s="501"/>
      <c r="L114" s="501"/>
      <c r="M114" s="978"/>
      <c r="N114" s="471"/>
      <c r="O114" s="471"/>
      <c r="P114" s="471"/>
    </row>
    <row r="115" spans="1:16" ht="51.75">
      <c r="A115" s="971" t="s">
        <v>7265</v>
      </c>
      <c r="B115" s="934" t="s">
        <v>7267</v>
      </c>
      <c r="C115" s="52" t="s">
        <v>10856</v>
      </c>
      <c r="D115" s="64" t="s">
        <v>10857</v>
      </c>
      <c r="E115" s="64" t="s">
        <v>10858</v>
      </c>
      <c r="F115" s="64"/>
      <c r="G115" s="64" t="s">
        <v>10859</v>
      </c>
      <c r="H115" s="52" t="s">
        <v>10860</v>
      </c>
      <c r="I115" s="64" t="s">
        <v>10861</v>
      </c>
      <c r="J115" s="64" t="s">
        <v>10493</v>
      </c>
      <c r="K115" s="501"/>
      <c r="L115" s="64" t="s">
        <v>752</v>
      </c>
      <c r="M115" s="978"/>
      <c r="N115" s="471"/>
      <c r="O115" s="471"/>
      <c r="P115" s="471"/>
    </row>
    <row r="116" spans="1:16" ht="39">
      <c r="A116" s="971" t="s">
        <v>7265</v>
      </c>
      <c r="B116" s="934" t="s">
        <v>7269</v>
      </c>
      <c r="C116" s="52" t="s">
        <v>10862</v>
      </c>
      <c r="D116" s="64" t="s">
        <v>10863</v>
      </c>
      <c r="E116" s="64" t="s">
        <v>10864</v>
      </c>
      <c r="F116" s="64" t="s">
        <v>10865</v>
      </c>
      <c r="G116" s="501"/>
      <c r="H116" s="52" t="s">
        <v>10749</v>
      </c>
      <c r="I116" s="64" t="s">
        <v>10866</v>
      </c>
      <c r="J116" s="64" t="s">
        <v>10717</v>
      </c>
      <c r="K116" s="501"/>
      <c r="L116" s="64" t="s">
        <v>469</v>
      </c>
      <c r="M116" s="978"/>
      <c r="N116" s="471"/>
      <c r="O116" s="471"/>
      <c r="P116" s="471"/>
    </row>
    <row r="117" spans="1:16" ht="90">
      <c r="A117" s="971" t="s">
        <v>7265</v>
      </c>
      <c r="B117" s="934" t="s">
        <v>7270</v>
      </c>
      <c r="C117" s="52" t="s">
        <v>10867</v>
      </c>
      <c r="D117" s="64" t="s">
        <v>10504</v>
      </c>
      <c r="E117" s="64" t="s">
        <v>10868</v>
      </c>
      <c r="F117" s="501"/>
      <c r="G117" s="501"/>
      <c r="H117" s="52" t="s">
        <v>10869</v>
      </c>
      <c r="I117" s="64" t="s">
        <v>10504</v>
      </c>
      <c r="J117" s="64" t="s">
        <v>10870</v>
      </c>
      <c r="K117" s="64" t="s">
        <v>10871</v>
      </c>
      <c r="L117" s="501"/>
      <c r="M117" s="982" t="s">
        <v>10872</v>
      </c>
      <c r="N117" s="471"/>
      <c r="O117" s="471"/>
      <c r="P117" s="471"/>
    </row>
    <row r="118" spans="1:16" ht="39">
      <c r="A118" s="971" t="s">
        <v>7265</v>
      </c>
      <c r="B118" s="992" t="s">
        <v>10873</v>
      </c>
      <c r="C118" s="52"/>
      <c r="D118" s="64" t="s">
        <v>10874</v>
      </c>
      <c r="E118" s="64" t="s">
        <v>10875</v>
      </c>
      <c r="F118" s="64" t="s">
        <v>10876</v>
      </c>
      <c r="G118" s="501"/>
      <c r="H118" s="979"/>
      <c r="I118" s="501"/>
      <c r="J118" s="64" t="s">
        <v>10650</v>
      </c>
      <c r="K118" s="501"/>
      <c r="L118" s="501"/>
      <c r="M118" s="978"/>
      <c r="N118" s="471"/>
      <c r="O118" s="471"/>
      <c r="P118" s="471"/>
    </row>
    <row r="119" spans="1:16" ht="26.25">
      <c r="A119" s="1003" t="s">
        <v>7282</v>
      </c>
      <c r="B119" s="992" t="s">
        <v>10877</v>
      </c>
      <c r="C119" s="52" t="s">
        <v>10878</v>
      </c>
      <c r="D119" s="64" t="s">
        <v>10879</v>
      </c>
      <c r="E119" s="64" t="s">
        <v>10880</v>
      </c>
      <c r="F119" s="64" t="s">
        <v>10881</v>
      </c>
      <c r="G119" s="501"/>
      <c r="H119" s="979"/>
      <c r="I119" s="501"/>
      <c r="J119" s="64" t="s">
        <v>10493</v>
      </c>
      <c r="K119" s="501"/>
      <c r="L119" s="64" t="s">
        <v>752</v>
      </c>
      <c r="M119" s="978"/>
      <c r="N119" s="471"/>
      <c r="O119" s="471"/>
      <c r="P119" s="471"/>
    </row>
    <row r="120" spans="1:16" ht="51.75">
      <c r="A120" s="971" t="s">
        <v>7282</v>
      </c>
      <c r="B120" s="934" t="s">
        <v>7287</v>
      </c>
      <c r="C120" s="979"/>
      <c r="D120" s="501"/>
      <c r="E120" s="64" t="s">
        <v>10882</v>
      </c>
      <c r="F120" s="64" t="s">
        <v>10883</v>
      </c>
      <c r="G120" s="390" t="s">
        <v>10884</v>
      </c>
      <c r="H120" s="979"/>
      <c r="I120" s="501"/>
      <c r="J120" s="501"/>
      <c r="K120" s="501"/>
      <c r="L120" s="501"/>
      <c r="M120" s="978"/>
      <c r="N120" s="471"/>
      <c r="O120" s="471"/>
      <c r="P120" s="471"/>
    </row>
    <row r="121" spans="1:16">
      <c r="A121" s="971" t="s">
        <v>7282</v>
      </c>
      <c r="B121" s="1004" t="s">
        <v>7288</v>
      </c>
      <c r="C121" s="979"/>
      <c r="D121" s="501"/>
      <c r="E121" s="501"/>
      <c r="G121" s="501"/>
      <c r="H121" s="979"/>
      <c r="I121" s="501"/>
      <c r="J121" s="501"/>
      <c r="K121" s="501"/>
      <c r="L121" s="501"/>
      <c r="M121" s="978"/>
      <c r="N121" s="471"/>
      <c r="O121" s="471"/>
      <c r="P121" s="471"/>
    </row>
    <row r="122" spans="1:16" ht="51.75">
      <c r="A122" s="971" t="s">
        <v>7273</v>
      </c>
      <c r="B122" s="934" t="s">
        <v>7274</v>
      </c>
      <c r="C122" s="52" t="s">
        <v>10885</v>
      </c>
      <c r="D122" s="64" t="s">
        <v>10886</v>
      </c>
      <c r="E122" s="64" t="s">
        <v>10887</v>
      </c>
      <c r="F122" s="64" t="s">
        <v>10888</v>
      </c>
      <c r="G122" s="823"/>
      <c r="H122" s="501"/>
      <c r="I122" s="471"/>
      <c r="J122" s="471"/>
      <c r="K122" s="501"/>
      <c r="L122" s="501"/>
      <c r="M122" s="978"/>
      <c r="N122" s="471"/>
      <c r="O122" s="471"/>
      <c r="P122" s="471"/>
    </row>
    <row r="123" spans="1:16" ht="31.5">
      <c r="A123" s="971" t="s">
        <v>7273</v>
      </c>
      <c r="B123" s="934" t="s">
        <v>7275</v>
      </c>
      <c r="C123" s="52" t="s">
        <v>10889</v>
      </c>
      <c r="D123" s="64" t="s">
        <v>10890</v>
      </c>
      <c r="E123" s="501"/>
      <c r="F123" s="501"/>
      <c r="G123" s="501"/>
      <c r="H123" s="979"/>
      <c r="I123" s="501"/>
      <c r="J123" s="501"/>
      <c r="K123" s="501"/>
      <c r="L123" s="501"/>
      <c r="M123" s="978"/>
      <c r="N123" s="471"/>
      <c r="O123" s="471"/>
      <c r="P123" s="471"/>
    </row>
    <row r="124" spans="1:16">
      <c r="A124" s="977" t="s">
        <v>7273</v>
      </c>
      <c r="B124" s="934" t="s">
        <v>7280</v>
      </c>
      <c r="C124" s="501"/>
      <c r="D124" s="501"/>
      <c r="E124" s="471"/>
      <c r="F124" s="471"/>
      <c r="G124" s="823"/>
      <c r="H124" s="471"/>
      <c r="I124" s="471"/>
      <c r="J124" s="471"/>
      <c r="K124" s="471"/>
      <c r="L124" s="471"/>
      <c r="M124" s="471"/>
      <c r="N124" s="471"/>
      <c r="O124" s="471"/>
      <c r="P124" s="471"/>
    </row>
    <row r="125" spans="1:16" ht="39">
      <c r="A125" s="971" t="s">
        <v>7290</v>
      </c>
      <c r="B125" s="934" t="s">
        <v>7293</v>
      </c>
      <c r="C125" s="52" t="s">
        <v>10891</v>
      </c>
      <c r="D125" s="64" t="s">
        <v>10892</v>
      </c>
      <c r="E125" s="64" t="s">
        <v>10893</v>
      </c>
      <c r="F125" s="501"/>
      <c r="G125" s="501"/>
      <c r="H125" s="979"/>
      <c r="I125" s="64"/>
      <c r="J125" s="501"/>
      <c r="K125" s="64" t="s">
        <v>469</v>
      </c>
      <c r="L125" s="64" t="s">
        <v>469</v>
      </c>
      <c r="M125" s="978"/>
      <c r="N125" s="471"/>
      <c r="O125" s="471"/>
      <c r="P125" s="471"/>
    </row>
    <row r="126" spans="1:16" ht="39">
      <c r="A126" s="971" t="s">
        <v>7290</v>
      </c>
      <c r="B126" s="934" t="s">
        <v>7295</v>
      </c>
      <c r="C126" s="52" t="s">
        <v>10894</v>
      </c>
      <c r="D126" s="64" t="s">
        <v>10895</v>
      </c>
      <c r="E126" s="64" t="s">
        <v>10896</v>
      </c>
      <c r="F126" s="64" t="s">
        <v>10897</v>
      </c>
      <c r="G126" s="501"/>
      <c r="H126" s="52" t="s">
        <v>10898</v>
      </c>
      <c r="I126" s="64" t="s">
        <v>10620</v>
      </c>
      <c r="J126" s="64" t="s">
        <v>10462</v>
      </c>
      <c r="K126" s="64" t="s">
        <v>752</v>
      </c>
      <c r="L126" s="64" t="s">
        <v>752</v>
      </c>
      <c r="M126" s="978"/>
      <c r="N126" s="471"/>
      <c r="O126" s="471"/>
      <c r="P126" s="471"/>
    </row>
    <row r="127" spans="1:16" ht="26.25">
      <c r="A127" s="971" t="s">
        <v>7290</v>
      </c>
      <c r="B127" s="934" t="s">
        <v>7297</v>
      </c>
      <c r="C127" s="52" t="s">
        <v>10899</v>
      </c>
      <c r="D127" s="64" t="s">
        <v>10900</v>
      </c>
      <c r="E127" s="64" t="s">
        <v>10901</v>
      </c>
      <c r="F127" s="501"/>
      <c r="G127" s="64" t="s">
        <v>10902</v>
      </c>
      <c r="H127" s="52" t="s">
        <v>10903</v>
      </c>
      <c r="I127" s="501"/>
      <c r="J127" s="501"/>
      <c r="K127" s="64" t="s">
        <v>10904</v>
      </c>
      <c r="L127" s="64" t="s">
        <v>469</v>
      </c>
      <c r="M127" s="978"/>
      <c r="N127" s="471"/>
      <c r="O127" s="471"/>
      <c r="P127" s="471"/>
    </row>
    <row r="128" spans="1:16" ht="39">
      <c r="A128" s="971" t="s">
        <v>7290</v>
      </c>
      <c r="B128" s="934" t="s">
        <v>7299</v>
      </c>
      <c r="C128" s="52" t="s">
        <v>10905</v>
      </c>
      <c r="D128" s="64" t="s">
        <v>10504</v>
      </c>
      <c r="E128" s="501"/>
      <c r="F128" s="64" t="s">
        <v>10906</v>
      </c>
      <c r="G128" s="501"/>
      <c r="H128" s="979"/>
      <c r="I128" s="501"/>
      <c r="J128" s="501"/>
      <c r="K128" s="501"/>
      <c r="L128" s="501"/>
      <c r="M128" s="978"/>
      <c r="N128" s="471"/>
      <c r="O128" s="471"/>
      <c r="P128" s="471"/>
    </row>
    <row r="129" spans="1:28" ht="31.5">
      <c r="A129" s="971"/>
      <c r="B129" s="934" t="s">
        <v>8262</v>
      </c>
      <c r="C129" s="979"/>
      <c r="D129" s="501"/>
      <c r="E129" s="501"/>
      <c r="F129" s="501"/>
      <c r="G129" s="1005"/>
      <c r="H129" s="979"/>
      <c r="I129" s="501"/>
      <c r="J129" s="501"/>
      <c r="K129" s="501"/>
      <c r="L129" s="501"/>
      <c r="M129" s="978"/>
      <c r="N129" s="471"/>
      <c r="O129" s="471"/>
      <c r="P129" s="471"/>
    </row>
    <row r="130" spans="1:28" ht="39">
      <c r="A130" s="971" t="s">
        <v>7290</v>
      </c>
      <c r="B130" s="934" t="s">
        <v>7300</v>
      </c>
      <c r="C130" s="52" t="s">
        <v>10907</v>
      </c>
      <c r="D130" s="64" t="s">
        <v>10908</v>
      </c>
      <c r="E130" s="501"/>
      <c r="F130" s="501"/>
      <c r="G130" s="501"/>
      <c r="H130" s="979"/>
      <c r="I130" s="501"/>
      <c r="J130" s="64" t="s">
        <v>10909</v>
      </c>
      <c r="K130" s="64" t="s">
        <v>752</v>
      </c>
      <c r="L130" s="501"/>
      <c r="M130" s="978"/>
      <c r="N130" s="471"/>
      <c r="O130" s="471"/>
      <c r="P130" s="471"/>
    </row>
    <row r="131" spans="1:28" ht="39">
      <c r="A131" s="1003" t="s">
        <v>7290</v>
      </c>
      <c r="B131" s="992" t="s">
        <v>10910</v>
      </c>
      <c r="C131" s="52" t="s">
        <v>10911</v>
      </c>
      <c r="D131" s="64" t="s">
        <v>10912</v>
      </c>
      <c r="E131" s="64" t="s">
        <v>10913</v>
      </c>
      <c r="F131" s="64" t="s">
        <v>10914</v>
      </c>
      <c r="H131" s="979"/>
      <c r="I131" s="64" t="s">
        <v>10620</v>
      </c>
      <c r="J131" s="64" t="s">
        <v>10909</v>
      </c>
      <c r="K131" s="501"/>
      <c r="L131" s="501"/>
      <c r="M131" s="978"/>
      <c r="N131" s="471"/>
      <c r="O131" s="471"/>
      <c r="P131" s="471"/>
    </row>
    <row r="132" spans="1:28" ht="51.75">
      <c r="A132" s="1003" t="s">
        <v>7290</v>
      </c>
      <c r="B132" s="992" t="s">
        <v>10915</v>
      </c>
      <c r="C132" s="52"/>
      <c r="D132" s="64"/>
      <c r="E132" s="64"/>
      <c r="F132" s="501"/>
      <c r="G132" s="64" t="s">
        <v>10916</v>
      </c>
      <c r="H132" s="979"/>
      <c r="I132" s="64" t="s">
        <v>10917</v>
      </c>
      <c r="J132" s="64"/>
      <c r="K132" s="64" t="s">
        <v>469</v>
      </c>
      <c r="L132" s="64" t="s">
        <v>469</v>
      </c>
      <c r="M132" s="978"/>
      <c r="N132" s="471"/>
      <c r="O132" s="471"/>
      <c r="P132" s="471"/>
    </row>
    <row r="133" spans="1:28" ht="64.5">
      <c r="A133" s="971" t="s">
        <v>7290</v>
      </c>
      <c r="B133" s="934" t="s">
        <v>7302</v>
      </c>
      <c r="C133" s="52" t="s">
        <v>10918</v>
      </c>
      <c r="D133" s="64" t="s">
        <v>10919</v>
      </c>
      <c r="E133" s="64" t="s">
        <v>10920</v>
      </c>
      <c r="F133" s="501"/>
      <c r="G133" s="501"/>
      <c r="H133" s="979"/>
      <c r="I133" s="64" t="s">
        <v>10921</v>
      </c>
      <c r="J133" s="64" t="s">
        <v>10493</v>
      </c>
      <c r="K133" s="64" t="s">
        <v>10922</v>
      </c>
      <c r="L133" s="64" t="s">
        <v>10922</v>
      </c>
      <c r="M133" s="978"/>
      <c r="N133" s="471"/>
      <c r="O133" s="471"/>
      <c r="P133" s="471"/>
    </row>
    <row r="134" spans="1:28" ht="128.25">
      <c r="A134" s="971" t="s">
        <v>7290</v>
      </c>
      <c r="B134" s="934" t="s">
        <v>7304</v>
      </c>
      <c r="C134" s="52" t="s">
        <v>10923</v>
      </c>
      <c r="D134" s="64" t="s">
        <v>10924</v>
      </c>
      <c r="E134" s="64" t="s">
        <v>10925</v>
      </c>
      <c r="F134" s="501"/>
      <c r="G134" s="64" t="s">
        <v>10926</v>
      </c>
      <c r="H134" s="979"/>
      <c r="I134" s="64" t="s">
        <v>10927</v>
      </c>
      <c r="J134" s="64" t="s">
        <v>10928</v>
      </c>
      <c r="K134" s="64" t="s">
        <v>469</v>
      </c>
      <c r="L134" s="64" t="s">
        <v>469</v>
      </c>
      <c r="M134" s="978"/>
      <c r="N134" s="471"/>
      <c r="O134" s="471"/>
      <c r="P134" s="471"/>
    </row>
    <row r="135" spans="1:28" ht="31.5">
      <c r="A135" s="971" t="s">
        <v>7290</v>
      </c>
      <c r="B135" s="934" t="s">
        <v>7309</v>
      </c>
      <c r="C135" s="979"/>
      <c r="D135" s="501"/>
      <c r="E135" s="501"/>
      <c r="F135" s="501"/>
      <c r="G135" s="501"/>
      <c r="H135" s="979"/>
      <c r="I135" s="501"/>
      <c r="J135" s="501"/>
      <c r="K135" s="501"/>
      <c r="L135" s="501"/>
      <c r="M135" s="978"/>
      <c r="N135" s="471"/>
      <c r="O135" s="471"/>
      <c r="P135" s="471"/>
    </row>
    <row r="136" spans="1:28" ht="31.5">
      <c r="A136" s="971" t="s">
        <v>7290</v>
      </c>
      <c r="B136" s="934" t="s">
        <v>7310</v>
      </c>
      <c r="C136" s="979"/>
      <c r="D136" s="501"/>
      <c r="E136" s="501"/>
      <c r="F136" s="501"/>
      <c r="G136" s="501"/>
      <c r="H136" s="979"/>
      <c r="I136" s="501"/>
      <c r="J136" s="501"/>
      <c r="K136" s="501"/>
      <c r="L136" s="501"/>
      <c r="M136" s="978"/>
      <c r="N136" s="471"/>
      <c r="O136" s="471"/>
      <c r="P136" s="471"/>
    </row>
    <row r="137" spans="1:28" ht="31.5">
      <c r="A137" s="971" t="s">
        <v>7290</v>
      </c>
      <c r="B137" s="934" t="s">
        <v>7311</v>
      </c>
      <c r="C137" s="979"/>
      <c r="D137" s="501"/>
      <c r="E137" s="501"/>
      <c r="F137" s="501"/>
      <c r="G137" s="501"/>
      <c r="H137" s="979"/>
      <c r="I137" s="501"/>
      <c r="J137" s="501"/>
      <c r="K137" s="501"/>
      <c r="L137" s="501"/>
      <c r="M137" s="978"/>
      <c r="N137" s="471"/>
      <c r="O137" s="471"/>
      <c r="P137" s="471"/>
    </row>
    <row r="138" spans="1:28">
      <c r="A138" s="971" t="s">
        <v>7290</v>
      </c>
      <c r="B138" s="934" t="s">
        <v>7313</v>
      </c>
      <c r="C138" s="979"/>
      <c r="D138" s="501"/>
      <c r="E138" s="501"/>
      <c r="F138" s="501"/>
      <c r="G138" s="501"/>
      <c r="H138" s="979"/>
      <c r="I138" s="501"/>
      <c r="J138" s="501"/>
      <c r="K138" s="501"/>
      <c r="L138" s="501"/>
      <c r="M138" s="978"/>
      <c r="N138" s="471"/>
      <c r="O138" s="471"/>
      <c r="P138" s="471"/>
    </row>
    <row r="139" spans="1:28" ht="31.5">
      <c r="A139" s="971" t="s">
        <v>7290</v>
      </c>
      <c r="B139" s="934" t="s">
        <v>7314</v>
      </c>
      <c r="C139" s="52" t="s">
        <v>10929</v>
      </c>
      <c r="D139" s="501"/>
      <c r="E139" s="64" t="s">
        <v>10930</v>
      </c>
      <c r="F139" s="501"/>
      <c r="G139" s="501"/>
      <c r="H139" s="979"/>
      <c r="I139" s="501"/>
      <c r="J139" s="64" t="s">
        <v>10650</v>
      </c>
      <c r="K139" s="64" t="s">
        <v>10931</v>
      </c>
      <c r="L139" s="501"/>
      <c r="M139" s="978"/>
      <c r="N139" s="471"/>
      <c r="O139" s="471"/>
      <c r="P139" s="471"/>
    </row>
    <row r="140" spans="1:28">
      <c r="A140" s="971" t="s">
        <v>7290</v>
      </c>
      <c r="B140" s="934" t="s">
        <v>7315</v>
      </c>
      <c r="C140" s="979"/>
      <c r="D140" s="501"/>
      <c r="E140" s="501"/>
      <c r="F140" s="501"/>
      <c r="G140" s="501"/>
      <c r="H140" s="979"/>
      <c r="I140" s="501"/>
      <c r="J140" s="501"/>
      <c r="K140" s="501"/>
      <c r="L140" s="501"/>
      <c r="M140" s="978"/>
      <c r="N140" s="471"/>
      <c r="O140" s="471"/>
      <c r="P140" s="471"/>
    </row>
    <row r="141" spans="1:28" ht="26.25">
      <c r="A141" s="1006" t="s">
        <v>7290</v>
      </c>
      <c r="B141" s="611" t="s">
        <v>7316</v>
      </c>
      <c r="C141" s="798" t="s">
        <v>10932</v>
      </c>
      <c r="D141" s="501"/>
      <c r="E141" s="501"/>
      <c r="F141" s="501"/>
      <c r="G141" s="501"/>
      <c r="H141" s="799"/>
      <c r="I141" s="501"/>
      <c r="J141" s="501"/>
      <c r="K141" s="799"/>
      <c r="L141" s="501"/>
      <c r="M141" s="799"/>
      <c r="N141" s="471"/>
      <c r="O141" s="805"/>
      <c r="P141" s="471"/>
      <c r="Q141" s="808"/>
      <c r="S141" s="808"/>
      <c r="U141" s="808"/>
      <c r="W141" s="808"/>
      <c r="Y141" s="808"/>
      <c r="AA141" s="808"/>
      <c r="AB141" s="907"/>
    </row>
    <row r="142" spans="1:28" ht="51.75">
      <c r="A142" s="1007" t="s">
        <v>7290</v>
      </c>
      <c r="B142" s="1008" t="s">
        <v>10933</v>
      </c>
      <c r="C142" s="64" t="s">
        <v>10934</v>
      </c>
      <c r="D142" s="501"/>
      <c r="E142" s="64" t="s">
        <v>10935</v>
      </c>
      <c r="F142" s="501"/>
      <c r="G142" s="64" t="s">
        <v>10936</v>
      </c>
      <c r="H142" s="501"/>
      <c r="I142" s="501"/>
      <c r="J142" s="64" t="s">
        <v>10937</v>
      </c>
      <c r="K142" s="64" t="s">
        <v>469</v>
      </c>
      <c r="L142" s="501"/>
      <c r="M142" s="64" t="s">
        <v>10938</v>
      </c>
      <c r="N142" s="471"/>
      <c r="O142" s="471"/>
      <c r="P142" s="471"/>
    </row>
    <row r="143" spans="1:28" ht="47.25">
      <c r="A143" s="971" t="s">
        <v>7290</v>
      </c>
      <c r="B143" s="992" t="s">
        <v>10939</v>
      </c>
      <c r="C143" s="979"/>
      <c r="D143" s="501"/>
      <c r="E143" s="501"/>
      <c r="F143" s="501"/>
      <c r="G143" s="501"/>
      <c r="H143" s="979"/>
      <c r="I143" s="501"/>
      <c r="J143" s="501"/>
      <c r="K143" s="501"/>
      <c r="L143" s="501"/>
      <c r="M143" s="978"/>
      <c r="N143" s="471"/>
      <c r="O143" s="471"/>
      <c r="P143" s="471"/>
    </row>
    <row r="144" spans="1:28">
      <c r="A144" s="977" t="s">
        <v>7290</v>
      </c>
      <c r="B144" s="934" t="s">
        <v>7318</v>
      </c>
      <c r="C144" s="979"/>
      <c r="D144" s="501"/>
      <c r="E144" s="1009"/>
      <c r="F144" s="1009"/>
      <c r="G144" s="501"/>
      <c r="H144" s="979"/>
      <c r="I144" s="501"/>
      <c r="J144" s="501"/>
      <c r="K144" s="501"/>
      <c r="L144" s="501"/>
      <c r="M144" s="978"/>
      <c r="N144" s="471"/>
      <c r="O144" s="501"/>
      <c r="P144" s="471"/>
      <c r="Q144" s="46"/>
      <c r="S144" s="46"/>
      <c r="U144" s="46"/>
      <c r="W144" s="46"/>
      <c r="Y144" s="46"/>
      <c r="AA144" s="46"/>
      <c r="AB144" s="46"/>
    </row>
    <row r="145" spans="1:16" ht="26.25">
      <c r="A145" s="971" t="s">
        <v>7290</v>
      </c>
      <c r="B145" s="934" t="s">
        <v>7319</v>
      </c>
      <c r="C145" s="52" t="s">
        <v>10940</v>
      </c>
      <c r="D145" s="64" t="s">
        <v>10620</v>
      </c>
      <c r="E145" s="64" t="s">
        <v>10941</v>
      </c>
      <c r="F145" s="501"/>
      <c r="G145" s="501"/>
      <c r="H145" s="979"/>
      <c r="I145" s="501"/>
      <c r="J145" s="501"/>
      <c r="K145" s="501"/>
      <c r="L145" s="501"/>
      <c r="M145" s="978"/>
      <c r="N145" s="471"/>
      <c r="O145" s="471"/>
      <c r="P145" s="471"/>
    </row>
    <row r="146" spans="1:16" ht="51.75">
      <c r="A146" s="971" t="s">
        <v>7290</v>
      </c>
      <c r="B146" s="934" t="s">
        <v>7320</v>
      </c>
      <c r="C146" s="979"/>
      <c r="D146" s="64" t="s">
        <v>10942</v>
      </c>
      <c r="E146" s="64" t="s">
        <v>10943</v>
      </c>
      <c r="F146" s="64" t="s">
        <v>10944</v>
      </c>
      <c r="G146" s="64" t="s">
        <v>10945</v>
      </c>
      <c r="H146" s="979"/>
      <c r="I146" s="501"/>
      <c r="J146" s="64" t="s">
        <v>10946</v>
      </c>
      <c r="K146" s="64" t="s">
        <v>469</v>
      </c>
      <c r="L146" s="64" t="s">
        <v>469</v>
      </c>
      <c r="M146" s="978"/>
      <c r="N146" s="471"/>
      <c r="O146" s="471"/>
      <c r="P146" s="471"/>
    </row>
    <row r="147" spans="1:16" ht="31.5">
      <c r="A147" s="971" t="s">
        <v>7290</v>
      </c>
      <c r="B147" s="934" t="s">
        <v>7322</v>
      </c>
      <c r="C147" s="52" t="s">
        <v>10947</v>
      </c>
      <c r="D147" s="64" t="s">
        <v>10948</v>
      </c>
      <c r="E147" s="64" t="s">
        <v>10949</v>
      </c>
      <c r="F147" s="501"/>
      <c r="G147" s="501"/>
      <c r="H147" s="979"/>
      <c r="I147" s="64" t="s">
        <v>10950</v>
      </c>
      <c r="J147" s="64" t="s">
        <v>10951</v>
      </c>
      <c r="K147" s="64" t="s">
        <v>10952</v>
      </c>
      <c r="L147" s="64" t="s">
        <v>469</v>
      </c>
      <c r="M147" s="978"/>
      <c r="N147" s="471"/>
      <c r="O147" s="471"/>
      <c r="P147" s="471"/>
    </row>
    <row r="148" spans="1:16" ht="47.25">
      <c r="A148" s="971" t="s">
        <v>7290</v>
      </c>
      <c r="B148" s="934" t="s">
        <v>7326</v>
      </c>
      <c r="C148" s="52" t="s">
        <v>14</v>
      </c>
      <c r="D148" s="501"/>
      <c r="E148" s="501"/>
      <c r="F148" s="501"/>
      <c r="G148" s="501"/>
      <c r="H148" s="979"/>
      <c r="I148" s="501"/>
      <c r="J148" s="501"/>
      <c r="K148" s="501"/>
      <c r="L148" s="501"/>
      <c r="M148" s="978"/>
      <c r="N148" s="471"/>
      <c r="O148" s="471"/>
      <c r="P148" s="471"/>
    </row>
    <row r="149" spans="1:16" ht="31.5">
      <c r="A149" s="971" t="s">
        <v>7290</v>
      </c>
      <c r="B149" s="934" t="s">
        <v>7327</v>
      </c>
      <c r="C149" s="52" t="s">
        <v>10953</v>
      </c>
      <c r="D149" s="64" t="s">
        <v>10504</v>
      </c>
      <c r="E149" s="501"/>
      <c r="F149" s="1005"/>
      <c r="G149" s="501"/>
      <c r="H149" s="979"/>
      <c r="I149" s="501"/>
      <c r="J149" s="501"/>
      <c r="K149" s="501"/>
      <c r="L149" s="501"/>
      <c r="M149" s="978"/>
      <c r="N149" s="471"/>
      <c r="O149" s="471"/>
      <c r="P149" s="471"/>
    </row>
    <row r="150" spans="1:16" ht="39">
      <c r="A150" s="971" t="s">
        <v>7290</v>
      </c>
      <c r="B150" s="934" t="s">
        <v>7328</v>
      </c>
      <c r="C150" s="52" t="s">
        <v>10954</v>
      </c>
      <c r="D150" s="64" t="s">
        <v>10955</v>
      </c>
      <c r="E150" s="64" t="s">
        <v>10956</v>
      </c>
      <c r="F150" s="501"/>
      <c r="G150" s="501"/>
      <c r="H150" s="979"/>
      <c r="I150" s="501"/>
      <c r="J150" s="64" t="s">
        <v>10650</v>
      </c>
      <c r="K150" s="501"/>
      <c r="L150" s="64" t="s">
        <v>10957</v>
      </c>
      <c r="M150" s="978"/>
      <c r="N150" s="471"/>
      <c r="O150" s="471"/>
      <c r="P150" s="471"/>
    </row>
    <row r="151" spans="1:16" ht="51.75">
      <c r="A151" s="971" t="s">
        <v>7290</v>
      </c>
      <c r="B151" s="934" t="s">
        <v>7329</v>
      </c>
      <c r="C151" s="52" t="s">
        <v>10958</v>
      </c>
      <c r="D151" s="64" t="s">
        <v>10959</v>
      </c>
      <c r="E151" s="501"/>
      <c r="F151" s="501"/>
      <c r="G151" s="501"/>
      <c r="H151" s="979"/>
      <c r="I151" s="64" t="s">
        <v>10960</v>
      </c>
      <c r="J151" s="64" t="s">
        <v>10961</v>
      </c>
      <c r="K151" s="64" t="s">
        <v>10962</v>
      </c>
      <c r="L151" s="64" t="s">
        <v>752</v>
      </c>
      <c r="M151" s="978"/>
      <c r="N151" s="471"/>
      <c r="O151" s="471"/>
      <c r="P151" s="471"/>
    </row>
    <row r="152" spans="1:16" ht="47.25">
      <c r="A152" s="971" t="s">
        <v>7290</v>
      </c>
      <c r="B152" s="934" t="s">
        <v>7331</v>
      </c>
      <c r="C152" s="979"/>
      <c r="D152" s="501"/>
      <c r="E152" s="501"/>
      <c r="F152" s="501"/>
      <c r="G152" s="501"/>
      <c r="H152" s="979"/>
      <c r="I152" s="501"/>
      <c r="J152" s="501"/>
      <c r="K152" s="501"/>
      <c r="L152" s="501"/>
      <c r="M152" s="978"/>
      <c r="N152" s="471"/>
      <c r="O152" s="471"/>
      <c r="P152" s="471"/>
    </row>
    <row r="153" spans="1:16" ht="64.5">
      <c r="A153" s="971" t="s">
        <v>7290</v>
      </c>
      <c r="B153" s="934" t="s">
        <v>7332</v>
      </c>
      <c r="C153" s="52" t="s">
        <v>10963</v>
      </c>
      <c r="D153" s="64" t="s">
        <v>10964</v>
      </c>
      <c r="E153" s="64" t="s">
        <v>10965</v>
      </c>
      <c r="F153" s="64" t="s">
        <v>10966</v>
      </c>
      <c r="G153" s="501"/>
      <c r="H153" s="979"/>
      <c r="I153" s="64" t="s">
        <v>10967</v>
      </c>
      <c r="J153" s="64" t="s">
        <v>10968</v>
      </c>
      <c r="K153" s="64" t="s">
        <v>10969</v>
      </c>
      <c r="L153" s="64" t="s">
        <v>469</v>
      </c>
      <c r="M153" s="982" t="s">
        <v>10970</v>
      </c>
      <c r="N153" s="471"/>
      <c r="O153" s="471"/>
      <c r="P153" s="471"/>
    </row>
    <row r="154" spans="1:16" ht="31.5">
      <c r="A154" s="971" t="s">
        <v>7333</v>
      </c>
      <c r="B154" s="934" t="s">
        <v>7334</v>
      </c>
      <c r="C154" s="979"/>
      <c r="D154" s="501"/>
      <c r="E154" s="501"/>
      <c r="F154" s="501"/>
      <c r="G154" s="501"/>
      <c r="H154" s="979"/>
      <c r="I154" s="501"/>
      <c r="J154" s="501"/>
      <c r="K154" s="501"/>
      <c r="L154" s="501"/>
      <c r="M154" s="978"/>
      <c r="N154" s="471"/>
      <c r="O154" s="471"/>
      <c r="P154" s="471"/>
    </row>
    <row r="155" spans="1:16" ht="51.75">
      <c r="A155" s="971" t="s">
        <v>7333</v>
      </c>
      <c r="B155" s="611" t="s">
        <v>7335</v>
      </c>
      <c r="C155" s="52" t="s">
        <v>10971</v>
      </c>
      <c r="D155" s="501"/>
      <c r="E155" s="501"/>
      <c r="F155" s="501"/>
      <c r="G155" s="501"/>
      <c r="H155" s="979"/>
      <c r="I155" s="501"/>
      <c r="J155" s="64" t="s">
        <v>10972</v>
      </c>
      <c r="K155" s="501"/>
      <c r="L155" s="501"/>
      <c r="M155" s="978"/>
      <c r="N155" s="471"/>
      <c r="O155" s="471"/>
      <c r="P155" s="471"/>
    </row>
    <row r="156" spans="1:16" ht="26.25">
      <c r="A156" s="971" t="s">
        <v>7333</v>
      </c>
      <c r="B156" s="934" t="s">
        <v>7338</v>
      </c>
      <c r="C156" s="979"/>
      <c r="D156" s="501"/>
      <c r="E156" s="64" t="s">
        <v>10973</v>
      </c>
      <c r="F156" s="64" t="s">
        <v>10974</v>
      </c>
      <c r="G156" s="1005"/>
      <c r="H156" s="979"/>
      <c r="I156" s="501"/>
      <c r="J156" s="501"/>
      <c r="K156" s="501"/>
      <c r="L156" s="501"/>
      <c r="M156" s="978"/>
      <c r="N156" s="471"/>
      <c r="O156" s="471"/>
      <c r="P156" s="471"/>
    </row>
    <row r="157" spans="1:16" ht="51.75">
      <c r="A157" s="971" t="s">
        <v>7333</v>
      </c>
      <c r="B157" s="934" t="s">
        <v>7339</v>
      </c>
      <c r="C157" s="52" t="s">
        <v>10975</v>
      </c>
      <c r="D157" s="501"/>
      <c r="E157" s="64" t="s">
        <v>10976</v>
      </c>
      <c r="F157" s="501"/>
      <c r="G157" s="390" t="s">
        <v>10977</v>
      </c>
      <c r="H157" s="979"/>
      <c r="I157" s="501"/>
      <c r="J157" s="1010" t="s">
        <v>10978</v>
      </c>
      <c r="K157" s="501"/>
      <c r="L157" s="501"/>
      <c r="M157" s="978"/>
      <c r="N157" s="471"/>
      <c r="O157" s="471"/>
      <c r="P157" s="471"/>
    </row>
    <row r="158" spans="1:16" ht="31.5">
      <c r="A158" s="971" t="s">
        <v>7333</v>
      </c>
      <c r="B158" s="1011" t="s">
        <v>7345</v>
      </c>
      <c r="C158" s="979"/>
      <c r="D158" s="501"/>
      <c r="E158" s="501"/>
      <c r="F158" s="501"/>
      <c r="G158" s="501"/>
      <c r="H158" s="979"/>
      <c r="I158" s="501"/>
      <c r="J158" s="501"/>
      <c r="K158" s="501"/>
      <c r="L158" s="501"/>
      <c r="M158" s="978"/>
      <c r="N158" s="471"/>
      <c r="O158" s="471"/>
      <c r="P158" s="471"/>
    </row>
    <row r="159" spans="1:16" ht="31.5">
      <c r="A159" s="971" t="s">
        <v>7333</v>
      </c>
      <c r="B159" s="934" t="s">
        <v>7346</v>
      </c>
      <c r="C159" s="979"/>
      <c r="D159" s="501"/>
      <c r="E159" s="501"/>
      <c r="F159" s="501"/>
      <c r="G159" s="501"/>
      <c r="H159" s="979"/>
      <c r="I159" s="501"/>
      <c r="J159" s="501"/>
      <c r="K159" s="501"/>
      <c r="L159" s="501"/>
      <c r="M159" s="978"/>
      <c r="N159" s="471"/>
      <c r="O159" s="471"/>
      <c r="P159" s="471"/>
    </row>
    <row r="160" spans="1:16" ht="51.75">
      <c r="A160" s="971" t="s">
        <v>7333</v>
      </c>
      <c r="B160" s="934" t="s">
        <v>7347</v>
      </c>
      <c r="C160" s="52" t="s">
        <v>10979</v>
      </c>
      <c r="D160" s="64" t="s">
        <v>10980</v>
      </c>
      <c r="E160" s="64" t="s">
        <v>10981</v>
      </c>
      <c r="F160" s="64" t="s">
        <v>10982</v>
      </c>
      <c r="G160" s="64" t="s">
        <v>10983</v>
      </c>
      <c r="H160" s="979"/>
      <c r="I160" s="501"/>
      <c r="J160" s="501"/>
      <c r="K160" s="64" t="s">
        <v>10984</v>
      </c>
      <c r="L160" s="501"/>
      <c r="M160" s="978"/>
      <c r="N160" s="471"/>
      <c r="O160" s="471"/>
      <c r="P160" s="471"/>
    </row>
    <row r="161" spans="1:16" ht="51.75">
      <c r="A161" s="971" t="s">
        <v>7333</v>
      </c>
      <c r="B161" s="934" t="s">
        <v>7348</v>
      </c>
      <c r="C161" s="979"/>
      <c r="D161" s="64" t="s">
        <v>10985</v>
      </c>
      <c r="E161" s="501"/>
      <c r="F161" s="64" t="s">
        <v>10986</v>
      </c>
      <c r="G161" s="501"/>
      <c r="H161" s="979"/>
      <c r="I161" s="501"/>
      <c r="J161" s="64" t="s">
        <v>10987</v>
      </c>
      <c r="K161" s="501"/>
      <c r="L161" s="501"/>
      <c r="M161" s="978"/>
      <c r="N161" s="471"/>
      <c r="O161" s="471"/>
      <c r="P161" s="471"/>
    </row>
    <row r="162" spans="1:16" ht="31.5">
      <c r="A162" s="971" t="s">
        <v>7333</v>
      </c>
      <c r="B162" s="934" t="s">
        <v>7351</v>
      </c>
      <c r="C162" s="979"/>
      <c r="D162" s="501"/>
      <c r="E162" s="501"/>
      <c r="F162" s="501"/>
      <c r="G162" s="501"/>
      <c r="H162" s="979"/>
      <c r="I162" s="501"/>
      <c r="J162" s="501"/>
      <c r="K162" s="501"/>
      <c r="L162" s="501"/>
      <c r="M162" s="978"/>
      <c r="N162" s="471"/>
      <c r="O162" s="471"/>
      <c r="P162" s="471"/>
    </row>
    <row r="163" spans="1:16" ht="47.25">
      <c r="A163" s="971" t="s">
        <v>7333</v>
      </c>
      <c r="B163" s="934" t="s">
        <v>7352</v>
      </c>
      <c r="C163" s="979"/>
      <c r="D163" s="501"/>
      <c r="E163" s="501"/>
      <c r="F163" s="501"/>
      <c r="G163" s="501"/>
      <c r="H163" s="979"/>
      <c r="I163" s="501"/>
      <c r="J163" s="501"/>
      <c r="K163" s="501"/>
      <c r="L163" s="501"/>
      <c r="M163" s="978"/>
      <c r="N163" s="471"/>
      <c r="O163" s="471"/>
      <c r="P163" s="471"/>
    </row>
    <row r="164" spans="1:16" ht="31.5">
      <c r="A164" s="971" t="s">
        <v>7333</v>
      </c>
      <c r="B164" s="934" t="s">
        <v>7353</v>
      </c>
      <c r="C164" s="979"/>
      <c r="D164" s="501"/>
      <c r="E164" s="501"/>
      <c r="F164" s="501"/>
      <c r="G164" s="501"/>
      <c r="H164" s="979"/>
      <c r="I164" s="501"/>
      <c r="J164" s="501"/>
      <c r="K164" s="501"/>
      <c r="L164" s="501"/>
      <c r="M164" s="978"/>
      <c r="N164" s="471"/>
      <c r="O164" s="471"/>
      <c r="P164" s="471"/>
    </row>
    <row r="165" spans="1:16" ht="47.25">
      <c r="A165" s="934" t="s">
        <v>6575</v>
      </c>
      <c r="C165" s="52" t="s">
        <v>10988</v>
      </c>
      <c r="D165" s="64" t="s">
        <v>10989</v>
      </c>
      <c r="E165" s="64" t="s">
        <v>10990</v>
      </c>
      <c r="F165" s="64" t="s">
        <v>10991</v>
      </c>
      <c r="G165" s="501"/>
      <c r="H165" s="979"/>
      <c r="I165" s="501"/>
      <c r="J165" s="501"/>
      <c r="K165" s="501"/>
      <c r="L165" s="501"/>
      <c r="M165" s="978"/>
      <c r="N165" s="471"/>
      <c r="O165" s="471"/>
      <c r="P165" s="471"/>
    </row>
    <row r="166" spans="1:16" ht="31.5">
      <c r="A166" s="971" t="s">
        <v>7333</v>
      </c>
      <c r="B166" s="934" t="s">
        <v>7356</v>
      </c>
      <c r="C166" s="979"/>
      <c r="D166" s="501"/>
      <c r="E166" s="501"/>
      <c r="F166" s="501"/>
      <c r="G166" s="501"/>
      <c r="H166" s="979"/>
      <c r="I166" s="501"/>
      <c r="J166" s="501"/>
      <c r="K166" s="501"/>
      <c r="L166" s="501"/>
      <c r="M166" s="978"/>
      <c r="N166" s="471"/>
      <c r="O166" s="471"/>
      <c r="P166" s="471"/>
    </row>
    <row r="167" spans="1:16" ht="31.5">
      <c r="A167" s="1003" t="s">
        <v>7333</v>
      </c>
      <c r="B167" s="934" t="s">
        <v>7358</v>
      </c>
      <c r="C167" s="64" t="s">
        <v>10992</v>
      </c>
      <c r="D167" s="64" t="s">
        <v>10993</v>
      </c>
      <c r="E167" s="501"/>
      <c r="F167" s="501"/>
      <c r="G167" s="980" t="s">
        <v>10994</v>
      </c>
      <c r="H167" s="979"/>
      <c r="I167" s="501"/>
      <c r="J167" s="501"/>
      <c r="K167" s="501"/>
      <c r="L167" s="501"/>
      <c r="M167" s="978"/>
      <c r="N167" s="471"/>
      <c r="O167" s="471"/>
      <c r="P167" s="471"/>
    </row>
    <row r="168" spans="1:16" ht="31.5">
      <c r="A168" s="971" t="s">
        <v>7333</v>
      </c>
      <c r="B168" s="934" t="s">
        <v>7359</v>
      </c>
      <c r="C168" s="979"/>
      <c r="D168" s="501"/>
      <c r="E168" s="501"/>
      <c r="F168" s="501"/>
      <c r="G168" s="501"/>
      <c r="H168" s="979"/>
      <c r="I168" s="501"/>
      <c r="J168" s="501"/>
      <c r="K168" s="501"/>
      <c r="L168" s="501"/>
      <c r="M168" s="978"/>
      <c r="N168" s="471"/>
      <c r="O168" s="471"/>
      <c r="P168" s="471"/>
    </row>
    <row r="169" spans="1:16" ht="51.75">
      <c r="A169" s="971" t="s">
        <v>7333</v>
      </c>
      <c r="B169" s="934" t="s">
        <v>7360</v>
      </c>
      <c r="C169" s="979"/>
      <c r="D169" s="501"/>
      <c r="E169" s="501"/>
      <c r="F169" s="64" t="s">
        <v>10995</v>
      </c>
      <c r="G169" s="501"/>
      <c r="H169" s="979"/>
      <c r="I169" s="501"/>
      <c r="J169" s="501"/>
      <c r="K169" s="501"/>
      <c r="L169" s="501"/>
      <c r="M169" s="978"/>
      <c r="N169" s="471"/>
      <c r="O169" s="471"/>
      <c r="P169" s="471"/>
    </row>
    <row r="170" spans="1:16" ht="31.5">
      <c r="A170" s="971" t="s">
        <v>7333</v>
      </c>
      <c r="B170" s="934" t="s">
        <v>7362</v>
      </c>
      <c r="C170" s="979"/>
      <c r="D170" s="501"/>
      <c r="E170" s="501"/>
      <c r="F170" s="501"/>
      <c r="G170" s="501"/>
      <c r="H170" s="979"/>
      <c r="I170" s="501"/>
      <c r="J170" s="501"/>
      <c r="K170" s="501"/>
      <c r="L170" s="501"/>
      <c r="M170" s="978"/>
      <c r="N170" s="471"/>
      <c r="O170" s="471"/>
      <c r="P170" s="471"/>
    </row>
    <row r="171" spans="1:16" ht="31.5">
      <c r="A171" s="1003" t="s">
        <v>7333</v>
      </c>
      <c r="B171" s="992" t="s">
        <v>10996</v>
      </c>
      <c r="C171" s="979"/>
      <c r="D171" s="501"/>
      <c r="E171" s="501"/>
      <c r="F171" s="501"/>
      <c r="G171" s="501"/>
      <c r="H171" s="979"/>
      <c r="I171" s="501"/>
      <c r="J171" s="501"/>
      <c r="K171" s="501"/>
      <c r="L171" s="501"/>
      <c r="M171" s="978"/>
      <c r="N171" s="471"/>
      <c r="O171" s="471"/>
      <c r="P171" s="471"/>
    </row>
    <row r="172" spans="1:16" ht="51.75">
      <c r="A172" s="971" t="s">
        <v>7363</v>
      </c>
      <c r="B172" s="992" t="s">
        <v>10997</v>
      </c>
      <c r="C172" s="52" t="s">
        <v>10998</v>
      </c>
      <c r="D172" s="64" t="s">
        <v>10999</v>
      </c>
      <c r="E172" s="64" t="s">
        <v>11000</v>
      </c>
      <c r="F172" s="64" t="s">
        <v>11001</v>
      </c>
      <c r="G172" s="64" t="s">
        <v>11002</v>
      </c>
      <c r="H172" s="52" t="s">
        <v>11003</v>
      </c>
      <c r="I172" s="501"/>
      <c r="J172" s="64" t="s">
        <v>10717</v>
      </c>
      <c r="K172" s="501"/>
      <c r="L172" s="501"/>
      <c r="M172" s="982" t="s">
        <v>11004</v>
      </c>
      <c r="N172" s="471"/>
      <c r="O172" s="471"/>
      <c r="P172" s="471"/>
    </row>
    <row r="173" spans="1:16">
      <c r="A173" s="971" t="s">
        <v>7363</v>
      </c>
      <c r="B173" s="934" t="s">
        <v>7369</v>
      </c>
      <c r="C173" s="979"/>
      <c r="D173" s="501"/>
      <c r="E173" s="501"/>
      <c r="F173" s="501"/>
      <c r="G173" s="501"/>
      <c r="H173" s="979"/>
      <c r="I173" s="501"/>
      <c r="J173" s="501"/>
      <c r="K173" s="501"/>
      <c r="L173" s="501"/>
      <c r="M173" s="978"/>
      <c r="N173" s="471"/>
      <c r="O173" s="471"/>
      <c r="P173" s="471"/>
    </row>
    <row r="174" spans="1:16">
      <c r="A174" s="971" t="s">
        <v>7363</v>
      </c>
      <c r="B174" s="934" t="s">
        <v>7370</v>
      </c>
      <c r="C174" s="979"/>
      <c r="D174" s="501"/>
      <c r="E174" s="501"/>
      <c r="F174" s="501"/>
      <c r="G174" s="501"/>
      <c r="H174" s="979"/>
      <c r="I174" s="501"/>
      <c r="J174" s="501"/>
      <c r="K174" s="501"/>
      <c r="L174" s="501"/>
      <c r="M174" s="978"/>
      <c r="N174" s="471"/>
      <c r="O174" s="471"/>
      <c r="P174" s="471"/>
    </row>
    <row r="175" spans="1:16" ht="31.5">
      <c r="A175" s="971" t="s">
        <v>7371</v>
      </c>
      <c r="B175" s="934" t="s">
        <v>7372</v>
      </c>
      <c r="C175" s="979"/>
      <c r="D175" s="501"/>
      <c r="E175" s="501"/>
      <c r="F175" s="501"/>
      <c r="G175" s="501"/>
      <c r="H175" s="979"/>
      <c r="I175" s="501"/>
      <c r="J175" s="501"/>
      <c r="K175" s="501"/>
      <c r="L175" s="501"/>
      <c r="M175" s="978"/>
      <c r="N175" s="471"/>
      <c r="O175" s="471"/>
      <c r="P175" s="471"/>
    </row>
    <row r="176" spans="1:16" ht="77.25">
      <c r="A176" s="971" t="s">
        <v>7371</v>
      </c>
      <c r="B176" s="611" t="s">
        <v>7373</v>
      </c>
      <c r="C176" s="52" t="s">
        <v>11005</v>
      </c>
      <c r="D176" s="64" t="s">
        <v>11006</v>
      </c>
      <c r="E176" s="64" t="s">
        <v>11007</v>
      </c>
      <c r="F176" s="64" t="s">
        <v>11008</v>
      </c>
      <c r="G176" s="64" t="s">
        <v>11009</v>
      </c>
      <c r="H176" s="52" t="s">
        <v>11010</v>
      </c>
      <c r="I176" s="501"/>
      <c r="J176" s="64" t="s">
        <v>10507</v>
      </c>
      <c r="K176" s="501"/>
      <c r="L176" s="501"/>
      <c r="M176" s="978"/>
      <c r="N176" s="471"/>
      <c r="O176" s="471"/>
      <c r="P176" s="471"/>
    </row>
    <row r="177" spans="1:16" ht="294">
      <c r="A177" s="971" t="s">
        <v>7371</v>
      </c>
      <c r="B177" s="992" t="s">
        <v>11011</v>
      </c>
      <c r="C177" s="979"/>
      <c r="D177" s="501"/>
      <c r="E177" s="501"/>
      <c r="F177" s="64" t="s">
        <v>11012</v>
      </c>
      <c r="G177" s="64" t="s">
        <v>11013</v>
      </c>
      <c r="H177" s="979"/>
      <c r="I177" s="501"/>
      <c r="J177" s="64" t="s">
        <v>10507</v>
      </c>
      <c r="K177" s="64" t="s">
        <v>10855</v>
      </c>
      <c r="L177" s="64" t="s">
        <v>10855</v>
      </c>
      <c r="M177" s="978"/>
      <c r="N177" s="471"/>
      <c r="O177" s="471"/>
      <c r="P177" s="471"/>
    </row>
    <row r="178" spans="1:16" ht="31.5">
      <c r="A178" s="971" t="s">
        <v>7371</v>
      </c>
      <c r="B178" s="934" t="s">
        <v>7377</v>
      </c>
      <c r="C178" s="979"/>
      <c r="D178" s="501"/>
      <c r="E178" s="501"/>
      <c r="F178" s="501"/>
      <c r="G178" s="501"/>
      <c r="H178" s="979"/>
      <c r="I178" s="501"/>
      <c r="J178" s="501"/>
      <c r="K178" s="501"/>
      <c r="L178" s="501"/>
      <c r="M178" s="978"/>
      <c r="N178" s="471"/>
      <c r="O178" s="471"/>
      <c r="P178" s="471"/>
    </row>
    <row r="179" spans="1:16" ht="102.75">
      <c r="A179" s="1003" t="s">
        <v>11014</v>
      </c>
      <c r="B179" s="1012" t="s">
        <v>11015</v>
      </c>
      <c r="C179" s="52" t="s">
        <v>11016</v>
      </c>
      <c r="D179" s="64" t="s">
        <v>10620</v>
      </c>
      <c r="E179" s="64" t="s">
        <v>11017</v>
      </c>
      <c r="F179" s="64" t="s">
        <v>11018</v>
      </c>
      <c r="G179" s="501"/>
      <c r="H179" s="979"/>
      <c r="I179" s="501"/>
      <c r="J179" s="501"/>
      <c r="K179" s="64" t="s">
        <v>752</v>
      </c>
      <c r="L179" s="501"/>
      <c r="M179" s="982" t="s">
        <v>11019</v>
      </c>
      <c r="N179" s="471"/>
      <c r="O179" s="471"/>
      <c r="P179" s="471"/>
    </row>
    <row r="180" spans="1:16" ht="115.5">
      <c r="A180" s="971" t="s">
        <v>7371</v>
      </c>
      <c r="B180" s="934" t="s">
        <v>7380</v>
      </c>
      <c r="C180" s="52" t="s">
        <v>11020</v>
      </c>
      <c r="D180" s="501"/>
      <c r="E180" s="64" t="s">
        <v>11021</v>
      </c>
      <c r="F180" s="64" t="s">
        <v>11022</v>
      </c>
      <c r="G180" s="1005"/>
      <c r="H180" s="979"/>
      <c r="I180" s="501"/>
      <c r="J180" s="501"/>
      <c r="K180" s="501"/>
      <c r="L180" s="501"/>
      <c r="M180" s="978"/>
      <c r="N180" s="471"/>
      <c r="O180" s="471"/>
      <c r="P180" s="471"/>
    </row>
    <row r="181" spans="1:16" ht="39">
      <c r="A181" s="971" t="s">
        <v>7371</v>
      </c>
      <c r="B181" s="992" t="s">
        <v>11023</v>
      </c>
      <c r="C181" s="52" t="s">
        <v>11024</v>
      </c>
      <c r="D181" s="64" t="s">
        <v>10620</v>
      </c>
      <c r="E181" s="64" t="s">
        <v>11025</v>
      </c>
      <c r="F181" s="64" t="s">
        <v>11026</v>
      </c>
      <c r="G181" s="501"/>
      <c r="H181" s="979"/>
      <c r="I181" s="501"/>
      <c r="J181" s="501"/>
      <c r="K181" s="501"/>
      <c r="L181" s="501"/>
      <c r="M181" s="978"/>
      <c r="N181" s="471"/>
      <c r="O181" s="471"/>
      <c r="P181" s="471"/>
    </row>
    <row r="182" spans="1:16" ht="115.5">
      <c r="A182" s="971" t="s">
        <v>7371</v>
      </c>
      <c r="B182" s="934" t="s">
        <v>7382</v>
      </c>
      <c r="C182" s="52" t="s">
        <v>11027</v>
      </c>
      <c r="D182" s="64" t="s">
        <v>11028</v>
      </c>
      <c r="E182" s="64" t="s">
        <v>11029</v>
      </c>
      <c r="F182" s="501"/>
      <c r="G182" s="501"/>
      <c r="H182" s="52" t="s">
        <v>11030</v>
      </c>
      <c r="I182" s="64" t="s">
        <v>11031</v>
      </c>
      <c r="J182" s="64" t="s">
        <v>11032</v>
      </c>
      <c r="K182" s="64" t="s">
        <v>11033</v>
      </c>
      <c r="L182" s="64" t="s">
        <v>752</v>
      </c>
      <c r="M182" s="982" t="s">
        <v>11034</v>
      </c>
      <c r="N182" s="471"/>
      <c r="O182" s="471"/>
      <c r="P182" s="471"/>
    </row>
    <row r="183" spans="1:16" ht="39">
      <c r="A183" s="971" t="s">
        <v>7383</v>
      </c>
      <c r="B183" s="934" t="s">
        <v>7384</v>
      </c>
      <c r="C183" s="52" t="s">
        <v>11035</v>
      </c>
      <c r="D183" s="64" t="s">
        <v>10620</v>
      </c>
      <c r="E183" s="501"/>
      <c r="F183" s="64" t="s">
        <v>11036</v>
      </c>
      <c r="G183" s="501"/>
      <c r="H183" s="979"/>
      <c r="I183" s="501"/>
      <c r="J183" s="501"/>
      <c r="K183" s="501"/>
      <c r="L183" s="501"/>
      <c r="M183" s="978"/>
      <c r="N183" s="471"/>
      <c r="O183" s="471"/>
      <c r="P183" s="471"/>
    </row>
    <row r="184" spans="1:16" ht="39">
      <c r="A184" s="971" t="s">
        <v>7383</v>
      </c>
      <c r="B184" s="934" t="s">
        <v>7387</v>
      </c>
      <c r="C184" s="52" t="s">
        <v>11037</v>
      </c>
      <c r="D184" s="501"/>
      <c r="E184" s="64" t="s">
        <v>11038</v>
      </c>
      <c r="F184" s="501"/>
      <c r="G184" s="501"/>
      <c r="H184" s="979"/>
      <c r="I184" s="501"/>
      <c r="J184" s="501"/>
      <c r="K184" s="501"/>
      <c r="L184" s="501"/>
      <c r="M184" s="978"/>
      <c r="N184" s="471"/>
      <c r="O184" s="471"/>
      <c r="P184" s="471"/>
    </row>
    <row r="185" spans="1:16" ht="64.5">
      <c r="A185" s="971" t="s">
        <v>7383</v>
      </c>
      <c r="B185" s="934" t="s">
        <v>7388</v>
      </c>
      <c r="C185" s="979"/>
      <c r="D185" s="501"/>
      <c r="E185" s="64" t="s">
        <v>11039</v>
      </c>
      <c r="F185" s="64" t="s">
        <v>11040</v>
      </c>
      <c r="G185" s="501"/>
      <c r="H185" s="979"/>
      <c r="I185" s="501"/>
      <c r="J185" s="501"/>
      <c r="K185" s="501"/>
      <c r="L185" s="501"/>
      <c r="M185" s="978"/>
      <c r="N185" s="471"/>
      <c r="O185" s="471"/>
      <c r="P185" s="471"/>
    </row>
    <row r="186" spans="1:16" ht="217.5">
      <c r="A186" s="971" t="s">
        <v>7383</v>
      </c>
      <c r="B186" s="934" t="s">
        <v>7389</v>
      </c>
      <c r="C186" s="52" t="s">
        <v>11041</v>
      </c>
      <c r="D186" s="64" t="s">
        <v>11042</v>
      </c>
      <c r="E186" s="64" t="s">
        <v>11043</v>
      </c>
      <c r="F186" s="64" t="s">
        <v>11044</v>
      </c>
      <c r="G186" s="64" t="s">
        <v>11045</v>
      </c>
      <c r="H186" s="52" t="s">
        <v>11046</v>
      </c>
      <c r="I186" s="64" t="s">
        <v>11047</v>
      </c>
      <c r="J186" s="64" t="s">
        <v>10507</v>
      </c>
      <c r="K186" s="64" t="s">
        <v>10855</v>
      </c>
      <c r="L186" s="64" t="s">
        <v>752</v>
      </c>
      <c r="M186" s="982" t="s">
        <v>11048</v>
      </c>
      <c r="N186" s="471"/>
      <c r="O186" s="471"/>
      <c r="P186" s="471"/>
    </row>
    <row r="187" spans="1:16" ht="51.75">
      <c r="A187" s="971" t="s">
        <v>7383</v>
      </c>
      <c r="B187" s="992" t="s">
        <v>11049</v>
      </c>
      <c r="C187" s="52" t="s">
        <v>11050</v>
      </c>
      <c r="D187" s="501"/>
      <c r="E187" s="64" t="s">
        <v>11051</v>
      </c>
      <c r="F187" s="501"/>
      <c r="G187" s="501"/>
      <c r="H187" s="979"/>
      <c r="I187" s="501"/>
      <c r="J187" s="501"/>
      <c r="K187" s="501"/>
      <c r="L187" s="501"/>
      <c r="M187" s="978"/>
      <c r="N187" s="471"/>
      <c r="O187" s="471"/>
      <c r="P187" s="471"/>
    </row>
    <row r="188" spans="1:16" ht="102.75">
      <c r="A188" s="971" t="s">
        <v>7383</v>
      </c>
      <c r="B188" s="934" t="s">
        <v>7393</v>
      </c>
      <c r="C188" s="52" t="s">
        <v>11052</v>
      </c>
      <c r="D188" s="64" t="s">
        <v>11053</v>
      </c>
      <c r="E188" s="64" t="s">
        <v>11054</v>
      </c>
      <c r="F188" s="64" t="s">
        <v>11055</v>
      </c>
      <c r="G188" s="64" t="s">
        <v>11056</v>
      </c>
      <c r="H188" s="979"/>
      <c r="I188" s="64" t="s">
        <v>11057</v>
      </c>
      <c r="J188" s="64" t="s">
        <v>10650</v>
      </c>
      <c r="K188" s="501"/>
      <c r="L188" s="64" t="s">
        <v>469</v>
      </c>
      <c r="M188" s="978"/>
      <c r="N188" s="471"/>
      <c r="O188" s="471"/>
      <c r="P188" s="471"/>
    </row>
    <row r="189" spans="1:16" ht="51.75">
      <c r="A189" s="971" t="s">
        <v>7383</v>
      </c>
      <c r="B189" s="934" t="s">
        <v>11058</v>
      </c>
      <c r="C189" s="52" t="s">
        <v>11059</v>
      </c>
      <c r="D189" s="64" t="s">
        <v>11060</v>
      </c>
      <c r="E189" s="64" t="s">
        <v>11061</v>
      </c>
      <c r="F189" s="64" t="s">
        <v>11062</v>
      </c>
      <c r="G189" s="64" t="s">
        <v>11063</v>
      </c>
      <c r="H189" s="52" t="s">
        <v>11064</v>
      </c>
      <c r="I189" s="501"/>
      <c r="J189" s="64" t="s">
        <v>10452</v>
      </c>
      <c r="K189" s="64" t="s">
        <v>11065</v>
      </c>
      <c r="L189" s="64" t="s">
        <v>4783</v>
      </c>
      <c r="M189" s="982"/>
      <c r="N189" s="471"/>
      <c r="O189" s="471"/>
      <c r="P189" s="471"/>
    </row>
    <row r="190" spans="1:16" ht="31.5">
      <c r="A190" s="971" t="s">
        <v>7383</v>
      </c>
      <c r="B190" s="934" t="s">
        <v>7397</v>
      </c>
      <c r="C190" s="979"/>
      <c r="D190" s="501"/>
      <c r="E190" s="501"/>
      <c r="F190" s="501"/>
      <c r="G190" s="501"/>
      <c r="H190" s="979"/>
      <c r="I190" s="501"/>
      <c r="J190" s="501"/>
      <c r="K190" s="501"/>
      <c r="L190" s="501"/>
      <c r="M190" s="978"/>
      <c r="N190" s="471"/>
      <c r="O190" s="471"/>
      <c r="P190" s="471"/>
    </row>
    <row r="191" spans="1:16">
      <c r="A191" s="971" t="s">
        <v>7383</v>
      </c>
      <c r="B191" s="934" t="s">
        <v>7399</v>
      </c>
      <c r="C191" s="979"/>
      <c r="D191" s="501"/>
      <c r="E191" s="501"/>
      <c r="F191" s="501"/>
      <c r="G191" s="501"/>
      <c r="H191" s="979"/>
      <c r="I191" s="501"/>
      <c r="J191" s="501"/>
      <c r="K191" s="501"/>
      <c r="L191" s="501"/>
      <c r="M191" s="978"/>
      <c r="N191" s="471"/>
      <c r="O191" s="471"/>
      <c r="P191" s="471"/>
    </row>
    <row r="192" spans="1:16" ht="90">
      <c r="A192" s="971" t="s">
        <v>7383</v>
      </c>
      <c r="B192" s="934" t="s">
        <v>7404</v>
      </c>
      <c r="C192" s="52" t="s">
        <v>11066</v>
      </c>
      <c r="D192" s="64" t="s">
        <v>11067</v>
      </c>
      <c r="E192" s="64" t="s">
        <v>11068</v>
      </c>
      <c r="F192" s="501"/>
      <c r="G192" s="64" t="s">
        <v>11069</v>
      </c>
      <c r="H192" s="52" t="s">
        <v>11070</v>
      </c>
      <c r="I192" s="64" t="s">
        <v>11071</v>
      </c>
      <c r="J192" s="64" t="s">
        <v>10493</v>
      </c>
      <c r="K192" s="64" t="s">
        <v>11072</v>
      </c>
      <c r="L192" s="501"/>
      <c r="M192" s="978"/>
      <c r="N192" s="471"/>
      <c r="O192" s="471"/>
      <c r="P192" s="471"/>
    </row>
    <row r="193" spans="1:16" ht="153.75">
      <c r="A193" s="971" t="s">
        <v>7383</v>
      </c>
      <c r="B193" s="934" t="s">
        <v>7405</v>
      </c>
      <c r="C193" s="52" t="s">
        <v>11073</v>
      </c>
      <c r="D193" s="64" t="s">
        <v>11074</v>
      </c>
      <c r="E193" s="64" t="s">
        <v>11075</v>
      </c>
      <c r="F193" s="64" t="s">
        <v>11076</v>
      </c>
      <c r="G193" s="64" t="s">
        <v>11077</v>
      </c>
      <c r="H193" s="52" t="s">
        <v>11078</v>
      </c>
      <c r="I193" s="64"/>
      <c r="J193" s="64" t="s">
        <v>10650</v>
      </c>
      <c r="K193" s="64" t="s">
        <v>11079</v>
      </c>
      <c r="L193" s="64" t="s">
        <v>752</v>
      </c>
      <c r="M193" s="982" t="s">
        <v>11080</v>
      </c>
      <c r="N193" s="471"/>
      <c r="O193" s="471"/>
      <c r="P193" s="471"/>
    </row>
    <row r="194" spans="1:16" ht="102.75">
      <c r="A194" s="971" t="s">
        <v>7383</v>
      </c>
      <c r="B194" s="934" t="s">
        <v>7409</v>
      </c>
      <c r="C194" s="52" t="s">
        <v>11081</v>
      </c>
      <c r="D194" s="64" t="s">
        <v>11082</v>
      </c>
      <c r="E194" s="64" t="s">
        <v>11083</v>
      </c>
      <c r="F194" s="64" t="s">
        <v>11084</v>
      </c>
      <c r="G194" s="64" t="s">
        <v>11085</v>
      </c>
      <c r="H194" s="52" t="s">
        <v>11086</v>
      </c>
      <c r="I194" s="501"/>
      <c r="J194" s="501"/>
      <c r="K194" s="64" t="s">
        <v>4783</v>
      </c>
      <c r="L194" s="64" t="s">
        <v>11087</v>
      </c>
      <c r="M194" s="982" t="s">
        <v>11088</v>
      </c>
      <c r="N194" s="471"/>
      <c r="O194" s="471"/>
      <c r="P194" s="471"/>
    </row>
    <row r="195" spans="1:16" ht="47.25">
      <c r="A195" s="971" t="s">
        <v>7383</v>
      </c>
      <c r="B195" s="934" t="s">
        <v>8271</v>
      </c>
      <c r="C195" s="52" t="s">
        <v>11089</v>
      </c>
      <c r="D195" s="501"/>
      <c r="E195" s="64" t="s">
        <v>6811</v>
      </c>
      <c r="F195" s="64" t="s">
        <v>6811</v>
      </c>
      <c r="G195" s="64" t="s">
        <v>6811</v>
      </c>
      <c r="H195" s="979"/>
      <c r="I195" s="501"/>
      <c r="J195" s="501"/>
      <c r="K195" s="501"/>
      <c r="L195" s="501"/>
      <c r="M195" s="978"/>
      <c r="N195" s="471"/>
      <c r="O195" s="471"/>
      <c r="P195" s="471"/>
    </row>
    <row r="196" spans="1:16" ht="51.75">
      <c r="A196" s="971" t="s">
        <v>7383</v>
      </c>
      <c r="B196" s="934" t="s">
        <v>7416</v>
      </c>
      <c r="C196" s="52" t="s">
        <v>11090</v>
      </c>
      <c r="D196" s="64" t="s">
        <v>11091</v>
      </c>
      <c r="E196" s="64" t="s">
        <v>11092</v>
      </c>
      <c r="F196" s="64" t="s">
        <v>11093</v>
      </c>
      <c r="G196" s="64" t="s">
        <v>11094</v>
      </c>
      <c r="H196" s="979"/>
      <c r="I196" s="64" t="s">
        <v>11095</v>
      </c>
      <c r="J196" s="64" t="s">
        <v>11096</v>
      </c>
      <c r="K196" s="64" t="s">
        <v>11097</v>
      </c>
      <c r="L196" s="64" t="s">
        <v>752</v>
      </c>
      <c r="M196" s="978"/>
      <c r="N196" s="471"/>
      <c r="O196" s="471"/>
      <c r="P196" s="471"/>
    </row>
    <row r="197" spans="1:16" ht="31.5">
      <c r="A197" s="971" t="s">
        <v>7383</v>
      </c>
      <c r="B197" s="934" t="s">
        <v>7420</v>
      </c>
      <c r="C197" s="979"/>
      <c r="D197" s="501"/>
      <c r="E197" s="501"/>
      <c r="F197" s="501"/>
      <c r="G197" s="501"/>
      <c r="H197" s="979"/>
      <c r="I197" s="501"/>
      <c r="J197" s="501"/>
      <c r="K197" s="501"/>
      <c r="L197" s="501"/>
      <c r="M197" s="978"/>
      <c r="N197" s="471"/>
      <c r="O197" s="471"/>
      <c r="P197" s="471"/>
    </row>
    <row r="198" spans="1:16" ht="31.5">
      <c r="A198" s="971" t="s">
        <v>7383</v>
      </c>
      <c r="B198" s="934" t="s">
        <v>7422</v>
      </c>
      <c r="C198" s="979"/>
      <c r="D198" s="501"/>
      <c r="E198" s="64" t="s">
        <v>1388</v>
      </c>
      <c r="F198" s="64" t="s">
        <v>11098</v>
      </c>
      <c r="G198" s="501"/>
      <c r="H198" s="979"/>
      <c r="I198" s="501"/>
      <c r="J198" s="64" t="s">
        <v>11099</v>
      </c>
      <c r="K198" s="64" t="s">
        <v>752</v>
      </c>
      <c r="L198" s="64" t="s">
        <v>752</v>
      </c>
      <c r="M198" s="978"/>
      <c r="N198" s="471"/>
      <c r="O198" s="471"/>
      <c r="P198" s="471"/>
    </row>
    <row r="199" spans="1:16" ht="64.5">
      <c r="A199" s="971" t="s">
        <v>7383</v>
      </c>
      <c r="B199" s="934" t="s">
        <v>7423</v>
      </c>
      <c r="C199" s="52" t="s">
        <v>11100</v>
      </c>
      <c r="D199" s="501"/>
      <c r="E199" s="64" t="s">
        <v>11101</v>
      </c>
      <c r="F199" s="501"/>
      <c r="G199" s="501"/>
      <c r="H199" s="979"/>
      <c r="I199" s="64" t="s">
        <v>11102</v>
      </c>
      <c r="J199" s="64" t="s">
        <v>10493</v>
      </c>
      <c r="K199" s="64" t="s">
        <v>11103</v>
      </c>
      <c r="L199" s="64" t="s">
        <v>752</v>
      </c>
      <c r="M199" s="978"/>
      <c r="N199" s="471"/>
      <c r="O199" s="471"/>
      <c r="P199" s="471"/>
    </row>
    <row r="200" spans="1:16" ht="77.25">
      <c r="A200" s="971" t="s">
        <v>7383</v>
      </c>
      <c r="B200" s="934" t="s">
        <v>7424</v>
      </c>
      <c r="C200" s="52" t="s">
        <v>11104</v>
      </c>
      <c r="D200" s="501"/>
      <c r="E200" s="64" t="s">
        <v>11105</v>
      </c>
      <c r="F200" s="64" t="s">
        <v>11106</v>
      </c>
      <c r="G200" s="64" t="s">
        <v>11107</v>
      </c>
      <c r="H200" s="979"/>
      <c r="I200" s="501"/>
      <c r="J200" s="501"/>
      <c r="K200" s="64" t="s">
        <v>11108</v>
      </c>
      <c r="L200" s="64" t="s">
        <v>10329</v>
      </c>
      <c r="M200" s="978"/>
      <c r="N200" s="471"/>
      <c r="O200" s="471"/>
      <c r="P200" s="471"/>
    </row>
    <row r="201" spans="1:16" ht="102.75">
      <c r="A201" s="971" t="s">
        <v>7383</v>
      </c>
      <c r="B201" s="934" t="s">
        <v>7427</v>
      </c>
      <c r="C201" s="52" t="s">
        <v>11109</v>
      </c>
      <c r="D201" s="64" t="s">
        <v>11110</v>
      </c>
      <c r="E201" s="64"/>
      <c r="F201" s="501"/>
      <c r="G201" s="64" t="s">
        <v>11111</v>
      </c>
      <c r="H201" s="979"/>
      <c r="I201" s="501"/>
      <c r="J201" s="501"/>
      <c r="K201" s="501"/>
      <c r="L201" s="501"/>
      <c r="M201" s="978"/>
      <c r="N201" s="471"/>
      <c r="O201" s="471"/>
      <c r="P201" s="471"/>
    </row>
    <row r="202" spans="1:16" ht="128.25">
      <c r="A202" s="971" t="s">
        <v>7383</v>
      </c>
      <c r="B202" s="934" t="s">
        <v>7429</v>
      </c>
      <c r="C202" s="52" t="s">
        <v>11112</v>
      </c>
      <c r="D202" s="64" t="s">
        <v>10620</v>
      </c>
      <c r="E202" s="64" t="s">
        <v>11113</v>
      </c>
      <c r="F202" s="64"/>
      <c r="G202" s="64" t="s">
        <v>11114</v>
      </c>
      <c r="H202" s="52" t="s">
        <v>11115</v>
      </c>
      <c r="I202" s="64" t="s">
        <v>11116</v>
      </c>
      <c r="J202" s="501"/>
      <c r="K202" s="64" t="s">
        <v>11117</v>
      </c>
      <c r="L202" s="64" t="s">
        <v>752</v>
      </c>
      <c r="M202" s="982" t="s">
        <v>11118</v>
      </c>
      <c r="N202" s="471"/>
      <c r="O202" s="471"/>
      <c r="P202" s="471"/>
    </row>
    <row r="203" spans="1:16" ht="51.75">
      <c r="A203" s="971" t="s">
        <v>7383</v>
      </c>
      <c r="B203" s="992" t="s">
        <v>11119</v>
      </c>
      <c r="C203" s="52" t="s">
        <v>11120</v>
      </c>
      <c r="D203" s="64" t="s">
        <v>11121</v>
      </c>
      <c r="E203" s="64" t="s">
        <v>11122</v>
      </c>
      <c r="F203" s="64" t="s">
        <v>11123</v>
      </c>
      <c r="G203" s="501"/>
      <c r="H203" s="52" t="s">
        <v>11124</v>
      </c>
      <c r="I203" s="64" t="s">
        <v>11125</v>
      </c>
      <c r="J203" s="64" t="s">
        <v>11126</v>
      </c>
      <c r="K203" s="501"/>
      <c r="L203" s="64" t="s">
        <v>469</v>
      </c>
      <c r="M203" s="982" t="s">
        <v>11127</v>
      </c>
      <c r="N203" s="471"/>
      <c r="O203" s="471"/>
      <c r="P203" s="471"/>
    </row>
    <row r="204" spans="1:16" ht="64.5">
      <c r="A204" s="971" t="s">
        <v>7383</v>
      </c>
      <c r="B204" s="934" t="s">
        <v>7434</v>
      </c>
      <c r="C204" s="52" t="s">
        <v>11128</v>
      </c>
      <c r="D204" s="501"/>
      <c r="E204" s="64" t="s">
        <v>11129</v>
      </c>
      <c r="F204" s="1013" t="s">
        <v>11130</v>
      </c>
      <c r="G204" s="64" t="s">
        <v>11131</v>
      </c>
      <c r="H204" s="979"/>
      <c r="I204" s="501"/>
      <c r="J204" s="501"/>
      <c r="K204" s="501"/>
      <c r="L204" s="501"/>
      <c r="M204" s="978"/>
      <c r="N204" s="471"/>
      <c r="O204" s="471"/>
      <c r="P204" s="471"/>
    </row>
    <row r="205" spans="1:16" ht="90">
      <c r="A205" s="971" t="s">
        <v>7383</v>
      </c>
      <c r="B205" s="934" t="s">
        <v>7437</v>
      </c>
      <c r="C205" s="52" t="s">
        <v>11132</v>
      </c>
      <c r="D205" s="64" t="s">
        <v>10504</v>
      </c>
      <c r="E205" s="64" t="s">
        <v>11133</v>
      </c>
      <c r="F205" s="64" t="s">
        <v>11134</v>
      </c>
      <c r="G205" s="64" t="s">
        <v>11135</v>
      </c>
      <c r="H205" s="52" t="s">
        <v>11136</v>
      </c>
      <c r="I205" s="501"/>
      <c r="J205" s="64" t="s">
        <v>10493</v>
      </c>
      <c r="K205" s="501"/>
      <c r="L205" s="64" t="s">
        <v>752</v>
      </c>
      <c r="M205" s="978"/>
      <c r="N205" s="471"/>
      <c r="O205" s="471"/>
      <c r="P205" s="471"/>
    </row>
    <row r="206" spans="1:16" ht="77.25">
      <c r="A206" s="971" t="s">
        <v>7383</v>
      </c>
      <c r="B206" s="934" t="s">
        <v>7439</v>
      </c>
      <c r="C206" s="52" t="s">
        <v>11137</v>
      </c>
      <c r="D206" s="501"/>
      <c r="E206" s="64" t="s">
        <v>11138</v>
      </c>
      <c r="F206" s="64" t="s">
        <v>11139</v>
      </c>
      <c r="G206" s="64" t="s">
        <v>11140</v>
      </c>
      <c r="H206" s="979"/>
      <c r="I206" s="501"/>
      <c r="J206" s="501"/>
      <c r="K206" s="501"/>
      <c r="L206" s="501"/>
      <c r="M206" s="978"/>
      <c r="N206" s="471"/>
      <c r="O206" s="471"/>
      <c r="P206" s="471"/>
    </row>
    <row r="207" spans="1:16">
      <c r="A207" s="971" t="s">
        <v>7383</v>
      </c>
      <c r="B207" s="934" t="s">
        <v>8272</v>
      </c>
      <c r="C207" s="979"/>
      <c r="D207" s="501"/>
      <c r="E207" s="501"/>
      <c r="F207" s="501"/>
      <c r="G207" s="501"/>
      <c r="H207" s="979"/>
      <c r="I207" s="501"/>
      <c r="J207" s="501"/>
      <c r="K207" s="501"/>
      <c r="L207" s="501"/>
      <c r="M207" s="978"/>
      <c r="N207" s="471"/>
      <c r="O207" s="471"/>
      <c r="P207" s="471"/>
    </row>
    <row r="208" spans="1:16" ht="141">
      <c r="A208" s="971" t="s">
        <v>7383</v>
      </c>
      <c r="B208" s="934" t="s">
        <v>7440</v>
      </c>
      <c r="C208" s="52" t="s">
        <v>11141</v>
      </c>
      <c r="D208" s="64" t="s">
        <v>11142</v>
      </c>
      <c r="E208" s="64" t="s">
        <v>11143</v>
      </c>
      <c r="F208" s="64"/>
      <c r="G208" s="64" t="s">
        <v>11144</v>
      </c>
      <c r="H208" s="52" t="s">
        <v>11145</v>
      </c>
      <c r="I208" s="64" t="s">
        <v>4783</v>
      </c>
      <c r="J208" s="64" t="s">
        <v>11146</v>
      </c>
      <c r="K208" s="64" t="s">
        <v>11147</v>
      </c>
      <c r="L208" s="64" t="s">
        <v>752</v>
      </c>
      <c r="M208" s="982" t="s">
        <v>11148</v>
      </c>
      <c r="N208" s="471"/>
      <c r="O208" s="471"/>
      <c r="P208" s="471"/>
    </row>
    <row r="209" spans="1:16" ht="141">
      <c r="A209" s="971" t="s">
        <v>7383</v>
      </c>
      <c r="B209" s="934" t="s">
        <v>7443</v>
      </c>
      <c r="C209" s="52" t="s">
        <v>11149</v>
      </c>
      <c r="D209" s="64" t="s">
        <v>10620</v>
      </c>
      <c r="E209" s="64" t="s">
        <v>11150</v>
      </c>
      <c r="F209" s="64" t="s">
        <v>11151</v>
      </c>
      <c r="G209" s="64" t="s">
        <v>11152</v>
      </c>
      <c r="H209" s="979"/>
      <c r="I209" s="501"/>
      <c r="J209" s="64" t="s">
        <v>11153</v>
      </c>
      <c r="K209" s="64" t="s">
        <v>752</v>
      </c>
      <c r="L209" s="501"/>
      <c r="M209" s="982" t="s">
        <v>11154</v>
      </c>
      <c r="N209" s="471"/>
      <c r="O209" s="471"/>
      <c r="P209" s="471"/>
    </row>
    <row r="210" spans="1:16" ht="90">
      <c r="A210" s="971" t="s">
        <v>7383</v>
      </c>
      <c r="B210" s="934" t="s">
        <v>7447</v>
      </c>
      <c r="C210" s="52" t="s">
        <v>11155</v>
      </c>
      <c r="D210" s="64" t="s">
        <v>11156</v>
      </c>
      <c r="E210" s="64" t="s">
        <v>11157</v>
      </c>
      <c r="F210" s="64" t="s">
        <v>11158</v>
      </c>
      <c r="G210" s="64" t="s">
        <v>11159</v>
      </c>
      <c r="H210" s="979"/>
      <c r="I210" s="64" t="s">
        <v>11160</v>
      </c>
      <c r="J210" s="64" t="s">
        <v>11161</v>
      </c>
      <c r="K210" s="64" t="s">
        <v>11162</v>
      </c>
      <c r="L210" s="64" t="s">
        <v>469</v>
      </c>
      <c r="M210" s="982" t="s">
        <v>11163</v>
      </c>
      <c r="N210" s="471"/>
      <c r="O210" s="471"/>
      <c r="P210" s="471"/>
    </row>
    <row r="211" spans="1:16" ht="31.5">
      <c r="A211" s="971" t="s">
        <v>7383</v>
      </c>
      <c r="B211" s="934" t="s">
        <v>8270</v>
      </c>
      <c r="C211" s="979"/>
      <c r="D211" s="501"/>
      <c r="E211" s="501"/>
      <c r="F211" s="501"/>
      <c r="G211" s="501"/>
      <c r="H211" s="979"/>
      <c r="I211" s="501"/>
      <c r="J211" s="501"/>
      <c r="K211" s="501"/>
      <c r="L211" s="501"/>
      <c r="M211" s="978"/>
      <c r="N211" s="471"/>
      <c r="O211" s="471"/>
      <c r="P211" s="471"/>
    </row>
    <row r="212" spans="1:16" ht="51.75">
      <c r="A212" s="971" t="s">
        <v>7383</v>
      </c>
      <c r="B212" s="934" t="s">
        <v>7451</v>
      </c>
      <c r="C212" s="52" t="s">
        <v>11164</v>
      </c>
      <c r="D212" s="64" t="s">
        <v>11165</v>
      </c>
      <c r="E212" s="64" t="s">
        <v>11166</v>
      </c>
      <c r="F212" s="64" t="s">
        <v>11167</v>
      </c>
      <c r="G212" s="501"/>
      <c r="H212" s="979"/>
      <c r="I212" s="501"/>
      <c r="J212" s="64" t="s">
        <v>10507</v>
      </c>
      <c r="K212" s="64" t="s">
        <v>11168</v>
      </c>
      <c r="L212" s="64" t="s">
        <v>1995</v>
      </c>
      <c r="M212" s="978"/>
      <c r="N212" s="471"/>
      <c r="O212" s="471"/>
      <c r="P212" s="471"/>
    </row>
    <row r="213" spans="1:16" ht="115.5">
      <c r="A213" s="971" t="s">
        <v>7383</v>
      </c>
      <c r="B213" s="934" t="s">
        <v>7452</v>
      </c>
      <c r="C213" s="52" t="s">
        <v>11169</v>
      </c>
      <c r="D213" s="64" t="s">
        <v>11170</v>
      </c>
      <c r="E213" s="64" t="s">
        <v>11171</v>
      </c>
      <c r="F213" s="64" t="s">
        <v>11172</v>
      </c>
      <c r="G213" s="501"/>
      <c r="H213" s="979"/>
      <c r="I213" s="64" t="s">
        <v>11173</v>
      </c>
      <c r="J213" s="64" t="s">
        <v>10507</v>
      </c>
      <c r="K213" s="64" t="s">
        <v>752</v>
      </c>
      <c r="L213" s="64" t="s">
        <v>11174</v>
      </c>
      <c r="M213" s="982" t="s">
        <v>11175</v>
      </c>
      <c r="N213" s="471"/>
      <c r="O213" s="471"/>
      <c r="P213" s="471"/>
    </row>
    <row r="214" spans="1:16" ht="115.5">
      <c r="A214" s="971" t="s">
        <v>7383</v>
      </c>
      <c r="B214" s="934" t="s">
        <v>7454</v>
      </c>
      <c r="C214" s="52" t="s">
        <v>11176</v>
      </c>
      <c r="D214" s="64" t="s">
        <v>10620</v>
      </c>
      <c r="E214" s="64" t="s">
        <v>11177</v>
      </c>
      <c r="F214" s="64" t="s">
        <v>11178</v>
      </c>
      <c r="G214" s="64" t="s">
        <v>11179</v>
      </c>
      <c r="H214" s="979"/>
      <c r="I214" s="501"/>
      <c r="J214" s="64" t="s">
        <v>10507</v>
      </c>
      <c r="K214" s="64" t="s">
        <v>11180</v>
      </c>
      <c r="L214" s="64" t="s">
        <v>752</v>
      </c>
      <c r="M214" s="982" t="s">
        <v>11181</v>
      </c>
      <c r="N214" s="471"/>
      <c r="O214" s="471"/>
      <c r="P214" s="471"/>
    </row>
    <row r="215" spans="1:16" ht="204.75">
      <c r="A215" s="971" t="s">
        <v>7383</v>
      </c>
      <c r="B215" s="934" t="s">
        <v>7455</v>
      </c>
      <c r="C215" s="52" t="s">
        <v>11182</v>
      </c>
      <c r="D215" s="501"/>
      <c r="E215" s="64" t="s">
        <v>11183</v>
      </c>
      <c r="F215" s="64" t="s">
        <v>11184</v>
      </c>
      <c r="G215" s="64" t="s">
        <v>11185</v>
      </c>
      <c r="H215" s="52" t="s">
        <v>11186</v>
      </c>
      <c r="I215" s="501"/>
      <c r="J215" s="64" t="s">
        <v>11187</v>
      </c>
      <c r="K215" s="64" t="s">
        <v>11188</v>
      </c>
      <c r="L215" s="64" t="s">
        <v>752</v>
      </c>
      <c r="M215" s="978"/>
      <c r="N215" s="471"/>
      <c r="O215" s="471"/>
      <c r="P215" s="471"/>
    </row>
    <row r="216" spans="1:16" ht="115.5">
      <c r="A216" s="971" t="s">
        <v>7457</v>
      </c>
      <c r="B216" s="992" t="s">
        <v>11189</v>
      </c>
      <c r="C216" s="52" t="s">
        <v>11190</v>
      </c>
      <c r="D216" s="64" t="s">
        <v>11191</v>
      </c>
      <c r="E216" s="64" t="s">
        <v>11192</v>
      </c>
      <c r="F216" s="64" t="s">
        <v>11193</v>
      </c>
      <c r="G216" s="64" t="s">
        <v>11194</v>
      </c>
      <c r="H216" s="52" t="s">
        <v>11195</v>
      </c>
      <c r="I216" s="64" t="s">
        <v>11196</v>
      </c>
      <c r="J216" s="64" t="s">
        <v>11197</v>
      </c>
      <c r="K216" s="64" t="s">
        <v>9502</v>
      </c>
      <c r="L216" s="64" t="s">
        <v>9502</v>
      </c>
      <c r="M216" s="982" t="s">
        <v>11198</v>
      </c>
      <c r="N216" s="471"/>
      <c r="O216" s="471"/>
      <c r="P216" s="471"/>
    </row>
    <row r="217" spans="1:16" ht="31.5" customHeight="1">
      <c r="A217" s="971" t="s">
        <v>7457</v>
      </c>
      <c r="B217" s="992" t="s">
        <v>11199</v>
      </c>
      <c r="C217" s="979"/>
      <c r="D217" s="501"/>
      <c r="E217" s="501"/>
      <c r="F217" s="501"/>
      <c r="G217" s="501"/>
      <c r="H217" s="979"/>
      <c r="I217" s="501"/>
      <c r="J217" s="501"/>
      <c r="K217" s="501"/>
      <c r="L217" s="501"/>
      <c r="M217" s="978"/>
      <c r="N217" s="471"/>
      <c r="O217" s="471"/>
      <c r="P217" s="471"/>
    </row>
    <row r="218" spans="1:16" ht="64.5">
      <c r="A218" s="971" t="s">
        <v>7457</v>
      </c>
      <c r="B218" s="934" t="s">
        <v>7460</v>
      </c>
      <c r="C218" s="979"/>
      <c r="D218" s="501"/>
      <c r="E218" s="64" t="s">
        <v>11200</v>
      </c>
      <c r="F218" s="501"/>
      <c r="G218" s="997"/>
      <c r="H218" s="979"/>
      <c r="I218" s="501"/>
      <c r="J218" s="501"/>
      <c r="K218" s="501"/>
      <c r="L218" s="501"/>
      <c r="M218" s="978"/>
      <c r="N218" s="471"/>
      <c r="O218" s="471"/>
      <c r="P218" s="471"/>
    </row>
    <row r="219" spans="1:16" ht="51.75">
      <c r="A219" s="971" t="s">
        <v>7457</v>
      </c>
      <c r="B219" s="934" t="s">
        <v>8279</v>
      </c>
      <c r="C219" s="52" t="s">
        <v>11201</v>
      </c>
      <c r="D219" s="501"/>
      <c r="E219" s="64" t="s">
        <v>11202</v>
      </c>
      <c r="F219" s="501"/>
      <c r="G219" s="501"/>
      <c r="H219" s="979"/>
      <c r="I219" s="501"/>
      <c r="J219" s="501"/>
      <c r="K219" s="501"/>
      <c r="L219" s="501"/>
      <c r="M219" s="978"/>
      <c r="N219" s="471"/>
      <c r="O219" s="471"/>
      <c r="P219" s="471"/>
    </row>
    <row r="220" spans="1:16" ht="166.5">
      <c r="A220" s="971" t="s">
        <v>7457</v>
      </c>
      <c r="B220" s="934" t="s">
        <v>7461</v>
      </c>
      <c r="C220" s="979"/>
      <c r="D220" s="64" t="s">
        <v>11203</v>
      </c>
      <c r="E220" s="501"/>
      <c r="F220" s="501"/>
      <c r="G220" s="501"/>
      <c r="H220" s="979"/>
      <c r="I220" s="501"/>
      <c r="J220" s="501"/>
      <c r="K220" s="501"/>
      <c r="L220" s="501"/>
      <c r="M220" s="978"/>
      <c r="N220" s="471"/>
      <c r="O220" s="471"/>
      <c r="P220" s="471"/>
    </row>
    <row r="221" spans="1:16" ht="77.25">
      <c r="A221" s="1003" t="s">
        <v>7457</v>
      </c>
      <c r="B221" s="934" t="s">
        <v>7462</v>
      </c>
      <c r="C221" s="52" t="s">
        <v>11204</v>
      </c>
      <c r="D221" s="64" t="s">
        <v>11205</v>
      </c>
      <c r="E221" s="64" t="s">
        <v>11206</v>
      </c>
      <c r="F221" s="64" t="s">
        <v>11207</v>
      </c>
      <c r="G221" s="64" t="s">
        <v>11208</v>
      </c>
      <c r="H221" s="979"/>
      <c r="I221" s="64" t="s">
        <v>11209</v>
      </c>
      <c r="J221" s="64" t="s">
        <v>11210</v>
      </c>
      <c r="K221" s="64" t="s">
        <v>10833</v>
      </c>
      <c r="L221" s="501"/>
      <c r="M221" s="982" t="s">
        <v>11211</v>
      </c>
      <c r="N221" s="471"/>
      <c r="O221" s="471"/>
      <c r="P221" s="471"/>
    </row>
    <row r="222" spans="1:16" ht="31.5">
      <c r="A222" s="971" t="s">
        <v>7457</v>
      </c>
      <c r="B222" s="934" t="s">
        <v>7463</v>
      </c>
      <c r="C222" s="979"/>
      <c r="D222" s="501"/>
      <c r="E222" s="501"/>
      <c r="G222" s="501"/>
      <c r="H222" s="979"/>
      <c r="I222" s="501"/>
      <c r="J222" s="501"/>
      <c r="K222" s="501"/>
      <c r="L222" s="501"/>
      <c r="M222" s="978"/>
      <c r="N222" s="471"/>
      <c r="O222" s="471"/>
      <c r="P222" s="471"/>
    </row>
    <row r="223" spans="1:16" ht="31.5">
      <c r="A223" s="971" t="s">
        <v>7457</v>
      </c>
      <c r="B223" s="934" t="s">
        <v>8275</v>
      </c>
      <c r="C223" s="979"/>
      <c r="D223" s="501"/>
      <c r="E223" s="501"/>
      <c r="F223" s="501"/>
      <c r="G223" s="501"/>
      <c r="H223" s="979"/>
      <c r="I223" s="501"/>
      <c r="J223" s="501"/>
      <c r="K223" s="501"/>
      <c r="L223" s="501"/>
      <c r="M223" s="978"/>
      <c r="N223" s="471"/>
      <c r="O223" s="471"/>
      <c r="P223" s="471"/>
    </row>
    <row r="224" spans="1:16" ht="51.75">
      <c r="A224" s="971" t="s">
        <v>7457</v>
      </c>
      <c r="B224" s="934" t="s">
        <v>8276</v>
      </c>
      <c r="C224" s="52" t="s">
        <v>11212</v>
      </c>
      <c r="D224" s="501"/>
      <c r="E224" s="64" t="s">
        <v>11213</v>
      </c>
      <c r="F224" s="64" t="s">
        <v>11214</v>
      </c>
      <c r="G224" s="64" t="s">
        <v>11215</v>
      </c>
      <c r="H224" s="979"/>
      <c r="I224" s="64" t="s">
        <v>11216</v>
      </c>
      <c r="J224" s="64" t="s">
        <v>10507</v>
      </c>
      <c r="K224" s="64" t="s">
        <v>11217</v>
      </c>
      <c r="L224" s="64" t="s">
        <v>9557</v>
      </c>
      <c r="M224" s="982" t="s">
        <v>11218</v>
      </c>
      <c r="N224" s="471"/>
      <c r="O224" s="471"/>
      <c r="P224" s="471"/>
    </row>
    <row r="225" spans="1:16" ht="47.25">
      <c r="A225" s="971" t="s">
        <v>7457</v>
      </c>
      <c r="B225" s="934" t="s">
        <v>7464</v>
      </c>
      <c r="C225" s="1014" t="s">
        <v>11219</v>
      </c>
      <c r="D225" s="501"/>
      <c r="E225" s="501"/>
      <c r="F225" s="501"/>
      <c r="G225" s="501"/>
      <c r="H225" s="979"/>
      <c r="J225" s="1010" t="s">
        <v>11220</v>
      </c>
      <c r="K225" s="501"/>
      <c r="L225" s="501"/>
      <c r="M225" s="978"/>
      <c r="N225" s="471"/>
      <c r="O225" s="471"/>
      <c r="P225" s="471"/>
    </row>
    <row r="226" spans="1:16" ht="77.25">
      <c r="A226" s="971" t="s">
        <v>7457</v>
      </c>
      <c r="B226" s="934" t="s">
        <v>8277</v>
      </c>
      <c r="C226" s="52" t="s">
        <v>11221</v>
      </c>
      <c r="D226" s="64" t="s">
        <v>11222</v>
      </c>
      <c r="E226" s="64" t="s">
        <v>11223</v>
      </c>
      <c r="F226" s="501"/>
      <c r="G226" s="501"/>
      <c r="H226" s="979"/>
      <c r="I226" s="64" t="s">
        <v>11224</v>
      </c>
      <c r="J226" s="64" t="s">
        <v>10462</v>
      </c>
      <c r="K226" s="64" t="s">
        <v>752</v>
      </c>
      <c r="L226" s="64" t="s">
        <v>752</v>
      </c>
      <c r="M226" s="978"/>
      <c r="N226" s="471"/>
      <c r="O226" s="471"/>
      <c r="P226" s="471"/>
    </row>
    <row r="227" spans="1:16" ht="39">
      <c r="A227" s="971" t="s">
        <v>7457</v>
      </c>
      <c r="B227" s="934" t="s">
        <v>7468</v>
      </c>
      <c r="C227" s="52" t="s">
        <v>11225</v>
      </c>
      <c r="D227" s="501"/>
      <c r="E227" s="501"/>
      <c r="F227" s="501"/>
      <c r="G227" s="501"/>
      <c r="H227" s="979"/>
      <c r="I227" s="501"/>
      <c r="J227" s="501"/>
      <c r="K227" s="501"/>
      <c r="L227" s="501"/>
      <c r="M227" s="978"/>
      <c r="N227" s="471"/>
      <c r="O227" s="471"/>
      <c r="P227" s="471"/>
    </row>
    <row r="228" spans="1:16" ht="77.25">
      <c r="A228" s="971" t="s">
        <v>7457</v>
      </c>
      <c r="B228" s="934" t="s">
        <v>7470</v>
      </c>
      <c r="C228" s="979"/>
      <c r="D228" s="501"/>
      <c r="E228" s="64" t="s">
        <v>11226</v>
      </c>
      <c r="F228" s="501"/>
      <c r="G228" s="1005"/>
      <c r="H228" s="979"/>
      <c r="I228" s="501"/>
      <c r="J228" s="501"/>
      <c r="K228" s="501"/>
      <c r="L228" s="501"/>
      <c r="M228" s="978"/>
      <c r="N228" s="471"/>
      <c r="O228" s="471"/>
      <c r="P228" s="471"/>
    </row>
    <row r="229" spans="1:16" ht="128.25">
      <c r="A229" s="971" t="s">
        <v>7457</v>
      </c>
      <c r="B229" s="934" t="s">
        <v>8278</v>
      </c>
      <c r="C229" s="64" t="s">
        <v>11227</v>
      </c>
      <c r="D229" s="64" t="s">
        <v>10620</v>
      </c>
      <c r="E229" s="64" t="s">
        <v>11228</v>
      </c>
      <c r="G229" s="501"/>
      <c r="H229" s="52" t="s">
        <v>11229</v>
      </c>
      <c r="I229" s="64" t="s">
        <v>11230</v>
      </c>
      <c r="J229" s="501"/>
      <c r="K229" s="64" t="s">
        <v>752</v>
      </c>
      <c r="L229" s="64" t="s">
        <v>752</v>
      </c>
      <c r="M229" s="982" t="s">
        <v>11231</v>
      </c>
      <c r="N229" s="471"/>
      <c r="O229" s="471"/>
      <c r="P229" s="471"/>
    </row>
    <row r="230" spans="1:16" ht="90">
      <c r="A230" s="971" t="s">
        <v>7471</v>
      </c>
      <c r="B230" s="934" t="s">
        <v>7472</v>
      </c>
      <c r="C230" s="979"/>
      <c r="D230" s="501"/>
      <c r="E230" s="64" t="s">
        <v>11232</v>
      </c>
      <c r="F230" s="501"/>
      <c r="G230" s="501"/>
      <c r="H230" s="52" t="s">
        <v>11233</v>
      </c>
      <c r="I230" s="64" t="s">
        <v>11234</v>
      </c>
      <c r="J230" s="64" t="s">
        <v>11235</v>
      </c>
      <c r="K230" s="64" t="s">
        <v>11236</v>
      </c>
      <c r="L230" s="64" t="s">
        <v>11237</v>
      </c>
      <c r="M230" s="982" t="s">
        <v>11238</v>
      </c>
      <c r="N230" s="471"/>
      <c r="O230" s="471"/>
      <c r="P230" s="471"/>
    </row>
    <row r="231" spans="1:16" ht="31.5">
      <c r="A231" s="971" t="s">
        <v>7471</v>
      </c>
      <c r="B231" s="934" t="s">
        <v>8281</v>
      </c>
      <c r="C231" s="52" t="s">
        <v>11239</v>
      </c>
      <c r="D231" s="501"/>
      <c r="E231" s="501"/>
      <c r="F231" s="501"/>
      <c r="G231" s="501"/>
      <c r="H231" s="979"/>
      <c r="I231" s="501"/>
      <c r="J231" s="501"/>
      <c r="K231" s="501"/>
      <c r="L231" s="501"/>
      <c r="M231" s="978"/>
      <c r="N231" s="471"/>
      <c r="O231" s="471"/>
      <c r="P231" s="471"/>
    </row>
    <row r="232" spans="1:16" ht="141">
      <c r="A232" s="971" t="s">
        <v>7471</v>
      </c>
      <c r="B232" s="934" t="s">
        <v>7474</v>
      </c>
      <c r="C232" s="52" t="s">
        <v>11240</v>
      </c>
      <c r="D232" s="64" t="s">
        <v>11241</v>
      </c>
      <c r="E232" s="64" t="s">
        <v>11242</v>
      </c>
      <c r="F232" s="501"/>
      <c r="G232" s="64" t="s">
        <v>11243</v>
      </c>
      <c r="H232" s="979"/>
      <c r="I232" s="501"/>
      <c r="J232" s="501"/>
      <c r="K232" s="64" t="s">
        <v>11244</v>
      </c>
      <c r="L232" s="64" t="s">
        <v>469</v>
      </c>
      <c r="M232" s="978"/>
      <c r="N232" s="471"/>
      <c r="O232" s="471"/>
      <c r="P232" s="471"/>
    </row>
    <row r="233" spans="1:16" ht="51.75">
      <c r="A233" s="971" t="s">
        <v>7471</v>
      </c>
      <c r="B233" s="934" t="s">
        <v>7475</v>
      </c>
      <c r="C233" s="52" t="s">
        <v>11245</v>
      </c>
      <c r="D233" s="64" t="s">
        <v>11246</v>
      </c>
      <c r="E233" s="64" t="s">
        <v>11247</v>
      </c>
      <c r="F233" s="64" t="s">
        <v>11248</v>
      </c>
      <c r="G233" s="501"/>
      <c r="H233" s="979"/>
      <c r="I233" s="501"/>
      <c r="J233" s="501"/>
      <c r="K233" s="501"/>
      <c r="L233" s="501"/>
      <c r="M233" s="978"/>
      <c r="N233" s="471"/>
      <c r="O233" s="471"/>
      <c r="P233" s="471"/>
    </row>
    <row r="234" spans="1:16" ht="31.5">
      <c r="A234" s="971" t="s">
        <v>7471</v>
      </c>
      <c r="B234" s="934" t="s">
        <v>8280</v>
      </c>
      <c r="C234" s="981"/>
      <c r="D234" s="471"/>
      <c r="E234" s="501"/>
      <c r="F234" s="501"/>
      <c r="G234" s="501"/>
      <c r="H234" s="979"/>
      <c r="I234" s="501"/>
      <c r="J234" s="501"/>
      <c r="K234" s="501"/>
      <c r="L234" s="501"/>
      <c r="M234" s="978"/>
      <c r="N234" s="471"/>
      <c r="O234" s="471"/>
      <c r="P234" s="471"/>
    </row>
    <row r="235" spans="1:16" ht="31.5">
      <c r="A235" s="971" t="s">
        <v>7471</v>
      </c>
      <c r="B235" s="934" t="s">
        <v>7479</v>
      </c>
      <c r="C235" s="501"/>
      <c r="D235" s="501"/>
      <c r="E235" s="501"/>
      <c r="F235" s="501"/>
      <c r="G235" s="501"/>
      <c r="H235" s="979"/>
      <c r="I235" s="501"/>
      <c r="J235" s="501"/>
      <c r="K235" s="501"/>
      <c r="L235" s="501"/>
      <c r="M235" s="978"/>
      <c r="N235" s="471"/>
      <c r="O235" s="471"/>
      <c r="P235" s="471"/>
    </row>
    <row r="236" spans="1:16" ht="31.5">
      <c r="A236" s="971" t="s">
        <v>7471</v>
      </c>
      <c r="B236" s="934" t="s">
        <v>7480</v>
      </c>
      <c r="C236" s="979"/>
      <c r="D236" s="501"/>
      <c r="E236" s="501"/>
      <c r="F236" s="501"/>
      <c r="G236" s="501"/>
      <c r="H236" s="979"/>
      <c r="I236" s="501"/>
      <c r="J236" s="501"/>
      <c r="K236" s="501"/>
      <c r="L236" s="501"/>
      <c r="M236" s="978"/>
      <c r="N236" s="471"/>
      <c r="O236" s="471"/>
      <c r="P236" s="471"/>
    </row>
    <row r="237" spans="1:16" ht="217.5">
      <c r="A237" s="971" t="s">
        <v>7471</v>
      </c>
      <c r="B237" s="1015" t="s">
        <v>7481</v>
      </c>
      <c r="C237" s="52" t="s">
        <v>11249</v>
      </c>
      <c r="D237" s="64" t="s">
        <v>11250</v>
      </c>
      <c r="E237" s="64" t="s">
        <v>11251</v>
      </c>
      <c r="F237" s="64" t="s">
        <v>11252</v>
      </c>
      <c r="G237" s="64"/>
      <c r="H237" s="52" t="s">
        <v>11253</v>
      </c>
      <c r="I237" s="64" t="s">
        <v>11254</v>
      </c>
      <c r="J237" s="64" t="s">
        <v>10650</v>
      </c>
      <c r="K237" s="64" t="s">
        <v>11255</v>
      </c>
      <c r="L237" s="64" t="s">
        <v>11256</v>
      </c>
      <c r="M237" s="978"/>
      <c r="N237" s="471"/>
      <c r="O237" s="471"/>
      <c r="P237" s="471"/>
    </row>
    <row r="238" spans="1:16" ht="90">
      <c r="A238" s="971" t="s">
        <v>7484</v>
      </c>
      <c r="B238" s="934" t="s">
        <v>6595</v>
      </c>
      <c r="C238" s="52" t="s">
        <v>11257</v>
      </c>
      <c r="D238" s="64" t="s">
        <v>11258</v>
      </c>
      <c r="E238" s="64" t="s">
        <v>11259</v>
      </c>
      <c r="F238" s="64" t="s">
        <v>11260</v>
      </c>
      <c r="G238" s="64" t="s">
        <v>11261</v>
      </c>
      <c r="H238" s="979"/>
      <c r="I238" s="64" t="s">
        <v>11262</v>
      </c>
      <c r="J238" s="64" t="s">
        <v>10493</v>
      </c>
      <c r="K238" s="64" t="s">
        <v>11263</v>
      </c>
      <c r="L238" s="64" t="s">
        <v>469</v>
      </c>
      <c r="M238" s="978"/>
      <c r="N238" s="471"/>
      <c r="O238" s="471"/>
      <c r="P238" s="471"/>
    </row>
    <row r="239" spans="1:16" ht="39">
      <c r="A239" s="971" t="s">
        <v>7484</v>
      </c>
      <c r="B239" s="934" t="s">
        <v>7488</v>
      </c>
      <c r="C239" s="52" t="s">
        <v>11264</v>
      </c>
      <c r="D239" s="64" t="s">
        <v>11265</v>
      </c>
      <c r="E239" s="64" t="s">
        <v>11266</v>
      </c>
      <c r="F239" s="64" t="s">
        <v>11267</v>
      </c>
      <c r="G239" s="64" t="s">
        <v>11268</v>
      </c>
      <c r="H239" s="52" t="s">
        <v>11269</v>
      </c>
      <c r="I239" s="501"/>
      <c r="J239" s="64" t="s">
        <v>11270</v>
      </c>
      <c r="K239" s="64" t="s">
        <v>11271</v>
      </c>
      <c r="L239" s="64" t="s">
        <v>752</v>
      </c>
      <c r="M239" s="978"/>
      <c r="N239" s="471"/>
      <c r="O239" s="471"/>
      <c r="P239" s="471"/>
    </row>
    <row r="240" spans="1:16" ht="31.5">
      <c r="A240" s="971" t="s">
        <v>7484</v>
      </c>
      <c r="B240" s="934" t="s">
        <v>7485</v>
      </c>
      <c r="C240" s="979"/>
      <c r="D240" s="501"/>
      <c r="E240" s="501"/>
      <c r="F240" s="501"/>
      <c r="G240" s="501"/>
      <c r="H240" s="979"/>
      <c r="I240" s="501"/>
      <c r="J240" s="501"/>
      <c r="K240" s="501"/>
      <c r="L240" s="501"/>
      <c r="M240" s="978"/>
      <c r="N240" s="471"/>
      <c r="O240" s="471"/>
      <c r="P240" s="471"/>
    </row>
    <row r="241" spans="1:16" ht="90">
      <c r="A241" s="971" t="s">
        <v>7484</v>
      </c>
      <c r="B241" s="934" t="s">
        <v>7486</v>
      </c>
      <c r="C241" s="52" t="s">
        <v>11272</v>
      </c>
      <c r="D241" s="64" t="s">
        <v>11273</v>
      </c>
      <c r="E241" s="64" t="s">
        <v>11274</v>
      </c>
      <c r="F241" s="64" t="s">
        <v>11275</v>
      </c>
      <c r="G241" s="64" t="s">
        <v>11276</v>
      </c>
      <c r="H241" s="979"/>
      <c r="I241" s="64" t="s">
        <v>11277</v>
      </c>
      <c r="J241" s="64" t="s">
        <v>11278</v>
      </c>
      <c r="K241" s="64" t="s">
        <v>11279</v>
      </c>
      <c r="L241" s="64" t="s">
        <v>752</v>
      </c>
      <c r="M241" s="978"/>
      <c r="N241" s="471"/>
      <c r="O241" s="471"/>
      <c r="P241" s="471"/>
    </row>
    <row r="242" spans="1:16" ht="47.25">
      <c r="A242" s="971" t="s">
        <v>7491</v>
      </c>
      <c r="B242" s="934" t="s">
        <v>7492</v>
      </c>
      <c r="C242" s="979"/>
      <c r="D242" s="501"/>
      <c r="E242" s="501"/>
      <c r="F242" s="501"/>
      <c r="G242" s="501"/>
      <c r="H242" s="979"/>
      <c r="I242" s="501"/>
      <c r="J242" s="501"/>
      <c r="K242" s="501"/>
      <c r="L242" s="501"/>
      <c r="M242" s="978"/>
      <c r="N242" s="471"/>
      <c r="O242" s="471"/>
      <c r="P242" s="471"/>
    </row>
    <row r="243" spans="1:16" ht="64.5">
      <c r="A243" s="971" t="s">
        <v>7491</v>
      </c>
      <c r="B243" s="934" t="s">
        <v>7493</v>
      </c>
      <c r="C243" s="52" t="s">
        <v>11280</v>
      </c>
      <c r="D243" s="64" t="s">
        <v>11281</v>
      </c>
      <c r="E243" s="64" t="s">
        <v>11282</v>
      </c>
      <c r="F243" s="64" t="s">
        <v>11283</v>
      </c>
      <c r="G243" s="64" t="s">
        <v>11284</v>
      </c>
      <c r="H243" s="979"/>
      <c r="I243" s="501"/>
      <c r="J243" s="501"/>
      <c r="K243" s="501"/>
      <c r="L243" s="501"/>
      <c r="M243" s="978"/>
      <c r="N243" s="471"/>
      <c r="O243" s="471"/>
      <c r="P243" s="471"/>
    </row>
    <row r="244" spans="1:16" ht="39">
      <c r="A244" s="971" t="s">
        <v>7491</v>
      </c>
      <c r="B244" s="934" t="s">
        <v>7494</v>
      </c>
      <c r="C244" s="52" t="s">
        <v>11285</v>
      </c>
      <c r="D244" s="64" t="s">
        <v>4783</v>
      </c>
      <c r="E244" s="501"/>
      <c r="F244" s="64" t="s">
        <v>11286</v>
      </c>
      <c r="G244" s="64" t="s">
        <v>11287</v>
      </c>
      <c r="H244" s="979"/>
      <c r="I244" s="501"/>
      <c r="J244" s="64" t="s">
        <v>11288</v>
      </c>
      <c r="K244" s="64" t="s">
        <v>11289</v>
      </c>
      <c r="L244" s="501"/>
      <c r="M244" s="978"/>
      <c r="N244" s="471"/>
      <c r="O244" s="471"/>
      <c r="P244" s="471"/>
    </row>
    <row r="245" spans="1:16" ht="31.5">
      <c r="A245" s="971" t="s">
        <v>7491</v>
      </c>
      <c r="B245" s="934" t="s">
        <v>7497</v>
      </c>
      <c r="C245" s="979"/>
      <c r="D245" s="501"/>
      <c r="E245" s="501"/>
      <c r="F245" s="501"/>
      <c r="G245" s="501"/>
      <c r="H245" s="979"/>
      <c r="I245" s="501"/>
      <c r="J245" s="501"/>
      <c r="K245" s="501"/>
      <c r="L245" s="501"/>
      <c r="M245" s="978"/>
      <c r="N245" s="471"/>
      <c r="O245" s="471"/>
      <c r="P245" s="471"/>
    </row>
    <row r="246" spans="1:16" ht="90">
      <c r="A246" s="971" t="s">
        <v>7491</v>
      </c>
      <c r="B246" s="934" t="s">
        <v>7498</v>
      </c>
      <c r="C246" s="52" t="s">
        <v>11290</v>
      </c>
      <c r="D246" s="64" t="s">
        <v>11291</v>
      </c>
      <c r="E246" s="64" t="s">
        <v>11292</v>
      </c>
      <c r="F246" s="64" t="s">
        <v>11293</v>
      </c>
      <c r="G246" s="64" t="s">
        <v>11294</v>
      </c>
      <c r="H246" s="52" t="s">
        <v>11295</v>
      </c>
      <c r="I246" s="501"/>
      <c r="J246" s="64" t="s">
        <v>10717</v>
      </c>
      <c r="K246" s="501"/>
      <c r="L246" s="501"/>
      <c r="M246" s="978"/>
      <c r="N246" s="471"/>
      <c r="O246" s="471"/>
      <c r="P246" s="471"/>
    </row>
    <row r="247" spans="1:16" ht="31.5">
      <c r="A247" s="971" t="s">
        <v>7491</v>
      </c>
      <c r="B247" s="611" t="s">
        <v>7500</v>
      </c>
      <c r="C247" s="52" t="s">
        <v>11296</v>
      </c>
      <c r="D247" s="64" t="s">
        <v>9210</v>
      </c>
      <c r="E247" s="501"/>
      <c r="F247" s="64" t="s">
        <v>11297</v>
      </c>
      <c r="G247" s="501"/>
      <c r="H247" s="979"/>
      <c r="I247" s="501"/>
      <c r="J247" s="501"/>
      <c r="K247" s="501"/>
      <c r="L247" s="501"/>
      <c r="M247" s="978"/>
      <c r="N247" s="471"/>
      <c r="O247" s="471"/>
      <c r="P247" s="471"/>
    </row>
    <row r="248" spans="1:16">
      <c r="A248" s="971" t="s">
        <v>7491</v>
      </c>
      <c r="B248" s="934" t="s">
        <v>7502</v>
      </c>
      <c r="C248" s="979"/>
      <c r="D248" s="501"/>
      <c r="E248" s="501"/>
      <c r="F248" s="501"/>
      <c r="G248" s="501"/>
      <c r="H248" s="979"/>
      <c r="I248" s="501"/>
      <c r="J248" s="501"/>
      <c r="K248" s="501"/>
      <c r="L248" s="501"/>
      <c r="M248" s="978"/>
      <c r="N248" s="471"/>
      <c r="O248" s="471"/>
      <c r="P248" s="471"/>
    </row>
    <row r="249" spans="1:16" ht="51.75">
      <c r="A249" s="971" t="s">
        <v>7491</v>
      </c>
      <c r="B249" s="934" t="s">
        <v>7504</v>
      </c>
      <c r="C249" s="52" t="s">
        <v>11298</v>
      </c>
      <c r="D249" s="64" t="s">
        <v>11299</v>
      </c>
      <c r="E249" s="501"/>
      <c r="F249" s="501"/>
      <c r="G249" s="64" t="s">
        <v>11300</v>
      </c>
      <c r="H249" s="979"/>
      <c r="I249" s="501"/>
      <c r="J249" s="501"/>
      <c r="K249" s="501"/>
      <c r="L249" s="501"/>
      <c r="M249" s="978"/>
      <c r="N249" s="471"/>
      <c r="O249" s="471"/>
      <c r="P249" s="471"/>
    </row>
    <row r="250" spans="1:16" ht="39">
      <c r="A250" s="971" t="s">
        <v>7491</v>
      </c>
      <c r="B250" s="934" t="s">
        <v>7505</v>
      </c>
      <c r="C250" s="52" t="s">
        <v>11301</v>
      </c>
      <c r="D250" s="64" t="s">
        <v>11302</v>
      </c>
      <c r="E250" s="501"/>
      <c r="F250" s="501"/>
      <c r="G250" s="501"/>
      <c r="H250" s="52" t="s">
        <v>11303</v>
      </c>
      <c r="I250" s="64" t="s">
        <v>11304</v>
      </c>
      <c r="J250" s="64" t="s">
        <v>11305</v>
      </c>
      <c r="K250" s="64" t="s">
        <v>469</v>
      </c>
      <c r="L250" s="64" t="s">
        <v>469</v>
      </c>
      <c r="M250" s="978"/>
      <c r="N250" s="471"/>
      <c r="O250" s="471"/>
      <c r="P250" s="471"/>
    </row>
    <row r="251" spans="1:16" ht="39">
      <c r="A251" s="971" t="s">
        <v>7491</v>
      </c>
      <c r="B251" s="992" t="s">
        <v>7496</v>
      </c>
      <c r="C251" s="52" t="s">
        <v>11306</v>
      </c>
      <c r="D251" s="64" t="s">
        <v>11307</v>
      </c>
      <c r="E251" s="501"/>
      <c r="F251" s="501"/>
      <c r="G251" s="501"/>
      <c r="H251" s="979"/>
      <c r="I251" s="501"/>
      <c r="J251" s="501"/>
      <c r="K251" s="501"/>
      <c r="L251" s="501"/>
      <c r="M251" s="978"/>
      <c r="N251" s="471"/>
      <c r="O251" s="471"/>
      <c r="P251" s="471"/>
    </row>
    <row r="252" spans="1:16" ht="51.75">
      <c r="A252" s="971" t="s">
        <v>7509</v>
      </c>
      <c r="B252" s="934" t="s">
        <v>7510</v>
      </c>
      <c r="C252" s="52" t="s">
        <v>11308</v>
      </c>
      <c r="D252" s="64" t="s">
        <v>11309</v>
      </c>
      <c r="E252" s="64" t="s">
        <v>11310</v>
      </c>
      <c r="F252" s="64" t="s">
        <v>11311</v>
      </c>
      <c r="G252" s="64" t="s">
        <v>11312</v>
      </c>
      <c r="H252" s="979"/>
      <c r="I252" s="501"/>
      <c r="J252" s="501"/>
      <c r="K252" s="501"/>
      <c r="L252" s="501"/>
      <c r="M252" s="978"/>
      <c r="N252" s="471"/>
      <c r="O252" s="471"/>
      <c r="P252" s="471"/>
    </row>
    <row r="253" spans="1:16" ht="31.5">
      <c r="A253" s="971" t="s">
        <v>7509</v>
      </c>
      <c r="B253" s="934" t="s">
        <v>7512</v>
      </c>
      <c r="C253" s="979"/>
      <c r="D253" s="501"/>
      <c r="E253" s="501"/>
      <c r="F253" s="501"/>
      <c r="G253" s="501"/>
      <c r="H253" s="979"/>
      <c r="I253" s="501"/>
      <c r="J253" s="501"/>
      <c r="K253" s="501"/>
      <c r="L253" s="501"/>
      <c r="M253" s="978"/>
      <c r="N253" s="471"/>
      <c r="O253" s="471"/>
      <c r="P253" s="471"/>
    </row>
    <row r="254" spans="1:16" ht="64.5">
      <c r="A254" s="971" t="s">
        <v>7509</v>
      </c>
      <c r="B254" s="992" t="s">
        <v>11313</v>
      </c>
      <c r="C254" s="52" t="s">
        <v>11314</v>
      </c>
      <c r="D254" s="64" t="s">
        <v>11315</v>
      </c>
      <c r="E254" s="64" t="s">
        <v>11316</v>
      </c>
      <c r="F254" s="501"/>
      <c r="G254" s="501"/>
      <c r="H254" s="979"/>
      <c r="I254" s="501"/>
      <c r="J254" s="501"/>
      <c r="K254" s="64" t="s">
        <v>752</v>
      </c>
      <c r="L254" s="64" t="s">
        <v>752</v>
      </c>
      <c r="M254" s="978"/>
      <c r="N254" s="471"/>
      <c r="O254" s="471"/>
      <c r="P254" s="471"/>
    </row>
    <row r="255" spans="1:16" ht="31.5">
      <c r="A255" s="971" t="s">
        <v>7509</v>
      </c>
      <c r="B255" s="934" t="s">
        <v>7515</v>
      </c>
      <c r="C255" s="979"/>
      <c r="D255" s="501"/>
      <c r="E255" s="501"/>
      <c r="F255" s="501"/>
      <c r="G255" s="501"/>
      <c r="H255" s="979"/>
      <c r="I255" s="501"/>
      <c r="J255" s="501"/>
      <c r="K255" s="501"/>
      <c r="L255" s="501"/>
      <c r="M255" s="978"/>
      <c r="N255" s="471"/>
      <c r="O255" s="471"/>
      <c r="P255" s="471"/>
    </row>
    <row r="256" spans="1:16" ht="31.5">
      <c r="A256" s="971" t="s">
        <v>7509</v>
      </c>
      <c r="B256" s="934" t="s">
        <v>7516</v>
      </c>
      <c r="C256" s="979"/>
      <c r="D256" s="64" t="s">
        <v>11317</v>
      </c>
      <c r="E256" s="501"/>
      <c r="F256" s="501"/>
      <c r="G256" s="501"/>
      <c r="H256" s="979"/>
      <c r="I256" s="501"/>
      <c r="J256" s="501"/>
      <c r="K256" s="501"/>
      <c r="L256" s="501"/>
      <c r="M256" s="978"/>
      <c r="N256" s="471"/>
      <c r="O256" s="471"/>
      <c r="P256" s="471"/>
    </row>
    <row r="257" spans="1:16" ht="39">
      <c r="A257" s="971" t="s">
        <v>7509</v>
      </c>
      <c r="B257" s="934" t="s">
        <v>7517</v>
      </c>
      <c r="C257" s="979"/>
      <c r="D257" s="501"/>
      <c r="E257" s="64" t="s">
        <v>11318</v>
      </c>
      <c r="F257" s="501"/>
      <c r="G257" s="501"/>
      <c r="H257" s="979"/>
      <c r="I257" s="501"/>
      <c r="J257" s="501"/>
      <c r="K257" s="501"/>
      <c r="L257" s="501"/>
      <c r="M257" s="978"/>
      <c r="N257" s="471"/>
      <c r="O257" s="471"/>
      <c r="P257" s="471"/>
    </row>
    <row r="258" spans="1:16" ht="31.5">
      <c r="A258" s="971" t="s">
        <v>7509</v>
      </c>
      <c r="B258" s="934" t="s">
        <v>7519</v>
      </c>
      <c r="C258" s="979"/>
      <c r="D258" s="501"/>
      <c r="E258" s="64" t="s">
        <v>11319</v>
      </c>
      <c r="F258" s="64" t="s">
        <v>11320</v>
      </c>
      <c r="G258" s="501"/>
      <c r="H258" s="979"/>
      <c r="I258" s="501"/>
      <c r="J258" s="501"/>
      <c r="K258" s="501"/>
      <c r="L258" s="501"/>
      <c r="M258" s="978"/>
      <c r="N258" s="471"/>
      <c r="O258" s="471"/>
      <c r="P258" s="471"/>
    </row>
    <row r="259" spans="1:16" ht="77.25">
      <c r="A259" s="971" t="s">
        <v>7509</v>
      </c>
      <c r="B259" s="934" t="s">
        <v>7520</v>
      </c>
      <c r="C259" s="52" t="s">
        <v>11321</v>
      </c>
      <c r="D259" s="501"/>
      <c r="E259" s="64" t="s">
        <v>11322</v>
      </c>
      <c r="F259" s="64" t="s">
        <v>11323</v>
      </c>
      <c r="G259" s="501"/>
      <c r="H259" s="979"/>
      <c r="I259" s="501"/>
      <c r="J259" s="501"/>
      <c r="K259" s="501"/>
      <c r="L259" s="501"/>
      <c r="M259" s="978"/>
      <c r="N259" s="471"/>
      <c r="O259" s="471"/>
      <c r="P259" s="471"/>
    </row>
    <row r="260" spans="1:16" ht="47.25">
      <c r="A260" s="971" t="s">
        <v>7509</v>
      </c>
      <c r="B260" s="934" t="s">
        <v>7521</v>
      </c>
      <c r="C260" s="52" t="s">
        <v>11324</v>
      </c>
      <c r="D260" s="64" t="s">
        <v>11325</v>
      </c>
      <c r="E260" s="64" t="s">
        <v>11326</v>
      </c>
      <c r="F260" s="64" t="s">
        <v>11327</v>
      </c>
      <c r="G260" s="64" t="s">
        <v>11328</v>
      </c>
      <c r="H260" s="979"/>
      <c r="I260" s="501"/>
      <c r="J260" s="501"/>
      <c r="K260" s="501"/>
      <c r="L260" s="501"/>
      <c r="M260" s="978"/>
      <c r="N260" s="471"/>
      <c r="O260" s="471"/>
      <c r="P260" s="471"/>
    </row>
    <row r="261" spans="1:16" ht="47.25">
      <c r="A261" s="971" t="s">
        <v>7509</v>
      </c>
      <c r="B261" s="934" t="s">
        <v>7522</v>
      </c>
      <c r="C261" s="979"/>
      <c r="D261" s="501"/>
      <c r="E261" s="501"/>
      <c r="F261" s="501"/>
      <c r="G261" s="501"/>
      <c r="H261" s="979"/>
      <c r="I261" s="501"/>
      <c r="J261" s="501"/>
      <c r="K261" s="501"/>
      <c r="L261" s="501"/>
      <c r="M261" s="978"/>
      <c r="N261" s="471"/>
      <c r="O261" s="471"/>
      <c r="P261" s="471"/>
    </row>
    <row r="262" spans="1:16" ht="90">
      <c r="A262" s="971" t="s">
        <v>7523</v>
      </c>
      <c r="B262" s="934" t="s">
        <v>7524</v>
      </c>
      <c r="C262" s="52" t="s">
        <v>11329</v>
      </c>
      <c r="D262" s="64" t="s">
        <v>11330</v>
      </c>
      <c r="E262" s="64" t="s">
        <v>11331</v>
      </c>
      <c r="F262" s="501" t="s">
        <v>11332</v>
      </c>
      <c r="G262" s="64" t="s">
        <v>11333</v>
      </c>
      <c r="H262" s="979"/>
      <c r="I262" s="64" t="s">
        <v>11334</v>
      </c>
      <c r="J262" s="64" t="s">
        <v>10452</v>
      </c>
      <c r="K262" s="64" t="s">
        <v>469</v>
      </c>
      <c r="L262" s="501"/>
      <c r="M262" s="978"/>
      <c r="N262" s="471"/>
      <c r="O262" s="471"/>
      <c r="P262" s="471"/>
    </row>
    <row r="263" spans="1:16" ht="31.5">
      <c r="A263" s="971" t="s">
        <v>7523</v>
      </c>
      <c r="B263" s="934" t="s">
        <v>7526</v>
      </c>
      <c r="C263" s="979"/>
      <c r="D263" s="501"/>
      <c r="E263" s="501"/>
      <c r="F263" s="501"/>
      <c r="G263" s="501"/>
      <c r="H263" s="979"/>
      <c r="I263" s="501"/>
      <c r="J263" s="501"/>
      <c r="K263" s="501"/>
      <c r="L263" s="501"/>
      <c r="M263" s="978"/>
      <c r="N263" s="471"/>
      <c r="O263" s="471"/>
      <c r="P263" s="471"/>
    </row>
    <row r="264" spans="1:16" ht="51.75">
      <c r="A264" s="971" t="s">
        <v>7523</v>
      </c>
      <c r="B264" s="934" t="s">
        <v>7530</v>
      </c>
      <c r="C264" s="52" t="s">
        <v>11335</v>
      </c>
      <c r="D264" s="64" t="s">
        <v>11336</v>
      </c>
      <c r="E264" s="501"/>
      <c r="F264" s="501"/>
      <c r="G264" s="64" t="s">
        <v>11337</v>
      </c>
      <c r="H264" s="52" t="s">
        <v>10869</v>
      </c>
      <c r="I264" s="501"/>
      <c r="J264" s="501"/>
      <c r="K264" s="64" t="s">
        <v>469</v>
      </c>
      <c r="L264" s="501"/>
      <c r="M264" s="978"/>
      <c r="N264" s="471"/>
      <c r="O264" s="471"/>
      <c r="P264" s="471"/>
    </row>
    <row r="265" spans="1:16" ht="51.75">
      <c r="A265" s="971" t="s">
        <v>7523</v>
      </c>
      <c r="B265" s="934" t="s">
        <v>7528</v>
      </c>
      <c r="C265" s="52" t="s">
        <v>11338</v>
      </c>
      <c r="D265" s="64" t="s">
        <v>11339</v>
      </c>
      <c r="E265" s="64" t="s">
        <v>11340</v>
      </c>
      <c r="F265" s="501"/>
      <c r="G265" s="64" t="s">
        <v>11341</v>
      </c>
      <c r="H265" s="979"/>
      <c r="I265" s="64" t="s">
        <v>11342</v>
      </c>
      <c r="J265" s="64" t="s">
        <v>10493</v>
      </c>
      <c r="K265" s="501"/>
      <c r="L265" s="501"/>
      <c r="M265" s="978"/>
      <c r="N265" s="471"/>
      <c r="O265" s="471"/>
      <c r="P265" s="471"/>
    </row>
    <row r="266" spans="1:16" ht="51.75">
      <c r="A266" s="971" t="s">
        <v>7531</v>
      </c>
      <c r="B266" s="934" t="s">
        <v>7532</v>
      </c>
      <c r="C266" s="979"/>
      <c r="D266" s="64" t="s">
        <v>11343</v>
      </c>
      <c r="E266" s="64" t="s">
        <v>11344</v>
      </c>
      <c r="F266" s="501"/>
      <c r="G266" s="501"/>
      <c r="H266" s="979"/>
      <c r="I266" s="501"/>
      <c r="J266" s="501"/>
      <c r="K266" s="501"/>
      <c r="L266" s="501"/>
      <c r="M266" s="978"/>
      <c r="N266" s="471"/>
      <c r="O266" s="471"/>
      <c r="P266" s="471"/>
    </row>
    <row r="267" spans="1:16">
      <c r="A267" s="971" t="s">
        <v>7531</v>
      </c>
      <c r="B267" s="172" t="s">
        <v>11345</v>
      </c>
      <c r="C267" s="979"/>
      <c r="D267" s="501"/>
      <c r="E267" s="501"/>
      <c r="F267" s="501"/>
      <c r="G267" s="501"/>
      <c r="H267" s="979"/>
      <c r="I267" s="501"/>
      <c r="J267" s="501"/>
      <c r="K267" s="501"/>
      <c r="L267" s="501"/>
      <c r="M267" s="978"/>
      <c r="N267" s="471"/>
      <c r="O267" s="471"/>
      <c r="P267" s="471"/>
    </row>
    <row r="268" spans="1:16" ht="64.5">
      <c r="A268" s="971" t="s">
        <v>7531</v>
      </c>
      <c r="B268" s="934" t="s">
        <v>7534</v>
      </c>
      <c r="C268" s="52" t="s">
        <v>11346</v>
      </c>
      <c r="D268" s="64" t="s">
        <v>11347</v>
      </c>
      <c r="E268" s="64" t="s">
        <v>10504</v>
      </c>
      <c r="F268" s="64" t="s">
        <v>11348</v>
      </c>
      <c r="G268" s="64" t="s">
        <v>11349</v>
      </c>
      <c r="H268" s="979"/>
      <c r="I268" s="501"/>
      <c r="J268" s="501"/>
      <c r="K268" s="501"/>
      <c r="L268" s="501"/>
      <c r="M268" s="978"/>
      <c r="N268" s="471"/>
      <c r="O268" s="471"/>
      <c r="P268" s="471"/>
    </row>
    <row r="269" spans="1:16" ht="26.25">
      <c r="A269" s="971" t="s">
        <v>7531</v>
      </c>
      <c r="B269" s="934" t="s">
        <v>7542</v>
      </c>
      <c r="C269" s="52" t="s">
        <v>11350</v>
      </c>
      <c r="D269" s="64" t="s">
        <v>11351</v>
      </c>
      <c r="E269" s="501"/>
      <c r="F269" s="501"/>
      <c r="G269" s="501"/>
      <c r="H269" s="979"/>
      <c r="I269" s="501"/>
      <c r="J269" s="501"/>
      <c r="K269" s="501"/>
      <c r="L269" s="501"/>
      <c r="M269" s="978"/>
      <c r="N269" s="471"/>
      <c r="O269" s="471"/>
      <c r="P269" s="471"/>
    </row>
    <row r="270" spans="1:16" ht="77.25">
      <c r="A270" s="971" t="s">
        <v>7545</v>
      </c>
      <c r="B270" s="934" t="s">
        <v>7546</v>
      </c>
      <c r="C270" s="52" t="s">
        <v>11352</v>
      </c>
      <c r="D270" s="64" t="s">
        <v>11353</v>
      </c>
      <c r="E270" s="64" t="s">
        <v>11354</v>
      </c>
      <c r="F270" s="64" t="s">
        <v>11355</v>
      </c>
      <c r="G270" s="501"/>
      <c r="H270" s="979"/>
      <c r="I270" s="501"/>
      <c r="J270" s="501"/>
      <c r="K270" s="64" t="s">
        <v>4783</v>
      </c>
      <c r="L270" s="64" t="s">
        <v>4783</v>
      </c>
      <c r="M270" s="978"/>
      <c r="N270" s="471"/>
      <c r="O270" s="471"/>
      <c r="P270" s="471"/>
    </row>
    <row r="271" spans="1:16" ht="39">
      <c r="A271" s="971" t="s">
        <v>7545</v>
      </c>
      <c r="B271" s="934" t="s">
        <v>7547</v>
      </c>
      <c r="C271" s="979"/>
      <c r="D271" s="501"/>
      <c r="E271" s="64" t="s">
        <v>11356</v>
      </c>
      <c r="F271" s="997"/>
      <c r="G271" s="64" t="s">
        <v>11357</v>
      </c>
      <c r="H271" s="979"/>
      <c r="I271" s="501"/>
      <c r="J271" s="501"/>
      <c r="K271" s="501"/>
      <c r="L271" s="501"/>
      <c r="M271" s="978"/>
      <c r="N271" s="471"/>
      <c r="O271" s="471"/>
      <c r="P271" s="471"/>
    </row>
    <row r="272" spans="1:16" ht="31.5">
      <c r="A272" s="971" t="s">
        <v>7545</v>
      </c>
      <c r="B272" s="934" t="s">
        <v>7549</v>
      </c>
      <c r="C272" s="979"/>
      <c r="D272" s="125" t="s">
        <v>8053</v>
      </c>
      <c r="E272" s="501"/>
      <c r="F272" s="501"/>
      <c r="G272" s="501"/>
      <c r="H272" s="979"/>
      <c r="I272" s="501"/>
      <c r="J272" s="501"/>
      <c r="K272" s="501"/>
      <c r="L272" s="501"/>
      <c r="M272" s="978"/>
      <c r="N272" s="471"/>
      <c r="O272" s="471"/>
      <c r="P272" s="471"/>
    </row>
    <row r="273" spans="1:16" ht="31.5">
      <c r="A273" s="971" t="s">
        <v>7545</v>
      </c>
      <c r="B273" s="934" t="s">
        <v>7552</v>
      </c>
      <c r="C273" s="979"/>
      <c r="D273" s="501"/>
      <c r="E273" s="501"/>
      <c r="F273" s="501"/>
      <c r="G273" s="501"/>
      <c r="H273" s="979"/>
      <c r="I273" s="501"/>
      <c r="J273" s="501"/>
      <c r="K273" s="501"/>
      <c r="L273" s="501"/>
      <c r="M273" s="978"/>
      <c r="N273" s="471"/>
      <c r="O273" s="471"/>
      <c r="P273" s="471"/>
    </row>
    <row r="274" spans="1:16" ht="31.5">
      <c r="A274" s="971" t="s">
        <v>7545</v>
      </c>
      <c r="B274" s="992" t="s">
        <v>11358</v>
      </c>
      <c r="C274" s="979"/>
      <c r="D274" s="501"/>
      <c r="E274" s="501"/>
      <c r="F274" s="501"/>
      <c r="G274" s="501"/>
      <c r="H274" s="979"/>
      <c r="I274" s="501"/>
      <c r="J274" s="501"/>
      <c r="K274" s="501"/>
      <c r="L274" s="501"/>
      <c r="M274" s="978"/>
      <c r="N274" s="471"/>
      <c r="O274" s="471"/>
      <c r="P274" s="471"/>
    </row>
    <row r="275" spans="1:16" ht="31.5">
      <c r="A275" s="971" t="s">
        <v>7558</v>
      </c>
      <c r="B275" s="934" t="s">
        <v>7560</v>
      </c>
      <c r="C275" s="979"/>
      <c r="D275" s="501"/>
      <c r="E275" s="501"/>
      <c r="F275" s="501"/>
      <c r="G275" s="501"/>
      <c r="H275" s="979"/>
      <c r="I275" s="501"/>
      <c r="J275" s="501"/>
      <c r="K275" s="501"/>
      <c r="L275" s="501"/>
      <c r="M275" s="978"/>
      <c r="N275" s="471"/>
      <c r="O275" s="471"/>
      <c r="P275" s="471"/>
    </row>
    <row r="276" spans="1:16" ht="31.5">
      <c r="A276" s="971" t="s">
        <v>7558</v>
      </c>
      <c r="B276" s="934" t="s">
        <v>7562</v>
      </c>
      <c r="C276" s="979"/>
      <c r="D276" s="501"/>
      <c r="E276" s="501"/>
      <c r="F276" s="501"/>
      <c r="G276" s="501"/>
      <c r="H276" s="979"/>
      <c r="I276" s="501"/>
      <c r="J276" s="501"/>
      <c r="K276" s="501"/>
      <c r="L276" s="501"/>
      <c r="M276" s="978"/>
      <c r="N276" s="471"/>
      <c r="O276" s="471"/>
      <c r="P276" s="471"/>
    </row>
    <row r="277" spans="1:16" ht="90">
      <c r="A277" s="971" t="s">
        <v>7558</v>
      </c>
      <c r="B277" s="934" t="s">
        <v>7563</v>
      </c>
      <c r="C277" s="52" t="s">
        <v>11359</v>
      </c>
      <c r="D277" s="64" t="s">
        <v>11360</v>
      </c>
      <c r="E277" s="501"/>
      <c r="F277" s="501"/>
      <c r="G277" s="501"/>
      <c r="H277" s="979"/>
      <c r="I277" s="501"/>
      <c r="J277" s="501"/>
      <c r="K277" s="501"/>
      <c r="L277" s="501"/>
      <c r="M277" s="978"/>
      <c r="N277" s="471"/>
      <c r="O277" s="471"/>
      <c r="P277" s="471"/>
    </row>
    <row r="278" spans="1:16" ht="31.5">
      <c r="A278" s="971" t="s">
        <v>7558</v>
      </c>
      <c r="B278" s="934" t="s">
        <v>7565</v>
      </c>
      <c r="C278" s="979"/>
      <c r="D278" s="501"/>
      <c r="E278" s="501"/>
      <c r="F278" s="501"/>
      <c r="G278" s="501"/>
      <c r="H278" s="979"/>
      <c r="I278" s="501"/>
      <c r="J278" s="501"/>
      <c r="K278" s="501"/>
      <c r="L278" s="501"/>
      <c r="M278" s="978"/>
      <c r="N278" s="471"/>
      <c r="O278" s="471"/>
      <c r="P278" s="471"/>
    </row>
    <row r="279" spans="1:16" ht="115.5">
      <c r="A279" s="971" t="s">
        <v>7558</v>
      </c>
      <c r="B279" s="934" t="s">
        <v>7567</v>
      </c>
      <c r="C279" s="52" t="s">
        <v>11361</v>
      </c>
      <c r="D279" s="501"/>
      <c r="E279" s="64" t="s">
        <v>11362</v>
      </c>
      <c r="F279" s="64" t="s">
        <v>11363</v>
      </c>
      <c r="G279" s="501"/>
      <c r="H279" s="979"/>
      <c r="I279" s="501"/>
      <c r="J279" s="501"/>
      <c r="K279" s="501"/>
      <c r="L279" s="501"/>
      <c r="M279" s="978"/>
      <c r="N279" s="471"/>
      <c r="O279" s="471"/>
      <c r="P279" s="471"/>
    </row>
    <row r="280" spans="1:16">
      <c r="A280" s="971" t="s">
        <v>7558</v>
      </c>
      <c r="B280" s="934" t="s">
        <v>7569</v>
      </c>
      <c r="C280" s="979"/>
      <c r="D280" s="501"/>
      <c r="E280" s="501"/>
      <c r="F280" s="501"/>
      <c r="G280" s="501"/>
      <c r="H280" s="979"/>
      <c r="I280" s="501"/>
      <c r="J280" s="501"/>
      <c r="K280" s="1016"/>
      <c r="L280" s="501"/>
      <c r="M280" s="978"/>
      <c r="N280" s="471"/>
      <c r="O280" s="471"/>
      <c r="P280" s="471"/>
    </row>
    <row r="281" spans="1:16" ht="217.5">
      <c r="A281" s="971" t="s">
        <v>7558</v>
      </c>
      <c r="B281" s="934" t="s">
        <v>7572</v>
      </c>
      <c r="C281" s="979"/>
      <c r="D281" s="501"/>
      <c r="E281" s="501"/>
      <c r="F281" s="501"/>
      <c r="G281" s="501"/>
      <c r="H281" s="52" t="s">
        <v>11364</v>
      </c>
      <c r="I281" s="64" t="s">
        <v>11365</v>
      </c>
      <c r="J281" s="64" t="s">
        <v>11366</v>
      </c>
      <c r="K281" s="64" t="s">
        <v>11367</v>
      </c>
      <c r="L281" s="64" t="s">
        <v>752</v>
      </c>
      <c r="M281" s="982" t="s">
        <v>11368</v>
      </c>
      <c r="N281" s="471"/>
      <c r="O281" s="471"/>
      <c r="P281" s="471"/>
    </row>
    <row r="282" spans="1:16" ht="64.5">
      <c r="A282" s="971" t="s">
        <v>7558</v>
      </c>
      <c r="B282" s="886" t="s">
        <v>7573</v>
      </c>
      <c r="C282" s="52" t="s">
        <v>11369</v>
      </c>
      <c r="D282" s="64" t="s">
        <v>11370</v>
      </c>
      <c r="E282" s="501"/>
      <c r="F282" s="501"/>
      <c r="G282" s="501"/>
      <c r="H282" s="979"/>
      <c r="I282" s="501"/>
      <c r="J282" s="501"/>
      <c r="K282" s="501"/>
      <c r="L282" s="501"/>
      <c r="M282" s="978"/>
      <c r="N282" s="471"/>
      <c r="O282" s="471"/>
      <c r="P282" s="471"/>
    </row>
    <row r="283" spans="1:16" ht="51.75">
      <c r="A283" s="971" t="s">
        <v>7558</v>
      </c>
      <c r="B283" s="934" t="s">
        <v>7574</v>
      </c>
      <c r="C283" s="979"/>
      <c r="D283" s="501"/>
      <c r="E283" s="64" t="s">
        <v>11371</v>
      </c>
      <c r="F283" s="64" t="s">
        <v>11372</v>
      </c>
      <c r="G283" s="501"/>
      <c r="H283" s="979"/>
      <c r="I283" s="501"/>
      <c r="J283" s="501"/>
      <c r="K283" s="501"/>
      <c r="L283" s="501"/>
      <c r="M283" s="978"/>
      <c r="N283" s="471"/>
      <c r="O283" s="471"/>
      <c r="P283" s="471"/>
    </row>
    <row r="284" spans="1:16" ht="47.25">
      <c r="A284" s="971" t="s">
        <v>7558</v>
      </c>
      <c r="B284" s="934" t="s">
        <v>7575</v>
      </c>
      <c r="C284" s="979"/>
      <c r="D284" s="501"/>
      <c r="E284" s="501"/>
      <c r="F284" s="501"/>
      <c r="G284" s="501"/>
      <c r="H284" s="979"/>
      <c r="I284" s="501"/>
      <c r="J284" s="501"/>
      <c r="K284" s="501"/>
      <c r="L284" s="501"/>
      <c r="M284" s="978"/>
      <c r="N284" s="471"/>
      <c r="O284" s="471"/>
      <c r="P284" s="471"/>
    </row>
    <row r="285" spans="1:16" ht="51.75">
      <c r="A285" s="971" t="s">
        <v>7558</v>
      </c>
      <c r="B285" s="934" t="s">
        <v>7577</v>
      </c>
      <c r="C285" s="52" t="s">
        <v>11373</v>
      </c>
      <c r="D285" s="501"/>
      <c r="E285" s="501"/>
      <c r="F285" s="64" t="s">
        <v>11374</v>
      </c>
      <c r="G285" s="501"/>
      <c r="H285" s="979"/>
      <c r="I285" s="501"/>
      <c r="J285" s="501"/>
      <c r="K285" s="64" t="s">
        <v>11375</v>
      </c>
      <c r="L285" s="501"/>
      <c r="M285" s="978"/>
      <c r="N285" s="471"/>
      <c r="O285" s="471"/>
      <c r="P285" s="471"/>
    </row>
    <row r="286" spans="1:16" ht="128.25">
      <c r="A286" s="971" t="s">
        <v>7558</v>
      </c>
      <c r="B286" s="934" t="s">
        <v>7579</v>
      </c>
      <c r="C286" s="52" t="s">
        <v>11376</v>
      </c>
      <c r="D286" s="501"/>
      <c r="E286" s="64" t="s">
        <v>11377</v>
      </c>
      <c r="F286" s="64" t="s">
        <v>11378</v>
      </c>
      <c r="G286" s="501"/>
      <c r="H286" s="979"/>
      <c r="I286" s="501"/>
      <c r="J286" s="501"/>
      <c r="K286" s="64" t="s">
        <v>11379</v>
      </c>
      <c r="L286" s="501"/>
      <c r="M286" s="978"/>
      <c r="N286" s="471"/>
      <c r="O286" s="471"/>
      <c r="P286" s="471"/>
    </row>
    <row r="287" spans="1:16" ht="31.5">
      <c r="A287" s="971" t="s">
        <v>7558</v>
      </c>
      <c r="B287" s="992" t="s">
        <v>11380</v>
      </c>
      <c r="C287" s="979"/>
      <c r="D287" s="501"/>
      <c r="E287" s="501"/>
      <c r="F287" s="501"/>
      <c r="G287" s="501"/>
      <c r="H287" s="979"/>
      <c r="I287" s="501"/>
      <c r="J287" s="501"/>
      <c r="K287" s="501"/>
      <c r="L287" s="501"/>
      <c r="M287" s="978"/>
      <c r="N287" s="471"/>
      <c r="O287" s="471"/>
      <c r="P287" s="471"/>
    </row>
    <row r="288" spans="1:16" ht="26.25">
      <c r="A288" s="971" t="s">
        <v>7558</v>
      </c>
      <c r="B288" s="934" t="s">
        <v>7580</v>
      </c>
      <c r="C288" s="52" t="s">
        <v>11381</v>
      </c>
      <c r="D288" s="501"/>
      <c r="E288" s="501"/>
      <c r="F288" s="501"/>
      <c r="G288" s="501"/>
      <c r="H288" s="979"/>
      <c r="I288" s="501"/>
      <c r="J288" s="501"/>
      <c r="K288" s="501"/>
      <c r="L288" s="501"/>
      <c r="M288" s="978"/>
      <c r="N288" s="471"/>
      <c r="O288" s="471"/>
      <c r="P288" s="471"/>
    </row>
    <row r="289" spans="1:16" ht="39">
      <c r="A289" s="971" t="s">
        <v>7558</v>
      </c>
      <c r="B289" s="934" t="s">
        <v>7581</v>
      </c>
      <c r="C289" s="52" t="s">
        <v>11382</v>
      </c>
      <c r="D289" s="64" t="s">
        <v>11383</v>
      </c>
      <c r="E289" s="64" t="s">
        <v>11384</v>
      </c>
      <c r="F289" s="64" t="s">
        <v>11385</v>
      </c>
      <c r="G289" s="501"/>
      <c r="H289" s="979"/>
      <c r="I289" s="501"/>
      <c r="J289" s="501"/>
      <c r="K289" s="1016"/>
      <c r="L289" s="501"/>
      <c r="M289" s="978"/>
      <c r="N289" s="471"/>
      <c r="O289" s="471"/>
      <c r="P289" s="471"/>
    </row>
    <row r="290" spans="1:16" ht="31.5">
      <c r="A290" s="971" t="s">
        <v>7558</v>
      </c>
      <c r="B290" s="934" t="s">
        <v>7582</v>
      </c>
      <c r="C290" s="979"/>
      <c r="D290" s="501"/>
      <c r="E290" s="501"/>
      <c r="F290" s="501"/>
      <c r="G290" s="501"/>
      <c r="H290" s="979"/>
      <c r="I290" s="501"/>
      <c r="J290" s="501"/>
      <c r="K290" s="501"/>
      <c r="L290" s="501"/>
      <c r="M290" s="978"/>
      <c r="N290" s="471"/>
      <c r="O290" s="471"/>
      <c r="P290" s="471"/>
    </row>
    <row r="291" spans="1:16" ht="31.5">
      <c r="A291" s="971" t="s">
        <v>7558</v>
      </c>
      <c r="B291" s="934" t="s">
        <v>7583</v>
      </c>
      <c r="C291" s="979"/>
      <c r="D291" s="501"/>
      <c r="E291" s="501"/>
      <c r="F291" s="501"/>
      <c r="G291" s="501"/>
      <c r="H291" s="979"/>
      <c r="I291" s="501"/>
      <c r="J291" s="501"/>
      <c r="K291" s="501"/>
      <c r="L291" s="501"/>
      <c r="M291" s="978"/>
      <c r="N291" s="471"/>
      <c r="O291" s="471"/>
      <c r="P291" s="471"/>
    </row>
    <row r="292" spans="1:16" ht="31.5">
      <c r="A292" s="971" t="s">
        <v>7558</v>
      </c>
      <c r="B292" s="934" t="s">
        <v>7585</v>
      </c>
      <c r="C292" s="979"/>
      <c r="D292" s="501"/>
      <c r="E292" s="501"/>
      <c r="F292" s="501"/>
      <c r="G292" s="501"/>
      <c r="H292" s="979"/>
      <c r="I292" s="501"/>
      <c r="J292" s="501"/>
      <c r="K292" s="501"/>
      <c r="L292" s="501"/>
      <c r="M292" s="978"/>
      <c r="N292" s="471"/>
      <c r="O292" s="471"/>
      <c r="P292" s="471"/>
    </row>
    <row r="293" spans="1:16" ht="31.5">
      <c r="A293" s="971" t="s">
        <v>7558</v>
      </c>
      <c r="B293" s="934" t="s">
        <v>7586</v>
      </c>
      <c r="C293" s="979"/>
      <c r="D293" s="501"/>
      <c r="E293" s="64"/>
      <c r="F293" s="501"/>
      <c r="G293" s="501"/>
      <c r="H293" s="979"/>
      <c r="I293" s="501"/>
      <c r="J293" s="501"/>
      <c r="K293" s="501"/>
      <c r="L293" s="501"/>
      <c r="M293" s="978"/>
      <c r="N293" s="471"/>
      <c r="O293" s="471"/>
      <c r="P293" s="471"/>
    </row>
    <row r="294" spans="1:16" ht="166.5">
      <c r="A294" s="971" t="s">
        <v>7558</v>
      </c>
      <c r="B294" s="934" t="s">
        <v>7587</v>
      </c>
      <c r="C294" s="52" t="s">
        <v>11386</v>
      </c>
      <c r="D294" s="64" t="s">
        <v>11387</v>
      </c>
      <c r="E294" s="64" t="s">
        <v>11388</v>
      </c>
      <c r="F294" s="64" t="s">
        <v>11389</v>
      </c>
      <c r="G294" s="64" t="s">
        <v>11390</v>
      </c>
      <c r="H294" s="52" t="s">
        <v>11391</v>
      </c>
      <c r="I294" s="64" t="s">
        <v>11392</v>
      </c>
      <c r="J294" s="64" t="s">
        <v>11393</v>
      </c>
      <c r="K294" s="64" t="s">
        <v>11394</v>
      </c>
      <c r="L294" s="501"/>
      <c r="M294" s="982" t="s">
        <v>11395</v>
      </c>
      <c r="N294" s="471"/>
      <c r="O294" s="471"/>
      <c r="P294" s="471"/>
    </row>
    <row r="295" spans="1:16">
      <c r="A295" s="971" t="s">
        <v>7558</v>
      </c>
      <c r="B295" s="934" t="s">
        <v>7588</v>
      </c>
      <c r="C295" s="979"/>
      <c r="D295" s="501"/>
      <c r="E295" s="501"/>
      <c r="F295" s="501"/>
      <c r="G295" s="501"/>
      <c r="H295" s="979"/>
      <c r="I295" s="501"/>
      <c r="J295" s="501"/>
      <c r="K295" s="501"/>
      <c r="L295" s="501"/>
      <c r="M295" s="978"/>
      <c r="N295" s="471"/>
      <c r="O295" s="471"/>
      <c r="P295" s="471"/>
    </row>
    <row r="296" spans="1:16" ht="31.5">
      <c r="A296" s="971" t="s">
        <v>7558</v>
      </c>
      <c r="B296" s="934" t="s">
        <v>7589</v>
      </c>
      <c r="C296" s="979"/>
      <c r="D296" s="501"/>
      <c r="E296" s="501"/>
      <c r="F296" s="501"/>
      <c r="G296" s="501"/>
      <c r="H296" s="979"/>
      <c r="I296" s="501"/>
      <c r="J296" s="501"/>
      <c r="K296" s="501"/>
      <c r="L296" s="501"/>
      <c r="M296" s="978"/>
      <c r="N296" s="471"/>
      <c r="O296" s="471"/>
      <c r="P296" s="471"/>
    </row>
    <row r="297" spans="1:16" ht="90">
      <c r="A297" s="971" t="s">
        <v>7558</v>
      </c>
      <c r="B297" s="992" t="s">
        <v>8288</v>
      </c>
      <c r="C297" s="979"/>
      <c r="D297" s="501"/>
      <c r="E297" s="64"/>
      <c r="F297" s="64" t="s">
        <v>11396</v>
      </c>
      <c r="G297" s="501"/>
      <c r="H297" s="979"/>
      <c r="I297" s="501"/>
      <c r="J297" s="501"/>
      <c r="K297" s="501"/>
      <c r="L297" s="501"/>
      <c r="M297" s="978"/>
      <c r="N297" s="471"/>
      <c r="O297" s="471"/>
      <c r="P297" s="471"/>
    </row>
    <row r="298" spans="1:16" ht="31.5">
      <c r="A298" s="971" t="s">
        <v>7558</v>
      </c>
      <c r="B298" s="934" t="s">
        <v>7592</v>
      </c>
      <c r="C298" s="979"/>
      <c r="D298" s="501"/>
      <c r="E298" s="501"/>
      <c r="F298" s="501"/>
      <c r="G298" s="501"/>
      <c r="H298" s="979"/>
      <c r="I298" s="501"/>
      <c r="J298" s="501"/>
      <c r="K298" s="501"/>
      <c r="L298" s="501"/>
      <c r="M298" s="978"/>
      <c r="N298" s="471"/>
      <c r="O298" s="471"/>
      <c r="P298" s="471"/>
    </row>
    <row r="299" spans="1:16">
      <c r="A299" s="971" t="s">
        <v>7558</v>
      </c>
      <c r="B299" s="934" t="s">
        <v>7593</v>
      </c>
      <c r="C299" s="979"/>
      <c r="D299" s="501"/>
      <c r="E299" s="501"/>
      <c r="F299" s="501"/>
      <c r="G299" s="501"/>
      <c r="H299" s="979"/>
      <c r="I299" s="501"/>
      <c r="J299" s="501"/>
      <c r="K299" s="501"/>
      <c r="L299" s="501"/>
      <c r="M299" s="978"/>
      <c r="N299" s="471"/>
      <c r="O299" s="471"/>
      <c r="P299" s="471"/>
    </row>
    <row r="300" spans="1:16" ht="268.5">
      <c r="A300" s="971" t="s">
        <v>7558</v>
      </c>
      <c r="B300" s="934" t="s">
        <v>7594</v>
      </c>
      <c r="C300" s="979"/>
      <c r="D300" s="501"/>
      <c r="E300" s="501"/>
      <c r="F300" s="64" t="s">
        <v>11397</v>
      </c>
      <c r="G300" s="64" t="s">
        <v>11398</v>
      </c>
      <c r="H300" s="979"/>
      <c r="I300" s="501"/>
      <c r="J300" s="501"/>
      <c r="K300" s="501"/>
      <c r="L300" s="501"/>
      <c r="M300" s="978"/>
      <c r="N300" s="471"/>
      <c r="O300" s="471"/>
      <c r="P300" s="471"/>
    </row>
    <row r="301" spans="1:16" ht="31.5">
      <c r="A301" s="971" t="s">
        <v>7558</v>
      </c>
      <c r="B301" s="934" t="s">
        <v>7595</v>
      </c>
      <c r="C301" s="979"/>
      <c r="D301" s="501"/>
      <c r="E301" s="501"/>
      <c r="F301" s="501"/>
      <c r="G301" s="501"/>
      <c r="H301" s="979"/>
      <c r="I301" s="501"/>
      <c r="J301" s="501"/>
      <c r="K301" s="501"/>
      <c r="L301" s="501"/>
      <c r="M301" s="978"/>
      <c r="N301" s="471"/>
      <c r="O301" s="471"/>
      <c r="P301" s="471"/>
    </row>
    <row r="302" spans="1:16" ht="51.75">
      <c r="A302" s="971" t="s">
        <v>7558</v>
      </c>
      <c r="B302" s="934" t="s">
        <v>7596</v>
      </c>
      <c r="C302" s="52" t="s">
        <v>11399</v>
      </c>
      <c r="D302" s="501"/>
      <c r="E302" s="501"/>
      <c r="F302" s="501"/>
      <c r="G302" s="501"/>
      <c r="H302" s="979"/>
      <c r="I302" s="64" t="s">
        <v>11400</v>
      </c>
      <c r="J302" s="501"/>
      <c r="K302" s="501"/>
      <c r="L302" s="501"/>
      <c r="M302" s="978"/>
      <c r="N302" s="471"/>
      <c r="O302" s="471"/>
      <c r="P302" s="471"/>
    </row>
    <row r="303" spans="1:16" ht="39">
      <c r="A303" s="971" t="s">
        <v>7558</v>
      </c>
      <c r="B303" s="934" t="s">
        <v>7598</v>
      </c>
      <c r="C303" s="52" t="s">
        <v>11401</v>
      </c>
      <c r="D303" s="64" t="s">
        <v>11402</v>
      </c>
      <c r="E303" s="501"/>
      <c r="F303" s="64" t="s">
        <v>11403</v>
      </c>
      <c r="G303" s="501"/>
      <c r="H303" s="979"/>
      <c r="I303" s="501"/>
      <c r="J303" s="501"/>
      <c r="K303" s="501"/>
      <c r="L303" s="501"/>
      <c r="M303" s="978"/>
      <c r="N303" s="471"/>
      <c r="O303" s="471"/>
      <c r="P303" s="471"/>
    </row>
    <row r="304" spans="1:16" ht="39">
      <c r="A304" s="971" t="s">
        <v>7558</v>
      </c>
      <c r="B304" s="934" t="s">
        <v>8294</v>
      </c>
      <c r="C304" s="52" t="s">
        <v>11404</v>
      </c>
      <c r="D304" s="501"/>
      <c r="E304" s="64" t="s">
        <v>11405</v>
      </c>
      <c r="F304" s="64" t="s">
        <v>11406</v>
      </c>
      <c r="G304" s="501"/>
      <c r="H304" s="979"/>
      <c r="I304" s="501"/>
      <c r="J304" s="501"/>
      <c r="K304" s="501"/>
      <c r="L304" s="501"/>
      <c r="M304" s="978"/>
      <c r="N304" s="471"/>
      <c r="O304" s="471"/>
      <c r="P304" s="471"/>
    </row>
    <row r="305" spans="1:16">
      <c r="A305" s="971" t="s">
        <v>7558</v>
      </c>
      <c r="B305" s="934" t="s">
        <v>7599</v>
      </c>
      <c r="C305" s="979"/>
      <c r="D305" s="501"/>
      <c r="E305" s="501"/>
      <c r="F305" s="501"/>
      <c r="G305" s="501"/>
      <c r="H305" s="979"/>
      <c r="I305" s="501"/>
      <c r="J305" s="501"/>
      <c r="K305" s="501"/>
      <c r="L305" s="501"/>
      <c r="M305" s="978"/>
      <c r="N305" s="471"/>
      <c r="O305" s="471"/>
      <c r="P305" s="471"/>
    </row>
    <row r="306" spans="1:16">
      <c r="A306" s="971" t="s">
        <v>7558</v>
      </c>
      <c r="B306" s="934" t="s">
        <v>7602</v>
      </c>
      <c r="C306" s="979"/>
      <c r="D306" s="501"/>
      <c r="E306" s="501"/>
      <c r="F306" s="501"/>
      <c r="G306" s="501"/>
      <c r="H306" s="979"/>
      <c r="I306" s="501"/>
      <c r="J306" s="501"/>
      <c r="K306" s="501"/>
      <c r="L306" s="501"/>
      <c r="M306" s="978"/>
      <c r="N306" s="471"/>
      <c r="O306" s="471"/>
      <c r="P306" s="471"/>
    </row>
    <row r="307" spans="1:16" ht="90">
      <c r="A307" s="971" t="s">
        <v>7558</v>
      </c>
      <c r="B307" s="934" t="s">
        <v>7604</v>
      </c>
      <c r="C307" s="52" t="s">
        <v>11407</v>
      </c>
      <c r="D307" s="64" t="s">
        <v>11408</v>
      </c>
      <c r="E307" s="64" t="s">
        <v>11409</v>
      </c>
      <c r="F307" s="64" t="s">
        <v>11410</v>
      </c>
      <c r="G307" s="501"/>
      <c r="H307" s="979" t="s">
        <v>11411</v>
      </c>
      <c r="I307" s="64" t="s">
        <v>11412</v>
      </c>
      <c r="J307" s="64" t="s">
        <v>10507</v>
      </c>
      <c r="K307" s="64" t="s">
        <v>11413</v>
      </c>
      <c r="L307" s="64"/>
      <c r="M307" s="982" t="s">
        <v>11414</v>
      </c>
      <c r="N307" s="471"/>
      <c r="O307" s="471"/>
      <c r="P307" s="471"/>
    </row>
    <row r="308" spans="1:16" ht="31.5">
      <c r="A308" s="971" t="s">
        <v>7558</v>
      </c>
      <c r="B308" s="934" t="s">
        <v>7606</v>
      </c>
      <c r="C308" s="52" t="s">
        <v>11415</v>
      </c>
      <c r="D308" s="64" t="s">
        <v>14</v>
      </c>
      <c r="E308" s="501"/>
      <c r="F308" s="501"/>
      <c r="G308" s="501"/>
      <c r="H308" s="979"/>
      <c r="I308" s="501"/>
      <c r="J308" s="501"/>
      <c r="K308" s="501"/>
      <c r="L308" s="501"/>
      <c r="M308" s="978"/>
      <c r="N308" s="471"/>
      <c r="O308" s="471"/>
      <c r="P308" s="471"/>
    </row>
    <row r="309" spans="1:16" ht="47.25" customHeight="1">
      <c r="A309" s="971" t="s">
        <v>7558</v>
      </c>
      <c r="B309" s="934" t="s">
        <v>7608</v>
      </c>
      <c r="C309" s="979"/>
      <c r="D309" s="501"/>
      <c r="E309" s="501"/>
      <c r="F309" s="501"/>
      <c r="G309" s="501"/>
      <c r="H309" s="979"/>
      <c r="I309" s="501"/>
      <c r="J309" s="501"/>
      <c r="K309" s="501"/>
      <c r="L309" s="501"/>
      <c r="M309" s="978"/>
      <c r="N309" s="471"/>
      <c r="O309" s="471"/>
      <c r="P309" s="471"/>
    </row>
    <row r="310" spans="1:16" ht="47.25">
      <c r="A310" s="971" t="s">
        <v>7558</v>
      </c>
      <c r="B310" s="934" t="s">
        <v>8291</v>
      </c>
      <c r="C310" s="52" t="s">
        <v>11416</v>
      </c>
      <c r="D310" s="64" t="s">
        <v>11417</v>
      </c>
      <c r="E310" s="501"/>
      <c r="F310" s="501"/>
      <c r="G310" s="501"/>
      <c r="H310" s="979"/>
      <c r="I310" s="501"/>
      <c r="J310" s="501"/>
      <c r="K310" s="501"/>
      <c r="L310" s="501"/>
      <c r="M310" s="978"/>
      <c r="N310" s="471"/>
      <c r="O310" s="471"/>
      <c r="P310" s="471"/>
    </row>
    <row r="311" spans="1:16" ht="166.5">
      <c r="A311" s="971" t="s">
        <v>7611</v>
      </c>
      <c r="B311" s="934" t="s">
        <v>7612</v>
      </c>
      <c r="C311" s="52" t="s">
        <v>11418</v>
      </c>
      <c r="D311" s="64" t="s">
        <v>11419</v>
      </c>
      <c r="E311" s="64" t="s">
        <v>11420</v>
      </c>
      <c r="F311" s="64" t="s">
        <v>11421</v>
      </c>
      <c r="G311" s="501"/>
      <c r="H311" s="979"/>
      <c r="I311" s="501"/>
      <c r="J311" s="64" t="s">
        <v>11422</v>
      </c>
      <c r="K311" s="64" t="s">
        <v>11423</v>
      </c>
      <c r="L311" s="64" t="s">
        <v>469</v>
      </c>
      <c r="M311" s="982" t="s">
        <v>11424</v>
      </c>
      <c r="N311" s="471"/>
      <c r="O311" s="471"/>
      <c r="P311" s="471"/>
    </row>
    <row r="312" spans="1:16" ht="63">
      <c r="A312" s="971" t="s">
        <v>7611</v>
      </c>
      <c r="B312" s="934" t="s">
        <v>7614</v>
      </c>
      <c r="C312" s="979"/>
      <c r="D312" s="501"/>
      <c r="E312" s="501"/>
      <c r="F312" s="501"/>
      <c r="G312" s="501"/>
      <c r="H312" s="979"/>
      <c r="I312" s="501"/>
      <c r="J312" s="501"/>
      <c r="K312" s="501"/>
      <c r="L312" s="501"/>
      <c r="M312" s="978"/>
      <c r="N312" s="471"/>
      <c r="O312" s="471"/>
      <c r="P312" s="471"/>
    </row>
    <row r="313" spans="1:16" ht="319.5">
      <c r="A313" s="971" t="s">
        <v>7611</v>
      </c>
      <c r="B313" s="934" t="s">
        <v>7615</v>
      </c>
      <c r="C313" s="52" t="s">
        <v>11425</v>
      </c>
      <c r="D313" s="64" t="s">
        <v>11426</v>
      </c>
      <c r="E313" s="64"/>
      <c r="F313" s="64" t="s">
        <v>11427</v>
      </c>
      <c r="G313" s="64" t="s">
        <v>11428</v>
      </c>
      <c r="H313" s="979"/>
      <c r="I313" s="501"/>
      <c r="J313" s="501"/>
      <c r="K313" s="501"/>
      <c r="L313" s="501"/>
      <c r="M313" s="978"/>
      <c r="N313" s="471"/>
      <c r="O313" s="471"/>
      <c r="P313" s="471"/>
    </row>
    <row r="314" spans="1:16" ht="192">
      <c r="A314" s="971" t="s">
        <v>7611</v>
      </c>
      <c r="B314" s="934" t="s">
        <v>7618</v>
      </c>
      <c r="C314" s="52" t="s">
        <v>11429</v>
      </c>
      <c r="D314" s="64" t="s">
        <v>11430</v>
      </c>
      <c r="E314" s="64" t="s">
        <v>11431</v>
      </c>
      <c r="F314" s="64" t="s">
        <v>11432</v>
      </c>
      <c r="G314" s="64" t="s">
        <v>11433</v>
      </c>
      <c r="H314" s="52" t="s">
        <v>11434</v>
      </c>
      <c r="I314" s="501"/>
      <c r="J314" s="64" t="s">
        <v>10507</v>
      </c>
      <c r="K314" s="64" t="s">
        <v>469</v>
      </c>
      <c r="L314" s="501"/>
      <c r="M314" s="978"/>
      <c r="N314" s="471"/>
      <c r="O314" s="471"/>
      <c r="P314" s="471"/>
    </row>
    <row r="315" spans="1:16" ht="31.5">
      <c r="A315" s="971" t="s">
        <v>7611</v>
      </c>
      <c r="B315" s="934" t="s">
        <v>7620</v>
      </c>
      <c r="C315" s="979"/>
      <c r="D315" s="501"/>
      <c r="E315" s="501"/>
      <c r="F315" s="64" t="s">
        <v>11435</v>
      </c>
      <c r="G315" s="501"/>
      <c r="H315" s="979"/>
      <c r="I315" s="501"/>
      <c r="J315" s="501"/>
      <c r="K315" s="501"/>
      <c r="L315" s="501"/>
      <c r="M315" s="978"/>
      <c r="N315" s="471"/>
      <c r="O315" s="471"/>
      <c r="P315" s="471"/>
    </row>
    <row r="316" spans="1:16" ht="90">
      <c r="A316" s="971" t="s">
        <v>7611</v>
      </c>
      <c r="B316" s="934" t="s">
        <v>7621</v>
      </c>
      <c r="C316" s="52" t="s">
        <v>11436</v>
      </c>
      <c r="D316" s="64" t="s">
        <v>11437</v>
      </c>
      <c r="E316" s="64" t="s">
        <v>11438</v>
      </c>
      <c r="F316" s="64" t="s">
        <v>11439</v>
      </c>
      <c r="G316" s="501"/>
      <c r="H316" s="52" t="s">
        <v>11440</v>
      </c>
      <c r="I316" s="501"/>
      <c r="J316" s="501"/>
      <c r="K316" s="64" t="s">
        <v>752</v>
      </c>
      <c r="L316" s="64" t="s">
        <v>752</v>
      </c>
      <c r="M316" s="978"/>
      <c r="N316" s="471"/>
      <c r="O316" s="471"/>
      <c r="P316" s="471"/>
    </row>
    <row r="317" spans="1:16" ht="102.75">
      <c r="A317" s="971" t="s">
        <v>7611</v>
      </c>
      <c r="B317" s="934" t="s">
        <v>7623</v>
      </c>
      <c r="C317" s="52" t="s">
        <v>11441</v>
      </c>
      <c r="D317" s="64" t="s">
        <v>11442</v>
      </c>
      <c r="E317" s="64" t="s">
        <v>11443</v>
      </c>
      <c r="F317" s="64" t="s">
        <v>11444</v>
      </c>
      <c r="G317" s="64" t="s">
        <v>11445</v>
      </c>
      <c r="H317" s="979"/>
      <c r="I317" s="501"/>
      <c r="J317" s="64" t="s">
        <v>10507</v>
      </c>
      <c r="K317" s="64" t="s">
        <v>11446</v>
      </c>
      <c r="L317" s="64" t="s">
        <v>752</v>
      </c>
      <c r="M317" s="978"/>
      <c r="N317" s="471"/>
      <c r="O317" s="471"/>
      <c r="P317" s="471"/>
    </row>
    <row r="318" spans="1:16" ht="166.5">
      <c r="A318" s="971" t="s">
        <v>7611</v>
      </c>
      <c r="B318" s="934" t="s">
        <v>7624</v>
      </c>
      <c r="C318" s="52" t="s">
        <v>11447</v>
      </c>
      <c r="D318" s="64" t="s">
        <v>11448</v>
      </c>
      <c r="E318" s="64" t="s">
        <v>11449</v>
      </c>
      <c r="F318" s="64" t="s">
        <v>11450</v>
      </c>
      <c r="G318" s="64" t="s">
        <v>11451</v>
      </c>
      <c r="H318" s="979"/>
      <c r="I318" s="501"/>
      <c r="J318" s="64" t="s">
        <v>10507</v>
      </c>
      <c r="K318" s="64" t="s">
        <v>752</v>
      </c>
      <c r="L318" s="64" t="s">
        <v>752</v>
      </c>
      <c r="M318" s="982" t="s">
        <v>11452</v>
      </c>
      <c r="N318" s="471"/>
      <c r="O318" s="471"/>
      <c r="P318" s="471"/>
    </row>
    <row r="319" spans="1:16" ht="141">
      <c r="A319" s="971" t="s">
        <v>7611</v>
      </c>
      <c r="B319" s="934" t="s">
        <v>7627</v>
      </c>
      <c r="C319" s="52" t="s">
        <v>11453</v>
      </c>
      <c r="D319" s="64" t="s">
        <v>11454</v>
      </c>
      <c r="E319" s="64" t="s">
        <v>11455</v>
      </c>
      <c r="F319" s="64" t="s">
        <v>11456</v>
      </c>
      <c r="G319" s="64" t="s">
        <v>11457</v>
      </c>
      <c r="H319" s="52" t="s">
        <v>11458</v>
      </c>
      <c r="I319" s="64" t="s">
        <v>11459</v>
      </c>
      <c r="J319" s="64" t="s">
        <v>10507</v>
      </c>
      <c r="K319" s="64" t="s">
        <v>752</v>
      </c>
      <c r="L319" s="64" t="s">
        <v>752</v>
      </c>
      <c r="M319" s="982" t="s">
        <v>11460</v>
      </c>
      <c r="N319" s="471"/>
      <c r="O319" s="471"/>
      <c r="P319" s="471"/>
    </row>
    <row r="320" spans="1:16" ht="39">
      <c r="A320" s="971" t="s">
        <v>7611</v>
      </c>
      <c r="B320" s="934" t="s">
        <v>7628</v>
      </c>
      <c r="C320" s="979"/>
      <c r="D320" s="64" t="s">
        <v>11461</v>
      </c>
      <c r="E320" s="64" t="s">
        <v>11462</v>
      </c>
      <c r="F320" s="64" t="s">
        <v>11463</v>
      </c>
      <c r="G320" s="64" t="s">
        <v>11464</v>
      </c>
      <c r="H320" s="979"/>
      <c r="I320" s="501"/>
      <c r="J320" s="64" t="s">
        <v>10507</v>
      </c>
      <c r="K320" s="64" t="s">
        <v>9502</v>
      </c>
      <c r="L320" s="64" t="s">
        <v>752</v>
      </c>
      <c r="M320" s="978"/>
      <c r="N320" s="471"/>
      <c r="O320" s="471"/>
      <c r="P320" s="471"/>
    </row>
    <row r="321" spans="1:16" ht="77.25">
      <c r="A321" s="971" t="s">
        <v>7611</v>
      </c>
      <c r="B321" s="934" t="s">
        <v>7629</v>
      </c>
      <c r="C321" s="52" t="s">
        <v>11465</v>
      </c>
      <c r="D321" s="501"/>
      <c r="E321" s="64" t="s">
        <v>11466</v>
      </c>
      <c r="F321" s="64"/>
      <c r="G321" s="1017" t="s">
        <v>11467</v>
      </c>
      <c r="H321" s="979"/>
      <c r="I321" s="501"/>
      <c r="J321" s="501"/>
      <c r="K321" s="64" t="s">
        <v>752</v>
      </c>
      <c r="L321" s="64" t="s">
        <v>752</v>
      </c>
      <c r="M321" s="978"/>
      <c r="N321" s="471"/>
      <c r="O321" s="471"/>
      <c r="P321" s="471"/>
    </row>
    <row r="322" spans="1:16" ht="39">
      <c r="A322" s="971" t="s">
        <v>7611</v>
      </c>
      <c r="B322" s="934" t="s">
        <v>7630</v>
      </c>
      <c r="C322" s="52" t="s">
        <v>11468</v>
      </c>
      <c r="D322" s="64" t="s">
        <v>11469</v>
      </c>
      <c r="E322" s="64" t="s">
        <v>11470</v>
      </c>
      <c r="F322" s="64"/>
      <c r="G322" s="64" t="s">
        <v>11471</v>
      </c>
      <c r="H322" s="52" t="s">
        <v>11472</v>
      </c>
      <c r="I322" s="501"/>
      <c r="J322" s="64" t="s">
        <v>10493</v>
      </c>
      <c r="K322" s="501"/>
      <c r="L322" s="501"/>
      <c r="M322" s="978"/>
      <c r="N322" s="471"/>
      <c r="O322" s="471"/>
      <c r="P322" s="471"/>
    </row>
    <row r="323" spans="1:16" ht="31.5">
      <c r="A323" s="971" t="s">
        <v>7632</v>
      </c>
      <c r="B323" s="934" t="s">
        <v>7633</v>
      </c>
      <c r="C323" s="979"/>
      <c r="D323" s="501"/>
      <c r="E323" s="501"/>
      <c r="F323" s="501"/>
      <c r="G323" s="501"/>
      <c r="H323" s="979"/>
      <c r="I323" s="501"/>
      <c r="J323" s="501"/>
      <c r="K323" s="501"/>
      <c r="L323" s="501"/>
      <c r="M323" s="978"/>
      <c r="N323" s="471"/>
      <c r="O323" s="471"/>
      <c r="P323" s="471"/>
    </row>
    <row r="324" spans="1:16">
      <c r="A324" s="971" t="s">
        <v>7632</v>
      </c>
      <c r="B324" s="934" t="s">
        <v>7634</v>
      </c>
      <c r="C324" s="979"/>
      <c r="D324" s="501"/>
      <c r="E324" s="501"/>
      <c r="F324" s="501"/>
      <c r="G324" s="501"/>
      <c r="H324" s="979"/>
      <c r="I324" s="501"/>
      <c r="J324" s="501"/>
      <c r="K324" s="501"/>
      <c r="L324" s="501"/>
      <c r="M324" s="978"/>
      <c r="N324" s="471"/>
      <c r="O324" s="471"/>
      <c r="P324" s="471"/>
    </row>
    <row r="325" spans="1:16" ht="31.5">
      <c r="A325" s="971" t="s">
        <v>7632</v>
      </c>
      <c r="B325" s="934" t="s">
        <v>7635</v>
      </c>
      <c r="C325" s="979"/>
      <c r="D325" s="501"/>
      <c r="E325" s="501"/>
      <c r="F325" s="501"/>
      <c r="G325" s="501"/>
      <c r="H325" s="979"/>
      <c r="I325" s="501"/>
      <c r="J325" s="501"/>
      <c r="K325" s="501"/>
      <c r="L325" s="501"/>
      <c r="M325" s="978"/>
      <c r="N325" s="471"/>
      <c r="O325" s="471"/>
      <c r="P325" s="471"/>
    </row>
    <row r="326" spans="1:16" ht="39">
      <c r="A326" s="971" t="s">
        <v>7632</v>
      </c>
      <c r="B326" s="934" t="s">
        <v>7636</v>
      </c>
      <c r="C326" s="52" t="s">
        <v>11473</v>
      </c>
      <c r="D326" s="501"/>
      <c r="E326" s="501"/>
      <c r="F326" s="501"/>
      <c r="G326" s="64" t="s">
        <v>11474</v>
      </c>
      <c r="H326" s="979"/>
      <c r="I326" s="501"/>
      <c r="J326" s="501"/>
      <c r="K326" s="501"/>
      <c r="L326" s="501"/>
      <c r="M326" s="978"/>
      <c r="N326" s="471"/>
      <c r="O326" s="471"/>
      <c r="P326" s="471"/>
    </row>
    <row r="327" spans="1:16" ht="39">
      <c r="A327" s="971" t="s">
        <v>7638</v>
      </c>
      <c r="B327" s="934" t="s">
        <v>7639</v>
      </c>
      <c r="C327" s="52" t="s">
        <v>11475</v>
      </c>
      <c r="D327" s="64" t="s">
        <v>11476</v>
      </c>
      <c r="E327" s="64" t="s">
        <v>11477</v>
      </c>
      <c r="F327" s="64" t="s">
        <v>11478</v>
      </c>
      <c r="G327" s="501"/>
      <c r="H327" s="979"/>
      <c r="I327" s="64" t="s">
        <v>11479</v>
      </c>
      <c r="J327" s="501"/>
      <c r="K327" s="64" t="s">
        <v>11480</v>
      </c>
      <c r="L327" s="64" t="s">
        <v>752</v>
      </c>
      <c r="M327" s="982"/>
      <c r="N327" s="471"/>
      <c r="O327" s="471"/>
      <c r="P327" s="471"/>
    </row>
    <row r="328" spans="1:16">
      <c r="A328" s="971" t="s">
        <v>7638</v>
      </c>
      <c r="B328" s="934" t="s">
        <v>7641</v>
      </c>
      <c r="C328" s="979"/>
      <c r="D328" s="501"/>
      <c r="E328" s="501"/>
      <c r="F328" s="501"/>
      <c r="G328" s="501"/>
      <c r="H328" s="979"/>
      <c r="I328" s="501"/>
      <c r="J328" s="501"/>
      <c r="K328" s="501"/>
      <c r="L328" s="501"/>
      <c r="M328" s="978"/>
      <c r="N328" s="471"/>
      <c r="O328" s="471"/>
      <c r="P328" s="471"/>
    </row>
    <row r="329" spans="1:16" ht="217.5">
      <c r="A329" s="971" t="s">
        <v>7638</v>
      </c>
      <c r="B329" s="934" t="s">
        <v>7642</v>
      </c>
      <c r="C329" s="52" t="s">
        <v>11481</v>
      </c>
      <c r="D329" s="64" t="s">
        <v>11482</v>
      </c>
      <c r="E329" s="64" t="s">
        <v>11483</v>
      </c>
      <c r="F329" s="64" t="s">
        <v>11484</v>
      </c>
      <c r="G329" s="64" t="s">
        <v>11485</v>
      </c>
      <c r="H329" s="979"/>
      <c r="I329" s="64" t="s">
        <v>11486</v>
      </c>
      <c r="J329" s="64" t="s">
        <v>10717</v>
      </c>
      <c r="K329" s="64" t="s">
        <v>752</v>
      </c>
      <c r="L329" s="64" t="s">
        <v>752</v>
      </c>
      <c r="M329" s="982" t="s">
        <v>11487</v>
      </c>
      <c r="N329" s="471"/>
      <c r="O329" s="471"/>
      <c r="P329" s="471"/>
    </row>
    <row r="330" spans="1:16" ht="77.25">
      <c r="A330" s="971" t="s">
        <v>7638</v>
      </c>
      <c r="B330" s="934" t="s">
        <v>7644</v>
      </c>
      <c r="C330" s="52" t="s">
        <v>11488</v>
      </c>
      <c r="D330" s="501"/>
      <c r="E330" s="64" t="s">
        <v>11489</v>
      </c>
      <c r="F330" s="501"/>
      <c r="G330" s="501"/>
      <c r="H330" s="979"/>
      <c r="I330" s="501"/>
      <c r="J330" s="64" t="s">
        <v>11490</v>
      </c>
      <c r="K330" s="64" t="s">
        <v>11491</v>
      </c>
      <c r="L330" s="64" t="s">
        <v>752</v>
      </c>
      <c r="M330" s="978"/>
      <c r="N330" s="471"/>
      <c r="O330" s="471"/>
      <c r="P330" s="471"/>
    </row>
    <row r="331" spans="1:16" ht="31.5">
      <c r="A331" s="971" t="s">
        <v>7638</v>
      </c>
      <c r="B331" s="1018" t="s">
        <v>7646</v>
      </c>
      <c r="C331" s="979"/>
      <c r="D331" s="501"/>
      <c r="E331" s="501"/>
      <c r="F331" s="501"/>
      <c r="G331" s="501"/>
      <c r="H331" s="979"/>
      <c r="I331" s="501"/>
      <c r="J331" s="501"/>
      <c r="K331" s="501"/>
      <c r="L331" s="501"/>
      <c r="M331" s="978"/>
      <c r="N331" s="471"/>
      <c r="O331" s="471"/>
      <c r="P331" s="471"/>
    </row>
    <row r="332" spans="1:16" ht="60.75" customHeight="1">
      <c r="A332" s="971" t="s">
        <v>7638</v>
      </c>
      <c r="B332" s="934" t="s">
        <v>7647</v>
      </c>
      <c r="C332" s="979"/>
      <c r="D332" s="501"/>
      <c r="E332" s="501"/>
      <c r="F332" s="501"/>
      <c r="G332" s="501"/>
      <c r="H332" s="979"/>
      <c r="I332" s="501"/>
      <c r="J332" s="501"/>
      <c r="K332" s="501"/>
      <c r="L332" s="501"/>
      <c r="M332" s="978"/>
      <c r="N332" s="471"/>
      <c r="O332" s="471"/>
      <c r="P332" s="471"/>
    </row>
    <row r="333" spans="1:16" ht="90">
      <c r="A333" s="971" t="s">
        <v>7638</v>
      </c>
      <c r="B333" s="934" t="s">
        <v>7648</v>
      </c>
      <c r="C333" s="52" t="s">
        <v>11492</v>
      </c>
      <c r="D333" s="64" t="s">
        <v>11493</v>
      </c>
      <c r="E333" s="64" t="s">
        <v>11494</v>
      </c>
      <c r="F333" s="64" t="s">
        <v>11495</v>
      </c>
      <c r="G333" s="501"/>
      <c r="H333" s="979"/>
      <c r="I333" s="64" t="s">
        <v>11496</v>
      </c>
      <c r="J333" s="64" t="s">
        <v>10462</v>
      </c>
      <c r="K333" s="501"/>
      <c r="L333" s="501"/>
      <c r="M333" s="978"/>
      <c r="N333" s="471"/>
      <c r="O333" s="471"/>
      <c r="P333" s="471"/>
    </row>
    <row r="334" spans="1:16" ht="77.25">
      <c r="A334" s="971" t="s">
        <v>7638</v>
      </c>
      <c r="B334" s="992" t="s">
        <v>11497</v>
      </c>
      <c r="C334" s="52" t="s">
        <v>11498</v>
      </c>
      <c r="D334" s="501"/>
      <c r="E334" s="501"/>
      <c r="F334" s="501"/>
      <c r="G334" s="64"/>
      <c r="H334" s="979"/>
      <c r="I334" s="501"/>
      <c r="J334" s="501"/>
      <c r="K334" s="501"/>
      <c r="L334" s="501"/>
      <c r="M334" s="978"/>
      <c r="N334" s="471"/>
      <c r="O334" s="471"/>
      <c r="P334" s="471"/>
    </row>
    <row r="335" spans="1:16" ht="192">
      <c r="A335" s="971" t="s">
        <v>7638</v>
      </c>
      <c r="B335" s="611" t="s">
        <v>7650</v>
      </c>
      <c r="C335" s="52" t="s">
        <v>11499</v>
      </c>
      <c r="D335" s="64" t="s">
        <v>11500</v>
      </c>
      <c r="E335" s="64" t="s">
        <v>11501</v>
      </c>
      <c r="F335" s="64" t="s">
        <v>11502</v>
      </c>
      <c r="G335" s="64" t="s">
        <v>11503</v>
      </c>
      <c r="H335" s="52" t="s">
        <v>11504</v>
      </c>
      <c r="I335" s="64" t="s">
        <v>11505</v>
      </c>
      <c r="J335" s="64" t="s">
        <v>10462</v>
      </c>
      <c r="K335" s="64" t="s">
        <v>11506</v>
      </c>
      <c r="L335" s="64" t="s">
        <v>11507</v>
      </c>
      <c r="M335" s="978"/>
      <c r="N335" s="471"/>
      <c r="O335" s="471"/>
      <c r="P335" s="471"/>
    </row>
    <row r="336" spans="1:16" ht="31.5">
      <c r="A336" s="971" t="s">
        <v>7651</v>
      </c>
      <c r="B336" s="992" t="s">
        <v>11508</v>
      </c>
      <c r="C336" s="979"/>
      <c r="D336" s="501"/>
      <c r="E336" s="501"/>
      <c r="F336" s="64" t="s">
        <v>11509</v>
      </c>
      <c r="G336" s="501"/>
      <c r="H336" s="979"/>
      <c r="I336" s="501"/>
      <c r="J336" s="501"/>
      <c r="K336" s="501"/>
      <c r="L336" s="501"/>
      <c r="M336" s="978"/>
      <c r="N336" s="471"/>
      <c r="O336" s="471"/>
      <c r="P336" s="471"/>
    </row>
    <row r="337" spans="1:16" ht="64.5">
      <c r="A337" s="971" t="s">
        <v>7651</v>
      </c>
      <c r="B337" s="992" t="s">
        <v>7654</v>
      </c>
      <c r="C337" s="52" t="s">
        <v>11510</v>
      </c>
      <c r="D337" s="64" t="s">
        <v>11511</v>
      </c>
      <c r="E337" s="64" t="s">
        <v>11512</v>
      </c>
      <c r="F337" s="64" t="s">
        <v>11513</v>
      </c>
      <c r="G337" s="501"/>
      <c r="H337" s="979"/>
      <c r="I337" s="501"/>
      <c r="J337" s="501"/>
      <c r="K337" s="501"/>
      <c r="L337" s="501"/>
      <c r="M337" s="978"/>
      <c r="N337" s="471"/>
      <c r="O337" s="471"/>
      <c r="P337" s="471"/>
    </row>
    <row r="338" spans="1:16" ht="179.25">
      <c r="A338" s="971" t="s">
        <v>7658</v>
      </c>
      <c r="B338" s="934" t="s">
        <v>7659</v>
      </c>
      <c r="C338" s="52" t="s">
        <v>11514</v>
      </c>
      <c r="D338" s="64" t="s">
        <v>11515</v>
      </c>
      <c r="E338" s="64" t="s">
        <v>11516</v>
      </c>
      <c r="F338" s="501"/>
      <c r="G338" s="501"/>
      <c r="H338" s="979"/>
      <c r="I338" s="64" t="s">
        <v>11517</v>
      </c>
      <c r="J338" s="501"/>
      <c r="K338" s="501"/>
      <c r="L338" s="501"/>
      <c r="M338" s="978"/>
      <c r="N338" s="471"/>
      <c r="O338" s="471"/>
      <c r="P338" s="471"/>
    </row>
    <row r="339" spans="1:16" ht="77.25">
      <c r="A339" s="971" t="s">
        <v>7658</v>
      </c>
      <c r="B339" s="934" t="s">
        <v>7660</v>
      </c>
      <c r="C339" s="52" t="s">
        <v>11518</v>
      </c>
      <c r="D339" s="64" t="s">
        <v>11519</v>
      </c>
      <c r="E339" s="64" t="s">
        <v>11520</v>
      </c>
      <c r="F339" s="64" t="s">
        <v>11521</v>
      </c>
      <c r="G339" s="501"/>
      <c r="H339" s="979"/>
      <c r="I339" s="501"/>
      <c r="J339" s="501"/>
      <c r="K339" s="501"/>
      <c r="L339" s="501"/>
      <c r="M339" s="982" t="s">
        <v>11522</v>
      </c>
      <c r="N339" s="471"/>
      <c r="O339" s="471"/>
      <c r="P339" s="471"/>
    </row>
    <row r="340" spans="1:16" ht="179.25">
      <c r="A340" s="971" t="s">
        <v>7658</v>
      </c>
      <c r="B340" s="934" t="s">
        <v>7661</v>
      </c>
      <c r="C340" s="52" t="s">
        <v>11523</v>
      </c>
      <c r="D340" s="64" t="s">
        <v>11524</v>
      </c>
      <c r="E340" s="64" t="s">
        <v>11525</v>
      </c>
      <c r="F340" s="64" t="s">
        <v>11526</v>
      </c>
      <c r="G340" s="501"/>
      <c r="H340" s="979"/>
      <c r="I340" s="64" t="s">
        <v>10620</v>
      </c>
      <c r="J340" s="64" t="s">
        <v>10493</v>
      </c>
      <c r="K340" s="64" t="s">
        <v>11527</v>
      </c>
      <c r="L340" s="64" t="s">
        <v>752</v>
      </c>
      <c r="M340" s="978"/>
      <c r="N340" s="471"/>
      <c r="O340" s="471"/>
      <c r="P340" s="471"/>
    </row>
    <row r="341" spans="1:16" ht="102.75">
      <c r="A341" s="971" t="s">
        <v>7658</v>
      </c>
      <c r="B341" s="934" t="s">
        <v>7662</v>
      </c>
      <c r="C341" s="52" t="s">
        <v>11528</v>
      </c>
      <c r="D341" s="64" t="s">
        <v>11529</v>
      </c>
      <c r="E341" s="64" t="s">
        <v>11530</v>
      </c>
      <c r="F341" s="501"/>
      <c r="G341" s="501"/>
      <c r="H341" s="979"/>
      <c r="I341" s="64" t="s">
        <v>11531</v>
      </c>
      <c r="J341" s="501"/>
      <c r="K341" s="64" t="s">
        <v>11532</v>
      </c>
      <c r="L341" s="64" t="s">
        <v>11533</v>
      </c>
      <c r="M341" s="982" t="s">
        <v>11534</v>
      </c>
      <c r="N341" s="471"/>
      <c r="O341" s="471"/>
      <c r="P341" s="471"/>
    </row>
    <row r="342" spans="1:16" ht="47.25">
      <c r="A342" s="971" t="s">
        <v>7658</v>
      </c>
      <c r="B342" s="934" t="s">
        <v>7663</v>
      </c>
      <c r="C342" s="1019" t="s">
        <v>11535</v>
      </c>
      <c r="D342" s="501"/>
      <c r="E342" s="501"/>
      <c r="F342" s="501"/>
      <c r="G342" s="501"/>
      <c r="H342" s="979"/>
      <c r="I342" s="501"/>
      <c r="J342" s="501"/>
      <c r="K342" s="501"/>
      <c r="L342" s="501"/>
      <c r="M342" s="978"/>
      <c r="N342" s="471"/>
      <c r="O342" s="471"/>
      <c r="P342" s="471"/>
    </row>
    <row r="343" spans="1:16" ht="31.5">
      <c r="A343" s="971" t="s">
        <v>7664</v>
      </c>
      <c r="B343" s="934" t="s">
        <v>7665</v>
      </c>
      <c r="C343" s="979"/>
      <c r="D343" s="501"/>
      <c r="E343" s="501"/>
      <c r="F343" s="501"/>
      <c r="G343" s="501"/>
      <c r="H343" s="979"/>
      <c r="I343" s="501"/>
      <c r="J343" s="501"/>
      <c r="K343" s="501"/>
      <c r="L343" s="501"/>
      <c r="M343" s="978"/>
      <c r="N343" s="471"/>
      <c r="O343" s="471"/>
      <c r="P343" s="471"/>
    </row>
    <row r="344" spans="1:16" ht="102.75">
      <c r="A344" s="971" t="s">
        <v>7664</v>
      </c>
      <c r="B344" s="934" t="s">
        <v>7666</v>
      </c>
      <c r="C344" s="52" t="s">
        <v>11536</v>
      </c>
      <c r="D344" s="501"/>
      <c r="E344" s="501"/>
      <c r="F344" s="501"/>
      <c r="G344" s="501"/>
      <c r="H344" s="979"/>
      <c r="I344" s="64" t="s">
        <v>11537</v>
      </c>
      <c r="J344" s="64" t="s">
        <v>11538</v>
      </c>
      <c r="K344" s="64" t="s">
        <v>11539</v>
      </c>
      <c r="L344" s="64" t="s">
        <v>752</v>
      </c>
      <c r="M344" s="978"/>
      <c r="N344" s="471"/>
      <c r="O344" s="471"/>
      <c r="P344" s="471"/>
    </row>
    <row r="345" spans="1:16" ht="31.5">
      <c r="A345" s="971" t="s">
        <v>7664</v>
      </c>
      <c r="B345" s="934" t="s">
        <v>7667</v>
      </c>
      <c r="C345" s="979"/>
      <c r="D345" s="52"/>
      <c r="E345" s="501"/>
      <c r="F345" s="1005"/>
      <c r="G345" s="501"/>
      <c r="H345" s="979"/>
      <c r="I345" s="501"/>
      <c r="J345" s="501"/>
      <c r="K345" s="501"/>
      <c r="L345" s="501"/>
      <c r="M345" s="978"/>
      <c r="N345" s="471"/>
      <c r="O345" s="471"/>
      <c r="P345" s="471"/>
    </row>
    <row r="346" spans="1:16" ht="31.5">
      <c r="A346" s="971" t="s">
        <v>7664</v>
      </c>
      <c r="B346" s="934" t="s">
        <v>7668</v>
      </c>
      <c r="C346" s="979"/>
      <c r="D346" s="64" t="s">
        <v>469</v>
      </c>
      <c r="E346" s="64" t="s">
        <v>11540</v>
      </c>
      <c r="F346" s="64" t="s">
        <v>11541</v>
      </c>
      <c r="G346" s="501"/>
      <c r="H346" s="979"/>
      <c r="I346" s="501"/>
      <c r="J346" s="501"/>
      <c r="K346" s="501"/>
      <c r="L346" s="501"/>
      <c r="M346" s="978"/>
      <c r="N346" s="471"/>
      <c r="O346" s="471"/>
      <c r="P346" s="471"/>
    </row>
    <row r="347" spans="1:16" ht="51.75">
      <c r="A347" s="971" t="s">
        <v>7664</v>
      </c>
      <c r="B347" s="934" t="s">
        <v>7669</v>
      </c>
      <c r="C347" s="979"/>
      <c r="D347" s="501"/>
      <c r="E347" s="64" t="s">
        <v>11542</v>
      </c>
      <c r="F347" s="64" t="s">
        <v>11543</v>
      </c>
      <c r="G347" s="501"/>
      <c r="H347" s="979"/>
      <c r="I347" s="501"/>
      <c r="J347" s="501"/>
      <c r="K347" s="501"/>
      <c r="L347" s="501"/>
      <c r="M347" s="978"/>
      <c r="N347" s="471"/>
      <c r="O347" s="471"/>
      <c r="P347" s="471"/>
    </row>
    <row r="348" spans="1:16" ht="39">
      <c r="A348" s="971" t="s">
        <v>7664</v>
      </c>
      <c r="B348" s="934" t="s">
        <v>7670</v>
      </c>
      <c r="C348" s="52" t="s">
        <v>11544</v>
      </c>
      <c r="D348" s="64" t="s">
        <v>11545</v>
      </c>
      <c r="E348" s="64" t="s">
        <v>11546</v>
      </c>
      <c r="F348" s="501"/>
      <c r="G348" s="501"/>
      <c r="H348" s="979"/>
      <c r="I348" s="501"/>
      <c r="J348" s="501"/>
      <c r="K348" s="501"/>
      <c r="L348" s="501"/>
      <c r="M348" s="978"/>
      <c r="N348" s="471"/>
      <c r="O348" s="471"/>
      <c r="P348" s="471"/>
    </row>
    <row r="349" spans="1:16" ht="64.5">
      <c r="A349" s="971" t="s">
        <v>7664</v>
      </c>
      <c r="B349" s="934" t="s">
        <v>7671</v>
      </c>
      <c r="C349" s="52" t="s">
        <v>11547</v>
      </c>
      <c r="D349" s="64" t="s">
        <v>11548</v>
      </c>
      <c r="E349" s="64" t="s">
        <v>11549</v>
      </c>
      <c r="F349" s="64" t="s">
        <v>11550</v>
      </c>
      <c r="G349" s="501"/>
      <c r="H349" s="979"/>
      <c r="I349" s="501"/>
      <c r="J349" s="64" t="s">
        <v>11551</v>
      </c>
      <c r="K349" s="64" t="s">
        <v>469</v>
      </c>
      <c r="L349" s="64" t="s">
        <v>469</v>
      </c>
      <c r="M349" s="978"/>
      <c r="N349" s="471"/>
      <c r="O349" s="471"/>
      <c r="P349" s="471"/>
    </row>
    <row r="350" spans="1:16" ht="51.75">
      <c r="A350" s="971" t="s">
        <v>7672</v>
      </c>
      <c r="B350" s="934" t="s">
        <v>7673</v>
      </c>
      <c r="C350" s="979"/>
      <c r="D350" s="64" t="s">
        <v>11552</v>
      </c>
      <c r="E350" s="64" t="s">
        <v>11553</v>
      </c>
      <c r="F350" s="64" t="s">
        <v>11554</v>
      </c>
      <c r="G350" s="64" t="s">
        <v>11555</v>
      </c>
      <c r="H350" s="979"/>
      <c r="I350" s="501"/>
      <c r="J350" s="501"/>
      <c r="K350" s="501"/>
      <c r="L350" s="501"/>
      <c r="M350" s="978"/>
      <c r="N350" s="471"/>
      <c r="O350" s="471"/>
      <c r="P350" s="471"/>
    </row>
    <row r="351" spans="1:16" ht="77.25">
      <c r="A351" s="1003" t="s">
        <v>7672</v>
      </c>
      <c r="B351" s="172" t="s">
        <v>9844</v>
      </c>
      <c r="C351" s="979"/>
      <c r="D351" s="64" t="s">
        <v>11556</v>
      </c>
      <c r="E351" s="64" t="s">
        <v>11557</v>
      </c>
      <c r="F351" s="64" t="s">
        <v>11558</v>
      </c>
      <c r="G351" s="64" t="s">
        <v>11559</v>
      </c>
      <c r="H351" s="979"/>
      <c r="I351" s="501"/>
      <c r="J351" s="64" t="s">
        <v>11560</v>
      </c>
      <c r="K351" s="501"/>
      <c r="L351" s="501"/>
      <c r="M351" s="978"/>
      <c r="N351" s="471"/>
      <c r="O351" s="471"/>
      <c r="P351" s="471"/>
    </row>
    <row r="352" spans="1:16" ht="90">
      <c r="A352" s="971" t="s">
        <v>7678</v>
      </c>
      <c r="B352" s="611" t="s">
        <v>7679</v>
      </c>
      <c r="C352" s="52" t="s">
        <v>11561</v>
      </c>
      <c r="D352" s="501"/>
      <c r="E352" s="64" t="s">
        <v>11562</v>
      </c>
      <c r="F352" s="501"/>
      <c r="G352" s="501"/>
      <c r="H352" s="52" t="s">
        <v>11563</v>
      </c>
      <c r="I352" s="64" t="s">
        <v>11564</v>
      </c>
      <c r="J352" s="64" t="s">
        <v>10507</v>
      </c>
      <c r="K352" s="64" t="s">
        <v>11565</v>
      </c>
      <c r="L352" s="64" t="s">
        <v>752</v>
      </c>
      <c r="M352" s="982" t="s">
        <v>11566</v>
      </c>
      <c r="N352" s="471"/>
      <c r="O352" s="471"/>
      <c r="P352" s="471"/>
    </row>
    <row r="353" spans="1:28">
      <c r="A353" s="971" t="s">
        <v>7678</v>
      </c>
      <c r="B353" s="934" t="s">
        <v>11567</v>
      </c>
      <c r="C353" s="52"/>
      <c r="D353" s="64"/>
      <c r="E353" s="64"/>
      <c r="F353" s="64"/>
      <c r="G353" s="501"/>
      <c r="H353" s="979"/>
      <c r="I353" s="501"/>
      <c r="J353" s="64" t="s">
        <v>10650</v>
      </c>
      <c r="K353" s="501"/>
      <c r="L353" s="501"/>
      <c r="M353" s="978"/>
      <c r="N353" s="471"/>
      <c r="O353" s="471"/>
      <c r="P353" s="471"/>
    </row>
    <row r="354" spans="1:28" ht="102.75">
      <c r="A354" s="971" t="s">
        <v>7678</v>
      </c>
      <c r="B354" s="934" t="s">
        <v>7682</v>
      </c>
      <c r="C354" s="52" t="s">
        <v>11568</v>
      </c>
      <c r="D354" s="64" t="s">
        <v>4783</v>
      </c>
      <c r="E354" s="495" t="s">
        <v>11569</v>
      </c>
      <c r="F354" s="1009"/>
      <c r="G354" s="64"/>
      <c r="H354" s="52" t="s">
        <v>11570</v>
      </c>
      <c r="I354" s="64" t="s">
        <v>10504</v>
      </c>
      <c r="J354" s="64" t="s">
        <v>10462</v>
      </c>
      <c r="K354" s="64" t="s">
        <v>752</v>
      </c>
      <c r="L354" s="64" t="s">
        <v>752</v>
      </c>
      <c r="M354" s="978"/>
      <c r="N354" s="471"/>
      <c r="O354" s="501"/>
      <c r="P354" s="471"/>
      <c r="Q354" s="46"/>
      <c r="S354" s="46"/>
      <c r="U354" s="46"/>
      <c r="W354" s="46"/>
      <c r="Y354" s="46"/>
      <c r="AA354" s="46"/>
      <c r="AB354" s="46"/>
    </row>
    <row r="355" spans="1:28" ht="39">
      <c r="A355" s="1003" t="s">
        <v>7678</v>
      </c>
      <c r="B355" s="1012" t="s">
        <v>8301</v>
      </c>
      <c r="C355" s="52" t="s">
        <v>11571</v>
      </c>
      <c r="D355" s="64" t="s">
        <v>4783</v>
      </c>
      <c r="E355" s="64" t="s">
        <v>11572</v>
      </c>
      <c r="F355" s="501"/>
      <c r="G355" s="183" t="s">
        <v>11573</v>
      </c>
      <c r="H355" s="979"/>
      <c r="I355" s="501"/>
      <c r="J355" s="501"/>
      <c r="K355" s="501"/>
      <c r="L355" s="501"/>
      <c r="M355" s="978"/>
      <c r="N355" s="471"/>
      <c r="O355" s="471"/>
      <c r="P355" s="471"/>
    </row>
    <row r="356" spans="1:28" ht="31.5">
      <c r="A356" s="971" t="s">
        <v>7678</v>
      </c>
      <c r="B356" s="992" t="s">
        <v>7684</v>
      </c>
      <c r="C356" s="52" t="s">
        <v>11574</v>
      </c>
      <c r="D356" s="64" t="s">
        <v>4783</v>
      </c>
      <c r="E356" s="64"/>
      <c r="F356" s="64"/>
      <c r="G356" s="64"/>
      <c r="H356" s="979"/>
      <c r="I356" s="501"/>
      <c r="J356" s="501"/>
      <c r="K356" s="501"/>
      <c r="L356" s="501"/>
      <c r="M356" s="978"/>
      <c r="N356" s="471"/>
      <c r="O356" s="471"/>
      <c r="P356" s="471"/>
    </row>
    <row r="357" spans="1:28" ht="77.25">
      <c r="A357" s="971" t="s">
        <v>7678</v>
      </c>
      <c r="B357" s="934" t="s">
        <v>7686</v>
      </c>
      <c r="C357" s="52" t="s">
        <v>11575</v>
      </c>
      <c r="D357" s="64" t="s">
        <v>4783</v>
      </c>
      <c r="E357" s="64" t="s">
        <v>11576</v>
      </c>
      <c r="F357" s="64" t="s">
        <v>11577</v>
      </c>
      <c r="G357" s="64" t="s">
        <v>11578</v>
      </c>
      <c r="H357" s="52" t="s">
        <v>10560</v>
      </c>
      <c r="I357" s="501"/>
      <c r="J357" s="64" t="s">
        <v>10507</v>
      </c>
      <c r="K357" s="64" t="s">
        <v>11579</v>
      </c>
      <c r="L357" s="64" t="s">
        <v>752</v>
      </c>
      <c r="M357" s="978"/>
      <c r="N357" s="471"/>
      <c r="O357" s="471"/>
      <c r="P357" s="471"/>
    </row>
    <row r="358" spans="1:28" ht="47.25">
      <c r="A358" s="1006" t="s">
        <v>7678</v>
      </c>
      <c r="B358" s="611" t="s">
        <v>7692</v>
      </c>
      <c r="C358" s="52" t="s">
        <v>11580</v>
      </c>
      <c r="D358" s="501"/>
      <c r="E358" s="501"/>
      <c r="F358" s="23" t="s">
        <v>11581</v>
      </c>
      <c r="G358" s="501"/>
      <c r="H358" s="799"/>
      <c r="I358" s="64" t="s">
        <v>11582</v>
      </c>
      <c r="J358" s="501"/>
      <c r="K358" s="799"/>
      <c r="L358" s="64" t="s">
        <v>752</v>
      </c>
      <c r="M358" s="799"/>
      <c r="N358" s="471"/>
      <c r="O358" s="805"/>
      <c r="P358" s="471"/>
      <c r="Q358" s="808"/>
      <c r="S358" s="808"/>
      <c r="U358" s="808"/>
      <c r="W358" s="808"/>
      <c r="Y358" s="808"/>
      <c r="AA358" s="808"/>
      <c r="AB358" s="907"/>
    </row>
    <row r="359" spans="1:28">
      <c r="A359" s="971" t="s">
        <v>7678</v>
      </c>
      <c r="B359" s="934" t="s">
        <v>8303</v>
      </c>
      <c r="C359" s="979"/>
      <c r="D359" s="501"/>
      <c r="E359" s="501"/>
      <c r="F359" s="501"/>
      <c r="G359" s="501"/>
      <c r="H359" s="979"/>
      <c r="I359" s="501"/>
      <c r="J359" s="501"/>
      <c r="K359" s="501"/>
      <c r="L359" s="501"/>
      <c r="M359" s="978"/>
      <c r="N359" s="471"/>
      <c r="O359" s="471"/>
      <c r="P359" s="471"/>
    </row>
    <row r="360" spans="1:28" ht="31.5">
      <c r="A360" s="971" t="s">
        <v>7678</v>
      </c>
      <c r="B360" s="934" t="s">
        <v>7696</v>
      </c>
      <c r="C360" s="979"/>
      <c r="D360" s="501"/>
      <c r="E360" s="501"/>
      <c r="F360" s="501"/>
      <c r="G360" s="501"/>
      <c r="H360" s="979"/>
      <c r="I360" s="501"/>
      <c r="J360" s="501"/>
      <c r="K360" s="501"/>
      <c r="L360" s="501"/>
      <c r="M360" s="978"/>
      <c r="N360" s="471"/>
      <c r="O360" s="471"/>
      <c r="P360" s="471"/>
    </row>
    <row r="361" spans="1:28" ht="192">
      <c r="A361" s="971" t="s">
        <v>7678</v>
      </c>
      <c r="B361" s="934" t="s">
        <v>7698</v>
      </c>
      <c r="C361" s="52" t="s">
        <v>11583</v>
      </c>
      <c r="D361" s="64" t="s">
        <v>10504</v>
      </c>
      <c r="E361" s="64" t="s">
        <v>11584</v>
      </c>
      <c r="F361" s="64" t="s">
        <v>11585</v>
      </c>
      <c r="G361" s="501"/>
      <c r="H361" s="52" t="s">
        <v>11586</v>
      </c>
      <c r="I361" s="501"/>
      <c r="J361" s="64" t="s">
        <v>10507</v>
      </c>
      <c r="K361" s="64" t="s">
        <v>752</v>
      </c>
      <c r="L361" s="501"/>
      <c r="M361" s="978"/>
      <c r="N361" s="471"/>
      <c r="O361" s="471"/>
      <c r="P361" s="471"/>
    </row>
    <row r="362" spans="1:28" ht="281.25">
      <c r="A362" s="971" t="s">
        <v>7678</v>
      </c>
      <c r="B362" s="934" t="s">
        <v>7701</v>
      </c>
      <c r="C362" s="52" t="s">
        <v>11587</v>
      </c>
      <c r="D362" s="64" t="s">
        <v>11588</v>
      </c>
      <c r="E362" s="64" t="s">
        <v>11589</v>
      </c>
      <c r="F362" s="64" t="s">
        <v>11590</v>
      </c>
      <c r="G362" s="64" t="s">
        <v>11591</v>
      </c>
      <c r="H362" s="52" t="s">
        <v>11592</v>
      </c>
      <c r="I362" s="64" t="s">
        <v>11593</v>
      </c>
      <c r="J362" s="64" t="s">
        <v>11594</v>
      </c>
      <c r="K362" s="64" t="s">
        <v>752</v>
      </c>
      <c r="L362" s="64" t="s">
        <v>752</v>
      </c>
      <c r="M362" s="982" t="s">
        <v>11595</v>
      </c>
      <c r="N362" s="471"/>
      <c r="O362" s="471"/>
      <c r="P362" s="471"/>
    </row>
    <row r="363" spans="1:28" ht="51.75">
      <c r="A363" s="971" t="s">
        <v>7678</v>
      </c>
      <c r="B363" s="934" t="s">
        <v>7703</v>
      </c>
      <c r="C363" s="52" t="s">
        <v>11596</v>
      </c>
      <c r="D363" s="64" t="s">
        <v>4783</v>
      </c>
      <c r="E363" s="64" t="s">
        <v>11597</v>
      </c>
      <c r="F363" s="501"/>
      <c r="G363" s="501"/>
      <c r="H363" s="979"/>
      <c r="I363" s="501"/>
      <c r="J363" s="501"/>
      <c r="K363" s="501"/>
      <c r="L363" s="501"/>
      <c r="M363" s="978"/>
      <c r="N363" s="471"/>
      <c r="O363" s="471"/>
      <c r="P363" s="471"/>
    </row>
    <row r="364" spans="1:28" ht="306.75">
      <c r="A364" s="971" t="s">
        <v>7678</v>
      </c>
      <c r="B364" s="934" t="s">
        <v>7707</v>
      </c>
      <c r="C364" s="52" t="s">
        <v>11598</v>
      </c>
      <c r="D364" s="64" t="s">
        <v>11599</v>
      </c>
      <c r="E364" s="501"/>
      <c r="F364" s="501"/>
      <c r="G364" s="501"/>
      <c r="H364" s="52" t="s">
        <v>11600</v>
      </c>
      <c r="I364" s="64">
        <v>0</v>
      </c>
      <c r="J364" s="501"/>
      <c r="K364" s="501"/>
      <c r="L364" s="501"/>
      <c r="M364" s="978"/>
      <c r="N364" s="471"/>
      <c r="O364" s="471"/>
      <c r="P364" s="471"/>
    </row>
    <row r="365" spans="1:28" ht="102.75">
      <c r="A365" s="971" t="s">
        <v>7678</v>
      </c>
      <c r="B365" s="934" t="s">
        <v>7708</v>
      </c>
      <c r="C365" s="52" t="s">
        <v>11601</v>
      </c>
      <c r="D365" s="64" t="s">
        <v>11602</v>
      </c>
      <c r="E365" s="64" t="s">
        <v>11603</v>
      </c>
      <c r="F365" s="64" t="s">
        <v>11604</v>
      </c>
      <c r="G365" s="501"/>
      <c r="H365" s="52" t="s">
        <v>11605</v>
      </c>
      <c r="I365" s="501"/>
      <c r="J365" s="501"/>
      <c r="K365" s="501"/>
      <c r="L365" s="501"/>
      <c r="M365" s="982" t="s">
        <v>11606</v>
      </c>
      <c r="N365" s="471"/>
      <c r="O365" s="471"/>
      <c r="P365" s="471"/>
    </row>
    <row r="366" spans="1:28" ht="51.75">
      <c r="A366" s="971" t="s">
        <v>7678</v>
      </c>
      <c r="B366" s="934" t="s">
        <v>7710</v>
      </c>
      <c r="C366" s="52" t="s">
        <v>11607</v>
      </c>
      <c r="D366" s="501"/>
      <c r="E366" s="501"/>
      <c r="F366" s="501"/>
      <c r="G366" s="501"/>
      <c r="H366" s="52" t="s">
        <v>11608</v>
      </c>
      <c r="I366" s="64" t="s">
        <v>11609</v>
      </c>
      <c r="J366" s="64" t="s">
        <v>11610</v>
      </c>
      <c r="K366" s="501"/>
      <c r="L366" s="64" t="s">
        <v>4783</v>
      </c>
      <c r="M366" s="978"/>
      <c r="N366" s="471"/>
      <c r="O366" s="471"/>
      <c r="P366" s="471"/>
    </row>
    <row r="367" spans="1:28" ht="128.25">
      <c r="A367" s="971" t="s">
        <v>7678</v>
      </c>
      <c r="B367" s="934" t="s">
        <v>7711</v>
      </c>
      <c r="C367" s="52" t="s">
        <v>11611</v>
      </c>
      <c r="D367" s="64" t="s">
        <v>1995</v>
      </c>
      <c r="E367" s="64" t="s">
        <v>11612</v>
      </c>
      <c r="F367" s="64" t="s">
        <v>11613</v>
      </c>
      <c r="G367" s="64" t="s">
        <v>11614</v>
      </c>
      <c r="H367" s="979"/>
      <c r="I367" s="501"/>
      <c r="J367" s="501"/>
      <c r="K367" s="501"/>
      <c r="L367" s="501"/>
      <c r="M367" s="978"/>
      <c r="N367" s="471"/>
      <c r="O367" s="471"/>
      <c r="P367" s="471"/>
    </row>
    <row r="368" spans="1:28" ht="51.75">
      <c r="A368" s="971" t="s">
        <v>7678</v>
      </c>
      <c r="B368" s="934" t="s">
        <v>7713</v>
      </c>
      <c r="C368" s="52" t="s">
        <v>11615</v>
      </c>
      <c r="D368" s="64" t="s">
        <v>10620</v>
      </c>
      <c r="E368" s="64" t="s">
        <v>11616</v>
      </c>
      <c r="F368" s="64" t="s">
        <v>11617</v>
      </c>
      <c r="G368" s="64" t="s">
        <v>11618</v>
      </c>
      <c r="H368" s="979"/>
      <c r="I368" s="501"/>
      <c r="J368" s="501"/>
      <c r="K368" s="501"/>
      <c r="L368" s="501"/>
      <c r="M368" s="978"/>
      <c r="N368" s="471"/>
      <c r="O368" s="471"/>
      <c r="P368" s="471"/>
    </row>
    <row r="369" spans="1:28" ht="51.75">
      <c r="A369" s="971" t="s">
        <v>7678</v>
      </c>
      <c r="B369" s="934" t="s">
        <v>7714</v>
      </c>
      <c r="C369" s="52" t="s">
        <v>11619</v>
      </c>
      <c r="D369" s="64" t="s">
        <v>14</v>
      </c>
      <c r="E369" s="64" t="s">
        <v>11620</v>
      </c>
      <c r="F369" s="64" t="s">
        <v>11621</v>
      </c>
      <c r="G369" s="64" t="s">
        <v>11622</v>
      </c>
      <c r="H369" s="52" t="s">
        <v>11623</v>
      </c>
      <c r="I369" s="501"/>
      <c r="J369" s="501"/>
      <c r="K369" s="64" t="s">
        <v>11624</v>
      </c>
      <c r="L369" s="64" t="s">
        <v>469</v>
      </c>
      <c r="M369" s="978"/>
      <c r="N369" s="471"/>
      <c r="O369" s="471"/>
      <c r="P369" s="471"/>
    </row>
    <row r="370" spans="1:28">
      <c r="A370" s="977" t="s">
        <v>6388</v>
      </c>
      <c r="B370" s="934" t="s">
        <v>7715</v>
      </c>
      <c r="C370" s="52"/>
      <c r="D370" s="501"/>
      <c r="E370" s="1009"/>
      <c r="F370" s="1009"/>
      <c r="G370" s="501"/>
      <c r="H370" s="979"/>
      <c r="I370" s="471"/>
      <c r="J370" s="471"/>
      <c r="K370" s="501"/>
      <c r="L370" s="501"/>
      <c r="M370" s="978"/>
      <c r="N370" s="471"/>
      <c r="O370" s="501"/>
      <c r="P370" s="471"/>
      <c r="Q370" s="46"/>
      <c r="S370" s="46"/>
      <c r="U370" s="46"/>
      <c r="W370" s="46"/>
      <c r="Y370" s="46"/>
      <c r="AA370" s="46"/>
      <c r="AB370" s="46"/>
    </row>
    <row r="371" spans="1:28">
      <c r="A371" s="971" t="s">
        <v>6388</v>
      </c>
      <c r="B371" s="934" t="s">
        <v>7716</v>
      </c>
      <c r="C371" s="979"/>
      <c r="D371" s="501"/>
      <c r="E371" s="501"/>
      <c r="F371" s="501"/>
      <c r="G371" s="501"/>
      <c r="H371" s="979"/>
      <c r="I371" s="501"/>
      <c r="J371" s="501"/>
      <c r="K371" s="501"/>
      <c r="L371" s="501"/>
      <c r="M371" s="978"/>
      <c r="N371" s="471"/>
      <c r="O371" s="471"/>
      <c r="P371" s="471"/>
    </row>
    <row r="372" spans="1:28" ht="31.5">
      <c r="A372" s="1006" t="s">
        <v>6388</v>
      </c>
      <c r="B372" s="611" t="s">
        <v>7717</v>
      </c>
      <c r="C372" s="799"/>
      <c r="D372" s="501"/>
      <c r="E372" s="501"/>
      <c r="F372" s="501"/>
      <c r="G372" s="501"/>
      <c r="H372" s="799"/>
      <c r="I372" s="64"/>
      <c r="J372" s="501"/>
      <c r="K372" s="799"/>
      <c r="L372" s="501"/>
      <c r="M372" s="799"/>
      <c r="N372" s="471"/>
      <c r="O372" s="805"/>
      <c r="P372" s="471"/>
      <c r="Q372" s="808"/>
      <c r="S372" s="808"/>
      <c r="U372" s="808"/>
      <c r="W372" s="808"/>
      <c r="Y372" s="808"/>
      <c r="AA372" s="808"/>
      <c r="AB372" s="907"/>
    </row>
    <row r="373" spans="1:28" ht="39">
      <c r="A373" s="971" t="s">
        <v>6388</v>
      </c>
      <c r="B373" s="934" t="s">
        <v>7718</v>
      </c>
      <c r="C373" s="52" t="s">
        <v>11625</v>
      </c>
      <c r="D373" s="64" t="s">
        <v>11626</v>
      </c>
      <c r="E373" s="64" t="s">
        <v>11627</v>
      </c>
      <c r="F373" s="64" t="s">
        <v>11628</v>
      </c>
      <c r="G373" s="64" t="s">
        <v>11629</v>
      </c>
      <c r="H373" s="979"/>
      <c r="I373" s="501"/>
      <c r="J373" s="64" t="s">
        <v>10493</v>
      </c>
      <c r="K373" s="64" t="s">
        <v>752</v>
      </c>
      <c r="L373" s="501"/>
      <c r="M373" s="978"/>
      <c r="N373" s="471"/>
      <c r="O373" s="471"/>
      <c r="P373" s="471"/>
    </row>
    <row r="374" spans="1:28" ht="39">
      <c r="A374" s="971" t="s">
        <v>6388</v>
      </c>
      <c r="B374" s="934" t="s">
        <v>7719</v>
      </c>
      <c r="C374" s="52" t="s">
        <v>11630</v>
      </c>
      <c r="D374" s="64" t="s">
        <v>11631</v>
      </c>
      <c r="E374" s="501"/>
      <c r="F374" s="501"/>
      <c r="G374" s="501"/>
      <c r="H374" s="979"/>
      <c r="I374" s="501"/>
      <c r="J374" s="64" t="s">
        <v>11632</v>
      </c>
      <c r="K374" s="501"/>
      <c r="L374" s="501"/>
      <c r="M374" s="978"/>
      <c r="N374" s="471"/>
      <c r="O374" s="471"/>
      <c r="P374" s="471"/>
    </row>
    <row r="375" spans="1:28" ht="102.75">
      <c r="A375" s="971" t="s">
        <v>7721</v>
      </c>
      <c r="B375" s="934" t="s">
        <v>7722</v>
      </c>
      <c r="C375" s="52" t="s">
        <v>11633</v>
      </c>
      <c r="D375" s="64" t="s">
        <v>11634</v>
      </c>
      <c r="E375" s="64" t="s">
        <v>11635</v>
      </c>
      <c r="F375" s="64" t="s">
        <v>11636</v>
      </c>
      <c r="G375" s="501"/>
      <c r="H375" s="979"/>
      <c r="I375" s="501"/>
      <c r="J375" s="501"/>
      <c r="K375" s="501"/>
      <c r="L375" s="501"/>
      <c r="M375" s="978"/>
      <c r="N375" s="471"/>
      <c r="O375" s="471"/>
      <c r="P375" s="471"/>
    </row>
    <row r="376" spans="1:28" ht="102.75">
      <c r="A376" s="971" t="s">
        <v>7721</v>
      </c>
      <c r="B376" s="934" t="s">
        <v>7726</v>
      </c>
      <c r="C376" s="52" t="s">
        <v>11637</v>
      </c>
      <c r="D376" s="64" t="s">
        <v>10504</v>
      </c>
      <c r="E376" s="64" t="s">
        <v>11638</v>
      </c>
      <c r="F376" s="64" t="s">
        <v>11639</v>
      </c>
      <c r="G376" s="390" t="s">
        <v>11640</v>
      </c>
      <c r="H376" s="52" t="s">
        <v>11641</v>
      </c>
      <c r="I376" s="64" t="s">
        <v>11642</v>
      </c>
      <c r="J376" s="64" t="s">
        <v>11643</v>
      </c>
      <c r="K376" s="64" t="s">
        <v>11644</v>
      </c>
      <c r="L376" s="64" t="s">
        <v>752</v>
      </c>
      <c r="M376" s="982" t="s">
        <v>11645</v>
      </c>
      <c r="N376" s="471"/>
      <c r="O376" s="471"/>
      <c r="P376" s="471"/>
    </row>
    <row r="377" spans="1:28">
      <c r="A377" s="971" t="s">
        <v>7721</v>
      </c>
      <c r="B377" s="934" t="s">
        <v>8313</v>
      </c>
      <c r="C377" s="52" t="s">
        <v>11646</v>
      </c>
      <c r="D377" s="501"/>
      <c r="E377" s="501"/>
      <c r="F377" s="501"/>
      <c r="G377" s="501"/>
      <c r="H377" s="979"/>
      <c r="I377" s="501"/>
      <c r="J377" s="501"/>
      <c r="K377" s="501"/>
      <c r="L377" s="501"/>
      <c r="M377" s="978"/>
      <c r="N377" s="471"/>
      <c r="O377" s="471"/>
      <c r="P377" s="471"/>
    </row>
    <row r="378" spans="1:28" ht="153.75">
      <c r="A378" s="971" t="s">
        <v>7721</v>
      </c>
      <c r="B378" s="934" t="s">
        <v>8226</v>
      </c>
      <c r="C378" s="52" t="s">
        <v>11647</v>
      </c>
      <c r="D378" s="501"/>
      <c r="E378" s="64" t="s">
        <v>11648</v>
      </c>
      <c r="F378" s="172" t="s">
        <v>11649</v>
      </c>
      <c r="G378" s="501"/>
      <c r="H378" s="979"/>
      <c r="I378" s="501"/>
      <c r="J378" s="64" t="s">
        <v>11650</v>
      </c>
      <c r="K378" s="501"/>
      <c r="L378" s="501"/>
      <c r="M378" s="978"/>
      <c r="N378" s="471"/>
      <c r="O378" s="471"/>
      <c r="P378" s="471"/>
    </row>
    <row r="379" spans="1:28" ht="39">
      <c r="A379" s="971" t="s">
        <v>7721</v>
      </c>
      <c r="B379" s="934" t="s">
        <v>7728</v>
      </c>
      <c r="C379" s="52" t="s">
        <v>11651</v>
      </c>
      <c r="D379" s="501"/>
      <c r="E379" s="64" t="s">
        <v>11652</v>
      </c>
      <c r="F379" s="501"/>
      <c r="G379" s="501"/>
      <c r="H379" s="979"/>
      <c r="I379" s="501"/>
      <c r="J379" s="501"/>
      <c r="K379" s="501"/>
      <c r="L379" s="501"/>
      <c r="M379" s="978"/>
      <c r="N379" s="471"/>
      <c r="O379" s="471"/>
      <c r="P379" s="471"/>
    </row>
    <row r="380" spans="1:28" ht="31.5">
      <c r="A380" s="971" t="s">
        <v>7721</v>
      </c>
      <c r="B380" s="934" t="s">
        <v>7729</v>
      </c>
      <c r="C380" s="52" t="s">
        <v>11653</v>
      </c>
      <c r="D380" s="501"/>
      <c r="E380" s="501"/>
      <c r="F380" s="501"/>
      <c r="G380" s="501"/>
      <c r="H380" s="979"/>
      <c r="I380" s="501"/>
      <c r="J380" s="501"/>
      <c r="K380" s="501"/>
      <c r="L380" s="501"/>
      <c r="M380" s="978"/>
      <c r="N380" s="471"/>
      <c r="O380" s="471"/>
      <c r="P380" s="471"/>
    </row>
    <row r="381" spans="1:28" ht="102.75">
      <c r="A381" s="971" t="s">
        <v>7721</v>
      </c>
      <c r="B381" s="934" t="s">
        <v>7730</v>
      </c>
      <c r="C381" s="52" t="s">
        <v>11654</v>
      </c>
      <c r="D381" s="64" t="s">
        <v>11655</v>
      </c>
      <c r="E381" s="64" t="s">
        <v>11656</v>
      </c>
      <c r="F381" s="64" t="s">
        <v>11657</v>
      </c>
      <c r="G381" s="64" t="s">
        <v>11658</v>
      </c>
      <c r="H381" s="52" t="s">
        <v>11391</v>
      </c>
      <c r="I381" s="64" t="s">
        <v>11659</v>
      </c>
      <c r="J381" s="64" t="s">
        <v>10462</v>
      </c>
      <c r="K381" s="64" t="s">
        <v>11660</v>
      </c>
      <c r="L381" s="501"/>
      <c r="M381" s="978"/>
      <c r="N381" s="471"/>
      <c r="O381" s="471"/>
      <c r="P381" s="471"/>
    </row>
    <row r="382" spans="1:28" ht="51.75">
      <c r="A382" s="971" t="s">
        <v>7721</v>
      </c>
      <c r="B382" s="934" t="s">
        <v>7733</v>
      </c>
      <c r="C382" s="64" t="s">
        <v>11661</v>
      </c>
      <c r="D382" s="64"/>
      <c r="E382" s="64" t="s">
        <v>11662</v>
      </c>
      <c r="F382" s="501"/>
      <c r="G382" s="501"/>
      <c r="H382" s="979"/>
      <c r="I382" s="501"/>
      <c r="J382" s="64" t="s">
        <v>10507</v>
      </c>
      <c r="K382" s="64" t="s">
        <v>11079</v>
      </c>
      <c r="L382" s="501"/>
      <c r="M382" s="978"/>
      <c r="N382" s="471"/>
      <c r="O382" s="471"/>
      <c r="P382" s="471"/>
    </row>
    <row r="383" spans="1:28" ht="51.75">
      <c r="A383" s="971" t="s">
        <v>7721</v>
      </c>
      <c r="B383" s="934" t="s">
        <v>6550</v>
      </c>
      <c r="C383" s="52" t="s">
        <v>11663</v>
      </c>
      <c r="D383" s="64" t="s">
        <v>11664</v>
      </c>
      <c r="E383" s="64" t="s">
        <v>11665</v>
      </c>
      <c r="F383" s="64" t="s">
        <v>11666</v>
      </c>
      <c r="G383" s="501"/>
      <c r="H383" s="979"/>
      <c r="I383" s="64" t="s">
        <v>11667</v>
      </c>
      <c r="J383" s="64" t="s">
        <v>10507</v>
      </c>
      <c r="K383" s="501"/>
      <c r="L383" s="501"/>
      <c r="M383" s="978"/>
      <c r="N383" s="471"/>
      <c r="O383" s="471"/>
      <c r="P383" s="471"/>
    </row>
    <row r="384" spans="1:28" ht="31.5">
      <c r="A384" s="971" t="s">
        <v>7721</v>
      </c>
      <c r="B384" s="934" t="s">
        <v>7734</v>
      </c>
      <c r="C384" s="979"/>
      <c r="D384" s="64" t="s">
        <v>11668</v>
      </c>
      <c r="E384" s="64" t="s">
        <v>11669</v>
      </c>
      <c r="F384" s="64" t="s">
        <v>11670</v>
      </c>
      <c r="G384" s="501"/>
      <c r="H384" s="979"/>
      <c r="I384" s="501"/>
      <c r="J384" s="501"/>
      <c r="K384" s="64" t="s">
        <v>11671</v>
      </c>
      <c r="L384" s="64" t="s">
        <v>469</v>
      </c>
      <c r="M384" s="978"/>
      <c r="N384" s="471"/>
      <c r="O384" s="471"/>
      <c r="P384" s="471"/>
    </row>
    <row r="385" spans="1:25" ht="153.75">
      <c r="A385" s="971" t="s">
        <v>7721</v>
      </c>
      <c r="B385" s="934" t="s">
        <v>7736</v>
      </c>
      <c r="C385" s="52" t="s">
        <v>11672</v>
      </c>
      <c r="D385" s="64" t="s">
        <v>11673</v>
      </c>
      <c r="E385" s="64" t="s">
        <v>11674</v>
      </c>
      <c r="F385" s="64" t="s">
        <v>11675</v>
      </c>
      <c r="G385" s="64" t="s">
        <v>11676</v>
      </c>
      <c r="H385" s="52" t="s">
        <v>11677</v>
      </c>
      <c r="I385" s="64" t="s">
        <v>11678</v>
      </c>
      <c r="J385" s="64" t="s">
        <v>10507</v>
      </c>
      <c r="K385" s="64" t="s">
        <v>11679</v>
      </c>
      <c r="L385" s="64" t="s">
        <v>11680</v>
      </c>
      <c r="M385" s="978"/>
      <c r="N385" s="471"/>
      <c r="O385" s="471"/>
      <c r="P385" s="471"/>
      <c r="Y385" s="505"/>
    </row>
    <row r="386" spans="1:25" ht="64.5">
      <c r="A386" s="971" t="s">
        <v>7721</v>
      </c>
      <c r="B386" s="934" t="s">
        <v>7738</v>
      </c>
      <c r="C386" s="52" t="s">
        <v>14</v>
      </c>
      <c r="D386" s="64" t="s">
        <v>11681</v>
      </c>
      <c r="E386" s="1020" t="s">
        <v>11682</v>
      </c>
      <c r="F386" s="64"/>
      <c r="G386" s="390" t="s">
        <v>11683</v>
      </c>
      <c r="H386" s="979"/>
      <c r="I386" s="501"/>
      <c r="J386" s="64" t="s">
        <v>10493</v>
      </c>
      <c r="K386" s="501"/>
      <c r="L386" s="501"/>
      <c r="M386" s="982" t="s">
        <v>11684</v>
      </c>
      <c r="N386" s="471"/>
      <c r="O386" s="471"/>
      <c r="P386" s="471"/>
    </row>
    <row r="387" spans="1:25" ht="31.5">
      <c r="A387" s="971" t="s">
        <v>7721</v>
      </c>
      <c r="B387" s="934" t="s">
        <v>11685</v>
      </c>
      <c r="C387" s="979"/>
      <c r="D387" s="501"/>
      <c r="E387" s="501"/>
      <c r="F387" s="501"/>
      <c r="G387" s="501"/>
      <c r="H387" s="979"/>
      <c r="I387" s="501"/>
      <c r="J387" s="501"/>
      <c r="K387" s="501"/>
      <c r="L387" s="501"/>
      <c r="M387" s="978"/>
      <c r="N387" s="471"/>
      <c r="O387" s="471"/>
      <c r="P387" s="471"/>
    </row>
    <row r="388" spans="1:25" ht="31.5">
      <c r="A388" s="971" t="s">
        <v>7721</v>
      </c>
      <c r="B388" s="934" t="s">
        <v>7740</v>
      </c>
      <c r="C388" s="979"/>
      <c r="D388" s="501"/>
      <c r="E388" s="501"/>
      <c r="F388" s="501"/>
      <c r="G388" s="501"/>
      <c r="H388" s="1021"/>
      <c r="I388" s="501"/>
      <c r="J388" s="501"/>
      <c r="K388" s="501"/>
      <c r="L388" s="501"/>
      <c r="M388" s="978"/>
      <c r="N388" s="471"/>
      <c r="O388" s="471"/>
      <c r="P388" s="471"/>
    </row>
    <row r="389" spans="1:25" ht="171.75">
      <c r="A389" s="971" t="s">
        <v>7721</v>
      </c>
      <c r="B389" s="934" t="s">
        <v>7743</v>
      </c>
      <c r="C389" s="995" t="s">
        <v>11686</v>
      </c>
      <c r="D389" s="125" t="s">
        <v>11687</v>
      </c>
      <c r="E389" s="125" t="s">
        <v>11688</v>
      </c>
      <c r="F389" s="125" t="s">
        <v>11689</v>
      </c>
      <c r="G389" s="501"/>
      <c r="H389" s="995" t="s">
        <v>11690</v>
      </c>
      <c r="I389" s="125" t="s">
        <v>11691</v>
      </c>
      <c r="J389" s="125" t="s">
        <v>10650</v>
      </c>
      <c r="K389" s="125" t="s">
        <v>11692</v>
      </c>
      <c r="L389" s="125" t="s">
        <v>11693</v>
      </c>
      <c r="M389" s="996" t="s">
        <v>11694</v>
      </c>
      <c r="N389" s="471"/>
      <c r="O389" s="471"/>
      <c r="P389" s="471"/>
    </row>
    <row r="390" spans="1:25" ht="31.5">
      <c r="A390" s="971" t="s">
        <v>7721</v>
      </c>
      <c r="B390" s="934" t="s">
        <v>7745</v>
      </c>
      <c r="C390" s="979"/>
      <c r="D390" s="501"/>
      <c r="E390" s="501"/>
      <c r="F390" s="501"/>
      <c r="G390" s="501"/>
      <c r="H390" s="979"/>
      <c r="I390" s="501"/>
      <c r="J390" s="501"/>
      <c r="K390" s="501"/>
      <c r="L390" s="501"/>
      <c r="M390" s="978"/>
      <c r="N390" s="471"/>
      <c r="O390" s="471"/>
      <c r="P390" s="471"/>
    </row>
    <row r="391" spans="1:25" ht="31.5">
      <c r="A391" s="971" t="s">
        <v>7721</v>
      </c>
      <c r="B391" s="934" t="s">
        <v>7746</v>
      </c>
      <c r="C391" s="501"/>
      <c r="D391" s="501"/>
      <c r="E391" s="501"/>
      <c r="F391" s="501"/>
      <c r="G391" s="501"/>
      <c r="H391" s="979"/>
      <c r="I391" s="501"/>
      <c r="J391" s="501"/>
      <c r="K391" s="501"/>
      <c r="L391" s="501"/>
      <c r="M391" s="978"/>
      <c r="N391" s="471"/>
      <c r="O391" s="471"/>
      <c r="P391" s="471"/>
    </row>
    <row r="392" spans="1:25">
      <c r="A392" s="971" t="s">
        <v>7721</v>
      </c>
      <c r="B392" s="934" t="s">
        <v>9948</v>
      </c>
      <c r="C392" s="979"/>
      <c r="D392" s="501"/>
      <c r="E392" s="501"/>
      <c r="F392" s="501"/>
      <c r="G392" s="501"/>
      <c r="H392" s="979"/>
      <c r="I392" s="501"/>
      <c r="J392" s="501"/>
      <c r="K392" s="501"/>
      <c r="L392" s="501"/>
      <c r="M392" s="978"/>
      <c r="N392" s="471"/>
      <c r="O392" s="471"/>
      <c r="P392" s="471"/>
    </row>
    <row r="393" spans="1:25">
      <c r="A393" s="971" t="s">
        <v>7721</v>
      </c>
      <c r="B393" s="934" t="s">
        <v>7747</v>
      </c>
      <c r="C393" s="979"/>
      <c r="D393" s="501"/>
      <c r="E393" s="501"/>
      <c r="F393" s="501"/>
      <c r="G393" s="501"/>
      <c r="H393" s="979"/>
      <c r="I393" s="501"/>
      <c r="J393" s="501"/>
      <c r="K393" s="501"/>
      <c r="L393" s="501"/>
      <c r="M393" s="978"/>
      <c r="N393" s="471"/>
      <c r="O393" s="471"/>
      <c r="P393" s="471"/>
    </row>
    <row r="394" spans="1:25" ht="31.5">
      <c r="A394" s="971" t="s">
        <v>7721</v>
      </c>
      <c r="B394" s="934" t="s">
        <v>7750</v>
      </c>
      <c r="C394" s="979"/>
      <c r="D394" s="501"/>
      <c r="E394" s="501"/>
      <c r="F394" s="501"/>
      <c r="G394" s="501"/>
      <c r="H394" s="979"/>
      <c r="I394" s="501"/>
      <c r="J394" s="501"/>
      <c r="K394" s="501"/>
      <c r="L394" s="501"/>
      <c r="M394" s="978"/>
      <c r="N394" s="471"/>
      <c r="O394" s="471"/>
      <c r="P394" s="471"/>
    </row>
    <row r="395" spans="1:25">
      <c r="A395" s="971" t="s">
        <v>7721</v>
      </c>
      <c r="B395" s="934" t="s">
        <v>7751</v>
      </c>
      <c r="C395" s="979"/>
      <c r="D395" s="501"/>
      <c r="E395" s="501"/>
      <c r="F395" s="501"/>
      <c r="G395" s="501"/>
      <c r="H395" s="979"/>
      <c r="I395" s="501"/>
      <c r="J395" s="501"/>
      <c r="K395" s="501"/>
      <c r="L395" s="501"/>
      <c r="M395" s="978"/>
      <c r="N395" s="471"/>
      <c r="O395" s="471"/>
      <c r="P395" s="471"/>
    </row>
    <row r="396" spans="1:25">
      <c r="A396" s="971" t="s">
        <v>7721</v>
      </c>
      <c r="B396" s="934" t="s">
        <v>7752</v>
      </c>
      <c r="C396" s="979"/>
      <c r="D396" s="501"/>
      <c r="E396" s="501"/>
      <c r="F396" s="501"/>
      <c r="G396" s="471"/>
      <c r="H396" s="979"/>
      <c r="I396" s="501"/>
      <c r="J396" s="501"/>
      <c r="K396" s="501"/>
      <c r="L396" s="501"/>
      <c r="M396" s="978"/>
      <c r="N396" s="471"/>
      <c r="O396" s="471"/>
      <c r="P396" s="471"/>
    </row>
    <row r="397" spans="1:25">
      <c r="A397" s="971" t="s">
        <v>7721</v>
      </c>
      <c r="B397" s="934" t="s">
        <v>7496</v>
      </c>
      <c r="C397" s="979"/>
      <c r="D397" s="501"/>
      <c r="E397" s="501"/>
      <c r="F397" s="501"/>
      <c r="G397" s="501"/>
      <c r="H397" s="501"/>
      <c r="I397" s="501"/>
      <c r="J397" s="501"/>
      <c r="K397" s="501"/>
      <c r="L397" s="501"/>
      <c r="M397" s="978"/>
      <c r="N397" s="471"/>
      <c r="O397" s="471"/>
      <c r="P397" s="471"/>
    </row>
    <row r="398" spans="1:25" ht="31.5">
      <c r="A398" s="971" t="s">
        <v>7721</v>
      </c>
      <c r="B398" s="934" t="s">
        <v>7756</v>
      </c>
      <c r="C398" s="52" t="s">
        <v>11695</v>
      </c>
      <c r="D398" s="64" t="s">
        <v>4783</v>
      </c>
      <c r="E398" s="64" t="s">
        <v>11696</v>
      </c>
      <c r="F398" s="501"/>
      <c r="G398" s="501"/>
      <c r="H398" s="979"/>
      <c r="I398" s="501"/>
      <c r="J398" s="64"/>
      <c r="K398" s="501"/>
      <c r="L398" s="64" t="s">
        <v>4783</v>
      </c>
      <c r="M398" s="978"/>
      <c r="N398" s="471"/>
      <c r="O398" s="471"/>
      <c r="P398" s="471"/>
    </row>
    <row r="399" spans="1:25" ht="77.25">
      <c r="A399" s="971" t="s">
        <v>7721</v>
      </c>
      <c r="B399" s="934" t="s">
        <v>7757</v>
      </c>
      <c r="C399" s="52" t="s">
        <v>11697</v>
      </c>
      <c r="D399" s="64" t="s">
        <v>11698</v>
      </c>
      <c r="E399" s="501"/>
      <c r="F399" s="501"/>
      <c r="G399" s="501"/>
      <c r="H399" s="52" t="s">
        <v>11699</v>
      </c>
      <c r="I399" s="64" t="s">
        <v>11700</v>
      </c>
      <c r="J399" s="64" t="s">
        <v>10493</v>
      </c>
      <c r="K399" s="64" t="s">
        <v>11701</v>
      </c>
      <c r="L399" s="64" t="s">
        <v>752</v>
      </c>
      <c r="M399" s="978"/>
      <c r="N399" s="471"/>
      <c r="O399" s="471"/>
      <c r="P399" s="471"/>
    </row>
    <row r="400" spans="1:25" ht="31.5">
      <c r="A400" s="971" t="s">
        <v>7721</v>
      </c>
      <c r="B400" s="934" t="s">
        <v>8311</v>
      </c>
      <c r="C400" s="23" t="s">
        <v>11702</v>
      </c>
      <c r="D400" s="64"/>
      <c r="E400" s="501"/>
      <c r="F400" s="501"/>
      <c r="G400" s="501"/>
      <c r="H400" s="979"/>
      <c r="I400" s="501"/>
      <c r="J400" s="501"/>
      <c r="K400" s="501"/>
      <c r="L400" s="501"/>
      <c r="M400" s="978"/>
      <c r="N400" s="471"/>
      <c r="O400" s="471"/>
      <c r="P400" s="471"/>
    </row>
    <row r="401" spans="1:17" ht="179.25">
      <c r="A401" s="971" t="s">
        <v>7721</v>
      </c>
      <c r="B401" s="992" t="s">
        <v>11703</v>
      </c>
      <c r="C401" s="23" t="s">
        <v>11702</v>
      </c>
      <c r="D401" s="64" t="s">
        <v>10620</v>
      </c>
      <c r="E401" s="64" t="s">
        <v>11704</v>
      </c>
      <c r="F401" s="64" t="s">
        <v>11705</v>
      </c>
      <c r="G401" s="390" t="s">
        <v>11706</v>
      </c>
      <c r="H401" s="979"/>
      <c r="I401" s="64" t="s">
        <v>11707</v>
      </c>
      <c r="J401" s="64" t="s">
        <v>11708</v>
      </c>
      <c r="K401" s="64" t="s">
        <v>11709</v>
      </c>
      <c r="L401" s="64" t="s">
        <v>469</v>
      </c>
      <c r="M401" s="978"/>
      <c r="N401" s="471"/>
      <c r="O401" s="471"/>
      <c r="P401" s="471"/>
    </row>
    <row r="402" spans="1:17" ht="31.5">
      <c r="A402" s="971" t="s">
        <v>7721</v>
      </c>
      <c r="B402" s="934" t="s">
        <v>7762</v>
      </c>
      <c r="C402" s="979"/>
      <c r="D402" s="501"/>
      <c r="E402" s="501"/>
      <c r="F402" s="501"/>
      <c r="G402" s="501"/>
      <c r="H402" s="979"/>
      <c r="I402" s="501"/>
      <c r="J402" s="501"/>
      <c r="K402" s="501"/>
      <c r="L402" s="501"/>
      <c r="M402" s="978"/>
      <c r="N402" s="471"/>
      <c r="O402" s="471"/>
      <c r="P402" s="471"/>
    </row>
    <row r="403" spans="1:17" ht="64.5">
      <c r="A403" s="971" t="s">
        <v>7721</v>
      </c>
      <c r="B403" s="934" t="s">
        <v>7763</v>
      </c>
      <c r="C403" s="52" t="s">
        <v>11710</v>
      </c>
      <c r="D403" s="64" t="s">
        <v>11711</v>
      </c>
      <c r="E403" s="64" t="s">
        <v>11712</v>
      </c>
      <c r="F403" s="64" t="s">
        <v>11713</v>
      </c>
      <c r="G403" s="501"/>
      <c r="H403" s="52" t="s">
        <v>11714</v>
      </c>
      <c r="I403" s="64" t="s">
        <v>10504</v>
      </c>
      <c r="J403" s="64" t="s">
        <v>10493</v>
      </c>
      <c r="K403" s="64" t="s">
        <v>1995</v>
      </c>
      <c r="L403" s="64" t="s">
        <v>1995</v>
      </c>
      <c r="M403" s="982" t="s">
        <v>11715</v>
      </c>
      <c r="N403" s="471"/>
      <c r="O403" s="471"/>
      <c r="P403" s="471"/>
    </row>
    <row r="404" spans="1:17" ht="31.5">
      <c r="A404" s="971" t="s">
        <v>7721</v>
      </c>
      <c r="B404" s="934" t="s">
        <v>7766</v>
      </c>
      <c r="C404" s="979"/>
      <c r="D404" s="501"/>
      <c r="E404" s="501"/>
      <c r="F404" s="501"/>
      <c r="G404" s="501"/>
      <c r="H404" s="979"/>
      <c r="I404" s="501"/>
      <c r="J404" s="501"/>
      <c r="K404" s="501"/>
      <c r="L404" s="501"/>
      <c r="M404" s="978"/>
      <c r="N404" s="471"/>
      <c r="O404" s="471"/>
      <c r="P404" s="471"/>
    </row>
    <row r="405" spans="1:17" ht="90">
      <c r="A405" s="971" t="s">
        <v>7721</v>
      </c>
      <c r="B405" s="934" t="s">
        <v>8314</v>
      </c>
      <c r="C405" s="52" t="s">
        <v>11716</v>
      </c>
      <c r="D405" s="64" t="s">
        <v>11717</v>
      </c>
      <c r="E405" s="64" t="s">
        <v>11718</v>
      </c>
      <c r="F405" s="64" t="s">
        <v>11719</v>
      </c>
      <c r="G405" s="64" t="s">
        <v>11720</v>
      </c>
      <c r="H405" s="52" t="s">
        <v>11721</v>
      </c>
      <c r="I405" s="64" t="s">
        <v>10967</v>
      </c>
      <c r="J405" s="64" t="s">
        <v>11722</v>
      </c>
      <c r="K405" s="501"/>
      <c r="L405" s="501"/>
      <c r="M405" s="978"/>
      <c r="N405" s="471"/>
      <c r="O405" s="471"/>
      <c r="P405" s="471"/>
    </row>
    <row r="406" spans="1:17">
      <c r="A406" s="971" t="s">
        <v>7721</v>
      </c>
      <c r="B406" s="934" t="s">
        <v>7772</v>
      </c>
      <c r="C406" s="979"/>
      <c r="D406" s="64" t="s">
        <v>11723</v>
      </c>
      <c r="E406" s="501"/>
      <c r="F406" s="501"/>
      <c r="G406" s="501"/>
      <c r="H406" s="979"/>
      <c r="I406" s="501"/>
      <c r="J406" s="501"/>
      <c r="K406" s="501"/>
      <c r="L406" s="501"/>
      <c r="M406" s="978"/>
      <c r="N406" s="471"/>
      <c r="O406" s="471"/>
      <c r="P406" s="471"/>
    </row>
    <row r="407" spans="1:17" ht="31.5">
      <c r="A407" s="971" t="s">
        <v>7721</v>
      </c>
      <c r="B407" s="934" t="s">
        <v>7773</v>
      </c>
      <c r="C407" s="979"/>
      <c r="D407" s="501"/>
      <c r="E407" s="501"/>
      <c r="F407" s="501"/>
      <c r="G407" s="501"/>
      <c r="H407" s="979"/>
      <c r="I407" s="501"/>
      <c r="J407" s="501"/>
      <c r="K407" s="501"/>
      <c r="L407" s="501"/>
      <c r="M407" s="978"/>
      <c r="N407" s="471"/>
      <c r="O407" s="471"/>
      <c r="P407" s="471"/>
    </row>
    <row r="408" spans="1:17" ht="128.25">
      <c r="A408" s="971" t="s">
        <v>7721</v>
      </c>
      <c r="B408" s="934" t="s">
        <v>7775</v>
      </c>
      <c r="C408" s="52" t="s">
        <v>11724</v>
      </c>
      <c r="D408" s="64" t="s">
        <v>11725</v>
      </c>
      <c r="E408" s="64" t="s">
        <v>11726</v>
      </c>
      <c r="F408" s="64" t="s">
        <v>11727</v>
      </c>
      <c r="G408" s="64" t="s">
        <v>11728</v>
      </c>
      <c r="H408" s="52" t="s">
        <v>11729</v>
      </c>
      <c r="I408" s="64" t="s">
        <v>11730</v>
      </c>
      <c r="J408" s="64" t="s">
        <v>11731</v>
      </c>
      <c r="K408" s="501"/>
      <c r="L408" s="501"/>
      <c r="M408" s="978"/>
      <c r="N408" s="471"/>
      <c r="O408" s="471"/>
      <c r="P408" s="471"/>
    </row>
    <row r="409" spans="1:17" ht="102.75">
      <c r="A409" s="971" t="s">
        <v>7721</v>
      </c>
      <c r="B409" s="934" t="s">
        <v>7776</v>
      </c>
      <c r="C409" s="52" t="s">
        <v>11732</v>
      </c>
      <c r="D409" s="64" t="s">
        <v>11733</v>
      </c>
      <c r="E409" s="64" t="s">
        <v>11734</v>
      </c>
      <c r="F409" s="64" t="s">
        <v>11735</v>
      </c>
      <c r="G409" s="390" t="s">
        <v>11736</v>
      </c>
      <c r="H409" s="52" t="s">
        <v>11737</v>
      </c>
      <c r="I409" s="501"/>
      <c r="J409" s="64" t="s">
        <v>10507</v>
      </c>
      <c r="K409" s="64" t="s">
        <v>469</v>
      </c>
      <c r="L409" s="64" t="s">
        <v>469</v>
      </c>
      <c r="M409" s="978"/>
      <c r="N409" s="471"/>
      <c r="O409" s="471"/>
      <c r="P409" s="471"/>
    </row>
    <row r="410" spans="1:17" ht="47.25">
      <c r="A410" s="971" t="s">
        <v>7721</v>
      </c>
      <c r="B410" s="934" t="s">
        <v>7778</v>
      </c>
      <c r="C410" s="1022"/>
      <c r="D410" s="64"/>
      <c r="E410" s="501"/>
      <c r="F410" s="64"/>
      <c r="G410" s="501"/>
      <c r="H410" s="52" t="s">
        <v>11738</v>
      </c>
      <c r="I410" s="501"/>
      <c r="J410" s="501"/>
      <c r="K410" s="501"/>
      <c r="L410" s="501"/>
      <c r="M410" s="978"/>
      <c r="N410" s="471"/>
      <c r="O410" s="471"/>
      <c r="P410" s="471"/>
    </row>
    <row r="411" spans="1:17" ht="115.5">
      <c r="A411" s="971" t="s">
        <v>7721</v>
      </c>
      <c r="B411" s="934" t="s">
        <v>7783</v>
      </c>
      <c r="C411" s="52" t="s">
        <v>11739</v>
      </c>
      <c r="D411" s="64" t="s">
        <v>9220</v>
      </c>
      <c r="E411" s="64" t="s">
        <v>11740</v>
      </c>
      <c r="F411" s="64" t="s">
        <v>11741</v>
      </c>
      <c r="G411" s="501"/>
      <c r="H411" s="979"/>
      <c r="I411" s="64" t="s">
        <v>11742</v>
      </c>
      <c r="J411" s="501"/>
      <c r="K411" s="64" t="s">
        <v>11709</v>
      </c>
      <c r="L411" s="64" t="s">
        <v>469</v>
      </c>
      <c r="M411" s="978"/>
      <c r="N411" s="471"/>
      <c r="O411" s="471"/>
      <c r="P411" s="471"/>
    </row>
    <row r="412" spans="1:17" ht="204.75">
      <c r="A412" s="971" t="s">
        <v>7721</v>
      </c>
      <c r="B412" s="934" t="s">
        <v>7793</v>
      </c>
      <c r="C412" s="52" t="s">
        <v>11743</v>
      </c>
      <c r="D412" s="64" t="s">
        <v>11744</v>
      </c>
      <c r="E412" s="64" t="s">
        <v>11745</v>
      </c>
      <c r="F412" s="64" t="s">
        <v>11746</v>
      </c>
      <c r="G412" s="64" t="s">
        <v>11747</v>
      </c>
      <c r="H412" s="52" t="s">
        <v>11748</v>
      </c>
      <c r="I412" s="501"/>
      <c r="J412" s="501"/>
      <c r="K412" s="501"/>
      <c r="L412" s="501"/>
      <c r="M412" s="978"/>
      <c r="N412" s="471"/>
      <c r="O412" s="471"/>
      <c r="P412" s="471"/>
    </row>
    <row r="413" spans="1:17" ht="77.25">
      <c r="A413" s="971" t="s">
        <v>7721</v>
      </c>
      <c r="B413" s="934" t="s">
        <v>7796</v>
      </c>
      <c r="C413" s="52" t="s">
        <v>11749</v>
      </c>
      <c r="D413" s="64" t="s">
        <v>11750</v>
      </c>
      <c r="E413" s="64" t="s">
        <v>11751</v>
      </c>
      <c r="F413" s="64" t="s">
        <v>11752</v>
      </c>
      <c r="G413" s="501"/>
      <c r="H413" s="979"/>
      <c r="I413" s="501"/>
      <c r="J413" s="501"/>
      <c r="K413" s="501"/>
      <c r="L413" s="501"/>
      <c r="M413" s="978"/>
      <c r="N413" s="471"/>
      <c r="O413" s="471"/>
      <c r="P413" s="471"/>
    </row>
    <row r="414" spans="1:17" ht="47.25">
      <c r="A414" s="971" t="s">
        <v>7721</v>
      </c>
      <c r="B414" s="934" t="s">
        <v>7798</v>
      </c>
      <c r="C414" s="979"/>
      <c r="D414" s="501"/>
      <c r="E414" s="501"/>
      <c r="F414" s="501"/>
      <c r="G414" s="501"/>
      <c r="H414" s="979"/>
      <c r="I414" s="501"/>
      <c r="J414" s="501"/>
      <c r="K414" s="501"/>
      <c r="L414" s="501"/>
      <c r="M414" s="978"/>
      <c r="N414" s="471"/>
      <c r="O414" s="471"/>
      <c r="P414" s="471"/>
      <c r="Q414" s="23" t="s">
        <v>11753</v>
      </c>
    </row>
    <row r="415" spans="1:17">
      <c r="A415" s="971" t="s">
        <v>7799</v>
      </c>
      <c r="B415" s="934" t="s">
        <v>7800</v>
      </c>
      <c r="C415" s="979"/>
      <c r="D415" s="501"/>
      <c r="E415" s="501"/>
      <c r="F415" s="501"/>
      <c r="G415" s="501"/>
      <c r="H415" s="979"/>
      <c r="I415" s="501"/>
      <c r="J415" s="501"/>
      <c r="K415" s="501"/>
      <c r="L415" s="501"/>
      <c r="M415" s="978"/>
      <c r="N415" s="471"/>
      <c r="O415" s="471"/>
      <c r="P415" s="471"/>
    </row>
    <row r="416" spans="1:17" ht="31.5">
      <c r="A416" s="971" t="s">
        <v>7799</v>
      </c>
      <c r="B416" s="934" t="s">
        <v>11754</v>
      </c>
      <c r="C416" s="979"/>
      <c r="D416" s="501"/>
      <c r="E416" s="501"/>
      <c r="F416" s="501"/>
      <c r="G416" s="501"/>
      <c r="H416" s="979"/>
      <c r="I416" s="501"/>
      <c r="J416" s="501"/>
      <c r="K416" s="501"/>
      <c r="L416" s="501"/>
      <c r="M416" s="978"/>
      <c r="N416" s="471"/>
      <c r="O416" s="471"/>
      <c r="P416" s="471"/>
    </row>
    <row r="417" spans="1:16" ht="31.5">
      <c r="A417" s="971" t="s">
        <v>7799</v>
      </c>
      <c r="B417" s="934" t="s">
        <v>7802</v>
      </c>
      <c r="C417" s="979"/>
      <c r="D417" s="501"/>
      <c r="E417" s="501"/>
      <c r="F417" s="501"/>
      <c r="G417" s="501"/>
      <c r="H417" s="979"/>
      <c r="I417" s="501"/>
      <c r="J417" s="501"/>
      <c r="K417" s="501"/>
      <c r="L417" s="501"/>
      <c r="M417" s="978"/>
      <c r="N417" s="471"/>
      <c r="O417" s="471"/>
      <c r="P417" s="471"/>
    </row>
    <row r="418" spans="1:16" ht="64.5">
      <c r="A418" s="971" t="s">
        <v>7799</v>
      </c>
      <c r="B418" s="934" t="s">
        <v>7804</v>
      </c>
      <c r="C418" s="52" t="s">
        <v>11755</v>
      </c>
      <c r="D418" s="64" t="s">
        <v>11756</v>
      </c>
      <c r="E418" s="64" t="s">
        <v>11757</v>
      </c>
      <c r="F418" s="64" t="s">
        <v>11758</v>
      </c>
      <c r="G418" s="64" t="s">
        <v>11759</v>
      </c>
      <c r="H418" s="52" t="s">
        <v>11760</v>
      </c>
      <c r="I418" s="64" t="s">
        <v>11761</v>
      </c>
      <c r="J418" s="64" t="s">
        <v>11762</v>
      </c>
      <c r="K418" s="64" t="s">
        <v>11763</v>
      </c>
      <c r="L418" s="501"/>
      <c r="M418" s="978"/>
      <c r="N418" s="471"/>
      <c r="O418" s="471"/>
      <c r="P418" s="471"/>
    </row>
    <row r="419" spans="1:16" ht="141">
      <c r="A419" s="971" t="s">
        <v>7799</v>
      </c>
      <c r="B419" s="934" t="s">
        <v>7807</v>
      </c>
      <c r="C419" s="52" t="s">
        <v>11764</v>
      </c>
      <c r="D419" s="64" t="s">
        <v>11765</v>
      </c>
      <c r="E419" s="64" t="s">
        <v>11766</v>
      </c>
      <c r="F419" s="64" t="s">
        <v>11767</v>
      </c>
      <c r="G419" s="501"/>
      <c r="H419" s="52" t="s">
        <v>11768</v>
      </c>
      <c r="I419" s="64" t="s">
        <v>11769</v>
      </c>
      <c r="J419" s="501"/>
      <c r="K419" s="64" t="s">
        <v>11770</v>
      </c>
      <c r="L419" s="64" t="s">
        <v>752</v>
      </c>
      <c r="M419" s="982" t="s">
        <v>11771</v>
      </c>
      <c r="N419" s="471"/>
      <c r="O419" s="471"/>
      <c r="P419" s="471"/>
    </row>
    <row r="420" spans="1:16" ht="64.5">
      <c r="A420" s="971" t="s">
        <v>7799</v>
      </c>
      <c r="B420" s="611" t="s">
        <v>7809</v>
      </c>
      <c r="C420" s="52" t="s">
        <v>11772</v>
      </c>
      <c r="D420" s="64" t="s">
        <v>11773</v>
      </c>
      <c r="E420" s="64" t="s">
        <v>11774</v>
      </c>
      <c r="F420" s="64" t="s">
        <v>11775</v>
      </c>
      <c r="G420" s="64" t="s">
        <v>11776</v>
      </c>
      <c r="H420" s="52" t="s">
        <v>11777</v>
      </c>
      <c r="I420" s="64" t="s">
        <v>11778</v>
      </c>
      <c r="J420" s="64" t="s">
        <v>10650</v>
      </c>
      <c r="K420" s="64" t="s">
        <v>469</v>
      </c>
      <c r="L420" s="501"/>
      <c r="M420" s="982" t="s">
        <v>11779</v>
      </c>
      <c r="N420" s="471"/>
      <c r="O420" s="471"/>
      <c r="P420" s="471"/>
    </row>
    <row r="421" spans="1:16" ht="77.25">
      <c r="A421" s="971" t="s">
        <v>7799</v>
      </c>
      <c r="B421" s="611" t="s">
        <v>7810</v>
      </c>
      <c r="C421" s="52" t="s">
        <v>11780</v>
      </c>
      <c r="D421" s="64" t="s">
        <v>11781</v>
      </c>
      <c r="E421" s="501"/>
      <c r="F421" s="501"/>
      <c r="G421" s="501"/>
      <c r="H421" s="52" t="s">
        <v>11782</v>
      </c>
      <c r="I421" s="501"/>
      <c r="J421" s="501"/>
      <c r="K421" s="501"/>
      <c r="L421" s="501"/>
      <c r="M421" s="978"/>
      <c r="N421" s="471"/>
      <c r="O421" s="471"/>
      <c r="P421" s="471"/>
    </row>
    <row r="422" spans="1:16" ht="128.25">
      <c r="A422" s="971" t="s">
        <v>7799</v>
      </c>
      <c r="B422" s="992" t="s">
        <v>9962</v>
      </c>
      <c r="C422" s="52" t="s">
        <v>11783</v>
      </c>
      <c r="D422" s="64" t="s">
        <v>11784</v>
      </c>
      <c r="E422" s="64" t="s">
        <v>11785</v>
      </c>
      <c r="F422" s="501"/>
      <c r="G422" s="501"/>
      <c r="H422" s="979"/>
      <c r="I422" s="501"/>
      <c r="J422" s="64" t="s">
        <v>11786</v>
      </c>
      <c r="K422" s="64" t="s">
        <v>9241</v>
      </c>
      <c r="L422" s="64" t="s">
        <v>469</v>
      </c>
      <c r="M422" s="978"/>
      <c r="N422" s="471"/>
      <c r="O422" s="471"/>
      <c r="P422" s="471"/>
    </row>
    <row r="423" spans="1:16" ht="77.25">
      <c r="A423" s="971" t="s">
        <v>7799</v>
      </c>
      <c r="B423" s="992" t="s">
        <v>11787</v>
      </c>
      <c r="C423" s="52" t="s">
        <v>11788</v>
      </c>
      <c r="D423" s="64" t="s">
        <v>11789</v>
      </c>
      <c r="E423" s="64" t="s">
        <v>11790</v>
      </c>
      <c r="F423" s="64" t="s">
        <v>11791</v>
      </c>
      <c r="G423" s="390" t="s">
        <v>11792</v>
      </c>
      <c r="H423" s="52" t="s">
        <v>14</v>
      </c>
      <c r="I423" s="501"/>
      <c r="J423" s="64" t="s">
        <v>11793</v>
      </c>
      <c r="K423" s="64" t="s">
        <v>469</v>
      </c>
      <c r="L423" s="64" t="s">
        <v>469</v>
      </c>
      <c r="M423" s="978"/>
      <c r="N423" s="471"/>
      <c r="O423" s="471"/>
      <c r="P423" s="471"/>
    </row>
    <row r="424" spans="1:16" ht="90">
      <c r="A424" s="971" t="s">
        <v>7799</v>
      </c>
      <c r="B424" s="992" t="s">
        <v>11794</v>
      </c>
      <c r="C424" s="52" t="s">
        <v>11795</v>
      </c>
      <c r="D424" s="64" t="s">
        <v>11796</v>
      </c>
      <c r="E424" s="64" t="s">
        <v>11797</v>
      </c>
      <c r="F424" s="64" t="s">
        <v>11798</v>
      </c>
      <c r="G424" s="501"/>
      <c r="H424" s="52" t="s">
        <v>11799</v>
      </c>
      <c r="I424" s="64" t="s">
        <v>11800</v>
      </c>
      <c r="J424" s="64" t="s">
        <v>11801</v>
      </c>
      <c r="K424" s="64" t="s">
        <v>469</v>
      </c>
      <c r="L424" s="64"/>
      <c r="M424" s="978"/>
      <c r="N424" s="471"/>
      <c r="O424" s="471"/>
      <c r="P424" s="471"/>
    </row>
    <row r="425" spans="1:16" ht="31.5">
      <c r="A425" s="971" t="s">
        <v>7799</v>
      </c>
      <c r="B425" s="934" t="s">
        <v>7816</v>
      </c>
      <c r="C425" s="979"/>
      <c r="D425" s="501"/>
      <c r="E425" s="501"/>
      <c r="F425" s="501"/>
      <c r="G425" s="501"/>
      <c r="H425" s="979"/>
      <c r="I425" s="501"/>
      <c r="J425" s="501"/>
      <c r="K425" s="501"/>
      <c r="L425" s="501"/>
      <c r="M425" s="978"/>
      <c r="N425" s="471"/>
      <c r="O425" s="471"/>
      <c r="P425" s="471"/>
    </row>
    <row r="426" spans="1:16" ht="39">
      <c r="A426" s="971" t="s">
        <v>7799</v>
      </c>
      <c r="B426" s="934" t="s">
        <v>7817</v>
      </c>
      <c r="C426" s="52" t="s">
        <v>11802</v>
      </c>
      <c r="D426" s="64" t="s">
        <v>11803</v>
      </c>
      <c r="E426" s="64" t="s">
        <v>11804</v>
      </c>
      <c r="F426" s="501"/>
      <c r="G426" s="64" t="s">
        <v>11805</v>
      </c>
      <c r="H426" s="979"/>
      <c r="I426" s="501"/>
      <c r="J426" s="501"/>
      <c r="K426" s="501"/>
      <c r="L426" s="501"/>
      <c r="M426" s="978"/>
      <c r="N426" s="471"/>
      <c r="O426" s="471"/>
      <c r="P426" s="471"/>
    </row>
    <row r="427" spans="1:16" ht="90">
      <c r="A427" s="971" t="s">
        <v>7799</v>
      </c>
      <c r="B427" s="934" t="s">
        <v>7818</v>
      </c>
      <c r="C427" s="52" t="s">
        <v>11806</v>
      </c>
      <c r="D427" s="64" t="s">
        <v>11807</v>
      </c>
      <c r="E427" s="64" t="s">
        <v>11808</v>
      </c>
      <c r="F427" s="64"/>
      <c r="G427" s="64" t="s">
        <v>11809</v>
      </c>
      <c r="H427" s="52" t="s">
        <v>11810</v>
      </c>
      <c r="I427" s="64" t="s">
        <v>10620</v>
      </c>
      <c r="J427" s="64" t="s">
        <v>10507</v>
      </c>
      <c r="K427" s="64" t="s">
        <v>11811</v>
      </c>
      <c r="L427" s="64" t="s">
        <v>469</v>
      </c>
      <c r="M427" s="982" t="s">
        <v>1995</v>
      </c>
      <c r="N427" s="471"/>
      <c r="O427" s="471"/>
      <c r="P427" s="471"/>
    </row>
    <row r="428" spans="1:16" ht="64.5">
      <c r="A428" s="971" t="s">
        <v>7799</v>
      </c>
      <c r="B428" s="934" t="s">
        <v>7820</v>
      </c>
      <c r="C428" s="52" t="s">
        <v>11812</v>
      </c>
      <c r="D428" s="64" t="s">
        <v>11813</v>
      </c>
      <c r="E428" s="64" t="s">
        <v>11814</v>
      </c>
      <c r="F428" s="64" t="s">
        <v>11815</v>
      </c>
      <c r="G428" s="64" t="s">
        <v>11816</v>
      </c>
      <c r="H428" s="979"/>
      <c r="I428" s="64" t="s">
        <v>11817</v>
      </c>
      <c r="J428" s="64" t="s">
        <v>11818</v>
      </c>
      <c r="K428" s="64" t="s">
        <v>11819</v>
      </c>
      <c r="L428" s="64" t="s">
        <v>11820</v>
      </c>
      <c r="M428" s="978"/>
      <c r="N428" s="471"/>
      <c r="O428" s="471"/>
      <c r="P428" s="471"/>
    </row>
    <row r="429" spans="1:16" ht="39">
      <c r="A429" s="971" t="s">
        <v>7799</v>
      </c>
      <c r="B429" s="934" t="s">
        <v>7822</v>
      </c>
      <c r="C429" s="979"/>
      <c r="D429" s="501"/>
      <c r="E429" s="64" t="s">
        <v>11821</v>
      </c>
      <c r="F429" s="64" t="s">
        <v>11822</v>
      </c>
      <c r="G429" s="501"/>
      <c r="H429" s="979"/>
      <c r="I429" s="501"/>
      <c r="J429" s="501"/>
      <c r="K429" s="64" t="s">
        <v>11823</v>
      </c>
      <c r="L429" s="501"/>
      <c r="M429" s="978"/>
      <c r="N429" s="471"/>
      <c r="O429" s="471"/>
      <c r="P429" s="471"/>
    </row>
    <row r="430" spans="1:16" ht="39">
      <c r="A430" s="971" t="s">
        <v>7799</v>
      </c>
      <c r="B430" s="934" t="s">
        <v>7824</v>
      </c>
      <c r="C430" s="52" t="s">
        <v>11824</v>
      </c>
      <c r="D430" s="501"/>
      <c r="E430" s="64" t="s">
        <v>11825</v>
      </c>
      <c r="F430" s="390" t="s">
        <v>11826</v>
      </c>
      <c r="G430" s="501"/>
      <c r="H430" s="979"/>
      <c r="I430" s="501"/>
      <c r="J430" s="64" t="s">
        <v>10507</v>
      </c>
      <c r="K430" s="64" t="s">
        <v>11827</v>
      </c>
      <c r="L430" s="501"/>
      <c r="M430" s="978"/>
      <c r="N430" s="471"/>
      <c r="O430" s="471"/>
      <c r="P430" s="471"/>
    </row>
    <row r="431" spans="1:16" ht="64.5">
      <c r="A431" s="971" t="s">
        <v>7799</v>
      </c>
      <c r="B431" s="934" t="s">
        <v>7829</v>
      </c>
      <c r="C431" s="52" t="s">
        <v>11828</v>
      </c>
      <c r="D431" s="64" t="s">
        <v>11829</v>
      </c>
      <c r="E431" s="64" t="s">
        <v>11830</v>
      </c>
      <c r="F431" s="501"/>
      <c r="G431" s="64" t="s">
        <v>11831</v>
      </c>
      <c r="H431" s="979"/>
      <c r="I431" s="64" t="s">
        <v>11832</v>
      </c>
      <c r="J431" s="64" t="s">
        <v>10493</v>
      </c>
      <c r="K431" s="64" t="s">
        <v>752</v>
      </c>
      <c r="L431" s="64" t="s">
        <v>752</v>
      </c>
      <c r="M431" s="978"/>
      <c r="N431" s="471"/>
      <c r="O431" s="471"/>
      <c r="P431" s="471"/>
    </row>
    <row r="432" spans="1:16" ht="31.5">
      <c r="A432" s="971" t="s">
        <v>7799</v>
      </c>
      <c r="B432" s="934" t="s">
        <v>7831</v>
      </c>
      <c r="C432" s="979"/>
      <c r="D432" s="501"/>
      <c r="E432" s="501"/>
      <c r="F432" s="501"/>
      <c r="G432" s="501"/>
      <c r="H432" s="979"/>
      <c r="I432" s="501"/>
      <c r="J432" s="501"/>
      <c r="K432" s="501"/>
      <c r="L432" s="501"/>
      <c r="M432" s="978"/>
      <c r="N432" s="471"/>
      <c r="O432" s="471"/>
      <c r="P432" s="471"/>
    </row>
    <row r="433" spans="1:28" ht="47.25">
      <c r="A433" s="971" t="s">
        <v>7832</v>
      </c>
      <c r="B433" s="934" t="s">
        <v>7848</v>
      </c>
      <c r="C433" s="979"/>
      <c r="D433" s="501"/>
      <c r="E433" s="501"/>
      <c r="F433" s="501"/>
      <c r="G433" s="501"/>
      <c r="H433" s="979"/>
      <c r="I433" s="501"/>
      <c r="J433" s="501"/>
      <c r="K433" s="501"/>
      <c r="L433" s="501"/>
      <c r="M433" s="978"/>
      <c r="N433" s="471"/>
      <c r="O433" s="471"/>
      <c r="P433" s="471"/>
    </row>
    <row r="434" spans="1:28" ht="47.25">
      <c r="A434" s="971" t="s">
        <v>7832</v>
      </c>
      <c r="B434" s="934" t="s">
        <v>7851</v>
      </c>
      <c r="C434" s="52" t="s">
        <v>11833</v>
      </c>
      <c r="D434" s="501"/>
      <c r="E434" s="64" t="s">
        <v>11834</v>
      </c>
      <c r="G434" s="64" t="s">
        <v>11835</v>
      </c>
      <c r="H434" s="979"/>
      <c r="I434" s="501"/>
      <c r="J434" s="501"/>
      <c r="K434" s="501"/>
      <c r="L434" s="501"/>
      <c r="M434" s="978"/>
      <c r="N434" s="471"/>
      <c r="O434" s="471"/>
      <c r="P434" s="471"/>
    </row>
    <row r="435" spans="1:28" ht="47.25">
      <c r="A435" s="971" t="s">
        <v>7832</v>
      </c>
      <c r="B435" s="992" t="s">
        <v>7845</v>
      </c>
      <c r="C435" s="52" t="s">
        <v>11836</v>
      </c>
      <c r="D435" s="64" t="s">
        <v>11837</v>
      </c>
      <c r="E435" s="64" t="s">
        <v>11838</v>
      </c>
      <c r="F435" s="501"/>
      <c r="G435" s="501"/>
      <c r="H435" s="979"/>
      <c r="I435" s="501"/>
      <c r="J435" s="64" t="s">
        <v>10507</v>
      </c>
      <c r="K435" s="64" t="s">
        <v>752</v>
      </c>
      <c r="L435" s="64" t="s">
        <v>752</v>
      </c>
      <c r="M435" s="978"/>
      <c r="N435" s="471"/>
      <c r="O435" s="471"/>
      <c r="P435" s="471"/>
    </row>
    <row r="436" spans="1:28" ht="64.5">
      <c r="A436" s="971" t="s">
        <v>7832</v>
      </c>
      <c r="B436" s="934" t="s">
        <v>8323</v>
      </c>
      <c r="C436" s="52" t="s">
        <v>11839</v>
      </c>
      <c r="D436" s="64" t="s">
        <v>11840</v>
      </c>
      <c r="E436" s="64" t="s">
        <v>11841</v>
      </c>
      <c r="F436" s="64" t="s">
        <v>11842</v>
      </c>
      <c r="G436" s="501"/>
      <c r="H436" s="52" t="s">
        <v>11843</v>
      </c>
      <c r="I436" s="501"/>
      <c r="J436" s="64" t="s">
        <v>11844</v>
      </c>
      <c r="K436" s="64" t="s">
        <v>752</v>
      </c>
      <c r="L436" s="64" t="s">
        <v>752</v>
      </c>
      <c r="M436" s="978"/>
      <c r="N436" s="471"/>
      <c r="O436" s="471"/>
      <c r="P436" s="471"/>
    </row>
    <row r="437" spans="1:28" ht="31.5">
      <c r="A437" s="971" t="s">
        <v>7832</v>
      </c>
      <c r="B437" s="934" t="s">
        <v>7833</v>
      </c>
      <c r="C437" s="979"/>
      <c r="D437" s="501"/>
      <c r="E437" s="501"/>
      <c r="F437" s="501"/>
      <c r="G437" s="501"/>
      <c r="H437" s="979"/>
      <c r="I437" s="501"/>
      <c r="J437" s="501"/>
      <c r="K437" s="501"/>
      <c r="L437" s="501"/>
      <c r="M437" s="978"/>
      <c r="N437" s="471"/>
      <c r="O437" s="471"/>
      <c r="P437" s="471"/>
    </row>
    <row r="438" spans="1:28" ht="51.75">
      <c r="A438" s="971" t="s">
        <v>7832</v>
      </c>
      <c r="B438" s="992" t="s">
        <v>11845</v>
      </c>
      <c r="C438" s="52" t="s">
        <v>11846</v>
      </c>
      <c r="D438" s="501"/>
      <c r="E438" s="64" t="s">
        <v>11847</v>
      </c>
      <c r="F438" s="64" t="s">
        <v>11848</v>
      </c>
      <c r="G438" s="501"/>
      <c r="H438" s="52" t="s">
        <v>11849</v>
      </c>
      <c r="I438" s="64" t="s">
        <v>11850</v>
      </c>
      <c r="J438" s="64" t="s">
        <v>11851</v>
      </c>
      <c r="K438" s="64" t="s">
        <v>11852</v>
      </c>
      <c r="L438" s="64" t="s">
        <v>752</v>
      </c>
      <c r="M438" s="978"/>
      <c r="N438" s="471"/>
      <c r="O438" s="471"/>
      <c r="P438" s="471"/>
    </row>
    <row r="439" spans="1:28" ht="31.5">
      <c r="A439" s="971" t="s">
        <v>7852</v>
      </c>
      <c r="B439" s="934" t="s">
        <v>7853</v>
      </c>
      <c r="C439" s="52" t="s">
        <v>11853</v>
      </c>
      <c r="D439" s="501"/>
      <c r="E439" s="64" t="s">
        <v>11854</v>
      </c>
      <c r="F439" s="64" t="s">
        <v>11855</v>
      </c>
      <c r="G439" s="501"/>
      <c r="H439" s="979"/>
      <c r="I439" s="501"/>
      <c r="J439" s="501"/>
      <c r="K439" s="501"/>
      <c r="L439" s="501"/>
      <c r="M439" s="978"/>
      <c r="N439" s="471"/>
      <c r="O439" s="471"/>
      <c r="P439" s="471"/>
    </row>
    <row r="440" spans="1:28" ht="77.25">
      <c r="A440" s="971" t="s">
        <v>7852</v>
      </c>
      <c r="B440" s="992" t="s">
        <v>11856</v>
      </c>
      <c r="C440" s="1023"/>
      <c r="D440" s="501"/>
      <c r="E440" s="64" t="s">
        <v>11857</v>
      </c>
      <c r="F440" s="64" t="s">
        <v>11858</v>
      </c>
      <c r="G440" s="64" t="s">
        <v>11859</v>
      </c>
      <c r="H440" s="979"/>
      <c r="I440" s="501"/>
      <c r="J440" s="501"/>
      <c r="K440" s="501"/>
      <c r="L440" s="501"/>
      <c r="M440" s="978"/>
      <c r="N440" s="471"/>
      <c r="O440" s="471"/>
      <c r="P440" s="471"/>
    </row>
    <row r="441" spans="1:28" ht="64.5">
      <c r="A441" s="971" t="s">
        <v>7852</v>
      </c>
      <c r="B441" s="934" t="s">
        <v>7855</v>
      </c>
      <c r="C441" s="52" t="s">
        <v>11860</v>
      </c>
      <c r="D441" s="64" t="s">
        <v>11861</v>
      </c>
      <c r="E441" s="64" t="s">
        <v>11862</v>
      </c>
      <c r="F441" s="64" t="s">
        <v>11863</v>
      </c>
      <c r="G441" s="64" t="s">
        <v>11864</v>
      </c>
      <c r="H441" s="979"/>
      <c r="I441" s="501"/>
      <c r="J441" s="64" t="s">
        <v>11865</v>
      </c>
      <c r="K441" s="64" t="s">
        <v>11866</v>
      </c>
      <c r="L441" s="64" t="s">
        <v>752</v>
      </c>
      <c r="M441" s="982" t="s">
        <v>11867</v>
      </c>
      <c r="N441" s="471"/>
      <c r="O441" s="471"/>
      <c r="P441" s="471"/>
    </row>
    <row r="442" spans="1:28" ht="90">
      <c r="A442" s="971" t="s">
        <v>7852</v>
      </c>
      <c r="B442" s="934" t="s">
        <v>7857</v>
      </c>
      <c r="C442" s="52" t="s">
        <v>11868</v>
      </c>
      <c r="D442" s="64" t="s">
        <v>11869</v>
      </c>
      <c r="E442" s="64" t="s">
        <v>11870</v>
      </c>
      <c r="F442" s="64" t="s">
        <v>11871</v>
      </c>
      <c r="G442" s="183" t="s">
        <v>11872</v>
      </c>
      <c r="H442" s="979"/>
      <c r="I442" s="501"/>
      <c r="J442" s="64"/>
      <c r="K442" s="501"/>
      <c r="L442" s="501"/>
      <c r="M442" s="978"/>
      <c r="N442" s="471"/>
      <c r="O442" s="471"/>
      <c r="P442" s="471"/>
    </row>
    <row r="443" spans="1:28" ht="47.25">
      <c r="A443" s="971" t="s">
        <v>7852</v>
      </c>
      <c r="B443" s="934" t="s">
        <v>7859</v>
      </c>
      <c r="C443" s="979"/>
      <c r="D443" s="64"/>
      <c r="E443" s="64" t="s">
        <v>11873</v>
      </c>
      <c r="F443" s="64"/>
      <c r="G443" s="501"/>
      <c r="H443" s="979"/>
      <c r="I443" s="501"/>
      <c r="J443" s="501"/>
      <c r="K443" s="501"/>
      <c r="L443" s="501"/>
      <c r="M443" s="978"/>
      <c r="N443" s="471"/>
      <c r="O443" s="471"/>
      <c r="P443" s="471"/>
    </row>
    <row r="444" spans="1:28" ht="77.25">
      <c r="A444" s="971" t="s">
        <v>7852</v>
      </c>
      <c r="B444" s="934" t="s">
        <v>7861</v>
      </c>
      <c r="C444" s="52" t="s">
        <v>11874</v>
      </c>
      <c r="D444" s="64" t="s">
        <v>11875</v>
      </c>
      <c r="E444" s="501"/>
      <c r="F444" s="501"/>
      <c r="G444" s="501"/>
      <c r="H444" s="979"/>
      <c r="I444" s="501"/>
      <c r="J444" s="501"/>
      <c r="K444" s="501"/>
      <c r="L444" s="501"/>
      <c r="M444" s="978"/>
      <c r="N444" s="471"/>
      <c r="O444" s="471"/>
      <c r="P444" s="471"/>
    </row>
    <row r="445" spans="1:28" ht="153.75">
      <c r="A445" s="977" t="s">
        <v>7852</v>
      </c>
      <c r="B445" s="934" t="s">
        <v>8636</v>
      </c>
      <c r="C445" s="979"/>
      <c r="D445" s="501"/>
      <c r="E445" s="1024" t="s">
        <v>11876</v>
      </c>
      <c r="F445" s="1025" t="s">
        <v>11877</v>
      </c>
      <c r="G445" s="1026" t="s">
        <v>11878</v>
      </c>
      <c r="H445" s="979"/>
      <c r="I445" s="501"/>
      <c r="J445" s="501"/>
      <c r="K445" s="501"/>
      <c r="L445" s="501"/>
      <c r="M445" s="978"/>
      <c r="N445" s="471"/>
      <c r="O445" s="501"/>
      <c r="P445" s="471"/>
      <c r="Q445" s="46"/>
      <c r="S445" s="46"/>
      <c r="U445" s="46"/>
      <c r="W445" s="46"/>
      <c r="Y445" s="46"/>
      <c r="AA445" s="46"/>
      <c r="AB445" s="46"/>
    </row>
    <row r="446" spans="1:28">
      <c r="A446" s="971" t="s">
        <v>7852</v>
      </c>
      <c r="B446" s="934" t="s">
        <v>7863</v>
      </c>
      <c r="C446" s="979"/>
      <c r="D446" s="501"/>
      <c r="E446" s="501"/>
      <c r="F446" s="501"/>
      <c r="G446" s="501"/>
      <c r="H446" s="979"/>
      <c r="I446" s="501"/>
      <c r="J446" s="501"/>
      <c r="K446" s="501"/>
      <c r="L446" s="501"/>
      <c r="M446" s="978"/>
      <c r="N446" s="471"/>
      <c r="O446" s="471"/>
      <c r="P446" s="471"/>
    </row>
    <row r="447" spans="1:28" ht="31.5">
      <c r="A447" s="971" t="s">
        <v>7852</v>
      </c>
      <c r="B447" s="934" t="s">
        <v>7865</v>
      </c>
      <c r="C447" s="979"/>
      <c r="D447" s="501"/>
      <c r="E447" s="501"/>
      <c r="F447" s="501"/>
      <c r="G447" s="501"/>
      <c r="H447" s="979"/>
      <c r="I447" s="501"/>
      <c r="J447" s="501"/>
      <c r="K447" s="501"/>
      <c r="L447" s="501"/>
      <c r="M447" s="978"/>
      <c r="N447" s="471"/>
      <c r="O447" s="471"/>
      <c r="P447" s="471"/>
    </row>
    <row r="448" spans="1:28" ht="51.75">
      <c r="A448" s="971" t="s">
        <v>7852</v>
      </c>
      <c r="B448" s="992" t="s">
        <v>11879</v>
      </c>
      <c r="C448" s="52" t="s">
        <v>11880</v>
      </c>
      <c r="D448" s="501"/>
      <c r="E448" s="64" t="s">
        <v>11881</v>
      </c>
      <c r="F448" s="501"/>
      <c r="G448" s="501"/>
      <c r="H448" s="979"/>
      <c r="I448" s="501"/>
      <c r="J448" s="64" t="s">
        <v>10507</v>
      </c>
      <c r="K448" s="501"/>
      <c r="L448" s="64" t="s">
        <v>752</v>
      </c>
      <c r="M448" s="978"/>
      <c r="N448" s="471"/>
      <c r="O448" s="471"/>
      <c r="P448" s="471"/>
    </row>
    <row r="449" spans="1:16" ht="166.5">
      <c r="A449" s="971"/>
      <c r="B449" s="934" t="s">
        <v>7868</v>
      </c>
      <c r="C449" s="52" t="s">
        <v>11882</v>
      </c>
      <c r="D449" s="64" t="s">
        <v>11883</v>
      </c>
      <c r="E449" s="64" t="s">
        <v>11884</v>
      </c>
      <c r="F449" s="64" t="s">
        <v>11885</v>
      </c>
      <c r="G449" s="64" t="s">
        <v>11886</v>
      </c>
      <c r="H449" s="979"/>
      <c r="I449" s="64" t="s">
        <v>11887</v>
      </c>
      <c r="J449" s="64" t="s">
        <v>10507</v>
      </c>
      <c r="K449" s="64" t="s">
        <v>11888</v>
      </c>
      <c r="L449" s="64" t="s">
        <v>752</v>
      </c>
      <c r="M449" s="978"/>
      <c r="N449" s="471"/>
      <c r="O449" s="471"/>
      <c r="P449" s="471"/>
    </row>
    <row r="450" spans="1:16" ht="39">
      <c r="A450" s="971" t="s">
        <v>7852</v>
      </c>
      <c r="B450" s="934" t="s">
        <v>7870</v>
      </c>
      <c r="C450" s="52" t="s">
        <v>11889</v>
      </c>
      <c r="D450" s="64" t="s">
        <v>11890</v>
      </c>
      <c r="E450" s="64"/>
      <c r="F450" s="501"/>
      <c r="G450" s="501"/>
      <c r="H450" s="979"/>
      <c r="I450" s="501"/>
      <c r="J450" s="501"/>
      <c r="K450" s="501"/>
      <c r="L450" s="501"/>
      <c r="M450" s="978"/>
      <c r="N450" s="471"/>
      <c r="O450" s="471"/>
      <c r="P450" s="471"/>
    </row>
    <row r="451" spans="1:16">
      <c r="A451" s="971" t="s">
        <v>7852</v>
      </c>
      <c r="B451" s="934" t="s">
        <v>6962</v>
      </c>
      <c r="C451" s="979"/>
      <c r="D451" s="501"/>
      <c r="E451" s="501"/>
      <c r="F451" s="501"/>
      <c r="G451" s="501"/>
      <c r="H451" s="979"/>
      <c r="I451" s="501"/>
      <c r="J451" s="501"/>
      <c r="K451" s="501"/>
      <c r="L451" s="501"/>
      <c r="M451" s="978"/>
      <c r="N451" s="471"/>
      <c r="O451" s="471"/>
      <c r="P451" s="471"/>
    </row>
    <row r="452" spans="1:16" ht="115.5">
      <c r="A452" s="971" t="s">
        <v>7852</v>
      </c>
      <c r="B452" s="934" t="s">
        <v>7872</v>
      </c>
      <c r="C452" s="52" t="s">
        <v>11891</v>
      </c>
      <c r="D452" s="501"/>
      <c r="E452" s="64" t="s">
        <v>11892</v>
      </c>
      <c r="F452" s="64" t="s">
        <v>11893</v>
      </c>
      <c r="G452" s="64" t="s">
        <v>11894</v>
      </c>
      <c r="H452" s="979"/>
      <c r="I452" s="501"/>
      <c r="J452" s="501"/>
      <c r="K452" s="501"/>
      <c r="L452" s="501"/>
      <c r="M452" s="978"/>
      <c r="N452" s="471"/>
      <c r="O452" s="471"/>
      <c r="P452" s="471"/>
    </row>
    <row r="453" spans="1:16" ht="31.5">
      <c r="A453" s="971" t="s">
        <v>7852</v>
      </c>
      <c r="B453" s="934" t="s">
        <v>7873</v>
      </c>
      <c r="C453" s="979"/>
      <c r="D453" s="501"/>
      <c r="E453" s="501"/>
      <c r="F453" s="501"/>
      <c r="G453" s="501"/>
      <c r="H453" s="979"/>
      <c r="I453" s="501"/>
      <c r="J453" s="501"/>
      <c r="K453" s="501"/>
      <c r="L453" s="501"/>
      <c r="M453" s="978"/>
      <c r="N453" s="471"/>
      <c r="O453" s="471"/>
      <c r="P453" s="471"/>
    </row>
    <row r="454" spans="1:16" ht="141">
      <c r="A454" s="971" t="s">
        <v>7852</v>
      </c>
      <c r="B454" s="934" t="s">
        <v>7874</v>
      </c>
      <c r="C454" s="52" t="s">
        <v>11895</v>
      </c>
      <c r="D454" s="64" t="s">
        <v>11896</v>
      </c>
      <c r="E454" s="64" t="s">
        <v>11897</v>
      </c>
      <c r="F454" s="64" t="s">
        <v>11898</v>
      </c>
      <c r="G454" s="501"/>
      <c r="H454" s="979"/>
      <c r="I454" s="64" t="s">
        <v>11899</v>
      </c>
      <c r="J454" s="64" t="s">
        <v>10507</v>
      </c>
      <c r="K454" s="64" t="s">
        <v>11900</v>
      </c>
      <c r="L454" s="64" t="s">
        <v>752</v>
      </c>
      <c r="M454" s="978"/>
      <c r="N454" s="471"/>
      <c r="O454" s="471"/>
      <c r="P454" s="471"/>
    </row>
    <row r="455" spans="1:16" ht="39">
      <c r="A455" s="971" t="s">
        <v>7852</v>
      </c>
      <c r="B455" s="934" t="s">
        <v>7876</v>
      </c>
      <c r="C455" s="52" t="s">
        <v>11901</v>
      </c>
      <c r="D455" s="501"/>
      <c r="E455" s="64" t="s">
        <v>11902</v>
      </c>
      <c r="F455" s="64" t="s">
        <v>11903</v>
      </c>
      <c r="G455" s="501"/>
      <c r="H455" s="979"/>
      <c r="I455" s="501"/>
      <c r="J455" s="501"/>
      <c r="K455" s="501"/>
      <c r="L455" s="501"/>
      <c r="M455" s="978"/>
      <c r="N455" s="471"/>
      <c r="O455" s="471"/>
      <c r="P455" s="471"/>
    </row>
    <row r="456" spans="1:16" ht="64.5">
      <c r="A456" s="971" t="s">
        <v>7852</v>
      </c>
      <c r="B456" s="934" t="s">
        <v>7877</v>
      </c>
      <c r="C456" s="979"/>
      <c r="D456" s="501"/>
      <c r="E456" s="501"/>
      <c r="F456" s="64" t="s">
        <v>11904</v>
      </c>
      <c r="G456" s="501"/>
      <c r="H456" s="979"/>
      <c r="I456" s="501"/>
      <c r="J456" s="501"/>
      <c r="K456" s="501"/>
      <c r="L456" s="501"/>
      <c r="M456" s="978"/>
      <c r="N456" s="471"/>
      <c r="O456" s="471"/>
      <c r="P456" s="471"/>
    </row>
    <row r="457" spans="1:16" ht="31.5">
      <c r="A457" s="971" t="s">
        <v>7852</v>
      </c>
      <c r="B457" s="934" t="s">
        <v>7879</v>
      </c>
      <c r="C457" s="979"/>
      <c r="D457" s="501"/>
      <c r="E457" s="501"/>
      <c r="F457" s="501"/>
      <c r="G457" s="501"/>
      <c r="H457" s="979"/>
      <c r="I457" s="501"/>
      <c r="J457" s="501"/>
      <c r="K457" s="501"/>
      <c r="L457" s="501"/>
      <c r="M457" s="978"/>
      <c r="N457" s="471"/>
      <c r="O457" s="471"/>
      <c r="P457" s="471"/>
    </row>
    <row r="458" spans="1:16">
      <c r="A458" s="971" t="s">
        <v>7852</v>
      </c>
      <c r="B458" s="934" t="s">
        <v>7880</v>
      </c>
      <c r="C458" s="979"/>
      <c r="D458" s="501"/>
      <c r="E458" s="501"/>
      <c r="F458" s="501"/>
      <c r="G458" s="501"/>
      <c r="H458" s="979"/>
      <c r="I458" s="501"/>
      <c r="J458" s="501"/>
      <c r="K458" s="501"/>
      <c r="L458" s="501"/>
      <c r="M458" s="978"/>
      <c r="N458" s="471"/>
      <c r="O458" s="471"/>
      <c r="P458" s="471"/>
    </row>
    <row r="459" spans="1:16" ht="47.25">
      <c r="A459" s="971" t="s">
        <v>7852</v>
      </c>
      <c r="B459" s="934" t="s">
        <v>7881</v>
      </c>
      <c r="C459" s="979"/>
      <c r="D459" s="501"/>
      <c r="E459" s="501"/>
      <c r="F459" s="501"/>
      <c r="G459" s="501"/>
      <c r="H459" s="979"/>
      <c r="I459" s="501"/>
      <c r="J459" s="501"/>
      <c r="K459" s="501"/>
      <c r="L459" s="501"/>
      <c r="M459" s="978"/>
      <c r="N459" s="471"/>
      <c r="O459" s="471"/>
      <c r="P459" s="471"/>
    </row>
    <row r="460" spans="1:16" ht="51.75">
      <c r="A460" s="971" t="s">
        <v>7852</v>
      </c>
      <c r="B460" s="934" t="s">
        <v>7882</v>
      </c>
      <c r="C460" s="52" t="s">
        <v>11905</v>
      </c>
      <c r="D460" s="64" t="s">
        <v>11906</v>
      </c>
      <c r="E460" s="64" t="s">
        <v>11907</v>
      </c>
      <c r="F460" s="501"/>
      <c r="G460" s="501"/>
      <c r="H460" s="979"/>
      <c r="I460" s="64" t="s">
        <v>11908</v>
      </c>
      <c r="J460" s="64" t="s">
        <v>11909</v>
      </c>
      <c r="K460" s="501"/>
      <c r="L460" s="501"/>
      <c r="M460" s="978"/>
      <c r="N460" s="471"/>
      <c r="O460" s="471"/>
      <c r="P460" s="471"/>
    </row>
    <row r="461" spans="1:16" ht="39">
      <c r="A461" s="971" t="s">
        <v>7852</v>
      </c>
      <c r="B461" s="934" t="s">
        <v>7883</v>
      </c>
      <c r="C461" s="52" t="s">
        <v>11910</v>
      </c>
      <c r="D461" s="501"/>
      <c r="E461" s="501"/>
      <c r="F461" s="501"/>
      <c r="G461" s="501"/>
      <c r="H461" s="979"/>
      <c r="I461" s="501"/>
      <c r="J461" s="64" t="s">
        <v>10507</v>
      </c>
      <c r="K461" s="501"/>
      <c r="L461" s="501"/>
      <c r="M461" s="978"/>
      <c r="N461" s="471"/>
      <c r="O461" s="471"/>
      <c r="P461" s="471"/>
    </row>
    <row r="462" spans="1:16" ht="39">
      <c r="A462" s="971" t="s">
        <v>7852</v>
      </c>
      <c r="B462" s="611" t="s">
        <v>7884</v>
      </c>
      <c r="C462" s="979"/>
      <c r="D462" s="501"/>
      <c r="E462" s="501"/>
      <c r="F462" s="501"/>
      <c r="G462" s="64" t="s">
        <v>11911</v>
      </c>
      <c r="H462" s="979"/>
      <c r="I462" s="501"/>
      <c r="J462" s="501"/>
      <c r="K462" s="501"/>
      <c r="L462" s="501"/>
      <c r="M462" s="978"/>
      <c r="N462" s="471"/>
      <c r="O462" s="471"/>
      <c r="P462" s="471"/>
    </row>
    <row r="463" spans="1:16" ht="90">
      <c r="A463" s="971" t="s">
        <v>7852</v>
      </c>
      <c r="B463" s="934" t="s">
        <v>7885</v>
      </c>
      <c r="C463" s="52" t="s">
        <v>11912</v>
      </c>
      <c r="D463" s="64" t="s">
        <v>11913</v>
      </c>
      <c r="E463" s="64" t="s">
        <v>11914</v>
      </c>
      <c r="F463" s="64" t="s">
        <v>11915</v>
      </c>
      <c r="G463" s="501"/>
      <c r="H463" s="979"/>
      <c r="I463" s="64" t="s">
        <v>11916</v>
      </c>
      <c r="J463" s="64" t="s">
        <v>10507</v>
      </c>
      <c r="K463" s="501"/>
      <c r="L463" s="501"/>
      <c r="M463" s="978"/>
      <c r="N463" s="471"/>
      <c r="O463" s="471"/>
      <c r="P463" s="471"/>
    </row>
    <row r="464" spans="1:16" ht="31.5">
      <c r="A464" s="971" t="s">
        <v>7852</v>
      </c>
      <c r="B464" s="934" t="s">
        <v>7886</v>
      </c>
      <c r="C464" s="979"/>
      <c r="D464" s="501"/>
      <c r="E464" s="501"/>
      <c r="F464" s="501"/>
      <c r="G464" s="501"/>
      <c r="H464" s="979"/>
      <c r="I464" s="501"/>
      <c r="J464" s="501"/>
      <c r="K464" s="501"/>
      <c r="L464" s="501"/>
      <c r="M464" s="978"/>
      <c r="N464" s="471"/>
      <c r="O464" s="471"/>
      <c r="P464" s="471"/>
    </row>
    <row r="465" spans="1:28">
      <c r="A465" s="971" t="s">
        <v>7852</v>
      </c>
      <c r="B465" s="934" t="s">
        <v>7887</v>
      </c>
      <c r="C465" s="979"/>
      <c r="D465" s="501"/>
      <c r="E465" s="501"/>
      <c r="F465" s="501"/>
      <c r="G465" s="501"/>
      <c r="H465" s="979"/>
      <c r="I465" s="501"/>
      <c r="J465" s="501"/>
      <c r="K465" s="501"/>
      <c r="L465" s="501"/>
      <c r="M465" s="978"/>
      <c r="N465" s="471"/>
      <c r="O465" s="471"/>
      <c r="P465" s="471"/>
    </row>
    <row r="466" spans="1:28">
      <c r="A466" s="971" t="s">
        <v>7852</v>
      </c>
      <c r="B466" s="934" t="s">
        <v>7888</v>
      </c>
      <c r="C466" s="979"/>
      <c r="D466" s="501"/>
      <c r="E466" s="501"/>
      <c r="F466" s="501"/>
      <c r="G466" s="501"/>
      <c r="H466" s="979"/>
      <c r="I466" s="501"/>
      <c r="J466" s="501"/>
      <c r="K466" s="501"/>
      <c r="L466" s="501"/>
      <c r="M466" s="978"/>
      <c r="N466" s="471"/>
      <c r="O466" s="471"/>
      <c r="P466" s="471"/>
    </row>
    <row r="467" spans="1:28" ht="102.75">
      <c r="A467" s="971" t="s">
        <v>7852</v>
      </c>
      <c r="B467" s="934" t="s">
        <v>7889</v>
      </c>
      <c r="C467" s="979"/>
      <c r="D467" s="64" t="s">
        <v>11917</v>
      </c>
      <c r="E467" s="64" t="s">
        <v>11918</v>
      </c>
      <c r="F467" s="64" t="s">
        <v>11919</v>
      </c>
      <c r="G467" s="64" t="s">
        <v>11920</v>
      </c>
      <c r="H467" s="979"/>
      <c r="I467" s="501"/>
      <c r="J467" s="501"/>
      <c r="K467" s="501"/>
      <c r="L467" s="501"/>
      <c r="M467" s="978"/>
      <c r="N467" s="471"/>
      <c r="O467" s="471"/>
      <c r="P467" s="471"/>
    </row>
    <row r="468" spans="1:28" ht="77.25">
      <c r="A468" s="1006" t="s">
        <v>7852</v>
      </c>
      <c r="B468" s="611" t="s">
        <v>7890</v>
      </c>
      <c r="C468" s="52" t="s">
        <v>11921</v>
      </c>
      <c r="D468" s="64" t="s">
        <v>11922</v>
      </c>
      <c r="E468" s="64" t="s">
        <v>11923</v>
      </c>
      <c r="F468" s="64" t="s">
        <v>11924</v>
      </c>
      <c r="G468" s="64" t="s">
        <v>11925</v>
      </c>
      <c r="H468" s="798" t="s">
        <v>11926</v>
      </c>
      <c r="I468" s="64" t="s">
        <v>11927</v>
      </c>
      <c r="J468" s="64" t="s">
        <v>11928</v>
      </c>
      <c r="K468" s="798" t="s">
        <v>469</v>
      </c>
      <c r="L468" s="64" t="s">
        <v>469</v>
      </c>
      <c r="M468" s="798" t="s">
        <v>11929</v>
      </c>
      <c r="N468" s="471"/>
      <c r="O468" s="805"/>
      <c r="P468" s="471"/>
      <c r="Q468" s="808"/>
      <c r="S468" s="808"/>
      <c r="U468" s="808"/>
      <c r="W468" s="808"/>
      <c r="Y468" s="808"/>
      <c r="AA468" s="808"/>
      <c r="AB468" s="907"/>
    </row>
    <row r="469" spans="1:28" ht="31.5">
      <c r="A469" s="971" t="s">
        <v>7852</v>
      </c>
      <c r="B469" s="934" t="s">
        <v>7893</v>
      </c>
      <c r="C469" s="979"/>
      <c r="D469" s="501"/>
      <c r="E469" s="501"/>
      <c r="F469" s="501"/>
      <c r="G469" s="501"/>
      <c r="H469" s="979"/>
      <c r="I469" s="501"/>
      <c r="J469" s="501"/>
      <c r="K469" s="501"/>
      <c r="L469" s="501"/>
      <c r="M469" s="978"/>
      <c r="N469" s="471"/>
      <c r="O469" s="471"/>
      <c r="P469" s="471"/>
    </row>
    <row r="470" spans="1:28" ht="47.25">
      <c r="A470" s="971" t="s">
        <v>7852</v>
      </c>
      <c r="B470" s="934" t="s">
        <v>7894</v>
      </c>
      <c r="C470" s="979"/>
      <c r="D470" s="501"/>
      <c r="E470" s="501"/>
      <c r="F470" s="501"/>
      <c r="G470" s="501"/>
      <c r="H470" s="979"/>
      <c r="I470" s="501"/>
      <c r="J470" s="501"/>
      <c r="K470" s="501"/>
      <c r="L470" s="501"/>
      <c r="M470" s="978"/>
      <c r="N470" s="471"/>
      <c r="O470" s="471"/>
      <c r="P470" s="471"/>
    </row>
    <row r="471" spans="1:28" ht="47.25">
      <c r="A471" s="971" t="s">
        <v>7852</v>
      </c>
      <c r="B471" s="934" t="s">
        <v>7895</v>
      </c>
      <c r="C471" s="979"/>
      <c r="D471" s="501"/>
      <c r="E471" s="501"/>
      <c r="F471" s="501"/>
      <c r="G471" s="501"/>
      <c r="H471" s="979"/>
      <c r="I471" s="501"/>
      <c r="J471" s="501"/>
      <c r="K471" s="501"/>
      <c r="L471" s="501"/>
      <c r="M471" s="978"/>
      <c r="N471" s="471"/>
      <c r="O471" s="471"/>
      <c r="P471" s="471"/>
    </row>
    <row r="472" spans="1:28" ht="26.25">
      <c r="A472" s="1006" t="s">
        <v>7852</v>
      </c>
      <c r="B472" s="611" t="s">
        <v>7896</v>
      </c>
      <c r="C472" s="52" t="s">
        <v>11930</v>
      </c>
      <c r="D472" s="501"/>
      <c r="E472" s="64" t="s">
        <v>11931</v>
      </c>
      <c r="F472" s="64" t="s">
        <v>11932</v>
      </c>
      <c r="G472" s="501"/>
      <c r="H472" s="799"/>
      <c r="I472" s="501"/>
      <c r="J472" s="501"/>
      <c r="K472" s="799"/>
      <c r="L472" s="501"/>
      <c r="M472" s="799"/>
      <c r="N472" s="471"/>
      <c r="O472" s="805"/>
      <c r="P472" s="471"/>
      <c r="Q472" s="808"/>
      <c r="S472" s="808"/>
      <c r="U472" s="808"/>
      <c r="W472" s="808"/>
      <c r="Y472" s="808"/>
      <c r="AA472" s="808"/>
      <c r="AB472" s="907"/>
    </row>
    <row r="473" spans="1:28" ht="102.75">
      <c r="A473" s="1006" t="s">
        <v>7852</v>
      </c>
      <c r="B473" s="611" t="s">
        <v>7898</v>
      </c>
      <c r="C473" s="52" t="s">
        <v>11933</v>
      </c>
      <c r="D473" s="64" t="s">
        <v>10620</v>
      </c>
      <c r="E473" s="64" t="s">
        <v>11934</v>
      </c>
      <c r="F473" s="64" t="s">
        <v>11935</v>
      </c>
      <c r="G473" s="501"/>
      <c r="H473" s="501"/>
      <c r="I473" s="501"/>
      <c r="J473" s="501"/>
      <c r="K473" s="501"/>
      <c r="L473" s="501"/>
      <c r="M473" s="501"/>
      <c r="N473" s="471"/>
      <c r="O473" s="471"/>
      <c r="P473" s="471"/>
    </row>
    <row r="474" spans="1:28">
      <c r="A474" s="971" t="s">
        <v>7852</v>
      </c>
      <c r="B474" s="934" t="s">
        <v>7899</v>
      </c>
      <c r="C474" s="979"/>
      <c r="D474" s="501"/>
      <c r="E474" s="501"/>
      <c r="F474" s="501"/>
      <c r="G474" s="501"/>
      <c r="H474" s="979"/>
      <c r="I474" s="501"/>
      <c r="J474" s="501"/>
      <c r="K474" s="501"/>
      <c r="L474" s="501"/>
      <c r="M474" s="978"/>
      <c r="N474" s="471"/>
      <c r="O474" s="471"/>
      <c r="P474" s="471"/>
    </row>
    <row r="475" spans="1:28">
      <c r="A475" s="971" t="s">
        <v>7852</v>
      </c>
      <c r="B475" s="934" t="s">
        <v>7900</v>
      </c>
      <c r="C475" s="979"/>
      <c r="D475" s="501"/>
      <c r="E475" s="501"/>
      <c r="F475" s="501"/>
      <c r="G475" s="501"/>
      <c r="H475" s="979"/>
      <c r="I475" s="501"/>
      <c r="J475" s="501"/>
      <c r="K475" s="501"/>
      <c r="L475" s="501"/>
      <c r="M475" s="978"/>
      <c r="N475" s="471"/>
      <c r="O475" s="471"/>
      <c r="P475" s="471"/>
    </row>
    <row r="476" spans="1:28" ht="77.25">
      <c r="A476" s="971" t="s">
        <v>7852</v>
      </c>
      <c r="B476" s="934" t="s">
        <v>7901</v>
      </c>
      <c r="C476" s="52" t="s">
        <v>11936</v>
      </c>
      <c r="D476" s="501"/>
      <c r="E476" s="501"/>
      <c r="F476" s="64" t="s">
        <v>11937</v>
      </c>
      <c r="G476" s="501"/>
      <c r="H476" s="52" t="s">
        <v>11938</v>
      </c>
      <c r="I476" s="64" t="s">
        <v>11939</v>
      </c>
      <c r="J476" s="64" t="s">
        <v>10493</v>
      </c>
      <c r="K476" s="501"/>
      <c r="L476" s="501"/>
      <c r="M476" s="978"/>
      <c r="N476" s="471"/>
      <c r="O476" s="471"/>
      <c r="P476" s="471"/>
    </row>
    <row r="477" spans="1:28" ht="51.75">
      <c r="A477" s="971" t="s">
        <v>7902</v>
      </c>
      <c r="B477" s="934" t="s">
        <v>7903</v>
      </c>
      <c r="C477" s="52" t="s">
        <v>11940</v>
      </c>
      <c r="D477" s="501"/>
      <c r="E477" s="64" t="s">
        <v>11941</v>
      </c>
      <c r="F477" s="64" t="s">
        <v>11942</v>
      </c>
      <c r="G477" s="501"/>
      <c r="H477" s="979"/>
      <c r="I477" s="64" t="s">
        <v>11943</v>
      </c>
      <c r="J477" s="64" t="s">
        <v>10462</v>
      </c>
      <c r="K477" s="64" t="s">
        <v>11944</v>
      </c>
      <c r="L477" s="64" t="s">
        <v>469</v>
      </c>
      <c r="M477" s="978"/>
      <c r="N477" s="471"/>
      <c r="O477" s="471"/>
      <c r="P477" s="471"/>
    </row>
    <row r="478" spans="1:28" ht="26.25">
      <c r="A478" s="971" t="s">
        <v>7902</v>
      </c>
      <c r="B478" s="934" t="s">
        <v>7904</v>
      </c>
      <c r="C478" s="52" t="s">
        <v>11945</v>
      </c>
      <c r="D478" s="64" t="s">
        <v>1995</v>
      </c>
      <c r="E478" s="501"/>
      <c r="F478" s="501"/>
      <c r="G478" s="501"/>
      <c r="H478" s="979"/>
      <c r="I478" s="501"/>
      <c r="J478" s="64" t="s">
        <v>10507</v>
      </c>
      <c r="K478" s="501"/>
      <c r="L478" s="64" t="s">
        <v>469</v>
      </c>
      <c r="M478" s="978"/>
      <c r="N478" s="471"/>
      <c r="O478" s="471"/>
      <c r="P478" s="471"/>
    </row>
    <row r="479" spans="1:28" ht="31.5">
      <c r="A479" s="971" t="s">
        <v>7902</v>
      </c>
      <c r="B479" s="934" t="s">
        <v>7905</v>
      </c>
      <c r="C479" s="979"/>
      <c r="D479" s="501"/>
      <c r="E479" s="501"/>
      <c r="F479" s="501"/>
      <c r="G479" s="501"/>
      <c r="H479" s="979"/>
      <c r="I479" s="501"/>
      <c r="J479" s="501"/>
      <c r="K479" s="501"/>
      <c r="L479" s="501"/>
      <c r="M479" s="978"/>
      <c r="N479" s="471"/>
      <c r="O479" s="471"/>
      <c r="P479" s="471"/>
    </row>
    <row r="480" spans="1:28" ht="31.5">
      <c r="A480" s="971" t="s">
        <v>7902</v>
      </c>
      <c r="B480" s="934" t="s">
        <v>7906</v>
      </c>
      <c r="C480" s="979"/>
      <c r="D480" s="501"/>
      <c r="E480" s="501"/>
      <c r="F480" s="501"/>
      <c r="G480" s="501"/>
      <c r="H480" s="979"/>
      <c r="I480" s="501"/>
      <c r="J480" s="501"/>
      <c r="K480" s="501"/>
      <c r="L480" s="501"/>
      <c r="M480" s="978"/>
      <c r="N480" s="471"/>
      <c r="O480" s="471"/>
      <c r="P480" s="471"/>
    </row>
    <row r="481" spans="1:28" ht="204.75">
      <c r="A481" s="971" t="s">
        <v>7902</v>
      </c>
      <c r="B481" s="934" t="s">
        <v>7907</v>
      </c>
      <c r="C481" s="52" t="s">
        <v>11946</v>
      </c>
      <c r="D481" s="52" t="s">
        <v>11947</v>
      </c>
      <c r="E481" s="64" t="s">
        <v>11948</v>
      </c>
      <c r="F481" s="64" t="s">
        <v>11949</v>
      </c>
      <c r="G481" s="64" t="s">
        <v>11950</v>
      </c>
      <c r="H481" s="52" t="s">
        <v>11951</v>
      </c>
      <c r="I481" s="64" t="s">
        <v>11952</v>
      </c>
      <c r="J481" s="64" t="s">
        <v>11953</v>
      </c>
      <c r="K481" s="64" t="s">
        <v>11954</v>
      </c>
      <c r="L481" s="64" t="s">
        <v>752</v>
      </c>
      <c r="M481" s="978"/>
      <c r="N481" s="471"/>
      <c r="O481" s="471"/>
      <c r="P481" s="471"/>
    </row>
    <row r="482" spans="1:28" ht="39">
      <c r="A482" s="971" t="s">
        <v>7902</v>
      </c>
      <c r="B482" s="934" t="s">
        <v>7908</v>
      </c>
      <c r="C482" s="52" t="s">
        <v>11955</v>
      </c>
      <c r="D482" s="64" t="s">
        <v>10504</v>
      </c>
      <c r="E482" s="64" t="s">
        <v>11956</v>
      </c>
      <c r="F482" s="64" t="s">
        <v>11957</v>
      </c>
      <c r="G482" s="501"/>
      <c r="H482" s="979"/>
      <c r="I482" s="64" t="s">
        <v>10504</v>
      </c>
      <c r="J482" s="64" t="s">
        <v>11235</v>
      </c>
      <c r="K482" s="501"/>
      <c r="L482" s="501"/>
      <c r="M482" s="978"/>
      <c r="N482" s="471"/>
      <c r="O482" s="471"/>
      <c r="P482" s="471"/>
    </row>
    <row r="483" spans="1:28" ht="293.25">
      <c r="A483" s="1027" t="s">
        <v>7902</v>
      </c>
      <c r="B483" s="1028" t="s">
        <v>7909</v>
      </c>
      <c r="C483" s="1029" t="s">
        <v>11958</v>
      </c>
      <c r="D483" s="307" t="s">
        <v>11959</v>
      </c>
      <c r="E483" s="307" t="s">
        <v>11960</v>
      </c>
      <c r="F483" s="1030" t="s">
        <v>11961</v>
      </c>
      <c r="G483" s="307" t="s">
        <v>11962</v>
      </c>
      <c r="H483" s="1031"/>
      <c r="I483" s="307" t="s">
        <v>11963</v>
      </c>
      <c r="J483" s="307"/>
      <c r="K483" s="1032"/>
      <c r="L483" s="1032"/>
      <c r="M483" s="307" t="s">
        <v>11964</v>
      </c>
      <c r="N483" s="1033"/>
      <c r="O483" s="1033"/>
      <c r="P483" s="1033"/>
      <c r="Q483" s="1034"/>
      <c r="R483" s="1034"/>
      <c r="S483" s="1034"/>
      <c r="T483" s="1034"/>
      <c r="U483" s="1034"/>
      <c r="V483" s="1034"/>
      <c r="W483" s="1034"/>
      <c r="X483" s="1034"/>
      <c r="Y483" s="1034"/>
      <c r="Z483" s="1034"/>
      <c r="AA483" s="1034"/>
      <c r="AB483" s="1034"/>
    </row>
    <row r="484" spans="1:28" ht="47.25">
      <c r="A484" s="971" t="s">
        <v>7902</v>
      </c>
      <c r="B484" s="934" t="s">
        <v>7910</v>
      </c>
      <c r="C484" s="979"/>
      <c r="D484" s="501"/>
      <c r="E484" s="501"/>
      <c r="F484" s="501"/>
      <c r="G484" s="501"/>
      <c r="H484" s="979"/>
      <c r="I484" s="501"/>
      <c r="J484" s="501"/>
      <c r="K484" s="501"/>
      <c r="L484" s="501"/>
      <c r="M484" s="978"/>
      <c r="N484" s="471"/>
      <c r="O484" s="471"/>
      <c r="P484" s="471"/>
    </row>
    <row r="485" spans="1:28" ht="47.25">
      <c r="A485" s="971" t="s">
        <v>7902</v>
      </c>
      <c r="B485" s="934" t="s">
        <v>7911</v>
      </c>
      <c r="C485" s="979"/>
      <c r="D485" s="501"/>
      <c r="E485" s="64" t="s">
        <v>11965</v>
      </c>
      <c r="F485" s="64" t="s">
        <v>11966</v>
      </c>
      <c r="G485" s="64" t="s">
        <v>11965</v>
      </c>
      <c r="H485" s="64" t="s">
        <v>11965</v>
      </c>
      <c r="I485" s="64" t="s">
        <v>11965</v>
      </c>
      <c r="J485" s="64"/>
      <c r="K485" s="501"/>
      <c r="L485" s="501"/>
      <c r="M485" s="978"/>
      <c r="N485" s="471"/>
      <c r="O485" s="471"/>
      <c r="P485" s="471"/>
    </row>
    <row r="486" spans="1:28" ht="115.5">
      <c r="A486" s="971" t="s">
        <v>7902</v>
      </c>
      <c r="B486" s="934" t="s">
        <v>7252</v>
      </c>
      <c r="C486" s="52" t="s">
        <v>11967</v>
      </c>
      <c r="D486" s="64" t="s">
        <v>11968</v>
      </c>
      <c r="E486" s="64" t="s">
        <v>11969</v>
      </c>
      <c r="F486" s="501"/>
      <c r="G486" s="501"/>
      <c r="H486" s="979"/>
      <c r="I486" s="64" t="s">
        <v>11970</v>
      </c>
      <c r="J486" s="64" t="s">
        <v>10507</v>
      </c>
      <c r="K486" s="64" t="s">
        <v>469</v>
      </c>
      <c r="L486" s="64" t="s">
        <v>469</v>
      </c>
      <c r="M486" s="978"/>
      <c r="N486" s="471"/>
      <c r="O486" s="471"/>
      <c r="P486" s="471"/>
    </row>
    <row r="487" spans="1:28" ht="51.75">
      <c r="A487" s="971" t="s">
        <v>7902</v>
      </c>
      <c r="B487" s="934" t="s">
        <v>7912</v>
      </c>
      <c r="C487" s="52" t="s">
        <v>11971</v>
      </c>
      <c r="D487" s="64" t="s">
        <v>11972</v>
      </c>
      <c r="E487" s="64" t="s">
        <v>11973</v>
      </c>
      <c r="F487" s="64" t="s">
        <v>11974</v>
      </c>
      <c r="G487" s="64" t="s">
        <v>11975</v>
      </c>
      <c r="H487" s="979"/>
      <c r="I487" s="64" t="s">
        <v>11976</v>
      </c>
      <c r="J487" s="64" t="s">
        <v>11977</v>
      </c>
      <c r="K487" s="64" t="s">
        <v>11978</v>
      </c>
      <c r="L487" s="64"/>
      <c r="M487" s="978"/>
      <c r="N487" s="471"/>
      <c r="O487" s="471"/>
      <c r="P487" s="471"/>
    </row>
    <row r="488" spans="1:28" ht="31.5">
      <c r="A488" s="971" t="s">
        <v>7902</v>
      </c>
      <c r="B488" s="934" t="s">
        <v>7913</v>
      </c>
      <c r="C488" s="979"/>
      <c r="D488" s="501"/>
      <c r="E488" s="501"/>
      <c r="F488" s="501"/>
      <c r="G488" s="501"/>
      <c r="H488" s="979"/>
      <c r="I488" s="501"/>
      <c r="J488" s="501"/>
      <c r="K488" s="501"/>
      <c r="L488" s="501"/>
      <c r="M488" s="978"/>
      <c r="N488" s="471"/>
      <c r="O488" s="471"/>
      <c r="P488" s="471"/>
    </row>
    <row r="489" spans="1:28">
      <c r="A489" s="971" t="s">
        <v>7914</v>
      </c>
      <c r="B489" s="934" t="s">
        <v>8328</v>
      </c>
      <c r="C489" s="979"/>
      <c r="D489" s="501"/>
      <c r="E489" s="501"/>
      <c r="F489" s="501"/>
      <c r="G489" s="501"/>
      <c r="H489" s="979"/>
      <c r="I489" s="501"/>
      <c r="J489" s="501"/>
      <c r="K489" s="501"/>
      <c r="L489" s="501"/>
      <c r="M489" s="978"/>
      <c r="N489" s="471"/>
      <c r="O489" s="471"/>
      <c r="P489" s="471"/>
    </row>
    <row r="490" spans="1:28" ht="31.5">
      <c r="A490" s="971" t="s">
        <v>7914</v>
      </c>
      <c r="B490" s="934" t="s">
        <v>7915</v>
      </c>
      <c r="C490" s="979"/>
      <c r="D490" s="64" t="s">
        <v>11979</v>
      </c>
      <c r="E490" s="501"/>
      <c r="F490" s="501"/>
      <c r="G490" s="501"/>
      <c r="H490" s="979"/>
      <c r="I490" s="501"/>
      <c r="J490" s="501"/>
      <c r="K490" s="501"/>
      <c r="L490" s="501"/>
      <c r="M490" s="978"/>
      <c r="N490" s="471"/>
      <c r="O490" s="471"/>
      <c r="P490" s="471"/>
    </row>
    <row r="491" spans="1:28" ht="140.25">
      <c r="A491" s="971" t="s">
        <v>7914</v>
      </c>
      <c r="B491" s="992" t="s">
        <v>7917</v>
      </c>
      <c r="C491" s="52" t="s">
        <v>11980</v>
      </c>
      <c r="D491" s="64" t="s">
        <v>11981</v>
      </c>
      <c r="E491" s="307" t="s">
        <v>11982</v>
      </c>
      <c r="F491" s="307" t="s">
        <v>11983</v>
      </c>
      <c r="G491" s="64" t="s">
        <v>11984</v>
      </c>
      <c r="H491" s="979"/>
      <c r="I491" s="64" t="s">
        <v>11985</v>
      </c>
      <c r="J491" s="64" t="s">
        <v>10507</v>
      </c>
      <c r="K491" s="501"/>
      <c r="L491" s="307" t="s">
        <v>11986</v>
      </c>
      <c r="M491" s="978"/>
      <c r="N491" s="471"/>
      <c r="O491" s="471"/>
      <c r="P491" s="471"/>
    </row>
    <row r="492" spans="1:28" ht="89.25">
      <c r="A492" s="1003" t="s">
        <v>7914</v>
      </c>
      <c r="B492" s="992" t="s">
        <v>10067</v>
      </c>
      <c r="C492" s="52" t="s">
        <v>11987</v>
      </c>
      <c r="D492" s="64" t="s">
        <v>11988</v>
      </c>
      <c r="E492" s="307" t="s">
        <v>11989</v>
      </c>
      <c r="F492" s="307" t="s">
        <v>11990</v>
      </c>
      <c r="G492" s="64" t="s">
        <v>11991</v>
      </c>
      <c r="H492" s="52" t="s">
        <v>11992</v>
      </c>
      <c r="I492" s="64" t="s">
        <v>10620</v>
      </c>
      <c r="J492" s="64" t="s">
        <v>10507</v>
      </c>
      <c r="K492" s="501"/>
      <c r="L492" s="307"/>
      <c r="M492" s="978"/>
      <c r="N492" s="471"/>
      <c r="O492" s="471"/>
      <c r="P492" s="471"/>
    </row>
    <row r="493" spans="1:28" ht="90">
      <c r="A493" s="971" t="s">
        <v>7914</v>
      </c>
      <c r="B493" s="934" t="s">
        <v>7927</v>
      </c>
      <c r="C493" s="52" t="s">
        <v>11993</v>
      </c>
      <c r="D493" s="64" t="s">
        <v>10620</v>
      </c>
      <c r="E493" s="64" t="s">
        <v>11994</v>
      </c>
      <c r="F493" s="64"/>
      <c r="G493" s="64" t="s">
        <v>11995</v>
      </c>
      <c r="H493" s="979"/>
      <c r="I493" s="501"/>
      <c r="J493" s="64" t="s">
        <v>10507</v>
      </c>
      <c r="K493" s="501"/>
      <c r="L493" s="64" t="s">
        <v>752</v>
      </c>
      <c r="M493" s="978"/>
      <c r="N493" s="471"/>
      <c r="O493" s="471"/>
      <c r="P493" s="471"/>
    </row>
    <row r="494" spans="1:28" ht="204.75">
      <c r="A494" s="971" t="s">
        <v>7914</v>
      </c>
      <c r="B494" s="934" t="s">
        <v>7928</v>
      </c>
      <c r="C494" s="52" t="s">
        <v>11996</v>
      </c>
      <c r="D494" s="64" t="s">
        <v>11997</v>
      </c>
      <c r="E494" s="498" t="s">
        <v>11998</v>
      </c>
      <c r="F494" s="1035" t="s">
        <v>11999</v>
      </c>
      <c r="G494" s="64" t="s">
        <v>12000</v>
      </c>
      <c r="H494" s="979"/>
      <c r="I494" s="64" t="s">
        <v>10620</v>
      </c>
      <c r="J494" s="64" t="s">
        <v>10507</v>
      </c>
      <c r="K494" s="501"/>
      <c r="L494" s="64" t="s">
        <v>752</v>
      </c>
      <c r="M494" s="978"/>
      <c r="N494" s="471"/>
      <c r="O494" s="471"/>
      <c r="P494" s="471"/>
    </row>
    <row r="495" spans="1:28" ht="102.75">
      <c r="A495" s="971" t="s">
        <v>7914</v>
      </c>
      <c r="B495" s="934" t="s">
        <v>7929</v>
      </c>
      <c r="C495" s="1036" t="s">
        <v>12001</v>
      </c>
      <c r="D495" s="64" t="s">
        <v>12002</v>
      </c>
      <c r="E495" s="64" t="s">
        <v>12003</v>
      </c>
      <c r="F495" s="64" t="s">
        <v>12004</v>
      </c>
      <c r="G495" s="64" t="s">
        <v>12005</v>
      </c>
      <c r="H495" s="501"/>
      <c r="I495" s="501"/>
      <c r="J495" s="501"/>
      <c r="K495" s="501"/>
      <c r="L495" s="501"/>
      <c r="M495" s="978"/>
      <c r="N495" s="471"/>
      <c r="O495" s="471"/>
      <c r="P495" s="471"/>
    </row>
    <row r="496" spans="1:28" ht="26.25">
      <c r="A496" s="971" t="s">
        <v>7931</v>
      </c>
      <c r="B496" s="934" t="s">
        <v>7932</v>
      </c>
      <c r="C496" s="52" t="s">
        <v>12006</v>
      </c>
      <c r="D496" s="501"/>
      <c r="E496" s="501"/>
      <c r="F496" s="501"/>
      <c r="G496" s="501"/>
      <c r="H496" s="52" t="s">
        <v>12007</v>
      </c>
      <c r="I496" s="501"/>
      <c r="J496" s="64" t="s">
        <v>10507</v>
      </c>
      <c r="K496" s="64" t="s">
        <v>10833</v>
      </c>
      <c r="L496" s="501"/>
      <c r="M496" s="978"/>
      <c r="N496" s="471"/>
      <c r="O496" s="471"/>
      <c r="P496" s="471"/>
    </row>
    <row r="497" spans="1:16" ht="51.75">
      <c r="A497" s="971" t="s">
        <v>7931</v>
      </c>
      <c r="B497" s="934" t="s">
        <v>7933</v>
      </c>
      <c r="C497" s="52" t="s">
        <v>12008</v>
      </c>
      <c r="D497" s="501"/>
      <c r="E497" s="501"/>
      <c r="F497" s="64" t="s">
        <v>12009</v>
      </c>
      <c r="G497" s="64" t="s">
        <v>12010</v>
      </c>
      <c r="H497" s="52" t="s">
        <v>12011</v>
      </c>
      <c r="I497" s="64" t="s">
        <v>1995</v>
      </c>
      <c r="J497" s="64" t="s">
        <v>10462</v>
      </c>
      <c r="K497" s="1037"/>
      <c r="L497" s="501"/>
      <c r="M497" s="978"/>
      <c r="N497" s="471"/>
      <c r="O497" s="471"/>
      <c r="P497" s="471"/>
    </row>
    <row r="498" spans="1:16" ht="31.5">
      <c r="A498" s="971" t="s">
        <v>7931</v>
      </c>
      <c r="B498" s="934" t="s">
        <v>8350</v>
      </c>
      <c r="C498" s="979"/>
      <c r="D498" s="501"/>
      <c r="E498" s="501"/>
      <c r="F498" s="501"/>
      <c r="G498" s="471"/>
      <c r="H498" s="979"/>
      <c r="I498" s="501"/>
      <c r="J498" s="501"/>
      <c r="K498" s="501"/>
      <c r="L498" s="501"/>
      <c r="M498" s="978"/>
      <c r="N498" s="471"/>
      <c r="O498" s="471"/>
      <c r="P498" s="471"/>
    </row>
    <row r="499" spans="1:16" ht="31.5">
      <c r="A499" s="971" t="s">
        <v>7931</v>
      </c>
      <c r="B499" s="934" t="s">
        <v>7936</v>
      </c>
      <c r="C499" s="979"/>
      <c r="D499" s="501"/>
      <c r="E499" s="501"/>
      <c r="F499" s="501"/>
      <c r="G499" s="501"/>
      <c r="H499" s="979"/>
      <c r="I499" s="501"/>
      <c r="J499" s="501"/>
      <c r="K499" s="501"/>
      <c r="L499" s="64" t="s">
        <v>12012</v>
      </c>
      <c r="M499" s="978"/>
      <c r="N499" s="471"/>
      <c r="O499" s="471"/>
      <c r="P499" s="471"/>
    </row>
    <row r="500" spans="1:16" ht="115.5">
      <c r="A500" s="971" t="s">
        <v>7931</v>
      </c>
      <c r="B500" s="934" t="s">
        <v>7937</v>
      </c>
      <c r="C500" s="52" t="s">
        <v>12013</v>
      </c>
      <c r="D500" s="64" t="s">
        <v>12014</v>
      </c>
      <c r="E500" s="64" t="s">
        <v>12015</v>
      </c>
      <c r="F500" s="64" t="s">
        <v>12016</v>
      </c>
      <c r="G500" s="64" t="s">
        <v>12017</v>
      </c>
      <c r="H500" s="52" t="s">
        <v>12018</v>
      </c>
      <c r="I500" s="501"/>
      <c r="J500" s="64" t="s">
        <v>10507</v>
      </c>
      <c r="K500" s="64" t="s">
        <v>12019</v>
      </c>
      <c r="L500" s="64" t="s">
        <v>12012</v>
      </c>
      <c r="M500" s="982" t="s">
        <v>12020</v>
      </c>
      <c r="N500" s="471"/>
      <c r="O500" s="471"/>
      <c r="P500" s="471"/>
    </row>
    <row r="501" spans="1:16">
      <c r="A501" s="971" t="s">
        <v>7931</v>
      </c>
      <c r="B501" s="934" t="s">
        <v>7938</v>
      </c>
      <c r="C501" s="979"/>
      <c r="D501" s="501"/>
      <c r="E501" s="501"/>
      <c r="F501" s="501"/>
      <c r="G501" s="501"/>
      <c r="H501" s="979"/>
      <c r="I501" s="501"/>
      <c r="J501" s="501"/>
      <c r="K501" s="501"/>
      <c r="L501" s="501"/>
      <c r="M501" s="978"/>
      <c r="N501" s="471"/>
      <c r="O501" s="471"/>
      <c r="P501" s="471"/>
    </row>
    <row r="502" spans="1:16" ht="31.5">
      <c r="A502" s="971" t="s">
        <v>7931</v>
      </c>
      <c r="B502" s="934" t="s">
        <v>7939</v>
      </c>
      <c r="C502" s="979"/>
      <c r="D502" s="501"/>
      <c r="E502" s="501"/>
      <c r="F502" s="501"/>
      <c r="G502" s="501"/>
      <c r="H502" s="979"/>
      <c r="I502" s="501"/>
      <c r="J502" s="501"/>
      <c r="K502" s="501"/>
      <c r="L502" s="501"/>
      <c r="M502" s="978"/>
      <c r="N502" s="471"/>
      <c r="O502" s="471"/>
      <c r="P502" s="471"/>
    </row>
    <row r="503" spans="1:16" ht="102.75">
      <c r="A503" s="971" t="s">
        <v>7931</v>
      </c>
      <c r="B503" s="934" t="s">
        <v>7940</v>
      </c>
      <c r="C503" s="52" t="s">
        <v>12021</v>
      </c>
      <c r="D503" s="501"/>
      <c r="E503" s="64" t="s">
        <v>12022</v>
      </c>
      <c r="F503" s="64" t="s">
        <v>12023</v>
      </c>
      <c r="G503" s="501"/>
      <c r="H503" s="979"/>
      <c r="I503" s="501"/>
      <c r="J503" s="64" t="s">
        <v>12024</v>
      </c>
      <c r="K503" s="64" t="s">
        <v>4783</v>
      </c>
      <c r="L503" s="64" t="s">
        <v>752</v>
      </c>
      <c r="M503" s="978"/>
      <c r="N503" s="471"/>
      <c r="O503" s="471"/>
      <c r="P503" s="471"/>
    </row>
    <row r="504" spans="1:16" ht="39">
      <c r="A504" s="971" t="s">
        <v>7931</v>
      </c>
      <c r="B504" s="934" t="s">
        <v>12025</v>
      </c>
      <c r="C504" s="52" t="s">
        <v>12026</v>
      </c>
      <c r="D504" s="64" t="s">
        <v>12027</v>
      </c>
      <c r="E504" s="390" t="s">
        <v>12028</v>
      </c>
      <c r="F504" s="64" t="s">
        <v>12029</v>
      </c>
      <c r="G504" s="997"/>
      <c r="H504" s="979"/>
      <c r="I504" s="64" t="s">
        <v>12030</v>
      </c>
      <c r="J504" s="64" t="s">
        <v>10650</v>
      </c>
      <c r="K504" s="64" t="s">
        <v>469</v>
      </c>
      <c r="L504" s="501"/>
      <c r="M504" s="978"/>
      <c r="N504" s="471"/>
      <c r="O504" s="471"/>
      <c r="P504" s="471"/>
    </row>
    <row r="505" spans="1:16" ht="31.5">
      <c r="A505" s="971" t="s">
        <v>7931</v>
      </c>
      <c r="B505" s="934" t="s">
        <v>7943</v>
      </c>
      <c r="C505" s="979"/>
      <c r="D505" s="501"/>
      <c r="E505" s="501"/>
      <c r="F505" s="501"/>
      <c r="G505" s="501"/>
      <c r="H505" s="979"/>
      <c r="I505" s="501"/>
      <c r="J505" s="501"/>
      <c r="K505" s="501"/>
      <c r="L505" s="501"/>
      <c r="M505" s="978"/>
      <c r="N505" s="471"/>
      <c r="O505" s="471"/>
      <c r="P505" s="471"/>
    </row>
    <row r="506" spans="1:16" ht="77.25">
      <c r="A506" s="971" t="s">
        <v>7931</v>
      </c>
      <c r="B506" s="934" t="s">
        <v>7945</v>
      </c>
      <c r="C506" s="52" t="s">
        <v>12031</v>
      </c>
      <c r="D506" s="64" t="s">
        <v>12032</v>
      </c>
      <c r="E506" s="64" t="s">
        <v>12033</v>
      </c>
      <c r="F506" s="64" t="s">
        <v>12034</v>
      </c>
      <c r="G506" s="501"/>
      <c r="H506" s="52" t="s">
        <v>12035</v>
      </c>
      <c r="I506" s="64" t="s">
        <v>12036</v>
      </c>
      <c r="J506" s="64" t="s">
        <v>10507</v>
      </c>
      <c r="K506" s="64" t="s">
        <v>12037</v>
      </c>
      <c r="L506" s="64" t="s">
        <v>752</v>
      </c>
      <c r="M506" s="982" t="s">
        <v>12038</v>
      </c>
      <c r="N506" s="471"/>
      <c r="O506" s="471"/>
      <c r="P506" s="471"/>
    </row>
    <row r="507" spans="1:16" ht="31.5">
      <c r="A507" s="971" t="s">
        <v>7931</v>
      </c>
      <c r="B507" s="934" t="s">
        <v>7948</v>
      </c>
      <c r="C507" s="979"/>
      <c r="D507" s="501"/>
      <c r="E507" s="501"/>
      <c r="F507" s="501"/>
      <c r="G507" s="501"/>
      <c r="H507" s="979"/>
      <c r="I507" s="501"/>
      <c r="J507" s="501"/>
      <c r="K507" s="501"/>
      <c r="L507" s="501"/>
      <c r="M507" s="978"/>
      <c r="N507" s="471"/>
      <c r="O507" s="471"/>
      <c r="P507" s="471"/>
    </row>
    <row r="508" spans="1:16" ht="77.25">
      <c r="A508" s="971" t="s">
        <v>7931</v>
      </c>
      <c r="B508" s="934" t="s">
        <v>7951</v>
      </c>
      <c r="C508" s="52" t="s">
        <v>12039</v>
      </c>
      <c r="D508" s="64" t="s">
        <v>1995</v>
      </c>
      <c r="E508" s="64" t="s">
        <v>12040</v>
      </c>
      <c r="F508" s="64" t="s">
        <v>12041</v>
      </c>
      <c r="G508" s="501"/>
      <c r="H508" s="52" t="s">
        <v>12042</v>
      </c>
      <c r="I508" s="501"/>
      <c r="J508" s="501"/>
      <c r="K508" s="64" t="s">
        <v>12037</v>
      </c>
      <c r="L508" s="501"/>
      <c r="M508" s="978"/>
      <c r="N508" s="471"/>
      <c r="O508" s="471"/>
      <c r="P508" s="471"/>
    </row>
    <row r="509" spans="1:16" ht="39">
      <c r="A509" s="971" t="s">
        <v>7931</v>
      </c>
      <c r="B509" s="934" t="s">
        <v>7952</v>
      </c>
      <c r="C509" s="52" t="s">
        <v>12043</v>
      </c>
      <c r="D509" s="64" t="s">
        <v>10504</v>
      </c>
      <c r="E509" s="501"/>
      <c r="F509" s="501"/>
      <c r="G509" s="501"/>
      <c r="H509" s="979"/>
      <c r="I509" s="501"/>
      <c r="J509" s="501"/>
      <c r="K509" s="501"/>
      <c r="L509" s="501"/>
      <c r="M509" s="978"/>
      <c r="N509" s="471"/>
      <c r="O509" s="471"/>
      <c r="P509" s="471"/>
    </row>
    <row r="510" spans="1:16" ht="77.25">
      <c r="A510" s="971" t="s">
        <v>7931</v>
      </c>
      <c r="B510" s="934" t="s">
        <v>7953</v>
      </c>
      <c r="C510" s="52" t="s">
        <v>12044</v>
      </c>
      <c r="D510" s="64" t="s">
        <v>12045</v>
      </c>
      <c r="E510" s="64" t="s">
        <v>12046</v>
      </c>
      <c r="F510" s="64" t="s">
        <v>12047</v>
      </c>
      <c r="G510" s="64" t="s">
        <v>12048</v>
      </c>
      <c r="H510" s="979"/>
      <c r="I510" s="501"/>
      <c r="J510" s="64" t="s">
        <v>10507</v>
      </c>
      <c r="K510" s="501"/>
      <c r="L510" s="501"/>
      <c r="M510" s="982" t="s">
        <v>12049</v>
      </c>
      <c r="N510" s="471"/>
      <c r="O510" s="471"/>
      <c r="P510" s="471"/>
    </row>
    <row r="511" spans="1:16" ht="26.25">
      <c r="A511" s="971" t="s">
        <v>7931</v>
      </c>
      <c r="B511" s="934" t="s">
        <v>7954</v>
      </c>
      <c r="C511" s="52" t="s">
        <v>12050</v>
      </c>
      <c r="D511" s="64" t="s">
        <v>12051</v>
      </c>
      <c r="E511" s="64" t="s">
        <v>12052</v>
      </c>
      <c r="F511" s="501"/>
      <c r="G511" s="501"/>
      <c r="H511" s="979"/>
      <c r="I511" s="501"/>
      <c r="J511" s="501"/>
      <c r="K511" s="501"/>
      <c r="L511" s="501"/>
      <c r="M511" s="978"/>
      <c r="N511" s="471"/>
      <c r="O511" s="471"/>
      <c r="P511" s="471"/>
    </row>
    <row r="512" spans="1:16" ht="51.75">
      <c r="A512" s="971" t="s">
        <v>7931</v>
      </c>
      <c r="B512" s="934" t="s">
        <v>7955</v>
      </c>
      <c r="C512" s="52" t="s">
        <v>10975</v>
      </c>
      <c r="D512" s="64" t="s">
        <v>12053</v>
      </c>
      <c r="E512" s="64" t="s">
        <v>12054</v>
      </c>
      <c r="F512" s="64" t="s">
        <v>12055</v>
      </c>
      <c r="G512" s="501"/>
      <c r="H512" s="979"/>
      <c r="I512" s="501"/>
      <c r="J512" s="501"/>
      <c r="K512" s="501"/>
      <c r="L512" s="501"/>
      <c r="M512" s="978"/>
      <c r="N512" s="471"/>
      <c r="O512" s="471"/>
      <c r="P512" s="471"/>
    </row>
    <row r="513" spans="1:28" ht="64.5">
      <c r="A513" s="971" t="s">
        <v>7931</v>
      </c>
      <c r="B513" s="934" t="s">
        <v>7956</v>
      </c>
      <c r="C513" s="52" t="s">
        <v>12056</v>
      </c>
      <c r="D513" s="64" t="s">
        <v>10504</v>
      </c>
      <c r="E513" s="64" t="s">
        <v>12057</v>
      </c>
      <c r="F513" s="64" t="s">
        <v>12058</v>
      </c>
      <c r="G513" s="64" t="s">
        <v>12059</v>
      </c>
      <c r="H513" s="52" t="s">
        <v>12060</v>
      </c>
      <c r="I513" s="64" t="s">
        <v>1995</v>
      </c>
      <c r="J513" s="64" t="s">
        <v>10507</v>
      </c>
      <c r="K513" s="64" t="s">
        <v>12061</v>
      </c>
      <c r="L513" s="501"/>
      <c r="M513" s="978"/>
      <c r="N513" s="471"/>
      <c r="O513" s="471"/>
      <c r="P513" s="471"/>
    </row>
    <row r="514" spans="1:28" ht="31.5">
      <c r="A514" s="971" t="s">
        <v>7931</v>
      </c>
      <c r="B514" s="934" t="s">
        <v>7957</v>
      </c>
      <c r="C514" s="979"/>
      <c r="D514" s="501"/>
      <c r="E514" s="1009"/>
      <c r="F514" s="1009"/>
      <c r="G514" s="501"/>
      <c r="H514" s="979"/>
      <c r="I514" s="501"/>
      <c r="J514" s="501"/>
      <c r="K514" s="501"/>
      <c r="L514" s="501"/>
      <c r="M514" s="978"/>
      <c r="N514" s="471"/>
      <c r="O514" s="501"/>
      <c r="P514" s="471"/>
      <c r="Q514" s="46"/>
      <c r="S514" s="46"/>
      <c r="U514" s="46"/>
      <c r="W514" s="46"/>
      <c r="Y514" s="46"/>
      <c r="AA514" s="46"/>
      <c r="AB514" s="46"/>
    </row>
    <row r="515" spans="1:28" ht="39">
      <c r="A515" s="971" t="s">
        <v>7931</v>
      </c>
      <c r="B515" s="934" t="s">
        <v>7958</v>
      </c>
      <c r="C515" s="52" t="s">
        <v>12062</v>
      </c>
      <c r="D515" s="64" t="s">
        <v>10620</v>
      </c>
      <c r="E515" s="64" t="s">
        <v>12063</v>
      </c>
      <c r="F515" s="64" t="s">
        <v>12064</v>
      </c>
      <c r="G515" s="501"/>
      <c r="H515" s="979"/>
      <c r="I515" s="501"/>
      <c r="J515" s="501"/>
      <c r="K515" s="501"/>
      <c r="L515" s="501"/>
      <c r="M515" s="978"/>
      <c r="N515" s="471"/>
      <c r="O515" s="471"/>
      <c r="P515" s="471"/>
    </row>
    <row r="516" spans="1:28" ht="31.5">
      <c r="A516" s="971" t="s">
        <v>7931</v>
      </c>
      <c r="B516" s="934" t="s">
        <v>7959</v>
      </c>
      <c r="C516" s="979"/>
      <c r="D516" s="501"/>
      <c r="E516" s="501"/>
      <c r="F516" s="501"/>
      <c r="G516" s="501"/>
      <c r="H516" s="979"/>
      <c r="I516" s="501"/>
      <c r="J516" s="501"/>
      <c r="K516" s="501"/>
      <c r="L516" s="501"/>
      <c r="M516" s="978"/>
      <c r="N516" s="471"/>
      <c r="O516" s="471"/>
      <c r="P516" s="471"/>
    </row>
    <row r="517" spans="1:28">
      <c r="A517" s="1006" t="s">
        <v>7931</v>
      </c>
      <c r="B517" s="611" t="s">
        <v>7960</v>
      </c>
      <c r="C517" s="979"/>
      <c r="D517" s="501"/>
      <c r="E517" s="501"/>
      <c r="F517" s="501"/>
      <c r="G517" s="501"/>
      <c r="H517" s="799"/>
      <c r="I517" s="501"/>
      <c r="J517" s="501"/>
      <c r="K517" s="799"/>
      <c r="L517" s="501"/>
      <c r="M517" s="799"/>
      <c r="N517" s="471"/>
      <c r="O517" s="805"/>
      <c r="P517" s="471"/>
      <c r="Q517" s="808"/>
      <c r="S517" s="808"/>
      <c r="U517" s="808"/>
      <c r="W517" s="808"/>
      <c r="Y517" s="808"/>
      <c r="AA517" s="808"/>
      <c r="AB517" s="907"/>
    </row>
    <row r="518" spans="1:28" ht="51.75">
      <c r="A518" s="971" t="s">
        <v>7931</v>
      </c>
      <c r="B518" s="992" t="s">
        <v>12065</v>
      </c>
      <c r="C518" s="52" t="s">
        <v>12066</v>
      </c>
      <c r="D518" s="64" t="s">
        <v>12067</v>
      </c>
      <c r="E518" s="64" t="s">
        <v>12068</v>
      </c>
      <c r="F518" s="64" t="s">
        <v>12069</v>
      </c>
      <c r="G518" s="64" t="s">
        <v>12070</v>
      </c>
      <c r="H518" s="979"/>
      <c r="I518" s="64" t="s">
        <v>12071</v>
      </c>
      <c r="J518" s="64" t="s">
        <v>10452</v>
      </c>
      <c r="K518" s="501"/>
      <c r="L518" s="64" t="s">
        <v>469</v>
      </c>
      <c r="M518" s="978"/>
      <c r="N518" s="471"/>
      <c r="O518" s="471"/>
      <c r="P518" s="471"/>
    </row>
    <row r="519" spans="1:28" ht="115.5">
      <c r="A519" s="971" t="s">
        <v>7931</v>
      </c>
      <c r="B519" s="934" t="s">
        <v>7962</v>
      </c>
      <c r="C519" s="52" t="s">
        <v>12072</v>
      </c>
      <c r="D519" s="64" t="s">
        <v>12073</v>
      </c>
      <c r="E519" s="64"/>
      <c r="F519" s="501"/>
      <c r="G519" s="64" t="s">
        <v>12074</v>
      </c>
      <c r="H519" s="52" t="s">
        <v>12075</v>
      </c>
      <c r="I519" s="64" t="s">
        <v>12076</v>
      </c>
      <c r="J519" s="501"/>
      <c r="K519" s="64" t="s">
        <v>12077</v>
      </c>
      <c r="L519" s="501"/>
      <c r="M519" s="978"/>
      <c r="N519" s="471"/>
      <c r="O519" s="471"/>
      <c r="P519" s="471"/>
    </row>
    <row r="520" spans="1:28" ht="31.5">
      <c r="A520" s="971" t="s">
        <v>7931</v>
      </c>
      <c r="B520" s="934" t="s">
        <v>7963</v>
      </c>
      <c r="C520" s="52" t="s">
        <v>12078</v>
      </c>
      <c r="D520" s="64" t="s">
        <v>12073</v>
      </c>
      <c r="E520" s="501"/>
      <c r="F520" s="501"/>
      <c r="G520" s="64"/>
      <c r="H520" s="979"/>
      <c r="I520" s="64"/>
      <c r="J520" s="501"/>
      <c r="K520" s="501"/>
      <c r="L520" s="501"/>
      <c r="M520" s="978"/>
      <c r="N520" s="471"/>
      <c r="O520" s="471"/>
      <c r="P520" s="471"/>
    </row>
    <row r="521" spans="1:28" ht="47.25">
      <c r="A521" s="971" t="s">
        <v>7931</v>
      </c>
      <c r="B521" s="934" t="s">
        <v>7964</v>
      </c>
      <c r="C521" s="52" t="s">
        <v>12079</v>
      </c>
      <c r="D521" s="501"/>
      <c r="E521" s="64"/>
      <c r="F521" s="501"/>
      <c r="G521" s="501"/>
      <c r="H521" s="979"/>
      <c r="I521" s="501"/>
      <c r="J521" s="501"/>
      <c r="K521" s="501"/>
      <c r="L521" s="501"/>
      <c r="M521" s="978"/>
      <c r="N521" s="471"/>
      <c r="O521" s="471"/>
      <c r="P521" s="471"/>
    </row>
    <row r="522" spans="1:28" ht="115.5">
      <c r="A522" s="971" t="s">
        <v>7931</v>
      </c>
      <c r="B522" s="934" t="s">
        <v>8345</v>
      </c>
      <c r="C522" s="52" t="s">
        <v>12080</v>
      </c>
      <c r="D522" s="64" t="s">
        <v>12081</v>
      </c>
      <c r="E522" s="64" t="s">
        <v>12082</v>
      </c>
      <c r="F522" s="64" t="s">
        <v>12083</v>
      </c>
      <c r="G522" s="64" t="s">
        <v>12084</v>
      </c>
      <c r="H522" s="52" t="s">
        <v>12085</v>
      </c>
      <c r="I522" s="501"/>
      <c r="J522" s="64" t="s">
        <v>10493</v>
      </c>
      <c r="K522" s="64" t="s">
        <v>12086</v>
      </c>
      <c r="L522" s="64" t="s">
        <v>469</v>
      </c>
      <c r="M522" s="978"/>
      <c r="N522" s="471"/>
      <c r="O522" s="471"/>
      <c r="P522" s="471"/>
    </row>
    <row r="523" spans="1:28" ht="39">
      <c r="A523" s="971" t="s">
        <v>7931</v>
      </c>
      <c r="B523" s="934" t="s">
        <v>7968</v>
      </c>
      <c r="C523" s="52" t="s">
        <v>12087</v>
      </c>
      <c r="D523" s="64" t="s">
        <v>12088</v>
      </c>
      <c r="E523" s="64" t="s">
        <v>12089</v>
      </c>
      <c r="F523" s="64" t="s">
        <v>12090</v>
      </c>
      <c r="G523" s="501"/>
      <c r="H523" s="979"/>
      <c r="I523" s="501"/>
      <c r="J523" s="501"/>
      <c r="K523" s="64" t="s">
        <v>12091</v>
      </c>
      <c r="L523" s="501"/>
      <c r="M523" s="982" t="s">
        <v>12092</v>
      </c>
      <c r="N523" s="471"/>
      <c r="O523" s="471"/>
      <c r="P523" s="471"/>
    </row>
    <row r="524" spans="1:28" ht="64.5">
      <c r="A524" s="971" t="s">
        <v>7931</v>
      </c>
      <c r="B524" s="934" t="s">
        <v>7970</v>
      </c>
      <c r="C524" s="52" t="s">
        <v>12093</v>
      </c>
      <c r="D524" s="64" t="s">
        <v>12094</v>
      </c>
      <c r="E524" s="64" t="s">
        <v>12095</v>
      </c>
      <c r="F524" s="64" t="s">
        <v>12096</v>
      </c>
      <c r="G524" s="501"/>
      <c r="H524" s="979"/>
      <c r="I524" s="501"/>
      <c r="J524" s="64" t="s">
        <v>10493</v>
      </c>
      <c r="K524" s="501"/>
      <c r="L524" s="501"/>
      <c r="M524" s="978"/>
      <c r="N524" s="471"/>
      <c r="O524" s="471"/>
      <c r="P524" s="471"/>
    </row>
    <row r="525" spans="1:28" ht="90">
      <c r="A525" s="971" t="s">
        <v>7931</v>
      </c>
      <c r="B525" s="934" t="s">
        <v>7972</v>
      </c>
      <c r="C525" s="52" t="s">
        <v>12097</v>
      </c>
      <c r="D525" s="501"/>
      <c r="E525" s="64" t="s">
        <v>12098</v>
      </c>
      <c r="F525" s="1038" t="s">
        <v>12099</v>
      </c>
      <c r="G525" s="501"/>
      <c r="H525" s="979"/>
      <c r="I525" s="501"/>
      <c r="J525" s="64" t="s">
        <v>10493</v>
      </c>
      <c r="K525" s="501"/>
      <c r="L525" s="501"/>
      <c r="M525" s="978"/>
      <c r="N525" s="471"/>
      <c r="O525" s="471"/>
      <c r="P525" s="471"/>
    </row>
    <row r="526" spans="1:28">
      <c r="A526" s="971" t="s">
        <v>7931</v>
      </c>
      <c r="B526" s="934" t="s">
        <v>7974</v>
      </c>
      <c r="C526" s="979"/>
      <c r="D526" s="501"/>
      <c r="E526" s="501"/>
      <c r="F526" s="501"/>
      <c r="G526" s="501"/>
      <c r="H526" s="979"/>
      <c r="I526" s="501"/>
      <c r="J526" s="501"/>
      <c r="K526" s="501"/>
      <c r="L526" s="501"/>
      <c r="M526" s="978"/>
      <c r="N526" s="471"/>
      <c r="O526" s="471"/>
      <c r="P526" s="471"/>
    </row>
    <row r="527" spans="1:28" ht="31.5">
      <c r="A527" s="971" t="s">
        <v>7931</v>
      </c>
      <c r="B527" s="934" t="s">
        <v>12100</v>
      </c>
      <c r="C527" s="979"/>
      <c r="D527" s="501"/>
      <c r="E527" s="501"/>
      <c r="F527" s="501"/>
      <c r="G527" s="501"/>
      <c r="H527" s="979"/>
      <c r="I527" s="501"/>
      <c r="J527" s="501"/>
      <c r="K527" s="501"/>
      <c r="L527" s="501"/>
      <c r="M527" s="978"/>
      <c r="N527" s="471"/>
      <c r="O527" s="471"/>
      <c r="P527" s="471"/>
    </row>
    <row r="528" spans="1:28" ht="31.5">
      <c r="A528" s="971" t="s">
        <v>7931</v>
      </c>
      <c r="B528" s="934" t="s">
        <v>7978</v>
      </c>
      <c r="C528" s="979"/>
      <c r="D528" s="501"/>
      <c r="E528" s="501"/>
      <c r="F528" s="501"/>
      <c r="G528" s="501"/>
      <c r="H528" s="979"/>
      <c r="I528" s="501"/>
      <c r="J528" s="64" t="s">
        <v>12101</v>
      </c>
      <c r="K528" s="501"/>
      <c r="L528" s="501"/>
      <c r="M528" s="978"/>
      <c r="N528" s="471"/>
      <c r="O528" s="471"/>
      <c r="P528" s="471"/>
    </row>
    <row r="529" spans="1:16" ht="31.5">
      <c r="A529" s="971" t="s">
        <v>7931</v>
      </c>
      <c r="B529" s="934" t="s">
        <v>7980</v>
      </c>
      <c r="C529" s="979"/>
      <c r="D529" s="501"/>
      <c r="E529" s="501"/>
      <c r="F529" s="501"/>
      <c r="G529" s="501"/>
      <c r="H529" s="979"/>
      <c r="I529" s="501"/>
      <c r="J529" s="64" t="s">
        <v>10507</v>
      </c>
      <c r="K529" s="501"/>
      <c r="L529" s="501"/>
      <c r="M529" s="978"/>
      <c r="N529" s="471"/>
      <c r="O529" s="471"/>
      <c r="P529" s="471"/>
    </row>
    <row r="530" spans="1:16" ht="77.25">
      <c r="A530" s="971" t="s">
        <v>7931</v>
      </c>
      <c r="B530" s="934" t="s">
        <v>7982</v>
      </c>
      <c r="C530" s="52" t="s">
        <v>12102</v>
      </c>
      <c r="D530" s="64" t="s">
        <v>12103</v>
      </c>
      <c r="E530" s="64" t="s">
        <v>12104</v>
      </c>
      <c r="F530" s="64" t="s">
        <v>12105</v>
      </c>
      <c r="G530" s="64" t="s">
        <v>12106</v>
      </c>
      <c r="H530" s="52" t="s">
        <v>10749</v>
      </c>
      <c r="I530" s="64" t="s">
        <v>12107</v>
      </c>
      <c r="J530" s="64" t="s">
        <v>10507</v>
      </c>
      <c r="K530" s="64" t="s">
        <v>12108</v>
      </c>
      <c r="L530" s="64" t="s">
        <v>12108</v>
      </c>
      <c r="M530" s="978"/>
      <c r="N530" s="471"/>
      <c r="O530" s="471"/>
      <c r="P530" s="471"/>
    </row>
    <row r="531" spans="1:16" ht="31.5">
      <c r="A531" s="971" t="s">
        <v>7931</v>
      </c>
      <c r="B531" s="934" t="s">
        <v>7985</v>
      </c>
      <c r="C531" s="52" t="s">
        <v>12109</v>
      </c>
      <c r="D531" s="64" t="s">
        <v>12110</v>
      </c>
      <c r="E531" s="501"/>
      <c r="F531" s="501"/>
      <c r="G531" s="501"/>
      <c r="H531" s="979"/>
      <c r="I531" s="501"/>
      <c r="J531" s="501"/>
      <c r="K531" s="501"/>
      <c r="L531" s="501"/>
      <c r="M531" s="978"/>
      <c r="N531" s="471"/>
      <c r="O531" s="471"/>
      <c r="P531" s="471"/>
    </row>
    <row r="532" spans="1:16" ht="64.5">
      <c r="A532" s="971" t="s">
        <v>7931</v>
      </c>
      <c r="B532" s="934" t="s">
        <v>7988</v>
      </c>
      <c r="C532" s="52" t="s">
        <v>12111</v>
      </c>
      <c r="D532" s="64" t="s">
        <v>12112</v>
      </c>
      <c r="E532" s="64" t="s">
        <v>12113</v>
      </c>
      <c r="F532" s="501"/>
      <c r="G532" s="501"/>
      <c r="H532" s="979"/>
      <c r="I532" s="501"/>
      <c r="J532" s="64" t="s">
        <v>12114</v>
      </c>
      <c r="K532" s="64" t="s">
        <v>12115</v>
      </c>
      <c r="L532" s="64" t="s">
        <v>752</v>
      </c>
      <c r="M532" s="982" t="s">
        <v>12116</v>
      </c>
      <c r="N532" s="471"/>
      <c r="O532" s="471"/>
      <c r="P532" s="471"/>
    </row>
    <row r="533" spans="1:16" ht="268.5">
      <c r="A533" s="971" t="s">
        <v>7931</v>
      </c>
      <c r="B533" s="934" t="s">
        <v>7990</v>
      </c>
      <c r="C533" s="52" t="s">
        <v>12117</v>
      </c>
      <c r="D533" s="64" t="s">
        <v>12118</v>
      </c>
      <c r="E533" s="64" t="s">
        <v>12119</v>
      </c>
      <c r="F533" s="501"/>
      <c r="G533" s="64" t="s">
        <v>11268</v>
      </c>
      <c r="H533" s="52" t="s">
        <v>12120</v>
      </c>
      <c r="I533" s="64" t="s">
        <v>12121</v>
      </c>
      <c r="J533" s="64" t="s">
        <v>12122</v>
      </c>
      <c r="K533" s="64" t="s">
        <v>12123</v>
      </c>
      <c r="L533" s="64" t="s">
        <v>12124</v>
      </c>
      <c r="M533" s="982" t="s">
        <v>12125</v>
      </c>
      <c r="N533" s="471"/>
      <c r="O533" s="471"/>
      <c r="P533" s="471"/>
    </row>
    <row r="534" spans="1:16">
      <c r="A534" s="971" t="s">
        <v>7931</v>
      </c>
      <c r="B534" s="934" t="s">
        <v>7992</v>
      </c>
      <c r="C534" s="979"/>
      <c r="D534" s="501"/>
      <c r="E534" s="501"/>
      <c r="F534" s="501"/>
      <c r="G534" s="501"/>
      <c r="H534" s="979"/>
      <c r="I534" s="501"/>
      <c r="J534" s="501"/>
      <c r="K534" s="501"/>
      <c r="L534" s="501"/>
      <c r="M534" s="978"/>
      <c r="N534" s="471"/>
      <c r="O534" s="471"/>
      <c r="P534" s="471"/>
    </row>
    <row r="535" spans="1:16" ht="217.5">
      <c r="A535" s="971" t="s">
        <v>7931</v>
      </c>
      <c r="B535" s="934" t="s">
        <v>7993</v>
      </c>
      <c r="C535" s="52" t="s">
        <v>12126</v>
      </c>
      <c r="D535" s="64" t="s">
        <v>12127</v>
      </c>
      <c r="E535" s="64" t="s">
        <v>12128</v>
      </c>
      <c r="F535" s="64" t="s">
        <v>12129</v>
      </c>
      <c r="G535" s="64" t="s">
        <v>12130</v>
      </c>
      <c r="H535" s="52" t="s">
        <v>12131</v>
      </c>
      <c r="I535" s="64" t="s">
        <v>12132</v>
      </c>
      <c r="J535" s="64" t="s">
        <v>12133</v>
      </c>
      <c r="K535" s="64" t="s">
        <v>9241</v>
      </c>
      <c r="L535" s="64" t="s">
        <v>9241</v>
      </c>
      <c r="M535" s="982" t="s">
        <v>12134</v>
      </c>
      <c r="N535" s="471"/>
      <c r="O535" s="471"/>
      <c r="P535" s="471"/>
    </row>
    <row r="536" spans="1:16" ht="141">
      <c r="A536" s="971" t="s">
        <v>7931</v>
      </c>
      <c r="B536" s="934" t="s">
        <v>7995</v>
      </c>
      <c r="C536" s="52" t="s">
        <v>12135</v>
      </c>
      <c r="D536" s="64" t="s">
        <v>12136</v>
      </c>
      <c r="E536" s="64" t="s">
        <v>12137</v>
      </c>
      <c r="F536" s="64" t="s">
        <v>12138</v>
      </c>
      <c r="G536" s="64" t="s">
        <v>12139</v>
      </c>
      <c r="H536" s="52" t="s">
        <v>12140</v>
      </c>
      <c r="I536" s="501"/>
      <c r="J536" s="64" t="s">
        <v>12141</v>
      </c>
      <c r="K536" s="64" t="s">
        <v>12142</v>
      </c>
      <c r="L536" s="501"/>
      <c r="M536" s="978"/>
      <c r="N536" s="471"/>
      <c r="O536" s="471"/>
      <c r="P536" s="471"/>
    </row>
    <row r="537" spans="1:16">
      <c r="A537" s="971" t="s">
        <v>7931</v>
      </c>
      <c r="B537" s="934" t="s">
        <v>7997</v>
      </c>
      <c r="C537" s="979"/>
      <c r="D537" s="501"/>
      <c r="E537" s="501"/>
      <c r="F537" s="501"/>
      <c r="G537" s="501"/>
      <c r="H537" s="979"/>
      <c r="I537" s="501"/>
      <c r="J537" s="501"/>
      <c r="K537" s="501"/>
      <c r="L537" s="501"/>
      <c r="M537" s="978"/>
      <c r="N537" s="471"/>
      <c r="O537" s="471"/>
      <c r="P537" s="471"/>
    </row>
    <row r="538" spans="1:16" ht="153.75">
      <c r="A538" s="971" t="s">
        <v>7931</v>
      </c>
      <c r="B538" s="934" t="s">
        <v>7998</v>
      </c>
      <c r="C538" s="52" t="s">
        <v>12143</v>
      </c>
      <c r="D538" s="64" t="s">
        <v>9150</v>
      </c>
      <c r="E538" s="64" t="s">
        <v>12144</v>
      </c>
      <c r="F538" s="980" t="s">
        <v>12145</v>
      </c>
      <c r="G538" s="64" t="s">
        <v>12146</v>
      </c>
      <c r="H538" s="52" t="s">
        <v>12147</v>
      </c>
      <c r="I538" s="64" t="s">
        <v>12148</v>
      </c>
      <c r="J538" s="64" t="s">
        <v>12149</v>
      </c>
      <c r="K538" s="64" t="s">
        <v>469</v>
      </c>
      <c r="L538" s="64" t="s">
        <v>12150</v>
      </c>
      <c r="M538" s="982" t="s">
        <v>12151</v>
      </c>
      <c r="N538" s="471"/>
      <c r="O538" s="471"/>
      <c r="P538" s="471"/>
    </row>
    <row r="539" spans="1:16" ht="31.5">
      <c r="A539" s="971" t="s">
        <v>7931</v>
      </c>
      <c r="B539" s="611" t="s">
        <v>8003</v>
      </c>
      <c r="C539" s="979"/>
      <c r="D539" s="501"/>
      <c r="E539" s="501"/>
      <c r="F539" s="501"/>
      <c r="G539" s="501"/>
      <c r="H539" s="979"/>
      <c r="I539" s="501"/>
      <c r="J539" s="501"/>
      <c r="K539" s="501"/>
      <c r="L539" s="501"/>
      <c r="M539" s="978"/>
      <c r="N539" s="471"/>
      <c r="O539" s="471"/>
      <c r="P539" s="471"/>
    </row>
    <row r="540" spans="1:16" ht="51.75">
      <c r="A540" s="971" t="s">
        <v>7931</v>
      </c>
      <c r="B540" s="934" t="s">
        <v>8348</v>
      </c>
      <c r="C540" s="52" t="s">
        <v>12152</v>
      </c>
      <c r="D540" s="64" t="s">
        <v>12153</v>
      </c>
      <c r="E540" s="501"/>
      <c r="F540" s="501"/>
      <c r="G540" s="501"/>
      <c r="H540" s="979"/>
      <c r="I540" s="501"/>
      <c r="J540" s="501"/>
      <c r="K540" s="501"/>
      <c r="L540" s="501"/>
      <c r="M540" s="978"/>
      <c r="N540" s="471"/>
      <c r="O540" s="471"/>
      <c r="P540" s="471"/>
    </row>
    <row r="541" spans="1:16" ht="64.5">
      <c r="A541" s="971" t="s">
        <v>7931</v>
      </c>
      <c r="B541" s="934" t="s">
        <v>8332</v>
      </c>
      <c r="C541" s="52" t="s">
        <v>12154</v>
      </c>
      <c r="D541" s="64" t="s">
        <v>12155</v>
      </c>
      <c r="E541" s="64" t="s">
        <v>12156</v>
      </c>
      <c r="F541" s="64" t="s">
        <v>12157</v>
      </c>
      <c r="G541" s="501"/>
      <c r="H541" s="52" t="s">
        <v>12158</v>
      </c>
      <c r="I541" s="64" t="s">
        <v>12159</v>
      </c>
      <c r="J541" s="501"/>
      <c r="K541" s="501"/>
      <c r="L541" s="501"/>
      <c r="M541" s="978"/>
      <c r="N541" s="471"/>
      <c r="O541" s="471"/>
      <c r="P541" s="471"/>
    </row>
    <row r="542" spans="1:16" ht="31.5">
      <c r="A542" s="971" t="s">
        <v>7931</v>
      </c>
      <c r="B542" s="992" t="s">
        <v>12160</v>
      </c>
      <c r="C542" s="52" t="s">
        <v>12161</v>
      </c>
      <c r="D542" s="64" t="s">
        <v>12162</v>
      </c>
      <c r="E542" s="64" t="s">
        <v>12163</v>
      </c>
      <c r="F542" s="64" t="s">
        <v>12164</v>
      </c>
      <c r="G542" s="501"/>
      <c r="H542" s="979"/>
      <c r="I542" s="501"/>
      <c r="J542" s="501"/>
      <c r="K542" s="501"/>
      <c r="L542" s="501"/>
      <c r="M542" s="978"/>
      <c r="N542" s="471"/>
      <c r="O542" s="471"/>
      <c r="P542" s="471"/>
    </row>
    <row r="543" spans="1:16">
      <c r="A543" s="971" t="s">
        <v>7931</v>
      </c>
      <c r="B543" s="934"/>
      <c r="C543" s="979"/>
      <c r="D543" s="501"/>
      <c r="E543" s="501"/>
      <c r="F543" s="501"/>
      <c r="G543" s="501"/>
      <c r="H543" s="979"/>
      <c r="I543" s="501"/>
      <c r="J543" s="501"/>
      <c r="K543" s="501"/>
      <c r="L543" s="501"/>
      <c r="M543" s="978"/>
      <c r="N543" s="471"/>
      <c r="O543" s="471"/>
      <c r="P543" s="471"/>
    </row>
    <row r="544" spans="1:16">
      <c r="A544" s="971" t="s">
        <v>8008</v>
      </c>
      <c r="B544" s="934" t="s">
        <v>8009</v>
      </c>
      <c r="C544" s="979"/>
      <c r="D544" s="501"/>
      <c r="E544" s="501"/>
      <c r="F544" s="501"/>
      <c r="G544" s="501"/>
      <c r="H544" s="979"/>
      <c r="I544" s="501"/>
      <c r="J544" s="501"/>
      <c r="K544" s="501"/>
      <c r="L544" s="501"/>
      <c r="M544" s="978"/>
      <c r="N544" s="471"/>
      <c r="O544" s="471"/>
      <c r="P544" s="471"/>
    </row>
    <row r="545" spans="1:16" ht="31.5">
      <c r="A545" s="971" t="s">
        <v>8008</v>
      </c>
      <c r="B545" s="934" t="s">
        <v>8010</v>
      </c>
      <c r="C545" s="979"/>
      <c r="D545" s="501"/>
      <c r="E545" s="501"/>
      <c r="F545" s="501"/>
      <c r="G545" s="501"/>
      <c r="H545" s="979"/>
      <c r="I545" s="501"/>
      <c r="J545" s="501"/>
      <c r="K545" s="501"/>
      <c r="L545" s="501"/>
      <c r="M545" s="978"/>
      <c r="N545" s="471"/>
      <c r="O545" s="471"/>
      <c r="P545" s="471"/>
    </row>
    <row r="546" spans="1:16" ht="31.5">
      <c r="A546" s="971" t="s">
        <v>8008</v>
      </c>
      <c r="B546" s="934" t="s">
        <v>8011</v>
      </c>
      <c r="C546" s="979"/>
      <c r="D546" s="501"/>
      <c r="E546" s="501"/>
      <c r="F546" s="501"/>
      <c r="G546" s="501"/>
      <c r="H546" s="979"/>
      <c r="I546" s="501"/>
      <c r="J546" s="501"/>
      <c r="K546" s="501"/>
      <c r="L546" s="501"/>
      <c r="M546" s="978"/>
      <c r="N546" s="471"/>
      <c r="O546" s="471"/>
      <c r="P546" s="471"/>
    </row>
    <row r="547" spans="1:16">
      <c r="A547" s="971" t="s">
        <v>8008</v>
      </c>
      <c r="B547" s="934" t="s">
        <v>8012</v>
      </c>
      <c r="C547" s="979"/>
      <c r="D547" s="501"/>
      <c r="E547" s="501"/>
      <c r="F547" s="501"/>
      <c r="G547" s="501"/>
      <c r="H547" s="979"/>
      <c r="I547" s="501"/>
      <c r="J547" s="501"/>
      <c r="K547" s="501"/>
      <c r="L547" s="501"/>
      <c r="M547" s="978"/>
      <c r="N547" s="471"/>
      <c r="O547" s="471"/>
      <c r="P547" s="471"/>
    </row>
    <row r="548" spans="1:16">
      <c r="A548" s="971" t="s">
        <v>8013</v>
      </c>
      <c r="B548" s="934" t="s">
        <v>8353</v>
      </c>
      <c r="C548" s="979"/>
      <c r="D548" s="501"/>
      <c r="E548" s="501"/>
      <c r="F548" s="501"/>
      <c r="G548" s="501"/>
      <c r="H548" s="979"/>
      <c r="I548" s="501"/>
      <c r="J548" s="501"/>
      <c r="K548" s="501"/>
      <c r="L548" s="501"/>
      <c r="M548" s="978"/>
      <c r="N548" s="471"/>
      <c r="O548" s="471"/>
      <c r="P548" s="471"/>
    </row>
    <row r="549" spans="1:16" ht="39">
      <c r="A549" s="971" t="s">
        <v>8013</v>
      </c>
      <c r="B549" s="934" t="s">
        <v>8015</v>
      </c>
      <c r="C549" s="52" t="s">
        <v>12165</v>
      </c>
      <c r="D549" s="64" t="s">
        <v>12166</v>
      </c>
      <c r="E549" s="501"/>
      <c r="F549" s="501"/>
      <c r="G549" s="501"/>
      <c r="H549" s="979"/>
      <c r="I549" s="501"/>
      <c r="J549" s="64" t="s">
        <v>12167</v>
      </c>
      <c r="K549" s="64" t="s">
        <v>12168</v>
      </c>
      <c r="L549" s="64" t="s">
        <v>752</v>
      </c>
      <c r="M549" s="978"/>
      <c r="N549" s="471"/>
      <c r="O549" s="471"/>
      <c r="P549" s="471"/>
    </row>
    <row r="550" spans="1:16" ht="26.25">
      <c r="A550" s="971" t="s">
        <v>8016</v>
      </c>
      <c r="B550" s="611" t="s">
        <v>8017</v>
      </c>
      <c r="C550" s="52" t="s">
        <v>12169</v>
      </c>
      <c r="D550" s="64" t="s">
        <v>12170</v>
      </c>
      <c r="E550" s="64" t="s">
        <v>12171</v>
      </c>
      <c r="F550" s="501"/>
      <c r="G550" s="501"/>
      <c r="H550" s="979"/>
      <c r="I550" s="501"/>
      <c r="J550" s="64" t="s">
        <v>10507</v>
      </c>
      <c r="K550" s="501"/>
      <c r="L550" s="501"/>
      <c r="M550" s="978"/>
      <c r="N550" s="471"/>
      <c r="O550" s="471"/>
      <c r="P550" s="471"/>
    </row>
    <row r="551" spans="1:16" ht="31.5">
      <c r="A551" s="971" t="s">
        <v>8016</v>
      </c>
      <c r="B551" s="611" t="s">
        <v>8018</v>
      </c>
      <c r="C551" s="979"/>
      <c r="D551" s="501"/>
      <c r="E551" s="501"/>
      <c r="F551" s="501"/>
      <c r="G551" s="501"/>
      <c r="H551" s="979"/>
      <c r="I551" s="501"/>
      <c r="J551" s="501"/>
      <c r="K551" s="501"/>
      <c r="L551" s="501"/>
      <c r="M551" s="978"/>
      <c r="N551" s="471"/>
      <c r="O551" s="471"/>
      <c r="P551" s="471"/>
    </row>
    <row r="552" spans="1:16" ht="31.5">
      <c r="A552" s="971" t="s">
        <v>8016</v>
      </c>
      <c r="B552" s="611" t="s">
        <v>8020</v>
      </c>
      <c r="C552" s="52" t="s">
        <v>12172</v>
      </c>
      <c r="D552" s="64" t="s">
        <v>12173</v>
      </c>
      <c r="E552" s="64" t="s">
        <v>12174</v>
      </c>
      <c r="F552" s="64" t="s">
        <v>12175</v>
      </c>
      <c r="G552" s="64"/>
      <c r="H552" s="979"/>
      <c r="I552" s="501"/>
      <c r="J552" s="501"/>
      <c r="K552" s="501"/>
      <c r="L552" s="501"/>
      <c r="M552" s="978"/>
      <c r="N552" s="471"/>
      <c r="O552" s="471"/>
      <c r="P552" s="471"/>
    </row>
    <row r="553" spans="1:16" ht="31.5">
      <c r="A553" s="971" t="s">
        <v>8016</v>
      </c>
      <c r="B553" s="611" t="s">
        <v>8027</v>
      </c>
      <c r="C553" s="52" t="s">
        <v>12176</v>
      </c>
      <c r="D553" s="501"/>
      <c r="E553" s="64" t="s">
        <v>12177</v>
      </c>
      <c r="F553" s="64" t="s">
        <v>9966</v>
      </c>
      <c r="G553" s="501"/>
      <c r="H553" s="979"/>
      <c r="I553" s="501"/>
      <c r="J553" s="501"/>
      <c r="K553" s="501"/>
      <c r="L553" s="64" t="s">
        <v>752</v>
      </c>
      <c r="M553" s="978"/>
      <c r="N553" s="471"/>
      <c r="O553" s="471"/>
      <c r="P553" s="471"/>
    </row>
    <row r="554" spans="1:16">
      <c r="A554" s="971" t="s">
        <v>8016</v>
      </c>
      <c r="B554" s="611" t="s">
        <v>8029</v>
      </c>
      <c r="C554" s="979"/>
      <c r="D554" s="501"/>
      <c r="E554" s="501"/>
      <c r="F554" s="501"/>
      <c r="G554" s="501"/>
      <c r="H554" s="979"/>
      <c r="I554" s="501"/>
      <c r="J554" s="501"/>
      <c r="K554" s="501"/>
      <c r="L554" s="501"/>
      <c r="M554" s="978"/>
      <c r="N554" s="471"/>
      <c r="O554" s="471"/>
      <c r="P554" s="471"/>
    </row>
    <row r="555" spans="1:16" ht="31.5">
      <c r="A555" s="971" t="s">
        <v>8016</v>
      </c>
      <c r="B555" s="934" t="s">
        <v>8030</v>
      </c>
      <c r="C555" s="979"/>
      <c r="D555" s="501"/>
      <c r="E555" s="501"/>
      <c r="F555" s="172"/>
      <c r="G555" s="501"/>
      <c r="H555" s="979"/>
      <c r="I555" s="501"/>
      <c r="J555" s="501"/>
      <c r="K555" s="501"/>
      <c r="L555" s="501"/>
      <c r="M555" s="978"/>
      <c r="N555" s="471"/>
      <c r="O555" s="471"/>
      <c r="P555" s="471"/>
    </row>
    <row r="556" spans="1:16" ht="39">
      <c r="A556" s="1003" t="s">
        <v>8016</v>
      </c>
      <c r="B556" s="1018" t="s">
        <v>10152</v>
      </c>
      <c r="C556" s="52" t="s">
        <v>12178</v>
      </c>
      <c r="D556" s="64" t="s">
        <v>12179</v>
      </c>
      <c r="E556" s="64" t="s">
        <v>12180</v>
      </c>
      <c r="F556" s="501"/>
      <c r="G556" s="64" t="s">
        <v>12181</v>
      </c>
      <c r="H556" s="52" t="s">
        <v>12182</v>
      </c>
      <c r="I556" s="501"/>
      <c r="J556" s="64" t="s">
        <v>12183</v>
      </c>
      <c r="K556" s="64" t="s">
        <v>12184</v>
      </c>
      <c r="L556" s="64" t="s">
        <v>12185</v>
      </c>
      <c r="M556" s="978"/>
      <c r="N556" s="471"/>
      <c r="O556" s="471"/>
      <c r="P556" s="471"/>
    </row>
    <row r="557" spans="1:16" ht="64.5">
      <c r="A557" s="1003" t="s">
        <v>8016</v>
      </c>
      <c r="B557" s="1018" t="s">
        <v>10168</v>
      </c>
      <c r="C557" s="52" t="s">
        <v>12186</v>
      </c>
      <c r="D557" s="64" t="s">
        <v>12187</v>
      </c>
      <c r="E557" s="64" t="s">
        <v>12188</v>
      </c>
      <c r="F557" s="501"/>
      <c r="G557" s="501"/>
      <c r="H557" s="979"/>
      <c r="I557" s="501"/>
      <c r="J557" s="64" t="s">
        <v>10493</v>
      </c>
      <c r="K557" s="64" t="s">
        <v>12189</v>
      </c>
      <c r="L557" s="64" t="s">
        <v>752</v>
      </c>
      <c r="M557" s="978"/>
      <c r="N557" s="471"/>
      <c r="O557" s="471"/>
      <c r="P557" s="471"/>
    </row>
    <row r="558" spans="1:16" ht="31.5">
      <c r="A558" s="1003" t="s">
        <v>8016</v>
      </c>
      <c r="B558" s="1039" t="s">
        <v>10175</v>
      </c>
      <c r="C558" s="979"/>
      <c r="D558" s="501"/>
      <c r="E558" s="501"/>
      <c r="F558" s="501"/>
      <c r="G558" s="501"/>
      <c r="H558" s="979"/>
      <c r="I558" s="501"/>
      <c r="J558" s="501"/>
      <c r="K558" s="501"/>
      <c r="L558" s="501"/>
      <c r="M558" s="978"/>
      <c r="N558" s="471"/>
      <c r="O558" s="471"/>
      <c r="P558" s="471"/>
    </row>
    <row r="559" spans="1:16" ht="102.75">
      <c r="A559" s="1003" t="s">
        <v>8016</v>
      </c>
      <c r="B559" s="1018" t="s">
        <v>10171</v>
      </c>
      <c r="C559" s="52"/>
      <c r="D559" s="501"/>
      <c r="E559" s="64" t="s">
        <v>12190</v>
      </c>
      <c r="F559" s="64" t="s">
        <v>12191</v>
      </c>
      <c r="G559" s="501"/>
      <c r="H559" s="979"/>
      <c r="I559" s="501"/>
      <c r="J559" s="501"/>
      <c r="K559" s="501"/>
      <c r="L559" s="64" t="s">
        <v>469</v>
      </c>
      <c r="M559" s="978"/>
      <c r="N559" s="471"/>
      <c r="O559" s="471"/>
      <c r="P559" s="471"/>
    </row>
    <row r="560" spans="1:16" ht="31.5">
      <c r="A560" s="1003"/>
      <c r="B560" s="1018" t="s">
        <v>10160</v>
      </c>
      <c r="C560" s="979"/>
      <c r="D560" s="501"/>
      <c r="E560" s="501"/>
      <c r="F560" s="501"/>
      <c r="G560" s="501"/>
      <c r="H560" s="979"/>
      <c r="I560" s="501"/>
      <c r="J560" s="501"/>
      <c r="K560" s="501"/>
      <c r="L560" s="501"/>
      <c r="M560" s="978"/>
      <c r="N560" s="471"/>
      <c r="O560" s="471"/>
      <c r="P560" s="471"/>
    </row>
    <row r="561" spans="1:16" ht="179.25">
      <c r="A561" s="971" t="s">
        <v>8016</v>
      </c>
      <c r="B561" s="934" t="s">
        <v>8355</v>
      </c>
      <c r="C561" s="52" t="s">
        <v>12192</v>
      </c>
      <c r="D561" s="64" t="s">
        <v>12193</v>
      </c>
      <c r="E561" s="64" t="s">
        <v>12194</v>
      </c>
      <c r="F561" s="64" t="s">
        <v>12195</v>
      </c>
      <c r="G561" s="390" t="s">
        <v>12196</v>
      </c>
      <c r="H561" s="52" t="s">
        <v>12197</v>
      </c>
      <c r="I561" s="64" t="s">
        <v>12198</v>
      </c>
      <c r="J561" s="64" t="s">
        <v>10507</v>
      </c>
      <c r="K561" s="64" t="s">
        <v>752</v>
      </c>
      <c r="L561" s="64" t="s">
        <v>9557</v>
      </c>
      <c r="M561" s="982" t="s">
        <v>12199</v>
      </c>
      <c r="N561" s="471"/>
      <c r="O561" s="471"/>
      <c r="P561" s="471"/>
    </row>
    <row r="562" spans="1:16" ht="31.5">
      <c r="A562" s="971" t="s">
        <v>8016</v>
      </c>
      <c r="B562" s="934" t="s">
        <v>8032</v>
      </c>
      <c r="C562" s="52" t="s">
        <v>12200</v>
      </c>
      <c r="D562" s="64" t="s">
        <v>12201</v>
      </c>
      <c r="E562" s="501"/>
      <c r="F562" s="501"/>
      <c r="G562" s="501"/>
      <c r="H562" s="979"/>
      <c r="I562" s="501"/>
      <c r="J562" s="501"/>
      <c r="K562" s="501"/>
      <c r="L562" s="501"/>
      <c r="M562" s="978"/>
      <c r="N562" s="471"/>
      <c r="O562" s="471"/>
      <c r="P562" s="471"/>
    </row>
    <row r="563" spans="1:16" ht="66" customHeight="1">
      <c r="A563" s="971" t="s">
        <v>8016</v>
      </c>
      <c r="B563" s="934" t="s">
        <v>8034</v>
      </c>
      <c r="C563" s="52" t="s">
        <v>12202</v>
      </c>
      <c r="D563" s="64" t="s">
        <v>12203</v>
      </c>
      <c r="E563" s="64" t="s">
        <v>12204</v>
      </c>
      <c r="F563" s="64" t="s">
        <v>12205</v>
      </c>
      <c r="G563" s="64" t="s">
        <v>12206</v>
      </c>
      <c r="H563" s="52" t="s">
        <v>12207</v>
      </c>
      <c r="I563" s="64" t="s">
        <v>12208</v>
      </c>
      <c r="J563" s="64" t="s">
        <v>12209</v>
      </c>
      <c r="K563" s="64" t="s">
        <v>469</v>
      </c>
      <c r="L563" s="64" t="s">
        <v>469</v>
      </c>
      <c r="M563" s="982" t="s">
        <v>12210</v>
      </c>
      <c r="N563" s="471"/>
      <c r="O563" s="471"/>
      <c r="P563" s="471"/>
    </row>
    <row r="564" spans="1:16" ht="31.5">
      <c r="A564" s="971" t="s">
        <v>8016</v>
      </c>
      <c r="B564" s="934" t="s">
        <v>8035</v>
      </c>
      <c r="C564" s="979"/>
      <c r="D564" s="501"/>
      <c r="E564" s="501"/>
      <c r="F564" s="501"/>
      <c r="G564" s="501"/>
      <c r="H564" s="979"/>
      <c r="I564" s="501"/>
      <c r="J564" s="501"/>
      <c r="K564" s="501"/>
      <c r="L564" s="501"/>
      <c r="M564" s="978"/>
      <c r="N564" s="471"/>
      <c r="O564" s="471"/>
      <c r="P564" s="471"/>
    </row>
    <row r="565" spans="1:16">
      <c r="A565" s="971" t="s">
        <v>8036</v>
      </c>
      <c r="B565" s="934" t="s">
        <v>8039</v>
      </c>
      <c r="C565" s="979"/>
      <c r="D565" s="501"/>
      <c r="E565" s="501"/>
      <c r="F565" s="501"/>
      <c r="G565" s="501"/>
      <c r="H565" s="471"/>
      <c r="I565" s="471"/>
      <c r="J565" s="471"/>
      <c r="K565" s="501"/>
      <c r="L565" s="501"/>
      <c r="M565" s="978"/>
      <c r="N565" s="471"/>
      <c r="O565" s="471"/>
      <c r="P565" s="471"/>
    </row>
    <row r="566" spans="1:16" ht="90">
      <c r="A566" s="971" t="s">
        <v>8036</v>
      </c>
      <c r="B566" s="934" t="s">
        <v>8037</v>
      </c>
      <c r="C566" s="52" t="s">
        <v>12211</v>
      </c>
      <c r="D566" s="64" t="s">
        <v>12212</v>
      </c>
      <c r="E566" s="64" t="s">
        <v>12213</v>
      </c>
      <c r="F566" s="64" t="s">
        <v>12214</v>
      </c>
      <c r="G566" s="64" t="s">
        <v>12215</v>
      </c>
      <c r="H566" s="52" t="s">
        <v>12216</v>
      </c>
      <c r="I566" s="501"/>
      <c r="J566" s="64" t="s">
        <v>10507</v>
      </c>
      <c r="K566" s="64" t="s">
        <v>752</v>
      </c>
      <c r="L566" s="64" t="s">
        <v>752</v>
      </c>
      <c r="M566" s="982" t="s">
        <v>12217</v>
      </c>
      <c r="N566" s="471"/>
      <c r="O566" s="471"/>
      <c r="P566" s="471"/>
    </row>
    <row r="567" spans="1:16" ht="102.75">
      <c r="A567" s="971" t="s">
        <v>8036</v>
      </c>
      <c r="B567" s="934" t="s">
        <v>8040</v>
      </c>
      <c r="C567" s="52" t="s">
        <v>12218</v>
      </c>
      <c r="D567" s="64" t="s">
        <v>12219</v>
      </c>
      <c r="E567" s="64" t="s">
        <v>12220</v>
      </c>
      <c r="F567" s="501"/>
      <c r="G567" s="64" t="s">
        <v>12221</v>
      </c>
      <c r="H567" s="52" t="s">
        <v>10869</v>
      </c>
      <c r="I567" s="501"/>
      <c r="J567" s="64" t="s">
        <v>10507</v>
      </c>
      <c r="K567" s="64" t="s">
        <v>12222</v>
      </c>
      <c r="L567" s="64" t="s">
        <v>469</v>
      </c>
      <c r="M567" s="982" t="s">
        <v>12223</v>
      </c>
      <c r="N567" s="471"/>
      <c r="O567" s="471"/>
      <c r="P567" s="471"/>
    </row>
    <row r="568" spans="1:16" ht="90">
      <c r="A568" s="971" t="s">
        <v>8041</v>
      </c>
      <c r="B568" s="934" t="s">
        <v>8042</v>
      </c>
      <c r="C568" s="52" t="s">
        <v>12224</v>
      </c>
      <c r="D568" s="64" t="s">
        <v>12225</v>
      </c>
      <c r="E568" s="64" t="s">
        <v>12226</v>
      </c>
      <c r="F568" s="64" t="s">
        <v>12227</v>
      </c>
      <c r="G568" s="64" t="s">
        <v>12228</v>
      </c>
      <c r="H568" s="979"/>
      <c r="I568" s="501"/>
      <c r="J568" s="501"/>
      <c r="K568" s="501"/>
      <c r="L568" s="64" t="s">
        <v>469</v>
      </c>
      <c r="M568" s="982" t="s">
        <v>12229</v>
      </c>
      <c r="N568" s="471"/>
      <c r="O568" s="471"/>
      <c r="P568" s="471"/>
    </row>
    <row r="569" spans="1:16" ht="31.5">
      <c r="A569" s="971" t="s">
        <v>8041</v>
      </c>
      <c r="B569" s="934" t="s">
        <v>8044</v>
      </c>
      <c r="C569" s="979"/>
      <c r="D569" s="501"/>
      <c r="E569" s="501"/>
      <c r="F569" s="501"/>
      <c r="G569" s="501"/>
      <c r="H569" s="52" t="s">
        <v>10869</v>
      </c>
      <c r="I569" s="501"/>
      <c r="J569" s="64" t="s">
        <v>12230</v>
      </c>
      <c r="K569" s="64" t="s">
        <v>12231</v>
      </c>
      <c r="L569" s="64" t="s">
        <v>12232</v>
      </c>
      <c r="M569" s="978"/>
      <c r="N569" s="471"/>
      <c r="O569" s="471"/>
      <c r="P569" s="471"/>
    </row>
    <row r="570" spans="1:16" ht="51.75">
      <c r="A570" s="971" t="s">
        <v>8041</v>
      </c>
      <c r="B570" s="934" t="s">
        <v>8045</v>
      </c>
      <c r="C570" s="52" t="s">
        <v>12233</v>
      </c>
      <c r="D570" s="501"/>
      <c r="E570" s="501"/>
      <c r="F570" s="501"/>
      <c r="G570" s="501"/>
      <c r="H570" s="52" t="s">
        <v>10869</v>
      </c>
      <c r="I570" s="501"/>
      <c r="J570" s="64" t="s">
        <v>12230</v>
      </c>
      <c r="K570" s="64" t="s">
        <v>12231</v>
      </c>
      <c r="L570" s="64" t="s">
        <v>12232</v>
      </c>
      <c r="M570" s="978"/>
      <c r="N570" s="471"/>
      <c r="O570" s="471"/>
      <c r="P570" s="471"/>
    </row>
    <row r="571" spans="1:16" ht="26.25">
      <c r="A571" s="971" t="s">
        <v>8041</v>
      </c>
      <c r="B571" s="978" t="s">
        <v>12234</v>
      </c>
      <c r="C571" s="979"/>
      <c r="D571" s="501"/>
      <c r="E571" s="501"/>
      <c r="F571" s="501"/>
      <c r="G571" s="501"/>
      <c r="H571" s="52" t="s">
        <v>10869</v>
      </c>
      <c r="I571" s="501"/>
      <c r="J571" s="64" t="s">
        <v>12230</v>
      </c>
      <c r="K571" s="64" t="s">
        <v>12231</v>
      </c>
      <c r="L571" s="64" t="s">
        <v>12232</v>
      </c>
      <c r="M571" s="978"/>
      <c r="N571" s="471"/>
      <c r="O571" s="471"/>
      <c r="P571" s="471"/>
    </row>
    <row r="572" spans="1:16" ht="31.5">
      <c r="A572" s="971" t="s">
        <v>8041</v>
      </c>
      <c r="B572" s="934" t="s">
        <v>8046</v>
      </c>
      <c r="C572" s="979"/>
      <c r="D572" s="501"/>
      <c r="E572" s="501"/>
      <c r="F572" s="501"/>
      <c r="G572" s="501"/>
      <c r="H572" s="979"/>
      <c r="I572" s="501"/>
      <c r="J572" s="501"/>
      <c r="K572" s="501"/>
      <c r="M572" s="978"/>
      <c r="N572" s="471"/>
      <c r="O572" s="471"/>
      <c r="P572" s="471"/>
    </row>
    <row r="573" spans="1:16" ht="31.5">
      <c r="A573" s="971" t="s">
        <v>8041</v>
      </c>
      <c r="B573" s="934" t="s">
        <v>8049</v>
      </c>
      <c r="C573" s="979"/>
      <c r="D573" s="501"/>
      <c r="E573" s="501"/>
      <c r="F573" s="501"/>
      <c r="G573" s="501"/>
      <c r="H573" s="979"/>
      <c r="I573" s="501"/>
      <c r="J573" s="501"/>
      <c r="K573" s="501"/>
      <c r="L573" s="501"/>
      <c r="M573" s="978"/>
      <c r="N573" s="471"/>
      <c r="O573" s="471"/>
      <c r="P573" s="471"/>
    </row>
    <row r="574" spans="1:16" ht="39">
      <c r="A574" s="971" t="s">
        <v>8041</v>
      </c>
      <c r="B574" s="934" t="s">
        <v>8051</v>
      </c>
      <c r="C574" s="979"/>
      <c r="D574" s="501"/>
      <c r="E574" s="501"/>
      <c r="F574" s="501"/>
      <c r="G574" s="501"/>
      <c r="H574" s="979"/>
      <c r="I574" s="64" t="s">
        <v>12235</v>
      </c>
      <c r="J574" s="64" t="s">
        <v>10507</v>
      </c>
      <c r="K574" s="64" t="s">
        <v>12236</v>
      </c>
      <c r="L574" s="64" t="s">
        <v>12232</v>
      </c>
      <c r="M574" s="978"/>
      <c r="N574" s="471"/>
      <c r="O574" s="471"/>
      <c r="P574" s="471"/>
    </row>
    <row r="575" spans="1:16" ht="77.25">
      <c r="A575" s="971" t="s">
        <v>8041</v>
      </c>
      <c r="B575" s="611" t="s">
        <v>8052</v>
      </c>
      <c r="C575" s="52" t="s">
        <v>12237</v>
      </c>
      <c r="D575" s="64" t="s">
        <v>12238</v>
      </c>
      <c r="E575" s="64" t="s">
        <v>12239</v>
      </c>
      <c r="F575" s="64" t="s">
        <v>12240</v>
      </c>
      <c r="G575" s="501"/>
      <c r="H575" s="52"/>
      <c r="I575" s="64" t="s">
        <v>12241</v>
      </c>
      <c r="J575" s="64" t="s">
        <v>12242</v>
      </c>
      <c r="K575" s="64" t="s">
        <v>12243</v>
      </c>
      <c r="L575" s="501"/>
      <c r="M575" s="978"/>
      <c r="N575" s="471"/>
      <c r="O575" s="471"/>
      <c r="P575" s="471"/>
    </row>
    <row r="576" spans="1:16" ht="153.75">
      <c r="A576" s="971" t="s">
        <v>8041</v>
      </c>
      <c r="B576" s="934" t="s">
        <v>8054</v>
      </c>
      <c r="C576" s="52" t="s">
        <v>12244</v>
      </c>
      <c r="D576" s="64" t="s">
        <v>12245</v>
      </c>
      <c r="E576" s="64" t="s">
        <v>12246</v>
      </c>
      <c r="F576" s="64" t="s">
        <v>12247</v>
      </c>
      <c r="G576" s="64" t="s">
        <v>12248</v>
      </c>
      <c r="H576" s="52" t="s">
        <v>12249</v>
      </c>
      <c r="I576" s="501"/>
      <c r="J576" s="64" t="s">
        <v>12242</v>
      </c>
      <c r="K576" s="64" t="s">
        <v>12250</v>
      </c>
      <c r="L576" s="64" t="s">
        <v>469</v>
      </c>
      <c r="M576" s="982" t="s">
        <v>12251</v>
      </c>
      <c r="N576" s="471"/>
      <c r="O576" s="471"/>
      <c r="P576" s="471"/>
    </row>
    <row r="577" spans="1:16" ht="179.25">
      <c r="A577" s="971" t="s">
        <v>8041</v>
      </c>
      <c r="B577" s="934" t="s">
        <v>8055</v>
      </c>
      <c r="C577" s="52" t="s">
        <v>12252</v>
      </c>
      <c r="D577" s="501"/>
      <c r="E577" s="64" t="s">
        <v>12253</v>
      </c>
      <c r="F577" s="501"/>
      <c r="G577" s="501"/>
      <c r="H577" s="979"/>
      <c r="I577" s="64" t="s">
        <v>12254</v>
      </c>
      <c r="J577" s="64" t="s">
        <v>12255</v>
      </c>
      <c r="K577" s="64" t="s">
        <v>12256</v>
      </c>
      <c r="L577" s="64" t="s">
        <v>469</v>
      </c>
      <c r="M577" s="982" t="s">
        <v>12257</v>
      </c>
      <c r="N577" s="471"/>
      <c r="O577" s="471"/>
      <c r="P577" s="471"/>
    </row>
    <row r="578" spans="1:16" ht="39">
      <c r="A578" s="1003" t="s">
        <v>8041</v>
      </c>
      <c r="B578" s="992" t="s">
        <v>12258</v>
      </c>
      <c r="C578" s="52" t="s">
        <v>12259</v>
      </c>
      <c r="D578" s="64" t="s">
        <v>12260</v>
      </c>
      <c r="E578" s="64"/>
      <c r="F578" s="64"/>
      <c r="G578" s="64" t="s">
        <v>10657</v>
      </c>
      <c r="H578" s="979"/>
      <c r="I578" s="501"/>
      <c r="J578" s="64"/>
      <c r="K578" s="64"/>
      <c r="L578" s="64"/>
      <c r="M578" s="978"/>
      <c r="N578" s="471"/>
      <c r="O578" s="471"/>
      <c r="P578" s="471"/>
    </row>
    <row r="579" spans="1:16" ht="64.5">
      <c r="A579" s="971" t="s">
        <v>8057</v>
      </c>
      <c r="B579" s="934" t="s">
        <v>8058</v>
      </c>
      <c r="C579" s="52" t="s">
        <v>12261</v>
      </c>
      <c r="D579" s="64" t="s">
        <v>12262</v>
      </c>
      <c r="E579" s="64" t="s">
        <v>12263</v>
      </c>
      <c r="F579" s="64" t="s">
        <v>12264</v>
      </c>
      <c r="G579" s="501"/>
      <c r="H579" s="979"/>
      <c r="I579" s="501"/>
      <c r="J579" s="64" t="s">
        <v>12265</v>
      </c>
      <c r="K579" s="64" t="s">
        <v>4783</v>
      </c>
      <c r="L579" s="64" t="s">
        <v>4783</v>
      </c>
      <c r="M579" s="978"/>
      <c r="N579" s="471"/>
      <c r="O579" s="471"/>
      <c r="P579" s="471"/>
    </row>
    <row r="580" spans="1:16" ht="77.25">
      <c r="A580" s="971" t="s">
        <v>8057</v>
      </c>
      <c r="B580" s="934" t="s">
        <v>8060</v>
      </c>
      <c r="C580" s="979"/>
      <c r="D580" s="64" t="s">
        <v>12266</v>
      </c>
      <c r="E580" s="64" t="s">
        <v>12267</v>
      </c>
      <c r="F580" s="501"/>
      <c r="G580" s="64" t="s">
        <v>12268</v>
      </c>
      <c r="H580" s="52" t="s">
        <v>12269</v>
      </c>
      <c r="I580" s="501"/>
      <c r="J580" s="64" t="s">
        <v>10507</v>
      </c>
      <c r="K580" s="64" t="s">
        <v>12270</v>
      </c>
      <c r="L580" s="501"/>
      <c r="M580" s="978"/>
      <c r="N580" s="471"/>
      <c r="O580" s="471"/>
      <c r="P580" s="471"/>
    </row>
    <row r="581" spans="1:16" ht="153.75">
      <c r="A581" s="971" t="s">
        <v>8057</v>
      </c>
      <c r="B581" s="934" t="s">
        <v>8064</v>
      </c>
      <c r="C581" s="52" t="s">
        <v>12271</v>
      </c>
      <c r="D581" s="64" t="s">
        <v>10620</v>
      </c>
      <c r="E581" s="64" t="s">
        <v>12272</v>
      </c>
      <c r="F581" s="64" t="s">
        <v>12273</v>
      </c>
      <c r="G581" s="64" t="s">
        <v>12274</v>
      </c>
      <c r="H581" s="52" t="s">
        <v>12275</v>
      </c>
      <c r="I581" s="64" t="s">
        <v>12276</v>
      </c>
      <c r="J581" s="64" t="s">
        <v>12277</v>
      </c>
      <c r="K581" s="64" t="s">
        <v>12278</v>
      </c>
      <c r="L581" s="64" t="s">
        <v>752</v>
      </c>
      <c r="M581" s="978"/>
      <c r="N581" s="471"/>
      <c r="O581" s="471"/>
      <c r="P581" s="471"/>
    </row>
    <row r="582" spans="1:16" ht="51.75">
      <c r="A582" s="971" t="s">
        <v>8057</v>
      </c>
      <c r="B582" s="934" t="s">
        <v>12279</v>
      </c>
      <c r="C582" s="52" t="s">
        <v>12280</v>
      </c>
      <c r="D582" s="64"/>
      <c r="E582" s="64" t="s">
        <v>12281</v>
      </c>
      <c r="F582" s="64" t="s">
        <v>12282</v>
      </c>
      <c r="G582" s="64" t="s">
        <v>12283</v>
      </c>
      <c r="H582" s="979"/>
      <c r="I582" s="64" t="s">
        <v>12284</v>
      </c>
      <c r="J582" s="64" t="s">
        <v>12285</v>
      </c>
      <c r="K582" s="64" t="s">
        <v>9502</v>
      </c>
      <c r="L582" s="64" t="s">
        <v>9502</v>
      </c>
      <c r="M582" s="978"/>
      <c r="N582" s="471"/>
      <c r="O582" s="471"/>
      <c r="P582" s="471"/>
    </row>
    <row r="583" spans="1:16" ht="102.75">
      <c r="A583" s="971" t="s">
        <v>8057</v>
      </c>
      <c r="B583" s="934" t="s">
        <v>8065</v>
      </c>
      <c r="C583" s="52" t="s">
        <v>12286</v>
      </c>
      <c r="D583" s="64" t="s">
        <v>12287</v>
      </c>
      <c r="E583" s="64" t="s">
        <v>12288</v>
      </c>
      <c r="F583" s="64" t="s">
        <v>12289</v>
      </c>
      <c r="G583" s="64" t="s">
        <v>12290</v>
      </c>
      <c r="H583" s="52" t="s">
        <v>12291</v>
      </c>
      <c r="I583" s="64" t="s">
        <v>12292</v>
      </c>
      <c r="J583" s="64" t="s">
        <v>12293</v>
      </c>
      <c r="K583" s="64" t="s">
        <v>752</v>
      </c>
      <c r="L583" s="64" t="s">
        <v>752</v>
      </c>
      <c r="M583" s="982" t="s">
        <v>12294</v>
      </c>
      <c r="N583" s="471"/>
      <c r="O583" s="471"/>
      <c r="P583" s="471"/>
    </row>
    <row r="584" spans="1:16">
      <c r="A584" s="1006" t="s">
        <v>8057</v>
      </c>
      <c r="B584" s="934" t="s">
        <v>8066</v>
      </c>
      <c r="C584" s="979"/>
      <c r="D584" s="501"/>
      <c r="E584" s="501"/>
      <c r="F584" s="501"/>
      <c r="G584" s="501"/>
      <c r="H584" s="979"/>
      <c r="I584" s="501"/>
      <c r="J584" s="501"/>
      <c r="K584" s="501"/>
      <c r="L584" s="501"/>
      <c r="M584" s="978"/>
      <c r="N584" s="471"/>
      <c r="O584" s="471"/>
      <c r="P584" s="471"/>
    </row>
    <row r="585" spans="1:16" ht="26.25">
      <c r="A585" s="971" t="s">
        <v>8057</v>
      </c>
      <c r="B585" s="934" t="s">
        <v>8067</v>
      </c>
      <c r="C585" s="1014" t="s">
        <v>12295</v>
      </c>
      <c r="D585" s="64" t="s">
        <v>6811</v>
      </c>
      <c r="E585" s="501"/>
      <c r="F585" s="501"/>
      <c r="G585" s="501"/>
      <c r="H585" s="979"/>
      <c r="I585" s="501"/>
      <c r="J585" s="1010" t="s">
        <v>12296</v>
      </c>
      <c r="K585" s="501"/>
      <c r="L585" s="501"/>
      <c r="M585" s="978"/>
      <c r="N585" s="471"/>
      <c r="O585" s="471"/>
      <c r="P585" s="471"/>
    </row>
    <row r="586" spans="1:16" ht="141">
      <c r="A586" s="971" t="s">
        <v>8057</v>
      </c>
      <c r="B586" s="934" t="s">
        <v>8076</v>
      </c>
      <c r="C586" s="979"/>
      <c r="D586" s="501"/>
      <c r="E586" s="64" t="s">
        <v>12297</v>
      </c>
      <c r="F586" s="64" t="s">
        <v>12298</v>
      </c>
      <c r="G586" s="64" t="s">
        <v>12299</v>
      </c>
      <c r="H586" s="979"/>
      <c r="I586" s="64" t="s">
        <v>12300</v>
      </c>
      <c r="J586" s="64" t="s">
        <v>10493</v>
      </c>
      <c r="K586" s="64" t="s">
        <v>12301</v>
      </c>
      <c r="L586" s="501"/>
      <c r="M586" s="982" t="s">
        <v>12302</v>
      </c>
      <c r="N586" s="471"/>
      <c r="O586" s="471"/>
      <c r="P586" s="471"/>
    </row>
    <row r="587" spans="1:16" ht="51.75">
      <c r="A587" s="971" t="s">
        <v>8057</v>
      </c>
      <c r="B587" s="934" t="s">
        <v>8081</v>
      </c>
      <c r="C587" s="52" t="s">
        <v>12303</v>
      </c>
      <c r="D587" s="64" t="s">
        <v>12304</v>
      </c>
      <c r="E587" s="501"/>
      <c r="F587" s="501"/>
      <c r="G587" s="501"/>
      <c r="H587" s="979"/>
      <c r="I587" s="501"/>
      <c r="J587" s="501"/>
      <c r="K587" s="501"/>
      <c r="L587" s="501"/>
      <c r="M587" s="978"/>
      <c r="N587" s="471"/>
      <c r="O587" s="471"/>
      <c r="P587" s="471"/>
    </row>
    <row r="588" spans="1:16">
      <c r="A588" s="971"/>
      <c r="B588" s="934" t="s">
        <v>8083</v>
      </c>
      <c r="C588" s="979"/>
      <c r="D588" s="501"/>
      <c r="E588" s="501"/>
      <c r="F588" s="501"/>
      <c r="G588" s="501"/>
      <c r="H588" s="979"/>
      <c r="I588" s="501"/>
      <c r="J588" s="501"/>
      <c r="K588" s="501"/>
      <c r="L588" s="501"/>
      <c r="M588" s="978"/>
      <c r="N588" s="471"/>
      <c r="O588" s="471"/>
      <c r="P588" s="471"/>
    </row>
    <row r="589" spans="1:16" ht="102.75">
      <c r="A589" s="971" t="s">
        <v>8057</v>
      </c>
      <c r="B589" s="934" t="s">
        <v>8084</v>
      </c>
      <c r="C589" s="52" t="s">
        <v>12305</v>
      </c>
      <c r="D589" s="64" t="s">
        <v>12306</v>
      </c>
      <c r="E589" s="64" t="s">
        <v>12307</v>
      </c>
      <c r="F589" s="307" t="s">
        <v>12308</v>
      </c>
      <c r="G589" s="1017" t="s">
        <v>12309</v>
      </c>
      <c r="H589" s="979"/>
      <c r="I589" s="501"/>
      <c r="J589" s="64" t="s">
        <v>10462</v>
      </c>
      <c r="K589" s="64" t="s">
        <v>12310</v>
      </c>
      <c r="L589" s="64" t="s">
        <v>752</v>
      </c>
      <c r="M589" s="982" t="s">
        <v>12311</v>
      </c>
      <c r="N589" s="471"/>
      <c r="O589" s="471"/>
      <c r="P589" s="471"/>
    </row>
    <row r="590" spans="1:16" ht="166.5">
      <c r="A590" s="971" t="s">
        <v>8057</v>
      </c>
      <c r="B590" s="934" t="s">
        <v>6600</v>
      </c>
      <c r="C590" s="52" t="s">
        <v>12312</v>
      </c>
      <c r="D590" s="64" t="s">
        <v>12313</v>
      </c>
      <c r="E590" s="64" t="s">
        <v>12314</v>
      </c>
      <c r="F590" s="64" t="s">
        <v>12315</v>
      </c>
      <c r="G590" s="64" t="s">
        <v>12316</v>
      </c>
      <c r="H590" s="52" t="s">
        <v>12317</v>
      </c>
      <c r="I590" s="501"/>
      <c r="J590" s="64" t="s">
        <v>10650</v>
      </c>
      <c r="K590" s="64" t="s">
        <v>9241</v>
      </c>
      <c r="L590" s="64" t="s">
        <v>469</v>
      </c>
      <c r="M590" s="978"/>
      <c r="N590" s="471"/>
      <c r="O590" s="471"/>
      <c r="P590" s="471"/>
    </row>
    <row r="591" spans="1:16" ht="90">
      <c r="A591" s="971" t="s">
        <v>8057</v>
      </c>
      <c r="B591" s="934" t="s">
        <v>8085</v>
      </c>
      <c r="C591" s="52" t="s">
        <v>12318</v>
      </c>
      <c r="D591" s="64" t="s">
        <v>10504</v>
      </c>
      <c r="E591" s="64" t="s">
        <v>12319</v>
      </c>
      <c r="F591" s="64" t="s">
        <v>12320</v>
      </c>
      <c r="G591" s="64" t="s">
        <v>12321</v>
      </c>
      <c r="H591" s="52" t="s">
        <v>12322</v>
      </c>
      <c r="I591" s="64" t="s">
        <v>12323</v>
      </c>
      <c r="J591" s="64" t="s">
        <v>12324</v>
      </c>
      <c r="K591" s="501"/>
      <c r="L591" s="64" t="s">
        <v>12325</v>
      </c>
      <c r="M591" s="978"/>
      <c r="N591" s="471"/>
      <c r="O591" s="471"/>
      <c r="P591" s="471"/>
    </row>
    <row r="592" spans="1:16" ht="47.25">
      <c r="A592" s="1040" t="s">
        <v>8057</v>
      </c>
      <c r="B592" s="934" t="s">
        <v>8086</v>
      </c>
      <c r="C592" s="979"/>
      <c r="D592" s="501"/>
      <c r="E592" s="501"/>
      <c r="F592" s="501"/>
      <c r="G592" s="501"/>
      <c r="H592" s="979"/>
      <c r="I592" s="501"/>
      <c r="J592" s="501"/>
      <c r="K592" s="501"/>
      <c r="L592" s="501"/>
      <c r="M592" s="978"/>
      <c r="N592" s="471"/>
      <c r="O592" s="471"/>
      <c r="P592" s="471"/>
    </row>
    <row r="593" spans="1:16" ht="47.25">
      <c r="A593" s="971" t="s">
        <v>8057</v>
      </c>
      <c r="B593" s="934" t="s">
        <v>8359</v>
      </c>
      <c r="C593" s="979"/>
      <c r="D593" s="501"/>
      <c r="E593" s="64" t="s">
        <v>12326</v>
      </c>
      <c r="F593" s="64" t="s">
        <v>12327</v>
      </c>
      <c r="G593" s="501"/>
      <c r="H593" s="52" t="s">
        <v>12328</v>
      </c>
      <c r="I593" s="64" t="s">
        <v>12329</v>
      </c>
      <c r="J593" s="64" t="s">
        <v>10507</v>
      </c>
      <c r="K593" s="64" t="s">
        <v>12330</v>
      </c>
      <c r="L593" s="64" t="s">
        <v>752</v>
      </c>
      <c r="M593" s="978"/>
      <c r="N593" s="471"/>
      <c r="O593" s="471"/>
      <c r="P593" s="471"/>
    </row>
    <row r="594" spans="1:16" ht="64.5">
      <c r="A594" s="971" t="s">
        <v>8057</v>
      </c>
      <c r="B594" s="934" t="s">
        <v>8090</v>
      </c>
      <c r="C594" s="52" t="s">
        <v>12331</v>
      </c>
      <c r="D594" s="64" t="s">
        <v>10504</v>
      </c>
      <c r="E594" s="64" t="s">
        <v>12332</v>
      </c>
      <c r="F594" s="64" t="s">
        <v>12333</v>
      </c>
      <c r="G594" s="64" t="s">
        <v>12334</v>
      </c>
      <c r="H594" s="979"/>
      <c r="I594" s="501"/>
      <c r="J594" s="64" t="s">
        <v>10717</v>
      </c>
      <c r="K594" s="64" t="s">
        <v>752</v>
      </c>
      <c r="L594" s="64" t="s">
        <v>752</v>
      </c>
      <c r="M594" s="978"/>
      <c r="N594" s="471"/>
      <c r="O594" s="471"/>
      <c r="P594" s="471"/>
    </row>
    <row r="595" spans="1:16" ht="47.25">
      <c r="A595" s="971" t="s">
        <v>8057</v>
      </c>
      <c r="B595" s="934" t="s">
        <v>8092</v>
      </c>
      <c r="C595" s="979"/>
      <c r="D595" s="501"/>
      <c r="F595" s="501"/>
      <c r="G595" s="501"/>
      <c r="H595" s="979"/>
      <c r="I595" s="501"/>
      <c r="J595" s="501"/>
      <c r="K595" s="501"/>
      <c r="L595" s="501"/>
      <c r="M595" s="978"/>
      <c r="N595" s="471"/>
      <c r="O595" s="471"/>
      <c r="P595" s="471"/>
    </row>
    <row r="596" spans="1:16" ht="63">
      <c r="A596" s="971" t="s">
        <v>8057</v>
      </c>
      <c r="B596" s="934" t="s">
        <v>8093</v>
      </c>
      <c r="C596" s="979"/>
      <c r="D596" s="501"/>
      <c r="E596" s="501"/>
      <c r="F596" s="501"/>
      <c r="G596" s="501"/>
      <c r="H596" s="979"/>
      <c r="I596" s="501"/>
      <c r="J596" s="501"/>
      <c r="K596" s="501"/>
      <c r="L596" s="501"/>
      <c r="M596" s="978"/>
      <c r="N596" s="471"/>
      <c r="O596" s="471"/>
      <c r="P596" s="471"/>
    </row>
    <row r="597" spans="1:16" ht="51.75">
      <c r="A597" s="971" t="s">
        <v>8057</v>
      </c>
      <c r="B597" s="934" t="s">
        <v>8094</v>
      </c>
      <c r="C597" s="52" t="s">
        <v>12335</v>
      </c>
      <c r="D597" s="64" t="s">
        <v>12336</v>
      </c>
      <c r="E597" s="64" t="s">
        <v>12337</v>
      </c>
      <c r="F597" s="64" t="s">
        <v>12338</v>
      </c>
      <c r="G597" s="64" t="s">
        <v>12339</v>
      </c>
      <c r="H597" s="979"/>
      <c r="I597" s="501"/>
      <c r="J597" s="64" t="s">
        <v>12340</v>
      </c>
      <c r="K597" s="64" t="s">
        <v>752</v>
      </c>
      <c r="L597" s="64" t="s">
        <v>752</v>
      </c>
      <c r="M597" s="978"/>
      <c r="N597" s="471"/>
      <c r="O597" s="471"/>
      <c r="P597" s="471"/>
    </row>
    <row r="598" spans="1:16" ht="39">
      <c r="A598" s="971" t="s">
        <v>8057</v>
      </c>
      <c r="B598" s="934" t="s">
        <v>8095</v>
      </c>
      <c r="C598" s="979"/>
      <c r="D598" s="64" t="s">
        <v>12336</v>
      </c>
      <c r="E598" s="64" t="s">
        <v>12341</v>
      </c>
      <c r="F598" s="501"/>
      <c r="G598" s="501"/>
      <c r="H598" s="979"/>
      <c r="I598" s="501"/>
      <c r="J598" s="501"/>
      <c r="K598" s="501"/>
      <c r="L598" s="501"/>
      <c r="M598" s="978"/>
      <c r="N598" s="471"/>
      <c r="O598" s="471"/>
      <c r="P598" s="471"/>
    </row>
    <row r="599" spans="1:16" ht="31.5">
      <c r="A599" s="971" t="s">
        <v>8057</v>
      </c>
      <c r="B599" s="934" t="s">
        <v>8096</v>
      </c>
      <c r="C599" s="979"/>
      <c r="D599" s="501"/>
      <c r="E599" s="501"/>
      <c r="F599" s="501"/>
      <c r="G599" s="501"/>
      <c r="H599" s="979"/>
      <c r="I599" s="501"/>
      <c r="J599" s="501"/>
      <c r="K599" s="501"/>
      <c r="L599" s="501"/>
      <c r="M599" s="978"/>
      <c r="N599" s="471"/>
      <c r="O599" s="471"/>
      <c r="P599" s="471"/>
    </row>
    <row r="600" spans="1:16" ht="153.75">
      <c r="A600" s="971" t="s">
        <v>8057</v>
      </c>
      <c r="B600" s="934" t="s">
        <v>8357</v>
      </c>
      <c r="C600" s="52" t="s">
        <v>12342</v>
      </c>
      <c r="D600" s="307" t="s">
        <v>12343</v>
      </c>
      <c r="E600" s="64" t="s">
        <v>12344</v>
      </c>
      <c r="F600" s="64" t="s">
        <v>12345</v>
      </c>
      <c r="G600" s="64" t="s">
        <v>12346</v>
      </c>
      <c r="H600" s="979"/>
      <c r="I600" s="502" t="s">
        <v>12347</v>
      </c>
      <c r="J600" s="502" t="s">
        <v>12348</v>
      </c>
      <c r="K600" s="502" t="s">
        <v>12349</v>
      </c>
      <c r="L600" s="502" t="s">
        <v>12350</v>
      </c>
      <c r="M600" s="1041"/>
      <c r="N600" s="471"/>
      <c r="O600" s="471"/>
      <c r="P600" s="471"/>
    </row>
    <row r="601" spans="1:16" ht="39">
      <c r="A601" s="971" t="s">
        <v>8057</v>
      </c>
      <c r="B601" s="992" t="s">
        <v>8097</v>
      </c>
      <c r="C601" s="52" t="s">
        <v>12351</v>
      </c>
      <c r="D601" s="64" t="s">
        <v>12352</v>
      </c>
      <c r="E601" s="64"/>
      <c r="F601" s="64"/>
      <c r="G601" s="64"/>
      <c r="H601" s="183"/>
      <c r="I601" s="501"/>
      <c r="J601" s="64"/>
      <c r="K601" s="64"/>
      <c r="L601" s="64"/>
      <c r="M601" s="978"/>
      <c r="N601" s="471"/>
      <c r="O601" s="471"/>
      <c r="P601" s="471"/>
    </row>
    <row r="602" spans="1:16" ht="217.5">
      <c r="A602" s="971" t="s">
        <v>8057</v>
      </c>
      <c r="B602" s="934" t="s">
        <v>8098</v>
      </c>
      <c r="C602" s="52" t="s">
        <v>12353</v>
      </c>
      <c r="D602" s="64" t="s">
        <v>12354</v>
      </c>
      <c r="E602" s="64" t="s">
        <v>12355</v>
      </c>
      <c r="F602" s="64" t="s">
        <v>12356</v>
      </c>
      <c r="G602" s="64" t="s">
        <v>12357</v>
      </c>
      <c r="H602" s="183" t="s">
        <v>12358</v>
      </c>
      <c r="I602" s="501"/>
      <c r="J602" s="64" t="s">
        <v>12359</v>
      </c>
      <c r="K602" s="64" t="s">
        <v>12360</v>
      </c>
      <c r="L602" s="64" t="s">
        <v>752</v>
      </c>
      <c r="M602" s="978"/>
      <c r="N602" s="471"/>
      <c r="O602" s="471"/>
      <c r="P602" s="471"/>
    </row>
    <row r="603" spans="1:16" ht="153.75">
      <c r="A603" s="1003" t="s">
        <v>8057</v>
      </c>
      <c r="B603" s="992" t="s">
        <v>10236</v>
      </c>
      <c r="C603" s="52" t="s">
        <v>12361</v>
      </c>
      <c r="D603" s="64" t="s">
        <v>12362</v>
      </c>
      <c r="E603" s="64" t="s">
        <v>12363</v>
      </c>
      <c r="F603" s="64" t="s">
        <v>12364</v>
      </c>
      <c r="G603" s="64" t="s">
        <v>12365</v>
      </c>
      <c r="H603" s="52" t="s">
        <v>12366</v>
      </c>
      <c r="I603" s="501"/>
      <c r="J603" s="501"/>
      <c r="K603" s="64" t="s">
        <v>12367</v>
      </c>
      <c r="L603" s="64" t="s">
        <v>752</v>
      </c>
      <c r="M603" s="982" t="s">
        <v>12368</v>
      </c>
      <c r="N603" s="471"/>
      <c r="O603" s="471"/>
      <c r="P603" s="471"/>
    </row>
    <row r="604" spans="1:16">
      <c r="A604" s="1003" t="s">
        <v>8057</v>
      </c>
      <c r="B604" s="1042" t="s">
        <v>10212</v>
      </c>
      <c r="C604" s="52"/>
      <c r="D604" s="64"/>
      <c r="E604" s="64"/>
      <c r="F604" s="307"/>
      <c r="G604" s="64"/>
      <c r="H604" s="979"/>
      <c r="I604" s="307"/>
      <c r="J604" s="307"/>
      <c r="K604" s="64"/>
      <c r="L604" s="307"/>
      <c r="M604" s="982"/>
      <c r="N604" s="471"/>
      <c r="O604" s="471"/>
      <c r="P604" s="471"/>
    </row>
    <row r="605" spans="1:16" ht="230.25">
      <c r="A605" s="971" t="s">
        <v>8057</v>
      </c>
      <c r="B605" s="934" t="s">
        <v>8100</v>
      </c>
      <c r="C605" s="52" t="s">
        <v>12369</v>
      </c>
      <c r="D605" s="64" t="s">
        <v>12370</v>
      </c>
      <c r="E605" s="64" t="s">
        <v>12371</v>
      </c>
      <c r="F605" s="307" t="s">
        <v>12372</v>
      </c>
      <c r="G605" s="64" t="s">
        <v>12373</v>
      </c>
      <c r="H605" s="979"/>
      <c r="I605" s="307" t="s">
        <v>12374</v>
      </c>
      <c r="J605" s="307" t="s">
        <v>12375</v>
      </c>
      <c r="K605" s="64" t="s">
        <v>752</v>
      </c>
      <c r="L605" s="307" t="s">
        <v>752</v>
      </c>
      <c r="M605" s="982" t="s">
        <v>12376</v>
      </c>
      <c r="N605" s="471"/>
      <c r="O605" s="471"/>
      <c r="P605" s="471"/>
    </row>
    <row r="606" spans="1:16" ht="31.5">
      <c r="A606" s="971" t="s">
        <v>8057</v>
      </c>
      <c r="B606" s="934" t="s">
        <v>8102</v>
      </c>
      <c r="C606" s="979"/>
      <c r="D606" s="501"/>
      <c r="E606" s="501"/>
      <c r="F606" s="501"/>
      <c r="G606" s="501"/>
      <c r="H606" s="979"/>
      <c r="I606" s="501"/>
      <c r="J606" s="501"/>
      <c r="K606" s="501"/>
      <c r="L606" s="501"/>
      <c r="M606" s="978"/>
      <c r="N606" s="471"/>
      <c r="O606" s="471"/>
      <c r="P606" s="471"/>
    </row>
    <row r="607" spans="1:16" ht="115.5">
      <c r="A607" s="971" t="s">
        <v>8057</v>
      </c>
      <c r="B607" s="934" t="s">
        <v>8103</v>
      </c>
      <c r="C607" s="52" t="s">
        <v>12377</v>
      </c>
      <c r="D607" s="64" t="s">
        <v>12378</v>
      </c>
      <c r="E607" s="64" t="s">
        <v>12379</v>
      </c>
      <c r="F607" s="64" t="s">
        <v>12380</v>
      </c>
      <c r="G607" s="64" t="s">
        <v>12381</v>
      </c>
      <c r="H607" s="979"/>
      <c r="I607" s="501"/>
      <c r="J607" s="64" t="s">
        <v>12382</v>
      </c>
      <c r="K607" s="64" t="s">
        <v>12383</v>
      </c>
      <c r="L607" s="64" t="s">
        <v>752</v>
      </c>
      <c r="M607" s="978"/>
      <c r="N607" s="471"/>
      <c r="O607" s="471"/>
      <c r="P607" s="471"/>
    </row>
    <row r="608" spans="1:16" ht="90">
      <c r="A608" s="971" t="s">
        <v>8057</v>
      </c>
      <c r="B608" s="934" t="s">
        <v>8105</v>
      </c>
      <c r="C608" s="52" t="s">
        <v>12384</v>
      </c>
      <c r="D608" s="64" t="s">
        <v>12385</v>
      </c>
      <c r="E608" s="64" t="s">
        <v>12386</v>
      </c>
      <c r="F608" s="64" t="s">
        <v>12387</v>
      </c>
      <c r="G608" s="64" t="s">
        <v>12388</v>
      </c>
      <c r="H608" s="52" t="s">
        <v>12389</v>
      </c>
      <c r="I608" s="64" t="s">
        <v>12390</v>
      </c>
      <c r="J608" s="64" t="s">
        <v>10650</v>
      </c>
      <c r="K608" s="501"/>
      <c r="L608" s="64" t="s">
        <v>4783</v>
      </c>
      <c r="M608" s="982" t="s">
        <v>12391</v>
      </c>
      <c r="N608" s="471"/>
      <c r="O608" s="471"/>
      <c r="P608" s="471"/>
    </row>
    <row r="609" spans="1:16" ht="153.75">
      <c r="A609" s="971" t="s">
        <v>8057</v>
      </c>
      <c r="B609" s="934" t="s">
        <v>8107</v>
      </c>
      <c r="C609" s="52" t="s">
        <v>12392</v>
      </c>
      <c r="D609" s="64" t="s">
        <v>12393</v>
      </c>
      <c r="E609" s="64" t="s">
        <v>12394</v>
      </c>
      <c r="F609" s="64" t="s">
        <v>12395</v>
      </c>
      <c r="G609" s="64" t="s">
        <v>12396</v>
      </c>
      <c r="H609" s="979"/>
      <c r="I609" s="64" t="s">
        <v>12397</v>
      </c>
      <c r="J609" s="64" t="s">
        <v>10452</v>
      </c>
      <c r="K609" s="64" t="s">
        <v>12398</v>
      </c>
      <c r="L609" s="64" t="s">
        <v>752</v>
      </c>
      <c r="M609" s="978"/>
      <c r="N609" s="471"/>
      <c r="O609" s="471"/>
      <c r="P609" s="471"/>
    </row>
    <row r="610" spans="1:16" ht="31.5">
      <c r="A610" s="971" t="s">
        <v>8057</v>
      </c>
      <c r="B610" s="934" t="s">
        <v>8111</v>
      </c>
      <c r="C610" s="979"/>
      <c r="D610" s="501"/>
      <c r="E610" s="501"/>
      <c r="F610" s="501"/>
      <c r="G610" s="501"/>
      <c r="H610" s="979"/>
      <c r="I610" s="501"/>
      <c r="J610" s="501"/>
      <c r="K610" s="501"/>
      <c r="L610" s="501"/>
      <c r="M610" s="978"/>
      <c r="N610" s="471"/>
      <c r="O610" s="471"/>
      <c r="P610" s="471"/>
    </row>
    <row r="611" spans="1:16" ht="51.75">
      <c r="A611" s="971" t="s">
        <v>8057</v>
      </c>
      <c r="B611" s="934" t="s">
        <v>8112</v>
      </c>
      <c r="C611" s="52" t="s">
        <v>12399</v>
      </c>
      <c r="D611" s="64" t="s">
        <v>10498</v>
      </c>
      <c r="E611" s="64" t="s">
        <v>12400</v>
      </c>
      <c r="F611" s="64" t="s">
        <v>12401</v>
      </c>
      <c r="G611" s="501"/>
      <c r="H611" s="979"/>
      <c r="I611" s="64" t="s">
        <v>4783</v>
      </c>
      <c r="J611" s="64" t="s">
        <v>12402</v>
      </c>
      <c r="K611" s="64" t="s">
        <v>752</v>
      </c>
      <c r="L611" s="501"/>
      <c r="M611" s="978"/>
      <c r="N611" s="471"/>
      <c r="O611" s="471"/>
      <c r="P611" s="471"/>
    </row>
    <row r="612" spans="1:16" ht="153.75">
      <c r="A612" s="971" t="s">
        <v>8057</v>
      </c>
      <c r="B612" s="934" t="s">
        <v>8113</v>
      </c>
      <c r="C612" s="52" t="s">
        <v>12403</v>
      </c>
      <c r="D612" s="64" t="s">
        <v>12404</v>
      </c>
      <c r="E612" s="64" t="s">
        <v>12405</v>
      </c>
      <c r="F612" s="501"/>
      <c r="G612" s="64" t="s">
        <v>12406</v>
      </c>
      <c r="H612" s="1019" t="s">
        <v>1388</v>
      </c>
      <c r="I612" s="501"/>
      <c r="J612" s="501"/>
      <c r="K612" s="64" t="s">
        <v>12407</v>
      </c>
      <c r="L612" s="64" t="s">
        <v>12408</v>
      </c>
      <c r="M612" s="978"/>
      <c r="N612" s="471"/>
      <c r="O612" s="471"/>
      <c r="P612" s="471"/>
    </row>
    <row r="613" spans="1:16" ht="31.5">
      <c r="A613" s="971" t="s">
        <v>8057</v>
      </c>
      <c r="B613" s="934" t="s">
        <v>8116</v>
      </c>
      <c r="C613" s="979"/>
      <c r="D613" s="501"/>
      <c r="E613" s="501"/>
      <c r="F613" s="501"/>
      <c r="G613" s="501"/>
      <c r="H613" s="979"/>
      <c r="I613" s="501"/>
      <c r="J613" s="501"/>
      <c r="K613" s="501"/>
      <c r="L613" s="501"/>
      <c r="M613" s="978"/>
      <c r="N613" s="471"/>
      <c r="O613" s="471"/>
      <c r="P613" s="471"/>
    </row>
    <row r="614" spans="1:16">
      <c r="A614" s="1003" t="s">
        <v>6099</v>
      </c>
      <c r="B614" s="934" t="s">
        <v>8117</v>
      </c>
      <c r="C614" s="979"/>
      <c r="D614" s="501"/>
      <c r="E614" s="501"/>
      <c r="F614" s="501"/>
      <c r="G614" s="501"/>
      <c r="H614" s="979"/>
      <c r="I614" s="501"/>
      <c r="J614" s="501"/>
      <c r="K614" s="501"/>
      <c r="L614" s="501"/>
      <c r="M614" s="978"/>
      <c r="N614" s="471"/>
      <c r="O614" s="471"/>
      <c r="P614" s="471"/>
    </row>
    <row r="615" spans="1:16">
      <c r="A615" s="971" t="s">
        <v>6099</v>
      </c>
      <c r="B615" s="934" t="s">
        <v>8118</v>
      </c>
      <c r="C615" s="979"/>
      <c r="D615" s="501"/>
      <c r="E615" s="501"/>
      <c r="F615" s="501"/>
      <c r="G615" s="501"/>
      <c r="H615" s="979"/>
      <c r="I615" s="501"/>
      <c r="J615" s="501"/>
      <c r="K615" s="501"/>
      <c r="L615" s="501"/>
      <c r="M615" s="978"/>
      <c r="N615" s="471"/>
      <c r="O615" s="471"/>
      <c r="P615" s="471"/>
    </row>
    <row r="616" spans="1:16" ht="31.5">
      <c r="A616" s="971" t="s">
        <v>6099</v>
      </c>
      <c r="B616" s="934" t="s">
        <v>8121</v>
      </c>
      <c r="C616" s="979"/>
      <c r="D616" s="501"/>
      <c r="E616" s="501"/>
      <c r="F616" s="501"/>
      <c r="G616" s="501"/>
      <c r="H616" s="979"/>
      <c r="I616" s="501"/>
      <c r="J616" s="501"/>
      <c r="K616" s="501"/>
      <c r="L616" s="501"/>
      <c r="M616" s="978"/>
      <c r="N616" s="471"/>
      <c r="O616" s="471"/>
      <c r="P616" s="471"/>
    </row>
    <row r="617" spans="1:16">
      <c r="A617" s="971" t="s">
        <v>6099</v>
      </c>
      <c r="B617" s="934" t="s">
        <v>8122</v>
      </c>
      <c r="C617" s="979"/>
      <c r="D617" s="501"/>
      <c r="E617" s="501"/>
      <c r="F617" s="501"/>
      <c r="G617" s="501"/>
      <c r="H617" s="979"/>
      <c r="I617" s="501"/>
      <c r="J617" s="501"/>
      <c r="K617" s="501"/>
      <c r="L617" s="501"/>
      <c r="M617" s="978"/>
      <c r="N617" s="471"/>
      <c r="O617" s="471"/>
      <c r="P617" s="471"/>
    </row>
    <row r="618" spans="1:16" ht="128.25">
      <c r="A618" s="971" t="s">
        <v>6348</v>
      </c>
      <c r="B618" s="934" t="s">
        <v>8123</v>
      </c>
      <c r="C618" s="52" t="s">
        <v>12409</v>
      </c>
      <c r="D618" s="64" t="s">
        <v>12410</v>
      </c>
      <c r="E618" s="64" t="s">
        <v>12411</v>
      </c>
      <c r="F618" s="64" t="s">
        <v>12412</v>
      </c>
      <c r="G618" s="64" t="s">
        <v>12413</v>
      </c>
      <c r="H618" s="979"/>
      <c r="I618" s="501"/>
      <c r="J618" s="501"/>
      <c r="K618" s="64" t="s">
        <v>12414</v>
      </c>
      <c r="L618" s="64" t="s">
        <v>752</v>
      </c>
      <c r="M618" s="978"/>
      <c r="N618" s="471"/>
      <c r="O618" s="471"/>
      <c r="P618" s="471"/>
    </row>
    <row r="619" spans="1:16" ht="51.75">
      <c r="A619" s="971" t="s">
        <v>8124</v>
      </c>
      <c r="B619" s="934" t="s">
        <v>8125</v>
      </c>
      <c r="C619" s="52" t="s">
        <v>12415</v>
      </c>
      <c r="D619" s="501"/>
      <c r="E619" s="501"/>
      <c r="F619" s="501"/>
      <c r="G619" s="501"/>
      <c r="H619" s="979"/>
      <c r="I619" s="501"/>
      <c r="J619" s="501"/>
      <c r="K619" s="501"/>
      <c r="L619" s="501"/>
      <c r="M619" s="978"/>
      <c r="N619" s="471"/>
      <c r="O619" s="471"/>
      <c r="P619" s="471"/>
    </row>
    <row r="620" spans="1:16" ht="77.25">
      <c r="A620" s="971" t="s">
        <v>8124</v>
      </c>
      <c r="B620" s="934" t="s">
        <v>8126</v>
      </c>
      <c r="C620" s="52" t="s">
        <v>12416</v>
      </c>
      <c r="D620" s="64" t="s">
        <v>12417</v>
      </c>
      <c r="E620" s="64" t="s">
        <v>12418</v>
      </c>
      <c r="F620" s="64" t="s">
        <v>12419</v>
      </c>
      <c r="G620" s="501"/>
      <c r="H620" s="52" t="s">
        <v>11799</v>
      </c>
      <c r="I620" s="64" t="s">
        <v>12420</v>
      </c>
      <c r="J620" s="64" t="s">
        <v>10507</v>
      </c>
      <c r="K620" s="64" t="s">
        <v>12421</v>
      </c>
      <c r="L620" s="64" t="s">
        <v>752</v>
      </c>
      <c r="M620" s="978"/>
      <c r="N620" s="471"/>
      <c r="O620" s="471"/>
      <c r="P620" s="471"/>
    </row>
    <row r="621" spans="1:16">
      <c r="A621" s="971" t="s">
        <v>8124</v>
      </c>
      <c r="B621" s="934" t="s">
        <v>8127</v>
      </c>
      <c r="C621" s="979"/>
      <c r="D621" s="501"/>
      <c r="E621" s="501"/>
      <c r="F621" s="501"/>
      <c r="G621" s="501"/>
      <c r="H621" s="979"/>
      <c r="I621" s="501"/>
      <c r="J621" s="501"/>
      <c r="K621" s="501"/>
      <c r="L621" s="501"/>
      <c r="M621" s="978"/>
      <c r="N621" s="471"/>
      <c r="O621" s="471"/>
      <c r="P621" s="471"/>
    </row>
    <row r="622" spans="1:16">
      <c r="A622" s="971" t="s">
        <v>8124</v>
      </c>
      <c r="B622" s="1393" t="s">
        <v>8129</v>
      </c>
      <c r="C622" s="1367"/>
      <c r="D622" s="1375"/>
      <c r="E622" s="1375"/>
      <c r="F622" s="1375"/>
      <c r="G622" s="1375"/>
      <c r="H622" s="1367"/>
      <c r="I622" s="1375"/>
      <c r="J622" s="1375"/>
      <c r="K622" s="1375"/>
      <c r="L622" s="1375"/>
      <c r="M622" s="1389"/>
      <c r="N622" s="471"/>
      <c r="O622" s="471"/>
      <c r="P622" s="471"/>
    </row>
    <row r="623" spans="1:16">
      <c r="A623" s="971" t="s">
        <v>8124</v>
      </c>
      <c r="B623" s="1339"/>
      <c r="C623" s="1342"/>
      <c r="D623" s="1324"/>
      <c r="E623" s="1324"/>
      <c r="F623" s="1324"/>
      <c r="G623" s="1324"/>
      <c r="H623" s="1342"/>
      <c r="I623" s="1324"/>
      <c r="J623" s="1324"/>
      <c r="K623" s="1324"/>
      <c r="L623" s="1324"/>
      <c r="M623" s="1339"/>
      <c r="N623" s="471"/>
      <c r="O623" s="471"/>
      <c r="P623" s="471"/>
    </row>
    <row r="624" spans="1:16" ht="39">
      <c r="A624" s="971" t="s">
        <v>8124</v>
      </c>
      <c r="B624" s="992" t="s">
        <v>12422</v>
      </c>
      <c r="C624" s="52" t="s">
        <v>12423</v>
      </c>
      <c r="D624" s="501"/>
      <c r="E624" s="64" t="s">
        <v>12424</v>
      </c>
      <c r="F624" s="501"/>
      <c r="G624" s="501"/>
      <c r="H624" s="52" t="s">
        <v>12425</v>
      </c>
      <c r="I624" s="501"/>
      <c r="J624" s="64" t="s">
        <v>10507</v>
      </c>
      <c r="K624" s="64" t="s">
        <v>752</v>
      </c>
      <c r="L624" s="64" t="s">
        <v>752</v>
      </c>
      <c r="M624" s="982" t="s">
        <v>1978</v>
      </c>
      <c r="N624" s="471"/>
      <c r="O624" s="471"/>
      <c r="P624" s="471"/>
    </row>
    <row r="625" spans="1:16">
      <c r="A625" s="971" t="s">
        <v>8124</v>
      </c>
      <c r="B625" s="934" t="s">
        <v>8132</v>
      </c>
      <c r="C625" s="979"/>
      <c r="D625" s="501"/>
      <c r="E625" s="501"/>
      <c r="F625" s="501"/>
      <c r="G625" s="501"/>
      <c r="H625" s="979"/>
      <c r="I625" s="501"/>
      <c r="J625" s="501"/>
      <c r="K625" s="501"/>
      <c r="L625" s="501"/>
      <c r="M625" s="978"/>
      <c r="N625" s="471"/>
      <c r="O625" s="471"/>
      <c r="P625" s="471"/>
    </row>
    <row r="626" spans="1:16" ht="31.5">
      <c r="A626" s="971" t="s">
        <v>8124</v>
      </c>
      <c r="B626" s="934" t="s">
        <v>8134</v>
      </c>
      <c r="C626" s="979"/>
      <c r="D626" s="501"/>
      <c r="E626" s="501"/>
      <c r="F626" s="501"/>
      <c r="G626" s="501"/>
      <c r="H626" s="979"/>
      <c r="I626" s="501"/>
      <c r="J626" s="501"/>
      <c r="K626" s="501"/>
      <c r="L626" s="501"/>
      <c r="M626" s="978"/>
      <c r="N626" s="471"/>
      <c r="O626" s="471"/>
      <c r="P626" s="471"/>
    </row>
    <row r="627" spans="1:16" ht="26.25">
      <c r="A627" s="971" t="s">
        <v>8124</v>
      </c>
      <c r="B627" s="934" t="s">
        <v>8135</v>
      </c>
      <c r="C627" s="979"/>
      <c r="D627" s="501"/>
      <c r="E627" s="64" t="s">
        <v>12426</v>
      </c>
      <c r="F627" s="64" t="s">
        <v>12427</v>
      </c>
      <c r="G627" s="501"/>
      <c r="H627" s="979"/>
      <c r="I627" s="501"/>
      <c r="J627" s="501"/>
      <c r="K627" s="501"/>
      <c r="L627" s="501"/>
      <c r="M627" s="978"/>
      <c r="N627" s="471"/>
      <c r="O627" s="471"/>
      <c r="P627" s="471"/>
    </row>
    <row r="628" spans="1:16" ht="31.5">
      <c r="A628" s="971" t="s">
        <v>8124</v>
      </c>
      <c r="B628" s="934" t="s">
        <v>8136</v>
      </c>
      <c r="C628" s="979"/>
      <c r="D628" s="501"/>
      <c r="E628" s="501"/>
      <c r="F628" s="501"/>
      <c r="G628" s="501"/>
      <c r="H628" s="979"/>
      <c r="I628" s="501"/>
      <c r="J628" s="501"/>
      <c r="K628" s="501"/>
      <c r="L628" s="501"/>
      <c r="M628" s="978"/>
      <c r="N628" s="471"/>
      <c r="O628" s="471"/>
      <c r="P628" s="471"/>
    </row>
    <row r="629" spans="1:16" ht="102.75">
      <c r="A629" s="971" t="s">
        <v>8124</v>
      </c>
      <c r="B629" s="934" t="s">
        <v>8137</v>
      </c>
      <c r="C629" s="52" t="s">
        <v>12428</v>
      </c>
      <c r="D629" s="501"/>
      <c r="E629" s="64" t="s">
        <v>12429</v>
      </c>
      <c r="F629" s="501"/>
      <c r="G629" s="501"/>
      <c r="H629" s="52" t="s">
        <v>12430</v>
      </c>
      <c r="I629" s="64" t="s">
        <v>12431</v>
      </c>
      <c r="J629" s="64" t="s">
        <v>12432</v>
      </c>
      <c r="K629" s="64" t="s">
        <v>12433</v>
      </c>
      <c r="L629" s="64" t="s">
        <v>752</v>
      </c>
      <c r="M629" s="982" t="s">
        <v>12434</v>
      </c>
      <c r="N629" s="471"/>
      <c r="O629" s="471"/>
      <c r="P629" s="471"/>
    </row>
    <row r="630" spans="1:16" ht="31.5">
      <c r="A630" s="971" t="s">
        <v>8124</v>
      </c>
      <c r="B630" s="934" t="s">
        <v>8142</v>
      </c>
      <c r="C630" s="52"/>
      <c r="D630" s="501"/>
      <c r="E630" s="501"/>
      <c r="F630" s="471"/>
      <c r="G630" s="501"/>
      <c r="H630" s="979"/>
      <c r="I630" s="501"/>
      <c r="J630" s="501"/>
      <c r="K630" s="501"/>
      <c r="L630" s="501"/>
      <c r="M630" s="978"/>
      <c r="N630" s="471"/>
      <c r="O630" s="471"/>
      <c r="P630" s="471"/>
    </row>
    <row r="631" spans="1:16" ht="77.25">
      <c r="A631" s="971" t="s">
        <v>8124</v>
      </c>
      <c r="B631" s="934" t="s">
        <v>8369</v>
      </c>
      <c r="C631" s="52" t="s">
        <v>12435</v>
      </c>
      <c r="D631" s="501"/>
      <c r="E631" s="64" t="s">
        <v>12436</v>
      </c>
      <c r="F631" s="64" t="s">
        <v>12437</v>
      </c>
      <c r="G631" s="501"/>
      <c r="H631" s="979"/>
      <c r="I631" s="501"/>
      <c r="J631" s="501"/>
      <c r="K631" s="501"/>
      <c r="L631" s="501"/>
      <c r="M631" s="978"/>
      <c r="N631" s="471"/>
      <c r="O631" s="471"/>
      <c r="P631" s="471"/>
    </row>
    <row r="632" spans="1:16" ht="102.75">
      <c r="A632" s="971" t="s">
        <v>8124</v>
      </c>
      <c r="B632" s="992" t="s">
        <v>12438</v>
      </c>
      <c r="C632" s="52" t="s">
        <v>12439</v>
      </c>
      <c r="D632" s="64" t="s">
        <v>12440</v>
      </c>
      <c r="E632" s="64" t="s">
        <v>12441</v>
      </c>
      <c r="F632" s="64" t="s">
        <v>12442</v>
      </c>
      <c r="G632" s="64" t="s">
        <v>12443</v>
      </c>
      <c r="H632" s="52" t="s">
        <v>10560</v>
      </c>
      <c r="I632" s="64" t="s">
        <v>12444</v>
      </c>
      <c r="J632" s="64" t="s">
        <v>10493</v>
      </c>
      <c r="K632" s="64" t="s">
        <v>12445</v>
      </c>
      <c r="L632" s="64" t="s">
        <v>752</v>
      </c>
      <c r="M632" s="982" t="s">
        <v>12446</v>
      </c>
      <c r="N632" s="471"/>
      <c r="O632" s="471"/>
      <c r="P632" s="471"/>
    </row>
    <row r="633" spans="1:16" ht="31.5">
      <c r="A633" s="971" t="s">
        <v>8124</v>
      </c>
      <c r="B633" s="934" t="s">
        <v>8148</v>
      </c>
      <c r="C633" s="979"/>
      <c r="D633" s="501"/>
      <c r="E633" s="501"/>
      <c r="F633" s="501"/>
      <c r="G633" s="501"/>
      <c r="H633" s="979"/>
      <c r="I633" s="501"/>
      <c r="J633" s="501"/>
      <c r="K633" s="501"/>
      <c r="L633" s="501"/>
      <c r="M633" s="978"/>
      <c r="N633" s="471"/>
      <c r="O633" s="471"/>
      <c r="P633" s="471"/>
    </row>
    <row r="634" spans="1:16">
      <c r="A634" s="971" t="s">
        <v>8149</v>
      </c>
      <c r="B634" s="611" t="s">
        <v>8150</v>
      </c>
      <c r="C634" s="979"/>
      <c r="D634" s="501"/>
      <c r="E634" s="501"/>
      <c r="F634" s="501"/>
      <c r="G634" s="501"/>
      <c r="H634" s="979"/>
      <c r="I634" s="501"/>
      <c r="J634" s="501"/>
      <c r="K634" s="501"/>
      <c r="L634" s="501"/>
      <c r="M634" s="978"/>
      <c r="N634" s="471"/>
      <c r="O634" s="471"/>
      <c r="P634" s="471"/>
    </row>
    <row r="635" spans="1:16" ht="77.25">
      <c r="A635" s="971" t="s">
        <v>8149</v>
      </c>
      <c r="B635" s="934" t="s">
        <v>8151</v>
      </c>
      <c r="C635" s="52" t="s">
        <v>12447</v>
      </c>
      <c r="D635" s="64" t="s">
        <v>12448</v>
      </c>
      <c r="E635" s="64" t="s">
        <v>12449</v>
      </c>
      <c r="F635" s="64" t="s">
        <v>12450</v>
      </c>
      <c r="G635" s="64" t="s">
        <v>12451</v>
      </c>
      <c r="H635" s="979"/>
      <c r="I635" s="501"/>
      <c r="J635" s="64" t="s">
        <v>12452</v>
      </c>
      <c r="K635" s="64" t="s">
        <v>469</v>
      </c>
      <c r="L635" s="64" t="s">
        <v>469</v>
      </c>
      <c r="M635" s="978"/>
      <c r="N635" s="471"/>
      <c r="O635" s="471"/>
      <c r="P635" s="471"/>
    </row>
    <row r="636" spans="1:16" ht="90">
      <c r="A636" s="971" t="s">
        <v>8149</v>
      </c>
      <c r="B636" s="934" t="s">
        <v>8153</v>
      </c>
      <c r="C636" s="52" t="s">
        <v>12453</v>
      </c>
      <c r="D636" s="64" t="s">
        <v>12454</v>
      </c>
      <c r="E636" s="64" t="s">
        <v>12455</v>
      </c>
      <c r="F636" s="64" t="s">
        <v>12456</v>
      </c>
      <c r="G636" s="501"/>
      <c r="H636" s="979"/>
      <c r="I636" s="501"/>
      <c r="J636" s="64" t="s">
        <v>10507</v>
      </c>
      <c r="K636" s="64" t="s">
        <v>12457</v>
      </c>
      <c r="L636" s="64" t="s">
        <v>752</v>
      </c>
      <c r="M636" s="982" t="s">
        <v>12458</v>
      </c>
      <c r="N636" s="471"/>
      <c r="O636" s="471"/>
      <c r="P636" s="471"/>
    </row>
    <row r="637" spans="1:16" ht="141">
      <c r="A637" s="971" t="s">
        <v>8149</v>
      </c>
      <c r="B637" s="934" t="s">
        <v>8155</v>
      </c>
      <c r="C637" s="52" t="s">
        <v>12459</v>
      </c>
      <c r="D637" s="501"/>
      <c r="E637" s="501"/>
      <c r="F637" s="64" t="s">
        <v>12460</v>
      </c>
      <c r="G637" s="64" t="s">
        <v>12461</v>
      </c>
      <c r="H637" s="979"/>
      <c r="I637" s="501"/>
      <c r="J637" s="501"/>
      <c r="K637" s="501"/>
      <c r="L637" s="501"/>
      <c r="M637" s="978"/>
      <c r="N637" s="471"/>
      <c r="O637" s="471"/>
      <c r="P637" s="471"/>
    </row>
    <row r="638" spans="1:16" ht="64.5">
      <c r="A638" s="971" t="s">
        <v>8149</v>
      </c>
      <c r="B638" s="934" t="s">
        <v>8156</v>
      </c>
      <c r="C638" s="52" t="s">
        <v>12462</v>
      </c>
      <c r="D638" s="64" t="s">
        <v>12463</v>
      </c>
      <c r="E638" s="64" t="s">
        <v>12464</v>
      </c>
      <c r="F638" s="64" t="s">
        <v>12465</v>
      </c>
      <c r="G638" s="501"/>
      <c r="H638" s="52" t="s">
        <v>12466</v>
      </c>
      <c r="I638" s="64" t="s">
        <v>10620</v>
      </c>
      <c r="J638" s="64" t="s">
        <v>10507</v>
      </c>
      <c r="K638" s="64" t="s">
        <v>752</v>
      </c>
      <c r="L638" s="501"/>
      <c r="M638" s="978"/>
      <c r="N638" s="471"/>
      <c r="O638" s="471"/>
      <c r="P638" s="471"/>
    </row>
    <row r="639" spans="1:16">
      <c r="A639" s="971" t="s">
        <v>8149</v>
      </c>
      <c r="B639" s="934" t="s">
        <v>8157</v>
      </c>
      <c r="C639" s="979"/>
      <c r="D639" s="501"/>
      <c r="E639" s="501"/>
      <c r="F639" s="501"/>
      <c r="G639" s="501"/>
      <c r="H639" s="979"/>
      <c r="I639" s="501"/>
      <c r="J639" s="501"/>
      <c r="K639" s="501"/>
      <c r="L639" s="501"/>
      <c r="M639" s="978"/>
      <c r="N639" s="471"/>
      <c r="O639" s="471"/>
      <c r="P639" s="471"/>
    </row>
    <row r="640" spans="1:16" ht="45.75" customHeight="1">
      <c r="A640" s="971" t="s">
        <v>8149</v>
      </c>
      <c r="B640" s="934" t="s">
        <v>8158</v>
      </c>
      <c r="C640" s="52" t="s">
        <v>12467</v>
      </c>
      <c r="D640" s="64" t="s">
        <v>12468</v>
      </c>
      <c r="E640" s="64" t="s">
        <v>12469</v>
      </c>
      <c r="F640" s="501"/>
      <c r="G640" s="501"/>
      <c r="H640" s="52" t="s">
        <v>12470</v>
      </c>
      <c r="I640" s="501"/>
      <c r="J640" s="64" t="s">
        <v>10507</v>
      </c>
      <c r="K640" s="501"/>
      <c r="L640" s="501"/>
      <c r="M640" s="982" t="s">
        <v>12471</v>
      </c>
      <c r="N640" s="471"/>
      <c r="O640" s="471"/>
      <c r="P640" s="471"/>
    </row>
    <row r="641" spans="1:28" ht="204.75">
      <c r="A641" s="971" t="s">
        <v>8149</v>
      </c>
      <c r="B641" s="934" t="s">
        <v>8159</v>
      </c>
      <c r="C641" s="52" t="s">
        <v>12472</v>
      </c>
      <c r="D641" s="64" t="s">
        <v>12473</v>
      </c>
      <c r="E641" s="64" t="s">
        <v>12474</v>
      </c>
      <c r="F641" s="64" t="s">
        <v>12475</v>
      </c>
      <c r="G641" s="64" t="s">
        <v>12476</v>
      </c>
      <c r="H641" s="979"/>
      <c r="I641" s="64" t="s">
        <v>11479</v>
      </c>
      <c r="J641" s="64" t="s">
        <v>10507</v>
      </c>
      <c r="K641" s="501"/>
      <c r="L641" s="64" t="s">
        <v>469</v>
      </c>
      <c r="M641" s="978"/>
      <c r="N641" s="471"/>
      <c r="O641" s="471"/>
      <c r="P641" s="471"/>
    </row>
    <row r="642" spans="1:28" ht="141">
      <c r="A642" s="971" t="s">
        <v>8149</v>
      </c>
      <c r="B642" s="934" t="s">
        <v>8162</v>
      </c>
      <c r="C642" s="52" t="s">
        <v>12477</v>
      </c>
      <c r="D642" s="64" t="s">
        <v>12478</v>
      </c>
      <c r="E642" s="64" t="s">
        <v>12479</v>
      </c>
      <c r="F642" s="476" t="s">
        <v>12480</v>
      </c>
      <c r="G642" s="64" t="s">
        <v>12481</v>
      </c>
      <c r="H642" s="979"/>
      <c r="I642" s="501"/>
      <c r="J642" s="501"/>
      <c r="K642" s="501"/>
      <c r="L642" s="501"/>
      <c r="M642" s="978"/>
      <c r="N642" s="471"/>
      <c r="O642" s="471"/>
      <c r="P642" s="471"/>
    </row>
    <row r="643" spans="1:28" ht="31.5">
      <c r="A643" s="971" t="s">
        <v>8149</v>
      </c>
      <c r="B643" s="934" t="s">
        <v>8163</v>
      </c>
      <c r="C643" s="979"/>
      <c r="D643" s="501"/>
      <c r="E643" s="501"/>
      <c r="F643" s="501"/>
      <c r="G643" s="501"/>
      <c r="H643" s="979"/>
      <c r="I643" s="501"/>
      <c r="J643" s="501"/>
      <c r="K643" s="501"/>
      <c r="L643" s="501"/>
      <c r="M643" s="978"/>
      <c r="N643" s="471"/>
      <c r="O643" s="471"/>
      <c r="P643" s="471"/>
    </row>
    <row r="644" spans="1:28" ht="102.75">
      <c r="A644" s="971" t="s">
        <v>8149</v>
      </c>
      <c r="B644" s="934" t="s">
        <v>8165</v>
      </c>
      <c r="C644" s="52" t="s">
        <v>12482</v>
      </c>
      <c r="D644" s="64" t="s">
        <v>12483</v>
      </c>
      <c r="E644" s="64" t="s">
        <v>12484</v>
      </c>
      <c r="F644" s="64" t="s">
        <v>12485</v>
      </c>
      <c r="G644" s="64" t="s">
        <v>12486</v>
      </c>
      <c r="H644" s="979"/>
      <c r="I644" s="501"/>
      <c r="J644" s="501"/>
      <c r="K644" s="501"/>
      <c r="L644" s="501"/>
      <c r="M644" s="978"/>
      <c r="N644" s="471"/>
      <c r="O644" s="471"/>
      <c r="P644" s="471"/>
    </row>
    <row r="645" spans="1:28">
      <c r="A645" s="1006" t="s">
        <v>8149</v>
      </c>
      <c r="B645" s="1043" t="s">
        <v>8166</v>
      </c>
      <c r="C645" s="979"/>
      <c r="D645" s="823"/>
      <c r="E645" s="501"/>
      <c r="F645" s="501"/>
      <c r="G645" s="823"/>
      <c r="H645" s="823"/>
      <c r="I645" s="823"/>
      <c r="J645" s="823"/>
      <c r="K645" s="823"/>
      <c r="L645" s="823"/>
      <c r="M645" s="823"/>
      <c r="N645" s="941"/>
      <c r="O645" s="941"/>
      <c r="P645" s="941"/>
      <c r="Q645" s="907"/>
      <c r="R645" s="907"/>
      <c r="S645" s="907"/>
      <c r="T645" s="907"/>
      <c r="U645" s="907"/>
      <c r="V645" s="907"/>
      <c r="W645" s="907"/>
      <c r="X645" s="907"/>
      <c r="Y645" s="907"/>
      <c r="Z645" s="907"/>
      <c r="AA645" s="907"/>
      <c r="AB645" s="907"/>
    </row>
    <row r="646" spans="1:28" ht="31.5">
      <c r="A646" s="971" t="s">
        <v>8149</v>
      </c>
      <c r="B646" s="934" t="s">
        <v>8167</v>
      </c>
      <c r="C646" s="979"/>
      <c r="D646" s="501"/>
      <c r="E646" s="501"/>
      <c r="F646" s="501"/>
      <c r="G646" s="501"/>
      <c r="H646" s="979"/>
      <c r="I646" s="501"/>
      <c r="J646" s="501"/>
      <c r="K646" s="501"/>
      <c r="L646" s="501"/>
      <c r="M646" s="978"/>
      <c r="N646" s="471"/>
      <c r="O646" s="471"/>
      <c r="P646" s="471"/>
    </row>
    <row r="647" spans="1:28" ht="31.5">
      <c r="A647" s="971" t="s">
        <v>8149</v>
      </c>
      <c r="B647" s="934" t="s">
        <v>8168</v>
      </c>
      <c r="C647" s="979"/>
      <c r="D647" s="501"/>
      <c r="E647" s="501"/>
      <c r="F647" s="501"/>
      <c r="G647" s="501"/>
      <c r="H647" s="979"/>
      <c r="I647" s="501"/>
      <c r="J647" s="501"/>
      <c r="K647" s="501"/>
      <c r="L647" s="501"/>
      <c r="M647" s="978"/>
      <c r="N647" s="471"/>
      <c r="O647" s="471"/>
      <c r="P647" s="471"/>
    </row>
    <row r="648" spans="1:28" ht="31.5">
      <c r="A648" s="1044" t="s">
        <v>8149</v>
      </c>
      <c r="B648" s="934" t="s">
        <v>10342</v>
      </c>
      <c r="C648" s="979"/>
      <c r="D648" s="501"/>
      <c r="E648" s="1009"/>
      <c r="F648" s="1009"/>
      <c r="G648" s="501"/>
      <c r="H648" s="979"/>
      <c r="I648" s="501"/>
      <c r="J648" s="501"/>
      <c r="K648" s="501"/>
      <c r="L648" s="501"/>
      <c r="M648" s="978"/>
      <c r="N648" s="471"/>
      <c r="O648" s="501"/>
      <c r="P648" s="471"/>
      <c r="Q648" s="46"/>
      <c r="S648" s="46"/>
      <c r="U648" s="46"/>
      <c r="W648" s="46"/>
      <c r="Y648" s="46"/>
      <c r="AA648" s="46"/>
      <c r="AB648" s="46"/>
    </row>
    <row r="649" spans="1:28" ht="50.25" customHeight="1">
      <c r="A649" s="971" t="s">
        <v>8149</v>
      </c>
      <c r="B649" s="934" t="s">
        <v>8169</v>
      </c>
      <c r="C649" s="52" t="s">
        <v>12487</v>
      </c>
      <c r="D649" s="64" t="s">
        <v>12488</v>
      </c>
      <c r="E649" s="64" t="s">
        <v>12489</v>
      </c>
      <c r="F649" s="64" t="s">
        <v>12490</v>
      </c>
      <c r="G649" s="64" t="s">
        <v>12491</v>
      </c>
      <c r="H649" s="52" t="s">
        <v>12492</v>
      </c>
      <c r="I649" s="501"/>
      <c r="J649" s="64" t="s">
        <v>10507</v>
      </c>
      <c r="K649" s="64" t="s">
        <v>752</v>
      </c>
      <c r="L649" s="64" t="s">
        <v>752</v>
      </c>
      <c r="M649" s="982" t="s">
        <v>12493</v>
      </c>
      <c r="N649" s="471"/>
      <c r="O649" s="471"/>
      <c r="P649" s="471"/>
    </row>
    <row r="650" spans="1:28">
      <c r="A650" s="1003" t="s">
        <v>8149</v>
      </c>
      <c r="B650" s="1012" t="s">
        <v>10335</v>
      </c>
      <c r="C650" s="979"/>
      <c r="D650" s="501"/>
      <c r="E650" s="501"/>
      <c r="F650" s="501"/>
      <c r="G650" s="501"/>
      <c r="H650" s="979"/>
      <c r="I650" s="501"/>
      <c r="J650" s="501"/>
      <c r="K650" s="501"/>
      <c r="L650" s="501"/>
      <c r="M650" s="978"/>
      <c r="N650" s="471"/>
      <c r="O650" s="471"/>
      <c r="P650" s="471"/>
    </row>
    <row r="651" spans="1:28">
      <c r="A651" s="971" t="s">
        <v>8149</v>
      </c>
      <c r="B651" s="934" t="s">
        <v>8170</v>
      </c>
      <c r="C651" s="979"/>
      <c r="D651" s="501"/>
      <c r="E651" s="501"/>
      <c r="F651" s="501"/>
      <c r="G651" s="501"/>
      <c r="H651" s="979"/>
      <c r="I651" s="501"/>
      <c r="J651" s="501"/>
      <c r="K651" s="501"/>
      <c r="L651" s="501"/>
      <c r="M651" s="978"/>
      <c r="N651" s="471"/>
      <c r="O651" s="471"/>
      <c r="P651" s="471"/>
    </row>
    <row r="652" spans="1:28">
      <c r="A652" s="971" t="s">
        <v>8149</v>
      </c>
      <c r="B652" s="992" t="s">
        <v>12494</v>
      </c>
      <c r="C652" s="979"/>
      <c r="D652" s="501"/>
      <c r="E652" s="501"/>
      <c r="F652" s="501"/>
      <c r="G652" s="501"/>
      <c r="H652" s="979"/>
      <c r="I652" s="501"/>
      <c r="J652" s="501"/>
      <c r="K652" s="501"/>
      <c r="L652" s="501"/>
      <c r="M652" s="978"/>
      <c r="N652" s="471"/>
      <c r="O652" s="471"/>
      <c r="P652" s="471"/>
    </row>
    <row r="653" spans="1:28" ht="90">
      <c r="A653" s="971" t="s">
        <v>8149</v>
      </c>
      <c r="B653" s="934" t="s">
        <v>8173</v>
      </c>
      <c r="C653" s="52" t="s">
        <v>12495</v>
      </c>
      <c r="D653" s="64" t="s">
        <v>12496</v>
      </c>
      <c r="E653" s="64" t="s">
        <v>12497</v>
      </c>
      <c r="F653" s="501"/>
      <c r="G653" s="501"/>
      <c r="H653" s="979"/>
      <c r="I653" s="501"/>
      <c r="J653" s="501"/>
      <c r="K653" s="501"/>
      <c r="L653" s="501"/>
      <c r="M653" s="978"/>
      <c r="N653" s="471"/>
      <c r="O653" s="471"/>
      <c r="P653" s="471"/>
    </row>
    <row r="654" spans="1:28" ht="102.75">
      <c r="A654" s="1006" t="s">
        <v>8149</v>
      </c>
      <c r="B654" s="611" t="s">
        <v>8176</v>
      </c>
      <c r="C654" s="52" t="s">
        <v>12498</v>
      </c>
      <c r="D654" s="64" t="s">
        <v>12499</v>
      </c>
      <c r="E654" s="64" t="s">
        <v>12500</v>
      </c>
      <c r="F654" s="64" t="s">
        <v>12501</v>
      </c>
      <c r="G654" s="64" t="s">
        <v>12502</v>
      </c>
      <c r="H654" s="798" t="s">
        <v>12503</v>
      </c>
      <c r="I654" s="64" t="s">
        <v>12504</v>
      </c>
      <c r="J654" s="64" t="s">
        <v>10507</v>
      </c>
      <c r="K654" s="798" t="s">
        <v>469</v>
      </c>
      <c r="L654" s="64" t="s">
        <v>752</v>
      </c>
      <c r="M654" s="798" t="s">
        <v>12505</v>
      </c>
      <c r="N654" s="471"/>
      <c r="O654" s="805"/>
      <c r="P654" s="471"/>
      <c r="Q654" s="808"/>
      <c r="S654" s="808"/>
      <c r="U654" s="808"/>
      <c r="W654" s="808"/>
      <c r="Y654" s="808"/>
      <c r="AA654" s="808"/>
      <c r="AB654" s="907"/>
    </row>
    <row r="655" spans="1:28" ht="90">
      <c r="A655" s="971" t="s">
        <v>8149</v>
      </c>
      <c r="B655" s="934" t="s">
        <v>8178</v>
      </c>
      <c r="C655" s="52" t="s">
        <v>12506</v>
      </c>
      <c r="D655" s="64" t="s">
        <v>12507</v>
      </c>
      <c r="E655" s="64" t="s">
        <v>12508</v>
      </c>
      <c r="F655" s="501"/>
      <c r="G655" s="501"/>
      <c r="H655" s="979"/>
      <c r="I655" s="501"/>
      <c r="J655" s="64" t="s">
        <v>12509</v>
      </c>
      <c r="K655" s="501"/>
      <c r="L655" s="64" t="s">
        <v>12510</v>
      </c>
      <c r="M655" s="982" t="s">
        <v>12511</v>
      </c>
      <c r="N655" s="471"/>
      <c r="O655" s="471"/>
      <c r="P655" s="471"/>
    </row>
    <row r="656" spans="1:28" ht="31.5">
      <c r="A656" s="971" t="s">
        <v>8149</v>
      </c>
      <c r="B656" s="934" t="s">
        <v>8180</v>
      </c>
      <c r="C656" s="979"/>
      <c r="D656" s="501"/>
      <c r="E656" s="501"/>
      <c r="F656" s="501"/>
      <c r="G656" s="501"/>
      <c r="H656" s="979"/>
      <c r="I656" s="501"/>
      <c r="J656" s="501"/>
      <c r="K656" s="501"/>
      <c r="L656" s="501"/>
      <c r="M656" s="978"/>
      <c r="N656" s="471"/>
      <c r="O656" s="471"/>
      <c r="P656" s="471"/>
    </row>
    <row r="657" spans="1:28" ht="102.75">
      <c r="A657" s="971" t="s">
        <v>8149</v>
      </c>
      <c r="B657" s="934" t="s">
        <v>8181</v>
      </c>
      <c r="C657" s="52" t="s">
        <v>12512</v>
      </c>
      <c r="D657" s="64" t="s">
        <v>12513</v>
      </c>
      <c r="E657" s="64" t="s">
        <v>12514</v>
      </c>
      <c r="F657" s="501"/>
      <c r="G657" s="64" t="s">
        <v>12515</v>
      </c>
      <c r="H657" s="52" t="s">
        <v>12516</v>
      </c>
      <c r="I657" s="64" t="s">
        <v>10620</v>
      </c>
      <c r="J657" s="64" t="s">
        <v>10507</v>
      </c>
      <c r="K657" s="64" t="s">
        <v>12517</v>
      </c>
      <c r="L657" s="501"/>
      <c r="M657" s="978"/>
      <c r="N657" s="471"/>
      <c r="O657" s="471"/>
      <c r="P657" s="471"/>
    </row>
    <row r="658" spans="1:28" ht="39">
      <c r="A658" s="977" t="s">
        <v>8149</v>
      </c>
      <c r="B658" s="934" t="s">
        <v>8183</v>
      </c>
      <c r="C658" s="52" t="s">
        <v>12518</v>
      </c>
      <c r="D658" s="34"/>
      <c r="E658" s="28" t="s">
        <v>12519</v>
      </c>
      <c r="F658" s="34"/>
      <c r="G658" s="28" t="s">
        <v>12520</v>
      </c>
      <c r="H658" s="1045"/>
      <c r="I658" s="34"/>
      <c r="J658" s="34"/>
      <c r="K658" s="34"/>
      <c r="L658" s="34"/>
      <c r="M658" s="56"/>
      <c r="N658" s="34"/>
      <c r="O658" s="34"/>
      <c r="P658" s="34"/>
      <c r="Q658" s="42"/>
      <c r="R658" s="42"/>
      <c r="S658" s="42"/>
      <c r="T658" s="42"/>
      <c r="U658" s="42"/>
      <c r="V658" s="42"/>
      <c r="W658" s="42"/>
      <c r="X658" s="42"/>
      <c r="Y658" s="42"/>
      <c r="Z658" s="42"/>
      <c r="AA658" s="42"/>
      <c r="AB658" s="42"/>
    </row>
    <row r="659" spans="1:28" ht="31.5">
      <c r="A659" s="971" t="s">
        <v>8149</v>
      </c>
      <c r="B659" s="934" t="s">
        <v>8184</v>
      </c>
      <c r="C659" s="52" t="s">
        <v>1388</v>
      </c>
      <c r="D659" s="501"/>
      <c r="E659" s="501"/>
      <c r="F659" s="501"/>
      <c r="G659" s="501"/>
      <c r="H659" s="979"/>
      <c r="I659" s="501"/>
      <c r="J659" s="501"/>
      <c r="K659" s="501"/>
      <c r="L659" s="501"/>
      <c r="M659" s="978"/>
      <c r="N659" s="471"/>
      <c r="O659" s="471"/>
      <c r="P659" s="471"/>
    </row>
    <row r="660" spans="1:28" ht="47.25">
      <c r="A660" s="971" t="s">
        <v>8185</v>
      </c>
      <c r="B660" s="934" t="s">
        <v>8186</v>
      </c>
      <c r="C660" s="979"/>
      <c r="D660" s="501"/>
      <c r="E660" s="501"/>
      <c r="F660" s="501"/>
      <c r="G660" s="501"/>
      <c r="H660" s="979"/>
      <c r="I660" s="501"/>
      <c r="J660" s="501"/>
      <c r="K660" s="501"/>
      <c r="L660" s="501"/>
      <c r="M660" s="978"/>
      <c r="N660" s="471"/>
      <c r="O660" s="471"/>
      <c r="P660" s="471"/>
    </row>
    <row r="661" spans="1:28" ht="31.5">
      <c r="A661" s="971" t="s">
        <v>8185</v>
      </c>
      <c r="B661" s="934" t="s">
        <v>8187</v>
      </c>
      <c r="C661" s="979"/>
      <c r="D661" s="501"/>
      <c r="E661" s="501"/>
      <c r="F661" s="501"/>
      <c r="G661" s="501"/>
      <c r="H661" s="979"/>
      <c r="I661" s="501"/>
      <c r="J661" s="501"/>
      <c r="K661" s="501"/>
      <c r="L661" s="501"/>
      <c r="M661" s="978"/>
      <c r="N661" s="471"/>
      <c r="O661" s="471"/>
      <c r="P661" s="471"/>
    </row>
    <row r="662" spans="1:28" ht="63">
      <c r="A662" s="971" t="s">
        <v>8185</v>
      </c>
      <c r="B662" s="934" t="s">
        <v>8188</v>
      </c>
      <c r="C662" s="979"/>
      <c r="D662" s="501"/>
      <c r="E662" s="501"/>
      <c r="F662" s="501"/>
      <c r="G662" s="501"/>
      <c r="H662" s="979"/>
      <c r="I662" s="501"/>
      <c r="J662" s="501"/>
      <c r="K662" s="501"/>
      <c r="L662" s="501"/>
      <c r="M662" s="978"/>
      <c r="N662" s="471"/>
      <c r="O662" s="471"/>
      <c r="P662" s="471"/>
    </row>
    <row r="663" spans="1:28" ht="90">
      <c r="A663" s="971" t="s">
        <v>8185</v>
      </c>
      <c r="B663" s="992" t="s">
        <v>12521</v>
      </c>
      <c r="C663" s="52" t="s">
        <v>12522</v>
      </c>
      <c r="D663" s="64" t="s">
        <v>12523</v>
      </c>
      <c r="E663" s="64" t="s">
        <v>12524</v>
      </c>
      <c r="F663" s="64" t="s">
        <v>12525</v>
      </c>
      <c r="G663" s="64" t="s">
        <v>12526</v>
      </c>
      <c r="H663" s="52" t="s">
        <v>12527</v>
      </c>
      <c r="I663" s="64" t="s">
        <v>12528</v>
      </c>
      <c r="J663" s="64" t="s">
        <v>10650</v>
      </c>
      <c r="K663" s="501"/>
      <c r="L663" s="64" t="s">
        <v>469</v>
      </c>
      <c r="M663" s="982" t="s">
        <v>12529</v>
      </c>
      <c r="N663" s="471"/>
      <c r="O663" s="471"/>
      <c r="P663" s="471"/>
    </row>
    <row r="664" spans="1:28">
      <c r="A664" s="971" t="s">
        <v>8185</v>
      </c>
      <c r="B664" s="934" t="s">
        <v>8190</v>
      </c>
      <c r="C664" s="979"/>
      <c r="D664" s="501"/>
      <c r="E664" s="501"/>
      <c r="F664" s="501"/>
      <c r="G664" s="501"/>
      <c r="H664" s="979"/>
      <c r="I664" s="501"/>
      <c r="J664" s="501"/>
      <c r="K664" s="501"/>
      <c r="L664" s="501"/>
      <c r="M664" s="978"/>
      <c r="N664" s="471"/>
      <c r="O664" s="471"/>
      <c r="P664" s="471"/>
    </row>
    <row r="665" spans="1:28" ht="77.25">
      <c r="A665" s="971" t="s">
        <v>8185</v>
      </c>
      <c r="B665" s="934" t="s">
        <v>8191</v>
      </c>
      <c r="C665" s="52" t="s">
        <v>12530</v>
      </c>
      <c r="D665" s="64" t="s">
        <v>12531</v>
      </c>
      <c r="E665" s="64" t="s">
        <v>12532</v>
      </c>
      <c r="F665" s="501"/>
      <c r="G665" s="501"/>
      <c r="H665" s="52" t="s">
        <v>12533</v>
      </c>
      <c r="I665" s="64" t="s">
        <v>12534</v>
      </c>
      <c r="J665" s="64" t="s">
        <v>10507</v>
      </c>
      <c r="K665" s="64" t="s">
        <v>752</v>
      </c>
      <c r="L665" s="501"/>
      <c r="M665" s="978"/>
      <c r="N665" s="471"/>
      <c r="O665" s="471"/>
      <c r="P665" s="471"/>
    </row>
    <row r="666" spans="1:28" ht="128.25">
      <c r="A666" s="971" t="s">
        <v>8185</v>
      </c>
      <c r="B666" s="934" t="s">
        <v>8192</v>
      </c>
      <c r="C666" s="52" t="s">
        <v>12535</v>
      </c>
      <c r="D666" s="501"/>
      <c r="E666" s="64" t="s">
        <v>12536</v>
      </c>
      <c r="F666" s="64" t="s">
        <v>12537</v>
      </c>
      <c r="G666" s="501"/>
      <c r="H666" s="979"/>
      <c r="I666" s="64" t="s">
        <v>12538</v>
      </c>
      <c r="J666" s="64" t="s">
        <v>12539</v>
      </c>
      <c r="K666" s="501"/>
      <c r="L666" s="501"/>
      <c r="M666" s="978"/>
      <c r="N666" s="471"/>
      <c r="O666" s="471"/>
      <c r="P666" s="471"/>
    </row>
    <row r="667" spans="1:28">
      <c r="A667" s="971" t="s">
        <v>8194</v>
      </c>
      <c r="B667" s="934" t="s">
        <v>8195</v>
      </c>
      <c r="C667" s="979"/>
      <c r="D667" s="501"/>
      <c r="E667" s="501"/>
      <c r="F667" s="501"/>
      <c r="G667" s="501"/>
      <c r="H667" s="979"/>
      <c r="I667" s="501"/>
      <c r="J667" s="501"/>
      <c r="K667" s="501"/>
      <c r="L667" s="501"/>
      <c r="M667" s="978"/>
      <c r="N667" s="471"/>
      <c r="O667" s="471"/>
      <c r="P667" s="471"/>
    </row>
    <row r="668" spans="1:28" ht="31.5">
      <c r="A668" s="971" t="s">
        <v>8194</v>
      </c>
      <c r="B668" s="934" t="s">
        <v>8196</v>
      </c>
      <c r="C668" s="979"/>
      <c r="D668" s="501"/>
      <c r="E668" s="501"/>
      <c r="F668" s="501"/>
      <c r="G668" s="501"/>
      <c r="H668" s="979"/>
      <c r="I668" s="501"/>
      <c r="J668" s="501"/>
      <c r="K668" s="501"/>
      <c r="L668" s="501"/>
      <c r="M668" s="978"/>
      <c r="N668" s="471"/>
      <c r="O668" s="471"/>
      <c r="P668" s="471"/>
    </row>
    <row r="669" spans="1:28" ht="64.5">
      <c r="A669" s="971" t="s">
        <v>8194</v>
      </c>
      <c r="B669" s="934" t="s">
        <v>8197</v>
      </c>
      <c r="C669" s="52" t="s">
        <v>12540</v>
      </c>
      <c r="D669" s="64" t="s">
        <v>12541</v>
      </c>
      <c r="E669" s="64" t="s">
        <v>12542</v>
      </c>
      <c r="F669" s="501"/>
      <c r="G669" s="501"/>
      <c r="H669" s="979"/>
      <c r="I669" s="64" t="s">
        <v>12543</v>
      </c>
      <c r="J669" s="64" t="s">
        <v>10507</v>
      </c>
      <c r="K669" s="64" t="s">
        <v>752</v>
      </c>
      <c r="L669" s="64" t="s">
        <v>752</v>
      </c>
      <c r="M669" s="982" t="s">
        <v>12544</v>
      </c>
      <c r="N669" s="471"/>
      <c r="O669" s="471"/>
      <c r="P669" s="471"/>
    </row>
    <row r="670" spans="1:28" ht="31.5">
      <c r="A670" s="971" t="s">
        <v>8194</v>
      </c>
      <c r="B670" s="934" t="s">
        <v>8199</v>
      </c>
      <c r="C670" s="979"/>
      <c r="D670" s="501"/>
      <c r="E670" s="501"/>
      <c r="F670" s="501"/>
      <c r="G670" s="501"/>
      <c r="H670" s="979"/>
      <c r="I670" s="501"/>
      <c r="J670" s="501"/>
      <c r="K670" s="501"/>
      <c r="L670" s="501"/>
      <c r="M670" s="978"/>
      <c r="N670" s="471"/>
      <c r="O670" s="471"/>
      <c r="P670" s="471"/>
    </row>
    <row r="671" spans="1:28" ht="51.75">
      <c r="A671" s="971" t="s">
        <v>8194</v>
      </c>
      <c r="B671" s="934" t="s">
        <v>8200</v>
      </c>
      <c r="C671" s="52" t="s">
        <v>12545</v>
      </c>
      <c r="D671" s="64" t="s">
        <v>12546</v>
      </c>
      <c r="E671" s="64" t="s">
        <v>12547</v>
      </c>
      <c r="F671" s="64" t="s">
        <v>12548</v>
      </c>
      <c r="G671" s="501"/>
      <c r="H671" s="979"/>
      <c r="I671" s="501"/>
      <c r="J671" s="64" t="s">
        <v>10507</v>
      </c>
      <c r="K671" s="501"/>
      <c r="L671" s="501"/>
      <c r="M671" s="978"/>
      <c r="N671" s="471"/>
      <c r="O671" s="471"/>
      <c r="P671" s="471"/>
    </row>
    <row r="672" spans="1:28" ht="64.5">
      <c r="A672" s="971" t="s">
        <v>8194</v>
      </c>
      <c r="B672" s="934" t="s">
        <v>8203</v>
      </c>
      <c r="C672" s="52" t="s">
        <v>12549</v>
      </c>
      <c r="D672" s="64" t="s">
        <v>12550</v>
      </c>
      <c r="E672" s="64" t="s">
        <v>12551</v>
      </c>
      <c r="F672" s="64" t="s">
        <v>12552</v>
      </c>
      <c r="G672" s="501"/>
      <c r="H672" s="979"/>
      <c r="I672" s="501"/>
      <c r="J672" s="501"/>
      <c r="K672" s="64" t="s">
        <v>12553</v>
      </c>
      <c r="L672" s="64" t="s">
        <v>469</v>
      </c>
      <c r="M672" s="978"/>
      <c r="N672" s="471"/>
      <c r="O672" s="471"/>
      <c r="P672" s="471"/>
    </row>
    <row r="673" spans="1:16" ht="77.25">
      <c r="A673" s="971" t="s">
        <v>8194</v>
      </c>
      <c r="B673" s="934" t="s">
        <v>8207</v>
      </c>
      <c r="C673" s="52" t="s">
        <v>12554</v>
      </c>
      <c r="D673" s="64" t="s">
        <v>10488</v>
      </c>
      <c r="E673" s="64" t="s">
        <v>12555</v>
      </c>
      <c r="F673" s="64" t="s">
        <v>12556</v>
      </c>
      <c r="G673" s="501"/>
      <c r="H673" s="52" t="s">
        <v>12557</v>
      </c>
      <c r="I673" s="64" t="s">
        <v>12558</v>
      </c>
      <c r="J673" s="64" t="s">
        <v>10462</v>
      </c>
      <c r="K673" s="64" t="s">
        <v>12559</v>
      </c>
      <c r="L673" s="64" t="s">
        <v>752</v>
      </c>
      <c r="M673" s="978"/>
      <c r="N673" s="471"/>
      <c r="O673" s="471"/>
      <c r="P673" s="471"/>
    </row>
    <row r="674" spans="1:16" ht="47.25">
      <c r="A674" s="971" t="s">
        <v>8194</v>
      </c>
      <c r="B674" s="934" t="s">
        <v>8208</v>
      </c>
      <c r="C674" s="979"/>
      <c r="D674" s="501"/>
      <c r="E674" s="501"/>
      <c r="F674" s="501"/>
      <c r="G674" s="501"/>
      <c r="H674" s="979"/>
      <c r="I674" s="501"/>
      <c r="J674" s="501"/>
      <c r="K674" s="501"/>
      <c r="L674" s="501"/>
      <c r="M674" s="978"/>
      <c r="N674" s="471"/>
      <c r="O674" s="471"/>
      <c r="P674" s="471"/>
    </row>
    <row r="675" spans="1:16" ht="115.5">
      <c r="A675" s="971"/>
      <c r="B675" s="934" t="s">
        <v>8209</v>
      </c>
      <c r="C675" s="52" t="s">
        <v>12560</v>
      </c>
      <c r="D675" s="64" t="s">
        <v>10488</v>
      </c>
      <c r="E675" s="64" t="s">
        <v>12561</v>
      </c>
      <c r="F675" s="64" t="s">
        <v>12562</v>
      </c>
      <c r="G675" s="64" t="s">
        <v>12563</v>
      </c>
      <c r="H675" s="52" t="s">
        <v>12564</v>
      </c>
      <c r="I675" s="501"/>
      <c r="J675" s="501"/>
      <c r="K675" s="501"/>
      <c r="L675" s="501"/>
      <c r="M675" s="978"/>
      <c r="N675" s="471"/>
      <c r="O675" s="471"/>
      <c r="P675" s="471"/>
    </row>
    <row r="676" spans="1:16" ht="141">
      <c r="A676" s="971" t="s">
        <v>8194</v>
      </c>
      <c r="B676" s="934" t="s">
        <v>8210</v>
      </c>
      <c r="C676" s="52" t="s">
        <v>12565</v>
      </c>
      <c r="D676" s="64" t="s">
        <v>12566</v>
      </c>
      <c r="E676" s="64" t="s">
        <v>12567</v>
      </c>
      <c r="F676" s="64" t="s">
        <v>12568</v>
      </c>
      <c r="G676" s="64" t="s">
        <v>12569</v>
      </c>
      <c r="H676" s="52" t="s">
        <v>12570</v>
      </c>
      <c r="I676" s="64" t="s">
        <v>12571</v>
      </c>
      <c r="J676" s="64"/>
      <c r="K676" s="64" t="s">
        <v>752</v>
      </c>
      <c r="L676" s="64" t="s">
        <v>752</v>
      </c>
      <c r="M676" s="978"/>
      <c r="N676" s="471"/>
      <c r="O676" s="471"/>
      <c r="P676" s="471"/>
    </row>
    <row r="677" spans="1:16" ht="115.5">
      <c r="A677" s="1003" t="s">
        <v>8194</v>
      </c>
      <c r="B677" s="992" t="s">
        <v>12572</v>
      </c>
      <c r="C677" s="52"/>
      <c r="D677" s="64"/>
      <c r="E677" s="64"/>
      <c r="F677" s="64" t="s">
        <v>12573</v>
      </c>
      <c r="G677" s="64" t="s">
        <v>12574</v>
      </c>
      <c r="H677" s="52"/>
      <c r="I677" s="64"/>
      <c r="J677" s="64"/>
      <c r="K677" s="64"/>
      <c r="L677" s="64"/>
      <c r="M677" s="978"/>
      <c r="N677" s="471"/>
      <c r="O677" s="471"/>
      <c r="P677" s="471"/>
    </row>
    <row r="678" spans="1:16" ht="26.25">
      <c r="A678" s="971" t="s">
        <v>8194</v>
      </c>
      <c r="B678" s="934" t="s">
        <v>8213</v>
      </c>
      <c r="C678" s="979"/>
      <c r="D678" s="501"/>
      <c r="E678" s="64" t="s">
        <v>12575</v>
      </c>
      <c r="F678" s="501"/>
      <c r="G678" s="64" t="s">
        <v>12576</v>
      </c>
      <c r="H678" s="979"/>
      <c r="I678" s="501"/>
      <c r="J678" s="501"/>
      <c r="K678" s="501"/>
      <c r="L678" s="501"/>
      <c r="M678" s="978"/>
      <c r="N678" s="471"/>
      <c r="O678" s="471"/>
      <c r="P678" s="471"/>
    </row>
    <row r="679" spans="1:16" ht="47.25">
      <c r="A679" s="971" t="s">
        <v>8194</v>
      </c>
      <c r="B679" s="934" t="s">
        <v>8214</v>
      </c>
      <c r="C679" s="52" t="s">
        <v>12577</v>
      </c>
      <c r="D679" s="64" t="s">
        <v>12578</v>
      </c>
      <c r="E679" s="64" t="s">
        <v>12579</v>
      </c>
      <c r="F679" s="64" t="s">
        <v>12580</v>
      </c>
      <c r="G679" s="501"/>
      <c r="H679" s="979"/>
      <c r="I679" s="64" t="s">
        <v>12581</v>
      </c>
      <c r="J679" s="64" t="s">
        <v>10507</v>
      </c>
      <c r="K679" s="64" t="s">
        <v>752</v>
      </c>
      <c r="L679" s="64" t="s">
        <v>752</v>
      </c>
      <c r="M679" s="978"/>
      <c r="N679" s="471"/>
      <c r="O679" s="471"/>
      <c r="P679" s="471"/>
    </row>
    <row r="680" spans="1:16" ht="39">
      <c r="A680" s="971" t="s">
        <v>8194</v>
      </c>
      <c r="B680" s="934" t="s">
        <v>8215</v>
      </c>
      <c r="C680" s="52" t="s">
        <v>12582</v>
      </c>
      <c r="D680" s="501"/>
      <c r="E680" s="64" t="s">
        <v>12583</v>
      </c>
      <c r="F680" s="501"/>
      <c r="G680" s="501"/>
      <c r="H680" s="979"/>
      <c r="I680" s="501"/>
      <c r="J680" s="501"/>
      <c r="K680" s="501"/>
      <c r="L680" s="501"/>
      <c r="M680" s="978"/>
      <c r="N680" s="471"/>
      <c r="O680" s="471"/>
      <c r="P680" s="471"/>
    </row>
    <row r="681" spans="1:16" ht="102.75">
      <c r="A681" s="971" t="s">
        <v>8194</v>
      </c>
      <c r="B681" s="934" t="s">
        <v>8216</v>
      </c>
      <c r="C681" s="52" t="s">
        <v>12584</v>
      </c>
      <c r="D681" s="64" t="s">
        <v>12585</v>
      </c>
      <c r="E681" s="64" t="s">
        <v>12586</v>
      </c>
      <c r="F681" s="64" t="s">
        <v>12587</v>
      </c>
      <c r="G681" s="501"/>
      <c r="H681" s="52" t="s">
        <v>12588</v>
      </c>
      <c r="I681" s="501"/>
      <c r="J681" s="64" t="s">
        <v>10507</v>
      </c>
      <c r="K681" s="64" t="s">
        <v>9241</v>
      </c>
      <c r="L681" s="501"/>
      <c r="M681" s="982" t="s">
        <v>12589</v>
      </c>
      <c r="N681" s="471"/>
      <c r="O681" s="471"/>
      <c r="P681" s="471"/>
    </row>
    <row r="682" spans="1:16" ht="102.75">
      <c r="A682" s="971" t="s">
        <v>8194</v>
      </c>
      <c r="B682" s="934" t="s">
        <v>8378</v>
      </c>
      <c r="C682" s="52" t="s">
        <v>12590</v>
      </c>
      <c r="D682" s="64" t="s">
        <v>12591</v>
      </c>
      <c r="E682" s="64" t="s">
        <v>12592</v>
      </c>
      <c r="F682" s="64" t="s">
        <v>12593</v>
      </c>
      <c r="G682" s="501"/>
      <c r="H682" s="52" t="s">
        <v>10749</v>
      </c>
      <c r="I682" s="501"/>
      <c r="J682" s="64" t="s">
        <v>10507</v>
      </c>
      <c r="K682" s="64" t="s">
        <v>752</v>
      </c>
      <c r="L682" s="64" t="s">
        <v>752</v>
      </c>
      <c r="M682" s="978"/>
      <c r="N682" s="471"/>
      <c r="O682" s="471"/>
      <c r="P682" s="471"/>
    </row>
    <row r="683" spans="1:16" ht="31.5">
      <c r="A683" s="971" t="s">
        <v>8194</v>
      </c>
      <c r="B683" s="934" t="s">
        <v>8221</v>
      </c>
      <c r="C683" s="979"/>
      <c r="D683" s="501"/>
      <c r="E683" s="471"/>
      <c r="F683" s="501"/>
      <c r="G683" s="501"/>
      <c r="H683" s="979"/>
      <c r="I683" s="501"/>
      <c r="J683" s="64" t="s">
        <v>10507</v>
      </c>
      <c r="K683" s="501"/>
      <c r="L683" s="501"/>
      <c r="M683" s="978"/>
      <c r="N683" s="471"/>
      <c r="O683" s="471"/>
      <c r="P683" s="471"/>
    </row>
    <row r="684" spans="1:16" ht="51.75">
      <c r="A684" s="971" t="s">
        <v>8222</v>
      </c>
      <c r="B684" s="934" t="s">
        <v>8223</v>
      </c>
      <c r="C684" s="52" t="s">
        <v>12594</v>
      </c>
      <c r="D684" s="64" t="s">
        <v>12595</v>
      </c>
      <c r="E684" s="64" t="s">
        <v>12596</v>
      </c>
      <c r="F684" s="64" t="s">
        <v>12597</v>
      </c>
      <c r="G684" s="64" t="s">
        <v>12598</v>
      </c>
      <c r="H684" s="52" t="s">
        <v>12599</v>
      </c>
      <c r="I684" s="64" t="s">
        <v>12600</v>
      </c>
      <c r="J684" s="64" t="s">
        <v>12601</v>
      </c>
      <c r="K684" s="64" t="s">
        <v>752</v>
      </c>
      <c r="L684" s="64" t="s">
        <v>469</v>
      </c>
      <c r="M684" s="978"/>
      <c r="N684" s="471"/>
      <c r="O684" s="471"/>
      <c r="P684" s="471"/>
    </row>
    <row r="685" spans="1:16" ht="90">
      <c r="A685" s="1046" t="s">
        <v>8222</v>
      </c>
      <c r="B685" s="1047" t="s">
        <v>8224</v>
      </c>
      <c r="C685" s="1048" t="s">
        <v>12602</v>
      </c>
      <c r="D685" s="1049" t="s">
        <v>10620</v>
      </c>
      <c r="E685" s="1049" t="s">
        <v>12603</v>
      </c>
      <c r="F685" s="1049" t="s">
        <v>12604</v>
      </c>
      <c r="G685" s="1049" t="s">
        <v>12605</v>
      </c>
      <c r="H685" s="1050"/>
      <c r="I685" s="1051"/>
      <c r="J685" s="1049"/>
      <c r="K685" s="1049" t="s">
        <v>752</v>
      </c>
      <c r="L685" s="1049" t="s">
        <v>752</v>
      </c>
      <c r="M685" s="1052" t="s">
        <v>12606</v>
      </c>
      <c r="N685" s="471"/>
      <c r="O685" s="471"/>
      <c r="P685" s="471"/>
    </row>
    <row r="686" spans="1:16" ht="12.75">
      <c r="A686" s="471"/>
      <c r="B686" s="471"/>
      <c r="C686" s="471"/>
      <c r="D686" s="471"/>
      <c r="E686" s="471"/>
      <c r="F686" s="471"/>
      <c r="G686" s="471"/>
      <c r="H686" s="471"/>
      <c r="I686" s="471"/>
      <c r="J686" s="471"/>
      <c r="K686" s="471"/>
      <c r="L686" s="471"/>
      <c r="M686" s="471"/>
      <c r="N686" s="471"/>
      <c r="O686" s="471"/>
      <c r="P686" s="471"/>
    </row>
    <row r="687" spans="1:16" ht="12.75">
      <c r="A687" s="471"/>
      <c r="B687" s="471"/>
      <c r="C687" s="471"/>
      <c r="D687" s="471"/>
      <c r="E687" s="471"/>
      <c r="F687" s="471"/>
      <c r="G687" s="471"/>
      <c r="H687" s="471"/>
      <c r="I687" s="471"/>
      <c r="J687" s="471"/>
      <c r="K687" s="471"/>
      <c r="L687" s="471"/>
      <c r="M687" s="471"/>
      <c r="N687" s="471"/>
      <c r="O687" s="471"/>
      <c r="P687" s="471"/>
    </row>
    <row r="688" spans="1:16" ht="12.75">
      <c r="A688" s="471"/>
      <c r="B688" s="471"/>
      <c r="C688" s="471"/>
      <c r="D688" s="471"/>
      <c r="E688" s="471"/>
      <c r="F688" s="471"/>
      <c r="G688" s="471"/>
      <c r="H688" s="471"/>
      <c r="I688" s="471"/>
      <c r="J688" s="471"/>
      <c r="K688" s="471"/>
      <c r="L688" s="471"/>
      <c r="M688" s="471"/>
      <c r="N688" s="471"/>
      <c r="O688" s="471"/>
      <c r="P688" s="471"/>
    </row>
    <row r="689" spans="1:16" ht="12.75">
      <c r="A689" s="471"/>
      <c r="B689" s="471"/>
      <c r="C689" s="471"/>
      <c r="D689" s="471"/>
      <c r="E689" s="471"/>
      <c r="F689" s="471"/>
      <c r="G689" s="471"/>
      <c r="H689" s="471"/>
      <c r="I689" s="471"/>
      <c r="J689" s="471"/>
      <c r="K689" s="471"/>
      <c r="L689" s="471"/>
      <c r="M689" s="471"/>
      <c r="N689" s="471"/>
      <c r="O689" s="471"/>
      <c r="P689" s="471"/>
    </row>
    <row r="690" spans="1:16" ht="12.75">
      <c r="A690" s="471"/>
      <c r="B690" s="471"/>
      <c r="C690" s="471"/>
      <c r="D690" s="471"/>
      <c r="E690" s="471"/>
      <c r="F690" s="471"/>
      <c r="G690" s="471"/>
      <c r="H690" s="471"/>
      <c r="I690" s="471"/>
      <c r="J690" s="471"/>
      <c r="K690" s="471"/>
      <c r="L690" s="471"/>
      <c r="M690" s="471"/>
      <c r="N690" s="471"/>
      <c r="O690" s="471"/>
      <c r="P690" s="471"/>
    </row>
    <row r="691" spans="1:16" ht="12.75">
      <c r="A691" s="471"/>
      <c r="B691" s="471"/>
      <c r="C691" s="471"/>
      <c r="D691" s="471"/>
      <c r="E691" s="471"/>
      <c r="F691" s="471"/>
      <c r="G691" s="471"/>
      <c r="H691" s="471"/>
      <c r="I691" s="471"/>
      <c r="J691" s="471"/>
      <c r="K691" s="471"/>
      <c r="L691" s="471"/>
      <c r="M691" s="471"/>
      <c r="N691" s="471"/>
      <c r="O691" s="471"/>
      <c r="P691" s="471"/>
    </row>
    <row r="692" spans="1:16" ht="12.75">
      <c r="A692" s="471"/>
      <c r="B692" s="471"/>
      <c r="C692" s="471"/>
      <c r="D692" s="471"/>
      <c r="E692" s="471"/>
      <c r="F692" s="471"/>
      <c r="G692" s="471"/>
      <c r="H692" s="471"/>
      <c r="I692" s="471"/>
      <c r="J692" s="471"/>
      <c r="K692" s="471"/>
      <c r="L692" s="471"/>
      <c r="M692" s="471"/>
      <c r="N692" s="471"/>
      <c r="O692" s="471"/>
      <c r="P692" s="471"/>
    </row>
    <row r="693" spans="1:16" ht="12.75">
      <c r="A693" s="471"/>
      <c r="B693" s="471"/>
      <c r="C693" s="471"/>
      <c r="D693" s="471"/>
      <c r="E693" s="471"/>
      <c r="F693" s="471"/>
      <c r="G693" s="471"/>
      <c r="H693" s="471"/>
      <c r="I693" s="471"/>
      <c r="J693" s="471"/>
      <c r="K693" s="471"/>
      <c r="L693" s="471"/>
      <c r="M693" s="471"/>
      <c r="N693" s="471"/>
      <c r="O693" s="471"/>
      <c r="P693" s="471"/>
    </row>
    <row r="694" spans="1:16" ht="12.75">
      <c r="A694" s="471"/>
      <c r="B694" s="471"/>
      <c r="C694" s="471"/>
      <c r="D694" s="471"/>
      <c r="E694" s="471"/>
      <c r="F694" s="471"/>
      <c r="G694" s="471"/>
      <c r="H694" s="471"/>
      <c r="I694" s="471"/>
      <c r="J694" s="471"/>
      <c r="K694" s="471"/>
      <c r="L694" s="471"/>
      <c r="M694" s="471"/>
      <c r="N694" s="471"/>
      <c r="O694" s="471"/>
      <c r="P694" s="471"/>
    </row>
    <row r="695" spans="1:16" ht="12.75">
      <c r="A695" s="471"/>
      <c r="B695" s="471"/>
      <c r="C695" s="471"/>
      <c r="D695" s="471"/>
      <c r="E695" s="471"/>
      <c r="F695" s="471"/>
      <c r="G695" s="471"/>
      <c r="H695" s="471"/>
      <c r="I695" s="471"/>
      <c r="J695" s="471"/>
      <c r="K695" s="471"/>
      <c r="L695" s="471"/>
      <c r="M695" s="471"/>
      <c r="N695" s="471"/>
      <c r="O695" s="471"/>
      <c r="P695" s="471"/>
    </row>
    <row r="696" spans="1:16" ht="12.75">
      <c r="A696" s="471"/>
      <c r="B696" s="471"/>
      <c r="C696" s="471"/>
      <c r="D696" s="471"/>
      <c r="E696" s="471"/>
      <c r="F696" s="471"/>
      <c r="G696" s="471"/>
      <c r="H696" s="471"/>
      <c r="I696" s="471"/>
      <c r="J696" s="471"/>
      <c r="K696" s="471"/>
      <c r="L696" s="471"/>
      <c r="M696" s="471"/>
      <c r="N696" s="471"/>
      <c r="O696" s="471"/>
      <c r="P696" s="471"/>
    </row>
    <row r="697" spans="1:16" ht="12.75">
      <c r="A697" s="471"/>
      <c r="B697" s="471"/>
      <c r="C697" s="471"/>
      <c r="D697" s="471"/>
      <c r="E697" s="471"/>
      <c r="F697" s="471"/>
      <c r="G697" s="471"/>
      <c r="H697" s="471"/>
      <c r="I697" s="471"/>
      <c r="J697" s="471"/>
      <c r="K697" s="471"/>
      <c r="L697" s="471"/>
      <c r="M697" s="471"/>
      <c r="N697" s="471"/>
      <c r="O697" s="471"/>
      <c r="P697" s="471"/>
    </row>
    <row r="698" spans="1:16" ht="12.75">
      <c r="A698" s="471"/>
      <c r="B698" s="471"/>
      <c r="C698" s="471"/>
      <c r="D698" s="471"/>
      <c r="E698" s="471"/>
      <c r="F698" s="471"/>
      <c r="G698" s="471"/>
      <c r="H698" s="471"/>
      <c r="I698" s="471"/>
      <c r="J698" s="471"/>
      <c r="K698" s="471"/>
      <c r="L698" s="471"/>
      <c r="M698" s="471"/>
      <c r="N698" s="471"/>
      <c r="O698" s="471"/>
      <c r="P698" s="471"/>
    </row>
    <row r="699" spans="1:16" ht="12.75">
      <c r="A699" s="471"/>
      <c r="B699" s="471"/>
      <c r="C699" s="471"/>
      <c r="D699" s="471"/>
      <c r="E699" s="471"/>
      <c r="F699" s="471"/>
      <c r="G699" s="471"/>
      <c r="H699" s="471"/>
      <c r="I699" s="471"/>
      <c r="J699" s="471"/>
      <c r="K699" s="471"/>
      <c r="L699" s="471"/>
      <c r="M699" s="471"/>
      <c r="N699" s="471"/>
      <c r="O699" s="471"/>
      <c r="P699" s="471"/>
    </row>
    <row r="700" spans="1:16" ht="12.75">
      <c r="A700" s="471"/>
      <c r="B700" s="471"/>
      <c r="C700" s="471"/>
      <c r="D700" s="471"/>
      <c r="E700" s="471"/>
      <c r="F700" s="471"/>
      <c r="G700" s="471"/>
      <c r="H700" s="471"/>
      <c r="I700" s="471"/>
      <c r="J700" s="471"/>
      <c r="K700" s="471"/>
      <c r="L700" s="471"/>
      <c r="M700" s="471"/>
      <c r="N700" s="471"/>
      <c r="O700" s="471"/>
      <c r="P700" s="471"/>
    </row>
    <row r="701" spans="1:16" ht="12.75">
      <c r="A701" s="471"/>
      <c r="B701" s="471"/>
      <c r="C701" s="471"/>
      <c r="D701" s="471"/>
      <c r="E701" s="471"/>
      <c r="F701" s="471"/>
      <c r="G701" s="471"/>
      <c r="H701" s="471"/>
      <c r="I701" s="471"/>
      <c r="J701" s="471"/>
      <c r="K701" s="471"/>
      <c r="L701" s="471"/>
      <c r="M701" s="471"/>
      <c r="N701" s="471"/>
      <c r="O701" s="471"/>
      <c r="P701" s="471"/>
    </row>
    <row r="702" spans="1:16" ht="12.75">
      <c r="A702" s="471"/>
      <c r="B702" s="471"/>
      <c r="C702" s="471"/>
      <c r="D702" s="471"/>
      <c r="E702" s="471"/>
      <c r="F702" s="471"/>
      <c r="G702" s="471"/>
      <c r="H702" s="471"/>
      <c r="I702" s="471"/>
      <c r="J702" s="471"/>
      <c r="K702" s="471"/>
      <c r="L702" s="471"/>
      <c r="M702" s="471"/>
      <c r="N702" s="471"/>
      <c r="O702" s="471"/>
      <c r="P702" s="471"/>
    </row>
    <row r="703" spans="1:16" ht="12.75">
      <c r="A703" s="471"/>
      <c r="B703" s="471"/>
      <c r="C703" s="471"/>
      <c r="D703" s="471"/>
      <c r="E703" s="471"/>
      <c r="F703" s="471"/>
      <c r="G703" s="471"/>
      <c r="H703" s="471"/>
      <c r="I703" s="471"/>
      <c r="J703" s="471"/>
      <c r="K703" s="471"/>
      <c r="L703" s="471"/>
      <c r="M703" s="471"/>
      <c r="N703" s="471"/>
      <c r="O703" s="471"/>
      <c r="P703" s="471"/>
    </row>
    <row r="704" spans="1:16" ht="12.75">
      <c r="A704" s="471"/>
      <c r="B704" s="471"/>
      <c r="C704" s="471"/>
      <c r="D704" s="471"/>
      <c r="E704" s="471"/>
      <c r="F704" s="471"/>
      <c r="G704" s="471"/>
      <c r="H704" s="471"/>
      <c r="I704" s="471"/>
      <c r="J704" s="471"/>
      <c r="K704" s="471"/>
      <c r="L704" s="471"/>
      <c r="M704" s="471"/>
      <c r="N704" s="471"/>
      <c r="O704" s="471"/>
      <c r="P704" s="471"/>
    </row>
    <row r="705" spans="1:16" ht="12.75">
      <c r="A705" s="471"/>
      <c r="B705" s="471"/>
      <c r="C705" s="471"/>
      <c r="D705" s="471"/>
      <c r="E705" s="471"/>
      <c r="F705" s="471"/>
      <c r="G705" s="471"/>
      <c r="H705" s="471"/>
      <c r="I705" s="471"/>
      <c r="J705" s="471"/>
      <c r="K705" s="471"/>
      <c r="L705" s="471"/>
      <c r="M705" s="471"/>
      <c r="N705" s="471"/>
      <c r="O705" s="471"/>
      <c r="P705" s="471"/>
    </row>
    <row r="706" spans="1:16" ht="12.75">
      <c r="A706" s="471"/>
      <c r="B706" s="471"/>
      <c r="C706" s="471"/>
      <c r="D706" s="471"/>
      <c r="E706" s="471"/>
      <c r="F706" s="471"/>
      <c r="G706" s="471"/>
      <c r="H706" s="471"/>
      <c r="I706" s="471"/>
      <c r="J706" s="471"/>
      <c r="K706" s="471"/>
      <c r="L706" s="471"/>
      <c r="M706" s="471"/>
      <c r="N706" s="471"/>
      <c r="O706" s="471"/>
      <c r="P706" s="471"/>
    </row>
    <row r="707" spans="1:16" ht="12.75">
      <c r="A707" s="471"/>
      <c r="B707" s="471"/>
      <c r="C707" s="471"/>
      <c r="D707" s="471"/>
      <c r="E707" s="471"/>
      <c r="F707" s="471"/>
      <c r="G707" s="471"/>
      <c r="H707" s="471"/>
      <c r="I707" s="471"/>
      <c r="J707" s="471"/>
      <c r="K707" s="471"/>
      <c r="L707" s="471"/>
      <c r="M707" s="471"/>
      <c r="N707" s="471"/>
      <c r="O707" s="471"/>
      <c r="P707" s="471"/>
    </row>
    <row r="708" spans="1:16" ht="12.75">
      <c r="A708" s="471"/>
      <c r="B708" s="471"/>
      <c r="C708" s="471"/>
      <c r="D708" s="471"/>
      <c r="E708" s="471"/>
      <c r="F708" s="471"/>
      <c r="G708" s="471"/>
      <c r="H708" s="471"/>
      <c r="I708" s="471"/>
      <c r="J708" s="471"/>
      <c r="K708" s="471"/>
      <c r="L708" s="471"/>
      <c r="M708" s="471"/>
      <c r="N708" s="471"/>
      <c r="O708" s="471"/>
      <c r="P708" s="471"/>
    </row>
    <row r="709" spans="1:16" ht="12.75">
      <c r="A709" s="471"/>
      <c r="B709" s="471"/>
      <c r="C709" s="471"/>
      <c r="D709" s="471"/>
      <c r="E709" s="471"/>
      <c r="F709" s="471"/>
      <c r="G709" s="471"/>
      <c r="H709" s="471"/>
      <c r="I709" s="471"/>
      <c r="J709" s="471"/>
      <c r="K709" s="471"/>
      <c r="L709" s="471"/>
      <c r="M709" s="471"/>
      <c r="N709" s="471"/>
      <c r="O709" s="471"/>
      <c r="P709" s="471"/>
    </row>
    <row r="710" spans="1:16" ht="12.75">
      <c r="A710" s="471"/>
      <c r="B710" s="471"/>
      <c r="C710" s="471"/>
      <c r="D710" s="471"/>
      <c r="E710" s="471"/>
      <c r="F710" s="471"/>
      <c r="G710" s="471"/>
      <c r="H710" s="471"/>
      <c r="I710" s="471"/>
      <c r="J710" s="471"/>
      <c r="K710" s="471"/>
      <c r="L710" s="471"/>
      <c r="M710" s="471"/>
      <c r="N710" s="471"/>
      <c r="O710" s="471"/>
      <c r="P710" s="471"/>
    </row>
    <row r="711" spans="1:16" ht="12.75">
      <c r="A711" s="471"/>
      <c r="B711" s="471"/>
      <c r="C711" s="471"/>
      <c r="D711" s="471"/>
      <c r="E711" s="471"/>
      <c r="F711" s="471"/>
      <c r="G711" s="471"/>
      <c r="H711" s="471"/>
      <c r="I711" s="471"/>
      <c r="J711" s="471"/>
      <c r="K711" s="471"/>
      <c r="L711" s="471"/>
      <c r="M711" s="471"/>
      <c r="N711" s="471"/>
      <c r="O711" s="471"/>
      <c r="P711" s="471"/>
    </row>
    <row r="712" spans="1:16" ht="12.75">
      <c r="A712" s="471"/>
      <c r="B712" s="471"/>
      <c r="C712" s="471"/>
      <c r="D712" s="471"/>
      <c r="E712" s="471"/>
      <c r="F712" s="471"/>
      <c r="G712" s="471"/>
      <c r="H712" s="471"/>
      <c r="I712" s="471"/>
      <c r="J712" s="471"/>
      <c r="K712" s="471"/>
      <c r="L712" s="471"/>
      <c r="M712" s="471"/>
      <c r="N712" s="471"/>
      <c r="O712" s="471"/>
      <c r="P712" s="471"/>
    </row>
    <row r="713" spans="1:16" ht="12.75">
      <c r="A713" s="471"/>
      <c r="B713" s="471"/>
      <c r="C713" s="471"/>
      <c r="D713" s="471"/>
      <c r="E713" s="471"/>
      <c r="F713" s="471"/>
      <c r="G713" s="471"/>
      <c r="H713" s="471"/>
      <c r="I713" s="471"/>
      <c r="J713" s="471"/>
      <c r="K713" s="471"/>
      <c r="L713" s="471"/>
      <c r="M713" s="471"/>
      <c r="N713" s="471"/>
      <c r="O713" s="471"/>
      <c r="P713" s="471"/>
    </row>
    <row r="714" spans="1:16" ht="12.75">
      <c r="A714" s="471"/>
      <c r="B714" s="471"/>
      <c r="C714" s="471"/>
      <c r="D714" s="471"/>
      <c r="E714" s="471"/>
      <c r="F714" s="471"/>
      <c r="G714" s="471"/>
      <c r="H714" s="471"/>
      <c r="I714" s="471"/>
      <c r="J714" s="471"/>
      <c r="K714" s="471"/>
      <c r="L714" s="471"/>
      <c r="M714" s="471"/>
      <c r="N714" s="471"/>
      <c r="O714" s="471"/>
      <c r="P714" s="471"/>
    </row>
    <row r="715" spans="1:16" ht="12.75">
      <c r="A715" s="471"/>
      <c r="B715" s="471"/>
      <c r="C715" s="471"/>
      <c r="D715" s="471"/>
      <c r="E715" s="471"/>
      <c r="F715" s="471"/>
      <c r="G715" s="471"/>
      <c r="H715" s="471"/>
      <c r="I715" s="471"/>
      <c r="J715" s="471"/>
      <c r="K715" s="471"/>
      <c r="L715" s="471"/>
      <c r="M715" s="471"/>
      <c r="N715" s="471"/>
      <c r="O715" s="471"/>
      <c r="P715" s="471"/>
    </row>
    <row r="716" spans="1:16" ht="12.75">
      <c r="A716" s="471"/>
      <c r="B716" s="471"/>
      <c r="C716" s="471"/>
      <c r="D716" s="471"/>
      <c r="E716" s="471"/>
      <c r="F716" s="471"/>
      <c r="G716" s="471"/>
      <c r="H716" s="471"/>
      <c r="I716" s="471"/>
      <c r="J716" s="471"/>
      <c r="K716" s="471"/>
      <c r="L716" s="471"/>
      <c r="M716" s="471"/>
      <c r="N716" s="471"/>
      <c r="O716" s="471"/>
      <c r="P716" s="471"/>
    </row>
    <row r="717" spans="1:16" ht="12.75">
      <c r="A717" s="471"/>
      <c r="B717" s="471"/>
      <c r="C717" s="471"/>
      <c r="D717" s="471"/>
      <c r="E717" s="471"/>
      <c r="F717" s="471"/>
      <c r="G717" s="471"/>
      <c r="H717" s="471"/>
      <c r="I717" s="471"/>
      <c r="J717" s="471"/>
      <c r="K717" s="471"/>
      <c r="L717" s="471"/>
      <c r="M717" s="471"/>
      <c r="N717" s="471"/>
      <c r="O717" s="471"/>
      <c r="P717" s="471"/>
    </row>
    <row r="718" spans="1:16" ht="12.75">
      <c r="A718" s="471"/>
      <c r="B718" s="471"/>
      <c r="C718" s="471"/>
      <c r="D718" s="471"/>
      <c r="E718" s="471"/>
      <c r="F718" s="471"/>
      <c r="G718" s="471"/>
      <c r="H718" s="471"/>
      <c r="I718" s="471"/>
      <c r="J718" s="471"/>
      <c r="K718" s="471"/>
      <c r="L718" s="471"/>
      <c r="M718" s="471"/>
      <c r="N718" s="471"/>
      <c r="O718" s="471"/>
      <c r="P718" s="471"/>
    </row>
    <row r="719" spans="1:16" ht="12.75">
      <c r="A719" s="471"/>
      <c r="B719" s="471"/>
      <c r="C719" s="471"/>
      <c r="D719" s="471"/>
      <c r="E719" s="471"/>
      <c r="F719" s="471"/>
      <c r="G719" s="471"/>
      <c r="H719" s="471"/>
      <c r="I719" s="471"/>
      <c r="J719" s="471"/>
      <c r="K719" s="471"/>
      <c r="L719" s="471"/>
      <c r="M719" s="471"/>
      <c r="N719" s="471"/>
      <c r="O719" s="471"/>
      <c r="P719" s="471"/>
    </row>
    <row r="720" spans="1:16" ht="12.75">
      <c r="A720" s="471"/>
      <c r="B720" s="471"/>
      <c r="C720" s="471"/>
      <c r="D720" s="471"/>
      <c r="E720" s="471"/>
      <c r="F720" s="471"/>
      <c r="G720" s="471"/>
      <c r="H720" s="471"/>
      <c r="I720" s="471"/>
      <c r="J720" s="471"/>
      <c r="K720" s="471"/>
      <c r="L720" s="471"/>
      <c r="M720" s="471"/>
      <c r="N720" s="471"/>
      <c r="O720" s="471"/>
      <c r="P720" s="471"/>
    </row>
    <row r="721" spans="1:16" ht="12.75">
      <c r="A721" s="471"/>
      <c r="B721" s="471"/>
      <c r="C721" s="471"/>
      <c r="D721" s="471"/>
      <c r="E721" s="471"/>
      <c r="F721" s="471"/>
      <c r="G721" s="471"/>
      <c r="H721" s="471"/>
      <c r="I721" s="471"/>
      <c r="J721" s="471"/>
      <c r="K721" s="471"/>
      <c r="L721" s="471"/>
      <c r="M721" s="471"/>
      <c r="N721" s="471"/>
      <c r="O721" s="471"/>
      <c r="P721" s="471"/>
    </row>
    <row r="722" spans="1:16" ht="12.75">
      <c r="A722" s="471"/>
      <c r="B722" s="471"/>
      <c r="C722" s="471"/>
      <c r="D722" s="471"/>
      <c r="E722" s="471"/>
      <c r="F722" s="471"/>
      <c r="G722" s="471"/>
      <c r="H722" s="471"/>
      <c r="I722" s="471"/>
      <c r="J722" s="471"/>
      <c r="K722" s="471"/>
      <c r="L722" s="471"/>
      <c r="M722" s="471"/>
      <c r="N722" s="471"/>
      <c r="O722" s="471"/>
      <c r="P722" s="471"/>
    </row>
    <row r="723" spans="1:16" ht="12.75">
      <c r="A723" s="471"/>
      <c r="B723" s="471"/>
      <c r="C723" s="471"/>
      <c r="D723" s="471"/>
      <c r="E723" s="471"/>
      <c r="F723" s="471"/>
      <c r="G723" s="471"/>
      <c r="H723" s="471"/>
      <c r="I723" s="471"/>
      <c r="J723" s="471"/>
      <c r="K723" s="471"/>
      <c r="L723" s="471"/>
      <c r="M723" s="471"/>
      <c r="N723" s="471"/>
      <c r="O723" s="471"/>
      <c r="P723" s="471"/>
    </row>
    <row r="724" spans="1:16" ht="12.75">
      <c r="A724" s="471"/>
      <c r="B724" s="471"/>
      <c r="C724" s="471"/>
      <c r="D724" s="471"/>
      <c r="E724" s="471"/>
      <c r="F724" s="471"/>
      <c r="G724" s="471"/>
      <c r="H724" s="471"/>
      <c r="I724" s="471"/>
      <c r="J724" s="471"/>
      <c r="K724" s="471"/>
      <c r="L724" s="471"/>
      <c r="M724" s="471"/>
      <c r="N724" s="471"/>
      <c r="O724" s="471"/>
      <c r="P724" s="471"/>
    </row>
    <row r="725" spans="1:16" ht="12.75">
      <c r="A725" s="471"/>
      <c r="B725" s="471"/>
      <c r="C725" s="471"/>
      <c r="D725" s="471"/>
      <c r="E725" s="471"/>
      <c r="F725" s="471"/>
      <c r="G725" s="471"/>
      <c r="H725" s="471"/>
      <c r="I725" s="471"/>
      <c r="J725" s="471"/>
      <c r="K725" s="471"/>
      <c r="L725" s="471"/>
      <c r="M725" s="471"/>
      <c r="N725" s="471"/>
      <c r="O725" s="471"/>
      <c r="P725" s="471"/>
    </row>
    <row r="726" spans="1:16" ht="12.75">
      <c r="A726" s="471"/>
      <c r="B726" s="471"/>
      <c r="C726" s="471"/>
      <c r="D726" s="471"/>
      <c r="E726" s="471"/>
      <c r="F726" s="471"/>
      <c r="G726" s="471"/>
      <c r="H726" s="471"/>
      <c r="I726" s="471"/>
      <c r="J726" s="471"/>
      <c r="K726" s="471"/>
      <c r="L726" s="471"/>
      <c r="M726" s="471"/>
      <c r="N726" s="471"/>
      <c r="O726" s="471"/>
      <c r="P726" s="471"/>
    </row>
    <row r="727" spans="1:16" ht="12.75">
      <c r="A727" s="471"/>
      <c r="B727" s="471"/>
      <c r="C727" s="471"/>
      <c r="D727" s="471"/>
      <c r="E727" s="471"/>
      <c r="F727" s="471"/>
      <c r="G727" s="471"/>
      <c r="H727" s="471"/>
      <c r="I727" s="471"/>
      <c r="J727" s="471"/>
      <c r="K727" s="471"/>
      <c r="L727" s="471"/>
      <c r="M727" s="471"/>
      <c r="N727" s="471"/>
      <c r="O727" s="471"/>
      <c r="P727" s="471"/>
    </row>
    <row r="728" spans="1:16" ht="12.75">
      <c r="A728" s="471"/>
      <c r="B728" s="471"/>
      <c r="C728" s="471"/>
      <c r="D728" s="471"/>
      <c r="E728" s="471"/>
      <c r="F728" s="471"/>
      <c r="G728" s="471"/>
      <c r="H728" s="471"/>
      <c r="I728" s="471"/>
      <c r="J728" s="471"/>
      <c r="K728" s="471"/>
      <c r="L728" s="471"/>
      <c r="M728" s="471"/>
      <c r="N728" s="471"/>
      <c r="O728" s="471"/>
      <c r="P728" s="471"/>
    </row>
    <row r="729" spans="1:16" ht="12.75">
      <c r="A729" s="471"/>
      <c r="B729" s="471"/>
      <c r="C729" s="471"/>
      <c r="D729" s="471"/>
      <c r="E729" s="471"/>
      <c r="F729" s="471"/>
      <c r="G729" s="471"/>
      <c r="H729" s="471"/>
      <c r="I729" s="471"/>
      <c r="J729" s="471"/>
      <c r="K729" s="471"/>
      <c r="L729" s="471"/>
      <c r="M729" s="471"/>
      <c r="N729" s="471"/>
      <c r="O729" s="471"/>
      <c r="P729" s="471"/>
    </row>
    <row r="730" spans="1:16" ht="12.75">
      <c r="A730" s="471"/>
      <c r="B730" s="471"/>
      <c r="C730" s="471"/>
      <c r="D730" s="471"/>
      <c r="E730" s="471"/>
      <c r="F730" s="471"/>
      <c r="G730" s="471"/>
      <c r="H730" s="471"/>
      <c r="I730" s="471"/>
      <c r="J730" s="471"/>
      <c r="K730" s="471"/>
      <c r="L730" s="471"/>
      <c r="M730" s="471"/>
      <c r="N730" s="471"/>
      <c r="O730" s="471"/>
      <c r="P730" s="471"/>
    </row>
    <row r="731" spans="1:16" ht="12.75">
      <c r="A731" s="471"/>
      <c r="B731" s="471"/>
      <c r="C731" s="471"/>
      <c r="D731" s="471"/>
      <c r="E731" s="471"/>
      <c r="F731" s="471"/>
      <c r="G731" s="471"/>
      <c r="H731" s="471"/>
      <c r="I731" s="471"/>
      <c r="J731" s="471"/>
      <c r="K731" s="471"/>
      <c r="L731" s="471"/>
      <c r="M731" s="471"/>
      <c r="N731" s="471"/>
      <c r="O731" s="471"/>
      <c r="P731" s="471"/>
    </row>
    <row r="732" spans="1:16" ht="12.75">
      <c r="A732" s="471"/>
      <c r="B732" s="471"/>
      <c r="C732" s="471"/>
      <c r="D732" s="471"/>
      <c r="E732" s="471"/>
      <c r="F732" s="471"/>
      <c r="G732" s="471"/>
      <c r="H732" s="471"/>
      <c r="I732" s="471"/>
      <c r="J732" s="471"/>
      <c r="K732" s="471"/>
      <c r="L732" s="471"/>
      <c r="M732" s="471"/>
      <c r="N732" s="471"/>
      <c r="O732" s="471"/>
      <c r="P732" s="471"/>
    </row>
    <row r="733" spans="1:16" ht="12.75">
      <c r="A733" s="471"/>
      <c r="B733" s="471"/>
      <c r="C733" s="471"/>
      <c r="D733" s="471"/>
      <c r="E733" s="471"/>
      <c r="F733" s="471"/>
      <c r="G733" s="471"/>
      <c r="H733" s="471"/>
      <c r="I733" s="471"/>
      <c r="J733" s="471"/>
      <c r="K733" s="471"/>
      <c r="L733" s="471"/>
      <c r="M733" s="471"/>
      <c r="N733" s="471"/>
      <c r="O733" s="471"/>
      <c r="P733" s="471"/>
    </row>
    <row r="734" spans="1:16" ht="12.75">
      <c r="A734" s="471"/>
      <c r="B734" s="471"/>
      <c r="C734" s="471"/>
      <c r="D734" s="471"/>
      <c r="E734" s="471"/>
      <c r="F734" s="471"/>
      <c r="G734" s="471"/>
      <c r="H734" s="471"/>
      <c r="I734" s="471"/>
      <c r="J734" s="471"/>
      <c r="K734" s="471"/>
      <c r="L734" s="471"/>
      <c r="M734" s="471"/>
      <c r="N734" s="471"/>
      <c r="O734" s="471"/>
      <c r="P734" s="471"/>
    </row>
    <row r="735" spans="1:16" ht="12.75">
      <c r="A735" s="471"/>
      <c r="B735" s="471"/>
      <c r="C735" s="471"/>
      <c r="D735" s="471"/>
      <c r="E735" s="471"/>
      <c r="F735" s="471"/>
      <c r="G735" s="471"/>
      <c r="H735" s="471"/>
      <c r="I735" s="471"/>
      <c r="J735" s="471"/>
      <c r="K735" s="471"/>
      <c r="L735" s="471"/>
      <c r="M735" s="471"/>
      <c r="N735" s="471"/>
      <c r="O735" s="471"/>
      <c r="P735" s="471"/>
    </row>
    <row r="736" spans="1:16" ht="12.75">
      <c r="A736" s="471"/>
      <c r="B736" s="471"/>
      <c r="C736" s="471"/>
      <c r="D736" s="471"/>
      <c r="E736" s="471"/>
      <c r="F736" s="471"/>
      <c r="G736" s="471"/>
      <c r="H736" s="471"/>
      <c r="I736" s="471"/>
      <c r="J736" s="471"/>
      <c r="K736" s="471"/>
      <c r="L736" s="471"/>
      <c r="M736" s="471"/>
      <c r="N736" s="471"/>
      <c r="O736" s="471"/>
      <c r="P736" s="471"/>
    </row>
    <row r="737" spans="1:16" ht="12.75">
      <c r="A737" s="471"/>
      <c r="B737" s="471"/>
      <c r="C737" s="471"/>
      <c r="D737" s="471"/>
      <c r="E737" s="471"/>
      <c r="F737" s="471"/>
      <c r="G737" s="471"/>
      <c r="H737" s="471"/>
      <c r="I737" s="471"/>
      <c r="J737" s="471"/>
      <c r="K737" s="471"/>
      <c r="L737" s="471"/>
      <c r="M737" s="471"/>
      <c r="N737" s="471"/>
      <c r="O737" s="471"/>
      <c r="P737" s="471"/>
    </row>
    <row r="738" spans="1:16" ht="12.75">
      <c r="A738" s="471"/>
      <c r="B738" s="471"/>
      <c r="C738" s="471"/>
      <c r="D738" s="471"/>
      <c r="E738" s="471"/>
      <c r="F738" s="471"/>
      <c r="G738" s="471"/>
      <c r="H738" s="471"/>
      <c r="I738" s="471"/>
      <c r="J738" s="471"/>
      <c r="K738" s="471"/>
      <c r="L738" s="471"/>
      <c r="M738" s="471"/>
      <c r="N738" s="471"/>
      <c r="O738" s="471"/>
      <c r="P738" s="471"/>
    </row>
    <row r="739" spans="1:16" ht="12.75">
      <c r="A739" s="471"/>
      <c r="B739" s="471"/>
      <c r="C739" s="471"/>
      <c r="D739" s="471"/>
      <c r="E739" s="471"/>
      <c r="F739" s="471"/>
      <c r="G739" s="471"/>
      <c r="H739" s="471"/>
      <c r="I739" s="471"/>
      <c r="J739" s="471"/>
      <c r="K739" s="471"/>
      <c r="L739" s="471"/>
      <c r="M739" s="471"/>
      <c r="N739" s="471"/>
      <c r="O739" s="471"/>
      <c r="P739" s="471"/>
    </row>
    <row r="740" spans="1:16" ht="12.75">
      <c r="A740" s="471"/>
      <c r="B740" s="471"/>
      <c r="C740" s="471"/>
      <c r="D740" s="471"/>
      <c r="E740" s="471"/>
      <c r="F740" s="471"/>
      <c r="G740" s="471"/>
      <c r="H740" s="471"/>
      <c r="I740" s="471"/>
      <c r="J740" s="471"/>
      <c r="K740" s="471"/>
      <c r="L740" s="471"/>
      <c r="M740" s="471"/>
      <c r="N740" s="471"/>
      <c r="O740" s="471"/>
      <c r="P740" s="471"/>
    </row>
    <row r="741" spans="1:16" ht="12.75">
      <c r="A741" s="471"/>
      <c r="B741" s="471"/>
      <c r="C741" s="471"/>
      <c r="D741" s="471"/>
      <c r="E741" s="471"/>
      <c r="F741" s="471"/>
      <c r="G741" s="471"/>
      <c r="H741" s="471"/>
      <c r="I741" s="471"/>
      <c r="J741" s="471"/>
      <c r="K741" s="471"/>
      <c r="L741" s="471"/>
      <c r="M741" s="471"/>
      <c r="N741" s="471"/>
      <c r="O741" s="471"/>
      <c r="P741" s="471"/>
    </row>
    <row r="742" spans="1:16" ht="12.75">
      <c r="A742" s="471"/>
      <c r="B742" s="471"/>
      <c r="C742" s="471"/>
      <c r="D742" s="471"/>
      <c r="E742" s="471"/>
      <c r="F742" s="471"/>
      <c r="G742" s="471"/>
      <c r="H742" s="471"/>
      <c r="I742" s="471"/>
      <c r="J742" s="471"/>
      <c r="K742" s="471"/>
      <c r="L742" s="471"/>
      <c r="M742" s="471"/>
      <c r="N742" s="471"/>
      <c r="O742" s="471"/>
      <c r="P742" s="471"/>
    </row>
    <row r="743" spans="1:16" ht="12.75">
      <c r="A743" s="471"/>
      <c r="B743" s="471"/>
      <c r="C743" s="471"/>
      <c r="D743" s="471"/>
      <c r="E743" s="471"/>
      <c r="F743" s="471"/>
      <c r="G743" s="471"/>
      <c r="H743" s="471"/>
      <c r="I743" s="471"/>
      <c r="J743" s="471"/>
      <c r="K743" s="471"/>
      <c r="L743" s="471"/>
      <c r="M743" s="471"/>
      <c r="N743" s="471"/>
      <c r="O743" s="471"/>
      <c r="P743" s="471"/>
    </row>
    <row r="744" spans="1:16" ht="12.75">
      <c r="A744" s="471"/>
      <c r="B744" s="471"/>
      <c r="C744" s="471"/>
      <c r="D744" s="471"/>
      <c r="E744" s="471"/>
      <c r="F744" s="471"/>
      <c r="G744" s="471"/>
      <c r="H744" s="471"/>
      <c r="I744" s="471"/>
      <c r="J744" s="471"/>
      <c r="K744" s="471"/>
      <c r="L744" s="471"/>
      <c r="M744" s="471"/>
      <c r="N744" s="471"/>
      <c r="O744" s="471"/>
      <c r="P744" s="471"/>
    </row>
    <row r="745" spans="1:16" ht="12.75">
      <c r="A745" s="471"/>
      <c r="B745" s="471"/>
      <c r="C745" s="471"/>
      <c r="D745" s="471"/>
      <c r="E745" s="471"/>
      <c r="F745" s="471"/>
      <c r="G745" s="471"/>
      <c r="H745" s="471"/>
      <c r="I745" s="471"/>
      <c r="J745" s="471"/>
      <c r="K745" s="471"/>
      <c r="L745" s="471"/>
      <c r="M745" s="471"/>
      <c r="N745" s="471"/>
      <c r="O745" s="471"/>
      <c r="P745" s="471"/>
    </row>
    <row r="746" spans="1:16" ht="12.75">
      <c r="A746" s="471"/>
      <c r="B746" s="471"/>
      <c r="C746" s="471"/>
      <c r="D746" s="471"/>
      <c r="E746" s="471"/>
      <c r="F746" s="471"/>
      <c r="G746" s="471"/>
      <c r="H746" s="471"/>
      <c r="I746" s="471"/>
      <c r="J746" s="471"/>
      <c r="K746" s="471"/>
      <c r="L746" s="471"/>
      <c r="M746" s="471"/>
      <c r="N746" s="471"/>
      <c r="O746" s="471"/>
      <c r="P746" s="471"/>
    </row>
    <row r="747" spans="1:16" ht="12.75">
      <c r="A747" s="471"/>
      <c r="B747" s="471"/>
      <c r="C747" s="471"/>
      <c r="D747" s="471"/>
      <c r="E747" s="471"/>
      <c r="F747" s="471"/>
      <c r="G747" s="471"/>
      <c r="H747" s="471"/>
      <c r="I747" s="471"/>
      <c r="J747" s="471"/>
      <c r="K747" s="471"/>
      <c r="L747" s="471"/>
      <c r="M747" s="471"/>
      <c r="N747" s="471"/>
      <c r="O747" s="471"/>
      <c r="P747" s="471"/>
    </row>
    <row r="748" spans="1:16" ht="12.75">
      <c r="A748" s="471"/>
      <c r="B748" s="471"/>
      <c r="C748" s="471"/>
      <c r="D748" s="471"/>
      <c r="E748" s="471"/>
      <c r="F748" s="471"/>
      <c r="G748" s="471"/>
      <c r="H748" s="471"/>
      <c r="I748" s="471"/>
      <c r="J748" s="471"/>
      <c r="K748" s="471"/>
      <c r="L748" s="471"/>
      <c r="M748" s="471"/>
      <c r="N748" s="471"/>
      <c r="O748" s="471"/>
      <c r="P748" s="471"/>
    </row>
    <row r="749" spans="1:16" ht="12.75">
      <c r="A749" s="471"/>
      <c r="B749" s="471"/>
      <c r="C749" s="471"/>
      <c r="D749" s="471"/>
      <c r="E749" s="471"/>
      <c r="F749" s="471"/>
      <c r="G749" s="471"/>
      <c r="H749" s="471"/>
      <c r="I749" s="471"/>
      <c r="J749" s="471"/>
      <c r="K749" s="471"/>
      <c r="L749" s="471"/>
      <c r="M749" s="471"/>
      <c r="N749" s="471"/>
      <c r="O749" s="471"/>
      <c r="P749" s="471"/>
    </row>
    <row r="750" spans="1:16" ht="12.75">
      <c r="A750" s="471"/>
      <c r="B750" s="471"/>
      <c r="C750" s="471"/>
      <c r="D750" s="471"/>
      <c r="E750" s="471"/>
      <c r="F750" s="471"/>
      <c r="G750" s="471"/>
      <c r="H750" s="471"/>
      <c r="I750" s="471"/>
      <c r="J750" s="471"/>
      <c r="K750" s="471"/>
      <c r="L750" s="471"/>
      <c r="M750" s="471"/>
      <c r="N750" s="471"/>
      <c r="O750" s="471"/>
      <c r="P750" s="471"/>
    </row>
    <row r="751" spans="1:16" ht="12.75">
      <c r="A751" s="471"/>
      <c r="B751" s="471"/>
      <c r="C751" s="471"/>
      <c r="D751" s="471"/>
      <c r="E751" s="471"/>
      <c r="F751" s="471"/>
      <c r="G751" s="471"/>
      <c r="H751" s="471"/>
      <c r="I751" s="471"/>
      <c r="J751" s="471"/>
      <c r="K751" s="471"/>
      <c r="L751" s="471"/>
      <c r="M751" s="471"/>
      <c r="N751" s="471"/>
      <c r="O751" s="471"/>
      <c r="P751" s="471"/>
    </row>
    <row r="752" spans="1:16" ht="12.75">
      <c r="A752" s="471"/>
      <c r="B752" s="471"/>
      <c r="C752" s="471"/>
      <c r="D752" s="471"/>
      <c r="E752" s="471"/>
      <c r="F752" s="471"/>
      <c r="G752" s="471"/>
      <c r="H752" s="471"/>
      <c r="I752" s="471"/>
      <c r="J752" s="471"/>
      <c r="K752" s="471"/>
      <c r="L752" s="471"/>
      <c r="M752" s="471"/>
      <c r="N752" s="471"/>
      <c r="O752" s="471"/>
      <c r="P752" s="471"/>
    </row>
    <row r="753" spans="1:16" ht="12.75">
      <c r="A753" s="471"/>
      <c r="B753" s="471"/>
      <c r="C753" s="471"/>
      <c r="D753" s="471"/>
      <c r="E753" s="471"/>
      <c r="F753" s="471"/>
      <c r="G753" s="471"/>
      <c r="H753" s="471"/>
      <c r="I753" s="471"/>
      <c r="J753" s="471"/>
      <c r="K753" s="471"/>
      <c r="L753" s="471"/>
      <c r="M753" s="471"/>
      <c r="N753" s="471"/>
      <c r="O753" s="471"/>
      <c r="P753" s="471"/>
    </row>
    <row r="754" spans="1:16" ht="12.75">
      <c r="A754" s="471"/>
      <c r="B754" s="471"/>
      <c r="C754" s="471"/>
      <c r="D754" s="471"/>
      <c r="E754" s="471"/>
      <c r="F754" s="471"/>
      <c r="G754" s="471"/>
      <c r="H754" s="471"/>
      <c r="I754" s="471"/>
      <c r="J754" s="471"/>
      <c r="K754" s="471"/>
      <c r="L754" s="471"/>
      <c r="M754" s="471"/>
      <c r="N754" s="471"/>
      <c r="O754" s="471"/>
      <c r="P754" s="471"/>
    </row>
    <row r="755" spans="1:16" ht="12.75">
      <c r="A755" s="471"/>
      <c r="B755" s="471"/>
      <c r="C755" s="471"/>
      <c r="D755" s="471"/>
      <c r="E755" s="471"/>
      <c r="F755" s="471"/>
      <c r="G755" s="471"/>
      <c r="H755" s="471"/>
      <c r="I755" s="471"/>
      <c r="J755" s="471"/>
      <c r="K755" s="471"/>
      <c r="L755" s="471"/>
      <c r="M755" s="471"/>
      <c r="N755" s="471"/>
      <c r="O755" s="471"/>
      <c r="P755" s="471"/>
    </row>
    <row r="756" spans="1:16" ht="12.75">
      <c r="A756" s="471"/>
      <c r="B756" s="471"/>
      <c r="C756" s="471"/>
      <c r="D756" s="471"/>
      <c r="E756" s="471"/>
      <c r="F756" s="471"/>
      <c r="G756" s="471"/>
      <c r="H756" s="471"/>
      <c r="I756" s="471"/>
      <c r="J756" s="471"/>
      <c r="K756" s="471"/>
      <c r="L756" s="471"/>
      <c r="M756" s="471"/>
      <c r="N756" s="471"/>
      <c r="O756" s="471"/>
      <c r="P756" s="471"/>
    </row>
    <row r="757" spans="1:16" ht="12.75">
      <c r="A757" s="471"/>
      <c r="B757" s="471"/>
      <c r="C757" s="471"/>
      <c r="D757" s="471"/>
      <c r="E757" s="471"/>
      <c r="F757" s="471"/>
      <c r="G757" s="471"/>
      <c r="H757" s="471"/>
      <c r="I757" s="471"/>
      <c r="J757" s="471"/>
      <c r="K757" s="471"/>
      <c r="L757" s="471"/>
      <c r="M757" s="471"/>
      <c r="N757" s="471"/>
      <c r="O757" s="471"/>
      <c r="P757" s="471"/>
    </row>
    <row r="758" spans="1:16" ht="12.75">
      <c r="A758" s="471"/>
      <c r="B758" s="471"/>
      <c r="C758" s="471"/>
      <c r="D758" s="471"/>
      <c r="E758" s="471"/>
      <c r="F758" s="471"/>
      <c r="G758" s="471"/>
      <c r="H758" s="471"/>
      <c r="I758" s="471"/>
      <c r="J758" s="471"/>
      <c r="K758" s="471"/>
      <c r="L758" s="471"/>
      <c r="M758" s="471"/>
      <c r="N758" s="471"/>
      <c r="O758" s="471"/>
      <c r="P758" s="471"/>
    </row>
    <row r="759" spans="1:16" ht="12.75">
      <c r="A759" s="471"/>
      <c r="B759" s="471"/>
      <c r="C759" s="471"/>
      <c r="D759" s="471"/>
      <c r="E759" s="471"/>
      <c r="F759" s="471"/>
      <c r="G759" s="471"/>
      <c r="H759" s="471"/>
      <c r="I759" s="471"/>
      <c r="J759" s="471"/>
      <c r="K759" s="471"/>
      <c r="L759" s="471"/>
      <c r="M759" s="471"/>
      <c r="N759" s="471"/>
      <c r="O759" s="471"/>
      <c r="P759" s="471"/>
    </row>
    <row r="760" spans="1:16" ht="12.75">
      <c r="A760" s="471"/>
      <c r="B760" s="471"/>
      <c r="C760" s="471"/>
      <c r="D760" s="471"/>
      <c r="E760" s="471"/>
      <c r="F760" s="471"/>
      <c r="G760" s="471"/>
      <c r="H760" s="471"/>
      <c r="I760" s="471"/>
      <c r="J760" s="471"/>
      <c r="K760" s="471"/>
      <c r="L760" s="471"/>
      <c r="M760" s="471"/>
      <c r="N760" s="471"/>
      <c r="O760" s="471"/>
      <c r="P760" s="471"/>
    </row>
    <row r="761" spans="1:16" ht="12.75">
      <c r="A761" s="471"/>
      <c r="B761" s="471"/>
      <c r="C761" s="471"/>
      <c r="D761" s="471"/>
      <c r="E761" s="471"/>
      <c r="F761" s="471"/>
      <c r="G761" s="471"/>
      <c r="H761" s="471"/>
      <c r="I761" s="471"/>
      <c r="J761" s="471"/>
      <c r="K761" s="471"/>
      <c r="L761" s="471"/>
      <c r="M761" s="471"/>
      <c r="N761" s="471"/>
      <c r="O761" s="471"/>
      <c r="P761" s="471"/>
    </row>
    <row r="762" spans="1:16" ht="12.75">
      <c r="A762" s="471"/>
      <c r="B762" s="471"/>
      <c r="C762" s="471"/>
      <c r="D762" s="471"/>
      <c r="E762" s="471"/>
      <c r="F762" s="471"/>
      <c r="G762" s="471"/>
      <c r="H762" s="471"/>
      <c r="I762" s="471"/>
      <c r="J762" s="471"/>
      <c r="K762" s="471"/>
      <c r="L762" s="471"/>
      <c r="M762" s="471"/>
      <c r="N762" s="471"/>
      <c r="O762" s="471"/>
      <c r="P762" s="471"/>
    </row>
    <row r="763" spans="1:16" ht="12.75">
      <c r="A763" s="471"/>
      <c r="B763" s="471"/>
      <c r="C763" s="471"/>
      <c r="D763" s="471"/>
      <c r="E763" s="471"/>
      <c r="F763" s="471"/>
      <c r="G763" s="471"/>
      <c r="H763" s="471"/>
      <c r="I763" s="471"/>
      <c r="J763" s="471"/>
      <c r="K763" s="471"/>
      <c r="L763" s="471"/>
      <c r="M763" s="471"/>
      <c r="N763" s="471"/>
      <c r="O763" s="471"/>
      <c r="P763" s="471"/>
    </row>
    <row r="764" spans="1:16" ht="12.75">
      <c r="A764" s="471"/>
      <c r="B764" s="471"/>
      <c r="C764" s="471"/>
      <c r="D764" s="471"/>
      <c r="E764" s="471"/>
      <c r="F764" s="471"/>
      <c r="G764" s="471"/>
      <c r="H764" s="471"/>
      <c r="I764" s="471"/>
      <c r="J764" s="471"/>
      <c r="K764" s="471"/>
      <c r="L764" s="471"/>
      <c r="M764" s="471"/>
      <c r="N764" s="471"/>
      <c r="O764" s="471"/>
      <c r="P764" s="471"/>
    </row>
    <row r="765" spans="1:16" ht="12.75">
      <c r="A765" s="471"/>
      <c r="B765" s="471"/>
      <c r="C765" s="471"/>
      <c r="D765" s="471"/>
      <c r="E765" s="471"/>
      <c r="F765" s="471"/>
      <c r="G765" s="471"/>
      <c r="H765" s="471"/>
      <c r="I765" s="471"/>
      <c r="J765" s="471"/>
      <c r="K765" s="471"/>
      <c r="L765" s="471"/>
      <c r="M765" s="471"/>
      <c r="N765" s="471"/>
      <c r="O765" s="471"/>
      <c r="P765" s="471"/>
    </row>
    <row r="766" spans="1:16" ht="12.75">
      <c r="A766" s="471"/>
      <c r="B766" s="471"/>
      <c r="C766" s="471"/>
      <c r="D766" s="471"/>
      <c r="E766" s="471"/>
      <c r="F766" s="471"/>
      <c r="G766" s="471"/>
      <c r="H766" s="471"/>
      <c r="I766" s="471"/>
      <c r="J766" s="471"/>
      <c r="K766" s="471"/>
      <c r="L766" s="471"/>
      <c r="M766" s="471"/>
      <c r="N766" s="471"/>
      <c r="O766" s="471"/>
      <c r="P766" s="471"/>
    </row>
    <row r="767" spans="1:16" ht="12.75">
      <c r="A767" s="471"/>
      <c r="B767" s="471"/>
      <c r="C767" s="471"/>
      <c r="D767" s="471"/>
      <c r="E767" s="471"/>
      <c r="F767" s="471"/>
      <c r="G767" s="471"/>
      <c r="H767" s="471"/>
      <c r="I767" s="471"/>
      <c r="J767" s="471"/>
      <c r="K767" s="471"/>
      <c r="L767" s="471"/>
      <c r="M767" s="471"/>
      <c r="N767" s="471"/>
      <c r="O767" s="471"/>
      <c r="P767" s="471"/>
    </row>
    <row r="768" spans="1:16" ht="12.75">
      <c r="A768" s="471"/>
      <c r="B768" s="471"/>
      <c r="C768" s="471"/>
      <c r="D768" s="471"/>
      <c r="E768" s="471"/>
      <c r="F768" s="471"/>
      <c r="G768" s="471"/>
      <c r="H768" s="471"/>
      <c r="I768" s="471"/>
      <c r="J768" s="471"/>
      <c r="K768" s="471"/>
      <c r="L768" s="471"/>
      <c r="M768" s="471"/>
      <c r="N768" s="471"/>
      <c r="O768" s="471"/>
      <c r="P768" s="471"/>
    </row>
    <row r="769" spans="1:16" ht="12.75">
      <c r="A769" s="471"/>
      <c r="B769" s="471"/>
      <c r="C769" s="471"/>
      <c r="D769" s="471"/>
      <c r="E769" s="471"/>
      <c r="F769" s="471"/>
      <c r="G769" s="471"/>
      <c r="H769" s="471"/>
      <c r="I769" s="471"/>
      <c r="J769" s="471"/>
      <c r="K769" s="471"/>
      <c r="L769" s="471"/>
      <c r="M769" s="471"/>
      <c r="N769" s="471"/>
      <c r="O769" s="471"/>
      <c r="P769" s="471"/>
    </row>
    <row r="770" spans="1:16" ht="12.75">
      <c r="A770" s="471"/>
      <c r="B770" s="471"/>
      <c r="C770" s="471"/>
      <c r="D770" s="471"/>
      <c r="E770" s="471"/>
      <c r="F770" s="471"/>
      <c r="G770" s="471"/>
      <c r="H770" s="471"/>
      <c r="I770" s="471"/>
      <c r="J770" s="471"/>
      <c r="K770" s="471"/>
      <c r="L770" s="471"/>
      <c r="M770" s="471"/>
      <c r="N770" s="471"/>
      <c r="O770" s="471"/>
      <c r="P770" s="471"/>
    </row>
    <row r="771" spans="1:16" ht="12.75">
      <c r="A771" s="471"/>
      <c r="B771" s="471"/>
      <c r="C771" s="471"/>
      <c r="D771" s="471"/>
      <c r="E771" s="471"/>
      <c r="F771" s="471"/>
      <c r="G771" s="471"/>
      <c r="H771" s="471"/>
      <c r="I771" s="471"/>
      <c r="J771" s="471"/>
      <c r="K771" s="471"/>
      <c r="L771" s="471"/>
      <c r="M771" s="471"/>
      <c r="N771" s="471"/>
      <c r="O771" s="471"/>
      <c r="P771" s="471"/>
    </row>
    <row r="772" spans="1:16" ht="12.75">
      <c r="A772" s="471"/>
      <c r="B772" s="471"/>
      <c r="C772" s="471"/>
      <c r="D772" s="471"/>
      <c r="E772" s="471"/>
      <c r="F772" s="471"/>
      <c r="G772" s="471"/>
      <c r="H772" s="471"/>
      <c r="I772" s="471"/>
      <c r="J772" s="471"/>
      <c r="K772" s="471"/>
      <c r="L772" s="471"/>
      <c r="M772" s="471"/>
      <c r="N772" s="471"/>
      <c r="O772" s="471"/>
      <c r="P772" s="471"/>
    </row>
    <row r="773" spans="1:16" ht="12.75">
      <c r="A773" s="471"/>
      <c r="B773" s="471"/>
      <c r="C773" s="471"/>
      <c r="D773" s="471"/>
      <c r="E773" s="471"/>
      <c r="F773" s="471"/>
      <c r="G773" s="471"/>
      <c r="H773" s="471"/>
      <c r="I773" s="471"/>
      <c r="J773" s="471"/>
      <c r="K773" s="471"/>
      <c r="L773" s="471"/>
      <c r="M773" s="471"/>
      <c r="N773" s="471"/>
      <c r="O773" s="471"/>
      <c r="P773" s="471"/>
    </row>
    <row r="774" spans="1:16" ht="12.75">
      <c r="A774" s="471"/>
      <c r="B774" s="471"/>
      <c r="C774" s="471"/>
      <c r="D774" s="471"/>
      <c r="E774" s="471"/>
      <c r="F774" s="471"/>
      <c r="G774" s="471"/>
      <c r="H774" s="471"/>
      <c r="I774" s="471"/>
      <c r="J774" s="471"/>
      <c r="K774" s="471"/>
      <c r="L774" s="471"/>
      <c r="M774" s="471"/>
      <c r="N774" s="471"/>
      <c r="O774" s="471"/>
      <c r="P774" s="471"/>
    </row>
    <row r="775" spans="1:16" ht="12.75">
      <c r="A775" s="471"/>
      <c r="B775" s="471"/>
      <c r="C775" s="471"/>
      <c r="D775" s="471"/>
      <c r="E775" s="471"/>
      <c r="F775" s="471"/>
      <c r="G775" s="471"/>
      <c r="H775" s="471"/>
      <c r="I775" s="471"/>
      <c r="J775" s="471"/>
      <c r="K775" s="471"/>
      <c r="L775" s="471"/>
      <c r="M775" s="471"/>
      <c r="N775" s="471"/>
      <c r="O775" s="471"/>
      <c r="P775" s="471"/>
    </row>
    <row r="776" spans="1:16" ht="12.75">
      <c r="A776" s="471"/>
      <c r="B776" s="471"/>
      <c r="C776" s="471"/>
      <c r="D776" s="471"/>
      <c r="E776" s="471"/>
      <c r="F776" s="471"/>
      <c r="G776" s="471"/>
      <c r="H776" s="471"/>
      <c r="I776" s="471"/>
      <c r="J776" s="471"/>
      <c r="K776" s="471"/>
      <c r="L776" s="471"/>
      <c r="M776" s="471"/>
      <c r="N776" s="471"/>
      <c r="O776" s="471"/>
      <c r="P776" s="471"/>
    </row>
    <row r="777" spans="1:16" ht="12.75">
      <c r="A777" s="471"/>
      <c r="B777" s="471"/>
      <c r="C777" s="471"/>
      <c r="D777" s="471"/>
      <c r="E777" s="471"/>
      <c r="F777" s="471"/>
      <c r="G777" s="471"/>
      <c r="H777" s="471"/>
      <c r="I777" s="471"/>
      <c r="J777" s="471"/>
      <c r="K777" s="471"/>
      <c r="L777" s="471"/>
      <c r="M777" s="471"/>
      <c r="N777" s="471"/>
      <c r="O777" s="471"/>
      <c r="P777" s="471"/>
    </row>
    <row r="778" spans="1:16" ht="12.75">
      <c r="A778" s="471"/>
      <c r="B778" s="471"/>
      <c r="C778" s="471"/>
      <c r="D778" s="471"/>
      <c r="E778" s="471"/>
      <c r="F778" s="471"/>
      <c r="G778" s="471"/>
      <c r="H778" s="471"/>
      <c r="I778" s="471"/>
      <c r="J778" s="471"/>
      <c r="K778" s="471"/>
      <c r="L778" s="471"/>
      <c r="M778" s="471"/>
      <c r="N778" s="471"/>
      <c r="O778" s="471"/>
      <c r="P778" s="471"/>
    </row>
    <row r="779" spans="1:16" ht="12.75">
      <c r="A779" s="471"/>
      <c r="B779" s="471"/>
      <c r="C779" s="471"/>
      <c r="D779" s="471"/>
      <c r="E779" s="471"/>
      <c r="F779" s="471"/>
      <c r="G779" s="471"/>
      <c r="H779" s="471"/>
      <c r="I779" s="471"/>
      <c r="J779" s="471"/>
      <c r="K779" s="471"/>
      <c r="L779" s="471"/>
      <c r="M779" s="471"/>
      <c r="N779" s="471"/>
      <c r="O779" s="471"/>
      <c r="P779" s="471"/>
    </row>
    <row r="780" spans="1:16" ht="12.75">
      <c r="A780" s="471"/>
      <c r="B780" s="471"/>
      <c r="C780" s="471"/>
      <c r="D780" s="471"/>
      <c r="E780" s="471"/>
      <c r="F780" s="471"/>
      <c r="G780" s="471"/>
      <c r="H780" s="471"/>
      <c r="I780" s="471"/>
      <c r="J780" s="471"/>
      <c r="K780" s="471"/>
      <c r="L780" s="471"/>
      <c r="M780" s="471"/>
      <c r="N780" s="471"/>
      <c r="O780" s="471"/>
      <c r="P780" s="471"/>
    </row>
    <row r="781" spans="1:16" ht="12.75">
      <c r="A781" s="471"/>
      <c r="B781" s="471"/>
      <c r="C781" s="471"/>
      <c r="D781" s="471"/>
      <c r="E781" s="471"/>
      <c r="F781" s="471"/>
      <c r="G781" s="471"/>
      <c r="H781" s="471"/>
      <c r="I781" s="471"/>
      <c r="J781" s="471"/>
      <c r="K781" s="471"/>
      <c r="L781" s="471"/>
      <c r="M781" s="471"/>
      <c r="N781" s="471"/>
      <c r="O781" s="471"/>
      <c r="P781" s="471"/>
    </row>
    <row r="782" spans="1:16" ht="12.75">
      <c r="A782" s="471"/>
      <c r="B782" s="471"/>
      <c r="C782" s="471"/>
      <c r="D782" s="471"/>
      <c r="E782" s="471"/>
      <c r="F782" s="471"/>
      <c r="G782" s="471"/>
      <c r="H782" s="471"/>
      <c r="I782" s="471"/>
      <c r="J782" s="471"/>
      <c r="K782" s="471"/>
      <c r="L782" s="471"/>
      <c r="M782" s="471"/>
      <c r="N782" s="471"/>
      <c r="O782" s="471"/>
      <c r="P782" s="471"/>
    </row>
    <row r="783" spans="1:16" ht="12.75">
      <c r="A783" s="471"/>
      <c r="B783" s="471"/>
      <c r="C783" s="471"/>
      <c r="D783" s="471"/>
      <c r="E783" s="471"/>
      <c r="F783" s="471"/>
      <c r="G783" s="471"/>
      <c r="H783" s="471"/>
      <c r="I783" s="471"/>
      <c r="J783" s="471"/>
      <c r="K783" s="471"/>
      <c r="L783" s="471"/>
      <c r="M783" s="471"/>
      <c r="N783" s="471"/>
      <c r="O783" s="471"/>
      <c r="P783" s="471"/>
    </row>
    <row r="784" spans="1:16" ht="12.75">
      <c r="A784" s="471"/>
      <c r="B784" s="471"/>
      <c r="C784" s="471"/>
      <c r="D784" s="471"/>
      <c r="E784" s="471"/>
      <c r="F784" s="471"/>
      <c r="G784" s="471"/>
      <c r="H784" s="471"/>
      <c r="I784" s="471"/>
      <c r="J784" s="471"/>
      <c r="K784" s="471"/>
      <c r="L784" s="471"/>
      <c r="M784" s="471"/>
      <c r="N784" s="471"/>
      <c r="O784" s="471"/>
      <c r="P784" s="471"/>
    </row>
    <row r="785" spans="1:16" ht="12.75">
      <c r="A785" s="471"/>
      <c r="B785" s="471"/>
      <c r="C785" s="471"/>
      <c r="D785" s="471"/>
      <c r="E785" s="471"/>
      <c r="F785" s="471"/>
      <c r="G785" s="471"/>
      <c r="H785" s="471"/>
      <c r="I785" s="471"/>
      <c r="J785" s="471"/>
      <c r="K785" s="471"/>
      <c r="L785" s="471"/>
      <c r="M785" s="471"/>
      <c r="N785" s="471"/>
      <c r="O785" s="471"/>
      <c r="P785" s="471"/>
    </row>
    <row r="786" spans="1:16" ht="12.75">
      <c r="A786" s="471"/>
      <c r="B786" s="471"/>
      <c r="C786" s="471"/>
      <c r="D786" s="471"/>
      <c r="E786" s="471"/>
      <c r="F786" s="471"/>
      <c r="G786" s="471"/>
      <c r="H786" s="471"/>
      <c r="I786" s="471"/>
      <c r="J786" s="471"/>
      <c r="K786" s="471"/>
      <c r="L786" s="471"/>
      <c r="M786" s="471"/>
      <c r="N786" s="471"/>
      <c r="O786" s="471"/>
      <c r="P786" s="471"/>
    </row>
    <row r="787" spans="1:16" ht="12.75">
      <c r="A787" s="471"/>
      <c r="B787" s="471"/>
      <c r="C787" s="471"/>
      <c r="D787" s="471"/>
      <c r="E787" s="471"/>
      <c r="F787" s="471"/>
      <c r="G787" s="471"/>
      <c r="H787" s="471"/>
      <c r="I787" s="471"/>
      <c r="J787" s="471"/>
      <c r="K787" s="471"/>
      <c r="L787" s="471"/>
      <c r="M787" s="471"/>
      <c r="N787" s="471"/>
      <c r="O787" s="471"/>
      <c r="P787" s="471"/>
    </row>
    <row r="788" spans="1:16" ht="12.75">
      <c r="A788" s="471"/>
      <c r="B788" s="471"/>
      <c r="C788" s="471"/>
      <c r="D788" s="471"/>
      <c r="E788" s="471"/>
      <c r="F788" s="471"/>
      <c r="G788" s="471"/>
      <c r="H788" s="471"/>
      <c r="I788" s="471"/>
      <c r="J788" s="471"/>
      <c r="K788" s="471"/>
      <c r="L788" s="471"/>
      <c r="M788" s="471"/>
      <c r="N788" s="471"/>
      <c r="O788" s="471"/>
      <c r="P788" s="471"/>
    </row>
    <row r="789" spans="1:16" ht="12.75">
      <c r="A789" s="471"/>
      <c r="B789" s="471"/>
      <c r="C789" s="471"/>
      <c r="D789" s="471"/>
      <c r="E789" s="471"/>
      <c r="F789" s="471"/>
      <c r="G789" s="471"/>
      <c r="H789" s="471"/>
      <c r="I789" s="471"/>
      <c r="J789" s="471"/>
      <c r="K789" s="471"/>
      <c r="L789" s="471"/>
      <c r="M789" s="471"/>
      <c r="N789" s="471"/>
      <c r="O789" s="471"/>
      <c r="P789" s="471"/>
    </row>
    <row r="790" spans="1:16" ht="12.75">
      <c r="A790" s="471"/>
      <c r="B790" s="471"/>
      <c r="C790" s="471"/>
      <c r="D790" s="471"/>
      <c r="E790" s="471"/>
      <c r="F790" s="471"/>
      <c r="G790" s="471"/>
      <c r="H790" s="471"/>
      <c r="I790" s="471"/>
      <c r="J790" s="471"/>
      <c r="K790" s="471"/>
      <c r="L790" s="471"/>
      <c r="M790" s="471"/>
      <c r="N790" s="471"/>
      <c r="O790" s="471"/>
      <c r="P790" s="471"/>
    </row>
    <row r="791" spans="1:16" ht="12.75">
      <c r="A791" s="471"/>
      <c r="B791" s="471"/>
      <c r="C791" s="471"/>
      <c r="D791" s="471"/>
      <c r="E791" s="471"/>
      <c r="F791" s="471"/>
      <c r="G791" s="471"/>
      <c r="H791" s="471"/>
      <c r="I791" s="471"/>
      <c r="J791" s="471"/>
      <c r="K791" s="471"/>
      <c r="L791" s="471"/>
      <c r="M791" s="471"/>
      <c r="N791" s="471"/>
      <c r="O791" s="471"/>
      <c r="P791" s="471"/>
    </row>
    <row r="792" spans="1:16" ht="12.75">
      <c r="A792" s="471"/>
      <c r="B792" s="471"/>
      <c r="C792" s="471"/>
      <c r="D792" s="471"/>
      <c r="E792" s="471"/>
      <c r="F792" s="471"/>
      <c r="G792" s="471"/>
      <c r="H792" s="471"/>
      <c r="I792" s="471"/>
      <c r="J792" s="471"/>
      <c r="K792" s="471"/>
      <c r="L792" s="471"/>
      <c r="M792" s="471"/>
      <c r="N792" s="471"/>
      <c r="O792" s="471"/>
      <c r="P792" s="471"/>
    </row>
    <row r="793" spans="1:16" ht="12.75">
      <c r="A793" s="471"/>
      <c r="B793" s="471"/>
      <c r="C793" s="471"/>
      <c r="D793" s="471"/>
      <c r="E793" s="471"/>
      <c r="F793" s="471"/>
      <c r="G793" s="471"/>
      <c r="H793" s="471"/>
      <c r="I793" s="471"/>
      <c r="J793" s="471"/>
      <c r="K793" s="471"/>
      <c r="L793" s="471"/>
      <c r="M793" s="471"/>
      <c r="N793" s="471"/>
      <c r="O793" s="471"/>
      <c r="P793" s="471"/>
    </row>
    <row r="794" spans="1:16" ht="12.75">
      <c r="A794" s="471"/>
      <c r="B794" s="471"/>
      <c r="C794" s="471"/>
      <c r="D794" s="471"/>
      <c r="E794" s="471"/>
      <c r="F794" s="471"/>
      <c r="G794" s="471"/>
      <c r="H794" s="471"/>
      <c r="I794" s="471"/>
      <c r="J794" s="471"/>
      <c r="K794" s="471"/>
      <c r="L794" s="471"/>
      <c r="M794" s="471"/>
      <c r="N794" s="471"/>
      <c r="O794" s="471"/>
      <c r="P794" s="471"/>
    </row>
    <row r="795" spans="1:16" ht="12.75">
      <c r="A795" s="471"/>
      <c r="B795" s="471"/>
      <c r="C795" s="471"/>
      <c r="D795" s="471"/>
      <c r="E795" s="471"/>
      <c r="F795" s="471"/>
      <c r="G795" s="471"/>
      <c r="H795" s="471"/>
      <c r="I795" s="471"/>
      <c r="J795" s="471"/>
      <c r="K795" s="471"/>
      <c r="L795" s="471"/>
      <c r="M795" s="471"/>
      <c r="N795" s="471"/>
      <c r="O795" s="471"/>
      <c r="P795" s="471"/>
    </row>
    <row r="796" spans="1:16" ht="12.75">
      <c r="A796" s="471"/>
      <c r="B796" s="471"/>
      <c r="C796" s="471"/>
      <c r="D796" s="471"/>
      <c r="E796" s="471"/>
      <c r="F796" s="471"/>
      <c r="G796" s="471"/>
      <c r="H796" s="471"/>
      <c r="I796" s="471"/>
      <c r="J796" s="471"/>
      <c r="K796" s="471"/>
      <c r="L796" s="471"/>
      <c r="M796" s="471"/>
      <c r="N796" s="471"/>
      <c r="O796" s="471"/>
      <c r="P796" s="471"/>
    </row>
    <row r="797" spans="1:16" ht="12.75">
      <c r="A797" s="471"/>
      <c r="B797" s="471"/>
      <c r="C797" s="471"/>
      <c r="D797" s="471"/>
      <c r="E797" s="471"/>
      <c r="F797" s="471"/>
      <c r="G797" s="471"/>
      <c r="H797" s="471"/>
      <c r="I797" s="471"/>
      <c r="J797" s="471"/>
      <c r="K797" s="471"/>
      <c r="L797" s="471"/>
      <c r="M797" s="471"/>
      <c r="N797" s="471"/>
      <c r="O797" s="471"/>
      <c r="P797" s="471"/>
    </row>
    <row r="798" spans="1:16" ht="12.75">
      <c r="A798" s="471"/>
      <c r="B798" s="471"/>
      <c r="C798" s="471"/>
      <c r="D798" s="471"/>
      <c r="E798" s="471"/>
      <c r="F798" s="471"/>
      <c r="G798" s="471"/>
      <c r="H798" s="471"/>
      <c r="I798" s="471"/>
      <c r="J798" s="471"/>
      <c r="K798" s="471"/>
      <c r="L798" s="471"/>
      <c r="M798" s="471"/>
      <c r="N798" s="471"/>
      <c r="O798" s="471"/>
      <c r="P798" s="471"/>
    </row>
    <row r="799" spans="1:16" ht="12.75">
      <c r="A799" s="471"/>
      <c r="B799" s="471"/>
      <c r="C799" s="471"/>
      <c r="D799" s="471"/>
      <c r="E799" s="471"/>
      <c r="F799" s="471"/>
      <c r="G799" s="471"/>
      <c r="H799" s="471"/>
      <c r="I799" s="471"/>
      <c r="J799" s="471"/>
      <c r="K799" s="471"/>
      <c r="L799" s="471"/>
      <c r="M799" s="471"/>
      <c r="N799" s="471"/>
      <c r="O799" s="471"/>
      <c r="P799" s="471"/>
    </row>
    <row r="800" spans="1:16" ht="12.75">
      <c r="A800" s="471"/>
      <c r="B800" s="471"/>
      <c r="C800" s="471"/>
      <c r="D800" s="471"/>
      <c r="E800" s="471"/>
      <c r="F800" s="471"/>
      <c r="G800" s="471"/>
      <c r="H800" s="471"/>
      <c r="I800" s="471"/>
      <c r="J800" s="471"/>
      <c r="K800" s="471"/>
      <c r="L800" s="471"/>
      <c r="M800" s="471"/>
      <c r="N800" s="471"/>
      <c r="O800" s="471"/>
      <c r="P800" s="471"/>
    </row>
    <row r="801" spans="1:16" ht="12.75">
      <c r="A801" s="471"/>
      <c r="B801" s="471"/>
      <c r="C801" s="471"/>
      <c r="D801" s="471"/>
      <c r="E801" s="471"/>
      <c r="F801" s="471"/>
      <c r="G801" s="471"/>
      <c r="H801" s="471"/>
      <c r="I801" s="471"/>
      <c r="J801" s="471"/>
      <c r="K801" s="471"/>
      <c r="L801" s="471"/>
      <c r="M801" s="471"/>
      <c r="N801" s="471"/>
      <c r="O801" s="471"/>
      <c r="P801" s="471"/>
    </row>
    <row r="802" spans="1:16" ht="12.75">
      <c r="A802" s="471"/>
      <c r="B802" s="471"/>
      <c r="C802" s="471"/>
      <c r="D802" s="471"/>
      <c r="E802" s="471"/>
      <c r="F802" s="471"/>
      <c r="G802" s="471"/>
      <c r="H802" s="471"/>
      <c r="I802" s="471"/>
      <c r="J802" s="471"/>
      <c r="K802" s="471"/>
      <c r="L802" s="471"/>
      <c r="M802" s="471"/>
      <c r="N802" s="471"/>
      <c r="O802" s="471"/>
      <c r="P802" s="471"/>
    </row>
    <row r="803" spans="1:16" ht="12.75">
      <c r="A803" s="471"/>
      <c r="B803" s="471"/>
      <c r="C803" s="471"/>
      <c r="D803" s="471"/>
      <c r="E803" s="471"/>
      <c r="F803" s="471"/>
      <c r="G803" s="471"/>
      <c r="H803" s="471"/>
      <c r="I803" s="471"/>
      <c r="J803" s="471"/>
      <c r="K803" s="471"/>
      <c r="L803" s="471"/>
      <c r="M803" s="471"/>
      <c r="N803" s="471"/>
      <c r="O803" s="471"/>
      <c r="P803" s="471"/>
    </row>
    <row r="804" spans="1:16" ht="12.75">
      <c r="A804" s="471"/>
      <c r="B804" s="471"/>
      <c r="C804" s="471"/>
      <c r="D804" s="471"/>
      <c r="E804" s="471"/>
      <c r="F804" s="471"/>
      <c r="G804" s="471"/>
      <c r="H804" s="471"/>
      <c r="I804" s="471"/>
      <c r="J804" s="471"/>
      <c r="K804" s="471"/>
      <c r="L804" s="471"/>
      <c r="M804" s="471"/>
      <c r="N804" s="471"/>
      <c r="O804" s="471"/>
      <c r="P804" s="471"/>
    </row>
    <row r="805" spans="1:16" ht="12.75">
      <c r="A805" s="471"/>
      <c r="B805" s="471"/>
      <c r="C805" s="471"/>
      <c r="D805" s="471"/>
      <c r="E805" s="471"/>
      <c r="F805" s="471"/>
      <c r="G805" s="471"/>
      <c r="H805" s="471"/>
      <c r="I805" s="471"/>
      <c r="J805" s="471"/>
      <c r="K805" s="471"/>
      <c r="L805" s="471"/>
      <c r="M805" s="471"/>
      <c r="N805" s="471"/>
      <c r="O805" s="471"/>
      <c r="P805" s="471"/>
    </row>
    <row r="806" spans="1:16" ht="12.75">
      <c r="A806" s="471"/>
      <c r="B806" s="471"/>
      <c r="C806" s="471"/>
      <c r="D806" s="471"/>
      <c r="E806" s="471"/>
      <c r="F806" s="471"/>
      <c r="G806" s="471"/>
      <c r="H806" s="471"/>
      <c r="I806" s="471"/>
      <c r="J806" s="471"/>
      <c r="K806" s="471"/>
      <c r="L806" s="471"/>
      <c r="M806" s="471"/>
      <c r="N806" s="471"/>
      <c r="O806" s="471"/>
      <c r="P806" s="471"/>
    </row>
    <row r="807" spans="1:16" ht="12.75">
      <c r="A807" s="471"/>
      <c r="B807" s="471"/>
      <c r="C807" s="471"/>
      <c r="D807" s="471"/>
      <c r="E807" s="471"/>
      <c r="F807" s="471"/>
      <c r="G807" s="471"/>
      <c r="H807" s="471"/>
      <c r="I807" s="471"/>
      <c r="J807" s="471"/>
      <c r="K807" s="471"/>
      <c r="L807" s="471"/>
      <c r="M807" s="471"/>
      <c r="N807" s="471"/>
      <c r="O807" s="471"/>
      <c r="P807" s="471"/>
    </row>
    <row r="808" spans="1:16" ht="12.75">
      <c r="A808" s="471"/>
      <c r="B808" s="471"/>
      <c r="C808" s="471"/>
      <c r="D808" s="471"/>
      <c r="E808" s="471"/>
      <c r="F808" s="471"/>
      <c r="G808" s="471"/>
      <c r="H808" s="471"/>
      <c r="I808" s="471"/>
      <c r="J808" s="471"/>
      <c r="K808" s="471"/>
      <c r="L808" s="471"/>
      <c r="M808" s="471"/>
      <c r="N808" s="471"/>
      <c r="O808" s="471"/>
      <c r="P808" s="471"/>
    </row>
    <row r="809" spans="1:16" ht="12.75">
      <c r="A809" s="471"/>
      <c r="B809" s="471"/>
      <c r="C809" s="471"/>
      <c r="D809" s="471"/>
      <c r="E809" s="471"/>
      <c r="F809" s="471"/>
      <c r="G809" s="471"/>
      <c r="H809" s="471"/>
      <c r="I809" s="471"/>
      <c r="J809" s="471"/>
      <c r="K809" s="471"/>
      <c r="L809" s="471"/>
      <c r="M809" s="471"/>
      <c r="N809" s="471"/>
      <c r="O809" s="471"/>
      <c r="P809" s="471"/>
    </row>
    <row r="810" spans="1:16" ht="12.75">
      <c r="A810" s="471"/>
      <c r="B810" s="471"/>
      <c r="C810" s="471"/>
      <c r="D810" s="471"/>
      <c r="E810" s="471"/>
      <c r="F810" s="471"/>
      <c r="G810" s="471"/>
      <c r="H810" s="471"/>
      <c r="I810" s="471"/>
      <c r="J810" s="471"/>
      <c r="K810" s="471"/>
      <c r="L810" s="471"/>
      <c r="M810" s="471"/>
      <c r="N810" s="471"/>
      <c r="O810" s="471"/>
      <c r="P810" s="471"/>
    </row>
    <row r="811" spans="1:16" ht="12.75">
      <c r="A811" s="471"/>
      <c r="B811" s="471"/>
      <c r="C811" s="471"/>
      <c r="D811" s="471"/>
      <c r="E811" s="471"/>
      <c r="F811" s="471"/>
      <c r="G811" s="471"/>
      <c r="H811" s="471"/>
      <c r="I811" s="471"/>
      <c r="J811" s="471"/>
      <c r="K811" s="471"/>
      <c r="L811" s="471"/>
      <c r="M811" s="471"/>
      <c r="N811" s="471"/>
      <c r="O811" s="471"/>
      <c r="P811" s="471"/>
    </row>
    <row r="812" spans="1:16" ht="12.75">
      <c r="A812" s="471"/>
      <c r="B812" s="471"/>
      <c r="C812" s="471"/>
      <c r="D812" s="471"/>
      <c r="E812" s="471"/>
      <c r="F812" s="471"/>
      <c r="G812" s="471"/>
      <c r="H812" s="471"/>
      <c r="I812" s="471"/>
      <c r="J812" s="471"/>
      <c r="K812" s="471"/>
      <c r="L812" s="471"/>
      <c r="M812" s="471"/>
      <c r="N812" s="471"/>
      <c r="O812" s="471"/>
      <c r="P812" s="471"/>
    </row>
    <row r="813" spans="1:16" ht="12.75">
      <c r="A813" s="471"/>
      <c r="B813" s="471"/>
      <c r="C813" s="471"/>
      <c r="D813" s="471"/>
      <c r="E813" s="471"/>
      <c r="F813" s="471"/>
      <c r="G813" s="471"/>
      <c r="H813" s="471"/>
      <c r="I813" s="471"/>
      <c r="J813" s="471"/>
      <c r="K813" s="471"/>
      <c r="L813" s="471"/>
      <c r="M813" s="471"/>
      <c r="N813" s="471"/>
      <c r="O813" s="471"/>
      <c r="P813" s="471"/>
    </row>
    <row r="814" spans="1:16" ht="12.75">
      <c r="A814" s="471"/>
      <c r="B814" s="471"/>
      <c r="C814" s="471"/>
      <c r="D814" s="471"/>
      <c r="E814" s="471"/>
      <c r="F814" s="471"/>
      <c r="G814" s="471"/>
      <c r="H814" s="471"/>
      <c r="I814" s="471"/>
      <c r="J814" s="471"/>
      <c r="K814" s="471"/>
      <c r="L814" s="471"/>
      <c r="M814" s="471"/>
      <c r="N814" s="471"/>
      <c r="O814" s="471"/>
      <c r="P814" s="471"/>
    </row>
    <row r="815" spans="1:16" ht="12.75">
      <c r="A815" s="471"/>
      <c r="B815" s="471"/>
      <c r="C815" s="471"/>
      <c r="D815" s="471"/>
      <c r="E815" s="471"/>
      <c r="F815" s="471"/>
      <c r="G815" s="471"/>
      <c r="H815" s="471"/>
      <c r="I815" s="471"/>
      <c r="J815" s="471"/>
      <c r="K815" s="471"/>
      <c r="L815" s="471"/>
      <c r="M815" s="471"/>
      <c r="N815" s="471"/>
      <c r="O815" s="471"/>
      <c r="P815" s="471"/>
    </row>
    <row r="816" spans="1:16" ht="12.75">
      <c r="A816" s="471"/>
      <c r="B816" s="471"/>
      <c r="C816" s="471"/>
      <c r="D816" s="471"/>
      <c r="E816" s="471"/>
      <c r="F816" s="471"/>
      <c r="G816" s="471"/>
      <c r="H816" s="471"/>
      <c r="I816" s="471"/>
      <c r="J816" s="471"/>
      <c r="K816" s="471"/>
      <c r="L816" s="471"/>
      <c r="M816" s="471"/>
      <c r="N816" s="471"/>
      <c r="O816" s="471"/>
      <c r="P816" s="471"/>
    </row>
    <row r="817" spans="1:16" ht="12.75">
      <c r="A817" s="471"/>
      <c r="B817" s="471"/>
      <c r="C817" s="471"/>
      <c r="D817" s="471"/>
      <c r="E817" s="471"/>
      <c r="F817" s="471"/>
      <c r="G817" s="471"/>
      <c r="H817" s="471"/>
      <c r="I817" s="471"/>
      <c r="J817" s="471"/>
      <c r="K817" s="471"/>
      <c r="L817" s="471"/>
      <c r="M817" s="471"/>
      <c r="N817" s="471"/>
      <c r="O817" s="471"/>
      <c r="P817" s="471"/>
    </row>
    <row r="818" spans="1:16" ht="12.75">
      <c r="A818" s="471"/>
      <c r="B818" s="471"/>
      <c r="C818" s="471"/>
      <c r="D818" s="471"/>
      <c r="E818" s="471"/>
      <c r="F818" s="471"/>
      <c r="G818" s="471"/>
      <c r="H818" s="471"/>
      <c r="I818" s="471"/>
      <c r="J818" s="471"/>
      <c r="K818" s="471"/>
      <c r="L818" s="471"/>
      <c r="M818" s="471"/>
      <c r="N818" s="471"/>
      <c r="O818" s="471"/>
      <c r="P818" s="471"/>
    </row>
    <row r="819" spans="1:16" ht="12.75">
      <c r="A819" s="471"/>
      <c r="B819" s="471"/>
      <c r="C819" s="471"/>
      <c r="D819" s="471"/>
      <c r="E819" s="471"/>
      <c r="F819" s="471"/>
      <c r="G819" s="471"/>
      <c r="H819" s="471"/>
      <c r="I819" s="471"/>
      <c r="J819" s="471"/>
      <c r="K819" s="471"/>
      <c r="L819" s="471"/>
      <c r="M819" s="471"/>
      <c r="N819" s="471"/>
      <c r="O819" s="471"/>
      <c r="P819" s="471"/>
    </row>
    <row r="820" spans="1:16" ht="12.75">
      <c r="A820" s="471"/>
      <c r="B820" s="471"/>
      <c r="C820" s="471"/>
      <c r="D820" s="471"/>
      <c r="E820" s="471"/>
      <c r="F820" s="471"/>
      <c r="G820" s="471"/>
      <c r="H820" s="471"/>
      <c r="I820" s="471"/>
      <c r="J820" s="471"/>
      <c r="K820" s="471"/>
      <c r="L820" s="471"/>
      <c r="M820" s="471"/>
      <c r="N820" s="471"/>
      <c r="O820" s="471"/>
      <c r="P820" s="471"/>
    </row>
    <row r="821" spans="1:16" ht="12.75">
      <c r="A821" s="471"/>
      <c r="B821" s="471"/>
      <c r="C821" s="471"/>
      <c r="D821" s="471"/>
      <c r="E821" s="471"/>
      <c r="F821" s="471"/>
      <c r="G821" s="471"/>
      <c r="H821" s="471"/>
      <c r="I821" s="471"/>
      <c r="J821" s="471"/>
      <c r="K821" s="471"/>
      <c r="L821" s="471"/>
      <c r="M821" s="471"/>
      <c r="N821" s="471"/>
      <c r="O821" s="471"/>
      <c r="P821" s="471"/>
    </row>
    <row r="822" spans="1:16" ht="12.75">
      <c r="A822" s="471"/>
      <c r="B822" s="471"/>
      <c r="C822" s="471"/>
      <c r="D822" s="471"/>
      <c r="E822" s="471"/>
      <c r="F822" s="471"/>
      <c r="G822" s="471"/>
      <c r="H822" s="471"/>
      <c r="I822" s="471"/>
      <c r="J822" s="471"/>
      <c r="K822" s="471"/>
      <c r="L822" s="471"/>
      <c r="M822" s="471"/>
      <c r="N822" s="471"/>
      <c r="O822" s="471"/>
      <c r="P822" s="471"/>
    </row>
    <row r="823" spans="1:16" ht="12.75">
      <c r="A823" s="471"/>
      <c r="B823" s="471"/>
      <c r="C823" s="471"/>
      <c r="D823" s="471"/>
      <c r="E823" s="471"/>
      <c r="F823" s="471"/>
      <c r="G823" s="471"/>
      <c r="H823" s="471"/>
      <c r="I823" s="471"/>
      <c r="J823" s="471"/>
      <c r="K823" s="471"/>
      <c r="L823" s="471"/>
      <c r="M823" s="471"/>
      <c r="N823" s="471"/>
      <c r="O823" s="471"/>
      <c r="P823" s="471"/>
    </row>
    <row r="824" spans="1:16" ht="12.75">
      <c r="A824" s="471"/>
      <c r="B824" s="471"/>
      <c r="C824" s="471"/>
      <c r="D824" s="471"/>
      <c r="E824" s="471"/>
      <c r="F824" s="471"/>
      <c r="G824" s="471"/>
      <c r="H824" s="471"/>
      <c r="I824" s="471"/>
      <c r="J824" s="471"/>
      <c r="K824" s="471"/>
      <c r="L824" s="471"/>
      <c r="M824" s="471"/>
      <c r="N824" s="471"/>
      <c r="O824" s="471"/>
      <c r="P824" s="471"/>
    </row>
    <row r="825" spans="1:16" ht="12.75">
      <c r="A825" s="471"/>
      <c r="B825" s="471"/>
      <c r="C825" s="471"/>
      <c r="D825" s="471"/>
      <c r="E825" s="471"/>
      <c r="F825" s="471"/>
      <c r="G825" s="471"/>
      <c r="H825" s="471"/>
      <c r="I825" s="471"/>
      <c r="J825" s="471"/>
      <c r="K825" s="471"/>
      <c r="L825" s="471"/>
      <c r="M825" s="471"/>
      <c r="N825" s="471"/>
      <c r="O825" s="471"/>
      <c r="P825" s="471"/>
    </row>
    <row r="826" spans="1:16" ht="12.75">
      <c r="A826" s="471"/>
      <c r="B826" s="471"/>
      <c r="C826" s="471"/>
      <c r="D826" s="471"/>
      <c r="E826" s="471"/>
      <c r="F826" s="471"/>
      <c r="G826" s="471"/>
      <c r="H826" s="471"/>
      <c r="I826" s="471"/>
      <c r="J826" s="471"/>
      <c r="K826" s="471"/>
      <c r="L826" s="471"/>
      <c r="M826" s="471"/>
      <c r="N826" s="471"/>
      <c r="O826" s="471"/>
      <c r="P826" s="471"/>
    </row>
    <row r="827" spans="1:16" ht="12.75">
      <c r="A827" s="471"/>
      <c r="B827" s="471"/>
      <c r="C827" s="471"/>
      <c r="D827" s="471"/>
      <c r="E827" s="471"/>
      <c r="F827" s="471"/>
      <c r="G827" s="471"/>
      <c r="H827" s="471"/>
      <c r="I827" s="471"/>
      <c r="J827" s="471"/>
      <c r="K827" s="471"/>
      <c r="L827" s="471"/>
      <c r="M827" s="471"/>
      <c r="N827" s="471"/>
      <c r="O827" s="471"/>
      <c r="P827" s="471"/>
    </row>
    <row r="828" spans="1:16" ht="12.75">
      <c r="A828" s="471"/>
      <c r="B828" s="471"/>
      <c r="C828" s="471"/>
      <c r="D828" s="471"/>
      <c r="E828" s="471"/>
      <c r="F828" s="471"/>
      <c r="G828" s="471"/>
      <c r="H828" s="471"/>
      <c r="I828" s="471"/>
      <c r="J828" s="471"/>
      <c r="K828" s="471"/>
      <c r="L828" s="471"/>
      <c r="M828" s="471"/>
      <c r="N828" s="471"/>
      <c r="O828" s="471"/>
      <c r="P828" s="471"/>
    </row>
    <row r="829" spans="1:16" ht="12.75">
      <c r="A829" s="471"/>
      <c r="B829" s="471"/>
      <c r="C829" s="471"/>
      <c r="D829" s="471"/>
      <c r="E829" s="471"/>
      <c r="F829" s="471"/>
      <c r="G829" s="471"/>
      <c r="H829" s="471"/>
      <c r="I829" s="471"/>
      <c r="J829" s="471"/>
      <c r="K829" s="471"/>
      <c r="L829" s="471"/>
      <c r="M829" s="471"/>
      <c r="N829" s="471"/>
      <c r="O829" s="471"/>
      <c r="P829" s="471"/>
    </row>
    <row r="830" spans="1:16" ht="12.75">
      <c r="A830" s="471"/>
      <c r="B830" s="471"/>
      <c r="C830" s="471"/>
      <c r="D830" s="471"/>
      <c r="E830" s="471"/>
      <c r="F830" s="471"/>
      <c r="G830" s="471"/>
      <c r="H830" s="471"/>
      <c r="I830" s="471"/>
      <c r="J830" s="471"/>
      <c r="K830" s="471"/>
      <c r="L830" s="471"/>
      <c r="M830" s="471"/>
      <c r="N830" s="471"/>
      <c r="O830" s="471"/>
      <c r="P830" s="471"/>
    </row>
    <row r="831" spans="1:16" ht="12.75">
      <c r="A831" s="471"/>
      <c r="B831" s="471"/>
      <c r="C831" s="471"/>
      <c r="D831" s="471"/>
      <c r="E831" s="471"/>
      <c r="F831" s="471"/>
      <c r="G831" s="471"/>
      <c r="H831" s="471"/>
      <c r="I831" s="471"/>
      <c r="J831" s="471"/>
      <c r="K831" s="471"/>
      <c r="L831" s="471"/>
      <c r="M831" s="471"/>
      <c r="N831" s="471"/>
      <c r="O831" s="471"/>
      <c r="P831" s="471"/>
    </row>
    <row r="832" spans="1:16" ht="12.75">
      <c r="A832" s="471"/>
      <c r="B832" s="471"/>
      <c r="C832" s="471"/>
      <c r="D832" s="471"/>
      <c r="E832" s="471"/>
      <c r="F832" s="471"/>
      <c r="G832" s="471"/>
      <c r="H832" s="471"/>
      <c r="I832" s="471"/>
      <c r="J832" s="471"/>
      <c r="K832" s="471"/>
      <c r="L832" s="471"/>
      <c r="M832" s="471"/>
      <c r="N832" s="471"/>
      <c r="O832" s="471"/>
      <c r="P832" s="471"/>
    </row>
    <row r="833" spans="1:16" ht="12.75">
      <c r="A833" s="471"/>
      <c r="B833" s="471"/>
      <c r="C833" s="471"/>
      <c r="D833" s="471"/>
      <c r="E833" s="471"/>
      <c r="F833" s="471"/>
      <c r="G833" s="471"/>
      <c r="H833" s="471"/>
      <c r="I833" s="471"/>
      <c r="J833" s="471"/>
      <c r="K833" s="471"/>
      <c r="L833" s="471"/>
      <c r="M833" s="471"/>
      <c r="N833" s="471"/>
      <c r="O833" s="471"/>
      <c r="P833" s="471"/>
    </row>
    <row r="834" spans="1:16" ht="12.75">
      <c r="A834" s="471"/>
      <c r="B834" s="471"/>
      <c r="C834" s="471"/>
      <c r="D834" s="471"/>
      <c r="E834" s="471"/>
      <c r="F834" s="471"/>
      <c r="G834" s="471"/>
      <c r="H834" s="471"/>
      <c r="I834" s="471"/>
      <c r="J834" s="471"/>
      <c r="K834" s="471"/>
      <c r="L834" s="471"/>
      <c r="M834" s="471"/>
      <c r="N834" s="471"/>
      <c r="O834" s="471"/>
      <c r="P834" s="471"/>
    </row>
    <row r="835" spans="1:16" ht="12.75">
      <c r="A835" s="471"/>
      <c r="B835" s="471"/>
      <c r="C835" s="471"/>
      <c r="D835" s="471"/>
      <c r="E835" s="471"/>
      <c r="F835" s="471"/>
      <c r="G835" s="471"/>
      <c r="H835" s="471"/>
      <c r="I835" s="471"/>
      <c r="J835" s="471"/>
      <c r="K835" s="471"/>
      <c r="L835" s="471"/>
      <c r="M835" s="471"/>
      <c r="N835" s="471"/>
      <c r="O835" s="471"/>
      <c r="P835" s="471"/>
    </row>
    <row r="836" spans="1:16" ht="12.75">
      <c r="A836" s="471"/>
      <c r="B836" s="471"/>
      <c r="C836" s="471"/>
      <c r="D836" s="471"/>
      <c r="E836" s="471"/>
      <c r="F836" s="471"/>
      <c r="G836" s="471"/>
      <c r="H836" s="471"/>
      <c r="I836" s="471"/>
      <c r="J836" s="471"/>
      <c r="K836" s="471"/>
      <c r="L836" s="471"/>
      <c r="M836" s="471"/>
      <c r="N836" s="471"/>
      <c r="O836" s="471"/>
      <c r="P836" s="471"/>
    </row>
    <row r="837" spans="1:16" ht="12.75">
      <c r="A837" s="471"/>
      <c r="B837" s="471"/>
      <c r="C837" s="471"/>
      <c r="D837" s="471"/>
      <c r="E837" s="471"/>
      <c r="F837" s="471"/>
      <c r="G837" s="471"/>
      <c r="H837" s="471"/>
      <c r="I837" s="471"/>
      <c r="J837" s="471"/>
      <c r="K837" s="471"/>
      <c r="L837" s="471"/>
      <c r="M837" s="471"/>
      <c r="N837" s="471"/>
      <c r="O837" s="471"/>
      <c r="P837" s="471"/>
    </row>
    <row r="838" spans="1:16" ht="12.75">
      <c r="A838" s="471"/>
      <c r="B838" s="471"/>
      <c r="C838" s="471"/>
      <c r="D838" s="471"/>
      <c r="E838" s="471"/>
      <c r="F838" s="471"/>
      <c r="G838" s="471"/>
      <c r="H838" s="471"/>
      <c r="I838" s="471"/>
      <c r="J838" s="471"/>
      <c r="K838" s="471"/>
      <c r="L838" s="471"/>
      <c r="M838" s="471"/>
      <c r="N838" s="471"/>
      <c r="O838" s="471"/>
      <c r="P838" s="471"/>
    </row>
    <row r="839" spans="1:16" ht="12.75">
      <c r="A839" s="471"/>
      <c r="B839" s="471"/>
      <c r="C839" s="471"/>
      <c r="D839" s="471"/>
      <c r="E839" s="471"/>
      <c r="F839" s="471"/>
      <c r="G839" s="471"/>
      <c r="H839" s="471"/>
      <c r="I839" s="471"/>
      <c r="J839" s="471"/>
      <c r="K839" s="471"/>
      <c r="L839" s="471"/>
      <c r="M839" s="471"/>
      <c r="N839" s="471"/>
      <c r="O839" s="471"/>
      <c r="P839" s="471"/>
    </row>
    <row r="840" spans="1:16" ht="12.75">
      <c r="A840" s="471"/>
      <c r="B840" s="471"/>
      <c r="C840" s="471"/>
      <c r="D840" s="471"/>
      <c r="E840" s="471"/>
      <c r="F840" s="471"/>
      <c r="G840" s="471"/>
      <c r="H840" s="471"/>
      <c r="I840" s="471"/>
      <c r="J840" s="471"/>
      <c r="K840" s="471"/>
      <c r="L840" s="471"/>
      <c r="M840" s="471"/>
      <c r="N840" s="471"/>
      <c r="O840" s="471"/>
      <c r="P840" s="471"/>
    </row>
    <row r="841" spans="1:16" ht="12.75">
      <c r="A841" s="471"/>
      <c r="B841" s="471"/>
      <c r="C841" s="471"/>
      <c r="D841" s="471"/>
      <c r="E841" s="471"/>
      <c r="F841" s="471"/>
      <c r="G841" s="471"/>
      <c r="H841" s="471"/>
      <c r="I841" s="471"/>
      <c r="J841" s="471"/>
      <c r="K841" s="471"/>
      <c r="L841" s="471"/>
      <c r="M841" s="471"/>
      <c r="N841" s="471"/>
      <c r="O841" s="471"/>
      <c r="P841" s="471"/>
    </row>
    <row r="842" spans="1:16" ht="12.75">
      <c r="A842" s="471"/>
      <c r="B842" s="471"/>
      <c r="C842" s="471"/>
      <c r="D842" s="471"/>
      <c r="E842" s="471"/>
      <c r="F842" s="471"/>
      <c r="G842" s="471"/>
      <c r="H842" s="471"/>
      <c r="I842" s="471"/>
      <c r="J842" s="471"/>
      <c r="K842" s="471"/>
      <c r="L842" s="471"/>
      <c r="M842" s="471"/>
      <c r="N842" s="471"/>
      <c r="O842" s="471"/>
      <c r="P842" s="471"/>
    </row>
    <row r="843" spans="1:16" ht="12.75">
      <c r="A843" s="471"/>
      <c r="B843" s="471"/>
      <c r="C843" s="471"/>
      <c r="D843" s="471"/>
      <c r="E843" s="471"/>
      <c r="F843" s="471"/>
      <c r="G843" s="471"/>
      <c r="H843" s="471"/>
      <c r="I843" s="471"/>
      <c r="J843" s="471"/>
      <c r="K843" s="471"/>
      <c r="L843" s="471"/>
      <c r="M843" s="471"/>
      <c r="N843" s="471"/>
      <c r="O843" s="471"/>
      <c r="P843" s="471"/>
    </row>
    <row r="844" spans="1:16" ht="12.75">
      <c r="A844" s="471"/>
      <c r="B844" s="471"/>
      <c r="C844" s="471"/>
      <c r="D844" s="471"/>
      <c r="E844" s="471"/>
      <c r="F844" s="471"/>
      <c r="G844" s="471"/>
      <c r="H844" s="471"/>
      <c r="I844" s="471"/>
      <c r="J844" s="471"/>
      <c r="K844" s="471"/>
      <c r="L844" s="471"/>
      <c r="M844" s="471"/>
      <c r="N844" s="471"/>
      <c r="O844" s="471"/>
      <c r="P844" s="471"/>
    </row>
    <row r="845" spans="1:16" ht="12.75">
      <c r="A845" s="471"/>
      <c r="B845" s="471"/>
      <c r="C845" s="471"/>
      <c r="D845" s="471"/>
      <c r="E845" s="471"/>
      <c r="F845" s="471"/>
      <c r="G845" s="471"/>
      <c r="H845" s="471"/>
      <c r="I845" s="471"/>
      <c r="J845" s="471"/>
      <c r="K845" s="471"/>
      <c r="L845" s="471"/>
      <c r="M845" s="471"/>
      <c r="N845" s="471"/>
      <c r="O845" s="471"/>
      <c r="P845" s="471"/>
    </row>
    <row r="846" spans="1:16" ht="12.75">
      <c r="A846" s="471"/>
      <c r="B846" s="471"/>
      <c r="C846" s="471"/>
      <c r="D846" s="471"/>
      <c r="E846" s="471"/>
      <c r="F846" s="471"/>
      <c r="G846" s="471"/>
      <c r="H846" s="471"/>
      <c r="I846" s="471"/>
      <c r="J846" s="471"/>
      <c r="K846" s="471"/>
      <c r="L846" s="471"/>
      <c r="M846" s="471"/>
      <c r="N846" s="471"/>
      <c r="O846" s="471"/>
      <c r="P846" s="471"/>
    </row>
    <row r="847" spans="1:16" ht="12.75">
      <c r="A847" s="471"/>
      <c r="B847" s="471"/>
      <c r="C847" s="471"/>
      <c r="D847" s="471"/>
      <c r="E847" s="471"/>
      <c r="F847" s="471"/>
      <c r="G847" s="471"/>
      <c r="H847" s="471"/>
      <c r="I847" s="471"/>
      <c r="J847" s="471"/>
      <c r="K847" s="471"/>
      <c r="L847" s="471"/>
      <c r="M847" s="471"/>
      <c r="N847" s="471"/>
      <c r="O847" s="471"/>
      <c r="P847" s="471"/>
    </row>
    <row r="848" spans="1:16" ht="12.75">
      <c r="A848" s="471"/>
      <c r="B848" s="471"/>
      <c r="C848" s="471"/>
      <c r="D848" s="471"/>
      <c r="E848" s="471"/>
      <c r="F848" s="471"/>
      <c r="G848" s="471"/>
      <c r="H848" s="471"/>
      <c r="I848" s="471"/>
      <c r="J848" s="471"/>
      <c r="K848" s="471"/>
      <c r="L848" s="471"/>
      <c r="M848" s="471"/>
      <c r="N848" s="471"/>
      <c r="O848" s="471"/>
      <c r="P848" s="471"/>
    </row>
    <row r="849" spans="1:16" ht="12.75">
      <c r="A849" s="471"/>
      <c r="B849" s="471"/>
      <c r="C849" s="471"/>
      <c r="D849" s="471"/>
      <c r="E849" s="471"/>
      <c r="F849" s="471"/>
      <c r="G849" s="471"/>
      <c r="H849" s="471"/>
      <c r="I849" s="471"/>
      <c r="J849" s="471"/>
      <c r="K849" s="471"/>
      <c r="L849" s="471"/>
      <c r="M849" s="471"/>
      <c r="N849" s="471"/>
      <c r="O849" s="471"/>
      <c r="P849" s="471"/>
    </row>
    <row r="850" spans="1:16" ht="12.75">
      <c r="A850" s="471"/>
      <c r="B850" s="471"/>
      <c r="C850" s="471"/>
      <c r="D850" s="471"/>
      <c r="E850" s="471"/>
      <c r="F850" s="471"/>
      <c r="G850" s="471"/>
      <c r="H850" s="471"/>
      <c r="I850" s="471"/>
      <c r="J850" s="471"/>
      <c r="K850" s="471"/>
      <c r="L850" s="471"/>
      <c r="M850" s="471"/>
      <c r="N850" s="471"/>
      <c r="O850" s="471"/>
      <c r="P850" s="471"/>
    </row>
    <row r="851" spans="1:16" ht="12.75">
      <c r="A851" s="471"/>
      <c r="B851" s="471"/>
      <c r="C851" s="471"/>
      <c r="D851" s="471"/>
      <c r="E851" s="471"/>
      <c r="F851" s="471"/>
      <c r="G851" s="471"/>
      <c r="H851" s="471"/>
      <c r="I851" s="471"/>
      <c r="J851" s="471"/>
      <c r="K851" s="471"/>
      <c r="L851" s="471"/>
      <c r="M851" s="471"/>
      <c r="N851" s="471"/>
      <c r="O851" s="471"/>
      <c r="P851" s="471"/>
    </row>
    <row r="852" spans="1:16" ht="12.75">
      <c r="A852" s="471"/>
      <c r="B852" s="471"/>
      <c r="C852" s="471"/>
      <c r="D852" s="471"/>
      <c r="E852" s="471"/>
      <c r="F852" s="471"/>
      <c r="G852" s="471"/>
      <c r="H852" s="471"/>
      <c r="I852" s="471"/>
      <c r="J852" s="471"/>
      <c r="K852" s="471"/>
      <c r="L852" s="471"/>
      <c r="M852" s="471"/>
      <c r="N852" s="471"/>
      <c r="O852" s="471"/>
      <c r="P852" s="471"/>
    </row>
    <row r="853" spans="1:16" ht="12.75">
      <c r="A853" s="471"/>
      <c r="B853" s="471"/>
      <c r="C853" s="471"/>
      <c r="D853" s="471"/>
      <c r="E853" s="471"/>
      <c r="F853" s="471"/>
      <c r="G853" s="471"/>
      <c r="H853" s="471"/>
      <c r="I853" s="471"/>
      <c r="J853" s="471"/>
      <c r="K853" s="471"/>
      <c r="L853" s="471"/>
      <c r="M853" s="471"/>
      <c r="N853" s="471"/>
      <c r="O853" s="471"/>
      <c r="P853" s="471"/>
    </row>
    <row r="854" spans="1:16" ht="12.75">
      <c r="A854" s="471"/>
      <c r="B854" s="471"/>
      <c r="C854" s="471"/>
      <c r="D854" s="471"/>
      <c r="E854" s="471"/>
      <c r="F854" s="471"/>
      <c r="G854" s="471"/>
      <c r="H854" s="471"/>
      <c r="I854" s="471"/>
      <c r="J854" s="471"/>
      <c r="K854" s="471"/>
      <c r="L854" s="471"/>
      <c r="M854" s="471"/>
      <c r="N854" s="471"/>
      <c r="O854" s="471"/>
      <c r="P854" s="471"/>
    </row>
    <row r="855" spans="1:16" ht="12.75">
      <c r="A855" s="471"/>
      <c r="B855" s="471"/>
      <c r="C855" s="471"/>
      <c r="D855" s="471"/>
      <c r="E855" s="471"/>
      <c r="F855" s="471"/>
      <c r="G855" s="471"/>
      <c r="H855" s="471"/>
      <c r="I855" s="471"/>
      <c r="J855" s="471"/>
      <c r="K855" s="471"/>
      <c r="L855" s="471"/>
      <c r="M855" s="471"/>
      <c r="N855" s="471"/>
      <c r="O855" s="471"/>
      <c r="P855" s="471"/>
    </row>
    <row r="856" spans="1:16" ht="12.75">
      <c r="A856" s="471"/>
      <c r="B856" s="471"/>
      <c r="C856" s="471"/>
      <c r="D856" s="471"/>
      <c r="E856" s="471"/>
      <c r="F856" s="471"/>
      <c r="G856" s="471"/>
      <c r="H856" s="471"/>
      <c r="I856" s="471"/>
      <c r="J856" s="471"/>
      <c r="K856" s="471"/>
      <c r="L856" s="471"/>
      <c r="M856" s="471"/>
      <c r="N856" s="471"/>
      <c r="O856" s="471"/>
      <c r="P856" s="471"/>
    </row>
    <row r="857" spans="1:16" ht="12.75">
      <c r="A857" s="471"/>
      <c r="B857" s="471"/>
      <c r="C857" s="471"/>
      <c r="D857" s="471"/>
      <c r="E857" s="471"/>
      <c r="F857" s="471"/>
      <c r="G857" s="471"/>
      <c r="H857" s="471"/>
      <c r="I857" s="471"/>
      <c r="J857" s="471"/>
      <c r="K857" s="471"/>
      <c r="L857" s="471"/>
      <c r="M857" s="471"/>
      <c r="N857" s="471"/>
      <c r="O857" s="471"/>
      <c r="P857" s="471"/>
    </row>
    <row r="858" spans="1:16" ht="12.75">
      <c r="A858" s="471"/>
      <c r="B858" s="471"/>
      <c r="C858" s="471"/>
      <c r="D858" s="471"/>
      <c r="E858" s="471"/>
      <c r="F858" s="471"/>
      <c r="G858" s="471"/>
      <c r="H858" s="471"/>
      <c r="I858" s="471"/>
      <c r="J858" s="471"/>
      <c r="K858" s="471"/>
      <c r="L858" s="471"/>
      <c r="M858" s="471"/>
      <c r="N858" s="471"/>
      <c r="O858" s="471"/>
      <c r="P858" s="471"/>
    </row>
    <row r="859" spans="1:16" ht="12.75">
      <c r="A859" s="471"/>
      <c r="B859" s="471"/>
      <c r="C859" s="471"/>
      <c r="D859" s="471"/>
      <c r="E859" s="471"/>
      <c r="F859" s="471"/>
      <c r="G859" s="471"/>
      <c r="H859" s="471"/>
      <c r="I859" s="471"/>
      <c r="J859" s="471"/>
      <c r="K859" s="471"/>
      <c r="L859" s="471"/>
      <c r="M859" s="471"/>
      <c r="N859" s="471"/>
      <c r="O859" s="471"/>
      <c r="P859" s="471"/>
    </row>
    <row r="860" spans="1:16" ht="12.75">
      <c r="A860" s="471"/>
      <c r="B860" s="471"/>
      <c r="C860" s="471"/>
      <c r="D860" s="471"/>
      <c r="E860" s="471"/>
      <c r="F860" s="471"/>
      <c r="G860" s="471"/>
      <c r="H860" s="471"/>
      <c r="I860" s="471"/>
      <c r="J860" s="471"/>
      <c r="K860" s="471"/>
      <c r="L860" s="471"/>
      <c r="M860" s="471"/>
      <c r="N860" s="471"/>
      <c r="O860" s="471"/>
      <c r="P860" s="471"/>
    </row>
    <row r="861" spans="1:16" ht="12.75">
      <c r="A861" s="471"/>
      <c r="B861" s="471"/>
      <c r="C861" s="471"/>
      <c r="D861" s="471"/>
      <c r="E861" s="471"/>
      <c r="F861" s="471"/>
      <c r="G861" s="471"/>
      <c r="H861" s="471"/>
      <c r="I861" s="471"/>
      <c r="J861" s="471"/>
      <c r="K861" s="471"/>
      <c r="L861" s="471"/>
      <c r="M861" s="471"/>
      <c r="N861" s="471"/>
      <c r="O861" s="471"/>
      <c r="P861" s="471"/>
    </row>
    <row r="862" spans="1:16" ht="12.75">
      <c r="A862" s="471"/>
      <c r="B862" s="471"/>
      <c r="C862" s="471"/>
      <c r="D862" s="471"/>
      <c r="E862" s="471"/>
      <c r="F862" s="471"/>
      <c r="G862" s="471"/>
      <c r="H862" s="471"/>
      <c r="I862" s="471"/>
      <c r="J862" s="471"/>
      <c r="K862" s="471"/>
      <c r="L862" s="471"/>
      <c r="M862" s="471"/>
      <c r="N862" s="471"/>
      <c r="O862" s="471"/>
      <c r="P862" s="471"/>
    </row>
    <row r="863" spans="1:16" ht="12.75">
      <c r="A863" s="471"/>
      <c r="B863" s="471"/>
      <c r="C863" s="471"/>
      <c r="D863" s="471"/>
      <c r="E863" s="471"/>
      <c r="F863" s="471"/>
      <c r="G863" s="471"/>
      <c r="H863" s="471"/>
      <c r="I863" s="471"/>
      <c r="J863" s="471"/>
      <c r="K863" s="471"/>
      <c r="L863" s="471"/>
      <c r="M863" s="471"/>
      <c r="N863" s="471"/>
      <c r="O863" s="471"/>
      <c r="P863" s="471"/>
    </row>
    <row r="864" spans="1:16" ht="12.75">
      <c r="A864" s="471"/>
      <c r="B864" s="471"/>
      <c r="C864" s="471"/>
      <c r="D864" s="471"/>
      <c r="E864" s="471"/>
      <c r="F864" s="471"/>
      <c r="G864" s="471"/>
      <c r="H864" s="471"/>
      <c r="I864" s="471"/>
      <c r="J864" s="471"/>
      <c r="K864" s="471"/>
      <c r="L864" s="471"/>
      <c r="M864" s="471"/>
      <c r="N864" s="471"/>
      <c r="O864" s="471"/>
      <c r="P864" s="471"/>
    </row>
    <row r="865" spans="1:16" ht="12.75">
      <c r="A865" s="471"/>
      <c r="B865" s="471"/>
      <c r="C865" s="471"/>
      <c r="D865" s="471"/>
      <c r="E865" s="471"/>
      <c r="F865" s="471"/>
      <c r="G865" s="471"/>
      <c r="H865" s="471"/>
      <c r="I865" s="471"/>
      <c r="J865" s="471"/>
      <c r="K865" s="471"/>
      <c r="L865" s="471"/>
      <c r="M865" s="471"/>
      <c r="N865" s="471"/>
      <c r="O865" s="471"/>
      <c r="P865" s="471"/>
    </row>
    <row r="866" spans="1:16" ht="12.75">
      <c r="A866" s="471"/>
      <c r="B866" s="471"/>
      <c r="C866" s="471"/>
      <c r="D866" s="471"/>
      <c r="E866" s="471"/>
      <c r="F866" s="471"/>
      <c r="G866" s="471"/>
      <c r="H866" s="471"/>
      <c r="I866" s="471"/>
      <c r="J866" s="471"/>
      <c r="K866" s="471"/>
      <c r="L866" s="471"/>
      <c r="M866" s="471"/>
      <c r="N866" s="471"/>
      <c r="O866" s="471"/>
      <c r="P866" s="471"/>
    </row>
    <row r="867" spans="1:16" ht="12.75">
      <c r="A867" s="471"/>
      <c r="B867" s="471"/>
      <c r="C867" s="471"/>
      <c r="D867" s="471"/>
      <c r="E867" s="471"/>
      <c r="F867" s="471"/>
      <c r="G867" s="471"/>
      <c r="H867" s="471"/>
      <c r="I867" s="471"/>
      <c r="J867" s="471"/>
      <c r="K867" s="471"/>
      <c r="L867" s="471"/>
      <c r="M867" s="471"/>
      <c r="N867" s="471"/>
      <c r="O867" s="471"/>
      <c r="P867" s="471"/>
    </row>
    <row r="868" spans="1:16" ht="12.75">
      <c r="A868" s="471"/>
      <c r="B868" s="471"/>
      <c r="C868" s="471"/>
      <c r="D868" s="471"/>
      <c r="E868" s="471"/>
      <c r="F868" s="471"/>
      <c r="G868" s="471"/>
      <c r="H868" s="471"/>
      <c r="I868" s="471"/>
      <c r="J868" s="471"/>
      <c r="K868" s="471"/>
      <c r="L868" s="471"/>
      <c r="M868" s="471"/>
      <c r="N868" s="471"/>
      <c r="O868" s="471"/>
      <c r="P868" s="471"/>
    </row>
    <row r="869" spans="1:16" ht="12.75">
      <c r="A869" s="471"/>
      <c r="B869" s="471"/>
      <c r="C869" s="471"/>
      <c r="D869" s="471"/>
      <c r="E869" s="471"/>
      <c r="F869" s="471"/>
      <c r="G869" s="471"/>
      <c r="H869" s="471"/>
      <c r="I869" s="471"/>
      <c r="J869" s="471"/>
      <c r="K869" s="471"/>
      <c r="L869" s="471"/>
      <c r="M869" s="471"/>
      <c r="N869" s="471"/>
      <c r="O869" s="471"/>
      <c r="P869" s="471"/>
    </row>
    <row r="870" spans="1:16" ht="12.75">
      <c r="A870" s="471"/>
      <c r="B870" s="471"/>
      <c r="C870" s="471"/>
      <c r="D870" s="471"/>
      <c r="E870" s="471"/>
      <c r="F870" s="471"/>
      <c r="G870" s="471"/>
      <c r="H870" s="471"/>
      <c r="I870" s="471"/>
      <c r="J870" s="471"/>
      <c r="K870" s="471"/>
      <c r="L870" s="471"/>
      <c r="M870" s="471"/>
      <c r="N870" s="471"/>
      <c r="O870" s="471"/>
      <c r="P870" s="471"/>
    </row>
    <row r="871" spans="1:16" ht="12.75">
      <c r="A871" s="471"/>
      <c r="B871" s="471"/>
      <c r="C871" s="471"/>
      <c r="D871" s="471"/>
      <c r="E871" s="471"/>
      <c r="F871" s="471"/>
      <c r="G871" s="471"/>
      <c r="H871" s="471"/>
      <c r="I871" s="471"/>
      <c r="J871" s="471"/>
      <c r="K871" s="471"/>
      <c r="L871" s="471"/>
      <c r="M871" s="471"/>
      <c r="N871" s="471"/>
      <c r="O871" s="471"/>
      <c r="P871" s="471"/>
    </row>
    <row r="872" spans="1:16" ht="12.75">
      <c r="A872" s="471"/>
      <c r="B872" s="471"/>
      <c r="C872" s="471"/>
      <c r="D872" s="471"/>
      <c r="E872" s="471"/>
      <c r="F872" s="471"/>
      <c r="G872" s="471"/>
      <c r="H872" s="471"/>
      <c r="I872" s="471"/>
      <c r="J872" s="471"/>
      <c r="K872" s="471"/>
      <c r="L872" s="471"/>
      <c r="M872" s="471"/>
      <c r="N872" s="471"/>
      <c r="O872" s="471"/>
      <c r="P872" s="471"/>
    </row>
    <row r="873" spans="1:16" ht="12.75">
      <c r="A873" s="471"/>
      <c r="B873" s="471"/>
      <c r="C873" s="471"/>
      <c r="D873" s="471"/>
      <c r="E873" s="471"/>
      <c r="F873" s="471"/>
      <c r="G873" s="471"/>
      <c r="H873" s="471"/>
      <c r="I873" s="471"/>
      <c r="J873" s="471"/>
      <c r="K873" s="471"/>
      <c r="L873" s="471"/>
      <c r="M873" s="471"/>
      <c r="N873" s="471"/>
      <c r="O873" s="471"/>
      <c r="P873" s="471"/>
    </row>
    <row r="874" spans="1:16" ht="12.75">
      <c r="A874" s="471"/>
      <c r="B874" s="471"/>
      <c r="C874" s="471"/>
      <c r="D874" s="471"/>
      <c r="E874" s="471"/>
      <c r="F874" s="471"/>
      <c r="G874" s="471"/>
      <c r="H874" s="471"/>
      <c r="I874" s="471"/>
      <c r="J874" s="471"/>
      <c r="K874" s="471"/>
      <c r="L874" s="471"/>
      <c r="M874" s="471"/>
      <c r="N874" s="471"/>
      <c r="O874" s="471"/>
      <c r="P874" s="471"/>
    </row>
    <row r="875" spans="1:16" ht="12.75">
      <c r="A875" s="471"/>
      <c r="B875" s="471"/>
      <c r="C875" s="471"/>
      <c r="D875" s="471"/>
      <c r="E875" s="471"/>
      <c r="F875" s="471"/>
      <c r="G875" s="471"/>
      <c r="H875" s="471"/>
      <c r="I875" s="471"/>
      <c r="J875" s="471"/>
      <c r="K875" s="471"/>
      <c r="L875" s="471"/>
      <c r="M875" s="471"/>
      <c r="N875" s="471"/>
      <c r="O875" s="471"/>
      <c r="P875" s="471"/>
    </row>
    <row r="876" spans="1:16" ht="12.75">
      <c r="A876" s="471"/>
      <c r="B876" s="471"/>
      <c r="C876" s="471"/>
      <c r="D876" s="471"/>
      <c r="E876" s="471"/>
      <c r="F876" s="471"/>
      <c r="G876" s="471"/>
      <c r="H876" s="471"/>
      <c r="I876" s="471"/>
      <c r="J876" s="471"/>
      <c r="K876" s="471"/>
      <c r="L876" s="471"/>
      <c r="M876" s="471"/>
      <c r="N876" s="471"/>
      <c r="O876" s="471"/>
      <c r="P876" s="471"/>
    </row>
    <row r="877" spans="1:16" ht="12.75">
      <c r="A877" s="471"/>
      <c r="B877" s="471"/>
      <c r="C877" s="471"/>
      <c r="D877" s="471"/>
      <c r="E877" s="471"/>
      <c r="F877" s="471"/>
      <c r="G877" s="471"/>
      <c r="H877" s="471"/>
      <c r="I877" s="471"/>
      <c r="J877" s="471"/>
      <c r="K877" s="471"/>
      <c r="L877" s="471"/>
      <c r="M877" s="471"/>
      <c r="N877" s="471"/>
      <c r="O877" s="471"/>
      <c r="P877" s="471"/>
    </row>
    <row r="878" spans="1:16" ht="12.75">
      <c r="A878" s="471"/>
      <c r="B878" s="471"/>
      <c r="C878" s="471"/>
      <c r="D878" s="471"/>
      <c r="E878" s="471"/>
      <c r="F878" s="471"/>
      <c r="G878" s="471"/>
      <c r="H878" s="471"/>
      <c r="I878" s="471"/>
      <c r="J878" s="471"/>
      <c r="K878" s="471"/>
      <c r="L878" s="471"/>
      <c r="M878" s="471"/>
      <c r="N878" s="471"/>
      <c r="O878" s="471"/>
      <c r="P878" s="471"/>
    </row>
    <row r="879" spans="1:16" ht="12.75">
      <c r="A879" s="471"/>
      <c r="B879" s="471"/>
      <c r="C879" s="471"/>
      <c r="D879" s="471"/>
      <c r="E879" s="471"/>
      <c r="F879" s="471"/>
      <c r="G879" s="471"/>
      <c r="H879" s="471"/>
      <c r="I879" s="471"/>
      <c r="J879" s="471"/>
      <c r="K879" s="471"/>
      <c r="L879" s="471"/>
      <c r="M879" s="471"/>
      <c r="N879" s="471"/>
      <c r="O879" s="471"/>
      <c r="P879" s="471"/>
    </row>
    <row r="880" spans="1:16" ht="12.75">
      <c r="A880" s="471"/>
      <c r="B880" s="471"/>
      <c r="C880" s="471"/>
      <c r="D880" s="471"/>
      <c r="E880" s="471"/>
      <c r="F880" s="471"/>
      <c r="G880" s="471"/>
      <c r="H880" s="471"/>
      <c r="I880" s="471"/>
      <c r="J880" s="471"/>
      <c r="K880" s="471"/>
      <c r="L880" s="471"/>
      <c r="M880" s="471"/>
      <c r="N880" s="471"/>
      <c r="O880" s="471"/>
      <c r="P880" s="471"/>
    </row>
    <row r="881" spans="1:16" ht="12.75">
      <c r="A881" s="471"/>
      <c r="B881" s="471"/>
      <c r="C881" s="471"/>
      <c r="D881" s="471"/>
      <c r="E881" s="471"/>
      <c r="F881" s="471"/>
      <c r="G881" s="471"/>
      <c r="H881" s="471"/>
      <c r="I881" s="471"/>
      <c r="J881" s="471"/>
      <c r="K881" s="471"/>
      <c r="L881" s="471"/>
      <c r="M881" s="471"/>
      <c r="N881" s="471"/>
      <c r="O881" s="471"/>
      <c r="P881" s="471"/>
    </row>
    <row r="882" spans="1:16" ht="12.75">
      <c r="A882" s="471"/>
      <c r="B882" s="471"/>
      <c r="C882" s="471"/>
      <c r="D882" s="471"/>
      <c r="E882" s="471"/>
      <c r="F882" s="471"/>
      <c r="G882" s="471"/>
      <c r="H882" s="471"/>
      <c r="I882" s="471"/>
      <c r="J882" s="471"/>
      <c r="K882" s="471"/>
      <c r="L882" s="471"/>
      <c r="M882" s="471"/>
      <c r="N882" s="471"/>
      <c r="O882" s="471"/>
      <c r="P882" s="471"/>
    </row>
    <row r="883" spans="1:16" ht="12.75">
      <c r="A883" s="471"/>
      <c r="B883" s="471"/>
      <c r="C883" s="471"/>
      <c r="D883" s="471"/>
      <c r="E883" s="471"/>
      <c r="F883" s="471"/>
      <c r="G883" s="471"/>
      <c r="H883" s="471"/>
      <c r="I883" s="471"/>
      <c r="J883" s="471"/>
      <c r="K883" s="471"/>
      <c r="L883" s="471"/>
      <c r="M883" s="471"/>
      <c r="N883" s="471"/>
      <c r="O883" s="471"/>
      <c r="P883" s="471"/>
    </row>
    <row r="884" spans="1:16" ht="12.75">
      <c r="A884" s="471"/>
      <c r="B884" s="471"/>
      <c r="C884" s="471"/>
      <c r="D884" s="471"/>
      <c r="E884" s="471"/>
      <c r="F884" s="471"/>
      <c r="G884" s="471"/>
      <c r="H884" s="471"/>
      <c r="I884" s="471"/>
      <c r="J884" s="471"/>
      <c r="K884" s="471"/>
      <c r="L884" s="471"/>
      <c r="M884" s="471"/>
      <c r="N884" s="471"/>
      <c r="O884" s="471"/>
      <c r="P884" s="471"/>
    </row>
    <row r="885" spans="1:16" ht="12.75">
      <c r="A885" s="471"/>
      <c r="B885" s="471"/>
      <c r="C885" s="471"/>
      <c r="D885" s="471"/>
      <c r="E885" s="471"/>
      <c r="F885" s="471"/>
      <c r="G885" s="471"/>
      <c r="H885" s="471"/>
      <c r="I885" s="471"/>
      <c r="J885" s="471"/>
      <c r="K885" s="471"/>
      <c r="L885" s="471"/>
      <c r="M885" s="471"/>
      <c r="N885" s="471"/>
      <c r="O885" s="471"/>
      <c r="P885" s="471"/>
    </row>
    <row r="886" spans="1:16" ht="12.75">
      <c r="A886" s="471"/>
      <c r="B886" s="471"/>
      <c r="C886" s="471"/>
      <c r="D886" s="471"/>
      <c r="E886" s="471"/>
      <c r="F886" s="471"/>
      <c r="G886" s="471"/>
      <c r="H886" s="471"/>
      <c r="I886" s="471"/>
      <c r="J886" s="471"/>
      <c r="K886" s="471"/>
      <c r="L886" s="471"/>
      <c r="M886" s="471"/>
      <c r="N886" s="471"/>
      <c r="O886" s="471"/>
      <c r="P886" s="471"/>
    </row>
    <row r="887" spans="1:16" ht="12.75">
      <c r="A887" s="471"/>
      <c r="B887" s="471"/>
      <c r="C887" s="471"/>
      <c r="D887" s="471"/>
      <c r="E887" s="471"/>
      <c r="F887" s="471"/>
      <c r="G887" s="471"/>
      <c r="H887" s="471"/>
      <c r="I887" s="471"/>
      <c r="J887" s="471"/>
      <c r="K887" s="471"/>
      <c r="L887" s="471"/>
      <c r="M887" s="471"/>
      <c r="N887" s="471"/>
      <c r="O887" s="471"/>
      <c r="P887" s="471"/>
    </row>
    <row r="888" spans="1:16" ht="12.75">
      <c r="A888" s="471"/>
      <c r="B888" s="471"/>
      <c r="C888" s="471"/>
      <c r="D888" s="471"/>
      <c r="E888" s="471"/>
      <c r="F888" s="471"/>
      <c r="G888" s="471"/>
      <c r="H888" s="471"/>
      <c r="I888" s="471"/>
      <c r="J888" s="471"/>
      <c r="K888" s="471"/>
      <c r="L888" s="471"/>
      <c r="M888" s="471"/>
      <c r="N888" s="471"/>
      <c r="O888" s="471"/>
      <c r="P888" s="471"/>
    </row>
    <row r="889" spans="1:16" ht="12.75">
      <c r="A889" s="471"/>
      <c r="B889" s="471"/>
      <c r="C889" s="471"/>
      <c r="D889" s="471"/>
      <c r="E889" s="471"/>
      <c r="F889" s="471"/>
      <c r="G889" s="471"/>
      <c r="H889" s="471"/>
      <c r="I889" s="471"/>
      <c r="J889" s="471"/>
      <c r="K889" s="471"/>
      <c r="L889" s="471"/>
      <c r="M889" s="471"/>
      <c r="N889" s="471"/>
      <c r="O889" s="471"/>
      <c r="P889" s="471"/>
    </row>
    <row r="890" spans="1:16" ht="12.75">
      <c r="A890" s="471"/>
      <c r="B890" s="471"/>
      <c r="C890" s="471"/>
      <c r="D890" s="471"/>
      <c r="E890" s="471"/>
      <c r="F890" s="471"/>
      <c r="G890" s="471"/>
      <c r="H890" s="471"/>
      <c r="I890" s="471"/>
      <c r="J890" s="471"/>
      <c r="K890" s="471"/>
      <c r="L890" s="471"/>
      <c r="M890" s="471"/>
      <c r="N890" s="471"/>
      <c r="O890" s="471"/>
      <c r="P890" s="471"/>
    </row>
    <row r="891" spans="1:16" ht="12.75">
      <c r="A891" s="471"/>
      <c r="B891" s="471"/>
      <c r="C891" s="471"/>
      <c r="D891" s="471"/>
      <c r="E891" s="471"/>
      <c r="F891" s="471"/>
      <c r="G891" s="471"/>
      <c r="H891" s="471"/>
      <c r="I891" s="471"/>
      <c r="J891" s="471"/>
      <c r="K891" s="471"/>
      <c r="L891" s="471"/>
      <c r="M891" s="471"/>
      <c r="N891" s="471"/>
      <c r="O891" s="471"/>
      <c r="P891" s="471"/>
    </row>
    <row r="892" spans="1:16" ht="12.75">
      <c r="A892" s="471"/>
      <c r="B892" s="471"/>
      <c r="C892" s="471"/>
      <c r="D892" s="471"/>
      <c r="E892" s="471"/>
      <c r="F892" s="471"/>
      <c r="G892" s="471"/>
      <c r="H892" s="471"/>
      <c r="I892" s="471"/>
      <c r="J892" s="471"/>
      <c r="K892" s="471"/>
      <c r="L892" s="471"/>
      <c r="M892" s="471"/>
      <c r="N892" s="471"/>
      <c r="O892" s="471"/>
      <c r="P892" s="471"/>
    </row>
    <row r="893" spans="1:16" ht="12.75">
      <c r="A893" s="471"/>
      <c r="B893" s="471"/>
      <c r="C893" s="471"/>
      <c r="D893" s="471"/>
      <c r="E893" s="471"/>
      <c r="F893" s="471"/>
      <c r="G893" s="471"/>
      <c r="H893" s="471"/>
      <c r="I893" s="471"/>
      <c r="J893" s="471"/>
      <c r="K893" s="471"/>
      <c r="L893" s="471"/>
      <c r="M893" s="471"/>
      <c r="N893" s="471"/>
      <c r="O893" s="471"/>
      <c r="P893" s="471"/>
    </row>
    <row r="894" spans="1:16" ht="12.75">
      <c r="A894" s="471"/>
      <c r="B894" s="471"/>
      <c r="C894" s="471"/>
      <c r="D894" s="471"/>
      <c r="E894" s="471"/>
      <c r="F894" s="471"/>
      <c r="G894" s="471"/>
      <c r="H894" s="471"/>
      <c r="I894" s="471"/>
      <c r="J894" s="471"/>
      <c r="K894" s="471"/>
      <c r="L894" s="471"/>
      <c r="M894" s="471"/>
      <c r="N894" s="471"/>
      <c r="O894" s="471"/>
      <c r="P894" s="471"/>
    </row>
    <row r="895" spans="1:16" ht="12.75">
      <c r="A895" s="471"/>
      <c r="B895" s="471"/>
      <c r="C895" s="471"/>
      <c r="D895" s="471"/>
      <c r="E895" s="471"/>
      <c r="F895" s="471"/>
      <c r="G895" s="471"/>
      <c r="H895" s="471"/>
      <c r="I895" s="471"/>
      <c r="J895" s="471"/>
      <c r="K895" s="471"/>
      <c r="L895" s="471"/>
      <c r="M895" s="471"/>
      <c r="N895" s="471"/>
      <c r="O895" s="471"/>
      <c r="P895" s="471"/>
    </row>
    <row r="896" spans="1:16" ht="12.75">
      <c r="A896" s="471"/>
      <c r="B896" s="471"/>
      <c r="C896" s="471"/>
      <c r="D896" s="471"/>
      <c r="E896" s="471"/>
      <c r="F896" s="471"/>
      <c r="G896" s="471"/>
      <c r="H896" s="471"/>
      <c r="I896" s="471"/>
      <c r="J896" s="471"/>
      <c r="K896" s="471"/>
      <c r="L896" s="471"/>
      <c r="M896" s="471"/>
      <c r="N896" s="471"/>
      <c r="O896" s="471"/>
      <c r="P896" s="471"/>
    </row>
    <row r="897" spans="1:16" ht="12.75">
      <c r="A897" s="471"/>
      <c r="B897" s="471"/>
      <c r="C897" s="471"/>
      <c r="D897" s="471"/>
      <c r="E897" s="471"/>
      <c r="F897" s="471"/>
      <c r="G897" s="471"/>
      <c r="H897" s="471"/>
      <c r="I897" s="471"/>
      <c r="J897" s="471"/>
      <c r="K897" s="471"/>
      <c r="L897" s="471"/>
      <c r="M897" s="471"/>
      <c r="N897" s="471"/>
      <c r="O897" s="471"/>
      <c r="P897" s="471"/>
    </row>
    <row r="898" spans="1:16" ht="12.75">
      <c r="A898" s="471"/>
      <c r="B898" s="471"/>
      <c r="C898" s="471"/>
      <c r="D898" s="471"/>
      <c r="E898" s="471"/>
      <c r="F898" s="471"/>
      <c r="G898" s="471"/>
      <c r="H898" s="471"/>
      <c r="I898" s="471"/>
      <c r="J898" s="471"/>
      <c r="K898" s="471"/>
      <c r="L898" s="471"/>
      <c r="M898" s="471"/>
      <c r="N898" s="471"/>
      <c r="O898" s="471"/>
      <c r="P898" s="471"/>
    </row>
    <row r="899" spans="1:16" ht="12.75">
      <c r="A899" s="471"/>
      <c r="B899" s="471"/>
      <c r="C899" s="471"/>
      <c r="D899" s="471"/>
      <c r="E899" s="471"/>
      <c r="F899" s="471"/>
      <c r="G899" s="471"/>
      <c r="H899" s="471"/>
      <c r="I899" s="471"/>
      <c r="J899" s="471"/>
      <c r="K899" s="471"/>
      <c r="L899" s="471"/>
      <c r="M899" s="471"/>
      <c r="N899" s="471"/>
      <c r="O899" s="471"/>
      <c r="P899" s="471"/>
    </row>
    <row r="900" spans="1:16" ht="12.75">
      <c r="A900" s="471"/>
      <c r="B900" s="471"/>
      <c r="C900" s="471"/>
      <c r="D900" s="471"/>
      <c r="E900" s="471"/>
      <c r="F900" s="471"/>
      <c r="G900" s="471"/>
      <c r="H900" s="471"/>
      <c r="I900" s="471"/>
      <c r="J900" s="471"/>
      <c r="K900" s="471"/>
      <c r="L900" s="471"/>
      <c r="M900" s="471"/>
      <c r="N900" s="471"/>
      <c r="O900" s="471"/>
      <c r="P900" s="471"/>
    </row>
    <row r="901" spans="1:16" ht="12.75">
      <c r="A901" s="471"/>
      <c r="B901" s="471"/>
      <c r="C901" s="471"/>
      <c r="D901" s="471"/>
      <c r="E901" s="471"/>
      <c r="F901" s="471"/>
      <c r="G901" s="471"/>
      <c r="H901" s="471"/>
      <c r="I901" s="471"/>
      <c r="J901" s="471"/>
      <c r="K901" s="471"/>
      <c r="L901" s="471"/>
      <c r="M901" s="471"/>
      <c r="N901" s="471"/>
      <c r="O901" s="471"/>
      <c r="P901" s="471"/>
    </row>
    <row r="902" spans="1:16" ht="12.75">
      <c r="A902" s="471"/>
      <c r="B902" s="471"/>
      <c r="C902" s="471"/>
      <c r="D902" s="471"/>
      <c r="E902" s="471"/>
      <c r="F902" s="471"/>
      <c r="G902" s="471"/>
      <c r="H902" s="471"/>
      <c r="I902" s="471"/>
      <c r="J902" s="471"/>
      <c r="K902" s="471"/>
      <c r="L902" s="471"/>
      <c r="M902" s="471"/>
      <c r="N902" s="471"/>
      <c r="O902" s="471"/>
      <c r="P902" s="471"/>
    </row>
    <row r="903" spans="1:16" ht="12.75">
      <c r="A903" s="471"/>
      <c r="B903" s="471"/>
      <c r="C903" s="471"/>
      <c r="D903" s="471"/>
      <c r="E903" s="471"/>
      <c r="F903" s="471"/>
      <c r="G903" s="471"/>
      <c r="H903" s="471"/>
      <c r="I903" s="471"/>
      <c r="J903" s="471"/>
      <c r="K903" s="471"/>
      <c r="L903" s="471"/>
      <c r="M903" s="471"/>
      <c r="N903" s="471"/>
      <c r="O903" s="471"/>
      <c r="P903" s="471"/>
    </row>
    <row r="904" spans="1:16" ht="12.75">
      <c r="A904" s="471"/>
      <c r="B904" s="471"/>
      <c r="C904" s="471"/>
      <c r="D904" s="471"/>
      <c r="E904" s="471"/>
      <c r="F904" s="471"/>
      <c r="G904" s="471"/>
      <c r="H904" s="471"/>
      <c r="I904" s="471"/>
      <c r="J904" s="471"/>
      <c r="K904" s="471"/>
      <c r="L904" s="471"/>
      <c r="M904" s="471"/>
      <c r="N904" s="471"/>
      <c r="O904" s="471"/>
      <c r="P904" s="471"/>
    </row>
    <row r="905" spans="1:16" ht="12.75">
      <c r="A905" s="471"/>
      <c r="B905" s="471"/>
      <c r="C905" s="471"/>
      <c r="D905" s="471"/>
      <c r="E905" s="471"/>
      <c r="F905" s="471"/>
      <c r="G905" s="471"/>
      <c r="H905" s="471"/>
      <c r="I905" s="471"/>
      <c r="J905" s="471"/>
      <c r="K905" s="471"/>
      <c r="L905" s="471"/>
      <c r="M905" s="471"/>
      <c r="N905" s="471"/>
      <c r="O905" s="471"/>
      <c r="P905" s="471"/>
    </row>
    <row r="906" spans="1:16" ht="12.75">
      <c r="A906" s="471"/>
      <c r="B906" s="471"/>
      <c r="C906" s="471"/>
      <c r="D906" s="471"/>
      <c r="E906" s="471"/>
      <c r="F906" s="471"/>
      <c r="G906" s="471"/>
      <c r="H906" s="471"/>
      <c r="I906" s="471"/>
      <c r="J906" s="471"/>
      <c r="K906" s="471"/>
      <c r="L906" s="471"/>
      <c r="M906" s="471"/>
      <c r="N906" s="471"/>
      <c r="O906" s="471"/>
      <c r="P906" s="471"/>
    </row>
    <row r="907" spans="1:16" ht="12.75">
      <c r="A907" s="471"/>
      <c r="B907" s="471"/>
      <c r="C907" s="471"/>
      <c r="D907" s="471"/>
      <c r="E907" s="471"/>
      <c r="F907" s="471"/>
      <c r="G907" s="471"/>
      <c r="H907" s="471"/>
      <c r="I907" s="471"/>
      <c r="J907" s="471"/>
      <c r="K907" s="471"/>
      <c r="L907" s="471"/>
      <c r="M907" s="471"/>
      <c r="N907" s="471"/>
      <c r="O907" s="471"/>
      <c r="P907" s="471"/>
    </row>
    <row r="908" spans="1:16" ht="12.75">
      <c r="A908" s="471"/>
      <c r="B908" s="471"/>
      <c r="C908" s="471"/>
      <c r="D908" s="471"/>
      <c r="E908" s="471"/>
      <c r="F908" s="471"/>
      <c r="G908" s="471"/>
      <c r="H908" s="471"/>
      <c r="I908" s="471"/>
      <c r="J908" s="471"/>
      <c r="K908" s="471"/>
      <c r="L908" s="471"/>
      <c r="M908" s="471"/>
      <c r="N908" s="471"/>
      <c r="O908" s="471"/>
      <c r="P908" s="471"/>
    </row>
    <row r="909" spans="1:16" ht="12.75">
      <c r="A909" s="471"/>
      <c r="B909" s="471"/>
      <c r="C909" s="471"/>
      <c r="D909" s="471"/>
      <c r="E909" s="471"/>
      <c r="F909" s="471"/>
      <c r="G909" s="471"/>
      <c r="H909" s="471"/>
      <c r="I909" s="471"/>
      <c r="J909" s="471"/>
      <c r="K909" s="471"/>
      <c r="L909" s="471"/>
      <c r="M909" s="471"/>
      <c r="N909" s="471"/>
      <c r="O909" s="471"/>
      <c r="P909" s="471"/>
    </row>
    <row r="910" spans="1:16" ht="12.75">
      <c r="A910" s="471"/>
      <c r="B910" s="471"/>
      <c r="C910" s="471"/>
      <c r="D910" s="471"/>
      <c r="E910" s="471"/>
      <c r="F910" s="471"/>
      <c r="G910" s="471"/>
      <c r="H910" s="471"/>
      <c r="I910" s="471"/>
      <c r="J910" s="471"/>
      <c r="K910" s="471"/>
      <c r="L910" s="471"/>
      <c r="M910" s="471"/>
      <c r="N910" s="471"/>
      <c r="O910" s="471"/>
      <c r="P910" s="471"/>
    </row>
    <row r="911" spans="1:16" ht="12.75">
      <c r="A911" s="471"/>
      <c r="B911" s="471"/>
      <c r="C911" s="471"/>
      <c r="D911" s="471"/>
      <c r="E911" s="471"/>
      <c r="F911" s="471"/>
      <c r="G911" s="471"/>
      <c r="H911" s="471"/>
      <c r="I911" s="471"/>
      <c r="J911" s="471"/>
      <c r="K911" s="471"/>
      <c r="L911" s="471"/>
      <c r="M911" s="471"/>
      <c r="N911" s="471"/>
      <c r="O911" s="471"/>
      <c r="P911" s="471"/>
    </row>
    <row r="912" spans="1:16" ht="12.75">
      <c r="A912" s="471"/>
      <c r="B912" s="471"/>
      <c r="C912" s="471"/>
      <c r="D912" s="471"/>
      <c r="E912" s="471"/>
      <c r="F912" s="471"/>
      <c r="G912" s="471"/>
      <c r="H912" s="471"/>
      <c r="I912" s="471"/>
      <c r="J912" s="471"/>
      <c r="K912" s="471"/>
      <c r="L912" s="471"/>
      <c r="M912" s="471"/>
      <c r="N912" s="471"/>
      <c r="O912" s="471"/>
      <c r="P912" s="471"/>
    </row>
    <row r="913" spans="1:16" ht="12.75">
      <c r="A913" s="471"/>
      <c r="B913" s="471"/>
      <c r="C913" s="471"/>
      <c r="D913" s="471"/>
      <c r="E913" s="471"/>
      <c r="F913" s="471"/>
      <c r="G913" s="471"/>
      <c r="H913" s="471"/>
      <c r="I913" s="471"/>
      <c r="J913" s="471"/>
      <c r="K913" s="471"/>
      <c r="L913" s="471"/>
      <c r="M913" s="471"/>
      <c r="N913" s="471"/>
      <c r="O913" s="471"/>
      <c r="P913" s="471"/>
    </row>
    <row r="914" spans="1:16" ht="12.75">
      <c r="A914" s="471"/>
      <c r="B914" s="471"/>
      <c r="C914" s="471"/>
      <c r="D914" s="471"/>
      <c r="E914" s="471"/>
      <c r="F914" s="471"/>
      <c r="G914" s="471"/>
      <c r="H914" s="471"/>
      <c r="I914" s="471"/>
      <c r="J914" s="471"/>
      <c r="K914" s="471"/>
      <c r="L914" s="471"/>
      <c r="M914" s="471"/>
      <c r="N914" s="471"/>
      <c r="O914" s="471"/>
      <c r="P914" s="471"/>
    </row>
    <row r="915" spans="1:16" ht="12.75">
      <c r="A915" s="471"/>
      <c r="B915" s="471"/>
      <c r="C915" s="471"/>
      <c r="D915" s="471"/>
      <c r="E915" s="471"/>
      <c r="F915" s="471"/>
      <c r="G915" s="471"/>
      <c r="H915" s="471"/>
      <c r="I915" s="471"/>
      <c r="J915" s="471"/>
      <c r="K915" s="471"/>
      <c r="L915" s="471"/>
      <c r="M915" s="471"/>
      <c r="N915" s="471"/>
      <c r="O915" s="471"/>
      <c r="P915" s="471"/>
    </row>
    <row r="916" spans="1:16" ht="12.75">
      <c r="A916" s="471"/>
      <c r="B916" s="471"/>
      <c r="C916" s="471"/>
      <c r="D916" s="471"/>
      <c r="E916" s="471"/>
      <c r="F916" s="471"/>
      <c r="G916" s="471"/>
      <c r="H916" s="471"/>
      <c r="I916" s="471"/>
      <c r="J916" s="471"/>
      <c r="K916" s="471"/>
      <c r="L916" s="471"/>
      <c r="M916" s="471"/>
      <c r="N916" s="471"/>
      <c r="O916" s="471"/>
      <c r="P916" s="471"/>
    </row>
    <row r="917" spans="1:16" ht="12.75">
      <c r="A917" s="471"/>
      <c r="B917" s="471"/>
      <c r="C917" s="471"/>
      <c r="D917" s="471"/>
      <c r="E917" s="471"/>
      <c r="F917" s="471"/>
      <c r="G917" s="471"/>
      <c r="H917" s="471"/>
      <c r="I917" s="471"/>
      <c r="J917" s="471"/>
      <c r="K917" s="471"/>
      <c r="L917" s="471"/>
      <c r="M917" s="471"/>
      <c r="N917" s="471"/>
      <c r="O917" s="471"/>
      <c r="P917" s="471"/>
    </row>
    <row r="918" spans="1:16" ht="12.75">
      <c r="A918" s="471"/>
      <c r="B918" s="471"/>
      <c r="C918" s="471"/>
      <c r="D918" s="471"/>
      <c r="E918" s="471"/>
      <c r="F918" s="471"/>
      <c r="G918" s="471"/>
      <c r="H918" s="471"/>
      <c r="I918" s="471"/>
      <c r="J918" s="471"/>
      <c r="K918" s="471"/>
      <c r="L918" s="471"/>
      <c r="M918" s="471"/>
      <c r="N918" s="471"/>
      <c r="O918" s="471"/>
      <c r="P918" s="471"/>
    </row>
    <row r="919" spans="1:16" ht="12.75">
      <c r="A919" s="471"/>
      <c r="B919" s="471"/>
      <c r="C919" s="471"/>
      <c r="D919" s="471"/>
      <c r="E919" s="471"/>
      <c r="F919" s="471"/>
      <c r="G919" s="471"/>
      <c r="H919" s="471"/>
      <c r="I919" s="471"/>
      <c r="J919" s="471"/>
      <c r="K919" s="471"/>
      <c r="L919" s="471"/>
      <c r="M919" s="471"/>
      <c r="N919" s="471"/>
      <c r="O919" s="471"/>
      <c r="P919" s="471"/>
    </row>
    <row r="920" spans="1:16" ht="12.75">
      <c r="A920" s="471"/>
      <c r="B920" s="471"/>
      <c r="C920" s="471"/>
      <c r="D920" s="471"/>
      <c r="E920" s="471"/>
      <c r="F920" s="471"/>
      <c r="G920" s="471"/>
      <c r="H920" s="471"/>
      <c r="I920" s="471"/>
      <c r="J920" s="471"/>
      <c r="K920" s="471"/>
      <c r="L920" s="471"/>
      <c r="M920" s="471"/>
      <c r="N920" s="471"/>
      <c r="O920" s="471"/>
      <c r="P920" s="471"/>
    </row>
    <row r="921" spans="1:16" ht="12.75">
      <c r="A921" s="471"/>
      <c r="B921" s="471"/>
      <c r="C921" s="471"/>
      <c r="D921" s="471"/>
      <c r="E921" s="471"/>
      <c r="F921" s="471"/>
      <c r="G921" s="471"/>
      <c r="H921" s="471"/>
      <c r="I921" s="471"/>
      <c r="J921" s="471"/>
      <c r="K921" s="471"/>
      <c r="L921" s="471"/>
      <c r="M921" s="471"/>
      <c r="N921" s="471"/>
      <c r="O921" s="471"/>
      <c r="P921" s="471"/>
    </row>
    <row r="922" spans="1:16" ht="12.75">
      <c r="A922" s="471"/>
      <c r="B922" s="471"/>
      <c r="C922" s="471"/>
      <c r="D922" s="471"/>
      <c r="E922" s="471"/>
      <c r="F922" s="471"/>
      <c r="G922" s="471"/>
      <c r="H922" s="471"/>
      <c r="I922" s="471"/>
      <c r="J922" s="471"/>
      <c r="K922" s="471"/>
      <c r="L922" s="471"/>
      <c r="M922" s="471"/>
      <c r="N922" s="471"/>
      <c r="O922" s="471"/>
      <c r="P922" s="471"/>
    </row>
    <row r="923" spans="1:16" ht="12.75">
      <c r="A923" s="471"/>
      <c r="B923" s="471"/>
      <c r="C923" s="471"/>
      <c r="D923" s="471"/>
      <c r="E923" s="471"/>
      <c r="F923" s="471"/>
      <c r="G923" s="471"/>
      <c r="H923" s="471"/>
      <c r="I923" s="471"/>
      <c r="J923" s="471"/>
      <c r="K923" s="471"/>
      <c r="L923" s="471"/>
      <c r="M923" s="471"/>
      <c r="N923" s="471"/>
      <c r="O923" s="471"/>
      <c r="P923" s="471"/>
    </row>
    <row r="924" spans="1:16" ht="12.75">
      <c r="A924" s="471"/>
      <c r="B924" s="471"/>
      <c r="C924" s="471"/>
      <c r="D924" s="471"/>
      <c r="E924" s="471"/>
      <c r="F924" s="471"/>
      <c r="G924" s="471"/>
      <c r="H924" s="471"/>
      <c r="I924" s="471"/>
      <c r="J924" s="471"/>
      <c r="K924" s="471"/>
      <c r="L924" s="471"/>
      <c r="M924" s="471"/>
      <c r="N924" s="471"/>
      <c r="O924" s="471"/>
      <c r="P924" s="471"/>
    </row>
    <row r="925" spans="1:16" ht="12.75">
      <c r="A925" s="471"/>
      <c r="B925" s="471"/>
      <c r="C925" s="471"/>
      <c r="D925" s="471"/>
      <c r="E925" s="471"/>
      <c r="F925" s="471"/>
      <c r="G925" s="471"/>
      <c r="H925" s="471"/>
      <c r="I925" s="471"/>
      <c r="J925" s="471"/>
      <c r="K925" s="471"/>
      <c r="L925" s="471"/>
      <c r="M925" s="471"/>
      <c r="N925" s="471"/>
      <c r="O925" s="471"/>
      <c r="P925" s="471"/>
    </row>
    <row r="926" spans="1:16" ht="12.75">
      <c r="A926" s="471"/>
      <c r="B926" s="471"/>
      <c r="C926" s="471"/>
      <c r="D926" s="471"/>
      <c r="E926" s="471"/>
      <c r="F926" s="471"/>
      <c r="G926" s="471"/>
      <c r="H926" s="471"/>
      <c r="I926" s="471"/>
      <c r="J926" s="471"/>
      <c r="K926" s="471"/>
      <c r="L926" s="471"/>
      <c r="M926" s="471"/>
      <c r="N926" s="471"/>
      <c r="O926" s="471"/>
      <c r="P926" s="471"/>
    </row>
    <row r="927" spans="1:16" ht="12.75">
      <c r="A927" s="471"/>
      <c r="B927" s="471"/>
      <c r="C927" s="471"/>
      <c r="D927" s="471"/>
      <c r="E927" s="471"/>
      <c r="F927" s="471"/>
      <c r="G927" s="471"/>
      <c r="H927" s="471"/>
      <c r="I927" s="471"/>
      <c r="J927" s="471"/>
      <c r="K927" s="471"/>
      <c r="L927" s="471"/>
      <c r="M927" s="471"/>
      <c r="N927" s="471"/>
      <c r="O927" s="471"/>
      <c r="P927" s="471"/>
    </row>
    <row r="928" spans="1:16" ht="12.75">
      <c r="A928" s="471"/>
      <c r="B928" s="471"/>
      <c r="C928" s="471"/>
      <c r="D928" s="471"/>
      <c r="E928" s="471"/>
      <c r="F928" s="471"/>
      <c r="G928" s="471"/>
      <c r="H928" s="471"/>
      <c r="I928" s="471"/>
      <c r="J928" s="471"/>
      <c r="K928" s="471"/>
      <c r="L928" s="471"/>
      <c r="M928" s="471"/>
      <c r="N928" s="471"/>
      <c r="O928" s="471"/>
      <c r="P928" s="471"/>
    </row>
    <row r="929" spans="1:16" ht="12.75">
      <c r="A929" s="471"/>
      <c r="B929" s="471"/>
      <c r="C929" s="471"/>
      <c r="D929" s="471"/>
      <c r="E929" s="471"/>
      <c r="F929" s="471"/>
      <c r="G929" s="471"/>
      <c r="H929" s="471"/>
      <c r="I929" s="471"/>
      <c r="J929" s="471"/>
      <c r="K929" s="471"/>
      <c r="L929" s="471"/>
      <c r="M929" s="471"/>
      <c r="N929" s="471"/>
      <c r="O929" s="471"/>
      <c r="P929" s="471"/>
    </row>
    <row r="930" spans="1:16" ht="12.75">
      <c r="A930" s="471"/>
      <c r="B930" s="471"/>
      <c r="C930" s="471"/>
      <c r="D930" s="471"/>
      <c r="E930" s="471"/>
      <c r="F930" s="471"/>
      <c r="G930" s="471"/>
      <c r="H930" s="471"/>
      <c r="I930" s="471"/>
      <c r="J930" s="471"/>
      <c r="K930" s="471"/>
      <c r="L930" s="471"/>
      <c r="M930" s="471"/>
      <c r="N930" s="471"/>
      <c r="O930" s="471"/>
      <c r="P930" s="471"/>
    </row>
    <row r="931" spans="1:16" ht="12.75">
      <c r="A931" s="471"/>
      <c r="B931" s="471"/>
      <c r="C931" s="471"/>
      <c r="D931" s="471"/>
      <c r="E931" s="471"/>
      <c r="F931" s="471"/>
      <c r="G931" s="471"/>
      <c r="H931" s="471"/>
      <c r="I931" s="471"/>
      <c r="J931" s="471"/>
      <c r="K931" s="471"/>
      <c r="L931" s="471"/>
      <c r="M931" s="471"/>
      <c r="N931" s="471"/>
      <c r="O931" s="471"/>
      <c r="P931" s="471"/>
    </row>
    <row r="932" spans="1:16" ht="12.75">
      <c r="A932" s="471"/>
      <c r="B932" s="471"/>
      <c r="C932" s="471"/>
      <c r="D932" s="471"/>
      <c r="E932" s="471"/>
      <c r="F932" s="471"/>
      <c r="G932" s="471"/>
      <c r="H932" s="471"/>
      <c r="I932" s="471"/>
      <c r="J932" s="471"/>
      <c r="K932" s="471"/>
      <c r="L932" s="471"/>
      <c r="M932" s="471"/>
      <c r="N932" s="471"/>
      <c r="O932" s="471"/>
      <c r="P932" s="471"/>
    </row>
    <row r="933" spans="1:16" ht="12.75">
      <c r="A933" s="471"/>
      <c r="B933" s="471"/>
      <c r="C933" s="471"/>
      <c r="D933" s="471"/>
      <c r="E933" s="471"/>
      <c r="F933" s="471"/>
      <c r="G933" s="471"/>
      <c r="H933" s="471"/>
      <c r="I933" s="471"/>
      <c r="J933" s="471"/>
      <c r="K933" s="471"/>
      <c r="L933" s="471"/>
      <c r="M933" s="471"/>
      <c r="N933" s="471"/>
      <c r="O933" s="471"/>
      <c r="P933" s="471"/>
    </row>
    <row r="934" spans="1:16" ht="12.75">
      <c r="A934" s="471"/>
      <c r="B934" s="471"/>
      <c r="C934" s="471"/>
      <c r="D934" s="471"/>
      <c r="E934" s="471"/>
      <c r="F934" s="471"/>
      <c r="G934" s="471"/>
      <c r="H934" s="471"/>
      <c r="I934" s="471"/>
      <c r="J934" s="471"/>
      <c r="K934" s="471"/>
      <c r="L934" s="471"/>
      <c r="M934" s="471"/>
      <c r="N934" s="471"/>
      <c r="O934" s="471"/>
      <c r="P934" s="471"/>
    </row>
    <row r="935" spans="1:16" ht="12.75">
      <c r="A935" s="471"/>
      <c r="B935" s="471"/>
      <c r="C935" s="471"/>
      <c r="D935" s="471"/>
      <c r="E935" s="471"/>
      <c r="F935" s="471"/>
      <c r="G935" s="471"/>
      <c r="H935" s="471"/>
      <c r="I935" s="471"/>
      <c r="J935" s="471"/>
      <c r="K935" s="471"/>
      <c r="L935" s="471"/>
      <c r="M935" s="471"/>
      <c r="N935" s="471"/>
      <c r="O935" s="471"/>
      <c r="P935" s="471"/>
    </row>
    <row r="936" spans="1:16" ht="12.75">
      <c r="A936" s="471"/>
      <c r="B936" s="471"/>
      <c r="C936" s="471"/>
      <c r="D936" s="471"/>
      <c r="E936" s="471"/>
      <c r="F936" s="471"/>
      <c r="G936" s="471"/>
      <c r="H936" s="471"/>
      <c r="I936" s="471"/>
      <c r="J936" s="471"/>
      <c r="K936" s="471"/>
      <c r="L936" s="471"/>
      <c r="M936" s="471"/>
      <c r="N936" s="471"/>
      <c r="O936" s="471"/>
      <c r="P936" s="471"/>
    </row>
    <row r="937" spans="1:16" ht="12.75">
      <c r="A937" s="471"/>
      <c r="B937" s="471"/>
      <c r="C937" s="471"/>
      <c r="D937" s="471"/>
      <c r="E937" s="471"/>
      <c r="F937" s="471"/>
      <c r="G937" s="471"/>
      <c r="H937" s="471"/>
      <c r="I937" s="471"/>
      <c r="J937" s="471"/>
      <c r="K937" s="471"/>
      <c r="L937" s="471"/>
      <c r="M937" s="471"/>
      <c r="N937" s="471"/>
      <c r="O937" s="471"/>
      <c r="P937" s="471"/>
    </row>
    <row r="938" spans="1:16" ht="12.75">
      <c r="A938" s="471"/>
      <c r="B938" s="471"/>
      <c r="C938" s="471"/>
      <c r="D938" s="471"/>
      <c r="E938" s="471"/>
      <c r="F938" s="471"/>
      <c r="G938" s="471"/>
      <c r="H938" s="471"/>
      <c r="I938" s="471"/>
      <c r="J938" s="471"/>
      <c r="K938" s="471"/>
      <c r="L938" s="471"/>
      <c r="M938" s="471"/>
      <c r="N938" s="471"/>
      <c r="O938" s="471"/>
      <c r="P938" s="471"/>
    </row>
    <row r="939" spans="1:16" ht="12.75">
      <c r="A939" s="471"/>
      <c r="B939" s="471"/>
      <c r="C939" s="471"/>
      <c r="D939" s="471"/>
      <c r="E939" s="471"/>
      <c r="F939" s="471"/>
      <c r="G939" s="471"/>
      <c r="H939" s="471"/>
      <c r="I939" s="471"/>
      <c r="J939" s="471"/>
      <c r="K939" s="471"/>
      <c r="L939" s="471"/>
      <c r="M939" s="471"/>
      <c r="N939" s="471"/>
      <c r="O939" s="471"/>
      <c r="P939" s="471"/>
    </row>
    <row r="940" spans="1:16" ht="12.75">
      <c r="A940" s="471"/>
      <c r="B940" s="471"/>
      <c r="C940" s="471"/>
      <c r="D940" s="471"/>
      <c r="E940" s="471"/>
      <c r="F940" s="471"/>
      <c r="G940" s="471"/>
      <c r="H940" s="471"/>
      <c r="I940" s="471"/>
      <c r="J940" s="471"/>
      <c r="K940" s="471"/>
      <c r="L940" s="471"/>
      <c r="M940" s="471"/>
      <c r="N940" s="471"/>
      <c r="O940" s="471"/>
      <c r="P940" s="471"/>
    </row>
    <row r="941" spans="1:16" ht="12.75">
      <c r="A941" s="471"/>
      <c r="B941" s="471"/>
      <c r="C941" s="471"/>
      <c r="D941" s="471"/>
      <c r="E941" s="471"/>
      <c r="F941" s="471"/>
      <c r="G941" s="471"/>
      <c r="H941" s="471"/>
      <c r="I941" s="471"/>
      <c r="J941" s="471"/>
      <c r="K941" s="471"/>
      <c r="L941" s="471"/>
      <c r="M941" s="471"/>
      <c r="N941" s="471"/>
      <c r="O941" s="471"/>
      <c r="P941" s="471"/>
    </row>
    <row r="942" spans="1:16" ht="12.75">
      <c r="A942" s="471"/>
      <c r="B942" s="471"/>
      <c r="C942" s="471"/>
      <c r="D942" s="471"/>
      <c r="E942" s="471"/>
      <c r="F942" s="471"/>
      <c r="G942" s="471"/>
      <c r="H942" s="471"/>
      <c r="I942" s="471"/>
      <c r="J942" s="471"/>
      <c r="K942" s="471"/>
      <c r="L942" s="471"/>
      <c r="M942" s="471"/>
      <c r="N942" s="471"/>
      <c r="O942" s="471"/>
      <c r="P942" s="471"/>
    </row>
    <row r="943" spans="1:16" ht="12.75">
      <c r="A943" s="471"/>
      <c r="B943" s="471"/>
      <c r="C943" s="471"/>
      <c r="D943" s="471"/>
      <c r="E943" s="471"/>
      <c r="F943" s="471"/>
      <c r="G943" s="471"/>
      <c r="H943" s="471"/>
      <c r="I943" s="471"/>
      <c r="J943" s="471"/>
      <c r="K943" s="471"/>
      <c r="L943" s="471"/>
      <c r="M943" s="471"/>
      <c r="N943" s="471"/>
      <c r="O943" s="471"/>
      <c r="P943" s="471"/>
    </row>
    <row r="944" spans="1:16" ht="12.75">
      <c r="A944" s="471"/>
      <c r="B944" s="471"/>
      <c r="C944" s="471"/>
      <c r="D944" s="471"/>
      <c r="E944" s="471"/>
      <c r="F944" s="471"/>
      <c r="G944" s="471"/>
      <c r="H944" s="471"/>
      <c r="I944" s="471"/>
      <c r="J944" s="471"/>
      <c r="K944" s="471"/>
      <c r="L944" s="471"/>
      <c r="M944" s="471"/>
      <c r="N944" s="471"/>
      <c r="O944" s="471"/>
      <c r="P944" s="471"/>
    </row>
    <row r="945" spans="1:16" ht="12.75">
      <c r="A945" s="471"/>
      <c r="B945" s="471"/>
      <c r="C945" s="471"/>
      <c r="D945" s="471"/>
      <c r="E945" s="471"/>
      <c r="F945" s="471"/>
      <c r="G945" s="471"/>
      <c r="H945" s="471"/>
      <c r="I945" s="471"/>
      <c r="J945" s="471"/>
      <c r="K945" s="471"/>
      <c r="L945" s="471"/>
      <c r="M945" s="471"/>
      <c r="N945" s="471"/>
      <c r="O945" s="471"/>
      <c r="P945" s="471"/>
    </row>
    <row r="946" spans="1:16" ht="12.75">
      <c r="A946" s="471"/>
      <c r="B946" s="471"/>
      <c r="C946" s="471"/>
      <c r="D946" s="471"/>
      <c r="E946" s="471"/>
      <c r="F946" s="471"/>
      <c r="G946" s="471"/>
      <c r="H946" s="471"/>
      <c r="I946" s="471"/>
      <c r="J946" s="471"/>
      <c r="K946" s="471"/>
      <c r="L946" s="471"/>
      <c r="M946" s="471"/>
      <c r="N946" s="471"/>
      <c r="O946" s="471"/>
      <c r="P946" s="471"/>
    </row>
    <row r="947" spans="1:16" ht="12.75">
      <c r="A947" s="471"/>
      <c r="B947" s="471"/>
      <c r="C947" s="471"/>
      <c r="D947" s="471"/>
      <c r="E947" s="471"/>
      <c r="F947" s="471"/>
      <c r="G947" s="471"/>
      <c r="H947" s="471"/>
      <c r="I947" s="471"/>
      <c r="J947" s="471"/>
      <c r="K947" s="471"/>
      <c r="L947" s="471"/>
      <c r="M947" s="471"/>
      <c r="N947" s="471"/>
      <c r="O947" s="471"/>
      <c r="P947" s="471"/>
    </row>
    <row r="948" spans="1:16" ht="12.75">
      <c r="A948" s="471"/>
      <c r="B948" s="471"/>
      <c r="C948" s="471"/>
      <c r="D948" s="471"/>
      <c r="E948" s="471"/>
      <c r="F948" s="471"/>
      <c r="G948" s="471"/>
      <c r="H948" s="471"/>
      <c r="I948" s="471"/>
      <c r="J948" s="471"/>
      <c r="K948" s="471"/>
      <c r="L948" s="471"/>
      <c r="M948" s="471"/>
      <c r="N948" s="471"/>
      <c r="O948" s="471"/>
      <c r="P948" s="471"/>
    </row>
    <row r="949" spans="1:16" ht="12.75">
      <c r="A949" s="471"/>
      <c r="B949" s="471"/>
      <c r="C949" s="471"/>
      <c r="D949" s="471"/>
      <c r="E949" s="471"/>
      <c r="F949" s="471"/>
      <c r="G949" s="471"/>
      <c r="H949" s="471"/>
      <c r="I949" s="471"/>
      <c r="J949" s="471"/>
      <c r="K949" s="471"/>
      <c r="L949" s="471"/>
      <c r="M949" s="471"/>
      <c r="N949" s="471"/>
      <c r="O949" s="471"/>
      <c r="P949" s="471"/>
    </row>
    <row r="950" spans="1:16" ht="12.75">
      <c r="A950" s="471"/>
      <c r="B950" s="471"/>
      <c r="C950" s="471"/>
      <c r="D950" s="471"/>
      <c r="E950" s="471"/>
      <c r="F950" s="471"/>
      <c r="G950" s="471"/>
      <c r="H950" s="471"/>
      <c r="I950" s="471"/>
      <c r="J950" s="471"/>
      <c r="K950" s="471"/>
      <c r="L950" s="471"/>
      <c r="M950" s="471"/>
      <c r="N950" s="471"/>
      <c r="O950" s="471"/>
      <c r="P950" s="471"/>
    </row>
    <row r="951" spans="1:16" ht="12.75">
      <c r="A951" s="471"/>
      <c r="B951" s="471"/>
      <c r="C951" s="471"/>
      <c r="D951" s="471"/>
      <c r="E951" s="471"/>
      <c r="F951" s="471"/>
      <c r="G951" s="471"/>
      <c r="H951" s="471"/>
      <c r="I951" s="471"/>
      <c r="J951" s="471"/>
      <c r="K951" s="471"/>
      <c r="L951" s="471"/>
      <c r="M951" s="471"/>
      <c r="N951" s="471"/>
      <c r="O951" s="471"/>
      <c r="P951" s="471"/>
    </row>
    <row r="952" spans="1:16" ht="12.75">
      <c r="A952" s="471"/>
      <c r="B952" s="471"/>
      <c r="C952" s="471"/>
      <c r="D952" s="471"/>
      <c r="E952" s="471"/>
      <c r="F952" s="471"/>
      <c r="G952" s="471"/>
      <c r="H952" s="471"/>
      <c r="I952" s="471"/>
      <c r="J952" s="471"/>
      <c r="K952" s="471"/>
      <c r="L952" s="471"/>
      <c r="M952" s="471"/>
      <c r="N952" s="471"/>
      <c r="O952" s="471"/>
      <c r="P952" s="471"/>
    </row>
    <row r="953" spans="1:16" ht="12.75">
      <c r="A953" s="471"/>
      <c r="B953" s="471"/>
      <c r="C953" s="471"/>
      <c r="D953" s="471"/>
      <c r="E953" s="471"/>
      <c r="F953" s="471"/>
      <c r="G953" s="471"/>
      <c r="H953" s="471"/>
      <c r="I953" s="471"/>
      <c r="J953" s="471"/>
      <c r="K953" s="471"/>
      <c r="L953" s="471"/>
      <c r="M953" s="471"/>
      <c r="N953" s="471"/>
      <c r="O953" s="471"/>
      <c r="P953" s="471"/>
    </row>
    <row r="954" spans="1:16" ht="12.75">
      <c r="A954" s="471"/>
      <c r="B954" s="471"/>
      <c r="C954" s="471"/>
      <c r="D954" s="471"/>
      <c r="E954" s="471"/>
      <c r="F954" s="471"/>
      <c r="G954" s="471"/>
      <c r="H954" s="471"/>
      <c r="I954" s="471"/>
      <c r="J954" s="471"/>
      <c r="K954" s="471"/>
      <c r="L954" s="471"/>
      <c r="M954" s="471"/>
      <c r="N954" s="471"/>
      <c r="O954" s="471"/>
      <c r="P954" s="471"/>
    </row>
    <row r="955" spans="1:16" ht="12.75">
      <c r="A955" s="471"/>
      <c r="B955" s="471"/>
      <c r="C955" s="471"/>
      <c r="D955" s="471"/>
      <c r="E955" s="471"/>
      <c r="F955" s="471"/>
      <c r="G955" s="471"/>
      <c r="H955" s="471"/>
      <c r="I955" s="471"/>
      <c r="J955" s="471"/>
      <c r="K955" s="471"/>
      <c r="L955" s="471"/>
      <c r="M955" s="471"/>
      <c r="N955" s="471"/>
      <c r="O955" s="471"/>
      <c r="P955" s="471"/>
    </row>
    <row r="956" spans="1:16" ht="12.75">
      <c r="A956" s="471"/>
      <c r="B956" s="471"/>
      <c r="C956" s="471"/>
      <c r="D956" s="471"/>
      <c r="E956" s="471"/>
      <c r="F956" s="471"/>
      <c r="G956" s="471"/>
      <c r="H956" s="471"/>
      <c r="I956" s="471"/>
      <c r="J956" s="471"/>
      <c r="K956" s="471"/>
      <c r="L956" s="471"/>
      <c r="M956" s="471"/>
      <c r="N956" s="471"/>
      <c r="O956" s="471"/>
      <c r="P956" s="471"/>
    </row>
    <row r="957" spans="1:16" ht="12.75">
      <c r="A957" s="471"/>
      <c r="B957" s="471"/>
      <c r="C957" s="471"/>
      <c r="D957" s="471"/>
      <c r="E957" s="471"/>
      <c r="F957" s="471"/>
      <c r="G957" s="471"/>
      <c r="H957" s="471"/>
      <c r="I957" s="471"/>
      <c r="J957" s="471"/>
      <c r="K957" s="471"/>
      <c r="L957" s="471"/>
      <c r="M957" s="471"/>
      <c r="N957" s="471"/>
      <c r="O957" s="471"/>
      <c r="P957" s="471"/>
    </row>
    <row r="958" spans="1:16" ht="12.75">
      <c r="A958" s="471"/>
      <c r="B958" s="471"/>
      <c r="C958" s="471"/>
      <c r="D958" s="471"/>
      <c r="E958" s="471"/>
      <c r="F958" s="471"/>
      <c r="G958" s="471"/>
      <c r="H958" s="471"/>
      <c r="I958" s="471"/>
      <c r="J958" s="471"/>
      <c r="K958" s="471"/>
      <c r="L958" s="471"/>
      <c r="M958" s="471"/>
      <c r="N958" s="471"/>
      <c r="O958" s="471"/>
      <c r="P958" s="471"/>
    </row>
    <row r="959" spans="1:16" ht="12.75">
      <c r="A959" s="471"/>
      <c r="B959" s="471"/>
      <c r="C959" s="471"/>
      <c r="D959" s="471"/>
      <c r="E959" s="471"/>
      <c r="F959" s="471"/>
      <c r="G959" s="471"/>
      <c r="H959" s="471"/>
      <c r="I959" s="471"/>
      <c r="J959" s="471"/>
      <c r="K959" s="471"/>
      <c r="L959" s="471"/>
      <c r="M959" s="471"/>
      <c r="N959" s="471"/>
      <c r="O959" s="471"/>
      <c r="P959" s="471"/>
    </row>
    <row r="960" spans="1:16" ht="12.75">
      <c r="A960" s="471"/>
      <c r="B960" s="471"/>
      <c r="C960" s="471"/>
      <c r="D960" s="471"/>
      <c r="E960" s="471"/>
      <c r="F960" s="471"/>
      <c r="G960" s="471"/>
      <c r="H960" s="471"/>
      <c r="I960" s="471"/>
      <c r="J960" s="471"/>
      <c r="K960" s="471"/>
      <c r="L960" s="471"/>
      <c r="M960" s="471"/>
      <c r="N960" s="471"/>
      <c r="O960" s="471"/>
      <c r="P960" s="471"/>
    </row>
    <row r="961" spans="1:16" ht="12.75">
      <c r="A961" s="471"/>
      <c r="B961" s="471"/>
      <c r="C961" s="471"/>
      <c r="D961" s="471"/>
      <c r="E961" s="471"/>
      <c r="F961" s="471"/>
      <c r="G961" s="471"/>
      <c r="H961" s="471"/>
      <c r="I961" s="471"/>
      <c r="J961" s="471"/>
      <c r="K961" s="471"/>
      <c r="L961" s="471"/>
      <c r="M961" s="471"/>
      <c r="N961" s="471"/>
      <c r="O961" s="471"/>
      <c r="P961" s="471"/>
    </row>
    <row r="962" spans="1:16" ht="12.75">
      <c r="A962" s="471"/>
      <c r="B962" s="471"/>
      <c r="C962" s="471"/>
      <c r="D962" s="471"/>
      <c r="E962" s="471"/>
      <c r="F962" s="471"/>
      <c r="G962" s="471"/>
      <c r="H962" s="471"/>
      <c r="I962" s="471"/>
      <c r="J962" s="471"/>
      <c r="K962" s="471"/>
      <c r="L962" s="471"/>
      <c r="M962" s="471"/>
      <c r="N962" s="471"/>
      <c r="O962" s="471"/>
      <c r="P962" s="471"/>
    </row>
    <row r="963" spans="1:16" ht="12.75">
      <c r="A963" s="471"/>
      <c r="B963" s="471"/>
      <c r="C963" s="471"/>
      <c r="D963" s="471"/>
      <c r="E963" s="471"/>
      <c r="F963" s="471"/>
      <c r="G963" s="471"/>
      <c r="H963" s="471"/>
      <c r="I963" s="471"/>
      <c r="J963" s="471"/>
      <c r="K963" s="471"/>
      <c r="L963" s="471"/>
      <c r="M963" s="471"/>
      <c r="N963" s="471"/>
      <c r="O963" s="471"/>
      <c r="P963" s="471"/>
    </row>
    <row r="964" spans="1:16" ht="12.75">
      <c r="A964" s="471"/>
      <c r="B964" s="471"/>
      <c r="C964" s="471"/>
      <c r="D964" s="471"/>
      <c r="E964" s="471"/>
      <c r="F964" s="471"/>
      <c r="G964" s="471"/>
      <c r="H964" s="471"/>
      <c r="I964" s="471"/>
      <c r="J964" s="471"/>
      <c r="K964" s="471"/>
      <c r="L964" s="471"/>
      <c r="M964" s="471"/>
      <c r="N964" s="471"/>
      <c r="O964" s="471"/>
      <c r="P964" s="471"/>
    </row>
    <row r="965" spans="1:16" ht="12.75">
      <c r="A965" s="471"/>
      <c r="B965" s="471"/>
      <c r="C965" s="471"/>
      <c r="D965" s="471"/>
      <c r="E965" s="471"/>
      <c r="F965" s="471"/>
      <c r="G965" s="471"/>
      <c r="H965" s="471"/>
      <c r="I965" s="471"/>
      <c r="J965" s="471"/>
      <c r="K965" s="471"/>
      <c r="L965" s="471"/>
      <c r="M965" s="471"/>
      <c r="N965" s="471"/>
      <c r="O965" s="471"/>
      <c r="P965" s="471"/>
    </row>
    <row r="966" spans="1:16" ht="12.75">
      <c r="A966" s="471"/>
      <c r="B966" s="471"/>
      <c r="C966" s="471"/>
      <c r="D966" s="471"/>
      <c r="E966" s="471"/>
      <c r="F966" s="471"/>
      <c r="G966" s="471"/>
      <c r="H966" s="471"/>
      <c r="I966" s="471"/>
      <c r="J966" s="471"/>
      <c r="K966" s="471"/>
      <c r="L966" s="471"/>
      <c r="M966" s="471"/>
      <c r="N966" s="471"/>
      <c r="O966" s="471"/>
      <c r="P966" s="471"/>
    </row>
    <row r="967" spans="1:16" ht="12.75">
      <c r="A967" s="471"/>
      <c r="B967" s="471"/>
      <c r="C967" s="471"/>
      <c r="D967" s="471"/>
      <c r="E967" s="471"/>
      <c r="F967" s="471"/>
      <c r="G967" s="471"/>
      <c r="H967" s="471"/>
      <c r="I967" s="471"/>
      <c r="J967" s="471"/>
      <c r="K967" s="471"/>
      <c r="L967" s="471"/>
      <c r="M967" s="471"/>
      <c r="N967" s="471"/>
      <c r="O967" s="471"/>
      <c r="P967" s="471"/>
    </row>
    <row r="968" spans="1:16" ht="12.75">
      <c r="A968" s="471"/>
      <c r="B968" s="471"/>
      <c r="C968" s="471"/>
      <c r="D968" s="471"/>
      <c r="E968" s="471"/>
      <c r="F968" s="471"/>
      <c r="G968" s="471"/>
      <c r="H968" s="471"/>
      <c r="I968" s="471"/>
      <c r="J968" s="471"/>
      <c r="K968" s="471"/>
      <c r="L968" s="471"/>
      <c r="M968" s="471"/>
      <c r="N968" s="471"/>
      <c r="O968" s="471"/>
      <c r="P968" s="471"/>
    </row>
    <row r="969" spans="1:16" ht="12.75">
      <c r="A969" s="471"/>
      <c r="B969" s="471"/>
      <c r="C969" s="471"/>
      <c r="D969" s="471"/>
      <c r="E969" s="471"/>
      <c r="F969" s="471"/>
      <c r="G969" s="471"/>
      <c r="H969" s="471"/>
      <c r="I969" s="471"/>
      <c r="J969" s="471"/>
      <c r="K969" s="471"/>
      <c r="L969" s="471"/>
      <c r="M969" s="471"/>
      <c r="N969" s="471"/>
      <c r="O969" s="471"/>
      <c r="P969" s="471"/>
    </row>
    <row r="970" spans="1:16" ht="12.75">
      <c r="A970" s="471"/>
      <c r="B970" s="471"/>
      <c r="C970" s="471"/>
      <c r="D970" s="471"/>
      <c r="E970" s="471"/>
      <c r="F970" s="471"/>
      <c r="G970" s="471"/>
      <c r="H970" s="471"/>
      <c r="I970" s="471"/>
      <c r="J970" s="471"/>
      <c r="K970" s="471"/>
      <c r="L970" s="471"/>
      <c r="M970" s="471"/>
      <c r="N970" s="471"/>
      <c r="O970" s="471"/>
      <c r="P970" s="471"/>
    </row>
    <row r="971" spans="1:16" ht="12.75">
      <c r="A971" s="471"/>
      <c r="B971" s="471"/>
      <c r="C971" s="471"/>
      <c r="D971" s="471"/>
      <c r="E971" s="471"/>
      <c r="F971" s="471"/>
      <c r="G971" s="471"/>
      <c r="H971" s="471"/>
      <c r="I971" s="471"/>
      <c r="J971" s="471"/>
      <c r="K971" s="471"/>
      <c r="L971" s="471"/>
      <c r="M971" s="471"/>
      <c r="N971" s="471"/>
      <c r="O971" s="471"/>
      <c r="P971" s="471"/>
    </row>
    <row r="972" spans="1:16" ht="12.75">
      <c r="A972" s="471"/>
      <c r="B972" s="471"/>
      <c r="C972" s="471"/>
      <c r="D972" s="471"/>
      <c r="E972" s="471"/>
      <c r="F972" s="471"/>
      <c r="G972" s="471"/>
      <c r="H972" s="471"/>
      <c r="I972" s="471"/>
      <c r="J972" s="471"/>
      <c r="K972" s="471"/>
      <c r="L972" s="471"/>
      <c r="M972" s="471"/>
      <c r="N972" s="471"/>
      <c r="O972" s="471"/>
      <c r="P972" s="471"/>
    </row>
    <row r="973" spans="1:16" ht="12.75">
      <c r="A973" s="471"/>
      <c r="B973" s="471"/>
      <c r="C973" s="471"/>
      <c r="D973" s="471"/>
      <c r="E973" s="471"/>
      <c r="F973" s="471"/>
      <c r="G973" s="471"/>
      <c r="H973" s="471"/>
      <c r="I973" s="471"/>
      <c r="J973" s="471"/>
      <c r="K973" s="471"/>
      <c r="L973" s="471"/>
      <c r="M973" s="471"/>
      <c r="N973" s="471"/>
      <c r="O973" s="471"/>
      <c r="P973" s="471"/>
    </row>
    <row r="974" spans="1:16" ht="12.75">
      <c r="A974" s="471"/>
      <c r="B974" s="471"/>
      <c r="C974" s="471"/>
      <c r="D974" s="471"/>
      <c r="E974" s="471"/>
      <c r="F974" s="471"/>
      <c r="G974" s="471"/>
      <c r="H974" s="471"/>
      <c r="I974" s="471"/>
      <c r="J974" s="471"/>
      <c r="K974" s="471"/>
      <c r="L974" s="471"/>
      <c r="M974" s="471"/>
      <c r="N974" s="471"/>
      <c r="O974" s="471"/>
      <c r="P974" s="471"/>
    </row>
    <row r="975" spans="1:16" ht="12.75">
      <c r="A975" s="471"/>
      <c r="B975" s="471"/>
      <c r="C975" s="471"/>
      <c r="D975" s="471"/>
      <c r="E975" s="471"/>
      <c r="F975" s="471"/>
      <c r="G975" s="471"/>
      <c r="H975" s="471"/>
      <c r="I975" s="471"/>
      <c r="J975" s="471"/>
      <c r="K975" s="471"/>
      <c r="L975" s="471"/>
      <c r="M975" s="471"/>
      <c r="N975" s="471"/>
      <c r="O975" s="471"/>
      <c r="P975" s="471"/>
    </row>
    <row r="976" spans="1:16" ht="12.75">
      <c r="A976" s="471"/>
      <c r="B976" s="471"/>
      <c r="C976" s="471"/>
      <c r="D976" s="471"/>
      <c r="E976" s="471"/>
      <c r="F976" s="471"/>
      <c r="G976" s="471"/>
      <c r="H976" s="471"/>
      <c r="I976" s="471"/>
      <c r="J976" s="471"/>
      <c r="K976" s="471"/>
      <c r="L976" s="471"/>
      <c r="M976" s="471"/>
      <c r="N976" s="471"/>
      <c r="O976" s="471"/>
      <c r="P976" s="471"/>
    </row>
    <row r="977" spans="1:16" ht="12.75">
      <c r="A977" s="471"/>
      <c r="B977" s="471"/>
      <c r="C977" s="471"/>
      <c r="D977" s="471"/>
      <c r="E977" s="471"/>
      <c r="F977" s="471"/>
      <c r="G977" s="471"/>
      <c r="H977" s="471"/>
      <c r="I977" s="471"/>
      <c r="J977" s="471"/>
      <c r="K977" s="471"/>
      <c r="L977" s="471"/>
      <c r="M977" s="471"/>
      <c r="N977" s="471"/>
      <c r="O977" s="471"/>
      <c r="P977" s="471"/>
    </row>
    <row r="978" spans="1:16" ht="12.75">
      <c r="A978" s="471"/>
      <c r="B978" s="471"/>
      <c r="C978" s="471"/>
      <c r="D978" s="471"/>
      <c r="E978" s="471"/>
      <c r="F978" s="471"/>
      <c r="G978" s="471"/>
      <c r="H978" s="471"/>
      <c r="I978" s="471"/>
      <c r="J978" s="471"/>
      <c r="K978" s="471"/>
      <c r="L978" s="471"/>
      <c r="M978" s="471"/>
      <c r="N978" s="471"/>
      <c r="O978" s="471"/>
      <c r="P978" s="471"/>
    </row>
    <row r="979" spans="1:16" ht="12.75">
      <c r="A979" s="471"/>
      <c r="B979" s="471"/>
      <c r="C979" s="471"/>
      <c r="D979" s="471"/>
      <c r="E979" s="471"/>
      <c r="F979" s="471"/>
      <c r="G979" s="471"/>
      <c r="H979" s="471"/>
      <c r="I979" s="471"/>
      <c r="J979" s="471"/>
      <c r="K979" s="471"/>
      <c r="L979" s="471"/>
      <c r="M979" s="471"/>
      <c r="N979" s="471"/>
      <c r="O979" s="471"/>
      <c r="P979" s="471"/>
    </row>
    <row r="980" spans="1:16" ht="12.75">
      <c r="A980" s="471"/>
      <c r="B980" s="471"/>
      <c r="C980" s="471"/>
      <c r="D980" s="471"/>
      <c r="E980" s="471"/>
      <c r="F980" s="471"/>
      <c r="G980" s="471"/>
      <c r="H980" s="471"/>
      <c r="I980" s="471"/>
      <c r="J980" s="471"/>
      <c r="K980" s="471"/>
      <c r="L980" s="471"/>
      <c r="M980" s="471"/>
      <c r="N980" s="471"/>
      <c r="O980" s="471"/>
      <c r="P980" s="471"/>
    </row>
    <row r="981" spans="1:16" ht="12.75">
      <c r="A981" s="471"/>
      <c r="B981" s="471"/>
      <c r="C981" s="471"/>
      <c r="D981" s="471"/>
      <c r="E981" s="471"/>
      <c r="F981" s="471"/>
      <c r="G981" s="471"/>
      <c r="H981" s="471"/>
      <c r="I981" s="471"/>
      <c r="J981" s="471"/>
      <c r="K981" s="471"/>
      <c r="L981" s="471"/>
      <c r="M981" s="471"/>
      <c r="N981" s="471"/>
      <c r="O981" s="471"/>
      <c r="P981" s="471"/>
    </row>
    <row r="982" spans="1:16" ht="12.75">
      <c r="A982" s="471"/>
      <c r="B982" s="471"/>
      <c r="C982" s="471"/>
      <c r="D982" s="471"/>
      <c r="E982" s="471"/>
      <c r="F982" s="471"/>
      <c r="G982" s="471"/>
      <c r="H982" s="471"/>
      <c r="I982" s="471"/>
      <c r="J982" s="471"/>
      <c r="K982" s="471"/>
      <c r="L982" s="471"/>
      <c r="M982" s="471"/>
      <c r="N982" s="471"/>
      <c r="O982" s="471"/>
      <c r="P982" s="471"/>
    </row>
    <row r="983" spans="1:16" ht="12.75">
      <c r="A983" s="471"/>
      <c r="B983" s="471"/>
      <c r="C983" s="471"/>
      <c r="D983" s="471"/>
      <c r="E983" s="471"/>
      <c r="F983" s="471"/>
      <c r="G983" s="471"/>
      <c r="H983" s="471"/>
      <c r="I983" s="471"/>
      <c r="J983" s="471"/>
      <c r="K983" s="471"/>
      <c r="L983" s="471"/>
      <c r="M983" s="471"/>
      <c r="N983" s="471"/>
      <c r="O983" s="471"/>
      <c r="P983" s="471"/>
    </row>
    <row r="984" spans="1:16" ht="12.75">
      <c r="A984" s="471"/>
      <c r="B984" s="471"/>
      <c r="C984" s="471"/>
      <c r="D984" s="471"/>
      <c r="E984" s="471"/>
      <c r="F984" s="471"/>
      <c r="G984" s="471"/>
      <c r="H984" s="471"/>
      <c r="I984" s="471"/>
      <c r="J984" s="471"/>
      <c r="K984" s="471"/>
      <c r="L984" s="471"/>
      <c r="M984" s="471"/>
      <c r="N984" s="471"/>
      <c r="O984" s="471"/>
      <c r="P984" s="471"/>
    </row>
    <row r="985" spans="1:16" ht="12.75">
      <c r="A985" s="471"/>
      <c r="B985" s="471"/>
      <c r="C985" s="471"/>
      <c r="D985" s="471"/>
      <c r="E985" s="471"/>
      <c r="F985" s="471"/>
      <c r="G985" s="471"/>
      <c r="H985" s="471"/>
      <c r="I985" s="471"/>
      <c r="J985" s="471"/>
      <c r="K985" s="471"/>
      <c r="L985" s="471"/>
      <c r="M985" s="471"/>
      <c r="N985" s="471"/>
      <c r="O985" s="471"/>
      <c r="P985" s="471"/>
    </row>
    <row r="986" spans="1:16" ht="12.75">
      <c r="A986" s="471"/>
      <c r="B986" s="471"/>
      <c r="C986" s="471"/>
      <c r="D986" s="471"/>
      <c r="E986" s="471"/>
      <c r="F986" s="471"/>
      <c r="G986" s="471"/>
      <c r="H986" s="471"/>
      <c r="I986" s="471"/>
      <c r="J986" s="471"/>
      <c r="K986" s="471"/>
      <c r="L986" s="471"/>
      <c r="M986" s="471"/>
      <c r="N986" s="471"/>
      <c r="O986" s="471"/>
      <c r="P986" s="471"/>
    </row>
    <row r="987" spans="1:16" ht="12.75">
      <c r="A987" s="471"/>
      <c r="B987" s="471"/>
      <c r="C987" s="471"/>
      <c r="D987" s="471"/>
      <c r="E987" s="471"/>
      <c r="F987" s="471"/>
      <c r="G987" s="471"/>
      <c r="H987" s="471"/>
      <c r="I987" s="471"/>
      <c r="J987" s="471"/>
      <c r="K987" s="471"/>
      <c r="L987" s="471"/>
      <c r="M987" s="471"/>
      <c r="N987" s="471"/>
      <c r="O987" s="471"/>
      <c r="P987" s="471"/>
    </row>
    <row r="988" spans="1:16" ht="12.75">
      <c r="A988" s="471"/>
      <c r="B988" s="471"/>
      <c r="C988" s="471"/>
      <c r="D988" s="471"/>
      <c r="E988" s="471"/>
      <c r="F988" s="471"/>
      <c r="G988" s="471"/>
      <c r="H988" s="471"/>
      <c r="I988" s="471"/>
      <c r="J988" s="471"/>
      <c r="K988" s="471"/>
      <c r="L988" s="471"/>
      <c r="M988" s="471"/>
      <c r="N988" s="471"/>
      <c r="O988" s="471"/>
      <c r="P988" s="471"/>
    </row>
    <row r="989" spans="1:16" ht="12.75">
      <c r="A989" s="471"/>
      <c r="B989" s="471"/>
      <c r="C989" s="471"/>
      <c r="D989" s="471"/>
      <c r="E989" s="471"/>
      <c r="F989" s="471"/>
      <c r="G989" s="471"/>
      <c r="H989" s="471"/>
      <c r="I989" s="471"/>
      <c r="J989" s="471"/>
      <c r="K989" s="471"/>
      <c r="L989" s="471"/>
      <c r="M989" s="471"/>
      <c r="N989" s="471"/>
      <c r="O989" s="471"/>
      <c r="P989" s="471"/>
    </row>
    <row r="990" spans="1:16" ht="12.75">
      <c r="A990" s="471"/>
      <c r="B990" s="471"/>
      <c r="C990" s="471"/>
      <c r="D990" s="471"/>
      <c r="E990" s="471"/>
      <c r="F990" s="471"/>
      <c r="G990" s="471"/>
      <c r="H990" s="471"/>
      <c r="I990" s="471"/>
      <c r="J990" s="471"/>
      <c r="K990" s="471"/>
      <c r="L990" s="471"/>
      <c r="M990" s="471"/>
      <c r="N990" s="471"/>
      <c r="O990" s="471"/>
      <c r="P990" s="471"/>
    </row>
    <row r="991" spans="1:16" ht="12.75">
      <c r="A991" s="471"/>
      <c r="B991" s="471"/>
      <c r="C991" s="471"/>
      <c r="D991" s="471"/>
      <c r="E991" s="471"/>
      <c r="F991" s="471"/>
      <c r="G991" s="471"/>
      <c r="H991" s="471"/>
      <c r="I991" s="471"/>
      <c r="J991" s="471"/>
      <c r="K991" s="471"/>
      <c r="L991" s="471"/>
      <c r="M991" s="471"/>
      <c r="N991" s="471"/>
      <c r="O991" s="471"/>
      <c r="P991" s="471"/>
    </row>
    <row r="992" spans="1:16" ht="12.75">
      <c r="A992" s="471"/>
      <c r="B992" s="471"/>
      <c r="C992" s="471"/>
      <c r="D992" s="471"/>
      <c r="E992" s="471"/>
      <c r="F992" s="471"/>
      <c r="G992" s="471"/>
      <c r="H992" s="471"/>
      <c r="I992" s="471"/>
      <c r="J992" s="471"/>
      <c r="K992" s="471"/>
      <c r="L992" s="471"/>
      <c r="M992" s="471"/>
      <c r="N992" s="471"/>
      <c r="O992" s="471"/>
      <c r="P992" s="471"/>
    </row>
    <row r="993" spans="1:16" ht="12.75">
      <c r="A993" s="471"/>
      <c r="B993" s="471"/>
      <c r="C993" s="471"/>
      <c r="D993" s="471"/>
      <c r="E993" s="471"/>
      <c r="F993" s="471"/>
      <c r="G993" s="471"/>
      <c r="H993" s="471"/>
      <c r="I993" s="471"/>
      <c r="J993" s="471"/>
      <c r="K993" s="471"/>
      <c r="L993" s="471"/>
      <c r="M993" s="471"/>
      <c r="N993" s="471"/>
      <c r="O993" s="471"/>
      <c r="P993" s="471"/>
    </row>
    <row r="994" spans="1:16" ht="12.75">
      <c r="A994" s="471"/>
      <c r="B994" s="471"/>
      <c r="C994" s="471"/>
      <c r="D994" s="471"/>
      <c r="E994" s="471"/>
      <c r="F994" s="471"/>
      <c r="G994" s="471"/>
      <c r="H994" s="471"/>
      <c r="I994" s="471"/>
      <c r="J994" s="471"/>
      <c r="K994" s="471"/>
      <c r="L994" s="471"/>
      <c r="M994" s="471"/>
      <c r="N994" s="471"/>
      <c r="O994" s="471"/>
      <c r="P994" s="471"/>
    </row>
    <row r="995" spans="1:16" ht="12.75">
      <c r="A995" s="471"/>
      <c r="B995" s="471"/>
      <c r="C995" s="471"/>
      <c r="D995" s="471"/>
      <c r="E995" s="471"/>
      <c r="F995" s="471"/>
      <c r="G995" s="471"/>
      <c r="H995" s="471"/>
      <c r="I995" s="471"/>
      <c r="J995" s="471"/>
      <c r="K995" s="471"/>
      <c r="L995" s="471"/>
      <c r="M995" s="471"/>
      <c r="N995" s="471"/>
      <c r="O995" s="471"/>
      <c r="P995" s="471"/>
    </row>
    <row r="996" spans="1:16" ht="12.75">
      <c r="A996" s="471"/>
      <c r="B996" s="471"/>
      <c r="C996" s="471"/>
      <c r="D996" s="471"/>
      <c r="E996" s="471"/>
      <c r="F996" s="471"/>
      <c r="G996" s="471"/>
      <c r="H996" s="471"/>
      <c r="I996" s="471"/>
      <c r="J996" s="471"/>
      <c r="K996" s="471"/>
      <c r="L996" s="471"/>
      <c r="M996" s="471"/>
      <c r="N996" s="471"/>
      <c r="O996" s="471"/>
      <c r="P996" s="471"/>
    </row>
    <row r="997" spans="1:16" ht="12.75">
      <c r="A997" s="471"/>
      <c r="B997" s="471"/>
      <c r="C997" s="471"/>
      <c r="D997" s="471"/>
      <c r="E997" s="471"/>
      <c r="F997" s="471"/>
      <c r="G997" s="471"/>
      <c r="H997" s="471"/>
      <c r="I997" s="471"/>
      <c r="J997" s="471"/>
      <c r="K997" s="471"/>
      <c r="L997" s="471"/>
      <c r="M997" s="471"/>
      <c r="N997" s="471"/>
      <c r="O997" s="471"/>
      <c r="P997" s="471"/>
    </row>
    <row r="998" spans="1:16" ht="12.75">
      <c r="A998" s="471"/>
      <c r="B998" s="471"/>
      <c r="C998" s="471"/>
      <c r="D998" s="471"/>
      <c r="E998" s="471"/>
      <c r="F998" s="471"/>
      <c r="G998" s="471"/>
      <c r="H998" s="471"/>
      <c r="I998" s="471"/>
      <c r="J998" s="471"/>
      <c r="K998" s="471"/>
      <c r="L998" s="471"/>
      <c r="M998" s="471"/>
      <c r="N998" s="471"/>
      <c r="O998" s="471"/>
      <c r="P998" s="471"/>
    </row>
    <row r="999" spans="1:16" ht="12.75">
      <c r="A999" s="471"/>
      <c r="B999" s="471"/>
      <c r="C999" s="471"/>
      <c r="D999" s="471"/>
      <c r="E999" s="471"/>
      <c r="F999" s="471"/>
      <c r="G999" s="471"/>
      <c r="H999" s="471"/>
      <c r="I999" s="471"/>
      <c r="J999" s="471"/>
      <c r="K999" s="471"/>
      <c r="L999" s="471"/>
      <c r="M999" s="471"/>
      <c r="N999" s="471"/>
      <c r="O999" s="471"/>
      <c r="P999" s="471"/>
    </row>
    <row r="1000" spans="1:16" ht="12.75">
      <c r="A1000" s="471"/>
      <c r="B1000" s="471"/>
      <c r="C1000" s="471"/>
      <c r="D1000" s="471"/>
      <c r="E1000" s="471"/>
      <c r="F1000" s="471"/>
      <c r="G1000" s="471"/>
      <c r="H1000" s="471"/>
      <c r="I1000" s="471"/>
      <c r="J1000" s="471"/>
      <c r="K1000" s="471"/>
      <c r="L1000" s="471"/>
      <c r="M1000" s="471"/>
      <c r="N1000" s="471"/>
      <c r="O1000" s="471"/>
      <c r="P1000" s="471"/>
    </row>
    <row r="1001" spans="1:16" ht="12.75">
      <c r="A1001" s="471"/>
      <c r="B1001" s="471"/>
      <c r="C1001" s="471"/>
      <c r="D1001" s="471"/>
      <c r="E1001" s="471"/>
      <c r="F1001" s="471"/>
      <c r="G1001" s="471"/>
      <c r="H1001" s="471"/>
      <c r="I1001" s="471"/>
      <c r="J1001" s="471"/>
      <c r="K1001" s="471"/>
      <c r="L1001" s="471"/>
      <c r="M1001" s="471"/>
      <c r="N1001" s="471"/>
      <c r="O1001" s="471"/>
      <c r="P1001" s="471"/>
    </row>
    <row r="1002" spans="1:16" ht="12.75">
      <c r="A1002" s="471"/>
      <c r="B1002" s="471"/>
      <c r="C1002" s="471"/>
      <c r="D1002" s="471"/>
      <c r="E1002" s="471"/>
      <c r="F1002" s="471"/>
      <c r="G1002" s="471"/>
      <c r="H1002" s="471"/>
      <c r="I1002" s="471"/>
      <c r="J1002" s="471"/>
      <c r="K1002" s="471"/>
      <c r="L1002" s="471"/>
      <c r="M1002" s="471"/>
      <c r="N1002" s="471"/>
      <c r="O1002" s="471"/>
      <c r="P1002" s="471"/>
    </row>
    <row r="1003" spans="1:16" ht="12.75">
      <c r="A1003" s="471"/>
      <c r="B1003" s="471"/>
      <c r="C1003" s="471"/>
      <c r="D1003" s="471"/>
      <c r="E1003" s="471"/>
      <c r="F1003" s="471"/>
      <c r="G1003" s="471"/>
      <c r="H1003" s="471"/>
      <c r="I1003" s="471"/>
      <c r="J1003" s="471"/>
      <c r="K1003" s="471"/>
      <c r="L1003" s="471"/>
      <c r="M1003" s="471"/>
      <c r="N1003" s="471"/>
      <c r="O1003" s="471"/>
      <c r="P1003" s="471"/>
    </row>
    <row r="1004" spans="1:16" ht="12.75">
      <c r="A1004" s="471"/>
      <c r="B1004" s="471"/>
      <c r="C1004" s="471"/>
      <c r="D1004" s="471"/>
      <c r="E1004" s="471"/>
      <c r="F1004" s="471"/>
      <c r="G1004" s="471"/>
      <c r="H1004" s="471"/>
      <c r="I1004" s="471"/>
      <c r="J1004" s="471"/>
      <c r="K1004" s="471"/>
      <c r="L1004" s="471"/>
      <c r="M1004" s="471"/>
      <c r="N1004" s="471"/>
      <c r="O1004" s="471"/>
      <c r="P1004" s="471"/>
    </row>
    <row r="1005" spans="1:16" ht="12.75">
      <c r="A1005" s="471"/>
      <c r="B1005" s="471"/>
      <c r="C1005" s="471"/>
      <c r="D1005" s="471"/>
      <c r="E1005" s="471"/>
      <c r="F1005" s="471"/>
      <c r="G1005" s="471"/>
      <c r="H1005" s="471"/>
      <c r="I1005" s="471"/>
      <c r="J1005" s="471"/>
      <c r="K1005" s="471"/>
      <c r="L1005" s="471"/>
      <c r="M1005" s="471"/>
      <c r="N1005" s="471"/>
      <c r="O1005" s="471"/>
      <c r="P1005" s="471"/>
    </row>
    <row r="1006" spans="1:16" ht="12.75">
      <c r="A1006" s="471"/>
      <c r="B1006" s="471"/>
      <c r="C1006" s="471"/>
      <c r="D1006" s="471"/>
      <c r="E1006" s="471"/>
      <c r="F1006" s="471"/>
      <c r="G1006" s="471"/>
      <c r="H1006" s="471"/>
      <c r="I1006" s="471"/>
      <c r="J1006" s="471"/>
      <c r="K1006" s="471"/>
      <c r="L1006" s="471"/>
      <c r="M1006" s="471"/>
      <c r="N1006" s="471"/>
      <c r="O1006" s="471"/>
      <c r="P1006" s="471"/>
    </row>
    <row r="1007" spans="1:16" ht="12.75">
      <c r="A1007" s="471"/>
      <c r="B1007" s="471"/>
      <c r="C1007" s="471"/>
      <c r="D1007" s="471"/>
      <c r="E1007" s="471"/>
      <c r="F1007" s="471"/>
      <c r="G1007" s="471"/>
      <c r="H1007" s="471"/>
      <c r="I1007" s="471"/>
      <c r="J1007" s="471"/>
      <c r="K1007" s="471"/>
      <c r="L1007" s="471"/>
      <c r="M1007" s="471"/>
      <c r="N1007" s="471"/>
      <c r="O1007" s="471"/>
      <c r="P1007" s="471"/>
    </row>
    <row r="1008" spans="1:16" ht="12.75">
      <c r="A1008" s="471"/>
      <c r="B1008" s="471"/>
      <c r="C1008" s="471"/>
      <c r="D1008" s="471"/>
      <c r="E1008" s="471"/>
      <c r="F1008" s="471"/>
      <c r="G1008" s="471"/>
      <c r="H1008" s="471"/>
      <c r="I1008" s="471"/>
      <c r="J1008" s="471"/>
      <c r="K1008" s="471"/>
      <c r="L1008" s="471"/>
      <c r="M1008" s="471"/>
      <c r="N1008" s="471"/>
      <c r="O1008" s="471"/>
      <c r="P1008" s="471"/>
    </row>
    <row r="1009" spans="1:16" ht="12.75">
      <c r="A1009" s="471"/>
      <c r="B1009" s="471"/>
      <c r="C1009" s="471"/>
      <c r="D1009" s="471"/>
      <c r="E1009" s="471"/>
      <c r="F1009" s="471"/>
      <c r="G1009" s="471"/>
      <c r="H1009" s="471"/>
      <c r="I1009" s="471"/>
      <c r="J1009" s="471"/>
      <c r="K1009" s="471"/>
      <c r="L1009" s="471"/>
      <c r="M1009" s="471"/>
      <c r="N1009" s="471"/>
      <c r="O1009" s="471"/>
      <c r="P1009" s="471"/>
    </row>
    <row r="1010" spans="1:16" ht="12.75">
      <c r="A1010" s="471"/>
      <c r="B1010" s="471"/>
      <c r="C1010" s="471"/>
      <c r="D1010" s="471"/>
      <c r="E1010" s="471"/>
      <c r="F1010" s="471"/>
      <c r="G1010" s="471"/>
      <c r="H1010" s="471"/>
      <c r="I1010" s="471"/>
      <c r="J1010" s="471"/>
      <c r="K1010" s="471"/>
      <c r="L1010" s="471"/>
      <c r="M1010" s="471"/>
      <c r="N1010" s="471"/>
      <c r="O1010" s="471"/>
      <c r="P1010" s="471"/>
    </row>
    <row r="1011" spans="1:16" ht="12.75">
      <c r="A1011" s="471"/>
      <c r="B1011" s="471"/>
      <c r="C1011" s="471"/>
      <c r="D1011" s="471"/>
      <c r="E1011" s="471"/>
      <c r="F1011" s="471"/>
      <c r="G1011" s="471"/>
      <c r="H1011" s="471"/>
      <c r="I1011" s="471"/>
      <c r="J1011" s="471"/>
      <c r="K1011" s="471"/>
      <c r="L1011" s="471"/>
      <c r="M1011" s="471"/>
      <c r="N1011" s="471"/>
      <c r="O1011" s="471"/>
      <c r="P1011" s="471"/>
    </row>
    <row r="1012" spans="1:16" ht="12.75">
      <c r="A1012" s="471"/>
      <c r="B1012" s="471"/>
      <c r="C1012" s="471"/>
      <c r="D1012" s="471"/>
      <c r="E1012" s="471"/>
      <c r="F1012" s="471"/>
      <c r="G1012" s="471"/>
      <c r="H1012" s="471"/>
      <c r="I1012" s="471"/>
      <c r="J1012" s="471"/>
      <c r="K1012" s="471"/>
      <c r="L1012" s="471"/>
      <c r="M1012" s="471"/>
      <c r="N1012" s="471"/>
      <c r="O1012" s="471"/>
      <c r="P1012" s="471"/>
    </row>
    <row r="1013" spans="1:16" ht="12.75">
      <c r="A1013" s="471"/>
      <c r="B1013" s="471"/>
      <c r="C1013" s="471"/>
      <c r="D1013" s="471"/>
      <c r="E1013" s="471"/>
      <c r="F1013" s="471"/>
      <c r="G1013" s="471"/>
      <c r="H1013" s="471"/>
      <c r="I1013" s="471"/>
      <c r="J1013" s="471"/>
      <c r="K1013" s="471"/>
      <c r="L1013" s="471"/>
      <c r="M1013" s="471"/>
      <c r="N1013" s="471"/>
      <c r="O1013" s="471"/>
      <c r="P1013" s="471"/>
    </row>
    <row r="1014" spans="1:16" ht="12.75">
      <c r="A1014" s="471"/>
      <c r="B1014" s="471"/>
      <c r="C1014" s="471"/>
      <c r="D1014" s="471"/>
      <c r="E1014" s="471"/>
      <c r="F1014" s="471"/>
      <c r="G1014" s="471"/>
      <c r="H1014" s="471"/>
      <c r="I1014" s="471"/>
      <c r="J1014" s="471"/>
      <c r="K1014" s="471"/>
      <c r="L1014" s="471"/>
      <c r="M1014" s="471"/>
      <c r="N1014" s="471"/>
      <c r="O1014" s="471"/>
      <c r="P1014" s="471"/>
    </row>
    <row r="1015" spans="1:16" ht="12.75">
      <c r="A1015" s="471"/>
      <c r="B1015" s="471"/>
      <c r="C1015" s="471"/>
      <c r="D1015" s="471"/>
      <c r="E1015" s="471"/>
      <c r="F1015" s="471"/>
      <c r="G1015" s="471"/>
      <c r="H1015" s="471"/>
      <c r="I1015" s="471"/>
      <c r="J1015" s="471"/>
      <c r="K1015" s="471"/>
      <c r="L1015" s="471"/>
      <c r="M1015" s="471"/>
      <c r="N1015" s="471"/>
      <c r="O1015" s="471"/>
      <c r="P1015" s="471"/>
    </row>
    <row r="1016" spans="1:16" ht="12.75">
      <c r="A1016" s="471"/>
      <c r="B1016" s="471"/>
      <c r="C1016" s="471"/>
      <c r="D1016" s="471"/>
      <c r="E1016" s="471"/>
      <c r="F1016" s="471"/>
      <c r="G1016" s="471"/>
      <c r="H1016" s="471"/>
      <c r="I1016" s="471"/>
      <c r="J1016" s="471"/>
      <c r="K1016" s="471"/>
      <c r="L1016" s="471"/>
      <c r="M1016" s="471"/>
      <c r="N1016" s="471"/>
      <c r="O1016" s="471"/>
      <c r="P1016" s="471"/>
    </row>
    <row r="1017" spans="1:16" ht="12.75">
      <c r="A1017" s="471"/>
      <c r="B1017" s="471"/>
      <c r="C1017" s="471"/>
      <c r="D1017" s="471"/>
      <c r="E1017" s="471"/>
      <c r="F1017" s="471"/>
      <c r="G1017" s="471"/>
      <c r="H1017" s="471"/>
      <c r="I1017" s="471"/>
      <c r="J1017" s="471"/>
      <c r="K1017" s="471"/>
      <c r="L1017" s="471"/>
      <c r="M1017" s="471"/>
      <c r="N1017" s="471"/>
      <c r="O1017" s="471"/>
      <c r="P1017" s="471"/>
    </row>
  </sheetData>
  <mergeCells count="15">
    <mergeCell ref="B622:B623"/>
    <mergeCell ref="C622:C623"/>
    <mergeCell ref="D622:D623"/>
    <mergeCell ref="E622:E623"/>
    <mergeCell ref="K622:K623"/>
    <mergeCell ref="L622:L623"/>
    <mergeCell ref="M622:M623"/>
    <mergeCell ref="C1:D1"/>
    <mergeCell ref="E1:G1"/>
    <mergeCell ref="H1:M1"/>
    <mergeCell ref="F622:F623"/>
    <mergeCell ref="G622:G623"/>
    <mergeCell ref="H622:H623"/>
    <mergeCell ref="I622:I623"/>
    <mergeCell ref="J622:J623"/>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pageSetUpPr fitToPage="1"/>
  </sheetPr>
  <dimension ref="A1:AB1038"/>
  <sheetViews>
    <sheetView workbookViewId="0">
      <pane ySplit="1" topLeftCell="A2" activePane="bottomLeft" state="frozen"/>
      <selection pane="bottomLeft" activeCell="B3" sqref="B3"/>
    </sheetView>
  </sheetViews>
  <sheetFormatPr defaultColWidth="14.42578125" defaultRowHeight="15.75" customHeight="1"/>
  <cols>
    <col min="1" max="2" width="14.42578125" customWidth="1"/>
    <col min="3" max="3" width="24.5703125" customWidth="1"/>
    <col min="4" max="4" width="25.5703125" customWidth="1"/>
    <col min="5" max="5" width="26" customWidth="1"/>
    <col min="6" max="6" width="29.7109375" customWidth="1"/>
    <col min="7" max="7" width="14.85546875" customWidth="1"/>
    <col min="8" max="8" width="36.7109375" customWidth="1"/>
    <col min="9" max="10" width="32.7109375" customWidth="1"/>
    <col min="11" max="11" width="30" customWidth="1"/>
    <col min="12" max="12" width="26.28515625" customWidth="1"/>
    <col min="13" max="13" width="21.140625" customWidth="1"/>
  </cols>
  <sheetData>
    <row r="1" spans="1:28" ht="51">
      <c r="A1" s="631"/>
      <c r="B1" s="630" t="s">
        <v>12607</v>
      </c>
      <c r="C1" s="630" t="s">
        <v>6540</v>
      </c>
      <c r="D1" s="630" t="s">
        <v>12608</v>
      </c>
      <c r="E1" s="630" t="s">
        <v>12609</v>
      </c>
      <c r="F1" s="630" t="s">
        <v>12610</v>
      </c>
      <c r="G1" s="630" t="s">
        <v>12611</v>
      </c>
      <c r="H1" s="630" t="s">
        <v>10444</v>
      </c>
      <c r="I1" s="630"/>
      <c r="J1" s="630"/>
      <c r="K1" s="630"/>
      <c r="L1" s="630"/>
      <c r="M1" s="630"/>
      <c r="N1" s="630"/>
      <c r="O1" s="630"/>
      <c r="P1" s="630"/>
      <c r="Q1" s="630"/>
      <c r="R1" s="630"/>
      <c r="S1" s="630"/>
      <c r="T1" s="630"/>
      <c r="U1" s="630"/>
      <c r="V1" s="630"/>
      <c r="W1" s="630"/>
      <c r="X1" s="630"/>
      <c r="Y1" s="630"/>
      <c r="Z1" s="630"/>
      <c r="AA1" s="630"/>
      <c r="AB1" s="630"/>
    </row>
    <row r="2" spans="1:28" ht="38.25">
      <c r="A2" s="631" t="s">
        <v>12612</v>
      </c>
      <c r="B2" s="631" t="s">
        <v>12613</v>
      </c>
      <c r="C2" s="631" t="s">
        <v>12614</v>
      </c>
      <c r="D2" s="631" t="s">
        <v>469</v>
      </c>
      <c r="E2" s="631" t="s">
        <v>469</v>
      </c>
      <c r="F2" s="631" t="s">
        <v>12615</v>
      </c>
      <c r="G2" s="631" t="s">
        <v>1480</v>
      </c>
      <c r="H2" s="631"/>
      <c r="I2" s="631"/>
      <c r="J2" s="630"/>
      <c r="K2" s="630"/>
      <c r="L2" s="630"/>
      <c r="M2" s="630"/>
      <c r="N2" s="630"/>
      <c r="O2" s="630"/>
      <c r="P2" s="630"/>
      <c r="Q2" s="630"/>
      <c r="R2" s="630"/>
      <c r="S2" s="630"/>
      <c r="T2" s="630"/>
      <c r="U2" s="630"/>
      <c r="V2" s="630"/>
      <c r="W2" s="630"/>
      <c r="X2" s="630"/>
      <c r="Y2" s="630"/>
      <c r="Z2" s="630"/>
      <c r="AA2" s="630"/>
      <c r="AB2" s="630"/>
    </row>
    <row r="3" spans="1:28" ht="25.5">
      <c r="A3" s="631" t="s">
        <v>12612</v>
      </c>
      <c r="B3" s="631" t="s">
        <v>12616</v>
      </c>
      <c r="C3" s="80" t="s">
        <v>12617</v>
      </c>
      <c r="D3" s="630"/>
      <c r="E3" s="631" t="s">
        <v>752</v>
      </c>
      <c r="F3" s="631" t="s">
        <v>12618</v>
      </c>
      <c r="G3" s="631" t="s">
        <v>392</v>
      </c>
      <c r="H3" s="631" t="s">
        <v>12619</v>
      </c>
      <c r="I3" s="631" t="s">
        <v>12620</v>
      </c>
      <c r="J3" s="630"/>
      <c r="K3" s="630"/>
      <c r="L3" s="630"/>
      <c r="M3" s="630"/>
      <c r="N3" s="630"/>
      <c r="O3" s="630"/>
      <c r="P3" s="630"/>
      <c r="Q3" s="630"/>
      <c r="R3" s="630"/>
      <c r="S3" s="630"/>
      <c r="T3" s="630"/>
      <c r="U3" s="630"/>
      <c r="V3" s="630"/>
      <c r="W3" s="630"/>
      <c r="X3" s="630"/>
      <c r="Y3" s="630"/>
      <c r="Z3" s="630"/>
      <c r="AA3" s="630"/>
      <c r="AB3" s="630"/>
    </row>
    <row r="4" spans="1:28" ht="28.5">
      <c r="A4" s="730" t="s">
        <v>12621</v>
      </c>
      <c r="B4" s="730" t="s">
        <v>12622</v>
      </c>
      <c r="C4" s="730" t="s">
        <v>12623</v>
      </c>
      <c r="D4" s="730" t="s">
        <v>752</v>
      </c>
      <c r="E4" s="730" t="s">
        <v>752</v>
      </c>
      <c r="F4" s="730" t="s">
        <v>12624</v>
      </c>
      <c r="G4" s="631"/>
      <c r="H4" s="631"/>
      <c r="I4" s="630"/>
      <c r="J4" s="630"/>
      <c r="K4" s="630"/>
      <c r="L4" s="630"/>
      <c r="M4" s="630"/>
      <c r="N4" s="630"/>
      <c r="O4" s="630"/>
      <c r="P4" s="630"/>
      <c r="Q4" s="630"/>
      <c r="R4" s="630"/>
      <c r="S4" s="630"/>
      <c r="T4" s="630"/>
      <c r="U4" s="630"/>
      <c r="V4" s="630"/>
      <c r="W4" s="630"/>
      <c r="X4" s="630"/>
      <c r="Y4" s="630"/>
      <c r="Z4" s="630"/>
      <c r="AA4" s="630"/>
      <c r="AB4" s="630"/>
    </row>
    <row r="5" spans="1:28" ht="57">
      <c r="A5" s="730" t="s">
        <v>12621</v>
      </c>
      <c r="B5" s="730" t="s">
        <v>12625</v>
      </c>
      <c r="C5" s="730" t="s">
        <v>12626</v>
      </c>
      <c r="D5" s="730" t="s">
        <v>9557</v>
      </c>
      <c r="E5" s="730" t="s">
        <v>752</v>
      </c>
      <c r="F5" s="730" t="s">
        <v>12627</v>
      </c>
      <c r="G5" s="631"/>
      <c r="H5" s="631"/>
      <c r="I5" s="630"/>
      <c r="J5" s="630"/>
      <c r="K5" s="630"/>
      <c r="L5" s="630"/>
      <c r="M5" s="630"/>
      <c r="N5" s="630"/>
      <c r="O5" s="630"/>
      <c r="P5" s="630"/>
      <c r="Q5" s="630"/>
      <c r="R5" s="630"/>
      <c r="S5" s="630"/>
      <c r="T5" s="630"/>
      <c r="U5" s="630"/>
      <c r="V5" s="630"/>
      <c r="W5" s="630"/>
      <c r="X5" s="630"/>
      <c r="Y5" s="630"/>
      <c r="Z5" s="630"/>
      <c r="AA5" s="630"/>
      <c r="AB5" s="630"/>
    </row>
    <row r="6" spans="1:28" ht="38.25">
      <c r="A6" s="631" t="s">
        <v>8380</v>
      </c>
      <c r="B6" s="631" t="s">
        <v>12628</v>
      </c>
      <c r="C6" s="631" t="s">
        <v>12629</v>
      </c>
      <c r="D6" s="631" t="s">
        <v>469</v>
      </c>
      <c r="E6" s="631" t="s">
        <v>469</v>
      </c>
      <c r="F6" s="631" t="s">
        <v>12630</v>
      </c>
      <c r="G6" s="631"/>
      <c r="H6" s="631" t="s">
        <v>12631</v>
      </c>
      <c r="I6" s="630"/>
      <c r="J6" s="630"/>
      <c r="K6" s="630"/>
      <c r="L6" s="630"/>
      <c r="M6" s="630"/>
      <c r="N6" s="630"/>
      <c r="O6" s="630"/>
      <c r="P6" s="630"/>
      <c r="Q6" s="630"/>
      <c r="R6" s="630"/>
      <c r="S6" s="630"/>
      <c r="T6" s="630"/>
      <c r="U6" s="630"/>
      <c r="V6" s="630"/>
      <c r="W6" s="630"/>
      <c r="X6" s="630"/>
      <c r="Y6" s="630"/>
      <c r="Z6" s="630"/>
      <c r="AA6" s="630"/>
      <c r="AB6" s="630"/>
    </row>
    <row r="7" spans="1:28" ht="76.5">
      <c r="A7" s="631" t="s">
        <v>8380</v>
      </c>
      <c r="B7" s="631" t="s">
        <v>12632</v>
      </c>
      <c r="C7" s="631" t="s">
        <v>6274</v>
      </c>
      <c r="D7" s="630"/>
      <c r="E7" s="631" t="s">
        <v>752</v>
      </c>
      <c r="F7" s="631" t="s">
        <v>12633</v>
      </c>
      <c r="G7" s="631" t="s">
        <v>1480</v>
      </c>
      <c r="H7" s="631" t="s">
        <v>12634</v>
      </c>
      <c r="I7" s="630"/>
      <c r="J7" s="630"/>
      <c r="K7" s="630"/>
      <c r="L7" s="630"/>
      <c r="M7" s="630"/>
      <c r="N7" s="630"/>
      <c r="O7" s="630"/>
      <c r="P7" s="630"/>
      <c r="Q7" s="630"/>
      <c r="R7" s="630"/>
      <c r="S7" s="630"/>
      <c r="T7" s="630"/>
      <c r="U7" s="630"/>
      <c r="V7" s="630"/>
      <c r="W7" s="630"/>
      <c r="X7" s="630"/>
      <c r="Y7" s="630"/>
      <c r="Z7" s="630"/>
      <c r="AA7" s="630"/>
      <c r="AB7" s="630"/>
    </row>
    <row r="8" spans="1:28" ht="38.25">
      <c r="A8" s="631">
        <v>4</v>
      </c>
      <c r="B8" s="631" t="s">
        <v>12635</v>
      </c>
      <c r="C8" s="631" t="s">
        <v>5734</v>
      </c>
      <c r="D8" s="630"/>
      <c r="E8" s="631" t="s">
        <v>752</v>
      </c>
      <c r="F8" s="631" t="s">
        <v>12636</v>
      </c>
      <c r="G8" s="631" t="s">
        <v>392</v>
      </c>
      <c r="H8" s="730" t="s">
        <v>12637</v>
      </c>
      <c r="I8" s="630"/>
      <c r="J8" s="630"/>
      <c r="K8" s="630"/>
      <c r="L8" s="630"/>
      <c r="M8" s="630"/>
      <c r="N8" s="630"/>
      <c r="O8" s="630"/>
      <c r="P8" s="630"/>
      <c r="Q8" s="630"/>
      <c r="R8" s="630"/>
      <c r="S8" s="630"/>
      <c r="T8" s="630"/>
      <c r="U8" s="630"/>
      <c r="V8" s="630"/>
      <c r="W8" s="630"/>
      <c r="X8" s="630"/>
      <c r="Y8" s="630"/>
      <c r="Z8" s="630"/>
      <c r="AA8" s="630"/>
      <c r="AB8" s="630"/>
    </row>
    <row r="9" spans="1:28" ht="12.75">
      <c r="A9" s="1053" t="s">
        <v>8387</v>
      </c>
      <c r="B9" s="1053" t="s">
        <v>12638</v>
      </c>
      <c r="C9" s="1053" t="s">
        <v>5804</v>
      </c>
      <c r="D9" s="1054" t="s">
        <v>469</v>
      </c>
      <c r="E9" s="1053" t="s">
        <v>469</v>
      </c>
      <c r="F9" s="1053" t="s">
        <v>12639</v>
      </c>
      <c r="G9" s="1055" t="s">
        <v>7029</v>
      </c>
      <c r="H9" s="1053" t="s">
        <v>12640</v>
      </c>
      <c r="I9" s="630"/>
      <c r="J9" s="630"/>
      <c r="K9" s="630"/>
      <c r="L9" s="630"/>
      <c r="M9" s="630"/>
      <c r="N9" s="630"/>
      <c r="O9" s="630"/>
      <c r="P9" s="630"/>
      <c r="Q9" s="630"/>
      <c r="R9" s="630"/>
      <c r="S9" s="630"/>
      <c r="T9" s="630"/>
      <c r="U9" s="630"/>
      <c r="V9" s="630"/>
      <c r="W9" s="630"/>
      <c r="X9" s="630"/>
      <c r="Y9" s="630"/>
      <c r="Z9" s="630"/>
      <c r="AA9" s="630"/>
      <c r="AB9" s="630"/>
    </row>
    <row r="10" spans="1:28" ht="25.5">
      <c r="A10" s="1053" t="s">
        <v>8387</v>
      </c>
      <c r="B10" s="1055" t="s">
        <v>12641</v>
      </c>
      <c r="C10" s="1053" t="s">
        <v>6819</v>
      </c>
      <c r="D10" s="1053" t="s">
        <v>469</v>
      </c>
      <c r="E10" s="1053" t="s">
        <v>469</v>
      </c>
      <c r="F10" s="1053" t="s">
        <v>12642</v>
      </c>
      <c r="G10" s="635"/>
      <c r="H10" s="631"/>
      <c r="I10" s="630"/>
      <c r="J10" s="630"/>
      <c r="K10" s="630"/>
      <c r="L10" s="630"/>
      <c r="M10" s="630"/>
      <c r="N10" s="630"/>
      <c r="O10" s="630"/>
      <c r="P10" s="630"/>
      <c r="Q10" s="630"/>
      <c r="R10" s="630"/>
      <c r="S10" s="630"/>
      <c r="T10" s="630"/>
      <c r="U10" s="630"/>
      <c r="V10" s="630"/>
      <c r="W10" s="630"/>
      <c r="X10" s="630"/>
      <c r="Y10" s="630"/>
      <c r="Z10" s="630"/>
      <c r="AA10" s="630"/>
      <c r="AB10" s="630"/>
    </row>
    <row r="11" spans="1:28" ht="25.5">
      <c r="A11" s="631" t="s">
        <v>8387</v>
      </c>
      <c r="B11" s="631" t="s">
        <v>12643</v>
      </c>
      <c r="C11" s="631" t="s">
        <v>2843</v>
      </c>
      <c r="D11" s="631"/>
      <c r="E11" s="631" t="s">
        <v>469</v>
      </c>
      <c r="F11" s="631" t="s">
        <v>12644</v>
      </c>
      <c r="G11" s="635"/>
      <c r="H11" s="631" t="s">
        <v>12645</v>
      </c>
      <c r="I11" s="630"/>
      <c r="J11" s="630"/>
      <c r="K11" s="630"/>
      <c r="L11" s="630"/>
      <c r="M11" s="630"/>
      <c r="N11" s="630"/>
      <c r="O11" s="630"/>
      <c r="P11" s="630"/>
      <c r="Q11" s="630"/>
      <c r="R11" s="630"/>
      <c r="S11" s="630"/>
      <c r="T11" s="630"/>
      <c r="U11" s="630"/>
      <c r="V11" s="630"/>
      <c r="W11" s="630"/>
      <c r="X11" s="630"/>
      <c r="Y11" s="630"/>
      <c r="Z11" s="630"/>
      <c r="AA11" s="630"/>
      <c r="AB11" s="630"/>
    </row>
    <row r="12" spans="1:28" ht="38.25">
      <c r="A12" s="631" t="s">
        <v>12646</v>
      </c>
      <c r="B12" s="631" t="s">
        <v>12647</v>
      </c>
      <c r="C12" s="631" t="s">
        <v>12648</v>
      </c>
      <c r="D12" s="631" t="s">
        <v>752</v>
      </c>
      <c r="E12" s="631" t="s">
        <v>469</v>
      </c>
      <c r="F12" s="631" t="s">
        <v>12649</v>
      </c>
      <c r="G12" s="631" t="s">
        <v>392</v>
      </c>
      <c r="H12" s="630"/>
      <c r="I12" s="630"/>
      <c r="J12" s="630"/>
      <c r="K12" s="630"/>
      <c r="L12" s="630"/>
      <c r="M12" s="630"/>
      <c r="N12" s="630"/>
      <c r="O12" s="630"/>
      <c r="P12" s="630"/>
      <c r="Q12" s="630"/>
      <c r="R12" s="630"/>
      <c r="S12" s="630"/>
      <c r="T12" s="630"/>
      <c r="U12" s="630"/>
      <c r="V12" s="630"/>
      <c r="W12" s="630"/>
      <c r="X12" s="630"/>
      <c r="Y12" s="630"/>
      <c r="Z12" s="630"/>
      <c r="AA12" s="630"/>
      <c r="AB12" s="630"/>
    </row>
    <row r="13" spans="1:28" ht="38.25">
      <c r="A13" s="631" t="s">
        <v>12646</v>
      </c>
      <c r="B13" s="631" t="s">
        <v>12650</v>
      </c>
      <c r="C13" s="631" t="s">
        <v>12651</v>
      </c>
      <c r="D13" s="631" t="s">
        <v>469</v>
      </c>
      <c r="E13" s="631" t="s">
        <v>469</v>
      </c>
      <c r="F13" s="631" t="s">
        <v>12652</v>
      </c>
      <c r="G13" s="631" t="s">
        <v>738</v>
      </c>
      <c r="H13" s="630"/>
      <c r="I13" s="630"/>
      <c r="J13" s="630"/>
      <c r="K13" s="630"/>
      <c r="L13" s="630"/>
      <c r="M13" s="630"/>
      <c r="N13" s="630"/>
      <c r="O13" s="630"/>
      <c r="P13" s="630"/>
      <c r="Q13" s="630"/>
      <c r="R13" s="630"/>
      <c r="S13" s="630"/>
      <c r="T13" s="630"/>
      <c r="U13" s="630"/>
      <c r="V13" s="630"/>
      <c r="W13" s="630"/>
      <c r="X13" s="630"/>
      <c r="Y13" s="630"/>
      <c r="Z13" s="630"/>
      <c r="AA13" s="630"/>
      <c r="AB13" s="630"/>
    </row>
    <row r="14" spans="1:28" ht="12.75">
      <c r="A14" s="631" t="s">
        <v>12653</v>
      </c>
      <c r="B14" s="631" t="s">
        <v>12654</v>
      </c>
      <c r="C14" s="631" t="s">
        <v>12655</v>
      </c>
      <c r="D14" s="631"/>
      <c r="E14" s="631" t="s">
        <v>469</v>
      </c>
      <c r="F14" s="631" t="s">
        <v>12656</v>
      </c>
      <c r="G14" s="630"/>
      <c r="H14" s="630"/>
      <c r="I14" s="632"/>
      <c r="J14" s="632"/>
      <c r="K14" s="632"/>
      <c r="L14" s="632"/>
      <c r="M14" s="632"/>
      <c r="N14" s="632"/>
      <c r="O14" s="632"/>
      <c r="P14" s="632"/>
      <c r="Q14" s="632"/>
      <c r="R14" s="632"/>
      <c r="S14" s="632"/>
      <c r="T14" s="632"/>
      <c r="U14" s="632"/>
      <c r="V14" s="632"/>
      <c r="W14" s="632"/>
      <c r="X14" s="632"/>
      <c r="Y14" s="632"/>
      <c r="Z14" s="632"/>
      <c r="AA14" s="632"/>
      <c r="AB14" s="632"/>
    </row>
    <row r="15" spans="1:28" ht="25.5">
      <c r="A15" s="631" t="s">
        <v>8509</v>
      </c>
      <c r="B15" s="631" t="s">
        <v>12657</v>
      </c>
      <c r="C15" s="631" t="s">
        <v>12658</v>
      </c>
      <c r="D15" s="631" t="s">
        <v>469</v>
      </c>
      <c r="E15" s="631" t="s">
        <v>469</v>
      </c>
      <c r="F15" s="631" t="s">
        <v>12659</v>
      </c>
      <c r="G15" s="630"/>
      <c r="H15" s="630"/>
      <c r="I15" s="632"/>
      <c r="J15" s="632"/>
      <c r="K15" s="632"/>
      <c r="L15" s="632"/>
      <c r="M15" s="632"/>
      <c r="N15" s="632"/>
      <c r="O15" s="632"/>
      <c r="P15" s="632"/>
      <c r="Q15" s="632"/>
      <c r="R15" s="632"/>
      <c r="S15" s="632"/>
      <c r="T15" s="632"/>
      <c r="U15" s="632"/>
      <c r="V15" s="632"/>
      <c r="W15" s="632"/>
      <c r="X15" s="632"/>
      <c r="Y15" s="632"/>
      <c r="Z15" s="632"/>
      <c r="AA15" s="632"/>
      <c r="AB15" s="632"/>
    </row>
    <row r="16" spans="1:28" ht="38.25">
      <c r="A16" s="631" t="s">
        <v>8509</v>
      </c>
      <c r="B16" s="631" t="s">
        <v>12660</v>
      </c>
      <c r="C16" s="631" t="s">
        <v>12661</v>
      </c>
      <c r="D16" s="630"/>
      <c r="E16" s="631" t="s">
        <v>752</v>
      </c>
      <c r="F16" s="631" t="s">
        <v>12662</v>
      </c>
      <c r="G16" s="630"/>
      <c r="H16" s="630"/>
      <c r="I16" s="630"/>
      <c r="J16" s="630"/>
      <c r="K16" s="630"/>
      <c r="L16" s="630"/>
      <c r="M16" s="630"/>
      <c r="N16" s="630"/>
      <c r="O16" s="630"/>
      <c r="P16" s="630"/>
      <c r="Q16" s="630"/>
      <c r="R16" s="630"/>
      <c r="S16" s="630"/>
      <c r="T16" s="630"/>
      <c r="U16" s="630"/>
      <c r="V16" s="630"/>
      <c r="W16" s="630"/>
      <c r="X16" s="630"/>
      <c r="Y16" s="630"/>
      <c r="Z16" s="630"/>
      <c r="AA16" s="630"/>
      <c r="AB16" s="630"/>
    </row>
    <row r="17" spans="1:28" ht="25.5">
      <c r="A17" s="631" t="s">
        <v>8509</v>
      </c>
      <c r="B17" s="631" t="s">
        <v>12663</v>
      </c>
      <c r="C17" s="631" t="s">
        <v>12664</v>
      </c>
      <c r="D17" s="630"/>
      <c r="E17" s="631" t="s">
        <v>469</v>
      </c>
      <c r="F17" s="631" t="s">
        <v>12665</v>
      </c>
      <c r="G17" s="632"/>
      <c r="H17" s="631" t="s">
        <v>12666</v>
      </c>
      <c r="I17" s="630"/>
      <c r="J17" s="630"/>
      <c r="K17" s="630"/>
      <c r="L17" s="630"/>
      <c r="M17" s="630"/>
      <c r="N17" s="630"/>
      <c r="O17" s="630"/>
      <c r="P17" s="630"/>
      <c r="Q17" s="630"/>
      <c r="R17" s="630"/>
      <c r="S17" s="630"/>
      <c r="T17" s="630"/>
      <c r="U17" s="630"/>
      <c r="V17" s="630"/>
      <c r="W17" s="630"/>
      <c r="X17" s="630"/>
      <c r="Y17" s="630"/>
      <c r="Z17" s="630"/>
      <c r="AA17" s="630"/>
      <c r="AB17" s="630"/>
    </row>
    <row r="18" spans="1:28" ht="12.75">
      <c r="A18" s="631" t="s">
        <v>8509</v>
      </c>
      <c r="B18" s="631" t="s">
        <v>12667</v>
      </c>
      <c r="C18" s="631" t="s">
        <v>12668</v>
      </c>
      <c r="D18" s="630"/>
      <c r="E18" s="631" t="s">
        <v>469</v>
      </c>
      <c r="F18" s="631" t="s">
        <v>12669</v>
      </c>
      <c r="G18" s="631"/>
      <c r="H18" s="630"/>
      <c r="I18" s="630"/>
      <c r="J18" s="630"/>
      <c r="K18" s="630"/>
      <c r="L18" s="630"/>
      <c r="M18" s="630"/>
      <c r="N18" s="630"/>
      <c r="O18" s="630"/>
      <c r="P18" s="630"/>
      <c r="Q18" s="630"/>
      <c r="R18" s="630"/>
      <c r="S18" s="630"/>
      <c r="T18" s="630"/>
      <c r="U18" s="630"/>
      <c r="V18" s="630"/>
      <c r="W18" s="630"/>
      <c r="X18" s="630"/>
      <c r="Y18" s="630"/>
      <c r="Z18" s="630"/>
      <c r="AA18" s="630"/>
      <c r="AB18" s="630"/>
    </row>
    <row r="19" spans="1:28" ht="51">
      <c r="A19" s="631" t="s">
        <v>8509</v>
      </c>
      <c r="B19" s="631" t="s">
        <v>12670</v>
      </c>
      <c r="C19" s="631" t="s">
        <v>6218</v>
      </c>
      <c r="D19" s="630"/>
      <c r="E19" s="631" t="s">
        <v>752</v>
      </c>
      <c r="F19" s="631" t="s">
        <v>12671</v>
      </c>
      <c r="G19" s="631" t="s">
        <v>738</v>
      </c>
      <c r="H19" s="630"/>
      <c r="I19" s="630"/>
      <c r="J19" s="630"/>
      <c r="K19" s="630"/>
      <c r="L19" s="630"/>
      <c r="M19" s="630"/>
      <c r="N19" s="630"/>
      <c r="O19" s="630"/>
      <c r="P19" s="630"/>
      <c r="Q19" s="630"/>
      <c r="R19" s="630"/>
      <c r="S19" s="630"/>
      <c r="T19" s="630"/>
      <c r="U19" s="630"/>
      <c r="V19" s="630"/>
      <c r="W19" s="630"/>
      <c r="X19" s="630"/>
      <c r="Y19" s="630"/>
      <c r="Z19" s="630"/>
      <c r="AA19" s="630"/>
      <c r="AB19" s="630"/>
    </row>
    <row r="20" spans="1:28" ht="38.25">
      <c r="A20" s="631" t="s">
        <v>12672</v>
      </c>
      <c r="B20" s="631" t="s">
        <v>12673</v>
      </c>
      <c r="C20" s="631" t="s">
        <v>12674</v>
      </c>
      <c r="D20" s="631" t="s">
        <v>752</v>
      </c>
      <c r="E20" s="631" t="s">
        <v>752</v>
      </c>
      <c r="F20" s="631" t="s">
        <v>12675</v>
      </c>
      <c r="G20" s="631" t="s">
        <v>392</v>
      </c>
      <c r="H20" s="631" t="s">
        <v>12676</v>
      </c>
      <c r="I20" s="630"/>
      <c r="J20" s="630"/>
      <c r="K20" s="630"/>
      <c r="L20" s="630"/>
      <c r="M20" s="630"/>
      <c r="N20" s="630"/>
      <c r="O20" s="630"/>
      <c r="P20" s="630"/>
      <c r="Q20" s="630"/>
      <c r="R20" s="630"/>
      <c r="S20" s="630"/>
      <c r="T20" s="630"/>
      <c r="U20" s="630"/>
      <c r="V20" s="630"/>
      <c r="W20" s="630"/>
      <c r="X20" s="630"/>
      <c r="Y20" s="630"/>
      <c r="Z20" s="630"/>
      <c r="AA20" s="630"/>
      <c r="AB20" s="630"/>
    </row>
    <row r="21" spans="1:28" ht="15" customHeight="1">
      <c r="A21" s="631" t="s">
        <v>12672</v>
      </c>
      <c r="B21" s="631" t="s">
        <v>12677</v>
      </c>
      <c r="C21" s="631" t="s">
        <v>12678</v>
      </c>
      <c r="D21" s="630"/>
      <c r="E21" s="631" t="s">
        <v>752</v>
      </c>
      <c r="F21" s="631" t="s">
        <v>12679</v>
      </c>
      <c r="G21" s="630"/>
      <c r="H21" s="630"/>
      <c r="I21" s="632"/>
      <c r="J21" s="632"/>
      <c r="K21" s="632"/>
      <c r="L21" s="632"/>
      <c r="M21" s="632"/>
      <c r="N21" s="632"/>
      <c r="O21" s="632"/>
      <c r="P21" s="632"/>
      <c r="Q21" s="632"/>
      <c r="R21" s="632"/>
      <c r="S21" s="632"/>
      <c r="T21" s="632"/>
      <c r="U21" s="632"/>
      <c r="V21" s="632"/>
      <c r="W21" s="632"/>
      <c r="X21" s="632"/>
      <c r="Y21" s="632"/>
      <c r="Z21" s="632"/>
      <c r="AA21" s="632"/>
      <c r="AB21" s="632"/>
    </row>
    <row r="22" spans="1:28" ht="63.75">
      <c r="A22" s="631" t="s">
        <v>8406</v>
      </c>
      <c r="B22" s="631" t="s">
        <v>12680</v>
      </c>
      <c r="C22" s="631" t="s">
        <v>12681</v>
      </c>
      <c r="D22" s="631" t="s">
        <v>469</v>
      </c>
      <c r="E22" s="631" t="s">
        <v>469</v>
      </c>
      <c r="F22" s="631" t="s">
        <v>6809</v>
      </c>
      <c r="G22" s="631" t="s">
        <v>392</v>
      </c>
      <c r="H22" s="630"/>
      <c r="I22" s="630"/>
      <c r="J22" s="630"/>
      <c r="K22" s="630"/>
      <c r="L22" s="630"/>
      <c r="M22" s="630"/>
      <c r="N22" s="630"/>
      <c r="O22" s="630"/>
      <c r="P22" s="630"/>
      <c r="Q22" s="630"/>
      <c r="R22" s="630"/>
      <c r="S22" s="630"/>
      <c r="T22" s="630"/>
      <c r="U22" s="630"/>
      <c r="V22" s="630"/>
      <c r="W22" s="630"/>
      <c r="X22" s="630"/>
      <c r="Y22" s="630"/>
      <c r="Z22" s="630"/>
      <c r="AA22" s="630"/>
      <c r="AB22" s="630"/>
    </row>
    <row r="23" spans="1:28" ht="12.75">
      <c r="A23" s="631" t="s">
        <v>8406</v>
      </c>
      <c r="B23" s="631" t="s">
        <v>12682</v>
      </c>
      <c r="C23" s="631" t="s">
        <v>8405</v>
      </c>
      <c r="D23" s="631" t="s">
        <v>469</v>
      </c>
      <c r="E23" s="631" t="s">
        <v>469</v>
      </c>
      <c r="F23" s="631" t="s">
        <v>12683</v>
      </c>
      <c r="G23" s="631"/>
      <c r="H23" s="630"/>
      <c r="I23" s="630"/>
      <c r="J23" s="630"/>
      <c r="K23" s="630"/>
      <c r="L23" s="630"/>
      <c r="M23" s="630"/>
      <c r="N23" s="630"/>
      <c r="O23" s="630"/>
      <c r="P23" s="630"/>
      <c r="Q23" s="630"/>
      <c r="R23" s="630"/>
      <c r="S23" s="630"/>
      <c r="T23" s="630"/>
      <c r="U23" s="630"/>
      <c r="V23" s="630"/>
      <c r="W23" s="630"/>
      <c r="X23" s="630"/>
      <c r="Y23" s="630"/>
      <c r="Z23" s="630"/>
      <c r="AA23" s="630"/>
      <c r="AB23" s="630"/>
    </row>
    <row r="24" spans="1:28" ht="25.5">
      <c r="A24" s="631" t="s">
        <v>8406</v>
      </c>
      <c r="B24" s="631" t="s">
        <v>12684</v>
      </c>
      <c r="C24" s="631" t="s">
        <v>12685</v>
      </c>
      <c r="D24" s="631" t="s">
        <v>469</v>
      </c>
      <c r="E24" s="631" t="s">
        <v>469</v>
      </c>
      <c r="F24" s="631" t="s">
        <v>12686</v>
      </c>
      <c r="G24" s="631" t="s">
        <v>395</v>
      </c>
      <c r="H24" s="631" t="s">
        <v>12687</v>
      </c>
      <c r="I24" s="630"/>
      <c r="J24" s="630"/>
      <c r="K24" s="630"/>
      <c r="L24" s="630"/>
      <c r="M24" s="630"/>
      <c r="N24" s="630"/>
      <c r="O24" s="630"/>
      <c r="P24" s="630"/>
      <c r="Q24" s="630"/>
      <c r="R24" s="630"/>
      <c r="S24" s="630"/>
      <c r="T24" s="630"/>
      <c r="U24" s="630"/>
      <c r="V24" s="630"/>
      <c r="W24" s="630"/>
      <c r="X24" s="630"/>
      <c r="Y24" s="630"/>
      <c r="Z24" s="630"/>
      <c r="AA24" s="630"/>
      <c r="AB24" s="630"/>
    </row>
    <row r="25" spans="1:28" ht="38.25">
      <c r="A25" s="631" t="s">
        <v>8406</v>
      </c>
      <c r="B25" s="631" t="s">
        <v>12688</v>
      </c>
      <c r="C25" s="631" t="s">
        <v>6110</v>
      </c>
      <c r="D25" s="631" t="s">
        <v>469</v>
      </c>
      <c r="E25" s="631" t="s">
        <v>469</v>
      </c>
      <c r="F25" s="631" t="s">
        <v>12689</v>
      </c>
      <c r="G25" s="631"/>
      <c r="H25" s="631" t="s">
        <v>12690</v>
      </c>
      <c r="I25" s="630"/>
      <c r="J25" s="630"/>
      <c r="K25" s="630"/>
      <c r="L25" s="630"/>
      <c r="M25" s="630"/>
      <c r="N25" s="630"/>
      <c r="O25" s="630"/>
      <c r="P25" s="630"/>
      <c r="Q25" s="630"/>
      <c r="R25" s="630"/>
      <c r="S25" s="630"/>
      <c r="T25" s="630"/>
      <c r="U25" s="630"/>
      <c r="V25" s="630"/>
      <c r="W25" s="630"/>
      <c r="X25" s="630"/>
      <c r="Y25" s="630"/>
      <c r="Z25" s="630"/>
      <c r="AA25" s="630"/>
      <c r="AB25" s="630"/>
    </row>
    <row r="26" spans="1:28" ht="12.75">
      <c r="A26" s="631" t="s">
        <v>8414</v>
      </c>
      <c r="B26" s="631" t="s">
        <v>12691</v>
      </c>
      <c r="C26" s="631" t="s">
        <v>8874</v>
      </c>
      <c r="D26" s="630"/>
      <c r="E26" s="631" t="s">
        <v>469</v>
      </c>
      <c r="F26" s="631" t="s">
        <v>12692</v>
      </c>
      <c r="G26" s="631" t="s">
        <v>738</v>
      </c>
      <c r="H26" s="630"/>
      <c r="I26" s="630"/>
      <c r="J26" s="630"/>
      <c r="K26" s="630"/>
      <c r="L26" s="630"/>
      <c r="M26" s="630"/>
      <c r="N26" s="630"/>
      <c r="O26" s="630"/>
      <c r="P26" s="630"/>
      <c r="Q26" s="630"/>
      <c r="R26" s="630"/>
      <c r="S26" s="630"/>
      <c r="T26" s="630"/>
      <c r="U26" s="630"/>
      <c r="V26" s="630"/>
      <c r="W26" s="630"/>
      <c r="X26" s="630"/>
      <c r="Y26" s="630"/>
      <c r="Z26" s="630"/>
      <c r="AA26" s="630"/>
      <c r="AB26" s="630"/>
    </row>
    <row r="27" spans="1:28" ht="25.5">
      <c r="A27" s="631" t="s">
        <v>8414</v>
      </c>
      <c r="B27" s="631" t="s">
        <v>12693</v>
      </c>
      <c r="C27" s="631" t="s">
        <v>12694</v>
      </c>
      <c r="D27" s="631" t="s">
        <v>752</v>
      </c>
      <c r="E27" s="631" t="s">
        <v>752</v>
      </c>
      <c r="F27" s="631" t="s">
        <v>12695</v>
      </c>
      <c r="G27" s="631" t="s">
        <v>392</v>
      </c>
      <c r="H27" s="630"/>
      <c r="I27" s="630"/>
      <c r="J27" s="630"/>
      <c r="K27" s="630"/>
      <c r="L27" s="630"/>
      <c r="M27" s="630"/>
      <c r="N27" s="630"/>
      <c r="O27" s="630"/>
      <c r="P27" s="630"/>
      <c r="Q27" s="630"/>
      <c r="R27" s="630"/>
      <c r="S27" s="630"/>
      <c r="T27" s="630"/>
      <c r="U27" s="630"/>
      <c r="V27" s="630"/>
      <c r="W27" s="630"/>
      <c r="X27" s="630"/>
      <c r="Y27" s="630"/>
      <c r="Z27" s="630"/>
      <c r="AA27" s="630"/>
      <c r="AB27" s="630"/>
    </row>
    <row r="28" spans="1:28" ht="38.25">
      <c r="A28" s="631" t="s">
        <v>8414</v>
      </c>
      <c r="B28" s="631" t="s">
        <v>12693</v>
      </c>
      <c r="C28" s="631" t="s">
        <v>6166</v>
      </c>
      <c r="D28" s="631" t="s">
        <v>752</v>
      </c>
      <c r="E28" s="631" t="s">
        <v>752</v>
      </c>
      <c r="F28" s="631" t="s">
        <v>12696</v>
      </c>
      <c r="G28" s="631" t="s">
        <v>392</v>
      </c>
      <c r="H28" s="630"/>
      <c r="I28" s="630"/>
      <c r="J28" s="630"/>
      <c r="K28" s="630"/>
      <c r="L28" s="630"/>
      <c r="M28" s="630"/>
      <c r="N28" s="630"/>
      <c r="O28" s="630"/>
      <c r="P28" s="630"/>
      <c r="Q28" s="630"/>
      <c r="R28" s="630"/>
      <c r="S28" s="630"/>
      <c r="T28" s="630"/>
      <c r="U28" s="630"/>
      <c r="V28" s="630"/>
      <c r="W28" s="630"/>
      <c r="X28" s="630"/>
      <c r="Y28" s="630"/>
      <c r="Z28" s="630"/>
      <c r="AA28" s="630"/>
      <c r="AB28" s="630"/>
    </row>
    <row r="29" spans="1:28" ht="25.5">
      <c r="A29" s="631" t="s">
        <v>12697</v>
      </c>
      <c r="B29" s="631" t="s">
        <v>12698</v>
      </c>
      <c r="C29" s="631" t="s">
        <v>8725</v>
      </c>
      <c r="D29" s="631" t="s">
        <v>469</v>
      </c>
      <c r="E29" s="631" t="s">
        <v>469</v>
      </c>
      <c r="F29" s="631" t="s">
        <v>12699</v>
      </c>
      <c r="G29" s="631" t="s">
        <v>392</v>
      </c>
      <c r="H29" s="630"/>
      <c r="I29" s="630"/>
      <c r="J29" s="630"/>
      <c r="K29" s="630"/>
      <c r="L29" s="630"/>
      <c r="M29" s="630"/>
      <c r="N29" s="630"/>
      <c r="O29" s="630"/>
      <c r="P29" s="630"/>
      <c r="Q29" s="630"/>
      <c r="R29" s="630"/>
      <c r="S29" s="630"/>
      <c r="T29" s="630"/>
      <c r="U29" s="630"/>
      <c r="V29" s="630"/>
      <c r="W29" s="630"/>
      <c r="X29" s="630"/>
      <c r="Y29" s="630"/>
      <c r="Z29" s="630"/>
      <c r="AA29" s="630"/>
      <c r="AB29" s="630"/>
    </row>
    <row r="30" spans="1:28" ht="12.75">
      <c r="A30" s="631" t="s">
        <v>12697</v>
      </c>
      <c r="B30" s="631" t="s">
        <v>12698</v>
      </c>
      <c r="C30" s="631" t="s">
        <v>12700</v>
      </c>
      <c r="D30" s="631"/>
      <c r="E30" s="631" t="s">
        <v>469</v>
      </c>
      <c r="F30" s="631" t="s">
        <v>12701</v>
      </c>
      <c r="G30" s="631" t="s">
        <v>392</v>
      </c>
      <c r="H30" s="630"/>
      <c r="I30" s="630"/>
      <c r="J30" s="630"/>
      <c r="K30" s="630"/>
      <c r="L30" s="630"/>
      <c r="M30" s="630"/>
      <c r="N30" s="630"/>
      <c r="O30" s="630"/>
      <c r="P30" s="630"/>
      <c r="Q30" s="630"/>
      <c r="R30" s="630"/>
      <c r="S30" s="630"/>
      <c r="T30" s="630"/>
      <c r="U30" s="630"/>
      <c r="V30" s="630"/>
      <c r="W30" s="630"/>
      <c r="X30" s="630"/>
      <c r="Y30" s="630"/>
      <c r="Z30" s="630"/>
      <c r="AA30" s="630"/>
      <c r="AB30" s="630"/>
    </row>
    <row r="31" spans="1:28" ht="38.25">
      <c r="A31" s="631" t="s">
        <v>12702</v>
      </c>
      <c r="B31" s="631" t="s">
        <v>12703</v>
      </c>
      <c r="C31" s="631" t="s">
        <v>12704</v>
      </c>
      <c r="D31" s="631" t="s">
        <v>469</v>
      </c>
      <c r="E31" s="631" t="s">
        <v>469</v>
      </c>
      <c r="F31" s="631" t="s">
        <v>12705</v>
      </c>
      <c r="G31" s="631" t="s">
        <v>395</v>
      </c>
      <c r="H31" s="630"/>
      <c r="I31" s="630"/>
      <c r="J31" s="630"/>
      <c r="K31" s="630"/>
      <c r="L31" s="630"/>
      <c r="M31" s="630"/>
      <c r="N31" s="630"/>
      <c r="O31" s="630"/>
      <c r="P31" s="630"/>
      <c r="Q31" s="630"/>
      <c r="R31" s="630"/>
      <c r="S31" s="630"/>
      <c r="T31" s="630"/>
      <c r="U31" s="630"/>
      <c r="V31" s="630"/>
      <c r="W31" s="630"/>
      <c r="X31" s="630"/>
      <c r="Y31" s="630"/>
      <c r="Z31" s="630"/>
      <c r="AA31" s="630"/>
      <c r="AB31" s="630"/>
    </row>
    <row r="32" spans="1:28" ht="25.5">
      <c r="A32" s="631" t="s">
        <v>8422</v>
      </c>
      <c r="B32" s="631" t="s">
        <v>6974</v>
      </c>
      <c r="C32" s="631" t="s">
        <v>6974</v>
      </c>
      <c r="D32" s="630"/>
      <c r="E32" s="631" t="s">
        <v>752</v>
      </c>
      <c r="F32" s="631" t="s">
        <v>12706</v>
      </c>
      <c r="G32" s="631" t="s">
        <v>1480</v>
      </c>
      <c r="H32" s="630"/>
      <c r="I32" s="630"/>
      <c r="J32" s="630"/>
      <c r="K32" s="630"/>
      <c r="L32" s="630"/>
      <c r="M32" s="630"/>
      <c r="N32" s="630"/>
      <c r="O32" s="630"/>
      <c r="P32" s="630"/>
      <c r="Q32" s="630"/>
      <c r="R32" s="630"/>
      <c r="S32" s="630"/>
      <c r="T32" s="630"/>
      <c r="U32" s="630"/>
      <c r="V32" s="630"/>
      <c r="W32" s="630"/>
      <c r="X32" s="630"/>
      <c r="Y32" s="630"/>
      <c r="Z32" s="630"/>
      <c r="AA32" s="630"/>
      <c r="AB32" s="630"/>
    </row>
    <row r="33" spans="1:28" ht="25.5">
      <c r="A33" s="631" t="s">
        <v>8426</v>
      </c>
      <c r="B33" s="631" t="s">
        <v>12707</v>
      </c>
      <c r="C33" s="631" t="s">
        <v>8606</v>
      </c>
      <c r="D33" s="631" t="s">
        <v>12708</v>
      </c>
      <c r="E33" s="631" t="s">
        <v>752</v>
      </c>
      <c r="F33" s="631" t="s">
        <v>12709</v>
      </c>
      <c r="G33" s="631" t="s">
        <v>392</v>
      </c>
      <c r="H33" s="631"/>
      <c r="I33" s="630"/>
      <c r="J33" s="630"/>
      <c r="K33" s="630"/>
      <c r="L33" s="630"/>
      <c r="M33" s="630"/>
      <c r="N33" s="630"/>
      <c r="O33" s="630"/>
      <c r="P33" s="630"/>
      <c r="Q33" s="630"/>
      <c r="R33" s="630"/>
      <c r="S33" s="630"/>
      <c r="T33" s="630"/>
      <c r="U33" s="630"/>
      <c r="V33" s="630"/>
      <c r="W33" s="630"/>
      <c r="X33" s="630"/>
      <c r="Y33" s="630"/>
      <c r="Z33" s="630"/>
      <c r="AA33" s="630"/>
      <c r="AB33" s="630"/>
    </row>
    <row r="34" spans="1:28" ht="38.25">
      <c r="A34" s="631" t="s">
        <v>8426</v>
      </c>
      <c r="B34" s="631" t="s">
        <v>12710</v>
      </c>
      <c r="C34" s="631" t="s">
        <v>6364</v>
      </c>
      <c r="D34" s="631" t="s">
        <v>752</v>
      </c>
      <c r="E34" s="631" t="s">
        <v>752</v>
      </c>
      <c r="F34" s="631" t="s">
        <v>12711</v>
      </c>
      <c r="G34" s="635"/>
      <c r="H34" s="631" t="s">
        <v>12712</v>
      </c>
      <c r="I34" s="630"/>
      <c r="J34" s="630"/>
      <c r="K34" s="630"/>
      <c r="L34" s="630"/>
      <c r="M34" s="630"/>
      <c r="N34" s="630"/>
      <c r="O34" s="630"/>
      <c r="P34" s="630"/>
      <c r="Q34" s="630"/>
      <c r="R34" s="630"/>
      <c r="S34" s="630"/>
      <c r="T34" s="630"/>
      <c r="U34" s="630"/>
      <c r="V34" s="630"/>
      <c r="W34" s="630"/>
      <c r="X34" s="630"/>
      <c r="Y34" s="630"/>
      <c r="Z34" s="630"/>
      <c r="AA34" s="630"/>
      <c r="AB34" s="630"/>
    </row>
    <row r="35" spans="1:28" ht="25.5">
      <c r="A35" s="631" t="s">
        <v>5928</v>
      </c>
      <c r="B35" s="631" t="s">
        <v>12713</v>
      </c>
      <c r="C35" s="631" t="s">
        <v>12714</v>
      </c>
      <c r="D35" s="631" t="s">
        <v>752</v>
      </c>
      <c r="E35" s="631" t="s">
        <v>752</v>
      </c>
      <c r="F35" s="631" t="s">
        <v>12715</v>
      </c>
      <c r="G35" s="631" t="s">
        <v>392</v>
      </c>
      <c r="H35" s="631"/>
      <c r="I35" s="630"/>
      <c r="J35" s="630"/>
      <c r="K35" s="630"/>
      <c r="L35" s="630"/>
      <c r="M35" s="630"/>
      <c r="N35" s="630"/>
      <c r="O35" s="630"/>
      <c r="P35" s="630"/>
      <c r="Q35" s="630"/>
      <c r="R35" s="630"/>
      <c r="S35" s="630"/>
      <c r="T35" s="630"/>
      <c r="U35" s="630"/>
      <c r="V35" s="630"/>
      <c r="W35" s="630"/>
      <c r="X35" s="630"/>
      <c r="Y35" s="630"/>
      <c r="Z35" s="630"/>
      <c r="AA35" s="630"/>
      <c r="AB35" s="630"/>
    </row>
    <row r="36" spans="1:28" ht="25.5">
      <c r="A36" s="631" t="s">
        <v>8431</v>
      </c>
      <c r="B36" s="1055" t="s">
        <v>12716</v>
      </c>
      <c r="C36" s="1055" t="s">
        <v>12717</v>
      </c>
      <c r="D36" s="1056" t="s">
        <v>752</v>
      </c>
      <c r="E36" s="1055" t="s">
        <v>752</v>
      </c>
      <c r="F36" s="1055" t="s">
        <v>12718</v>
      </c>
      <c r="G36" s="631"/>
      <c r="H36" s="631"/>
      <c r="I36" s="630"/>
      <c r="J36" s="630"/>
      <c r="K36" s="630"/>
      <c r="L36" s="630"/>
      <c r="M36" s="630"/>
      <c r="N36" s="630"/>
      <c r="O36" s="630"/>
      <c r="P36" s="630"/>
      <c r="Q36" s="630"/>
      <c r="R36" s="630"/>
      <c r="S36" s="630"/>
      <c r="T36" s="630"/>
      <c r="U36" s="630"/>
      <c r="V36" s="630"/>
      <c r="W36" s="630"/>
      <c r="X36" s="630"/>
      <c r="Y36" s="630"/>
      <c r="Z36" s="630"/>
      <c r="AA36" s="630"/>
      <c r="AB36" s="630"/>
    </row>
    <row r="37" spans="1:28" ht="38.25">
      <c r="A37" s="631" t="s">
        <v>8431</v>
      </c>
      <c r="B37" s="1053" t="s">
        <v>12719</v>
      </c>
      <c r="C37" s="1053" t="s">
        <v>12720</v>
      </c>
      <c r="D37" s="1057"/>
      <c r="E37" s="1053" t="s">
        <v>469</v>
      </c>
      <c r="F37" s="1053" t="s">
        <v>12721</v>
      </c>
      <c r="G37" s="631"/>
      <c r="H37" s="631"/>
      <c r="I37" s="630"/>
      <c r="J37" s="630"/>
      <c r="K37" s="630"/>
      <c r="L37" s="630"/>
      <c r="M37" s="630"/>
      <c r="N37" s="630"/>
      <c r="O37" s="630"/>
      <c r="P37" s="630"/>
      <c r="Q37" s="630"/>
      <c r="R37" s="630"/>
      <c r="S37" s="630"/>
      <c r="T37" s="630"/>
      <c r="U37" s="630"/>
      <c r="V37" s="630"/>
      <c r="W37" s="630"/>
      <c r="X37" s="630"/>
      <c r="Y37" s="630"/>
      <c r="Z37" s="630"/>
      <c r="AA37" s="630"/>
      <c r="AB37" s="630"/>
    </row>
    <row r="38" spans="1:28" ht="25.5">
      <c r="A38" s="631" t="s">
        <v>8431</v>
      </c>
      <c r="B38" s="631" t="s">
        <v>12722</v>
      </c>
      <c r="C38" s="631" t="s">
        <v>6109</v>
      </c>
      <c r="D38" s="630"/>
      <c r="E38" s="631" t="s">
        <v>752</v>
      </c>
      <c r="F38" s="631" t="s">
        <v>12723</v>
      </c>
      <c r="G38" s="631" t="s">
        <v>7570</v>
      </c>
      <c r="H38" s="631"/>
      <c r="I38" s="630"/>
      <c r="J38" s="630"/>
      <c r="K38" s="630"/>
      <c r="L38" s="630"/>
      <c r="M38" s="630"/>
      <c r="N38" s="630"/>
      <c r="O38" s="630"/>
      <c r="P38" s="630"/>
      <c r="Q38" s="630"/>
      <c r="R38" s="630"/>
      <c r="S38" s="630"/>
      <c r="T38" s="630"/>
      <c r="U38" s="630"/>
      <c r="V38" s="630"/>
      <c r="W38" s="630"/>
      <c r="X38" s="630"/>
      <c r="Y38" s="630"/>
      <c r="Z38" s="630"/>
      <c r="AA38" s="630"/>
      <c r="AB38" s="630"/>
    </row>
    <row r="39" spans="1:28" ht="25.5">
      <c r="A39" s="631" t="s">
        <v>8431</v>
      </c>
      <c r="B39" s="631" t="s">
        <v>12724</v>
      </c>
      <c r="C39" s="631" t="s">
        <v>12725</v>
      </c>
      <c r="D39" s="631"/>
      <c r="E39" s="631" t="s">
        <v>752</v>
      </c>
      <c r="F39" s="631" t="s">
        <v>12726</v>
      </c>
      <c r="G39" s="631" t="s">
        <v>7157</v>
      </c>
      <c r="H39" s="631"/>
      <c r="I39" s="635"/>
      <c r="J39" s="630"/>
      <c r="K39" s="630"/>
      <c r="L39" s="630"/>
      <c r="M39" s="630"/>
      <c r="N39" s="630"/>
      <c r="O39" s="630"/>
      <c r="P39" s="630"/>
      <c r="Q39" s="630"/>
      <c r="R39" s="630"/>
      <c r="S39" s="630"/>
      <c r="T39" s="630"/>
      <c r="U39" s="630"/>
      <c r="V39" s="630"/>
      <c r="W39" s="630"/>
      <c r="X39" s="630"/>
      <c r="Y39" s="630"/>
      <c r="Z39" s="630"/>
      <c r="AA39" s="630"/>
      <c r="AB39" s="630"/>
    </row>
    <row r="40" spans="1:28" ht="25.5">
      <c r="A40" s="631" t="s">
        <v>8438</v>
      </c>
      <c r="B40" s="631" t="s">
        <v>12727</v>
      </c>
      <c r="C40" s="631" t="s">
        <v>12728</v>
      </c>
      <c r="D40" s="631" t="s">
        <v>752</v>
      </c>
      <c r="E40" s="631" t="s">
        <v>752</v>
      </c>
      <c r="F40" s="631" t="s">
        <v>12729</v>
      </c>
      <c r="G40" s="631" t="s">
        <v>7187</v>
      </c>
      <c r="H40" s="630"/>
      <c r="I40" s="630"/>
      <c r="J40" s="630"/>
      <c r="K40" s="630"/>
      <c r="L40" s="630"/>
      <c r="M40" s="630"/>
      <c r="N40" s="630"/>
      <c r="O40" s="630"/>
      <c r="P40" s="630"/>
      <c r="Q40" s="630"/>
      <c r="R40" s="630"/>
      <c r="S40" s="630"/>
      <c r="T40" s="630"/>
      <c r="U40" s="630"/>
      <c r="V40" s="630"/>
      <c r="W40" s="630"/>
      <c r="X40" s="630"/>
      <c r="Y40" s="630"/>
      <c r="Z40" s="630"/>
      <c r="AA40" s="630"/>
      <c r="AB40" s="630"/>
    </row>
    <row r="41" spans="1:28" ht="25.5">
      <c r="A41" s="631" t="s">
        <v>8438</v>
      </c>
      <c r="B41" s="631" t="s">
        <v>12727</v>
      </c>
      <c r="C41" s="631" t="s">
        <v>12730</v>
      </c>
      <c r="D41" s="631" t="s">
        <v>752</v>
      </c>
      <c r="E41" s="631" t="s">
        <v>752</v>
      </c>
      <c r="F41" s="631" t="s">
        <v>12731</v>
      </c>
      <c r="G41" s="631" t="s">
        <v>392</v>
      </c>
      <c r="H41" s="630"/>
      <c r="I41" s="630"/>
      <c r="J41" s="630"/>
      <c r="K41" s="630"/>
      <c r="L41" s="630"/>
      <c r="M41" s="630"/>
      <c r="N41" s="630"/>
      <c r="O41" s="630"/>
      <c r="P41" s="630"/>
      <c r="Q41" s="630"/>
      <c r="R41" s="630"/>
      <c r="S41" s="630"/>
      <c r="T41" s="630"/>
      <c r="U41" s="630"/>
      <c r="V41" s="630"/>
      <c r="W41" s="630"/>
      <c r="X41" s="630"/>
      <c r="Y41" s="630"/>
      <c r="Z41" s="630"/>
      <c r="AA41" s="630"/>
      <c r="AB41" s="630"/>
    </row>
    <row r="42" spans="1:28" ht="38.25">
      <c r="A42" s="631" t="s">
        <v>8438</v>
      </c>
      <c r="B42" s="631" t="s">
        <v>12727</v>
      </c>
      <c r="C42" s="631" t="s">
        <v>12732</v>
      </c>
      <c r="D42" s="631"/>
      <c r="E42" s="631" t="s">
        <v>752</v>
      </c>
      <c r="F42" s="631" t="s">
        <v>12733</v>
      </c>
      <c r="G42" s="631"/>
      <c r="H42" s="630"/>
      <c r="I42" s="630"/>
      <c r="J42" s="630"/>
      <c r="K42" s="630"/>
      <c r="L42" s="630"/>
      <c r="M42" s="630"/>
      <c r="N42" s="630"/>
      <c r="O42" s="630"/>
      <c r="P42" s="630"/>
      <c r="Q42" s="630"/>
      <c r="R42" s="630"/>
      <c r="S42" s="630"/>
      <c r="T42" s="630"/>
      <c r="U42" s="630"/>
      <c r="V42" s="630"/>
      <c r="W42" s="630"/>
      <c r="X42" s="630"/>
      <c r="Y42" s="630"/>
      <c r="Z42" s="630"/>
      <c r="AA42" s="630"/>
      <c r="AB42" s="630"/>
    </row>
    <row r="43" spans="1:28" ht="25.5">
      <c r="A43" s="631" t="s">
        <v>8438</v>
      </c>
      <c r="B43" s="631" t="s">
        <v>12734</v>
      </c>
      <c r="C43" s="631" t="s">
        <v>12735</v>
      </c>
      <c r="D43" s="630"/>
      <c r="E43" s="631" t="s">
        <v>469</v>
      </c>
      <c r="F43" s="631" t="s">
        <v>12736</v>
      </c>
      <c r="G43" s="630"/>
      <c r="H43" s="630"/>
      <c r="I43" s="630"/>
      <c r="J43" s="630"/>
      <c r="K43" s="630"/>
      <c r="L43" s="630"/>
      <c r="M43" s="630"/>
      <c r="N43" s="630"/>
      <c r="O43" s="630"/>
      <c r="P43" s="630"/>
      <c r="Q43" s="630"/>
      <c r="R43" s="630"/>
      <c r="S43" s="630"/>
      <c r="T43" s="630"/>
      <c r="U43" s="630"/>
      <c r="V43" s="630"/>
      <c r="W43" s="630"/>
      <c r="X43" s="630"/>
      <c r="Y43" s="630"/>
      <c r="Z43" s="630"/>
      <c r="AA43" s="630"/>
      <c r="AB43" s="630"/>
    </row>
    <row r="44" spans="1:28" ht="25.5">
      <c r="A44" s="631" t="s">
        <v>8438</v>
      </c>
      <c r="B44" s="631" t="s">
        <v>12737</v>
      </c>
      <c r="C44" s="631" t="s">
        <v>12738</v>
      </c>
      <c r="D44" s="630"/>
      <c r="E44" s="631" t="s">
        <v>469</v>
      </c>
      <c r="F44" s="631" t="s">
        <v>12739</v>
      </c>
      <c r="G44" s="630"/>
      <c r="H44" s="630"/>
      <c r="I44" s="630"/>
      <c r="J44" s="630"/>
      <c r="K44" s="630"/>
      <c r="L44" s="630"/>
      <c r="M44" s="630"/>
      <c r="N44" s="630"/>
      <c r="O44" s="630"/>
      <c r="P44" s="630"/>
      <c r="Q44" s="630"/>
      <c r="R44" s="630"/>
      <c r="S44" s="630"/>
      <c r="T44" s="630"/>
      <c r="U44" s="630"/>
      <c r="V44" s="630"/>
      <c r="W44" s="630"/>
      <c r="X44" s="630"/>
      <c r="Y44" s="630"/>
      <c r="Z44" s="630"/>
      <c r="AA44" s="630"/>
      <c r="AB44" s="630"/>
    </row>
    <row r="45" spans="1:28" ht="38.25">
      <c r="A45" s="631" t="s">
        <v>8438</v>
      </c>
      <c r="B45" s="631" t="s">
        <v>12740</v>
      </c>
      <c r="C45" s="631" t="s">
        <v>12741</v>
      </c>
      <c r="D45" s="630"/>
      <c r="E45" s="631" t="s">
        <v>752</v>
      </c>
      <c r="F45" s="631" t="s">
        <v>12742</v>
      </c>
      <c r="G45" s="630"/>
      <c r="H45" s="630"/>
      <c r="I45" s="630"/>
      <c r="J45" s="630"/>
      <c r="K45" s="630"/>
      <c r="L45" s="630"/>
      <c r="M45" s="630"/>
      <c r="N45" s="630"/>
      <c r="O45" s="630"/>
      <c r="P45" s="630"/>
      <c r="Q45" s="630"/>
      <c r="R45" s="630"/>
      <c r="S45" s="630"/>
      <c r="T45" s="630"/>
      <c r="U45" s="630"/>
      <c r="V45" s="630"/>
      <c r="W45" s="630"/>
      <c r="X45" s="630"/>
      <c r="Y45" s="630"/>
      <c r="Z45" s="630"/>
      <c r="AA45" s="630"/>
      <c r="AB45" s="630"/>
    </row>
    <row r="46" spans="1:28" ht="38.25">
      <c r="A46" s="1053" t="s">
        <v>8444</v>
      </c>
      <c r="B46" s="1053" t="s">
        <v>12743</v>
      </c>
      <c r="C46" s="1053" t="s">
        <v>8823</v>
      </c>
      <c r="D46" s="1053" t="s">
        <v>752</v>
      </c>
      <c r="E46" s="1053" t="s">
        <v>752</v>
      </c>
      <c r="F46" s="1053" t="s">
        <v>12744</v>
      </c>
      <c r="G46" s="630"/>
      <c r="H46" s="631"/>
      <c r="I46" s="630"/>
      <c r="J46" s="630"/>
      <c r="K46" s="630"/>
      <c r="L46" s="630"/>
      <c r="M46" s="630"/>
      <c r="N46" s="630"/>
      <c r="O46" s="630"/>
      <c r="P46" s="630"/>
      <c r="Q46" s="630"/>
      <c r="R46" s="630"/>
      <c r="S46" s="630"/>
      <c r="T46" s="630"/>
      <c r="U46" s="630"/>
      <c r="V46" s="630"/>
      <c r="W46" s="630"/>
      <c r="X46" s="630"/>
      <c r="Y46" s="630"/>
      <c r="Z46" s="630"/>
      <c r="AA46" s="630"/>
      <c r="AB46" s="630"/>
    </row>
    <row r="47" spans="1:28" ht="102">
      <c r="A47" s="631" t="s">
        <v>8444</v>
      </c>
      <c r="B47" s="631" t="s">
        <v>12745</v>
      </c>
      <c r="C47" s="631" t="s">
        <v>12746</v>
      </c>
      <c r="D47" s="631" t="s">
        <v>752</v>
      </c>
      <c r="E47" s="631" t="s">
        <v>752</v>
      </c>
      <c r="F47" s="631" t="s">
        <v>12747</v>
      </c>
      <c r="G47" s="631" t="s">
        <v>392</v>
      </c>
      <c r="H47" s="631" t="s">
        <v>12748</v>
      </c>
      <c r="I47" s="630"/>
      <c r="J47" s="630"/>
      <c r="K47" s="630"/>
      <c r="L47" s="630"/>
      <c r="M47" s="630"/>
      <c r="N47" s="630"/>
      <c r="O47" s="630"/>
      <c r="P47" s="630"/>
      <c r="Q47" s="630"/>
      <c r="R47" s="630"/>
      <c r="S47" s="630"/>
      <c r="T47" s="630"/>
      <c r="U47" s="630"/>
      <c r="V47" s="630"/>
      <c r="W47" s="630"/>
      <c r="X47" s="630"/>
      <c r="Y47" s="630"/>
      <c r="Z47" s="630"/>
      <c r="AA47" s="630"/>
      <c r="AB47" s="630"/>
    </row>
    <row r="48" spans="1:28" ht="102">
      <c r="A48" s="631" t="s">
        <v>12749</v>
      </c>
      <c r="B48" s="631" t="s">
        <v>12750</v>
      </c>
      <c r="C48" s="631" t="s">
        <v>12751</v>
      </c>
      <c r="D48" s="630"/>
      <c r="E48" s="631" t="s">
        <v>469</v>
      </c>
      <c r="F48" s="631" t="s">
        <v>12752</v>
      </c>
      <c r="G48" s="631" t="s">
        <v>392</v>
      </c>
      <c r="H48" s="632"/>
      <c r="I48" s="630"/>
      <c r="J48" s="630"/>
      <c r="K48" s="630"/>
      <c r="L48" s="630"/>
      <c r="M48" s="630"/>
      <c r="N48" s="630"/>
      <c r="O48" s="630"/>
      <c r="P48" s="630"/>
      <c r="Q48" s="630"/>
      <c r="R48" s="630"/>
      <c r="S48" s="630"/>
      <c r="T48" s="630"/>
      <c r="U48" s="630"/>
      <c r="V48" s="630"/>
      <c r="W48" s="630"/>
      <c r="X48" s="630"/>
      <c r="Y48" s="630"/>
      <c r="Z48" s="630"/>
      <c r="AA48" s="630"/>
      <c r="AB48" s="630"/>
    </row>
    <row r="49" spans="1:28" ht="25.5">
      <c r="A49" s="1053" t="s">
        <v>12749</v>
      </c>
      <c r="B49" s="1053" t="s">
        <v>12753</v>
      </c>
      <c r="C49" s="1053" t="s">
        <v>12754</v>
      </c>
      <c r="D49" s="1053" t="s">
        <v>469</v>
      </c>
      <c r="E49" s="1053" t="s">
        <v>469</v>
      </c>
      <c r="F49" s="1053" t="s">
        <v>12755</v>
      </c>
      <c r="G49" s="631" t="s">
        <v>738</v>
      </c>
      <c r="H49" s="630"/>
      <c r="I49" s="630"/>
      <c r="J49" s="630"/>
      <c r="K49" s="630"/>
      <c r="L49" s="630"/>
      <c r="M49" s="630"/>
      <c r="N49" s="630"/>
      <c r="O49" s="630"/>
      <c r="P49" s="630"/>
      <c r="Q49" s="630"/>
      <c r="R49" s="630"/>
      <c r="S49" s="630"/>
      <c r="T49" s="630"/>
      <c r="U49" s="630"/>
      <c r="V49" s="630"/>
      <c r="W49" s="630"/>
      <c r="X49" s="630"/>
      <c r="Y49" s="630"/>
      <c r="Z49" s="630"/>
      <c r="AA49" s="630"/>
      <c r="AB49" s="630"/>
    </row>
    <row r="50" spans="1:28" ht="38.25">
      <c r="A50" s="631" t="s">
        <v>12749</v>
      </c>
      <c r="B50" s="631" t="s">
        <v>12756</v>
      </c>
      <c r="C50" s="631" t="s">
        <v>6936</v>
      </c>
      <c r="D50" s="631" t="s">
        <v>752</v>
      </c>
      <c r="E50" s="631" t="s">
        <v>752</v>
      </c>
      <c r="F50" s="631" t="s">
        <v>12757</v>
      </c>
      <c r="G50" s="631" t="s">
        <v>3391</v>
      </c>
      <c r="H50" s="630"/>
      <c r="I50" s="630"/>
      <c r="J50" s="630"/>
      <c r="K50" s="630"/>
      <c r="L50" s="630"/>
      <c r="M50" s="630"/>
      <c r="N50" s="630"/>
      <c r="O50" s="630"/>
      <c r="P50" s="630"/>
      <c r="Q50" s="630"/>
      <c r="R50" s="630"/>
      <c r="S50" s="630"/>
      <c r="T50" s="630"/>
      <c r="U50" s="630"/>
      <c r="V50" s="630"/>
      <c r="W50" s="630"/>
      <c r="X50" s="630"/>
      <c r="Y50" s="630"/>
      <c r="Z50" s="630"/>
      <c r="AA50" s="630"/>
      <c r="AB50" s="630"/>
    </row>
    <row r="51" spans="1:28" ht="12.75">
      <c r="A51" s="631" t="s">
        <v>12749</v>
      </c>
      <c r="B51" s="631" t="s">
        <v>12758</v>
      </c>
      <c r="C51" s="631" t="s">
        <v>8805</v>
      </c>
      <c r="D51" s="631"/>
      <c r="E51" s="631" t="s">
        <v>752</v>
      </c>
      <c r="F51" s="631" t="s">
        <v>12759</v>
      </c>
      <c r="G51" s="631" t="s">
        <v>738</v>
      </c>
      <c r="H51" s="630"/>
      <c r="I51" s="630"/>
      <c r="J51" s="630"/>
      <c r="K51" s="630"/>
      <c r="L51" s="630"/>
      <c r="M51" s="630"/>
      <c r="N51" s="630"/>
      <c r="O51" s="630"/>
      <c r="P51" s="630"/>
      <c r="Q51" s="630"/>
      <c r="R51" s="630"/>
      <c r="S51" s="630"/>
      <c r="T51" s="630"/>
      <c r="U51" s="630"/>
      <c r="V51" s="630"/>
      <c r="W51" s="630"/>
      <c r="X51" s="630"/>
      <c r="Y51" s="630"/>
      <c r="Z51" s="630"/>
      <c r="AA51" s="630"/>
      <c r="AB51" s="630"/>
    </row>
    <row r="52" spans="1:28" ht="25.5">
      <c r="A52" s="631" t="s">
        <v>8512</v>
      </c>
      <c r="B52" s="631" t="s">
        <v>12760</v>
      </c>
      <c r="C52" s="631" t="s">
        <v>12761</v>
      </c>
      <c r="D52" s="631" t="s">
        <v>752</v>
      </c>
      <c r="E52" s="631" t="s">
        <v>752</v>
      </c>
      <c r="F52" s="631" t="s">
        <v>12762</v>
      </c>
      <c r="G52" s="635"/>
      <c r="H52" s="631" t="s">
        <v>12763</v>
      </c>
      <c r="I52" s="631" t="s">
        <v>12764</v>
      </c>
      <c r="J52" s="631" t="s">
        <v>12765</v>
      </c>
      <c r="K52" s="631" t="s">
        <v>12766</v>
      </c>
      <c r="L52" s="630"/>
      <c r="M52" s="630"/>
      <c r="N52" s="630"/>
      <c r="O52" s="630"/>
      <c r="P52" s="630"/>
      <c r="Q52" s="630"/>
      <c r="R52" s="630"/>
      <c r="S52" s="630"/>
      <c r="T52" s="630"/>
      <c r="U52" s="630"/>
      <c r="V52" s="630"/>
      <c r="W52" s="630"/>
      <c r="X52" s="630"/>
      <c r="Y52" s="630"/>
      <c r="Z52" s="630"/>
      <c r="AA52" s="630"/>
      <c r="AB52" s="630"/>
    </row>
    <row r="53" spans="1:28" ht="25.5">
      <c r="A53" s="631" t="s">
        <v>12767</v>
      </c>
      <c r="B53" s="631" t="s">
        <v>12768</v>
      </c>
      <c r="C53" s="631" t="s">
        <v>12769</v>
      </c>
      <c r="D53" s="631" t="s">
        <v>752</v>
      </c>
      <c r="E53" s="631" t="s">
        <v>752</v>
      </c>
      <c r="F53" s="631" t="s">
        <v>12770</v>
      </c>
      <c r="G53" s="630"/>
      <c r="H53" s="630"/>
      <c r="I53" s="630"/>
      <c r="J53" s="630"/>
      <c r="K53" s="630"/>
      <c r="L53" s="630"/>
      <c r="M53" s="630"/>
      <c r="N53" s="630"/>
      <c r="O53" s="630"/>
      <c r="P53" s="630"/>
      <c r="Q53" s="630"/>
      <c r="R53" s="630"/>
      <c r="S53" s="630"/>
      <c r="T53" s="630"/>
      <c r="U53" s="630"/>
      <c r="V53" s="630"/>
      <c r="W53" s="630"/>
      <c r="X53" s="630"/>
      <c r="Y53" s="630"/>
      <c r="Z53" s="630"/>
      <c r="AA53" s="630"/>
      <c r="AB53" s="630"/>
    </row>
    <row r="54" spans="1:28" ht="25.5">
      <c r="A54" s="631" t="s">
        <v>8458</v>
      </c>
      <c r="B54" s="631" t="s">
        <v>12771</v>
      </c>
      <c r="C54" s="631" t="s">
        <v>5812</v>
      </c>
      <c r="D54" s="630"/>
      <c r="E54" s="631" t="s">
        <v>752</v>
      </c>
      <c r="F54" s="631" t="s">
        <v>12772</v>
      </c>
      <c r="G54" s="631" t="s">
        <v>392</v>
      </c>
      <c r="H54" s="631" t="s">
        <v>12773</v>
      </c>
      <c r="I54" s="630"/>
      <c r="J54" s="630"/>
      <c r="K54" s="630"/>
      <c r="L54" s="630"/>
      <c r="M54" s="630"/>
      <c r="N54" s="630"/>
      <c r="O54" s="630"/>
      <c r="P54" s="630"/>
      <c r="Q54" s="630"/>
      <c r="R54" s="630"/>
      <c r="S54" s="630"/>
      <c r="T54" s="630"/>
      <c r="U54" s="630"/>
      <c r="V54" s="630"/>
      <c r="W54" s="630"/>
      <c r="X54" s="630"/>
      <c r="Y54" s="630"/>
      <c r="Z54" s="630"/>
      <c r="AA54" s="630"/>
      <c r="AB54" s="630"/>
    </row>
    <row r="55" spans="1:28" ht="12.75">
      <c r="A55" s="631" t="s">
        <v>8458</v>
      </c>
      <c r="B55" s="631" t="s">
        <v>12774</v>
      </c>
      <c r="C55" s="631" t="s">
        <v>8921</v>
      </c>
      <c r="D55" s="631" t="s">
        <v>752</v>
      </c>
      <c r="E55" s="631" t="s">
        <v>752</v>
      </c>
      <c r="F55" s="631" t="s">
        <v>12775</v>
      </c>
      <c r="G55" s="630"/>
      <c r="H55" s="630"/>
      <c r="I55" s="630"/>
      <c r="J55" s="630"/>
      <c r="K55" s="630"/>
      <c r="L55" s="630"/>
      <c r="M55" s="630"/>
      <c r="N55" s="630"/>
      <c r="O55" s="630"/>
      <c r="P55" s="630"/>
      <c r="Q55" s="630"/>
      <c r="R55" s="630"/>
      <c r="S55" s="630"/>
      <c r="T55" s="630"/>
      <c r="U55" s="630"/>
      <c r="V55" s="630"/>
      <c r="W55" s="630"/>
      <c r="X55" s="630"/>
      <c r="Y55" s="630"/>
      <c r="Z55" s="630"/>
      <c r="AA55" s="630"/>
      <c r="AB55" s="630"/>
    </row>
    <row r="56" spans="1:28" ht="12.75">
      <c r="A56" s="631" t="s">
        <v>8458</v>
      </c>
      <c r="B56" s="631" t="s">
        <v>12776</v>
      </c>
      <c r="C56" s="631" t="s">
        <v>12777</v>
      </c>
      <c r="D56" s="630"/>
      <c r="E56" s="631" t="s">
        <v>752</v>
      </c>
      <c r="F56" s="631" t="s">
        <v>12778</v>
      </c>
      <c r="G56" s="630"/>
      <c r="H56" s="630"/>
      <c r="I56" s="630"/>
      <c r="J56" s="630"/>
      <c r="K56" s="630"/>
      <c r="L56" s="630"/>
      <c r="M56" s="630"/>
      <c r="N56" s="630"/>
      <c r="O56" s="630"/>
      <c r="P56" s="630"/>
      <c r="Q56" s="630"/>
      <c r="R56" s="630"/>
      <c r="S56" s="630"/>
      <c r="T56" s="630"/>
      <c r="U56" s="630"/>
      <c r="V56" s="630"/>
      <c r="W56" s="630"/>
      <c r="X56" s="630"/>
      <c r="Y56" s="630"/>
      <c r="Z56" s="630"/>
      <c r="AA56" s="630"/>
      <c r="AB56" s="630"/>
    </row>
    <row r="57" spans="1:28" ht="51">
      <c r="A57" s="631" t="s">
        <v>8461</v>
      </c>
      <c r="B57" s="631" t="s">
        <v>12779</v>
      </c>
      <c r="C57" s="631" t="s">
        <v>12780</v>
      </c>
      <c r="D57" s="630"/>
      <c r="E57" s="631" t="s">
        <v>469</v>
      </c>
      <c r="F57" s="631" t="s">
        <v>12781</v>
      </c>
      <c r="G57" s="630"/>
      <c r="H57" s="630"/>
      <c r="I57" s="632"/>
      <c r="J57" s="632"/>
      <c r="K57" s="632"/>
      <c r="L57" s="632"/>
      <c r="M57" s="632"/>
      <c r="N57" s="632"/>
      <c r="O57" s="632"/>
      <c r="P57" s="632"/>
      <c r="Q57" s="632"/>
      <c r="R57" s="632"/>
      <c r="S57" s="632"/>
      <c r="T57" s="632"/>
      <c r="U57" s="632"/>
      <c r="V57" s="632"/>
      <c r="W57" s="632"/>
      <c r="X57" s="632"/>
      <c r="Y57" s="632"/>
      <c r="Z57" s="632"/>
      <c r="AA57" s="632"/>
      <c r="AB57" s="632"/>
    </row>
    <row r="58" spans="1:28" ht="25.5">
      <c r="A58" s="631" t="s">
        <v>8461</v>
      </c>
      <c r="B58" s="631" t="s">
        <v>8461</v>
      </c>
      <c r="C58" s="631" t="s">
        <v>8672</v>
      </c>
      <c r="D58" s="630"/>
      <c r="E58" s="631" t="s">
        <v>752</v>
      </c>
      <c r="F58" s="631" t="s">
        <v>12782</v>
      </c>
      <c r="G58" s="631" t="s">
        <v>395</v>
      </c>
      <c r="H58" s="630"/>
      <c r="I58" s="632"/>
      <c r="J58" s="632"/>
      <c r="K58" s="632"/>
      <c r="L58" s="632"/>
      <c r="M58" s="632"/>
      <c r="N58" s="632"/>
      <c r="O58" s="632"/>
      <c r="P58" s="632"/>
      <c r="Q58" s="632"/>
      <c r="R58" s="632"/>
      <c r="S58" s="632"/>
      <c r="T58" s="632"/>
      <c r="U58" s="632"/>
      <c r="V58" s="632"/>
      <c r="W58" s="632"/>
      <c r="X58" s="632"/>
      <c r="Y58" s="632"/>
      <c r="Z58" s="632"/>
      <c r="AA58" s="632"/>
      <c r="AB58" s="632"/>
    </row>
    <row r="59" spans="1:28" ht="63.75">
      <c r="A59" s="631" t="s">
        <v>8461</v>
      </c>
      <c r="B59" s="631" t="s">
        <v>9051</v>
      </c>
      <c r="C59" s="631" t="s">
        <v>12783</v>
      </c>
      <c r="D59" s="630"/>
      <c r="E59" s="631" t="s">
        <v>752</v>
      </c>
      <c r="F59" s="631" t="s">
        <v>12784</v>
      </c>
      <c r="G59" s="630"/>
      <c r="H59" s="630"/>
      <c r="I59" s="630"/>
      <c r="J59" s="630"/>
      <c r="K59" s="630"/>
      <c r="L59" s="630"/>
      <c r="M59" s="630"/>
      <c r="N59" s="630"/>
      <c r="O59" s="630"/>
      <c r="P59" s="630"/>
      <c r="Q59" s="630"/>
      <c r="R59" s="630"/>
      <c r="S59" s="630"/>
      <c r="T59" s="630"/>
      <c r="U59" s="630"/>
      <c r="V59" s="630"/>
      <c r="W59" s="630"/>
      <c r="X59" s="630"/>
      <c r="Y59" s="630"/>
      <c r="Z59" s="630"/>
      <c r="AA59" s="630"/>
      <c r="AB59" s="630"/>
    </row>
    <row r="60" spans="1:28" ht="12.75">
      <c r="A60" s="631" t="s">
        <v>12785</v>
      </c>
      <c r="B60" s="631" t="s">
        <v>12786</v>
      </c>
      <c r="C60" s="631" t="s">
        <v>12787</v>
      </c>
      <c r="D60" s="631" t="s">
        <v>752</v>
      </c>
      <c r="E60" s="631" t="s">
        <v>752</v>
      </c>
      <c r="F60" s="631" t="s">
        <v>12788</v>
      </c>
      <c r="G60" s="630"/>
      <c r="H60" s="630"/>
      <c r="I60" s="630"/>
      <c r="J60" s="630"/>
      <c r="K60" s="630"/>
      <c r="L60" s="630"/>
      <c r="M60" s="630"/>
      <c r="N60" s="630"/>
      <c r="O60" s="630"/>
      <c r="P60" s="630"/>
      <c r="Q60" s="630"/>
      <c r="R60" s="630"/>
      <c r="S60" s="630"/>
      <c r="T60" s="630"/>
      <c r="U60" s="630"/>
      <c r="V60" s="630"/>
      <c r="W60" s="630"/>
      <c r="X60" s="630"/>
      <c r="Y60" s="630"/>
      <c r="Z60" s="630"/>
      <c r="AA60" s="630"/>
      <c r="AB60" s="630"/>
    </row>
    <row r="61" spans="1:28" ht="25.5">
      <c r="A61" s="631" t="s">
        <v>12785</v>
      </c>
      <c r="B61" s="631" t="s">
        <v>12789</v>
      </c>
      <c r="C61" s="631" t="s">
        <v>12790</v>
      </c>
      <c r="D61" s="631"/>
      <c r="E61" s="631" t="s">
        <v>752</v>
      </c>
      <c r="F61" s="631" t="s">
        <v>12791</v>
      </c>
      <c r="G61" s="631"/>
      <c r="H61" s="631" t="s">
        <v>12792</v>
      </c>
      <c r="I61" s="631" t="s">
        <v>12793</v>
      </c>
      <c r="J61" s="630"/>
      <c r="K61" s="630"/>
      <c r="L61" s="630"/>
      <c r="M61" s="630"/>
      <c r="N61" s="630"/>
      <c r="O61" s="630"/>
      <c r="P61" s="630"/>
      <c r="Q61" s="630"/>
      <c r="R61" s="630"/>
      <c r="S61" s="630"/>
      <c r="T61" s="630"/>
      <c r="U61" s="630"/>
      <c r="V61" s="630"/>
      <c r="W61" s="630"/>
      <c r="X61" s="630"/>
      <c r="Y61" s="630"/>
      <c r="Z61" s="630"/>
      <c r="AA61" s="630"/>
      <c r="AB61" s="630"/>
    </row>
    <row r="62" spans="1:28" ht="54" customHeight="1">
      <c r="A62" s="631" t="s">
        <v>12785</v>
      </c>
      <c r="B62" s="631" t="s">
        <v>12794</v>
      </c>
      <c r="C62" s="631" t="s">
        <v>6315</v>
      </c>
      <c r="D62" s="631" t="s">
        <v>752</v>
      </c>
      <c r="E62" s="631" t="s">
        <v>752</v>
      </c>
      <c r="F62" s="631" t="s">
        <v>12795</v>
      </c>
      <c r="G62" s="631"/>
      <c r="H62" s="631"/>
      <c r="I62" s="630"/>
      <c r="J62" s="630"/>
      <c r="K62" s="630"/>
      <c r="L62" s="630"/>
      <c r="M62" s="630"/>
      <c r="N62" s="630"/>
      <c r="O62" s="630"/>
      <c r="P62" s="630"/>
      <c r="Q62" s="630"/>
      <c r="R62" s="630"/>
      <c r="S62" s="630"/>
      <c r="T62" s="630"/>
      <c r="U62" s="630"/>
      <c r="V62" s="630"/>
      <c r="W62" s="630"/>
      <c r="X62" s="630"/>
      <c r="Y62" s="630"/>
      <c r="Z62" s="630"/>
      <c r="AA62" s="630"/>
      <c r="AB62" s="630"/>
    </row>
    <row r="63" spans="1:28" ht="51">
      <c r="A63" s="631" t="s">
        <v>12796</v>
      </c>
      <c r="B63" s="631" t="s">
        <v>12797</v>
      </c>
      <c r="C63" s="631" t="s">
        <v>12798</v>
      </c>
      <c r="D63" s="631" t="s">
        <v>469</v>
      </c>
      <c r="E63" s="631" t="s">
        <v>469</v>
      </c>
      <c r="F63" s="631" t="s">
        <v>12799</v>
      </c>
      <c r="G63" s="631" t="s">
        <v>2805</v>
      </c>
      <c r="H63" s="631" t="s">
        <v>12800</v>
      </c>
      <c r="I63" s="631" t="s">
        <v>12801</v>
      </c>
      <c r="J63" s="630"/>
      <c r="K63" s="630"/>
      <c r="L63" s="630"/>
      <c r="M63" s="630"/>
      <c r="N63" s="630"/>
      <c r="O63" s="630"/>
      <c r="P63" s="630"/>
      <c r="Q63" s="630"/>
      <c r="R63" s="630"/>
      <c r="S63" s="630"/>
      <c r="T63" s="630"/>
      <c r="U63" s="630"/>
      <c r="V63" s="630"/>
      <c r="W63" s="630"/>
      <c r="X63" s="630"/>
      <c r="Y63" s="630"/>
      <c r="Z63" s="630"/>
      <c r="AA63" s="630"/>
      <c r="AB63" s="630"/>
    </row>
    <row r="64" spans="1:28" ht="38.25">
      <c r="A64" s="631" t="s">
        <v>7852</v>
      </c>
      <c r="B64" s="631" t="s">
        <v>6655</v>
      </c>
      <c r="C64" s="631" t="s">
        <v>12802</v>
      </c>
      <c r="D64" s="631" t="s">
        <v>12803</v>
      </c>
      <c r="E64" s="631" t="s">
        <v>469</v>
      </c>
      <c r="F64" s="631" t="s">
        <v>12804</v>
      </c>
      <c r="G64" s="631" t="s">
        <v>392</v>
      </c>
      <c r="H64" s="630"/>
      <c r="I64" s="630"/>
      <c r="J64" s="630"/>
      <c r="K64" s="630"/>
      <c r="L64" s="630"/>
      <c r="M64" s="630"/>
      <c r="N64" s="630"/>
      <c r="O64" s="630"/>
      <c r="P64" s="630"/>
      <c r="Q64" s="630"/>
      <c r="R64" s="630"/>
      <c r="S64" s="630"/>
      <c r="T64" s="630"/>
      <c r="U64" s="630"/>
      <c r="V64" s="630"/>
      <c r="W64" s="630"/>
      <c r="X64" s="630"/>
      <c r="Y64" s="630"/>
      <c r="Z64" s="630"/>
      <c r="AA64" s="630"/>
      <c r="AB64" s="630"/>
    </row>
    <row r="65" spans="1:28" ht="38.25">
      <c r="A65" s="631" t="s">
        <v>7852</v>
      </c>
      <c r="B65" s="631" t="s">
        <v>12805</v>
      </c>
      <c r="C65" s="631" t="s">
        <v>12806</v>
      </c>
      <c r="D65" s="631" t="s">
        <v>752</v>
      </c>
      <c r="E65" s="631" t="s">
        <v>469</v>
      </c>
      <c r="F65" s="631" t="s">
        <v>12807</v>
      </c>
      <c r="G65" s="631" t="s">
        <v>392</v>
      </c>
      <c r="H65" s="630"/>
      <c r="I65" s="630"/>
      <c r="J65" s="630"/>
      <c r="K65" s="630"/>
      <c r="L65" s="630"/>
      <c r="M65" s="630"/>
      <c r="N65" s="630"/>
      <c r="O65" s="630"/>
      <c r="P65" s="630"/>
      <c r="Q65" s="630"/>
      <c r="R65" s="630"/>
      <c r="S65" s="630"/>
      <c r="T65" s="630"/>
      <c r="U65" s="630"/>
      <c r="V65" s="630"/>
      <c r="W65" s="630"/>
      <c r="X65" s="630"/>
      <c r="Y65" s="630"/>
      <c r="Z65" s="630"/>
      <c r="AA65" s="630"/>
      <c r="AB65" s="630"/>
    </row>
    <row r="66" spans="1:28" ht="38.25">
      <c r="A66" s="631" t="s">
        <v>12808</v>
      </c>
      <c r="B66" s="631" t="s">
        <v>12809</v>
      </c>
      <c r="C66" s="172" t="s">
        <v>12810</v>
      </c>
      <c r="D66" s="631" t="s">
        <v>752</v>
      </c>
      <c r="E66" s="631" t="s">
        <v>752</v>
      </c>
      <c r="F66" s="631" t="s">
        <v>12811</v>
      </c>
      <c r="G66" s="631" t="s">
        <v>1480</v>
      </c>
      <c r="H66" s="630"/>
      <c r="I66" s="630"/>
      <c r="J66" s="630"/>
      <c r="K66" s="630"/>
      <c r="L66" s="630"/>
      <c r="M66" s="630"/>
      <c r="N66" s="630"/>
      <c r="O66" s="630"/>
      <c r="P66" s="630"/>
      <c r="Q66" s="630"/>
      <c r="R66" s="630"/>
      <c r="S66" s="630"/>
      <c r="T66" s="630"/>
      <c r="U66" s="630"/>
      <c r="V66" s="630"/>
      <c r="W66" s="630"/>
      <c r="X66" s="630"/>
      <c r="Y66" s="630"/>
      <c r="Z66" s="630"/>
      <c r="AA66" s="630"/>
      <c r="AB66" s="630"/>
    </row>
    <row r="67" spans="1:28" ht="25.5">
      <c r="A67" s="631" t="s">
        <v>8465</v>
      </c>
      <c r="B67" s="631" t="s">
        <v>12812</v>
      </c>
      <c r="C67" s="631" t="s">
        <v>12813</v>
      </c>
      <c r="D67" s="631" t="s">
        <v>752</v>
      </c>
      <c r="E67" s="631" t="s">
        <v>752</v>
      </c>
      <c r="F67" s="631" t="s">
        <v>12814</v>
      </c>
      <c r="G67" s="630"/>
      <c r="H67" s="630"/>
      <c r="I67" s="630"/>
      <c r="J67" s="632"/>
      <c r="K67" s="632"/>
      <c r="L67" s="632"/>
      <c r="M67" s="632"/>
      <c r="N67" s="632"/>
      <c r="O67" s="632"/>
      <c r="P67" s="632"/>
      <c r="Q67" s="632"/>
      <c r="R67" s="632"/>
      <c r="S67" s="632"/>
      <c r="T67" s="632"/>
      <c r="U67" s="632"/>
      <c r="V67" s="632"/>
      <c r="W67" s="632"/>
      <c r="X67" s="632"/>
      <c r="Y67" s="632"/>
      <c r="Z67" s="632"/>
      <c r="AA67" s="632"/>
      <c r="AB67" s="632"/>
    </row>
    <row r="68" spans="1:28" ht="25.5">
      <c r="A68" s="631" t="s">
        <v>8465</v>
      </c>
      <c r="B68" s="631" t="s">
        <v>12815</v>
      </c>
      <c r="C68" s="631" t="s">
        <v>12816</v>
      </c>
      <c r="D68" s="631" t="s">
        <v>752</v>
      </c>
      <c r="E68" s="631" t="s">
        <v>752</v>
      </c>
      <c r="F68" s="631" t="s">
        <v>12817</v>
      </c>
      <c r="G68" s="631" t="s">
        <v>7029</v>
      </c>
      <c r="H68" s="631"/>
      <c r="I68" s="631"/>
      <c r="J68" s="631"/>
      <c r="K68" s="630"/>
      <c r="L68" s="630"/>
      <c r="M68" s="630"/>
      <c r="N68" s="630"/>
      <c r="O68" s="630"/>
      <c r="P68" s="630"/>
      <c r="Q68" s="630"/>
      <c r="R68" s="630"/>
      <c r="S68" s="630"/>
      <c r="T68" s="630"/>
      <c r="U68" s="630"/>
      <c r="V68" s="630"/>
      <c r="W68" s="630"/>
      <c r="X68" s="630"/>
      <c r="Y68" s="630"/>
      <c r="Z68" s="630"/>
      <c r="AA68" s="630"/>
      <c r="AB68" s="630"/>
    </row>
    <row r="69" spans="1:28" ht="38.25">
      <c r="A69" s="631" t="s">
        <v>8465</v>
      </c>
      <c r="B69" s="631" t="s">
        <v>12818</v>
      </c>
      <c r="C69" s="631" t="s">
        <v>12819</v>
      </c>
      <c r="D69" s="631" t="s">
        <v>469</v>
      </c>
      <c r="E69" s="631" t="s">
        <v>469</v>
      </c>
      <c r="F69" s="631" t="s">
        <v>12820</v>
      </c>
      <c r="G69" s="631" t="s">
        <v>3391</v>
      </c>
      <c r="H69" s="630"/>
      <c r="I69" s="630"/>
      <c r="J69" s="630"/>
      <c r="K69" s="630"/>
      <c r="L69" s="630"/>
      <c r="M69" s="630"/>
      <c r="N69" s="630"/>
      <c r="O69" s="630"/>
      <c r="P69" s="630"/>
      <c r="Q69" s="630"/>
      <c r="R69" s="630"/>
      <c r="S69" s="630"/>
      <c r="T69" s="630"/>
      <c r="U69" s="630"/>
      <c r="V69" s="630"/>
      <c r="W69" s="630"/>
      <c r="X69" s="630"/>
      <c r="Y69" s="630"/>
      <c r="Z69" s="630"/>
      <c r="AA69" s="630"/>
      <c r="AB69" s="630"/>
    </row>
    <row r="70" spans="1:28" ht="76.5">
      <c r="A70" s="631" t="s">
        <v>8465</v>
      </c>
      <c r="B70" s="631" t="s">
        <v>12821</v>
      </c>
      <c r="C70" s="631" t="s">
        <v>12822</v>
      </c>
      <c r="D70" s="631" t="s">
        <v>752</v>
      </c>
      <c r="E70" s="631" t="s">
        <v>752</v>
      </c>
      <c r="F70" s="183" t="s">
        <v>12823</v>
      </c>
      <c r="G70" s="631" t="s">
        <v>395</v>
      </c>
      <c r="H70" s="631"/>
      <c r="I70" s="630"/>
      <c r="J70" s="630"/>
      <c r="K70" s="630"/>
      <c r="L70" s="630"/>
      <c r="M70" s="630"/>
      <c r="N70" s="630"/>
      <c r="O70" s="630"/>
      <c r="P70" s="630"/>
      <c r="Q70" s="630"/>
      <c r="R70" s="630"/>
      <c r="S70" s="630"/>
      <c r="T70" s="630"/>
      <c r="U70" s="630"/>
      <c r="V70" s="630"/>
      <c r="W70" s="630"/>
      <c r="X70" s="630"/>
      <c r="Y70" s="630"/>
      <c r="Z70" s="630"/>
      <c r="AA70" s="630"/>
      <c r="AB70" s="630"/>
    </row>
    <row r="71" spans="1:28" ht="25.5">
      <c r="A71" s="631" t="s">
        <v>8465</v>
      </c>
      <c r="B71" s="631" t="s">
        <v>12824</v>
      </c>
      <c r="C71" s="631" t="s">
        <v>12825</v>
      </c>
      <c r="D71" s="631" t="s">
        <v>752</v>
      </c>
      <c r="E71" s="631" t="s">
        <v>752</v>
      </c>
      <c r="F71" s="631" t="s">
        <v>12826</v>
      </c>
      <c r="G71" s="631" t="s">
        <v>392</v>
      </c>
      <c r="H71" s="630"/>
      <c r="I71" s="630"/>
      <c r="J71" s="630"/>
      <c r="K71" s="630"/>
      <c r="L71" s="630"/>
      <c r="M71" s="630"/>
      <c r="N71" s="630"/>
      <c r="O71" s="630"/>
      <c r="P71" s="630"/>
      <c r="Q71" s="630"/>
      <c r="R71" s="630"/>
      <c r="S71" s="630"/>
      <c r="T71" s="630"/>
      <c r="U71" s="630"/>
      <c r="V71" s="630"/>
      <c r="W71" s="630"/>
      <c r="X71" s="630"/>
      <c r="Y71" s="630"/>
      <c r="Z71" s="630"/>
      <c r="AA71" s="630"/>
      <c r="AB71" s="630"/>
    </row>
    <row r="72" spans="1:28" ht="38.25">
      <c r="A72" s="631" t="s">
        <v>8465</v>
      </c>
      <c r="B72" s="631" t="s">
        <v>12827</v>
      </c>
      <c r="C72" s="631" t="s">
        <v>5811</v>
      </c>
      <c r="D72" s="631" t="s">
        <v>752</v>
      </c>
      <c r="E72" s="631" t="s">
        <v>752</v>
      </c>
      <c r="F72" s="631" t="s">
        <v>12828</v>
      </c>
      <c r="G72" s="631" t="s">
        <v>7065</v>
      </c>
      <c r="H72" s="630"/>
      <c r="I72" s="630"/>
      <c r="J72" s="630"/>
      <c r="K72" s="630"/>
      <c r="L72" s="630"/>
      <c r="M72" s="630"/>
      <c r="N72" s="630"/>
      <c r="O72" s="630"/>
      <c r="P72" s="630"/>
      <c r="Q72" s="630"/>
      <c r="R72" s="630"/>
      <c r="S72" s="630"/>
      <c r="T72" s="630"/>
      <c r="U72" s="630"/>
      <c r="V72" s="630"/>
      <c r="W72" s="630"/>
      <c r="X72" s="630"/>
      <c r="Y72" s="630"/>
      <c r="Z72" s="630"/>
      <c r="AA72" s="630"/>
      <c r="AB72" s="630"/>
    </row>
    <row r="73" spans="1:28" ht="51">
      <c r="A73" s="631" t="s">
        <v>12829</v>
      </c>
      <c r="B73" s="631" t="s">
        <v>12830</v>
      </c>
      <c r="C73" s="631" t="s">
        <v>12831</v>
      </c>
      <c r="D73" s="630"/>
      <c r="E73" s="631" t="s">
        <v>469</v>
      </c>
      <c r="F73" s="631" t="s">
        <v>12832</v>
      </c>
      <c r="G73" s="631" t="s">
        <v>7570</v>
      </c>
      <c r="H73" s="631" t="s">
        <v>12833</v>
      </c>
      <c r="I73" s="630"/>
      <c r="J73" s="630"/>
      <c r="K73" s="630"/>
      <c r="L73" s="630"/>
      <c r="M73" s="630"/>
      <c r="N73" s="630"/>
      <c r="O73" s="630"/>
      <c r="P73" s="630"/>
      <c r="Q73" s="630"/>
      <c r="R73" s="630"/>
      <c r="S73" s="630"/>
      <c r="T73" s="630"/>
      <c r="U73" s="630"/>
      <c r="V73" s="630"/>
      <c r="W73" s="630"/>
      <c r="X73" s="630"/>
      <c r="Y73" s="630"/>
      <c r="Z73" s="630"/>
      <c r="AA73" s="630"/>
      <c r="AB73" s="630"/>
    </row>
    <row r="74" spans="1:28" ht="38.25">
      <c r="A74" s="631" t="s">
        <v>12834</v>
      </c>
      <c r="B74" s="631" t="s">
        <v>12835</v>
      </c>
      <c r="C74" s="631" t="s">
        <v>8804</v>
      </c>
      <c r="D74" s="630"/>
      <c r="E74" s="631" t="s">
        <v>752</v>
      </c>
      <c r="F74" s="631" t="s">
        <v>12836</v>
      </c>
      <c r="G74" s="631" t="s">
        <v>738</v>
      </c>
      <c r="H74" s="631" t="s">
        <v>12837</v>
      </c>
      <c r="I74" s="632"/>
      <c r="J74" s="632"/>
      <c r="K74" s="632"/>
      <c r="L74" s="632"/>
      <c r="M74" s="632"/>
      <c r="N74" s="632"/>
      <c r="O74" s="632"/>
      <c r="P74" s="632"/>
      <c r="Q74" s="632"/>
      <c r="R74" s="632"/>
      <c r="S74" s="632"/>
      <c r="T74" s="632"/>
      <c r="U74" s="632"/>
      <c r="V74" s="632"/>
      <c r="W74" s="632"/>
      <c r="X74" s="632"/>
      <c r="Y74" s="632"/>
      <c r="Z74" s="632"/>
      <c r="AA74" s="632"/>
      <c r="AB74" s="632"/>
    </row>
    <row r="75" spans="1:28" ht="25.5">
      <c r="A75" s="631" t="s">
        <v>12834</v>
      </c>
      <c r="B75" s="631" t="s">
        <v>8538</v>
      </c>
      <c r="C75" s="631" t="s">
        <v>12838</v>
      </c>
      <c r="D75" s="630"/>
      <c r="E75" s="631" t="s">
        <v>752</v>
      </c>
      <c r="F75" s="631" t="s">
        <v>12839</v>
      </c>
      <c r="G75" s="630"/>
      <c r="H75" s="630"/>
      <c r="I75" s="630"/>
      <c r="J75" s="630"/>
      <c r="K75" s="630"/>
      <c r="L75" s="630"/>
      <c r="M75" s="630"/>
      <c r="N75" s="630"/>
      <c r="O75" s="630"/>
      <c r="P75" s="630"/>
      <c r="Q75" s="630"/>
      <c r="R75" s="630"/>
      <c r="S75" s="630"/>
      <c r="T75" s="630"/>
      <c r="U75" s="630"/>
      <c r="V75" s="630"/>
      <c r="W75" s="630"/>
      <c r="X75" s="630"/>
      <c r="Y75" s="630"/>
      <c r="Z75" s="630"/>
      <c r="AA75" s="630"/>
      <c r="AB75" s="630"/>
    </row>
    <row r="76" spans="1:28" ht="12.75">
      <c r="A76" s="631" t="s">
        <v>8016</v>
      </c>
      <c r="B76" s="631" t="s">
        <v>12743</v>
      </c>
      <c r="C76" s="631" t="s">
        <v>12840</v>
      </c>
      <c r="D76" s="631" t="s">
        <v>752</v>
      </c>
      <c r="E76" s="631" t="s">
        <v>752</v>
      </c>
      <c r="F76" s="631" t="s">
        <v>12841</v>
      </c>
      <c r="G76" s="630"/>
      <c r="H76" s="631" t="s">
        <v>12842</v>
      </c>
      <c r="I76" s="630"/>
      <c r="J76" s="630"/>
      <c r="K76" s="630"/>
      <c r="L76" s="630"/>
      <c r="M76" s="630"/>
      <c r="N76" s="630"/>
      <c r="O76" s="630"/>
      <c r="P76" s="630"/>
      <c r="Q76" s="630"/>
      <c r="R76" s="630"/>
      <c r="S76" s="630"/>
      <c r="T76" s="630"/>
      <c r="U76" s="630"/>
      <c r="V76" s="630"/>
      <c r="W76" s="630"/>
      <c r="X76" s="630"/>
      <c r="Y76" s="630"/>
      <c r="Z76" s="630"/>
      <c r="AA76" s="630"/>
      <c r="AB76" s="630"/>
    </row>
    <row r="77" spans="1:28" ht="63.75">
      <c r="A77" s="631" t="s">
        <v>8016</v>
      </c>
      <c r="B77" s="631" t="s">
        <v>12843</v>
      </c>
      <c r="C77" s="631" t="s">
        <v>5914</v>
      </c>
      <c r="D77" s="631" t="s">
        <v>752</v>
      </c>
      <c r="E77" s="631" t="s">
        <v>752</v>
      </c>
      <c r="F77" s="631" t="s">
        <v>12844</v>
      </c>
      <c r="G77" s="630"/>
      <c r="H77" s="631" t="s">
        <v>12845</v>
      </c>
      <c r="I77" s="630"/>
      <c r="J77" s="630"/>
      <c r="K77" s="630"/>
      <c r="L77" s="630"/>
      <c r="M77" s="630"/>
      <c r="N77" s="630"/>
      <c r="O77" s="630"/>
      <c r="P77" s="630"/>
      <c r="Q77" s="630"/>
      <c r="R77" s="630"/>
      <c r="S77" s="630"/>
      <c r="T77" s="630"/>
      <c r="U77" s="630"/>
      <c r="V77" s="630"/>
      <c r="W77" s="630"/>
      <c r="X77" s="630"/>
      <c r="Y77" s="630"/>
      <c r="Z77" s="630"/>
      <c r="AA77" s="630"/>
      <c r="AB77" s="630"/>
    </row>
    <row r="78" spans="1:28" ht="114.75">
      <c r="A78" s="631" t="s">
        <v>8057</v>
      </c>
      <c r="B78" s="631" t="s">
        <v>6615</v>
      </c>
      <c r="C78" s="631" t="s">
        <v>8065</v>
      </c>
      <c r="D78" s="631" t="s">
        <v>752</v>
      </c>
      <c r="E78" s="631" t="s">
        <v>752</v>
      </c>
      <c r="F78" s="631" t="s">
        <v>12846</v>
      </c>
      <c r="G78" s="631" t="s">
        <v>738</v>
      </c>
      <c r="H78" s="630"/>
      <c r="I78" s="630"/>
      <c r="J78" s="630"/>
      <c r="K78" s="630"/>
      <c r="L78" s="630"/>
      <c r="M78" s="630"/>
      <c r="N78" s="630"/>
      <c r="O78" s="630"/>
      <c r="P78" s="630"/>
      <c r="Q78" s="630"/>
      <c r="R78" s="630"/>
      <c r="S78" s="630"/>
      <c r="T78" s="630"/>
      <c r="U78" s="630"/>
      <c r="V78" s="630"/>
      <c r="W78" s="630"/>
      <c r="X78" s="630"/>
      <c r="Y78" s="630"/>
      <c r="Z78" s="630"/>
      <c r="AA78" s="630"/>
      <c r="AB78" s="630"/>
    </row>
    <row r="79" spans="1:28" ht="102">
      <c r="A79" s="631" t="s">
        <v>12847</v>
      </c>
      <c r="B79" s="631" t="s">
        <v>12848</v>
      </c>
      <c r="C79" s="631" t="s">
        <v>12849</v>
      </c>
      <c r="D79" s="631" t="s">
        <v>469</v>
      </c>
      <c r="E79" s="631" t="s">
        <v>469</v>
      </c>
      <c r="F79" s="631" t="s">
        <v>12850</v>
      </c>
      <c r="G79" s="630"/>
      <c r="H79" s="630"/>
      <c r="I79" s="630"/>
      <c r="J79" s="630"/>
      <c r="K79" s="630"/>
      <c r="L79" s="630"/>
      <c r="M79" s="630"/>
      <c r="N79" s="630"/>
      <c r="O79" s="630"/>
      <c r="P79" s="630"/>
      <c r="Q79" s="630"/>
      <c r="R79" s="630"/>
      <c r="S79" s="630"/>
      <c r="T79" s="630"/>
      <c r="U79" s="630"/>
      <c r="V79" s="630"/>
      <c r="W79" s="630"/>
      <c r="X79" s="630"/>
      <c r="Y79" s="630"/>
      <c r="Z79" s="630"/>
      <c r="AA79" s="630"/>
      <c r="AB79" s="630"/>
    </row>
    <row r="80" spans="1:28" ht="51">
      <c r="A80" s="631" t="s">
        <v>12847</v>
      </c>
      <c r="B80" s="631" t="s">
        <v>12851</v>
      </c>
      <c r="C80" s="631" t="s">
        <v>12852</v>
      </c>
      <c r="D80" s="631" t="s">
        <v>12853</v>
      </c>
      <c r="E80" s="631" t="s">
        <v>469</v>
      </c>
      <c r="F80" s="631" t="s">
        <v>12854</v>
      </c>
      <c r="G80" s="630"/>
      <c r="H80" s="630"/>
      <c r="I80" s="630"/>
      <c r="J80" s="630"/>
      <c r="K80" s="630"/>
      <c r="L80" s="630"/>
      <c r="M80" s="630"/>
      <c r="N80" s="630"/>
      <c r="O80" s="630"/>
      <c r="P80" s="630"/>
      <c r="Q80" s="630"/>
      <c r="R80" s="630"/>
      <c r="S80" s="630"/>
      <c r="T80" s="630"/>
      <c r="U80" s="630"/>
      <c r="V80" s="630"/>
      <c r="W80" s="630"/>
      <c r="X80" s="630"/>
      <c r="Y80" s="630"/>
      <c r="Z80" s="630"/>
      <c r="AA80" s="630"/>
      <c r="AB80" s="630"/>
    </row>
    <row r="81" spans="1:28" ht="51">
      <c r="A81" s="631" t="s">
        <v>8474</v>
      </c>
      <c r="B81" s="631" t="s">
        <v>12855</v>
      </c>
      <c r="C81" s="1058" t="s">
        <v>12856</v>
      </c>
      <c r="D81" s="630"/>
      <c r="E81" s="631" t="s">
        <v>752</v>
      </c>
      <c r="F81" s="631" t="s">
        <v>12857</v>
      </c>
      <c r="G81" s="631" t="s">
        <v>1480</v>
      </c>
      <c r="H81" s="630"/>
      <c r="I81" s="632"/>
      <c r="J81" s="632"/>
      <c r="K81" s="632"/>
      <c r="L81" s="632"/>
      <c r="M81" s="632"/>
      <c r="N81" s="632"/>
      <c r="O81" s="632"/>
      <c r="P81" s="632"/>
      <c r="Q81" s="632"/>
      <c r="R81" s="632"/>
      <c r="S81" s="632"/>
      <c r="T81" s="632"/>
      <c r="U81" s="632"/>
      <c r="V81" s="632"/>
      <c r="W81" s="632"/>
      <c r="X81" s="632"/>
      <c r="Y81" s="632"/>
      <c r="Z81" s="632"/>
      <c r="AA81" s="632"/>
      <c r="AB81" s="632"/>
    </row>
    <row r="82" spans="1:28" ht="51">
      <c r="A82" s="631" t="s">
        <v>8474</v>
      </c>
      <c r="B82" s="631" t="s">
        <v>6958</v>
      </c>
      <c r="C82" s="631" t="s">
        <v>6958</v>
      </c>
      <c r="D82" s="631" t="s">
        <v>752</v>
      </c>
      <c r="E82" s="631" t="s">
        <v>752</v>
      </c>
      <c r="F82" s="631" t="s">
        <v>12858</v>
      </c>
      <c r="G82" s="630"/>
      <c r="H82" s="630"/>
      <c r="I82" s="630"/>
      <c r="J82" s="630"/>
      <c r="K82" s="630"/>
      <c r="L82" s="630"/>
      <c r="M82" s="630"/>
      <c r="N82" s="630"/>
      <c r="O82" s="630"/>
      <c r="P82" s="630"/>
      <c r="Q82" s="630"/>
      <c r="R82" s="630"/>
      <c r="S82" s="630"/>
      <c r="T82" s="630"/>
      <c r="U82" s="630"/>
      <c r="V82" s="630"/>
      <c r="W82" s="630"/>
      <c r="X82" s="630"/>
      <c r="Y82" s="630"/>
      <c r="Z82" s="630"/>
      <c r="AA82" s="630"/>
      <c r="AB82" s="630"/>
    </row>
    <row r="83" spans="1:28" ht="25.5">
      <c r="A83" s="631" t="s">
        <v>8124</v>
      </c>
      <c r="B83" s="631" t="s">
        <v>12859</v>
      </c>
      <c r="C83" s="631" t="s">
        <v>12860</v>
      </c>
      <c r="D83" s="631" t="s">
        <v>752</v>
      </c>
      <c r="E83" s="631" t="s">
        <v>752</v>
      </c>
      <c r="F83" s="631" t="s">
        <v>12861</v>
      </c>
      <c r="G83" s="631" t="s">
        <v>395</v>
      </c>
      <c r="H83" s="631"/>
      <c r="I83" s="632"/>
      <c r="J83" s="632"/>
      <c r="K83" s="630"/>
      <c r="L83" s="630"/>
      <c r="M83" s="630"/>
      <c r="N83" s="630"/>
      <c r="O83" s="630"/>
      <c r="P83" s="630"/>
      <c r="Q83" s="630"/>
      <c r="R83" s="630"/>
      <c r="S83" s="630"/>
      <c r="T83" s="630"/>
      <c r="U83" s="630"/>
      <c r="V83" s="630"/>
      <c r="W83" s="630"/>
      <c r="X83" s="630"/>
      <c r="Y83" s="630"/>
      <c r="Z83" s="630"/>
      <c r="AA83" s="630"/>
      <c r="AB83" s="630"/>
    </row>
    <row r="84" spans="1:28" ht="38.25">
      <c r="A84" s="631" t="s">
        <v>8124</v>
      </c>
      <c r="B84" s="631" t="s">
        <v>12862</v>
      </c>
      <c r="C84" s="631" t="s">
        <v>12863</v>
      </c>
      <c r="D84" s="631" t="s">
        <v>752</v>
      </c>
      <c r="E84" s="631" t="s">
        <v>752</v>
      </c>
      <c r="F84" s="631" t="s">
        <v>12864</v>
      </c>
      <c r="G84" s="631" t="s">
        <v>395</v>
      </c>
      <c r="H84" s="631" t="s">
        <v>12865</v>
      </c>
      <c r="I84" s="632"/>
      <c r="J84" s="632"/>
      <c r="K84" s="630"/>
      <c r="L84" s="630"/>
      <c r="M84" s="630"/>
      <c r="N84" s="630"/>
      <c r="O84" s="630"/>
      <c r="P84" s="630"/>
      <c r="Q84" s="630"/>
      <c r="R84" s="630"/>
      <c r="S84" s="630"/>
      <c r="T84" s="630"/>
      <c r="U84" s="630"/>
      <c r="V84" s="630"/>
      <c r="W84" s="630"/>
      <c r="X84" s="630"/>
      <c r="Y84" s="630"/>
      <c r="Z84" s="630"/>
      <c r="AA84" s="630"/>
      <c r="AB84" s="630"/>
    </row>
    <row r="85" spans="1:28" ht="38.25">
      <c r="A85" s="631" t="s">
        <v>8124</v>
      </c>
      <c r="B85" s="631" t="s">
        <v>12866</v>
      </c>
      <c r="C85" s="631" t="s">
        <v>5913</v>
      </c>
      <c r="D85" s="631" t="s">
        <v>752</v>
      </c>
      <c r="E85" s="631" t="s">
        <v>752</v>
      </c>
      <c r="F85" s="631" t="s">
        <v>12867</v>
      </c>
      <c r="G85" s="631" t="s">
        <v>392</v>
      </c>
      <c r="H85" s="631" t="s">
        <v>12868</v>
      </c>
      <c r="I85" s="632"/>
      <c r="J85" s="632"/>
      <c r="K85" s="630"/>
      <c r="L85" s="630"/>
      <c r="M85" s="630"/>
      <c r="N85" s="630"/>
      <c r="O85" s="630"/>
      <c r="P85" s="630"/>
      <c r="Q85" s="630"/>
      <c r="R85" s="630"/>
      <c r="S85" s="630"/>
      <c r="T85" s="630"/>
      <c r="U85" s="630"/>
      <c r="V85" s="630"/>
      <c r="W85" s="630"/>
      <c r="X85" s="630"/>
      <c r="Y85" s="630"/>
      <c r="Z85" s="630"/>
      <c r="AA85" s="630"/>
      <c r="AB85" s="630"/>
    </row>
    <row r="86" spans="1:28" ht="102">
      <c r="A86" s="631" t="s">
        <v>8124</v>
      </c>
      <c r="B86" s="631" t="s">
        <v>12869</v>
      </c>
      <c r="C86" s="631" t="s">
        <v>12870</v>
      </c>
      <c r="D86" s="631"/>
      <c r="E86" s="631" t="s">
        <v>752</v>
      </c>
      <c r="F86" s="631" t="s">
        <v>12871</v>
      </c>
      <c r="G86" s="631" t="s">
        <v>12872</v>
      </c>
      <c r="H86" s="1059" t="s">
        <v>12873</v>
      </c>
      <c r="I86" s="630"/>
      <c r="J86" s="630"/>
      <c r="K86" s="630"/>
      <c r="L86" s="630"/>
      <c r="M86" s="630"/>
      <c r="N86" s="630"/>
      <c r="O86" s="630"/>
      <c r="P86" s="630"/>
      <c r="Q86" s="630"/>
      <c r="R86" s="630"/>
      <c r="S86" s="630"/>
      <c r="T86" s="630"/>
      <c r="U86" s="630"/>
      <c r="V86" s="630"/>
      <c r="W86" s="630"/>
      <c r="X86" s="630"/>
      <c r="Y86" s="630"/>
      <c r="Z86" s="630"/>
      <c r="AA86" s="630"/>
      <c r="AB86" s="630"/>
    </row>
    <row r="87" spans="1:28" ht="38.25">
      <c r="A87" s="631" t="s">
        <v>8486</v>
      </c>
      <c r="B87" s="631" t="s">
        <v>12874</v>
      </c>
      <c r="C87" s="631" t="s">
        <v>12875</v>
      </c>
      <c r="D87" s="630"/>
      <c r="E87" s="631" t="s">
        <v>469</v>
      </c>
      <c r="F87" s="631" t="s">
        <v>12876</v>
      </c>
      <c r="G87" s="631" t="s">
        <v>395</v>
      </c>
      <c r="H87" s="631" t="s">
        <v>12877</v>
      </c>
      <c r="I87" s="631" t="s">
        <v>12878</v>
      </c>
      <c r="J87" s="632"/>
      <c r="K87" s="630"/>
      <c r="L87" s="630"/>
      <c r="M87" s="630"/>
      <c r="N87" s="630"/>
      <c r="O87" s="630"/>
      <c r="P87" s="630"/>
      <c r="Q87" s="630"/>
      <c r="R87" s="630"/>
      <c r="S87" s="630"/>
      <c r="T87" s="630"/>
      <c r="U87" s="630"/>
      <c r="V87" s="630"/>
      <c r="W87" s="630"/>
      <c r="X87" s="630"/>
      <c r="Y87" s="630"/>
      <c r="Z87" s="630"/>
      <c r="AA87" s="630"/>
      <c r="AB87" s="630"/>
    </row>
    <row r="88" spans="1:28" ht="114.75">
      <c r="A88" s="631" t="s">
        <v>8486</v>
      </c>
      <c r="B88" s="631" t="s">
        <v>12879</v>
      </c>
      <c r="C88" s="631" t="s">
        <v>8784</v>
      </c>
      <c r="D88" s="631" t="s">
        <v>752</v>
      </c>
      <c r="E88" s="631" t="s">
        <v>469</v>
      </c>
      <c r="F88" s="631" t="s">
        <v>12880</v>
      </c>
      <c r="G88" s="730" t="s">
        <v>12881</v>
      </c>
      <c r="H88" s="631" t="s">
        <v>12882</v>
      </c>
      <c r="I88" s="631" t="s">
        <v>7764</v>
      </c>
      <c r="J88" s="631" t="s">
        <v>12883</v>
      </c>
      <c r="K88" s="631" t="s">
        <v>1480</v>
      </c>
      <c r="L88" s="630"/>
      <c r="M88" s="630"/>
      <c r="N88" s="630"/>
      <c r="O88" s="630"/>
      <c r="P88" s="630"/>
      <c r="Q88" s="630"/>
      <c r="R88" s="630"/>
      <c r="S88" s="630"/>
      <c r="T88" s="630"/>
      <c r="U88" s="630"/>
      <c r="V88" s="630"/>
      <c r="W88" s="630"/>
      <c r="X88" s="630"/>
      <c r="Y88" s="630"/>
      <c r="Z88" s="630"/>
      <c r="AA88" s="630"/>
      <c r="AB88" s="630"/>
    </row>
    <row r="89" spans="1:28" ht="51">
      <c r="A89" s="631" t="s">
        <v>12884</v>
      </c>
      <c r="B89" s="631" t="s">
        <v>12885</v>
      </c>
      <c r="C89" s="631" t="s">
        <v>12886</v>
      </c>
      <c r="D89" s="631" t="s">
        <v>752</v>
      </c>
      <c r="E89" s="631" t="s">
        <v>752</v>
      </c>
      <c r="F89" s="631" t="s">
        <v>12887</v>
      </c>
      <c r="G89" s="631" t="s">
        <v>12888</v>
      </c>
      <c r="H89" s="630"/>
      <c r="I89" s="630"/>
      <c r="J89" s="630"/>
      <c r="K89" s="630"/>
      <c r="L89" s="630"/>
      <c r="M89" s="630"/>
      <c r="N89" s="630"/>
      <c r="O89" s="630"/>
      <c r="P89" s="630"/>
      <c r="Q89" s="630"/>
      <c r="R89" s="630"/>
      <c r="S89" s="630"/>
      <c r="T89" s="630"/>
      <c r="U89" s="630"/>
      <c r="V89" s="630"/>
      <c r="W89" s="630"/>
      <c r="X89" s="630"/>
      <c r="Y89" s="630"/>
      <c r="Z89" s="630"/>
      <c r="AA89" s="630"/>
      <c r="AB89" s="630"/>
    </row>
    <row r="90" spans="1:28" ht="38.25">
      <c r="A90" s="631" t="s">
        <v>12884</v>
      </c>
      <c r="B90" s="631" t="s">
        <v>12889</v>
      </c>
      <c r="C90" s="631" t="s">
        <v>12890</v>
      </c>
      <c r="D90" s="630"/>
      <c r="E90" s="631" t="s">
        <v>469</v>
      </c>
      <c r="F90" s="631" t="s">
        <v>12891</v>
      </c>
      <c r="G90" s="631" t="s">
        <v>395</v>
      </c>
      <c r="H90" s="631" t="s">
        <v>12892</v>
      </c>
      <c r="I90" s="630"/>
      <c r="J90" s="630"/>
      <c r="K90" s="630"/>
      <c r="L90" s="630"/>
      <c r="M90" s="630"/>
      <c r="N90" s="630"/>
      <c r="O90" s="630"/>
      <c r="P90" s="630"/>
      <c r="Q90" s="630"/>
      <c r="R90" s="630"/>
      <c r="S90" s="630"/>
      <c r="T90" s="630"/>
      <c r="U90" s="630"/>
      <c r="V90" s="630"/>
      <c r="W90" s="630"/>
      <c r="X90" s="630"/>
      <c r="Y90" s="630"/>
      <c r="Z90" s="630"/>
      <c r="AA90" s="630"/>
      <c r="AB90" s="630"/>
    </row>
    <row r="91" spans="1:28" ht="38.25">
      <c r="A91" s="631" t="s">
        <v>12884</v>
      </c>
      <c r="B91" s="631" t="s">
        <v>12893</v>
      </c>
      <c r="C91" s="631" t="s">
        <v>5822</v>
      </c>
      <c r="D91" s="631" t="s">
        <v>752</v>
      </c>
      <c r="E91" s="631" t="s">
        <v>752</v>
      </c>
      <c r="F91" s="631" t="s">
        <v>12894</v>
      </c>
      <c r="G91" s="631" t="s">
        <v>392</v>
      </c>
      <c r="H91" s="630"/>
      <c r="I91" s="632"/>
      <c r="J91" s="632"/>
      <c r="K91" s="632"/>
      <c r="L91" s="632"/>
      <c r="M91" s="632"/>
      <c r="N91" s="632"/>
      <c r="O91" s="632"/>
      <c r="P91" s="632"/>
      <c r="Q91" s="632"/>
      <c r="R91" s="632"/>
      <c r="S91" s="632"/>
      <c r="T91" s="632"/>
      <c r="U91" s="632"/>
      <c r="V91" s="632"/>
      <c r="W91" s="632"/>
      <c r="X91" s="632"/>
      <c r="Y91" s="632"/>
      <c r="Z91" s="632"/>
      <c r="AA91" s="632"/>
      <c r="AB91" s="632"/>
    </row>
    <row r="92" spans="1:28" ht="25.5">
      <c r="A92" s="631" t="s">
        <v>12884</v>
      </c>
      <c r="B92" s="631" t="s">
        <v>12895</v>
      </c>
      <c r="C92" s="631" t="s">
        <v>12896</v>
      </c>
      <c r="D92" s="631" t="s">
        <v>752</v>
      </c>
      <c r="E92" s="631" t="s">
        <v>752</v>
      </c>
      <c r="F92" s="631" t="s">
        <v>12897</v>
      </c>
      <c r="G92" s="630"/>
      <c r="H92" s="630"/>
      <c r="I92" s="630"/>
      <c r="J92" s="630"/>
      <c r="K92" s="630"/>
      <c r="L92" s="630"/>
      <c r="M92" s="630"/>
      <c r="N92" s="630"/>
      <c r="O92" s="630"/>
      <c r="P92" s="630"/>
      <c r="Q92" s="630"/>
      <c r="R92" s="630"/>
      <c r="S92" s="630"/>
      <c r="T92" s="630"/>
      <c r="U92" s="630"/>
      <c r="V92" s="630"/>
      <c r="W92" s="630"/>
      <c r="X92" s="630"/>
      <c r="Y92" s="630"/>
      <c r="Z92" s="630"/>
      <c r="AA92" s="630"/>
      <c r="AB92" s="630"/>
    </row>
    <row r="93" spans="1:28" ht="25.5">
      <c r="A93" s="631" t="s">
        <v>12898</v>
      </c>
      <c r="B93" s="631" t="s">
        <v>12899</v>
      </c>
      <c r="C93" s="631" t="s">
        <v>12900</v>
      </c>
      <c r="D93" s="631"/>
      <c r="E93" s="631" t="s">
        <v>469</v>
      </c>
      <c r="F93" s="631" t="s">
        <v>12901</v>
      </c>
      <c r="G93" s="631" t="s">
        <v>392</v>
      </c>
      <c r="H93" s="630"/>
      <c r="I93" s="632"/>
      <c r="J93" s="632"/>
      <c r="K93" s="632"/>
      <c r="L93" s="632"/>
      <c r="M93" s="632"/>
      <c r="N93" s="632"/>
      <c r="O93" s="632"/>
      <c r="P93" s="632"/>
      <c r="Q93" s="632"/>
      <c r="R93" s="632"/>
      <c r="S93" s="632"/>
      <c r="T93" s="632"/>
      <c r="U93" s="632"/>
      <c r="V93" s="632"/>
      <c r="W93" s="632"/>
      <c r="X93" s="632"/>
      <c r="Y93" s="632"/>
      <c r="Z93" s="632"/>
      <c r="AA93" s="632"/>
      <c r="AB93" s="632"/>
    </row>
    <row r="94" spans="1:28" ht="38.25">
      <c r="A94" s="631" t="s">
        <v>12902</v>
      </c>
      <c r="B94" s="631" t="s">
        <v>9420</v>
      </c>
      <c r="C94" s="631" t="s">
        <v>12903</v>
      </c>
      <c r="D94" s="631" t="s">
        <v>752</v>
      </c>
      <c r="E94" s="631" t="s">
        <v>752</v>
      </c>
      <c r="F94" s="631" t="s">
        <v>12904</v>
      </c>
      <c r="G94" s="631" t="s">
        <v>12905</v>
      </c>
      <c r="H94" s="631" t="s">
        <v>12906</v>
      </c>
      <c r="I94" s="632"/>
      <c r="J94" s="632"/>
      <c r="K94" s="632"/>
      <c r="L94" s="632"/>
      <c r="M94" s="632"/>
      <c r="N94" s="632"/>
      <c r="O94" s="632"/>
      <c r="P94" s="632"/>
      <c r="Q94" s="632"/>
      <c r="R94" s="632"/>
      <c r="S94" s="632"/>
      <c r="T94" s="632"/>
      <c r="U94" s="632"/>
      <c r="V94" s="632"/>
      <c r="W94" s="632"/>
      <c r="X94" s="632"/>
      <c r="Y94" s="632"/>
      <c r="Z94" s="632"/>
      <c r="AA94" s="632"/>
      <c r="AB94" s="632"/>
    </row>
    <row r="95" spans="1:28" ht="12.75">
      <c r="A95" s="631"/>
      <c r="B95" s="631"/>
      <c r="C95" s="631"/>
      <c r="D95" s="631"/>
      <c r="E95" s="631"/>
      <c r="F95" s="631"/>
      <c r="G95" s="630"/>
      <c r="H95" s="630"/>
      <c r="I95" s="630"/>
      <c r="J95" s="630"/>
      <c r="K95" s="630"/>
      <c r="L95" s="630"/>
      <c r="M95" s="630"/>
      <c r="N95" s="630"/>
      <c r="O95" s="630"/>
      <c r="P95" s="630"/>
      <c r="Q95" s="630"/>
      <c r="R95" s="630"/>
      <c r="S95" s="630"/>
      <c r="T95" s="630"/>
      <c r="U95" s="630"/>
      <c r="V95" s="630"/>
      <c r="W95" s="630"/>
      <c r="X95" s="630"/>
      <c r="Y95" s="630"/>
      <c r="Z95" s="630"/>
      <c r="AA95" s="630"/>
      <c r="AB95" s="630"/>
    </row>
    <row r="96" spans="1:28" ht="12.75">
      <c r="A96" s="631"/>
      <c r="B96" s="631"/>
      <c r="C96" s="631"/>
      <c r="D96" s="631"/>
      <c r="E96" s="631"/>
      <c r="F96" s="631"/>
      <c r="G96" s="630"/>
      <c r="H96" s="630"/>
      <c r="I96" s="632"/>
      <c r="J96" s="632"/>
      <c r="K96" s="632"/>
      <c r="L96" s="632"/>
      <c r="M96" s="632"/>
      <c r="N96" s="632"/>
      <c r="O96" s="632"/>
      <c r="P96" s="632"/>
      <c r="Q96" s="632"/>
      <c r="R96" s="632"/>
      <c r="S96" s="632"/>
      <c r="T96" s="632"/>
      <c r="U96" s="632"/>
      <c r="V96" s="632"/>
      <c r="W96" s="632"/>
      <c r="X96" s="632"/>
      <c r="Y96" s="632"/>
      <c r="Z96" s="632"/>
      <c r="AA96" s="632"/>
      <c r="AB96" s="632"/>
    </row>
    <row r="97" spans="1:28" ht="12.75">
      <c r="A97" s="630"/>
      <c r="B97" s="630"/>
      <c r="C97" s="630"/>
      <c r="D97" s="630"/>
      <c r="E97" s="630"/>
      <c r="F97" s="630"/>
      <c r="G97" s="635"/>
      <c r="H97" s="630"/>
      <c r="I97" s="630"/>
      <c r="J97" s="630"/>
      <c r="K97" s="630"/>
      <c r="L97" s="630"/>
      <c r="M97" s="630"/>
      <c r="N97" s="630"/>
      <c r="O97" s="630"/>
      <c r="P97" s="630"/>
      <c r="Q97" s="630"/>
      <c r="R97" s="630"/>
      <c r="S97" s="630"/>
      <c r="T97" s="630"/>
      <c r="U97" s="630"/>
      <c r="V97" s="630"/>
      <c r="W97" s="630"/>
      <c r="X97" s="630"/>
      <c r="Y97" s="630"/>
      <c r="Z97" s="630"/>
      <c r="AA97" s="630"/>
      <c r="AB97" s="630"/>
    </row>
    <row r="98" spans="1:28" ht="12.75">
      <c r="A98" s="630"/>
      <c r="B98" s="630"/>
      <c r="C98" s="630"/>
      <c r="D98" s="630"/>
      <c r="E98" s="630"/>
      <c r="F98" s="630"/>
      <c r="G98" s="630"/>
      <c r="H98" s="630"/>
      <c r="I98" s="630"/>
      <c r="J98" s="630"/>
      <c r="K98" s="630"/>
      <c r="L98" s="630"/>
      <c r="M98" s="630"/>
      <c r="N98" s="630"/>
      <c r="O98" s="630"/>
      <c r="P98" s="630"/>
      <c r="Q98" s="630"/>
      <c r="R98" s="630"/>
      <c r="S98" s="630"/>
      <c r="T98" s="630"/>
      <c r="U98" s="630"/>
      <c r="V98" s="630"/>
      <c r="W98" s="630"/>
      <c r="X98" s="630"/>
      <c r="Y98" s="630"/>
      <c r="Z98" s="630"/>
      <c r="AA98" s="630"/>
      <c r="AB98" s="630"/>
    </row>
    <row r="99" spans="1:28" ht="12.75">
      <c r="A99" s="630"/>
      <c r="B99" s="630"/>
      <c r="C99" s="630"/>
      <c r="D99" s="630"/>
      <c r="E99" s="630"/>
      <c r="F99" s="630"/>
      <c r="G99" s="630"/>
      <c r="H99" s="630"/>
      <c r="I99" s="632"/>
      <c r="J99" s="632"/>
      <c r="K99" s="632"/>
      <c r="L99" s="632"/>
      <c r="M99" s="632"/>
      <c r="N99" s="632"/>
      <c r="O99" s="632"/>
      <c r="P99" s="632"/>
      <c r="Q99" s="632"/>
      <c r="R99" s="632"/>
      <c r="S99" s="632"/>
      <c r="T99" s="632"/>
      <c r="U99" s="632"/>
      <c r="V99" s="632"/>
      <c r="W99" s="632"/>
      <c r="X99" s="632"/>
      <c r="Y99" s="632"/>
      <c r="Z99" s="632"/>
      <c r="AA99" s="632"/>
      <c r="AB99" s="632"/>
    </row>
    <row r="100" spans="1:28" ht="12.75">
      <c r="A100" s="630"/>
      <c r="B100" s="630"/>
      <c r="C100" s="630"/>
      <c r="D100" s="630"/>
      <c r="E100" s="630"/>
      <c r="F100" s="630"/>
      <c r="G100" s="630"/>
      <c r="H100" s="630"/>
      <c r="I100" s="630"/>
      <c r="J100" s="630"/>
      <c r="K100" s="630"/>
      <c r="L100" s="630"/>
      <c r="M100" s="630"/>
      <c r="N100" s="630"/>
      <c r="O100" s="630"/>
      <c r="P100" s="630"/>
      <c r="Q100" s="630"/>
      <c r="R100" s="630"/>
      <c r="S100" s="630"/>
      <c r="T100" s="630"/>
      <c r="U100" s="630"/>
      <c r="V100" s="630"/>
      <c r="W100" s="630"/>
      <c r="X100" s="630"/>
      <c r="Y100" s="630"/>
      <c r="Z100" s="630"/>
      <c r="AA100" s="630"/>
      <c r="AB100" s="630"/>
    </row>
    <row r="101" spans="1:28" ht="12.75">
      <c r="A101" s="630"/>
      <c r="B101" s="630"/>
      <c r="C101" s="630"/>
      <c r="D101" s="630"/>
      <c r="E101" s="630"/>
      <c r="F101" s="630"/>
      <c r="G101" s="630"/>
      <c r="H101" s="630"/>
      <c r="I101" s="630"/>
      <c r="J101" s="630"/>
      <c r="K101" s="630"/>
      <c r="L101" s="630"/>
      <c r="M101" s="630"/>
      <c r="N101" s="630"/>
      <c r="O101" s="630"/>
      <c r="P101" s="630"/>
      <c r="Q101" s="630"/>
      <c r="R101" s="630"/>
      <c r="S101" s="630"/>
      <c r="T101" s="630"/>
      <c r="U101" s="630"/>
      <c r="V101" s="630"/>
      <c r="W101" s="630"/>
      <c r="X101" s="630"/>
      <c r="Y101" s="630"/>
      <c r="Z101" s="630"/>
      <c r="AA101" s="630"/>
      <c r="AB101" s="630"/>
    </row>
    <row r="102" spans="1:28" ht="12.75">
      <c r="A102" s="630"/>
      <c r="B102" s="630"/>
      <c r="C102" s="630"/>
      <c r="D102" s="630"/>
      <c r="E102" s="630"/>
      <c r="F102" s="630"/>
      <c r="G102" s="630"/>
      <c r="H102" s="630"/>
      <c r="I102" s="630"/>
      <c r="J102" s="630"/>
      <c r="K102" s="630"/>
      <c r="L102" s="630"/>
      <c r="M102" s="630"/>
      <c r="N102" s="630"/>
      <c r="O102" s="630"/>
      <c r="P102" s="630"/>
      <c r="Q102" s="630"/>
      <c r="R102" s="630"/>
      <c r="S102" s="630"/>
      <c r="T102" s="630"/>
      <c r="U102" s="630"/>
      <c r="V102" s="630"/>
      <c r="W102" s="630"/>
      <c r="X102" s="630"/>
      <c r="Y102" s="630"/>
      <c r="Z102" s="630"/>
      <c r="AA102" s="630"/>
      <c r="AB102" s="630"/>
    </row>
    <row r="103" spans="1:28" ht="12.75">
      <c r="A103" s="630"/>
      <c r="B103" s="630"/>
      <c r="C103" s="630"/>
      <c r="D103" s="630"/>
      <c r="E103" s="630"/>
      <c r="F103" s="630"/>
      <c r="G103" s="635"/>
      <c r="H103" s="635"/>
      <c r="I103" s="630"/>
      <c r="J103" s="630"/>
      <c r="K103" s="630"/>
      <c r="L103" s="630"/>
      <c r="M103" s="630"/>
      <c r="N103" s="630"/>
      <c r="O103" s="630"/>
      <c r="P103" s="630"/>
      <c r="Q103" s="630"/>
      <c r="R103" s="630"/>
      <c r="S103" s="630"/>
      <c r="T103" s="630"/>
      <c r="U103" s="630"/>
      <c r="V103" s="630"/>
      <c r="W103" s="630"/>
      <c r="X103" s="630"/>
      <c r="Y103" s="630"/>
      <c r="Z103" s="630"/>
      <c r="AA103" s="630"/>
      <c r="AB103" s="630"/>
    </row>
    <row r="104" spans="1:28" ht="12.75">
      <c r="A104" s="630"/>
      <c r="B104" s="630"/>
      <c r="C104" s="630"/>
      <c r="D104" s="630"/>
      <c r="E104" s="630"/>
      <c r="F104" s="630"/>
      <c r="G104" s="630"/>
      <c r="H104" s="630"/>
      <c r="I104" s="630"/>
      <c r="J104" s="630"/>
      <c r="K104" s="630"/>
      <c r="L104" s="630"/>
      <c r="M104" s="630"/>
      <c r="N104" s="630"/>
      <c r="O104" s="630"/>
      <c r="P104" s="630"/>
      <c r="Q104" s="630"/>
      <c r="R104" s="630"/>
      <c r="S104" s="630"/>
      <c r="T104" s="630"/>
      <c r="U104" s="630"/>
      <c r="V104" s="630"/>
      <c r="W104" s="630"/>
      <c r="X104" s="630"/>
      <c r="Y104" s="630"/>
      <c r="Z104" s="630"/>
      <c r="AA104" s="630"/>
      <c r="AB104" s="630"/>
    </row>
    <row r="105" spans="1:28" ht="12.75">
      <c r="A105" s="630"/>
      <c r="B105" s="630"/>
      <c r="C105" s="630"/>
      <c r="D105" s="630"/>
      <c r="E105" s="630"/>
      <c r="F105" s="630"/>
      <c r="G105" s="630"/>
      <c r="H105" s="630"/>
      <c r="I105" s="630"/>
      <c r="J105" s="630"/>
      <c r="K105" s="630"/>
      <c r="L105" s="630"/>
      <c r="M105" s="630"/>
      <c r="N105" s="630"/>
      <c r="O105" s="630"/>
      <c r="P105" s="630"/>
      <c r="Q105" s="630"/>
      <c r="R105" s="630"/>
      <c r="S105" s="630"/>
      <c r="T105" s="630"/>
      <c r="U105" s="630"/>
      <c r="V105" s="630"/>
      <c r="W105" s="630"/>
      <c r="X105" s="630"/>
      <c r="Y105" s="630"/>
      <c r="Z105" s="630"/>
      <c r="AA105" s="630"/>
      <c r="AB105" s="630"/>
    </row>
    <row r="106" spans="1:28" ht="12.75">
      <c r="A106" s="635"/>
      <c r="B106" s="635"/>
      <c r="C106" s="635"/>
      <c r="D106" s="635"/>
      <c r="E106" s="635"/>
      <c r="F106" s="635"/>
      <c r="G106" s="630"/>
      <c r="H106" s="630"/>
      <c r="I106" s="630"/>
      <c r="J106" s="630"/>
      <c r="K106" s="630"/>
      <c r="L106" s="630"/>
      <c r="M106" s="630"/>
      <c r="N106" s="630"/>
      <c r="O106" s="630"/>
      <c r="P106" s="630"/>
      <c r="Q106" s="630"/>
      <c r="R106" s="630"/>
      <c r="S106" s="630"/>
      <c r="T106" s="630"/>
      <c r="U106" s="630"/>
      <c r="V106" s="630"/>
      <c r="W106" s="630"/>
      <c r="X106" s="630"/>
      <c r="Y106" s="630"/>
      <c r="Z106" s="630"/>
      <c r="AA106" s="630"/>
      <c r="AB106" s="630"/>
    </row>
    <row r="107" spans="1:28" ht="12.75">
      <c r="A107" s="635"/>
      <c r="B107" s="635"/>
      <c r="C107" s="635"/>
      <c r="D107" s="635"/>
      <c r="E107" s="635"/>
      <c r="F107" s="635"/>
      <c r="G107" s="630"/>
      <c r="H107" s="630"/>
      <c r="I107" s="630"/>
      <c r="J107" s="630"/>
      <c r="K107" s="630"/>
      <c r="L107" s="630"/>
      <c r="M107" s="630"/>
      <c r="N107" s="630"/>
      <c r="O107" s="630"/>
      <c r="P107" s="630"/>
      <c r="Q107" s="630"/>
      <c r="R107" s="630"/>
      <c r="S107" s="630"/>
      <c r="T107" s="630"/>
      <c r="U107" s="630"/>
      <c r="V107" s="630"/>
      <c r="W107" s="630"/>
      <c r="X107" s="630"/>
      <c r="Y107" s="630"/>
      <c r="Z107" s="630"/>
      <c r="AA107" s="630"/>
      <c r="AB107" s="630"/>
    </row>
    <row r="108" spans="1:28" ht="12.75">
      <c r="A108" s="630"/>
      <c r="B108" s="630"/>
      <c r="C108" s="630"/>
      <c r="D108" s="630"/>
      <c r="E108" s="630"/>
      <c r="F108" s="630"/>
      <c r="G108" s="630"/>
      <c r="H108" s="630"/>
      <c r="I108" s="630"/>
      <c r="J108" s="630"/>
      <c r="K108" s="630"/>
      <c r="L108" s="630"/>
      <c r="M108" s="630"/>
      <c r="N108" s="630"/>
      <c r="O108" s="630"/>
      <c r="P108" s="630"/>
      <c r="Q108" s="630"/>
      <c r="R108" s="630"/>
      <c r="S108" s="630"/>
      <c r="T108" s="630"/>
      <c r="U108" s="630"/>
      <c r="V108" s="630"/>
      <c r="W108" s="630"/>
      <c r="X108" s="630"/>
      <c r="Y108" s="630"/>
      <c r="Z108" s="630"/>
      <c r="AA108" s="630"/>
      <c r="AB108" s="630"/>
    </row>
    <row r="109" spans="1:28" ht="12.75">
      <c r="A109" s="630"/>
      <c r="B109" s="630"/>
      <c r="C109" s="630"/>
      <c r="D109" s="630"/>
      <c r="E109" s="630"/>
      <c r="F109" s="630"/>
      <c r="G109" s="630"/>
      <c r="H109" s="630"/>
      <c r="I109" s="630"/>
      <c r="J109" s="630"/>
      <c r="K109" s="630"/>
      <c r="L109" s="630"/>
      <c r="M109" s="630"/>
      <c r="N109" s="630"/>
      <c r="O109" s="630"/>
      <c r="P109" s="630"/>
      <c r="Q109" s="630"/>
      <c r="R109" s="630"/>
      <c r="S109" s="630"/>
      <c r="T109" s="630"/>
      <c r="U109" s="630"/>
      <c r="V109" s="630"/>
      <c r="W109" s="630"/>
      <c r="X109" s="630"/>
      <c r="Y109" s="630"/>
      <c r="Z109" s="630"/>
      <c r="AA109" s="630"/>
      <c r="AB109" s="630"/>
    </row>
    <row r="110" spans="1:28" ht="12.75">
      <c r="A110" s="630"/>
      <c r="B110" s="630"/>
      <c r="C110" s="630"/>
      <c r="D110" s="630"/>
      <c r="E110" s="630"/>
      <c r="F110" s="630"/>
      <c r="G110" s="635"/>
      <c r="H110" s="630"/>
      <c r="I110" s="630"/>
      <c r="J110" s="630"/>
      <c r="K110" s="630"/>
      <c r="L110" s="630"/>
      <c r="M110" s="630"/>
      <c r="N110" s="630"/>
      <c r="O110" s="630"/>
      <c r="P110" s="630"/>
      <c r="Q110" s="630"/>
      <c r="R110" s="630"/>
      <c r="S110" s="630"/>
      <c r="T110" s="630"/>
      <c r="U110" s="630"/>
      <c r="V110" s="630"/>
      <c r="W110" s="630"/>
      <c r="X110" s="630"/>
      <c r="Y110" s="630"/>
      <c r="Z110" s="630"/>
      <c r="AA110" s="630"/>
      <c r="AB110" s="630"/>
    </row>
    <row r="111" spans="1:28" ht="12.75">
      <c r="A111" s="630"/>
      <c r="B111" s="630"/>
      <c r="C111" s="630"/>
      <c r="D111" s="630"/>
      <c r="E111" s="630"/>
      <c r="F111" s="630"/>
      <c r="G111" s="630"/>
      <c r="H111" s="630"/>
      <c r="I111" s="630"/>
      <c r="J111" s="630"/>
      <c r="K111" s="630"/>
      <c r="L111" s="630"/>
      <c r="M111" s="630"/>
      <c r="N111" s="630"/>
      <c r="O111" s="630"/>
      <c r="P111" s="630"/>
      <c r="Q111" s="630"/>
      <c r="R111" s="630"/>
      <c r="S111" s="630"/>
      <c r="T111" s="630"/>
      <c r="U111" s="630"/>
      <c r="V111" s="630"/>
      <c r="W111" s="630"/>
      <c r="X111" s="630"/>
      <c r="Y111" s="630"/>
      <c r="Z111" s="630"/>
      <c r="AA111" s="630"/>
      <c r="AB111" s="630"/>
    </row>
    <row r="112" spans="1:28" ht="12.75">
      <c r="A112" s="630"/>
      <c r="B112" s="630"/>
      <c r="C112" s="630"/>
      <c r="D112" s="630"/>
      <c r="E112" s="630"/>
      <c r="F112" s="630"/>
      <c r="G112" s="630"/>
      <c r="H112" s="630"/>
      <c r="I112" s="630"/>
      <c r="J112" s="630"/>
      <c r="K112" s="630"/>
      <c r="L112" s="630"/>
      <c r="M112" s="630"/>
      <c r="N112" s="630"/>
      <c r="O112" s="630"/>
      <c r="P112" s="630"/>
      <c r="Q112" s="630"/>
      <c r="R112" s="630"/>
      <c r="S112" s="630"/>
      <c r="T112" s="630"/>
      <c r="U112" s="630"/>
      <c r="V112" s="630"/>
      <c r="W112" s="630"/>
      <c r="X112" s="630"/>
      <c r="Y112" s="630"/>
      <c r="Z112" s="630"/>
      <c r="AA112" s="630"/>
      <c r="AB112" s="630"/>
    </row>
    <row r="113" spans="1:28" ht="12.75">
      <c r="A113" s="630"/>
      <c r="B113" s="630"/>
      <c r="C113" s="630"/>
      <c r="D113" s="630"/>
      <c r="E113" s="630"/>
      <c r="F113" s="630"/>
      <c r="G113" s="630"/>
      <c r="H113" s="630"/>
      <c r="I113" s="632"/>
      <c r="J113" s="632"/>
      <c r="K113" s="632"/>
      <c r="L113" s="632"/>
      <c r="M113" s="632"/>
      <c r="N113" s="632"/>
      <c r="O113" s="632"/>
      <c r="P113" s="632"/>
      <c r="Q113" s="632"/>
      <c r="R113" s="632"/>
      <c r="S113" s="632"/>
      <c r="T113" s="632"/>
      <c r="U113" s="632"/>
      <c r="V113" s="632"/>
      <c r="W113" s="632"/>
      <c r="X113" s="632"/>
      <c r="Y113" s="632"/>
      <c r="Z113" s="632"/>
      <c r="AA113" s="632"/>
      <c r="AB113" s="632"/>
    </row>
    <row r="114" spans="1:28" ht="12.75">
      <c r="A114" s="630"/>
      <c r="B114" s="630"/>
      <c r="C114" s="630"/>
      <c r="D114" s="630"/>
      <c r="E114" s="630"/>
      <c r="F114" s="630"/>
      <c r="G114" s="630"/>
      <c r="H114" s="635"/>
      <c r="I114" s="635"/>
      <c r="J114" s="630"/>
      <c r="K114" s="630"/>
      <c r="L114" s="630"/>
      <c r="M114" s="630"/>
      <c r="N114" s="630"/>
      <c r="O114" s="630"/>
      <c r="P114" s="630"/>
      <c r="Q114" s="630"/>
      <c r="R114" s="630"/>
      <c r="S114" s="630"/>
      <c r="T114" s="630"/>
      <c r="U114" s="630"/>
      <c r="V114" s="630"/>
      <c r="W114" s="630"/>
      <c r="X114" s="630"/>
      <c r="Y114" s="630"/>
      <c r="Z114" s="630"/>
      <c r="AA114" s="630"/>
      <c r="AB114" s="630"/>
    </row>
    <row r="115" spans="1:28" ht="12.75">
      <c r="A115" s="630"/>
      <c r="B115" s="630"/>
      <c r="C115" s="630"/>
      <c r="D115" s="630"/>
      <c r="E115" s="630"/>
      <c r="F115" s="630"/>
      <c r="G115" s="630"/>
      <c r="H115" s="630"/>
      <c r="I115" s="630"/>
      <c r="J115" s="630"/>
      <c r="K115" s="630"/>
      <c r="L115" s="630"/>
      <c r="M115" s="630"/>
      <c r="N115" s="630"/>
      <c r="O115" s="630"/>
      <c r="P115" s="630"/>
      <c r="Q115" s="630"/>
      <c r="R115" s="630"/>
      <c r="S115" s="630"/>
      <c r="T115" s="630"/>
      <c r="U115" s="630"/>
      <c r="V115" s="630"/>
      <c r="W115" s="630"/>
      <c r="X115" s="630"/>
      <c r="Y115" s="630"/>
      <c r="Z115" s="630"/>
      <c r="AA115" s="630"/>
      <c r="AB115" s="630"/>
    </row>
    <row r="116" spans="1:28" ht="12.75">
      <c r="A116" s="630"/>
      <c r="B116" s="630"/>
      <c r="C116" s="630"/>
      <c r="D116" s="630"/>
      <c r="E116" s="630"/>
      <c r="F116" s="630"/>
      <c r="G116" s="630"/>
      <c r="H116" s="630"/>
      <c r="I116" s="630"/>
      <c r="J116" s="630"/>
      <c r="K116" s="630"/>
      <c r="L116" s="630"/>
      <c r="M116" s="630"/>
      <c r="N116" s="630"/>
      <c r="O116" s="630"/>
      <c r="P116" s="630"/>
      <c r="Q116" s="630"/>
      <c r="R116" s="630"/>
      <c r="S116" s="630"/>
      <c r="T116" s="630"/>
      <c r="U116" s="630"/>
      <c r="V116" s="630"/>
      <c r="W116" s="630"/>
      <c r="X116" s="630"/>
      <c r="Y116" s="630"/>
      <c r="Z116" s="630"/>
      <c r="AA116" s="630"/>
      <c r="AB116" s="630"/>
    </row>
    <row r="117" spans="1:28" ht="12.75">
      <c r="A117" s="630"/>
      <c r="B117" s="630"/>
      <c r="C117" s="630"/>
      <c r="D117" s="630"/>
      <c r="E117" s="630"/>
      <c r="F117" s="630"/>
      <c r="G117" s="630"/>
      <c r="H117" s="630"/>
      <c r="I117" s="630"/>
      <c r="J117" s="630"/>
      <c r="K117" s="630"/>
      <c r="L117" s="630"/>
      <c r="M117" s="630"/>
      <c r="N117" s="630"/>
      <c r="O117" s="630"/>
      <c r="P117" s="630"/>
      <c r="Q117" s="630"/>
      <c r="R117" s="630"/>
      <c r="S117" s="630"/>
      <c r="T117" s="630"/>
      <c r="U117" s="630"/>
      <c r="V117" s="630"/>
      <c r="W117" s="630"/>
      <c r="X117" s="630"/>
      <c r="Y117" s="630"/>
      <c r="Z117" s="630"/>
      <c r="AA117" s="630"/>
      <c r="AB117" s="630"/>
    </row>
    <row r="118" spans="1:28" ht="12.75">
      <c r="A118" s="630"/>
      <c r="B118" s="630"/>
      <c r="C118" s="630"/>
      <c r="D118" s="630"/>
      <c r="E118" s="630"/>
      <c r="F118" s="630"/>
      <c r="G118" s="635"/>
      <c r="H118" s="630"/>
      <c r="I118" s="630"/>
      <c r="J118" s="630"/>
      <c r="K118" s="630"/>
      <c r="L118" s="630"/>
      <c r="M118" s="630"/>
      <c r="N118" s="630"/>
      <c r="O118" s="630"/>
      <c r="P118" s="630"/>
      <c r="Q118" s="630"/>
      <c r="R118" s="630"/>
      <c r="S118" s="630"/>
      <c r="T118" s="630"/>
      <c r="U118" s="630"/>
      <c r="V118" s="630"/>
      <c r="W118" s="630"/>
      <c r="X118" s="630"/>
      <c r="Y118" s="630"/>
      <c r="Z118" s="630"/>
      <c r="AA118" s="630"/>
      <c r="AB118" s="630"/>
    </row>
    <row r="119" spans="1:28" ht="12.75">
      <c r="A119" s="630"/>
      <c r="B119" s="630"/>
      <c r="C119" s="630"/>
      <c r="D119" s="630"/>
      <c r="E119" s="630"/>
      <c r="F119" s="630"/>
      <c r="G119" s="630"/>
      <c r="H119" s="630"/>
      <c r="I119" s="630"/>
      <c r="J119" s="630"/>
      <c r="K119" s="630"/>
      <c r="L119" s="630"/>
      <c r="M119" s="630"/>
      <c r="N119" s="630"/>
      <c r="O119" s="630"/>
      <c r="P119" s="630"/>
      <c r="Q119" s="630"/>
      <c r="R119" s="630"/>
      <c r="S119" s="630"/>
      <c r="T119" s="630"/>
      <c r="U119" s="630"/>
      <c r="V119" s="630"/>
      <c r="W119" s="630"/>
      <c r="X119" s="630"/>
      <c r="Y119" s="630"/>
      <c r="Z119" s="630"/>
      <c r="AA119" s="630"/>
      <c r="AB119" s="630"/>
    </row>
    <row r="120" spans="1:28" ht="12.75">
      <c r="A120" s="630"/>
      <c r="B120" s="630"/>
      <c r="C120" s="630"/>
      <c r="D120" s="630"/>
      <c r="E120" s="630"/>
      <c r="F120" s="630"/>
      <c r="G120" s="630"/>
      <c r="H120" s="630"/>
      <c r="I120" s="630"/>
      <c r="J120" s="630"/>
      <c r="K120" s="630"/>
      <c r="L120" s="630"/>
      <c r="M120" s="630"/>
      <c r="N120" s="630"/>
      <c r="O120" s="630"/>
      <c r="P120" s="630"/>
      <c r="Q120" s="630"/>
      <c r="R120" s="630"/>
      <c r="S120" s="630"/>
      <c r="T120" s="630"/>
      <c r="U120" s="630"/>
      <c r="V120" s="630"/>
      <c r="W120" s="630"/>
      <c r="X120" s="630"/>
      <c r="Y120" s="630"/>
      <c r="Z120" s="630"/>
      <c r="AA120" s="630"/>
      <c r="AB120" s="630"/>
    </row>
    <row r="121" spans="1:28" ht="12.75">
      <c r="A121" s="630"/>
      <c r="B121" s="630"/>
      <c r="C121" s="630"/>
      <c r="D121" s="630"/>
      <c r="E121" s="630"/>
      <c r="F121" s="630"/>
      <c r="G121" s="630"/>
      <c r="H121" s="630"/>
      <c r="I121" s="630"/>
      <c r="J121" s="630"/>
      <c r="K121" s="630"/>
      <c r="L121" s="630"/>
      <c r="M121" s="630"/>
      <c r="N121" s="630"/>
      <c r="O121" s="630"/>
      <c r="P121" s="630"/>
      <c r="Q121" s="630"/>
      <c r="R121" s="630"/>
      <c r="S121" s="630"/>
      <c r="T121" s="630"/>
      <c r="U121" s="630"/>
      <c r="V121" s="630"/>
      <c r="W121" s="630"/>
      <c r="X121" s="630"/>
      <c r="Y121" s="630"/>
      <c r="Z121" s="630"/>
      <c r="AA121" s="630"/>
      <c r="AB121" s="630"/>
    </row>
    <row r="122" spans="1:28" ht="12.75">
      <c r="A122" s="630"/>
      <c r="B122" s="630"/>
      <c r="C122" s="630"/>
      <c r="D122" s="630"/>
      <c r="E122" s="630"/>
      <c r="F122" s="630"/>
      <c r="G122" s="630"/>
      <c r="H122" s="630"/>
      <c r="I122" s="630"/>
      <c r="J122" s="630"/>
      <c r="K122" s="630"/>
      <c r="L122" s="630"/>
      <c r="M122" s="630"/>
      <c r="N122" s="630"/>
      <c r="O122" s="630"/>
      <c r="P122" s="630"/>
      <c r="Q122" s="630"/>
      <c r="R122" s="630"/>
      <c r="S122" s="630"/>
      <c r="T122" s="630"/>
      <c r="U122" s="630"/>
      <c r="V122" s="630"/>
      <c r="W122" s="630"/>
      <c r="X122" s="630"/>
      <c r="Y122" s="630"/>
      <c r="Z122" s="630"/>
      <c r="AA122" s="630"/>
      <c r="AB122" s="630"/>
    </row>
    <row r="123" spans="1:28" ht="12.75">
      <c r="A123" s="630"/>
      <c r="B123" s="630"/>
      <c r="C123" s="630"/>
      <c r="D123" s="630"/>
      <c r="E123" s="630"/>
      <c r="F123" s="630"/>
      <c r="G123" s="630"/>
      <c r="H123" s="630"/>
      <c r="I123" s="630"/>
      <c r="J123" s="630"/>
      <c r="K123" s="630"/>
      <c r="L123" s="630"/>
      <c r="M123" s="630"/>
      <c r="N123" s="630"/>
      <c r="O123" s="630"/>
      <c r="P123" s="630"/>
      <c r="Q123" s="630"/>
      <c r="R123" s="630"/>
      <c r="S123" s="630"/>
      <c r="T123" s="630"/>
      <c r="U123" s="630"/>
      <c r="V123" s="630"/>
      <c r="W123" s="630"/>
      <c r="X123" s="630"/>
      <c r="Y123" s="630"/>
      <c r="Z123" s="630"/>
      <c r="AA123" s="630"/>
      <c r="AB123" s="630"/>
    </row>
    <row r="124" spans="1:28" ht="12.75">
      <c r="A124" s="630"/>
      <c r="B124" s="630"/>
      <c r="C124" s="630"/>
      <c r="D124" s="630"/>
      <c r="E124" s="630"/>
      <c r="F124" s="630"/>
      <c r="G124" s="630"/>
      <c r="H124" s="630"/>
      <c r="I124" s="632"/>
      <c r="J124" s="632"/>
      <c r="K124" s="632"/>
      <c r="L124" s="632"/>
      <c r="M124" s="632"/>
      <c r="N124" s="632"/>
      <c r="O124" s="632"/>
      <c r="P124" s="632"/>
      <c r="Q124" s="632"/>
      <c r="R124" s="632"/>
      <c r="S124" s="632"/>
      <c r="T124" s="632"/>
      <c r="U124" s="632"/>
      <c r="V124" s="632"/>
      <c r="W124" s="632"/>
      <c r="X124" s="632"/>
      <c r="Y124" s="632"/>
      <c r="Z124" s="632"/>
      <c r="AA124" s="632"/>
      <c r="AB124" s="632"/>
    </row>
    <row r="125" spans="1:28" ht="12.75">
      <c r="A125" s="630"/>
      <c r="B125" s="630"/>
      <c r="C125" s="630"/>
      <c r="D125" s="630"/>
      <c r="E125" s="630"/>
      <c r="F125" s="630"/>
      <c r="G125" s="630"/>
      <c r="H125" s="630"/>
      <c r="I125" s="630"/>
      <c r="J125" s="630"/>
      <c r="K125" s="630"/>
      <c r="L125" s="630"/>
      <c r="M125" s="630"/>
      <c r="N125" s="630"/>
      <c r="O125" s="630"/>
      <c r="P125" s="630"/>
      <c r="Q125" s="630"/>
      <c r="R125" s="630"/>
      <c r="S125" s="630"/>
      <c r="T125" s="630"/>
      <c r="U125" s="630"/>
      <c r="V125" s="630"/>
      <c r="W125" s="630"/>
      <c r="X125" s="630"/>
      <c r="Y125" s="630"/>
      <c r="Z125" s="630"/>
      <c r="AA125" s="630"/>
      <c r="AB125" s="630"/>
    </row>
    <row r="126" spans="1:28" ht="12.75">
      <c r="A126" s="630"/>
      <c r="B126" s="630"/>
      <c r="C126" s="630"/>
      <c r="D126" s="630"/>
      <c r="E126" s="630"/>
      <c r="F126" s="630"/>
      <c r="G126" s="630"/>
      <c r="H126" s="630"/>
      <c r="I126" s="630"/>
      <c r="J126" s="630"/>
      <c r="K126" s="630"/>
      <c r="L126" s="630"/>
      <c r="M126" s="630"/>
      <c r="N126" s="630"/>
      <c r="O126" s="630"/>
      <c r="P126" s="630"/>
      <c r="Q126" s="630"/>
      <c r="R126" s="630"/>
      <c r="S126" s="630"/>
      <c r="T126" s="630"/>
      <c r="U126" s="630"/>
      <c r="V126" s="630"/>
      <c r="W126" s="630"/>
      <c r="X126" s="630"/>
      <c r="Y126" s="630"/>
      <c r="Z126" s="630"/>
      <c r="AA126" s="630"/>
      <c r="AB126" s="630"/>
    </row>
    <row r="127" spans="1:28" ht="12.75">
      <c r="A127" s="630"/>
      <c r="B127" s="630"/>
      <c r="C127" s="630"/>
      <c r="D127" s="630"/>
      <c r="E127" s="630"/>
      <c r="F127" s="630"/>
      <c r="G127" s="630"/>
      <c r="H127" s="630"/>
      <c r="I127" s="630"/>
      <c r="J127" s="630"/>
      <c r="K127" s="630"/>
      <c r="L127" s="630"/>
      <c r="M127" s="630"/>
      <c r="N127" s="630"/>
      <c r="O127" s="630"/>
      <c r="P127" s="630"/>
      <c r="Q127" s="630"/>
      <c r="R127" s="630"/>
      <c r="S127" s="630"/>
      <c r="T127" s="630"/>
      <c r="U127" s="630"/>
      <c r="V127" s="630"/>
      <c r="W127" s="630"/>
      <c r="X127" s="630"/>
      <c r="Y127" s="630"/>
      <c r="Z127" s="630"/>
      <c r="AA127" s="630"/>
      <c r="AB127" s="630"/>
    </row>
    <row r="128" spans="1:28" ht="27" customHeight="1">
      <c r="A128" s="630"/>
      <c r="B128" s="630"/>
      <c r="C128" s="630"/>
      <c r="D128" s="630"/>
      <c r="E128" s="630"/>
      <c r="F128" s="630"/>
      <c r="G128" s="630"/>
      <c r="H128" s="630"/>
      <c r="I128" s="630"/>
      <c r="J128" s="630"/>
      <c r="K128" s="630"/>
      <c r="L128" s="630"/>
      <c r="M128" s="630"/>
      <c r="N128" s="630"/>
      <c r="O128" s="630"/>
      <c r="P128" s="630"/>
      <c r="Q128" s="630"/>
      <c r="R128" s="630"/>
      <c r="S128" s="630"/>
      <c r="T128" s="630"/>
      <c r="U128" s="630"/>
      <c r="V128" s="630"/>
      <c r="W128" s="630"/>
      <c r="X128" s="630"/>
      <c r="Y128" s="630"/>
      <c r="Z128" s="630"/>
      <c r="AA128" s="630"/>
      <c r="AB128" s="630"/>
    </row>
    <row r="129" spans="1:28" ht="27" customHeight="1">
      <c r="A129" s="630"/>
      <c r="B129" s="630"/>
      <c r="C129" s="630"/>
      <c r="D129" s="630"/>
      <c r="E129" s="630"/>
      <c r="F129" s="630"/>
      <c r="G129" s="630"/>
      <c r="H129" s="632"/>
      <c r="I129" s="630"/>
      <c r="J129" s="630"/>
      <c r="K129" s="630"/>
      <c r="L129" s="630"/>
      <c r="M129" s="630"/>
      <c r="N129" s="630"/>
      <c r="O129" s="630"/>
      <c r="P129" s="630"/>
      <c r="Q129" s="630"/>
      <c r="R129" s="630"/>
      <c r="S129" s="630"/>
      <c r="T129" s="630"/>
      <c r="U129" s="630"/>
      <c r="V129" s="630"/>
      <c r="W129" s="630"/>
      <c r="X129" s="630"/>
      <c r="Y129" s="630"/>
      <c r="Z129" s="630"/>
      <c r="AA129" s="630"/>
      <c r="AB129" s="630"/>
    </row>
    <row r="130" spans="1:28" ht="12.75">
      <c r="A130" s="630"/>
      <c r="B130" s="630"/>
      <c r="C130" s="630"/>
      <c r="D130" s="630"/>
      <c r="E130" s="630"/>
      <c r="F130" s="630"/>
      <c r="G130" s="630"/>
      <c r="H130" s="632"/>
      <c r="I130" s="630"/>
      <c r="J130" s="630"/>
      <c r="K130" s="630"/>
      <c r="L130" s="630"/>
      <c r="M130" s="630"/>
      <c r="N130" s="630"/>
      <c r="O130" s="630"/>
      <c r="P130" s="630"/>
      <c r="Q130" s="630"/>
      <c r="R130" s="630"/>
      <c r="S130" s="630"/>
      <c r="T130" s="630"/>
      <c r="U130" s="630"/>
      <c r="V130" s="630"/>
      <c r="W130" s="630"/>
      <c r="X130" s="630"/>
      <c r="Y130" s="630"/>
      <c r="Z130" s="630"/>
      <c r="AA130" s="630"/>
      <c r="AB130" s="630"/>
    </row>
    <row r="131" spans="1:28" ht="12.75">
      <c r="A131" s="630"/>
      <c r="B131" s="630"/>
      <c r="C131" s="630"/>
      <c r="D131" s="630"/>
      <c r="E131" s="630"/>
      <c r="F131" s="630"/>
      <c r="G131" s="630"/>
      <c r="H131" s="630"/>
      <c r="I131" s="630"/>
      <c r="J131" s="630"/>
      <c r="K131" s="630"/>
      <c r="L131" s="630"/>
      <c r="M131" s="630"/>
      <c r="N131" s="630"/>
      <c r="O131" s="630"/>
      <c r="P131" s="630"/>
      <c r="Q131" s="630"/>
      <c r="R131" s="630"/>
      <c r="S131" s="630"/>
      <c r="T131" s="630"/>
      <c r="U131" s="630"/>
      <c r="V131" s="630"/>
      <c r="W131" s="630"/>
      <c r="X131" s="630"/>
      <c r="Y131" s="630"/>
      <c r="Z131" s="630"/>
      <c r="AA131" s="630"/>
      <c r="AB131" s="630"/>
    </row>
    <row r="132" spans="1:28" ht="12.75">
      <c r="A132" s="630"/>
      <c r="B132" s="630"/>
      <c r="C132" s="630"/>
      <c r="D132" s="630"/>
      <c r="E132" s="630"/>
      <c r="F132" s="630"/>
      <c r="G132" s="630"/>
      <c r="H132" s="632"/>
      <c r="I132" s="630"/>
      <c r="J132" s="630"/>
      <c r="K132" s="630"/>
      <c r="L132" s="630"/>
      <c r="M132" s="630"/>
      <c r="N132" s="630"/>
      <c r="O132" s="630"/>
      <c r="P132" s="630"/>
      <c r="Q132" s="630"/>
      <c r="R132" s="630"/>
      <c r="S132" s="630"/>
      <c r="T132" s="630"/>
      <c r="U132" s="630"/>
      <c r="V132" s="630"/>
      <c r="W132" s="630"/>
      <c r="X132" s="630"/>
      <c r="Y132" s="630"/>
      <c r="Z132" s="630"/>
      <c r="AA132" s="630"/>
      <c r="AB132" s="630"/>
    </row>
    <row r="133" spans="1:28" ht="12.75">
      <c r="A133" s="630"/>
      <c r="B133" s="630"/>
      <c r="C133" s="630"/>
      <c r="D133" s="630"/>
      <c r="E133" s="630"/>
      <c r="F133" s="630"/>
      <c r="G133" s="630"/>
      <c r="H133" s="632"/>
      <c r="I133" s="630"/>
      <c r="J133" s="630"/>
      <c r="K133" s="630"/>
      <c r="L133" s="630"/>
      <c r="M133" s="630"/>
      <c r="N133" s="630"/>
      <c r="O133" s="630"/>
      <c r="P133" s="630"/>
      <c r="Q133" s="630"/>
      <c r="R133" s="630"/>
      <c r="S133" s="630"/>
      <c r="T133" s="630"/>
      <c r="U133" s="630"/>
      <c r="V133" s="630"/>
      <c r="W133" s="630"/>
      <c r="X133" s="630"/>
      <c r="Y133" s="630"/>
      <c r="Z133" s="630"/>
      <c r="AA133" s="630"/>
      <c r="AB133" s="630"/>
    </row>
    <row r="134" spans="1:28" ht="12.75">
      <c r="A134" s="630"/>
      <c r="B134" s="630"/>
      <c r="C134" s="630"/>
      <c r="D134" s="630"/>
      <c r="E134" s="630"/>
      <c r="F134" s="630"/>
      <c r="G134" s="630"/>
      <c r="H134" s="632"/>
      <c r="I134" s="630"/>
      <c r="J134" s="630"/>
      <c r="K134" s="630"/>
      <c r="L134" s="630"/>
      <c r="M134" s="630"/>
      <c r="N134" s="630"/>
      <c r="O134" s="630"/>
      <c r="P134" s="630"/>
      <c r="Q134" s="630"/>
      <c r="R134" s="630"/>
      <c r="S134" s="630"/>
      <c r="T134" s="630"/>
      <c r="U134" s="630"/>
      <c r="V134" s="630"/>
      <c r="W134" s="630"/>
      <c r="X134" s="630"/>
      <c r="Y134" s="630"/>
      <c r="Z134" s="630"/>
      <c r="AA134" s="630"/>
      <c r="AB134" s="630"/>
    </row>
    <row r="135" spans="1:28" ht="12.75">
      <c r="A135" s="630"/>
      <c r="B135" s="630"/>
      <c r="C135" s="630"/>
      <c r="D135" s="630"/>
      <c r="E135" s="630"/>
      <c r="F135" s="630"/>
      <c r="G135" s="630"/>
      <c r="H135" s="630"/>
      <c r="I135" s="630"/>
      <c r="J135" s="630"/>
      <c r="K135" s="630"/>
      <c r="L135" s="630"/>
      <c r="M135" s="630"/>
      <c r="N135" s="630"/>
      <c r="O135" s="630"/>
      <c r="P135" s="630"/>
      <c r="Q135" s="630"/>
      <c r="R135" s="630"/>
      <c r="S135" s="630"/>
      <c r="T135" s="630"/>
      <c r="U135" s="630"/>
      <c r="V135" s="630"/>
      <c r="W135" s="630"/>
      <c r="X135" s="630"/>
      <c r="Y135" s="630"/>
      <c r="Z135" s="630"/>
      <c r="AA135" s="630"/>
      <c r="AB135" s="630"/>
    </row>
    <row r="136" spans="1:28" ht="12.75">
      <c r="A136" s="630"/>
      <c r="B136" s="630"/>
      <c r="C136" s="630"/>
      <c r="D136" s="630"/>
      <c r="E136" s="630"/>
      <c r="F136" s="630"/>
      <c r="G136" s="630"/>
      <c r="H136" s="630"/>
      <c r="I136" s="630"/>
      <c r="J136" s="630"/>
      <c r="K136" s="630"/>
      <c r="L136" s="630"/>
      <c r="M136" s="630"/>
      <c r="N136" s="630"/>
      <c r="O136" s="630"/>
      <c r="P136" s="630"/>
      <c r="Q136" s="630"/>
      <c r="R136" s="630"/>
      <c r="S136" s="630"/>
      <c r="T136" s="630"/>
      <c r="U136" s="630"/>
      <c r="V136" s="630"/>
      <c r="W136" s="630"/>
      <c r="X136" s="630"/>
      <c r="Y136" s="630"/>
      <c r="Z136" s="630"/>
      <c r="AA136" s="630"/>
      <c r="AB136" s="630"/>
    </row>
    <row r="137" spans="1:28" ht="12.75">
      <c r="A137" s="630"/>
      <c r="B137" s="630"/>
      <c r="C137" s="630"/>
      <c r="D137" s="630"/>
      <c r="E137" s="630"/>
      <c r="F137" s="630"/>
      <c r="G137" s="630"/>
      <c r="H137" s="630"/>
      <c r="I137" s="630"/>
      <c r="J137" s="630"/>
      <c r="K137" s="630"/>
      <c r="L137" s="630"/>
      <c r="M137" s="630"/>
      <c r="N137" s="630"/>
      <c r="O137" s="630"/>
      <c r="P137" s="630"/>
      <c r="Q137" s="630"/>
      <c r="R137" s="630"/>
      <c r="S137" s="630"/>
      <c r="T137" s="630"/>
      <c r="U137" s="630"/>
      <c r="V137" s="630"/>
      <c r="W137" s="630"/>
      <c r="X137" s="630"/>
      <c r="Y137" s="630"/>
      <c r="Z137" s="630"/>
      <c r="AA137" s="630"/>
      <c r="AB137" s="630"/>
    </row>
    <row r="138" spans="1:28" ht="12.75">
      <c r="A138" s="630"/>
      <c r="B138" s="630"/>
      <c r="C138" s="630"/>
      <c r="D138" s="630"/>
      <c r="E138" s="630"/>
      <c r="F138" s="630"/>
      <c r="G138" s="630"/>
      <c r="H138" s="630"/>
      <c r="I138" s="630"/>
      <c r="J138" s="630"/>
      <c r="K138" s="630"/>
      <c r="L138" s="630"/>
      <c r="M138" s="630"/>
      <c r="N138" s="630"/>
      <c r="O138" s="630"/>
      <c r="P138" s="630"/>
      <c r="Q138" s="630"/>
      <c r="R138" s="630"/>
      <c r="S138" s="630"/>
      <c r="T138" s="630"/>
      <c r="U138" s="630"/>
      <c r="V138" s="630"/>
      <c r="W138" s="630"/>
      <c r="X138" s="630"/>
      <c r="Y138" s="630"/>
      <c r="Z138" s="630"/>
      <c r="AA138" s="630"/>
      <c r="AB138" s="630"/>
    </row>
    <row r="139" spans="1:28" ht="12.75">
      <c r="A139" s="630"/>
      <c r="B139" s="630"/>
      <c r="C139" s="630"/>
      <c r="D139" s="630"/>
      <c r="E139" s="630"/>
      <c r="F139" s="630"/>
      <c r="G139" s="630"/>
      <c r="H139" s="630"/>
      <c r="I139" s="632"/>
      <c r="J139" s="632"/>
      <c r="K139" s="632"/>
      <c r="L139" s="632"/>
      <c r="M139" s="632"/>
      <c r="N139" s="632"/>
      <c r="O139" s="632"/>
      <c r="P139" s="632"/>
      <c r="Q139" s="632"/>
      <c r="R139" s="632"/>
      <c r="S139" s="632"/>
      <c r="T139" s="632"/>
      <c r="U139" s="632"/>
      <c r="V139" s="632"/>
      <c r="W139" s="632"/>
      <c r="X139" s="632"/>
      <c r="Y139" s="632"/>
      <c r="Z139" s="632"/>
      <c r="AA139" s="632"/>
      <c r="AB139" s="632"/>
    </row>
    <row r="140" spans="1:28" ht="12.75">
      <c r="A140" s="630"/>
      <c r="B140" s="630"/>
      <c r="C140" s="630"/>
      <c r="D140" s="630"/>
      <c r="E140" s="630"/>
      <c r="F140" s="630"/>
      <c r="G140" s="630"/>
      <c r="H140" s="630"/>
      <c r="I140" s="630"/>
      <c r="J140" s="630"/>
      <c r="K140" s="630"/>
      <c r="L140" s="630"/>
      <c r="M140" s="630"/>
      <c r="N140" s="630"/>
      <c r="O140" s="630"/>
      <c r="P140" s="630"/>
      <c r="Q140" s="630"/>
      <c r="R140" s="630"/>
      <c r="S140" s="630"/>
      <c r="T140" s="630"/>
      <c r="U140" s="630"/>
      <c r="V140" s="630"/>
      <c r="W140" s="630"/>
      <c r="X140" s="630"/>
      <c r="Y140" s="630"/>
      <c r="Z140" s="630"/>
      <c r="AA140" s="630"/>
      <c r="AB140" s="630"/>
    </row>
    <row r="141" spans="1:28" ht="12.75">
      <c r="A141" s="630"/>
      <c r="B141" s="630"/>
      <c r="C141" s="630"/>
      <c r="D141" s="630"/>
      <c r="E141" s="630"/>
      <c r="F141" s="630"/>
      <c r="G141" s="630"/>
      <c r="H141" s="630"/>
      <c r="I141" s="632"/>
      <c r="J141" s="632"/>
      <c r="K141" s="632"/>
      <c r="L141" s="632"/>
      <c r="M141" s="632"/>
      <c r="N141" s="632"/>
      <c r="O141" s="632"/>
      <c r="P141" s="632"/>
      <c r="Q141" s="632"/>
      <c r="R141" s="632"/>
      <c r="S141" s="632"/>
      <c r="T141" s="632"/>
      <c r="U141" s="632"/>
      <c r="V141" s="632"/>
      <c r="W141" s="632"/>
      <c r="X141" s="632"/>
      <c r="Y141" s="632"/>
      <c r="Z141" s="632"/>
      <c r="AA141" s="632"/>
      <c r="AB141" s="632"/>
    </row>
    <row r="142" spans="1:28" ht="12.75">
      <c r="A142" s="630"/>
      <c r="B142" s="630"/>
      <c r="C142" s="630"/>
      <c r="D142" s="630"/>
      <c r="E142" s="630"/>
      <c r="F142" s="630"/>
      <c r="G142" s="630"/>
      <c r="H142" s="630"/>
      <c r="I142" s="630"/>
      <c r="J142" s="630"/>
      <c r="K142" s="630"/>
      <c r="L142" s="630"/>
      <c r="M142" s="630"/>
      <c r="N142" s="630"/>
      <c r="O142" s="630"/>
      <c r="P142" s="630"/>
      <c r="Q142" s="630"/>
      <c r="R142" s="630"/>
      <c r="S142" s="630"/>
      <c r="T142" s="630"/>
      <c r="U142" s="630"/>
      <c r="V142" s="630"/>
      <c r="W142" s="630"/>
      <c r="X142" s="630"/>
      <c r="Y142" s="630"/>
      <c r="Z142" s="630"/>
      <c r="AA142" s="630"/>
      <c r="AB142" s="630"/>
    </row>
    <row r="143" spans="1:28" ht="12.75">
      <c r="A143" s="630"/>
      <c r="B143" s="630"/>
      <c r="C143" s="630"/>
      <c r="D143" s="630"/>
      <c r="E143" s="630"/>
      <c r="F143" s="630"/>
      <c r="G143" s="630"/>
      <c r="H143" s="630"/>
      <c r="I143" s="630"/>
      <c r="J143" s="630"/>
      <c r="K143" s="630"/>
      <c r="L143" s="630"/>
      <c r="M143" s="630"/>
      <c r="N143" s="630"/>
      <c r="O143" s="630"/>
      <c r="P143" s="630"/>
      <c r="Q143" s="630"/>
      <c r="R143" s="630"/>
      <c r="S143" s="630"/>
      <c r="T143" s="630"/>
      <c r="U143" s="630"/>
      <c r="V143" s="630"/>
      <c r="W143" s="630"/>
      <c r="X143" s="630"/>
      <c r="Y143" s="630"/>
      <c r="Z143" s="630"/>
      <c r="AA143" s="630"/>
      <c r="AB143" s="630"/>
    </row>
    <row r="144" spans="1:28" ht="12.75">
      <c r="A144" s="630"/>
      <c r="B144" s="630"/>
      <c r="C144" s="630"/>
      <c r="D144" s="630"/>
      <c r="E144" s="630"/>
      <c r="F144" s="630"/>
      <c r="G144" s="630"/>
      <c r="H144" s="630"/>
      <c r="I144" s="630"/>
      <c r="J144" s="630"/>
      <c r="K144" s="630"/>
      <c r="L144" s="630"/>
      <c r="M144" s="630"/>
      <c r="N144" s="630"/>
      <c r="O144" s="630"/>
      <c r="P144" s="630"/>
      <c r="Q144" s="630"/>
      <c r="R144" s="630"/>
      <c r="S144" s="630"/>
      <c r="T144" s="630"/>
      <c r="U144" s="630"/>
      <c r="V144" s="630"/>
      <c r="W144" s="630"/>
      <c r="X144" s="630"/>
      <c r="Y144" s="630"/>
      <c r="Z144" s="630"/>
      <c r="AA144" s="630"/>
      <c r="AB144" s="630"/>
    </row>
    <row r="145" spans="1:28" ht="12.75">
      <c r="A145" s="630"/>
      <c r="B145" s="630"/>
      <c r="C145" s="630"/>
      <c r="D145" s="630"/>
      <c r="E145" s="630"/>
      <c r="F145" s="630"/>
      <c r="G145" s="630"/>
      <c r="H145" s="630"/>
      <c r="I145" s="630"/>
      <c r="J145" s="630"/>
      <c r="K145" s="630"/>
      <c r="L145" s="630"/>
      <c r="M145" s="630"/>
      <c r="N145" s="630"/>
      <c r="O145" s="630"/>
      <c r="P145" s="630"/>
      <c r="Q145" s="630"/>
      <c r="R145" s="630"/>
      <c r="S145" s="630"/>
      <c r="T145" s="630"/>
      <c r="U145" s="630"/>
      <c r="V145" s="630"/>
      <c r="W145" s="630"/>
      <c r="X145" s="630"/>
      <c r="Y145" s="630"/>
      <c r="Z145" s="630"/>
      <c r="AA145" s="630"/>
      <c r="AB145" s="630"/>
    </row>
    <row r="146" spans="1:28" ht="12.75">
      <c r="A146" s="630"/>
      <c r="B146" s="630"/>
      <c r="C146" s="630"/>
      <c r="D146" s="630"/>
      <c r="E146" s="630"/>
      <c r="F146" s="630"/>
      <c r="G146" s="630"/>
      <c r="H146" s="630"/>
      <c r="I146" s="630"/>
      <c r="J146" s="630"/>
      <c r="K146" s="630"/>
      <c r="L146" s="630"/>
      <c r="M146" s="630"/>
      <c r="N146" s="630"/>
      <c r="O146" s="630"/>
      <c r="P146" s="630"/>
      <c r="Q146" s="630"/>
      <c r="R146" s="630"/>
      <c r="S146" s="630"/>
      <c r="T146" s="630"/>
      <c r="U146" s="630"/>
      <c r="V146" s="630"/>
      <c r="W146" s="630"/>
      <c r="X146" s="630"/>
      <c r="Y146" s="630"/>
      <c r="Z146" s="630"/>
      <c r="AA146" s="630"/>
      <c r="AB146" s="630"/>
    </row>
    <row r="147" spans="1:28" ht="12.75">
      <c r="A147" s="630"/>
      <c r="B147" s="630"/>
      <c r="C147" s="630"/>
      <c r="D147" s="630"/>
      <c r="E147" s="630"/>
      <c r="F147" s="630"/>
      <c r="G147" s="632"/>
      <c r="H147" s="632"/>
      <c r="I147" s="632"/>
      <c r="J147" s="632"/>
      <c r="K147" s="632"/>
      <c r="L147" s="632"/>
      <c r="M147" s="632"/>
      <c r="N147" s="632"/>
      <c r="O147" s="632"/>
      <c r="P147" s="632"/>
      <c r="Q147" s="632"/>
      <c r="R147" s="632"/>
      <c r="S147" s="632"/>
      <c r="T147" s="632"/>
      <c r="U147" s="632"/>
      <c r="V147" s="632"/>
      <c r="W147" s="632"/>
      <c r="X147" s="632"/>
      <c r="Y147" s="632"/>
      <c r="Z147" s="632"/>
      <c r="AA147" s="632"/>
      <c r="AB147" s="632"/>
    </row>
    <row r="148" spans="1:28" ht="12.75">
      <c r="A148" s="632"/>
      <c r="B148" s="630"/>
      <c r="C148" s="630"/>
      <c r="D148" s="630"/>
      <c r="E148" s="630"/>
      <c r="F148" s="630"/>
      <c r="G148" s="632"/>
      <c r="H148" s="632"/>
      <c r="I148" s="632"/>
      <c r="J148" s="632"/>
      <c r="K148" s="632"/>
      <c r="L148" s="632"/>
      <c r="M148" s="632"/>
      <c r="N148" s="632"/>
      <c r="O148" s="632"/>
      <c r="P148" s="632"/>
      <c r="Q148" s="632"/>
      <c r="R148" s="632"/>
      <c r="S148" s="632"/>
      <c r="T148" s="632"/>
      <c r="U148" s="632"/>
      <c r="V148" s="632"/>
      <c r="W148" s="632"/>
      <c r="X148" s="632"/>
      <c r="Y148" s="632"/>
      <c r="Z148" s="632"/>
      <c r="AA148" s="632"/>
      <c r="AB148" s="632"/>
    </row>
    <row r="149" spans="1:28" ht="12.75">
      <c r="A149" s="632"/>
      <c r="B149" s="630"/>
      <c r="C149" s="630"/>
      <c r="D149" s="630"/>
      <c r="E149" s="630"/>
      <c r="F149" s="630"/>
      <c r="G149" s="632"/>
      <c r="H149" s="632"/>
      <c r="I149" s="632"/>
      <c r="J149" s="632"/>
      <c r="K149" s="632"/>
      <c r="L149" s="632"/>
      <c r="M149" s="632"/>
      <c r="N149" s="632"/>
      <c r="O149" s="632"/>
      <c r="P149" s="632"/>
      <c r="Q149" s="632"/>
      <c r="R149" s="632"/>
      <c r="S149" s="632"/>
      <c r="T149" s="632"/>
      <c r="U149" s="632"/>
      <c r="V149" s="632"/>
      <c r="W149" s="632"/>
      <c r="X149" s="632"/>
      <c r="Y149" s="632"/>
      <c r="Z149" s="632"/>
      <c r="AA149" s="632"/>
      <c r="AB149" s="632"/>
    </row>
    <row r="150" spans="1:28" ht="12.75">
      <c r="A150" s="632"/>
      <c r="B150" s="630"/>
      <c r="C150" s="630"/>
      <c r="D150" s="630"/>
      <c r="E150" s="630"/>
      <c r="F150" s="630"/>
      <c r="G150" s="632"/>
      <c r="H150" s="632"/>
      <c r="I150" s="632"/>
      <c r="J150" s="632"/>
      <c r="K150" s="632"/>
      <c r="L150" s="632"/>
      <c r="M150" s="632"/>
      <c r="N150" s="632"/>
      <c r="O150" s="632"/>
      <c r="P150" s="632"/>
      <c r="Q150" s="632"/>
      <c r="R150" s="632"/>
      <c r="S150" s="632"/>
      <c r="T150" s="632"/>
      <c r="U150" s="632"/>
      <c r="V150" s="632"/>
      <c r="W150" s="632"/>
      <c r="X150" s="632"/>
      <c r="Y150" s="632"/>
      <c r="Z150" s="632"/>
      <c r="AA150" s="632"/>
      <c r="AB150" s="632"/>
    </row>
    <row r="151" spans="1:28" ht="12.75">
      <c r="A151" s="632"/>
      <c r="B151" s="630"/>
      <c r="C151" s="630"/>
      <c r="D151" s="630"/>
      <c r="E151" s="630"/>
      <c r="F151" s="630"/>
      <c r="G151" s="632"/>
      <c r="H151" s="632"/>
      <c r="I151" s="632"/>
      <c r="J151" s="632"/>
      <c r="K151" s="632"/>
      <c r="L151" s="632"/>
      <c r="M151" s="632"/>
      <c r="N151" s="632"/>
      <c r="O151" s="632"/>
      <c r="P151" s="632"/>
      <c r="Q151" s="632"/>
      <c r="R151" s="632"/>
      <c r="S151" s="632"/>
      <c r="T151" s="632"/>
      <c r="U151" s="632"/>
      <c r="V151" s="632"/>
      <c r="W151" s="632"/>
      <c r="X151" s="632"/>
      <c r="Y151" s="632"/>
      <c r="Z151" s="632"/>
      <c r="AA151" s="632"/>
      <c r="AB151" s="632"/>
    </row>
    <row r="152" spans="1:28" ht="12.75">
      <c r="A152" s="632"/>
      <c r="B152" s="630"/>
      <c r="C152" s="630"/>
      <c r="D152" s="630"/>
      <c r="E152" s="630"/>
      <c r="F152" s="630"/>
      <c r="G152" s="632"/>
      <c r="H152" s="632"/>
      <c r="I152" s="632"/>
      <c r="J152" s="632"/>
      <c r="K152" s="632"/>
      <c r="L152" s="632"/>
      <c r="M152" s="632"/>
      <c r="N152" s="632"/>
      <c r="O152" s="632"/>
      <c r="P152" s="632"/>
      <c r="Q152" s="632"/>
      <c r="R152" s="632"/>
      <c r="S152" s="632"/>
      <c r="T152" s="632"/>
      <c r="U152" s="632"/>
      <c r="V152" s="632"/>
      <c r="W152" s="632"/>
      <c r="X152" s="632"/>
      <c r="Y152" s="632"/>
      <c r="Z152" s="632"/>
      <c r="AA152" s="632"/>
      <c r="AB152" s="632"/>
    </row>
    <row r="153" spans="1:28" ht="12.75">
      <c r="A153" s="632"/>
      <c r="B153" s="630"/>
      <c r="C153" s="630"/>
      <c r="D153" s="630"/>
      <c r="E153" s="630"/>
      <c r="F153" s="630"/>
      <c r="G153" s="632"/>
      <c r="H153" s="632"/>
      <c r="I153" s="632"/>
      <c r="J153" s="632"/>
      <c r="K153" s="632"/>
      <c r="L153" s="632"/>
      <c r="M153" s="632"/>
      <c r="N153" s="632"/>
      <c r="O153" s="632"/>
      <c r="P153" s="632"/>
      <c r="Q153" s="632"/>
      <c r="R153" s="632"/>
      <c r="S153" s="632"/>
      <c r="T153" s="632"/>
      <c r="U153" s="632"/>
      <c r="V153" s="632"/>
      <c r="W153" s="632"/>
      <c r="X153" s="632"/>
      <c r="Y153" s="632"/>
      <c r="Z153" s="632"/>
      <c r="AA153" s="632"/>
      <c r="AB153" s="632"/>
    </row>
    <row r="154" spans="1:28" ht="12.75">
      <c r="A154" s="632"/>
      <c r="B154" s="630"/>
      <c r="C154" s="630"/>
      <c r="D154" s="630"/>
      <c r="E154" s="630"/>
      <c r="F154" s="630"/>
      <c r="G154" s="632"/>
      <c r="H154" s="632"/>
      <c r="I154" s="632"/>
      <c r="J154" s="632"/>
      <c r="K154" s="632"/>
      <c r="L154" s="632"/>
      <c r="M154" s="632"/>
      <c r="N154" s="632"/>
      <c r="O154" s="632"/>
      <c r="P154" s="632"/>
      <c r="Q154" s="632"/>
      <c r="R154" s="632"/>
      <c r="S154" s="632"/>
      <c r="T154" s="632"/>
      <c r="U154" s="632"/>
      <c r="V154" s="632"/>
      <c r="W154" s="632"/>
      <c r="X154" s="632"/>
      <c r="Y154" s="632"/>
      <c r="Z154" s="632"/>
      <c r="AA154" s="632"/>
      <c r="AB154" s="632"/>
    </row>
    <row r="155" spans="1:28" ht="12.75">
      <c r="A155" s="632"/>
      <c r="B155" s="630"/>
      <c r="C155" s="630"/>
      <c r="D155" s="630"/>
      <c r="E155" s="630"/>
      <c r="F155" s="630"/>
      <c r="G155" s="632"/>
      <c r="H155" s="632"/>
      <c r="I155" s="632"/>
      <c r="J155" s="632"/>
      <c r="K155" s="632"/>
      <c r="L155" s="632"/>
      <c r="M155" s="632"/>
      <c r="N155" s="632"/>
      <c r="O155" s="632"/>
      <c r="P155" s="632"/>
      <c r="Q155" s="632"/>
      <c r="R155" s="632"/>
      <c r="S155" s="632"/>
      <c r="T155" s="632"/>
      <c r="U155" s="632"/>
      <c r="V155" s="632"/>
      <c r="W155" s="632"/>
      <c r="X155" s="632"/>
      <c r="Y155" s="632"/>
      <c r="Z155" s="632"/>
      <c r="AA155" s="632"/>
      <c r="AB155" s="632"/>
    </row>
    <row r="156" spans="1:28" ht="12.75">
      <c r="A156" s="632"/>
      <c r="B156" s="630"/>
      <c r="C156" s="630"/>
      <c r="D156" s="630"/>
      <c r="E156" s="630"/>
      <c r="F156" s="630"/>
      <c r="G156" s="632"/>
      <c r="H156" s="632"/>
      <c r="I156" s="632"/>
      <c r="J156" s="632"/>
      <c r="K156" s="632"/>
      <c r="L156" s="632"/>
      <c r="M156" s="632"/>
      <c r="N156" s="632"/>
      <c r="O156" s="632"/>
      <c r="P156" s="632"/>
      <c r="Q156" s="632"/>
      <c r="R156" s="632"/>
      <c r="S156" s="632"/>
      <c r="T156" s="632"/>
      <c r="U156" s="632"/>
      <c r="V156" s="632"/>
      <c r="W156" s="632"/>
      <c r="X156" s="632"/>
      <c r="Y156" s="632"/>
      <c r="Z156" s="632"/>
      <c r="AA156" s="632"/>
      <c r="AB156" s="632"/>
    </row>
    <row r="157" spans="1:28" ht="12.75">
      <c r="A157" s="632"/>
      <c r="B157" s="630"/>
      <c r="C157" s="630"/>
      <c r="D157" s="630"/>
      <c r="E157" s="630"/>
      <c r="F157" s="630"/>
      <c r="G157" s="632"/>
      <c r="H157" s="632"/>
      <c r="I157" s="632"/>
      <c r="J157" s="632"/>
      <c r="K157" s="632"/>
      <c r="L157" s="632"/>
      <c r="M157" s="632"/>
      <c r="N157" s="632"/>
      <c r="O157" s="632"/>
      <c r="P157" s="632"/>
      <c r="Q157" s="632"/>
      <c r="R157" s="632"/>
      <c r="S157" s="632"/>
      <c r="T157" s="632"/>
      <c r="U157" s="632"/>
      <c r="V157" s="632"/>
      <c r="W157" s="632"/>
      <c r="X157" s="632"/>
      <c r="Y157" s="632"/>
      <c r="Z157" s="632"/>
      <c r="AA157" s="632"/>
      <c r="AB157" s="632"/>
    </row>
    <row r="158" spans="1:28" ht="12.75">
      <c r="A158" s="632"/>
      <c r="B158" s="630"/>
      <c r="C158" s="630"/>
      <c r="D158" s="630"/>
      <c r="E158" s="630"/>
      <c r="F158" s="630"/>
      <c r="G158" s="632"/>
      <c r="H158" s="632"/>
      <c r="I158" s="632"/>
      <c r="J158" s="632"/>
      <c r="K158" s="632"/>
      <c r="L158" s="632"/>
      <c r="M158" s="632"/>
      <c r="N158" s="632"/>
      <c r="O158" s="632"/>
      <c r="P158" s="632"/>
      <c r="Q158" s="632"/>
      <c r="R158" s="632"/>
      <c r="S158" s="632"/>
      <c r="T158" s="632"/>
      <c r="U158" s="632"/>
      <c r="V158" s="632"/>
      <c r="W158" s="632"/>
      <c r="X158" s="632"/>
      <c r="Y158" s="632"/>
      <c r="Z158" s="632"/>
      <c r="AA158" s="632"/>
      <c r="AB158" s="632"/>
    </row>
    <row r="159" spans="1:28" ht="12.75">
      <c r="A159" s="632"/>
      <c r="B159" s="630"/>
      <c r="C159" s="630"/>
      <c r="D159" s="630"/>
      <c r="E159" s="630"/>
      <c r="F159" s="630"/>
      <c r="G159" s="632"/>
      <c r="H159" s="632"/>
      <c r="I159" s="632"/>
      <c r="J159" s="632"/>
      <c r="K159" s="632"/>
      <c r="L159" s="632"/>
      <c r="M159" s="632"/>
      <c r="N159" s="632"/>
      <c r="O159" s="632"/>
      <c r="P159" s="632"/>
      <c r="Q159" s="632"/>
      <c r="R159" s="632"/>
      <c r="S159" s="632"/>
      <c r="T159" s="632"/>
      <c r="U159" s="632"/>
      <c r="V159" s="632"/>
      <c r="W159" s="632"/>
      <c r="X159" s="632"/>
      <c r="Y159" s="632"/>
      <c r="Z159" s="632"/>
      <c r="AA159" s="632"/>
      <c r="AB159" s="632"/>
    </row>
    <row r="160" spans="1:28" ht="12.75">
      <c r="A160" s="632"/>
      <c r="B160" s="630"/>
      <c r="C160" s="630"/>
      <c r="D160" s="630"/>
      <c r="E160" s="630"/>
      <c r="F160" s="630"/>
      <c r="G160" s="632"/>
      <c r="H160" s="632"/>
      <c r="I160" s="632"/>
      <c r="J160" s="632"/>
      <c r="K160" s="632"/>
      <c r="L160" s="632"/>
      <c r="M160" s="632"/>
      <c r="N160" s="632"/>
      <c r="O160" s="632"/>
      <c r="P160" s="632"/>
      <c r="Q160" s="632"/>
      <c r="R160" s="632"/>
      <c r="S160" s="632"/>
      <c r="T160" s="632"/>
      <c r="U160" s="632"/>
      <c r="V160" s="632"/>
      <c r="W160" s="632"/>
      <c r="X160" s="632"/>
      <c r="Y160" s="632"/>
      <c r="Z160" s="632"/>
      <c r="AA160" s="632"/>
      <c r="AB160" s="632"/>
    </row>
    <row r="161" spans="1:28" ht="12.75">
      <c r="A161" s="632"/>
      <c r="B161" s="630"/>
      <c r="C161" s="630"/>
      <c r="D161" s="630"/>
      <c r="E161" s="630"/>
      <c r="F161" s="630"/>
      <c r="G161" s="632"/>
      <c r="H161" s="632"/>
      <c r="I161" s="632"/>
      <c r="J161" s="632"/>
      <c r="K161" s="632"/>
      <c r="L161" s="632"/>
      <c r="M161" s="632"/>
      <c r="N161" s="632"/>
      <c r="O161" s="632"/>
      <c r="P161" s="632"/>
      <c r="Q161" s="632"/>
      <c r="R161" s="632"/>
      <c r="S161" s="632"/>
      <c r="T161" s="632"/>
      <c r="U161" s="632"/>
      <c r="V161" s="632"/>
      <c r="W161" s="632"/>
      <c r="X161" s="632"/>
      <c r="Y161" s="632"/>
      <c r="Z161" s="632"/>
      <c r="AA161" s="632"/>
      <c r="AB161" s="632"/>
    </row>
    <row r="162" spans="1:28" ht="12.75">
      <c r="A162" s="632"/>
      <c r="B162" s="630"/>
      <c r="C162" s="630"/>
      <c r="D162" s="630"/>
      <c r="E162" s="630"/>
      <c r="F162" s="630"/>
      <c r="G162" s="632"/>
      <c r="H162" s="632"/>
      <c r="I162" s="632"/>
      <c r="J162" s="632"/>
      <c r="K162" s="632"/>
      <c r="L162" s="632"/>
      <c r="M162" s="632"/>
      <c r="N162" s="632"/>
      <c r="O162" s="632"/>
      <c r="P162" s="632"/>
      <c r="Q162" s="632"/>
      <c r="R162" s="632"/>
      <c r="S162" s="632"/>
      <c r="T162" s="632"/>
      <c r="U162" s="632"/>
      <c r="V162" s="632"/>
      <c r="W162" s="632"/>
      <c r="X162" s="632"/>
      <c r="Y162" s="632"/>
      <c r="Z162" s="632"/>
      <c r="AA162" s="632"/>
      <c r="AB162" s="632"/>
    </row>
    <row r="163" spans="1:28" ht="12.75">
      <c r="A163" s="632"/>
      <c r="B163" s="630"/>
      <c r="C163" s="630"/>
      <c r="D163" s="630"/>
      <c r="E163" s="630"/>
      <c r="F163" s="630"/>
      <c r="G163" s="632"/>
      <c r="H163" s="632"/>
      <c r="I163" s="632"/>
      <c r="J163" s="632"/>
      <c r="K163" s="632"/>
      <c r="L163" s="632"/>
      <c r="M163" s="632"/>
      <c r="N163" s="632"/>
      <c r="O163" s="632"/>
      <c r="P163" s="632"/>
      <c r="Q163" s="632"/>
      <c r="R163" s="632"/>
      <c r="S163" s="632"/>
      <c r="T163" s="632"/>
      <c r="U163" s="632"/>
      <c r="V163" s="632"/>
      <c r="W163" s="632"/>
      <c r="X163" s="632"/>
      <c r="Y163" s="632"/>
      <c r="Z163" s="632"/>
      <c r="AA163" s="632"/>
      <c r="AB163" s="632"/>
    </row>
    <row r="164" spans="1:28" ht="12.75">
      <c r="A164" s="632"/>
      <c r="B164" s="630"/>
      <c r="C164" s="630"/>
      <c r="D164" s="630"/>
      <c r="E164" s="630"/>
      <c r="F164" s="630"/>
      <c r="G164" s="632"/>
      <c r="H164" s="632"/>
      <c r="I164" s="632"/>
      <c r="J164" s="632"/>
      <c r="K164" s="632"/>
      <c r="L164" s="632"/>
      <c r="M164" s="632"/>
      <c r="N164" s="632"/>
      <c r="O164" s="632"/>
      <c r="P164" s="632"/>
      <c r="Q164" s="632"/>
      <c r="R164" s="632"/>
      <c r="S164" s="632"/>
      <c r="T164" s="632"/>
      <c r="U164" s="632"/>
      <c r="V164" s="632"/>
      <c r="W164" s="632"/>
      <c r="X164" s="632"/>
      <c r="Y164" s="632"/>
      <c r="Z164" s="632"/>
      <c r="AA164" s="632"/>
      <c r="AB164" s="632"/>
    </row>
    <row r="165" spans="1:28" ht="12.75">
      <c r="A165" s="632"/>
      <c r="B165" s="630"/>
      <c r="C165" s="630"/>
      <c r="D165" s="630"/>
      <c r="E165" s="630"/>
      <c r="F165" s="630"/>
      <c r="G165" s="632"/>
      <c r="H165" s="632"/>
      <c r="I165" s="632"/>
      <c r="J165" s="632"/>
      <c r="K165" s="632"/>
      <c r="L165" s="632"/>
      <c r="M165" s="632"/>
      <c r="N165" s="632"/>
      <c r="O165" s="632"/>
      <c r="P165" s="632"/>
      <c r="Q165" s="632"/>
      <c r="R165" s="632"/>
      <c r="S165" s="632"/>
      <c r="T165" s="632"/>
      <c r="U165" s="632"/>
      <c r="V165" s="632"/>
      <c r="W165" s="632"/>
      <c r="X165" s="632"/>
      <c r="Y165" s="632"/>
      <c r="Z165" s="632"/>
      <c r="AA165" s="632"/>
      <c r="AB165" s="632"/>
    </row>
    <row r="166" spans="1:28" ht="12.75">
      <c r="A166" s="632"/>
      <c r="B166" s="630"/>
      <c r="C166" s="630"/>
      <c r="D166" s="630"/>
      <c r="E166" s="630"/>
      <c r="F166" s="630"/>
      <c r="G166" s="632"/>
      <c r="H166" s="632"/>
      <c r="I166" s="632"/>
      <c r="J166" s="632"/>
      <c r="K166" s="632"/>
      <c r="L166" s="632"/>
      <c r="M166" s="632"/>
      <c r="N166" s="632"/>
      <c r="O166" s="632"/>
      <c r="P166" s="632"/>
      <c r="Q166" s="632"/>
      <c r="R166" s="632"/>
      <c r="S166" s="632"/>
      <c r="T166" s="632"/>
      <c r="U166" s="632"/>
      <c r="V166" s="632"/>
      <c r="W166" s="632"/>
      <c r="X166" s="632"/>
      <c r="Y166" s="632"/>
      <c r="Z166" s="632"/>
      <c r="AA166" s="632"/>
      <c r="AB166" s="632"/>
    </row>
    <row r="167" spans="1:28" ht="12.75">
      <c r="A167" s="632"/>
      <c r="B167" s="630"/>
      <c r="C167" s="630"/>
      <c r="D167" s="630"/>
      <c r="E167" s="630"/>
      <c r="F167" s="630"/>
      <c r="G167" s="632"/>
      <c r="H167" s="632"/>
      <c r="I167" s="632"/>
      <c r="J167" s="632"/>
      <c r="K167" s="632"/>
      <c r="L167" s="632"/>
      <c r="M167" s="632"/>
      <c r="N167" s="632"/>
      <c r="O167" s="632"/>
      <c r="P167" s="632"/>
      <c r="Q167" s="632"/>
      <c r="R167" s="632"/>
      <c r="S167" s="632"/>
      <c r="T167" s="632"/>
      <c r="U167" s="632"/>
      <c r="V167" s="632"/>
      <c r="W167" s="632"/>
      <c r="X167" s="632"/>
      <c r="Y167" s="632"/>
      <c r="Z167" s="632"/>
      <c r="AA167" s="632"/>
      <c r="AB167" s="632"/>
    </row>
    <row r="168" spans="1:28" ht="12.75">
      <c r="A168" s="632"/>
      <c r="B168" s="630"/>
      <c r="C168" s="630"/>
      <c r="D168" s="630"/>
      <c r="E168" s="630"/>
      <c r="F168" s="630"/>
      <c r="G168" s="632"/>
      <c r="H168" s="632"/>
      <c r="I168" s="632"/>
      <c r="J168" s="632"/>
      <c r="K168" s="632"/>
      <c r="L168" s="632"/>
      <c r="M168" s="632"/>
      <c r="N168" s="632"/>
      <c r="O168" s="632"/>
      <c r="P168" s="632"/>
      <c r="Q168" s="632"/>
      <c r="R168" s="632"/>
      <c r="S168" s="632"/>
      <c r="T168" s="632"/>
      <c r="U168" s="632"/>
      <c r="V168" s="632"/>
      <c r="W168" s="632"/>
      <c r="X168" s="632"/>
      <c r="Y168" s="632"/>
      <c r="Z168" s="632"/>
      <c r="AA168" s="632"/>
      <c r="AB168" s="632"/>
    </row>
    <row r="169" spans="1:28" ht="12.75">
      <c r="A169" s="632"/>
      <c r="B169" s="630"/>
      <c r="C169" s="630"/>
      <c r="D169" s="630"/>
      <c r="E169" s="630"/>
      <c r="F169" s="630"/>
      <c r="G169" s="632"/>
      <c r="H169" s="632"/>
      <c r="I169" s="632"/>
      <c r="J169" s="632"/>
      <c r="K169" s="632"/>
      <c r="L169" s="632"/>
      <c r="M169" s="632"/>
      <c r="N169" s="632"/>
      <c r="O169" s="632"/>
      <c r="P169" s="632"/>
      <c r="Q169" s="632"/>
      <c r="R169" s="632"/>
      <c r="S169" s="632"/>
      <c r="T169" s="632"/>
      <c r="U169" s="632"/>
      <c r="V169" s="632"/>
      <c r="W169" s="632"/>
      <c r="X169" s="632"/>
      <c r="Y169" s="632"/>
      <c r="Z169" s="632"/>
      <c r="AA169" s="632"/>
      <c r="AB169" s="632"/>
    </row>
    <row r="170" spans="1:28" ht="12.75">
      <c r="A170" s="632"/>
      <c r="B170" s="630"/>
      <c r="C170" s="630"/>
      <c r="D170" s="630"/>
      <c r="E170" s="630"/>
      <c r="F170" s="630"/>
      <c r="G170" s="632"/>
      <c r="H170" s="632"/>
      <c r="I170" s="632"/>
      <c r="J170" s="632"/>
      <c r="K170" s="632"/>
      <c r="L170" s="632"/>
      <c r="M170" s="632"/>
      <c r="N170" s="632"/>
      <c r="O170" s="632"/>
      <c r="P170" s="632"/>
      <c r="Q170" s="632"/>
      <c r="R170" s="632"/>
      <c r="S170" s="632"/>
      <c r="T170" s="632"/>
      <c r="U170" s="632"/>
      <c r="V170" s="632"/>
      <c r="W170" s="632"/>
      <c r="X170" s="632"/>
      <c r="Y170" s="632"/>
      <c r="Z170" s="632"/>
      <c r="AA170" s="632"/>
      <c r="AB170" s="632"/>
    </row>
    <row r="171" spans="1:28" ht="12.75">
      <c r="A171" s="632"/>
      <c r="B171" s="630"/>
      <c r="C171" s="630"/>
      <c r="D171" s="630"/>
      <c r="E171" s="630"/>
      <c r="F171" s="630"/>
      <c r="G171" s="632"/>
      <c r="H171" s="632"/>
      <c r="I171" s="632"/>
      <c r="J171" s="632"/>
      <c r="K171" s="632"/>
      <c r="L171" s="632"/>
      <c r="M171" s="632"/>
      <c r="N171" s="632"/>
      <c r="O171" s="632"/>
      <c r="P171" s="632"/>
      <c r="Q171" s="632"/>
      <c r="R171" s="632"/>
      <c r="S171" s="632"/>
      <c r="T171" s="632"/>
      <c r="U171" s="632"/>
      <c r="V171" s="632"/>
      <c r="W171" s="632"/>
      <c r="X171" s="632"/>
      <c r="Y171" s="632"/>
      <c r="Z171" s="632"/>
      <c r="AA171" s="632"/>
      <c r="AB171" s="632"/>
    </row>
    <row r="172" spans="1:28" ht="12.75">
      <c r="A172" s="632"/>
      <c r="B172" s="630"/>
      <c r="C172" s="630"/>
      <c r="D172" s="630"/>
      <c r="E172" s="630"/>
      <c r="F172" s="630"/>
      <c r="G172" s="632"/>
      <c r="H172" s="632"/>
      <c r="I172" s="632"/>
      <c r="J172" s="632"/>
      <c r="K172" s="632"/>
      <c r="L172" s="632"/>
      <c r="M172" s="632"/>
      <c r="N172" s="632"/>
      <c r="O172" s="632"/>
      <c r="P172" s="632"/>
      <c r="Q172" s="632"/>
      <c r="R172" s="632"/>
      <c r="S172" s="632"/>
      <c r="T172" s="632"/>
      <c r="U172" s="632"/>
      <c r="V172" s="632"/>
      <c r="W172" s="632"/>
      <c r="X172" s="632"/>
      <c r="Y172" s="632"/>
      <c r="Z172" s="632"/>
      <c r="AA172" s="632"/>
      <c r="AB172" s="632"/>
    </row>
    <row r="173" spans="1:28" ht="12.75">
      <c r="A173" s="632"/>
      <c r="B173" s="630"/>
      <c r="C173" s="630"/>
      <c r="D173" s="630"/>
      <c r="E173" s="630"/>
      <c r="F173" s="630"/>
      <c r="G173" s="632"/>
      <c r="H173" s="632"/>
      <c r="I173" s="632"/>
      <c r="J173" s="632"/>
      <c r="K173" s="632"/>
      <c r="L173" s="632"/>
      <c r="M173" s="632"/>
      <c r="N173" s="632"/>
      <c r="O173" s="632"/>
      <c r="P173" s="632"/>
      <c r="Q173" s="632"/>
      <c r="R173" s="632"/>
      <c r="S173" s="632"/>
      <c r="T173" s="632"/>
      <c r="U173" s="632"/>
      <c r="V173" s="632"/>
      <c r="W173" s="632"/>
      <c r="X173" s="632"/>
      <c r="Y173" s="632"/>
      <c r="Z173" s="632"/>
      <c r="AA173" s="632"/>
      <c r="AB173" s="632"/>
    </row>
    <row r="174" spans="1:28" ht="12.75">
      <c r="A174" s="632"/>
      <c r="B174" s="630"/>
      <c r="C174" s="630"/>
      <c r="D174" s="630"/>
      <c r="E174" s="630"/>
      <c r="F174" s="630"/>
      <c r="G174" s="632"/>
      <c r="H174" s="632"/>
      <c r="I174" s="632"/>
      <c r="J174" s="632"/>
      <c r="K174" s="632"/>
      <c r="L174" s="632"/>
      <c r="M174" s="632"/>
      <c r="N174" s="632"/>
      <c r="O174" s="632"/>
      <c r="P174" s="632"/>
      <c r="Q174" s="632"/>
      <c r="R174" s="632"/>
      <c r="S174" s="632"/>
      <c r="T174" s="632"/>
      <c r="U174" s="632"/>
      <c r="V174" s="632"/>
      <c r="W174" s="632"/>
      <c r="X174" s="632"/>
      <c r="Y174" s="632"/>
      <c r="Z174" s="632"/>
      <c r="AA174" s="632"/>
      <c r="AB174" s="632"/>
    </row>
    <row r="175" spans="1:28" ht="12.75">
      <c r="A175" s="632"/>
      <c r="B175" s="630"/>
      <c r="C175" s="630"/>
      <c r="D175" s="630"/>
      <c r="E175" s="630"/>
      <c r="F175" s="630"/>
      <c r="G175" s="632"/>
      <c r="H175" s="632"/>
      <c r="I175" s="632"/>
      <c r="J175" s="632"/>
      <c r="K175" s="632"/>
      <c r="L175" s="632"/>
      <c r="M175" s="632"/>
      <c r="N175" s="632"/>
      <c r="O175" s="632"/>
      <c r="P175" s="632"/>
      <c r="Q175" s="632"/>
      <c r="R175" s="632"/>
      <c r="S175" s="632"/>
      <c r="T175" s="632"/>
      <c r="U175" s="632"/>
      <c r="V175" s="632"/>
      <c r="W175" s="632"/>
      <c r="X175" s="632"/>
      <c r="Y175" s="632"/>
      <c r="Z175" s="632"/>
      <c r="AA175" s="632"/>
      <c r="AB175" s="632"/>
    </row>
    <row r="176" spans="1:28" ht="12.75">
      <c r="A176" s="632"/>
      <c r="B176" s="630"/>
      <c r="C176" s="630"/>
      <c r="D176" s="630"/>
      <c r="E176" s="630"/>
      <c r="F176" s="630"/>
      <c r="G176" s="632"/>
      <c r="H176" s="632"/>
      <c r="I176" s="632"/>
      <c r="J176" s="632"/>
      <c r="K176" s="632"/>
      <c r="L176" s="632"/>
      <c r="M176" s="632"/>
      <c r="N176" s="632"/>
      <c r="O176" s="632"/>
      <c r="P176" s="632"/>
      <c r="Q176" s="632"/>
      <c r="R176" s="632"/>
      <c r="S176" s="632"/>
      <c r="T176" s="632"/>
      <c r="U176" s="632"/>
      <c r="V176" s="632"/>
      <c r="W176" s="632"/>
      <c r="X176" s="632"/>
      <c r="Y176" s="632"/>
      <c r="Z176" s="632"/>
      <c r="AA176" s="632"/>
      <c r="AB176" s="632"/>
    </row>
    <row r="177" spans="1:28" ht="12.75">
      <c r="A177" s="632"/>
      <c r="B177" s="630"/>
      <c r="C177" s="630"/>
      <c r="D177" s="630"/>
      <c r="E177" s="630"/>
      <c r="F177" s="630"/>
      <c r="G177" s="632"/>
      <c r="H177" s="632"/>
      <c r="I177" s="632"/>
      <c r="J177" s="632"/>
      <c r="K177" s="632"/>
      <c r="L177" s="632"/>
      <c r="M177" s="632"/>
      <c r="N177" s="632"/>
      <c r="O177" s="632"/>
      <c r="P177" s="632"/>
      <c r="Q177" s="632"/>
      <c r="R177" s="632"/>
      <c r="S177" s="632"/>
      <c r="T177" s="632"/>
      <c r="U177" s="632"/>
      <c r="V177" s="632"/>
      <c r="W177" s="632"/>
      <c r="X177" s="632"/>
      <c r="Y177" s="632"/>
      <c r="Z177" s="632"/>
      <c r="AA177" s="632"/>
      <c r="AB177" s="632"/>
    </row>
    <row r="178" spans="1:28" ht="12.75">
      <c r="A178" s="632"/>
      <c r="B178" s="630"/>
      <c r="C178" s="630"/>
      <c r="D178" s="630"/>
      <c r="E178" s="630"/>
      <c r="F178" s="630"/>
      <c r="G178" s="632"/>
      <c r="H178" s="632"/>
      <c r="I178" s="632"/>
      <c r="J178" s="632"/>
      <c r="K178" s="632"/>
      <c r="L178" s="632"/>
      <c r="M178" s="632"/>
      <c r="N178" s="632"/>
      <c r="O178" s="632"/>
      <c r="P178" s="632"/>
      <c r="Q178" s="632"/>
      <c r="R178" s="632"/>
      <c r="S178" s="632"/>
      <c r="T178" s="632"/>
      <c r="U178" s="632"/>
      <c r="V178" s="632"/>
      <c r="W178" s="632"/>
      <c r="X178" s="632"/>
      <c r="Y178" s="632"/>
      <c r="Z178" s="632"/>
      <c r="AA178" s="632"/>
      <c r="AB178" s="632"/>
    </row>
    <row r="179" spans="1:28" ht="12.75">
      <c r="A179" s="632"/>
      <c r="B179" s="630"/>
      <c r="C179" s="630"/>
      <c r="D179" s="630"/>
      <c r="E179" s="630"/>
      <c r="F179" s="630"/>
      <c r="G179" s="632"/>
      <c r="H179" s="632"/>
      <c r="I179" s="632"/>
      <c r="J179" s="632"/>
      <c r="K179" s="632"/>
      <c r="L179" s="632"/>
      <c r="M179" s="632"/>
      <c r="N179" s="632"/>
      <c r="O179" s="632"/>
      <c r="P179" s="632"/>
      <c r="Q179" s="632"/>
      <c r="R179" s="632"/>
      <c r="S179" s="632"/>
      <c r="T179" s="632"/>
      <c r="U179" s="632"/>
      <c r="V179" s="632"/>
      <c r="W179" s="632"/>
      <c r="X179" s="632"/>
      <c r="Y179" s="632"/>
      <c r="Z179" s="632"/>
      <c r="AA179" s="632"/>
      <c r="AB179" s="632"/>
    </row>
    <row r="180" spans="1:28" ht="12.75">
      <c r="A180" s="632"/>
      <c r="B180" s="630"/>
      <c r="C180" s="630"/>
      <c r="D180" s="630"/>
      <c r="E180" s="630"/>
      <c r="F180" s="630"/>
      <c r="G180" s="632"/>
      <c r="H180" s="632"/>
      <c r="I180" s="632"/>
      <c r="J180" s="632"/>
      <c r="K180" s="632"/>
      <c r="L180" s="632"/>
      <c r="M180" s="632"/>
      <c r="N180" s="632"/>
      <c r="O180" s="632"/>
      <c r="P180" s="632"/>
      <c r="Q180" s="632"/>
      <c r="R180" s="632"/>
      <c r="S180" s="632"/>
      <c r="T180" s="632"/>
      <c r="U180" s="632"/>
      <c r="V180" s="632"/>
      <c r="W180" s="632"/>
      <c r="X180" s="632"/>
      <c r="Y180" s="632"/>
      <c r="Z180" s="632"/>
      <c r="AA180" s="632"/>
      <c r="AB180" s="632"/>
    </row>
    <row r="181" spans="1:28" ht="12.75">
      <c r="A181" s="632"/>
      <c r="B181" s="630"/>
      <c r="C181" s="630"/>
      <c r="D181" s="630"/>
      <c r="E181" s="630"/>
      <c r="F181" s="630"/>
      <c r="G181" s="632"/>
      <c r="H181" s="632"/>
      <c r="I181" s="632"/>
      <c r="J181" s="632"/>
      <c r="K181" s="632"/>
      <c r="L181" s="632"/>
      <c r="M181" s="632"/>
      <c r="N181" s="632"/>
      <c r="O181" s="632"/>
      <c r="P181" s="632"/>
      <c r="Q181" s="632"/>
      <c r="R181" s="632"/>
      <c r="S181" s="632"/>
      <c r="T181" s="632"/>
      <c r="U181" s="632"/>
      <c r="V181" s="632"/>
      <c r="W181" s="632"/>
      <c r="X181" s="632"/>
      <c r="Y181" s="632"/>
      <c r="Z181" s="632"/>
      <c r="AA181" s="632"/>
      <c r="AB181" s="632"/>
    </row>
    <row r="182" spans="1:28" ht="12.75">
      <c r="A182" s="632"/>
      <c r="B182" s="630"/>
      <c r="C182" s="630"/>
      <c r="D182" s="630"/>
      <c r="E182" s="630"/>
      <c r="F182" s="630"/>
      <c r="G182" s="632"/>
      <c r="H182" s="632"/>
      <c r="I182" s="632"/>
      <c r="J182" s="632"/>
      <c r="K182" s="632"/>
      <c r="L182" s="632"/>
      <c r="M182" s="632"/>
      <c r="N182" s="632"/>
      <c r="O182" s="632"/>
      <c r="P182" s="632"/>
      <c r="Q182" s="632"/>
      <c r="R182" s="632"/>
      <c r="S182" s="632"/>
      <c r="T182" s="632"/>
      <c r="U182" s="632"/>
      <c r="V182" s="632"/>
      <c r="W182" s="632"/>
      <c r="X182" s="632"/>
      <c r="Y182" s="632"/>
      <c r="Z182" s="632"/>
      <c r="AA182" s="632"/>
      <c r="AB182" s="632"/>
    </row>
    <row r="183" spans="1:28" ht="12.75">
      <c r="A183" s="632"/>
      <c r="B183" s="630"/>
      <c r="C183" s="630"/>
      <c r="D183" s="630"/>
      <c r="E183" s="630"/>
      <c r="F183" s="630"/>
      <c r="G183" s="632"/>
      <c r="H183" s="632"/>
      <c r="I183" s="632"/>
      <c r="J183" s="632"/>
      <c r="K183" s="632"/>
      <c r="L183" s="632"/>
      <c r="M183" s="632"/>
      <c r="N183" s="632"/>
      <c r="O183" s="632"/>
      <c r="P183" s="632"/>
      <c r="Q183" s="632"/>
      <c r="R183" s="632"/>
      <c r="S183" s="632"/>
      <c r="T183" s="632"/>
      <c r="U183" s="632"/>
      <c r="V183" s="632"/>
      <c r="W183" s="632"/>
      <c r="X183" s="632"/>
      <c r="Y183" s="632"/>
      <c r="Z183" s="632"/>
      <c r="AA183" s="632"/>
      <c r="AB183" s="632"/>
    </row>
    <row r="184" spans="1:28" ht="12.75">
      <c r="A184" s="632"/>
      <c r="B184" s="630"/>
      <c r="C184" s="630"/>
      <c r="D184" s="630"/>
      <c r="E184" s="630"/>
      <c r="F184" s="630"/>
      <c r="G184" s="632"/>
      <c r="H184" s="632"/>
      <c r="I184" s="632"/>
      <c r="J184" s="632"/>
      <c r="K184" s="632"/>
      <c r="L184" s="632"/>
      <c r="M184" s="632"/>
      <c r="N184" s="632"/>
      <c r="O184" s="632"/>
      <c r="P184" s="632"/>
      <c r="Q184" s="632"/>
      <c r="R184" s="632"/>
      <c r="S184" s="632"/>
      <c r="T184" s="632"/>
      <c r="U184" s="632"/>
      <c r="V184" s="632"/>
      <c r="W184" s="632"/>
      <c r="X184" s="632"/>
      <c r="Y184" s="632"/>
      <c r="Z184" s="632"/>
      <c r="AA184" s="632"/>
      <c r="AB184" s="632"/>
    </row>
    <row r="185" spans="1:28" ht="12.75">
      <c r="A185" s="632"/>
      <c r="B185" s="630"/>
      <c r="C185" s="630"/>
      <c r="D185" s="630"/>
      <c r="E185" s="630"/>
      <c r="F185" s="630"/>
      <c r="G185" s="632"/>
      <c r="H185" s="632"/>
      <c r="I185" s="632"/>
      <c r="J185" s="632"/>
      <c r="K185" s="632"/>
      <c r="L185" s="632"/>
      <c r="M185" s="632"/>
      <c r="N185" s="632"/>
      <c r="O185" s="632"/>
      <c r="P185" s="632"/>
      <c r="Q185" s="632"/>
      <c r="R185" s="632"/>
      <c r="S185" s="632"/>
      <c r="T185" s="632"/>
      <c r="U185" s="632"/>
      <c r="V185" s="632"/>
      <c r="W185" s="632"/>
      <c r="X185" s="632"/>
      <c r="Y185" s="632"/>
      <c r="Z185" s="632"/>
      <c r="AA185" s="632"/>
      <c r="AB185" s="632"/>
    </row>
    <row r="186" spans="1:28" ht="12.75">
      <c r="A186" s="632"/>
      <c r="B186" s="630"/>
      <c r="C186" s="630"/>
      <c r="D186" s="630"/>
      <c r="E186" s="630"/>
      <c r="F186" s="630"/>
      <c r="G186" s="632"/>
      <c r="H186" s="632"/>
      <c r="I186" s="632"/>
      <c r="J186" s="632"/>
      <c r="K186" s="632"/>
      <c r="L186" s="632"/>
      <c r="M186" s="632"/>
      <c r="N186" s="632"/>
      <c r="O186" s="632"/>
      <c r="P186" s="632"/>
      <c r="Q186" s="632"/>
      <c r="R186" s="632"/>
      <c r="S186" s="632"/>
      <c r="T186" s="632"/>
      <c r="U186" s="632"/>
      <c r="V186" s="632"/>
      <c r="W186" s="632"/>
      <c r="X186" s="632"/>
      <c r="Y186" s="632"/>
      <c r="Z186" s="632"/>
      <c r="AA186" s="632"/>
      <c r="AB186" s="632"/>
    </row>
    <row r="187" spans="1:28" ht="12.75">
      <c r="A187" s="632"/>
      <c r="B187" s="630"/>
      <c r="C187" s="630"/>
      <c r="D187" s="630"/>
      <c r="E187" s="630"/>
      <c r="F187" s="630"/>
      <c r="G187" s="632"/>
      <c r="H187" s="632"/>
      <c r="I187" s="632"/>
      <c r="J187" s="632"/>
      <c r="K187" s="632"/>
      <c r="L187" s="632"/>
      <c r="M187" s="632"/>
      <c r="N187" s="632"/>
      <c r="O187" s="632"/>
      <c r="P187" s="632"/>
      <c r="Q187" s="632"/>
      <c r="R187" s="632"/>
      <c r="S187" s="632"/>
      <c r="T187" s="632"/>
      <c r="U187" s="632"/>
      <c r="V187" s="632"/>
      <c r="W187" s="632"/>
      <c r="X187" s="632"/>
      <c r="Y187" s="632"/>
      <c r="Z187" s="632"/>
      <c r="AA187" s="632"/>
      <c r="AB187" s="632"/>
    </row>
    <row r="188" spans="1:28" ht="12.75">
      <c r="A188" s="632"/>
      <c r="B188" s="630"/>
      <c r="C188" s="630"/>
      <c r="D188" s="630"/>
      <c r="E188" s="630"/>
      <c r="F188" s="630"/>
      <c r="G188" s="632"/>
      <c r="H188" s="632"/>
      <c r="I188" s="632"/>
      <c r="J188" s="632"/>
      <c r="K188" s="632"/>
      <c r="L188" s="632"/>
      <c r="M188" s="632"/>
      <c r="N188" s="632"/>
      <c r="O188" s="632"/>
      <c r="P188" s="632"/>
      <c r="Q188" s="632"/>
      <c r="R188" s="632"/>
      <c r="S188" s="632"/>
      <c r="T188" s="632"/>
      <c r="U188" s="632"/>
      <c r="V188" s="632"/>
      <c r="W188" s="632"/>
      <c r="X188" s="632"/>
      <c r="Y188" s="632"/>
      <c r="Z188" s="632"/>
      <c r="AA188" s="632"/>
      <c r="AB188" s="632"/>
    </row>
    <row r="189" spans="1:28" ht="12.75">
      <c r="A189" s="632"/>
      <c r="B189" s="630"/>
      <c r="C189" s="630"/>
      <c r="D189" s="630"/>
      <c r="E189" s="630"/>
      <c r="F189" s="630"/>
      <c r="G189" s="632"/>
      <c r="H189" s="632"/>
      <c r="I189" s="632"/>
      <c r="J189" s="632"/>
      <c r="K189" s="632"/>
      <c r="L189" s="632"/>
      <c r="M189" s="632"/>
      <c r="N189" s="632"/>
      <c r="O189" s="632"/>
      <c r="P189" s="632"/>
      <c r="Q189" s="632"/>
      <c r="R189" s="632"/>
      <c r="S189" s="632"/>
      <c r="T189" s="632"/>
      <c r="U189" s="632"/>
      <c r="V189" s="632"/>
      <c r="W189" s="632"/>
      <c r="X189" s="632"/>
      <c r="Y189" s="632"/>
      <c r="Z189" s="632"/>
      <c r="AA189" s="632"/>
      <c r="AB189" s="632"/>
    </row>
    <row r="190" spans="1:28" ht="12.75">
      <c r="A190" s="632"/>
      <c r="B190" s="630"/>
      <c r="C190" s="630"/>
      <c r="D190" s="630"/>
      <c r="E190" s="630"/>
      <c r="F190" s="630"/>
      <c r="G190" s="632"/>
      <c r="H190" s="632"/>
      <c r="I190" s="632"/>
      <c r="J190" s="632"/>
      <c r="K190" s="632"/>
      <c r="L190" s="632"/>
      <c r="M190" s="632"/>
      <c r="N190" s="632"/>
      <c r="O190" s="632"/>
      <c r="P190" s="632"/>
      <c r="Q190" s="632"/>
      <c r="R190" s="632"/>
      <c r="S190" s="632"/>
      <c r="T190" s="632"/>
      <c r="U190" s="632"/>
      <c r="V190" s="632"/>
      <c r="W190" s="632"/>
      <c r="X190" s="632"/>
      <c r="Y190" s="632"/>
      <c r="Z190" s="632"/>
      <c r="AA190" s="632"/>
      <c r="AB190" s="632"/>
    </row>
    <row r="191" spans="1:28" ht="12.75">
      <c r="A191" s="632"/>
      <c r="B191" s="630"/>
      <c r="C191" s="630"/>
      <c r="D191" s="630"/>
      <c r="E191" s="630"/>
      <c r="F191" s="630"/>
      <c r="G191" s="632"/>
      <c r="H191" s="632"/>
      <c r="I191" s="632"/>
      <c r="J191" s="632"/>
      <c r="K191" s="632"/>
      <c r="L191" s="632"/>
      <c r="M191" s="632"/>
      <c r="N191" s="632"/>
      <c r="O191" s="632"/>
      <c r="P191" s="632"/>
      <c r="Q191" s="632"/>
      <c r="R191" s="632"/>
      <c r="S191" s="632"/>
      <c r="T191" s="632"/>
      <c r="U191" s="632"/>
      <c r="V191" s="632"/>
      <c r="W191" s="632"/>
      <c r="X191" s="632"/>
      <c r="Y191" s="632"/>
      <c r="Z191" s="632"/>
      <c r="AA191" s="632"/>
      <c r="AB191" s="632"/>
    </row>
    <row r="192" spans="1:28" ht="12.75">
      <c r="A192" s="632"/>
      <c r="B192" s="630"/>
      <c r="C192" s="630"/>
      <c r="D192" s="630"/>
      <c r="E192" s="630"/>
      <c r="F192" s="630"/>
      <c r="G192" s="632"/>
      <c r="H192" s="632"/>
      <c r="I192" s="632"/>
      <c r="J192" s="632"/>
      <c r="K192" s="632"/>
      <c r="L192" s="632"/>
      <c r="M192" s="632"/>
      <c r="N192" s="632"/>
      <c r="O192" s="632"/>
      <c r="P192" s="632"/>
      <c r="Q192" s="632"/>
      <c r="R192" s="632"/>
      <c r="S192" s="632"/>
      <c r="T192" s="632"/>
      <c r="U192" s="632"/>
      <c r="V192" s="632"/>
      <c r="W192" s="632"/>
      <c r="X192" s="632"/>
      <c r="Y192" s="632"/>
      <c r="Z192" s="632"/>
      <c r="AA192" s="632"/>
      <c r="AB192" s="632"/>
    </row>
    <row r="193" spans="1:28" ht="12.75">
      <c r="A193" s="632"/>
      <c r="B193" s="630"/>
      <c r="C193" s="630"/>
      <c r="D193" s="630"/>
      <c r="E193" s="630"/>
      <c r="F193" s="630"/>
      <c r="G193" s="632"/>
      <c r="H193" s="632"/>
      <c r="I193" s="632"/>
      <c r="J193" s="632"/>
      <c r="K193" s="632"/>
      <c r="L193" s="632"/>
      <c r="M193" s="632"/>
      <c r="N193" s="632"/>
      <c r="O193" s="632"/>
      <c r="P193" s="632"/>
      <c r="Q193" s="632"/>
      <c r="R193" s="632"/>
      <c r="S193" s="632"/>
      <c r="T193" s="632"/>
      <c r="U193" s="632"/>
      <c r="V193" s="632"/>
      <c r="W193" s="632"/>
      <c r="X193" s="632"/>
      <c r="Y193" s="632"/>
      <c r="Z193" s="632"/>
      <c r="AA193" s="632"/>
      <c r="AB193" s="632"/>
    </row>
    <row r="194" spans="1:28" ht="12.75">
      <c r="A194" s="632"/>
      <c r="B194" s="630"/>
      <c r="C194" s="630"/>
      <c r="D194" s="630"/>
      <c r="E194" s="630"/>
      <c r="F194" s="630"/>
      <c r="G194" s="632"/>
      <c r="H194" s="632"/>
      <c r="I194" s="632"/>
      <c r="J194" s="632"/>
      <c r="K194" s="632"/>
      <c r="L194" s="632"/>
      <c r="M194" s="632"/>
      <c r="N194" s="632"/>
      <c r="O194" s="632"/>
      <c r="P194" s="632"/>
      <c r="Q194" s="632"/>
      <c r="R194" s="632"/>
      <c r="S194" s="632"/>
      <c r="T194" s="632"/>
      <c r="U194" s="632"/>
      <c r="V194" s="632"/>
      <c r="W194" s="632"/>
      <c r="X194" s="632"/>
      <c r="Y194" s="632"/>
      <c r="Z194" s="632"/>
      <c r="AA194" s="632"/>
      <c r="AB194" s="632"/>
    </row>
    <row r="195" spans="1:28" ht="12.75">
      <c r="A195" s="632"/>
      <c r="B195" s="630"/>
      <c r="C195" s="630"/>
      <c r="D195" s="630"/>
      <c r="E195" s="630"/>
      <c r="F195" s="630"/>
      <c r="G195" s="632"/>
      <c r="H195" s="632"/>
      <c r="I195" s="632"/>
      <c r="J195" s="632"/>
      <c r="K195" s="632"/>
      <c r="L195" s="632"/>
      <c r="M195" s="632"/>
      <c r="N195" s="632"/>
      <c r="O195" s="632"/>
      <c r="P195" s="632"/>
      <c r="Q195" s="632"/>
      <c r="R195" s="632"/>
      <c r="S195" s="632"/>
      <c r="T195" s="632"/>
      <c r="U195" s="632"/>
      <c r="V195" s="632"/>
      <c r="W195" s="632"/>
      <c r="X195" s="632"/>
      <c r="Y195" s="632"/>
      <c r="Z195" s="632"/>
      <c r="AA195" s="632"/>
      <c r="AB195" s="632"/>
    </row>
    <row r="196" spans="1:28" ht="12.75">
      <c r="A196" s="632"/>
      <c r="B196" s="630"/>
      <c r="C196" s="630"/>
      <c r="D196" s="630"/>
      <c r="E196" s="630"/>
      <c r="F196" s="630"/>
      <c r="G196" s="632"/>
      <c r="H196" s="632"/>
      <c r="I196" s="632"/>
      <c r="J196" s="632"/>
      <c r="K196" s="632"/>
      <c r="L196" s="632"/>
      <c r="M196" s="632"/>
      <c r="N196" s="632"/>
      <c r="O196" s="632"/>
      <c r="P196" s="632"/>
      <c r="Q196" s="632"/>
      <c r="R196" s="632"/>
      <c r="S196" s="632"/>
      <c r="T196" s="632"/>
      <c r="U196" s="632"/>
      <c r="V196" s="632"/>
      <c r="W196" s="632"/>
      <c r="X196" s="632"/>
      <c r="Y196" s="632"/>
      <c r="Z196" s="632"/>
      <c r="AA196" s="632"/>
      <c r="AB196" s="632"/>
    </row>
    <row r="197" spans="1:28" ht="12.75">
      <c r="A197" s="632"/>
      <c r="B197" s="630"/>
      <c r="C197" s="630"/>
      <c r="D197" s="630"/>
      <c r="E197" s="630"/>
      <c r="F197" s="630"/>
      <c r="G197" s="632"/>
      <c r="H197" s="632"/>
      <c r="I197" s="632"/>
      <c r="J197" s="632"/>
      <c r="K197" s="632"/>
      <c r="L197" s="632"/>
      <c r="M197" s="632"/>
      <c r="N197" s="632"/>
      <c r="O197" s="632"/>
      <c r="P197" s="632"/>
      <c r="Q197" s="632"/>
      <c r="R197" s="632"/>
      <c r="S197" s="632"/>
      <c r="T197" s="632"/>
      <c r="U197" s="632"/>
      <c r="V197" s="632"/>
      <c r="W197" s="632"/>
      <c r="X197" s="632"/>
      <c r="Y197" s="632"/>
      <c r="Z197" s="632"/>
      <c r="AA197" s="632"/>
      <c r="AB197" s="632"/>
    </row>
    <row r="198" spans="1:28" ht="12.75">
      <c r="A198" s="632"/>
      <c r="B198" s="630"/>
      <c r="C198" s="630"/>
      <c r="D198" s="630"/>
      <c r="E198" s="630"/>
      <c r="F198" s="630"/>
      <c r="G198" s="632"/>
      <c r="H198" s="632"/>
      <c r="I198" s="632"/>
      <c r="J198" s="632"/>
      <c r="K198" s="632"/>
      <c r="L198" s="632"/>
      <c r="M198" s="632"/>
      <c r="N198" s="632"/>
      <c r="O198" s="632"/>
      <c r="P198" s="632"/>
      <c r="Q198" s="632"/>
      <c r="R198" s="632"/>
      <c r="S198" s="632"/>
      <c r="T198" s="632"/>
      <c r="U198" s="632"/>
      <c r="V198" s="632"/>
      <c r="W198" s="632"/>
      <c r="X198" s="632"/>
      <c r="Y198" s="632"/>
      <c r="Z198" s="632"/>
      <c r="AA198" s="632"/>
      <c r="AB198" s="632"/>
    </row>
    <row r="199" spans="1:28" ht="12.75">
      <c r="A199" s="632"/>
      <c r="B199" s="630"/>
      <c r="C199" s="630"/>
      <c r="D199" s="630"/>
      <c r="E199" s="630"/>
      <c r="F199" s="630"/>
      <c r="G199" s="632"/>
      <c r="H199" s="632"/>
      <c r="I199" s="632"/>
      <c r="J199" s="632"/>
      <c r="K199" s="632"/>
      <c r="L199" s="632"/>
      <c r="M199" s="632"/>
      <c r="N199" s="632"/>
      <c r="O199" s="632"/>
      <c r="P199" s="632"/>
      <c r="Q199" s="632"/>
      <c r="R199" s="632"/>
      <c r="S199" s="632"/>
      <c r="T199" s="632"/>
      <c r="U199" s="632"/>
      <c r="V199" s="632"/>
      <c r="W199" s="632"/>
      <c r="X199" s="632"/>
      <c r="Y199" s="632"/>
      <c r="Z199" s="632"/>
      <c r="AA199" s="632"/>
      <c r="AB199" s="632"/>
    </row>
    <row r="200" spans="1:28" ht="12.75">
      <c r="A200" s="632"/>
      <c r="B200" s="630"/>
      <c r="C200" s="630"/>
      <c r="D200" s="630"/>
      <c r="E200" s="630"/>
      <c r="F200" s="630"/>
      <c r="G200" s="632"/>
      <c r="H200" s="632"/>
      <c r="I200" s="632"/>
      <c r="J200" s="632"/>
      <c r="K200" s="632"/>
      <c r="L200" s="632"/>
      <c r="M200" s="632"/>
      <c r="N200" s="632"/>
      <c r="O200" s="632"/>
      <c r="P200" s="632"/>
      <c r="Q200" s="632"/>
      <c r="R200" s="632"/>
      <c r="S200" s="632"/>
      <c r="T200" s="632"/>
      <c r="U200" s="632"/>
      <c r="V200" s="632"/>
      <c r="W200" s="632"/>
      <c r="X200" s="632"/>
      <c r="Y200" s="632"/>
      <c r="Z200" s="632"/>
      <c r="AA200" s="632"/>
      <c r="AB200" s="632"/>
    </row>
    <row r="201" spans="1:28" ht="12.75">
      <c r="A201" s="632"/>
      <c r="B201" s="630"/>
      <c r="C201" s="630"/>
      <c r="D201" s="630"/>
      <c r="E201" s="630"/>
      <c r="F201" s="630"/>
      <c r="G201" s="632"/>
      <c r="H201" s="632"/>
      <c r="I201" s="632"/>
      <c r="J201" s="632"/>
      <c r="K201" s="632"/>
      <c r="L201" s="632"/>
      <c r="M201" s="632"/>
      <c r="N201" s="632"/>
      <c r="O201" s="632"/>
      <c r="P201" s="632"/>
      <c r="Q201" s="632"/>
      <c r="R201" s="632"/>
      <c r="S201" s="632"/>
      <c r="T201" s="632"/>
      <c r="U201" s="632"/>
      <c r="V201" s="632"/>
      <c r="W201" s="632"/>
      <c r="X201" s="632"/>
      <c r="Y201" s="632"/>
      <c r="Z201" s="632"/>
      <c r="AA201" s="632"/>
      <c r="AB201" s="632"/>
    </row>
    <row r="202" spans="1:28" ht="12.75">
      <c r="A202" s="632"/>
      <c r="B202" s="630"/>
      <c r="C202" s="630"/>
      <c r="D202" s="630"/>
      <c r="E202" s="630"/>
      <c r="F202" s="630"/>
      <c r="G202" s="632"/>
      <c r="H202" s="632"/>
      <c r="I202" s="632"/>
      <c r="J202" s="632"/>
      <c r="K202" s="632"/>
      <c r="L202" s="632"/>
      <c r="M202" s="632"/>
      <c r="N202" s="632"/>
      <c r="O202" s="632"/>
      <c r="P202" s="632"/>
      <c r="Q202" s="632"/>
      <c r="R202" s="632"/>
      <c r="S202" s="632"/>
      <c r="T202" s="632"/>
      <c r="U202" s="632"/>
      <c r="V202" s="632"/>
      <c r="W202" s="632"/>
      <c r="X202" s="632"/>
      <c r="Y202" s="632"/>
      <c r="Z202" s="632"/>
      <c r="AA202" s="632"/>
      <c r="AB202" s="632"/>
    </row>
    <row r="203" spans="1:28" ht="12.75">
      <c r="A203" s="632"/>
      <c r="B203" s="630"/>
      <c r="C203" s="630"/>
      <c r="D203" s="630"/>
      <c r="E203" s="630"/>
      <c r="F203" s="630"/>
      <c r="G203" s="632"/>
      <c r="H203" s="632"/>
      <c r="I203" s="632"/>
      <c r="J203" s="632"/>
      <c r="K203" s="632"/>
      <c r="L203" s="632"/>
      <c r="M203" s="632"/>
      <c r="N203" s="632"/>
      <c r="O203" s="632"/>
      <c r="P203" s="632"/>
      <c r="Q203" s="632"/>
      <c r="R203" s="632"/>
      <c r="S203" s="632"/>
      <c r="T203" s="632"/>
      <c r="U203" s="632"/>
      <c r="V203" s="632"/>
      <c r="W203" s="632"/>
      <c r="X203" s="632"/>
      <c r="Y203" s="632"/>
      <c r="Z203" s="632"/>
      <c r="AA203" s="632"/>
      <c r="AB203" s="632"/>
    </row>
    <row r="204" spans="1:28" ht="12.75">
      <c r="A204" s="632"/>
      <c r="B204" s="630"/>
      <c r="C204" s="630"/>
      <c r="D204" s="630"/>
      <c r="E204" s="630"/>
      <c r="F204" s="630"/>
      <c r="G204" s="632"/>
      <c r="H204" s="632"/>
      <c r="I204" s="632"/>
      <c r="J204" s="632"/>
      <c r="K204" s="632"/>
      <c r="L204" s="632"/>
      <c r="M204" s="632"/>
      <c r="N204" s="632"/>
      <c r="O204" s="632"/>
      <c r="P204" s="632"/>
      <c r="Q204" s="632"/>
      <c r="R204" s="632"/>
      <c r="S204" s="632"/>
      <c r="T204" s="632"/>
      <c r="U204" s="632"/>
      <c r="V204" s="632"/>
      <c r="W204" s="632"/>
      <c r="X204" s="632"/>
      <c r="Y204" s="632"/>
      <c r="Z204" s="632"/>
      <c r="AA204" s="632"/>
      <c r="AB204" s="632"/>
    </row>
    <row r="205" spans="1:28" ht="12.75">
      <c r="A205" s="632"/>
      <c r="B205" s="630"/>
      <c r="C205" s="630"/>
      <c r="D205" s="630"/>
      <c r="E205" s="630"/>
      <c r="F205" s="630"/>
      <c r="G205" s="632"/>
      <c r="H205" s="632"/>
      <c r="I205" s="632"/>
      <c r="J205" s="632"/>
      <c r="K205" s="632"/>
      <c r="L205" s="632"/>
      <c r="M205" s="632"/>
      <c r="N205" s="632"/>
      <c r="O205" s="632"/>
      <c r="P205" s="632"/>
      <c r="Q205" s="632"/>
      <c r="R205" s="632"/>
      <c r="S205" s="632"/>
      <c r="T205" s="632"/>
      <c r="U205" s="632"/>
      <c r="V205" s="632"/>
      <c r="W205" s="632"/>
      <c r="X205" s="632"/>
      <c r="Y205" s="632"/>
      <c r="Z205" s="632"/>
      <c r="AA205" s="632"/>
      <c r="AB205" s="632"/>
    </row>
    <row r="206" spans="1:28" ht="12.75">
      <c r="A206" s="632"/>
      <c r="B206" s="630"/>
      <c r="C206" s="630"/>
      <c r="D206" s="630"/>
      <c r="E206" s="630"/>
      <c r="F206" s="630"/>
      <c r="G206" s="632"/>
      <c r="H206" s="632"/>
      <c r="I206" s="632"/>
      <c r="J206" s="632"/>
      <c r="K206" s="632"/>
      <c r="L206" s="632"/>
      <c r="M206" s="632"/>
      <c r="N206" s="632"/>
      <c r="O206" s="632"/>
      <c r="P206" s="632"/>
      <c r="Q206" s="632"/>
      <c r="R206" s="632"/>
      <c r="S206" s="632"/>
      <c r="T206" s="632"/>
      <c r="U206" s="632"/>
      <c r="V206" s="632"/>
      <c r="W206" s="632"/>
      <c r="X206" s="632"/>
      <c r="Y206" s="632"/>
      <c r="Z206" s="632"/>
      <c r="AA206" s="632"/>
      <c r="AB206" s="632"/>
    </row>
    <row r="207" spans="1:28" ht="12.75">
      <c r="A207" s="632"/>
      <c r="B207" s="630"/>
      <c r="C207" s="630"/>
      <c r="D207" s="630"/>
      <c r="E207" s="630"/>
      <c r="F207" s="630"/>
      <c r="G207" s="632"/>
      <c r="H207" s="632"/>
      <c r="I207" s="632"/>
      <c r="J207" s="632"/>
      <c r="K207" s="632"/>
      <c r="L207" s="632"/>
      <c r="M207" s="632"/>
      <c r="N207" s="632"/>
      <c r="O207" s="632"/>
      <c r="P207" s="632"/>
      <c r="Q207" s="632"/>
      <c r="R207" s="632"/>
      <c r="S207" s="632"/>
      <c r="T207" s="632"/>
      <c r="U207" s="632"/>
      <c r="V207" s="632"/>
      <c r="W207" s="632"/>
      <c r="X207" s="632"/>
      <c r="Y207" s="632"/>
      <c r="Z207" s="632"/>
      <c r="AA207" s="632"/>
      <c r="AB207" s="632"/>
    </row>
    <row r="208" spans="1:28" ht="12.75">
      <c r="A208" s="632"/>
      <c r="B208" s="630"/>
      <c r="C208" s="630"/>
      <c r="D208" s="630"/>
      <c r="E208" s="630"/>
      <c r="F208" s="630"/>
      <c r="G208" s="632"/>
      <c r="H208" s="632"/>
      <c r="I208" s="632"/>
      <c r="J208" s="632"/>
      <c r="K208" s="632"/>
      <c r="L208" s="632"/>
      <c r="M208" s="632"/>
      <c r="N208" s="632"/>
      <c r="O208" s="632"/>
      <c r="P208" s="632"/>
      <c r="Q208" s="632"/>
      <c r="R208" s="632"/>
      <c r="S208" s="632"/>
      <c r="T208" s="632"/>
      <c r="U208" s="632"/>
      <c r="V208" s="632"/>
      <c r="W208" s="632"/>
      <c r="X208" s="632"/>
      <c r="Y208" s="632"/>
      <c r="Z208" s="632"/>
      <c r="AA208" s="632"/>
      <c r="AB208" s="632"/>
    </row>
    <row r="209" spans="1:28" ht="12.75">
      <c r="A209" s="632"/>
      <c r="B209" s="630"/>
      <c r="C209" s="630"/>
      <c r="D209" s="630"/>
      <c r="E209" s="630"/>
      <c r="F209" s="630"/>
      <c r="G209" s="632"/>
      <c r="H209" s="632"/>
      <c r="I209" s="632"/>
      <c r="J209" s="632"/>
      <c r="K209" s="632"/>
      <c r="L209" s="632"/>
      <c r="M209" s="632"/>
      <c r="N209" s="632"/>
      <c r="O209" s="632"/>
      <c r="P209" s="632"/>
      <c r="Q209" s="632"/>
      <c r="R209" s="632"/>
      <c r="S209" s="632"/>
      <c r="T209" s="632"/>
      <c r="U209" s="632"/>
      <c r="V209" s="632"/>
      <c r="W209" s="632"/>
      <c r="X209" s="632"/>
      <c r="Y209" s="632"/>
      <c r="Z209" s="632"/>
      <c r="AA209" s="632"/>
      <c r="AB209" s="632"/>
    </row>
    <row r="210" spans="1:28" ht="12.75">
      <c r="A210" s="632"/>
      <c r="B210" s="630"/>
      <c r="C210" s="630"/>
      <c r="D210" s="630"/>
      <c r="E210" s="630"/>
      <c r="F210" s="630"/>
      <c r="G210" s="632"/>
      <c r="H210" s="632"/>
      <c r="I210" s="632"/>
      <c r="J210" s="632"/>
      <c r="K210" s="632"/>
      <c r="L210" s="632"/>
      <c r="M210" s="632"/>
      <c r="N210" s="632"/>
      <c r="O210" s="632"/>
      <c r="P210" s="632"/>
      <c r="Q210" s="632"/>
      <c r="R210" s="632"/>
      <c r="S210" s="632"/>
      <c r="T210" s="632"/>
      <c r="U210" s="632"/>
      <c r="V210" s="632"/>
      <c r="W210" s="632"/>
      <c r="X210" s="632"/>
      <c r="Y210" s="632"/>
      <c r="Z210" s="632"/>
      <c r="AA210" s="632"/>
      <c r="AB210" s="632"/>
    </row>
    <row r="211" spans="1:28" ht="12.75">
      <c r="A211" s="632"/>
      <c r="B211" s="630"/>
      <c r="C211" s="630"/>
      <c r="D211" s="630"/>
      <c r="E211" s="630"/>
      <c r="F211" s="630"/>
      <c r="G211" s="632"/>
      <c r="H211" s="632"/>
      <c r="I211" s="632"/>
      <c r="J211" s="632"/>
      <c r="K211" s="632"/>
      <c r="L211" s="632"/>
      <c r="M211" s="632"/>
      <c r="N211" s="632"/>
      <c r="O211" s="632"/>
      <c r="P211" s="632"/>
      <c r="Q211" s="632"/>
      <c r="R211" s="632"/>
      <c r="S211" s="632"/>
      <c r="T211" s="632"/>
      <c r="U211" s="632"/>
      <c r="V211" s="632"/>
      <c r="W211" s="632"/>
      <c r="X211" s="632"/>
      <c r="Y211" s="632"/>
      <c r="Z211" s="632"/>
      <c r="AA211" s="632"/>
      <c r="AB211" s="632"/>
    </row>
    <row r="212" spans="1:28" ht="12.75">
      <c r="A212" s="632"/>
      <c r="B212" s="630"/>
      <c r="C212" s="630"/>
      <c r="D212" s="630"/>
      <c r="E212" s="630"/>
      <c r="F212" s="630"/>
      <c r="G212" s="632"/>
      <c r="H212" s="632"/>
      <c r="I212" s="632"/>
      <c r="J212" s="632"/>
      <c r="K212" s="632"/>
      <c r="L212" s="632"/>
      <c r="M212" s="632"/>
      <c r="N212" s="632"/>
      <c r="O212" s="632"/>
      <c r="P212" s="632"/>
      <c r="Q212" s="632"/>
      <c r="R212" s="632"/>
      <c r="S212" s="632"/>
      <c r="T212" s="632"/>
      <c r="U212" s="632"/>
      <c r="V212" s="632"/>
      <c r="W212" s="632"/>
      <c r="X212" s="632"/>
      <c r="Y212" s="632"/>
      <c r="Z212" s="632"/>
      <c r="AA212" s="632"/>
      <c r="AB212" s="632"/>
    </row>
    <row r="213" spans="1:28" ht="12.75">
      <c r="A213" s="632"/>
      <c r="B213" s="630"/>
      <c r="C213" s="630"/>
      <c r="D213" s="630"/>
      <c r="E213" s="630"/>
      <c r="F213" s="630"/>
      <c r="G213" s="632"/>
      <c r="H213" s="632"/>
      <c r="I213" s="632"/>
      <c r="J213" s="632"/>
      <c r="K213" s="632"/>
      <c r="L213" s="632"/>
      <c r="M213" s="632"/>
      <c r="N213" s="632"/>
      <c r="O213" s="632"/>
      <c r="P213" s="632"/>
      <c r="Q213" s="632"/>
      <c r="R213" s="632"/>
      <c r="S213" s="632"/>
      <c r="T213" s="632"/>
      <c r="U213" s="632"/>
      <c r="V213" s="632"/>
      <c r="W213" s="632"/>
      <c r="X213" s="632"/>
      <c r="Y213" s="632"/>
      <c r="Z213" s="632"/>
      <c r="AA213" s="632"/>
      <c r="AB213" s="632"/>
    </row>
    <row r="214" spans="1:28" ht="12.75">
      <c r="A214" s="632"/>
      <c r="B214" s="630"/>
      <c r="C214" s="630"/>
      <c r="D214" s="630"/>
      <c r="E214" s="630"/>
      <c r="F214" s="630"/>
      <c r="G214" s="632"/>
      <c r="H214" s="632"/>
      <c r="I214" s="632"/>
      <c r="J214" s="632"/>
      <c r="K214" s="632"/>
      <c r="L214" s="632"/>
      <c r="M214" s="632"/>
      <c r="N214" s="632"/>
      <c r="O214" s="632"/>
      <c r="P214" s="632"/>
      <c r="Q214" s="632"/>
      <c r="R214" s="632"/>
      <c r="S214" s="632"/>
      <c r="T214" s="632"/>
      <c r="U214" s="632"/>
      <c r="V214" s="632"/>
      <c r="W214" s="632"/>
      <c r="X214" s="632"/>
      <c r="Y214" s="632"/>
      <c r="Z214" s="632"/>
      <c r="AA214" s="632"/>
      <c r="AB214" s="632"/>
    </row>
    <row r="215" spans="1:28" ht="12.75">
      <c r="A215" s="632"/>
      <c r="B215" s="630"/>
      <c r="C215" s="630"/>
      <c r="D215" s="630"/>
      <c r="E215" s="630"/>
      <c r="F215" s="630"/>
      <c r="G215" s="632"/>
      <c r="H215" s="632"/>
      <c r="I215" s="632"/>
      <c r="J215" s="632"/>
      <c r="K215" s="632"/>
      <c r="L215" s="632"/>
      <c r="M215" s="632"/>
      <c r="N215" s="632"/>
      <c r="O215" s="632"/>
      <c r="P215" s="632"/>
      <c r="Q215" s="632"/>
      <c r="R215" s="632"/>
      <c r="S215" s="632"/>
      <c r="T215" s="632"/>
      <c r="U215" s="632"/>
      <c r="V215" s="632"/>
      <c r="W215" s="632"/>
      <c r="X215" s="632"/>
      <c r="Y215" s="632"/>
      <c r="Z215" s="632"/>
      <c r="AA215" s="632"/>
      <c r="AB215" s="632"/>
    </row>
    <row r="216" spans="1:28" ht="12.75">
      <c r="A216" s="632"/>
      <c r="B216" s="630"/>
      <c r="C216" s="630"/>
      <c r="D216" s="630"/>
      <c r="E216" s="630"/>
      <c r="F216" s="630"/>
      <c r="G216" s="632"/>
      <c r="H216" s="632"/>
      <c r="I216" s="632"/>
      <c r="J216" s="632"/>
      <c r="K216" s="632"/>
      <c r="L216" s="632"/>
      <c r="M216" s="632"/>
      <c r="N216" s="632"/>
      <c r="O216" s="632"/>
      <c r="P216" s="632"/>
      <c r="Q216" s="632"/>
      <c r="R216" s="632"/>
      <c r="S216" s="632"/>
      <c r="T216" s="632"/>
      <c r="U216" s="632"/>
      <c r="V216" s="632"/>
      <c r="W216" s="632"/>
      <c r="X216" s="632"/>
      <c r="Y216" s="632"/>
      <c r="Z216" s="632"/>
      <c r="AA216" s="632"/>
      <c r="AB216" s="632"/>
    </row>
    <row r="217" spans="1:28" ht="12.75">
      <c r="A217" s="632"/>
      <c r="B217" s="630"/>
      <c r="C217" s="630"/>
      <c r="D217" s="630"/>
      <c r="E217" s="630"/>
      <c r="F217" s="630"/>
      <c r="G217" s="632"/>
      <c r="H217" s="632"/>
      <c r="I217" s="632"/>
      <c r="J217" s="632"/>
      <c r="K217" s="632"/>
      <c r="L217" s="632"/>
      <c r="M217" s="632"/>
      <c r="N217" s="632"/>
      <c r="O217" s="632"/>
      <c r="P217" s="632"/>
      <c r="Q217" s="632"/>
      <c r="R217" s="632"/>
      <c r="S217" s="632"/>
      <c r="T217" s="632"/>
      <c r="U217" s="632"/>
      <c r="V217" s="632"/>
      <c r="W217" s="632"/>
      <c r="X217" s="632"/>
      <c r="Y217" s="632"/>
      <c r="Z217" s="632"/>
      <c r="AA217" s="632"/>
      <c r="AB217" s="632"/>
    </row>
    <row r="218" spans="1:28" ht="12.75">
      <c r="A218" s="632"/>
      <c r="B218" s="630"/>
      <c r="C218" s="630"/>
      <c r="D218" s="630"/>
      <c r="E218" s="630"/>
      <c r="F218" s="630"/>
      <c r="G218" s="632"/>
      <c r="H218" s="632"/>
      <c r="I218" s="632"/>
      <c r="J218" s="632"/>
      <c r="K218" s="632"/>
      <c r="L218" s="632"/>
      <c r="M218" s="632"/>
      <c r="N218" s="632"/>
      <c r="O218" s="632"/>
      <c r="P218" s="632"/>
      <c r="Q218" s="632"/>
      <c r="R218" s="632"/>
      <c r="S218" s="632"/>
      <c r="T218" s="632"/>
      <c r="U218" s="632"/>
      <c r="V218" s="632"/>
      <c r="W218" s="632"/>
      <c r="X218" s="632"/>
      <c r="Y218" s="632"/>
      <c r="Z218" s="632"/>
      <c r="AA218" s="632"/>
      <c r="AB218" s="632"/>
    </row>
    <row r="219" spans="1:28" ht="12.75">
      <c r="A219" s="632"/>
      <c r="B219" s="630"/>
      <c r="C219" s="630"/>
      <c r="D219" s="630"/>
      <c r="E219" s="630"/>
      <c r="F219" s="630"/>
      <c r="G219" s="632"/>
      <c r="H219" s="632"/>
      <c r="I219" s="632"/>
      <c r="J219" s="632"/>
      <c r="K219" s="632"/>
      <c r="L219" s="632"/>
      <c r="M219" s="632"/>
      <c r="N219" s="632"/>
      <c r="O219" s="632"/>
      <c r="P219" s="632"/>
      <c r="Q219" s="632"/>
      <c r="R219" s="632"/>
      <c r="S219" s="632"/>
      <c r="T219" s="632"/>
      <c r="U219" s="632"/>
      <c r="V219" s="632"/>
      <c r="W219" s="632"/>
      <c r="X219" s="632"/>
      <c r="Y219" s="632"/>
      <c r="Z219" s="632"/>
      <c r="AA219" s="632"/>
      <c r="AB219" s="632"/>
    </row>
    <row r="220" spans="1:28" ht="12.75">
      <c r="A220" s="632"/>
      <c r="B220" s="630"/>
      <c r="C220" s="630"/>
      <c r="D220" s="630"/>
      <c r="E220" s="630"/>
      <c r="F220" s="630"/>
      <c r="G220" s="632"/>
      <c r="H220" s="632"/>
      <c r="I220" s="632"/>
      <c r="J220" s="632"/>
      <c r="K220" s="632"/>
      <c r="L220" s="632"/>
      <c r="M220" s="632"/>
      <c r="N220" s="632"/>
      <c r="O220" s="632"/>
      <c r="P220" s="632"/>
      <c r="Q220" s="632"/>
      <c r="R220" s="632"/>
      <c r="S220" s="632"/>
      <c r="T220" s="632"/>
      <c r="U220" s="632"/>
      <c r="V220" s="632"/>
      <c r="W220" s="632"/>
      <c r="X220" s="632"/>
      <c r="Y220" s="632"/>
      <c r="Z220" s="632"/>
      <c r="AA220" s="632"/>
      <c r="AB220" s="632"/>
    </row>
    <row r="221" spans="1:28" ht="12.75">
      <c r="A221" s="632"/>
      <c r="B221" s="630"/>
      <c r="C221" s="630"/>
      <c r="D221" s="630"/>
      <c r="E221" s="630"/>
      <c r="F221" s="630"/>
      <c r="G221" s="632"/>
      <c r="H221" s="632"/>
      <c r="I221" s="632"/>
      <c r="J221" s="632"/>
      <c r="K221" s="632"/>
      <c r="L221" s="632"/>
      <c r="M221" s="632"/>
      <c r="N221" s="632"/>
      <c r="O221" s="632"/>
      <c r="P221" s="632"/>
      <c r="Q221" s="632"/>
      <c r="R221" s="632"/>
      <c r="S221" s="632"/>
      <c r="T221" s="632"/>
      <c r="U221" s="632"/>
      <c r="V221" s="632"/>
      <c r="W221" s="632"/>
      <c r="X221" s="632"/>
      <c r="Y221" s="632"/>
      <c r="Z221" s="632"/>
      <c r="AA221" s="632"/>
      <c r="AB221" s="632"/>
    </row>
    <row r="222" spans="1:28" ht="12.75">
      <c r="A222" s="632"/>
      <c r="B222" s="630"/>
      <c r="C222" s="630"/>
      <c r="D222" s="630"/>
      <c r="E222" s="630"/>
      <c r="F222" s="630"/>
      <c r="G222" s="632"/>
      <c r="H222" s="632"/>
      <c r="I222" s="632"/>
      <c r="J222" s="632"/>
      <c r="K222" s="632"/>
      <c r="L222" s="632"/>
      <c r="M222" s="632"/>
      <c r="N222" s="632"/>
      <c r="O222" s="632"/>
      <c r="P222" s="632"/>
      <c r="Q222" s="632"/>
      <c r="R222" s="632"/>
      <c r="S222" s="632"/>
      <c r="T222" s="632"/>
      <c r="U222" s="632"/>
      <c r="V222" s="632"/>
      <c r="W222" s="632"/>
      <c r="X222" s="632"/>
      <c r="Y222" s="632"/>
      <c r="Z222" s="632"/>
      <c r="AA222" s="632"/>
      <c r="AB222" s="632"/>
    </row>
    <row r="223" spans="1:28" ht="12.75">
      <c r="A223" s="632"/>
      <c r="B223" s="630"/>
      <c r="C223" s="630"/>
      <c r="D223" s="630"/>
      <c r="E223" s="630"/>
      <c r="F223" s="630"/>
      <c r="G223" s="632"/>
      <c r="H223" s="632"/>
      <c r="I223" s="632"/>
      <c r="J223" s="632"/>
      <c r="K223" s="632"/>
      <c r="L223" s="632"/>
      <c r="M223" s="632"/>
      <c r="N223" s="632"/>
      <c r="O223" s="632"/>
      <c r="P223" s="632"/>
      <c r="Q223" s="632"/>
      <c r="R223" s="632"/>
      <c r="S223" s="632"/>
      <c r="T223" s="632"/>
      <c r="U223" s="632"/>
      <c r="V223" s="632"/>
      <c r="W223" s="632"/>
      <c r="X223" s="632"/>
      <c r="Y223" s="632"/>
      <c r="Z223" s="632"/>
      <c r="AA223" s="632"/>
      <c r="AB223" s="632"/>
    </row>
    <row r="224" spans="1:28" ht="12.75">
      <c r="A224" s="632"/>
      <c r="B224" s="630"/>
      <c r="C224" s="630"/>
      <c r="D224" s="630"/>
      <c r="E224" s="630"/>
      <c r="F224" s="630"/>
      <c r="G224" s="632"/>
      <c r="H224" s="632"/>
      <c r="I224" s="632"/>
      <c r="J224" s="632"/>
      <c r="K224" s="632"/>
      <c r="L224" s="632"/>
      <c r="M224" s="632"/>
      <c r="N224" s="632"/>
      <c r="O224" s="632"/>
      <c r="P224" s="632"/>
      <c r="Q224" s="632"/>
      <c r="R224" s="632"/>
      <c r="S224" s="632"/>
      <c r="T224" s="632"/>
      <c r="U224" s="632"/>
      <c r="V224" s="632"/>
      <c r="W224" s="632"/>
      <c r="X224" s="632"/>
      <c r="Y224" s="632"/>
      <c r="Z224" s="632"/>
      <c r="AA224" s="632"/>
      <c r="AB224" s="632"/>
    </row>
    <row r="225" spans="1:28" ht="12.75">
      <c r="A225" s="632"/>
      <c r="B225" s="630"/>
      <c r="C225" s="630"/>
      <c r="D225" s="630"/>
      <c r="E225" s="630"/>
      <c r="F225" s="630"/>
      <c r="G225" s="632"/>
      <c r="H225" s="632"/>
      <c r="I225" s="632"/>
      <c r="J225" s="632"/>
      <c r="K225" s="632"/>
      <c r="L225" s="632"/>
      <c r="M225" s="632"/>
      <c r="N225" s="632"/>
      <c r="O225" s="632"/>
      <c r="P225" s="632"/>
      <c r="Q225" s="632"/>
      <c r="R225" s="632"/>
      <c r="S225" s="632"/>
      <c r="T225" s="632"/>
      <c r="U225" s="632"/>
      <c r="V225" s="632"/>
      <c r="W225" s="632"/>
      <c r="X225" s="632"/>
      <c r="Y225" s="632"/>
      <c r="Z225" s="632"/>
      <c r="AA225" s="632"/>
      <c r="AB225" s="632"/>
    </row>
    <row r="226" spans="1:28" ht="12.75">
      <c r="A226" s="632"/>
      <c r="B226" s="630"/>
      <c r="C226" s="630"/>
      <c r="D226" s="630"/>
      <c r="E226" s="630"/>
      <c r="F226" s="630"/>
      <c r="G226" s="632"/>
      <c r="H226" s="632"/>
      <c r="I226" s="632"/>
      <c r="J226" s="632"/>
      <c r="K226" s="632"/>
      <c r="L226" s="632"/>
      <c r="M226" s="632"/>
      <c r="N226" s="632"/>
      <c r="O226" s="632"/>
      <c r="P226" s="632"/>
      <c r="Q226" s="632"/>
      <c r="R226" s="632"/>
      <c r="S226" s="632"/>
      <c r="T226" s="632"/>
      <c r="U226" s="632"/>
      <c r="V226" s="632"/>
      <c r="W226" s="632"/>
      <c r="X226" s="632"/>
      <c r="Y226" s="632"/>
      <c r="Z226" s="632"/>
      <c r="AA226" s="632"/>
      <c r="AB226" s="632"/>
    </row>
    <row r="227" spans="1:28" ht="12.75">
      <c r="A227" s="632"/>
      <c r="B227" s="630"/>
      <c r="C227" s="630"/>
      <c r="D227" s="630"/>
      <c r="E227" s="630"/>
      <c r="F227" s="630"/>
      <c r="G227" s="632"/>
      <c r="H227" s="632"/>
      <c r="I227" s="632"/>
      <c r="J227" s="632"/>
      <c r="K227" s="632"/>
      <c r="L227" s="632"/>
      <c r="M227" s="632"/>
      <c r="N227" s="632"/>
      <c r="O227" s="632"/>
      <c r="P227" s="632"/>
      <c r="Q227" s="632"/>
      <c r="R227" s="632"/>
      <c r="S227" s="632"/>
      <c r="T227" s="632"/>
      <c r="U227" s="632"/>
      <c r="V227" s="632"/>
      <c r="W227" s="632"/>
      <c r="X227" s="632"/>
      <c r="Y227" s="632"/>
      <c r="Z227" s="632"/>
      <c r="AA227" s="632"/>
      <c r="AB227" s="632"/>
    </row>
    <row r="228" spans="1:28" ht="12.75">
      <c r="A228" s="632"/>
      <c r="B228" s="630"/>
      <c r="C228" s="630"/>
      <c r="D228" s="630"/>
      <c r="E228" s="630"/>
      <c r="F228" s="630"/>
      <c r="G228" s="632"/>
      <c r="H228" s="632"/>
      <c r="I228" s="632"/>
      <c r="J228" s="632"/>
      <c r="K228" s="632"/>
      <c r="L228" s="632"/>
      <c r="M228" s="632"/>
      <c r="N228" s="632"/>
      <c r="O228" s="632"/>
      <c r="P228" s="632"/>
      <c r="Q228" s="632"/>
      <c r="R228" s="632"/>
      <c r="S228" s="632"/>
      <c r="T228" s="632"/>
      <c r="U228" s="632"/>
      <c r="V228" s="632"/>
      <c r="W228" s="632"/>
      <c r="X228" s="632"/>
      <c r="Y228" s="632"/>
      <c r="Z228" s="632"/>
      <c r="AA228" s="632"/>
      <c r="AB228" s="632"/>
    </row>
    <row r="229" spans="1:28" ht="12.75">
      <c r="A229" s="632"/>
      <c r="B229" s="630"/>
      <c r="C229" s="630"/>
      <c r="D229" s="630"/>
      <c r="E229" s="630"/>
      <c r="F229" s="630"/>
      <c r="G229" s="632"/>
      <c r="H229" s="632"/>
      <c r="I229" s="632"/>
      <c r="J229" s="632"/>
      <c r="K229" s="632"/>
      <c r="L229" s="632"/>
      <c r="M229" s="632"/>
      <c r="N229" s="632"/>
      <c r="O229" s="632"/>
      <c r="P229" s="632"/>
      <c r="Q229" s="632"/>
      <c r="R229" s="632"/>
      <c r="S229" s="632"/>
      <c r="T229" s="632"/>
      <c r="U229" s="632"/>
      <c r="V229" s="632"/>
      <c r="W229" s="632"/>
      <c r="X229" s="632"/>
      <c r="Y229" s="632"/>
      <c r="Z229" s="632"/>
      <c r="AA229" s="632"/>
      <c r="AB229" s="632"/>
    </row>
    <row r="230" spans="1:28" ht="12.75">
      <c r="A230" s="632"/>
      <c r="B230" s="630"/>
      <c r="C230" s="630"/>
      <c r="D230" s="630"/>
      <c r="E230" s="630"/>
      <c r="F230" s="630"/>
      <c r="G230" s="632"/>
      <c r="H230" s="632"/>
      <c r="I230" s="632"/>
      <c r="J230" s="632"/>
      <c r="K230" s="632"/>
      <c r="L230" s="632"/>
      <c r="M230" s="632"/>
      <c r="N230" s="632"/>
      <c r="O230" s="632"/>
      <c r="P230" s="632"/>
      <c r="Q230" s="632"/>
      <c r="R230" s="632"/>
      <c r="S230" s="632"/>
      <c r="T230" s="632"/>
      <c r="U230" s="632"/>
      <c r="V230" s="632"/>
      <c r="W230" s="632"/>
      <c r="X230" s="632"/>
      <c r="Y230" s="632"/>
      <c r="Z230" s="632"/>
      <c r="AA230" s="632"/>
      <c r="AB230" s="632"/>
    </row>
    <row r="231" spans="1:28" ht="12.75">
      <c r="A231" s="632"/>
      <c r="B231" s="630"/>
      <c r="C231" s="630"/>
      <c r="D231" s="630"/>
      <c r="E231" s="630"/>
      <c r="F231" s="630"/>
      <c r="G231" s="632"/>
      <c r="H231" s="632"/>
      <c r="I231" s="632"/>
      <c r="J231" s="632"/>
      <c r="K231" s="632"/>
      <c r="L231" s="632"/>
      <c r="M231" s="632"/>
      <c r="N231" s="632"/>
      <c r="O231" s="632"/>
      <c r="P231" s="632"/>
      <c r="Q231" s="632"/>
      <c r="R231" s="632"/>
      <c r="S231" s="632"/>
      <c r="T231" s="632"/>
      <c r="U231" s="632"/>
      <c r="V231" s="632"/>
      <c r="W231" s="632"/>
      <c r="X231" s="632"/>
      <c r="Y231" s="632"/>
      <c r="Z231" s="632"/>
      <c r="AA231" s="632"/>
      <c r="AB231" s="632"/>
    </row>
    <row r="232" spans="1:28" ht="12.75">
      <c r="A232" s="632"/>
      <c r="B232" s="630"/>
      <c r="C232" s="630"/>
      <c r="D232" s="630"/>
      <c r="E232" s="630"/>
      <c r="F232" s="630"/>
      <c r="G232" s="632"/>
      <c r="H232" s="632"/>
      <c r="I232" s="632"/>
      <c r="J232" s="632"/>
      <c r="K232" s="632"/>
      <c r="L232" s="632"/>
      <c r="M232" s="632"/>
      <c r="N232" s="632"/>
      <c r="O232" s="632"/>
      <c r="P232" s="632"/>
      <c r="Q232" s="632"/>
      <c r="R232" s="632"/>
      <c r="S232" s="632"/>
      <c r="T232" s="632"/>
      <c r="U232" s="632"/>
      <c r="V232" s="632"/>
      <c r="W232" s="632"/>
      <c r="X232" s="632"/>
      <c r="Y232" s="632"/>
      <c r="Z232" s="632"/>
      <c r="AA232" s="632"/>
      <c r="AB232" s="632"/>
    </row>
    <row r="233" spans="1:28" ht="12.75">
      <c r="A233" s="632"/>
      <c r="B233" s="630"/>
      <c r="C233" s="630"/>
      <c r="D233" s="630"/>
      <c r="E233" s="630"/>
      <c r="F233" s="630"/>
      <c r="G233" s="632"/>
      <c r="H233" s="632"/>
      <c r="I233" s="632"/>
      <c r="J233" s="632"/>
      <c r="K233" s="632"/>
      <c r="L233" s="632"/>
      <c r="M233" s="632"/>
      <c r="N233" s="632"/>
      <c r="O233" s="632"/>
      <c r="P233" s="632"/>
      <c r="Q233" s="632"/>
      <c r="R233" s="632"/>
      <c r="S233" s="632"/>
      <c r="T233" s="632"/>
      <c r="U233" s="632"/>
      <c r="V233" s="632"/>
      <c r="W233" s="632"/>
      <c r="X233" s="632"/>
      <c r="Y233" s="632"/>
      <c r="Z233" s="632"/>
      <c r="AA233" s="632"/>
      <c r="AB233" s="632"/>
    </row>
    <row r="234" spans="1:28" ht="12.75">
      <c r="A234" s="632"/>
      <c r="B234" s="630"/>
      <c r="C234" s="630"/>
      <c r="D234" s="630"/>
      <c r="E234" s="630"/>
      <c r="F234" s="630"/>
      <c r="G234" s="632"/>
      <c r="H234" s="632"/>
      <c r="I234" s="632"/>
      <c r="J234" s="632"/>
      <c r="K234" s="632"/>
      <c r="L234" s="632"/>
      <c r="M234" s="632"/>
      <c r="N234" s="632"/>
      <c r="O234" s="632"/>
      <c r="P234" s="632"/>
      <c r="Q234" s="632"/>
      <c r="R234" s="632"/>
      <c r="S234" s="632"/>
      <c r="T234" s="632"/>
      <c r="U234" s="632"/>
      <c r="V234" s="632"/>
      <c r="W234" s="632"/>
      <c r="X234" s="632"/>
      <c r="Y234" s="632"/>
      <c r="Z234" s="632"/>
      <c r="AA234" s="632"/>
      <c r="AB234" s="632"/>
    </row>
    <row r="235" spans="1:28" ht="12.75">
      <c r="A235" s="632"/>
      <c r="B235" s="630"/>
      <c r="C235" s="630"/>
      <c r="D235" s="630"/>
      <c r="E235" s="630"/>
      <c r="F235" s="630"/>
      <c r="G235" s="632"/>
      <c r="H235" s="632"/>
      <c r="I235" s="632"/>
      <c r="J235" s="632"/>
      <c r="K235" s="632"/>
      <c r="L235" s="632"/>
      <c r="M235" s="632"/>
      <c r="N235" s="632"/>
      <c r="O235" s="632"/>
      <c r="P235" s="632"/>
      <c r="Q235" s="632"/>
      <c r="R235" s="632"/>
      <c r="S235" s="632"/>
      <c r="T235" s="632"/>
      <c r="U235" s="632"/>
      <c r="V235" s="632"/>
      <c r="W235" s="632"/>
      <c r="X235" s="632"/>
      <c r="Y235" s="632"/>
      <c r="Z235" s="632"/>
      <c r="AA235" s="632"/>
      <c r="AB235" s="632"/>
    </row>
    <row r="236" spans="1:28" ht="12.75">
      <c r="A236" s="632"/>
      <c r="B236" s="630"/>
      <c r="C236" s="630"/>
      <c r="D236" s="630"/>
      <c r="E236" s="630"/>
      <c r="F236" s="630"/>
      <c r="G236" s="632"/>
      <c r="H236" s="632"/>
      <c r="I236" s="632"/>
      <c r="J236" s="632"/>
      <c r="K236" s="632"/>
      <c r="L236" s="632"/>
      <c r="M236" s="632"/>
      <c r="N236" s="632"/>
      <c r="O236" s="632"/>
      <c r="P236" s="632"/>
      <c r="Q236" s="632"/>
      <c r="R236" s="632"/>
      <c r="S236" s="632"/>
      <c r="T236" s="632"/>
      <c r="U236" s="632"/>
      <c r="V236" s="632"/>
      <c r="W236" s="632"/>
      <c r="X236" s="632"/>
      <c r="Y236" s="632"/>
      <c r="Z236" s="632"/>
      <c r="AA236" s="632"/>
      <c r="AB236" s="632"/>
    </row>
    <row r="237" spans="1:28" ht="12.75">
      <c r="A237" s="632"/>
      <c r="B237" s="630"/>
      <c r="C237" s="630"/>
      <c r="D237" s="630"/>
      <c r="E237" s="630"/>
      <c r="F237" s="630"/>
      <c r="G237" s="632"/>
      <c r="H237" s="632"/>
      <c r="I237" s="632"/>
      <c r="J237" s="632"/>
      <c r="K237" s="632"/>
      <c r="L237" s="632"/>
      <c r="M237" s="632"/>
      <c r="N237" s="632"/>
      <c r="O237" s="632"/>
      <c r="P237" s="632"/>
      <c r="Q237" s="632"/>
      <c r="R237" s="632"/>
      <c r="S237" s="632"/>
      <c r="T237" s="632"/>
      <c r="U237" s="632"/>
      <c r="V237" s="632"/>
      <c r="W237" s="632"/>
      <c r="X237" s="632"/>
      <c r="Y237" s="632"/>
      <c r="Z237" s="632"/>
      <c r="AA237" s="632"/>
      <c r="AB237" s="632"/>
    </row>
    <row r="238" spans="1:28" ht="12.75">
      <c r="A238" s="632"/>
      <c r="B238" s="630"/>
      <c r="C238" s="630"/>
      <c r="D238" s="630"/>
      <c r="E238" s="630"/>
      <c r="F238" s="630"/>
      <c r="G238" s="632"/>
      <c r="H238" s="632"/>
      <c r="I238" s="632"/>
      <c r="J238" s="632"/>
      <c r="K238" s="632"/>
      <c r="L238" s="632"/>
      <c r="M238" s="632"/>
      <c r="N238" s="632"/>
      <c r="O238" s="632"/>
      <c r="P238" s="632"/>
      <c r="Q238" s="632"/>
      <c r="R238" s="632"/>
      <c r="S238" s="632"/>
      <c r="T238" s="632"/>
      <c r="U238" s="632"/>
      <c r="V238" s="632"/>
      <c r="W238" s="632"/>
      <c r="X238" s="632"/>
      <c r="Y238" s="632"/>
      <c r="Z238" s="632"/>
      <c r="AA238" s="632"/>
      <c r="AB238" s="632"/>
    </row>
    <row r="239" spans="1:28" ht="12.75">
      <c r="A239" s="632"/>
      <c r="B239" s="630"/>
      <c r="C239" s="630"/>
      <c r="D239" s="630"/>
      <c r="E239" s="630"/>
      <c r="F239" s="630"/>
      <c r="G239" s="632"/>
      <c r="H239" s="632"/>
      <c r="I239" s="632"/>
      <c r="J239" s="632"/>
      <c r="K239" s="632"/>
      <c r="L239" s="632"/>
      <c r="M239" s="632"/>
      <c r="N239" s="632"/>
      <c r="O239" s="632"/>
      <c r="P239" s="632"/>
      <c r="Q239" s="632"/>
      <c r="R239" s="632"/>
      <c r="S239" s="632"/>
      <c r="T239" s="632"/>
      <c r="U239" s="632"/>
      <c r="V239" s="632"/>
      <c r="W239" s="632"/>
      <c r="X239" s="632"/>
      <c r="Y239" s="632"/>
      <c r="Z239" s="632"/>
      <c r="AA239" s="632"/>
      <c r="AB239" s="632"/>
    </row>
    <row r="240" spans="1:28" ht="12.75">
      <c r="A240" s="632"/>
      <c r="B240" s="630"/>
      <c r="C240" s="630"/>
      <c r="D240" s="630"/>
      <c r="E240" s="630"/>
      <c r="F240" s="630"/>
      <c r="G240" s="632"/>
      <c r="H240" s="632"/>
      <c r="I240" s="632"/>
      <c r="J240" s="632"/>
      <c r="K240" s="632"/>
      <c r="L240" s="632"/>
      <c r="M240" s="632"/>
      <c r="N240" s="632"/>
      <c r="O240" s="632"/>
      <c r="P240" s="632"/>
      <c r="Q240" s="632"/>
      <c r="R240" s="632"/>
      <c r="S240" s="632"/>
      <c r="T240" s="632"/>
      <c r="U240" s="632"/>
      <c r="V240" s="632"/>
      <c r="W240" s="632"/>
      <c r="X240" s="632"/>
      <c r="Y240" s="632"/>
      <c r="Z240" s="632"/>
      <c r="AA240" s="632"/>
      <c r="AB240" s="632"/>
    </row>
    <row r="241" spans="1:28" ht="12.75">
      <c r="A241" s="632"/>
      <c r="B241" s="630"/>
      <c r="C241" s="630"/>
      <c r="D241" s="630"/>
      <c r="E241" s="630"/>
      <c r="F241" s="630"/>
      <c r="G241" s="632"/>
      <c r="H241" s="632"/>
      <c r="I241" s="632"/>
      <c r="J241" s="632"/>
      <c r="K241" s="632"/>
      <c r="L241" s="632"/>
      <c r="M241" s="632"/>
      <c r="N241" s="632"/>
      <c r="O241" s="632"/>
      <c r="P241" s="632"/>
      <c r="Q241" s="632"/>
      <c r="R241" s="632"/>
      <c r="S241" s="632"/>
      <c r="T241" s="632"/>
      <c r="U241" s="632"/>
      <c r="V241" s="632"/>
      <c r="W241" s="632"/>
      <c r="X241" s="632"/>
      <c r="Y241" s="632"/>
      <c r="Z241" s="632"/>
      <c r="AA241" s="632"/>
      <c r="AB241" s="632"/>
    </row>
    <row r="242" spans="1:28" ht="12.75">
      <c r="A242" s="632"/>
      <c r="B242" s="630"/>
      <c r="C242" s="630"/>
      <c r="D242" s="630"/>
      <c r="E242" s="630"/>
      <c r="F242" s="630"/>
      <c r="G242" s="632"/>
      <c r="H242" s="632"/>
      <c r="I242" s="632"/>
      <c r="J242" s="632"/>
      <c r="K242" s="632"/>
      <c r="L242" s="632"/>
      <c r="M242" s="632"/>
      <c r="N242" s="632"/>
      <c r="O242" s="632"/>
      <c r="P242" s="632"/>
      <c r="Q242" s="632"/>
      <c r="R242" s="632"/>
      <c r="S242" s="632"/>
      <c r="T242" s="632"/>
      <c r="U242" s="632"/>
      <c r="V242" s="632"/>
      <c r="W242" s="632"/>
      <c r="X242" s="632"/>
      <c r="Y242" s="632"/>
      <c r="Z242" s="632"/>
      <c r="AA242" s="632"/>
      <c r="AB242" s="632"/>
    </row>
    <row r="243" spans="1:28" ht="12.75">
      <c r="A243" s="632"/>
      <c r="B243" s="630"/>
      <c r="C243" s="630"/>
      <c r="D243" s="630"/>
      <c r="E243" s="630"/>
      <c r="F243" s="630"/>
      <c r="G243" s="632"/>
      <c r="H243" s="632"/>
      <c r="I243" s="632"/>
      <c r="J243" s="632"/>
      <c r="K243" s="632"/>
      <c r="L243" s="632"/>
      <c r="M243" s="632"/>
      <c r="N243" s="632"/>
      <c r="O243" s="632"/>
      <c r="P243" s="632"/>
      <c r="Q243" s="632"/>
      <c r="R243" s="632"/>
      <c r="S243" s="632"/>
      <c r="T243" s="632"/>
      <c r="U243" s="632"/>
      <c r="V243" s="632"/>
      <c r="W243" s="632"/>
      <c r="X243" s="632"/>
      <c r="Y243" s="632"/>
      <c r="Z243" s="632"/>
      <c r="AA243" s="632"/>
      <c r="AB243" s="632"/>
    </row>
    <row r="244" spans="1:28" ht="12.75">
      <c r="A244" s="632"/>
      <c r="B244" s="630"/>
      <c r="C244" s="630"/>
      <c r="D244" s="630"/>
      <c r="E244" s="630"/>
      <c r="F244" s="630"/>
      <c r="G244" s="632"/>
      <c r="H244" s="632"/>
      <c r="I244" s="632"/>
      <c r="J244" s="632"/>
      <c r="K244" s="632"/>
      <c r="L244" s="632"/>
      <c r="M244" s="632"/>
      <c r="N244" s="632"/>
      <c r="O244" s="632"/>
      <c r="P244" s="632"/>
      <c r="Q244" s="632"/>
      <c r="R244" s="632"/>
      <c r="S244" s="632"/>
      <c r="T244" s="632"/>
      <c r="U244" s="632"/>
      <c r="V244" s="632"/>
      <c r="W244" s="632"/>
      <c r="X244" s="632"/>
      <c r="Y244" s="632"/>
      <c r="Z244" s="632"/>
      <c r="AA244" s="632"/>
      <c r="AB244" s="632"/>
    </row>
    <row r="245" spans="1:28" ht="12.75">
      <c r="A245" s="632"/>
      <c r="B245" s="630"/>
      <c r="C245" s="630"/>
      <c r="D245" s="630"/>
      <c r="E245" s="630"/>
      <c r="F245" s="630"/>
      <c r="G245" s="632"/>
      <c r="H245" s="632"/>
      <c r="I245" s="632"/>
      <c r="J245" s="632"/>
      <c r="K245" s="632"/>
      <c r="L245" s="632"/>
      <c r="M245" s="632"/>
      <c r="N245" s="632"/>
      <c r="O245" s="632"/>
      <c r="P245" s="632"/>
      <c r="Q245" s="632"/>
      <c r="R245" s="632"/>
      <c r="S245" s="632"/>
      <c r="T245" s="632"/>
      <c r="U245" s="632"/>
      <c r="V245" s="632"/>
      <c r="W245" s="632"/>
      <c r="X245" s="632"/>
      <c r="Y245" s="632"/>
      <c r="Z245" s="632"/>
      <c r="AA245" s="632"/>
      <c r="AB245" s="632"/>
    </row>
    <row r="246" spans="1:28" ht="12.75">
      <c r="A246" s="632"/>
      <c r="B246" s="630"/>
      <c r="C246" s="630"/>
      <c r="D246" s="630"/>
      <c r="E246" s="630"/>
      <c r="F246" s="630"/>
      <c r="G246" s="632"/>
      <c r="H246" s="632"/>
      <c r="I246" s="632"/>
      <c r="J246" s="632"/>
      <c r="K246" s="632"/>
      <c r="L246" s="632"/>
      <c r="M246" s="632"/>
      <c r="N246" s="632"/>
      <c r="O246" s="632"/>
      <c r="P246" s="632"/>
      <c r="Q246" s="632"/>
      <c r="R246" s="632"/>
      <c r="S246" s="632"/>
      <c r="T246" s="632"/>
      <c r="U246" s="632"/>
      <c r="V246" s="632"/>
      <c r="W246" s="632"/>
      <c r="X246" s="632"/>
      <c r="Y246" s="632"/>
      <c r="Z246" s="632"/>
      <c r="AA246" s="632"/>
      <c r="AB246" s="632"/>
    </row>
    <row r="247" spans="1:28" ht="12.75">
      <c r="A247" s="632"/>
      <c r="B247" s="630"/>
      <c r="C247" s="630"/>
      <c r="D247" s="630"/>
      <c r="E247" s="630"/>
      <c r="F247" s="630"/>
      <c r="G247" s="632"/>
      <c r="H247" s="632"/>
      <c r="I247" s="632"/>
      <c r="J247" s="632"/>
      <c r="K247" s="632"/>
      <c r="L247" s="632"/>
      <c r="M247" s="632"/>
      <c r="N247" s="632"/>
      <c r="O247" s="632"/>
      <c r="P247" s="632"/>
      <c r="Q247" s="632"/>
      <c r="R247" s="632"/>
      <c r="S247" s="632"/>
      <c r="T247" s="632"/>
      <c r="U247" s="632"/>
      <c r="V247" s="632"/>
      <c r="W247" s="632"/>
      <c r="X247" s="632"/>
      <c r="Y247" s="632"/>
      <c r="Z247" s="632"/>
      <c r="AA247" s="632"/>
      <c r="AB247" s="632"/>
    </row>
    <row r="248" spans="1:28" ht="12.75">
      <c r="A248" s="632"/>
      <c r="B248" s="630"/>
      <c r="C248" s="630"/>
      <c r="D248" s="630"/>
      <c r="E248" s="630"/>
      <c r="F248" s="630"/>
      <c r="G248" s="632"/>
      <c r="H248" s="632"/>
      <c r="I248" s="632"/>
      <c r="J248" s="632"/>
      <c r="K248" s="632"/>
      <c r="L248" s="632"/>
      <c r="M248" s="632"/>
      <c r="N248" s="632"/>
      <c r="O248" s="632"/>
      <c r="P248" s="632"/>
      <c r="Q248" s="632"/>
      <c r="R248" s="632"/>
      <c r="S248" s="632"/>
      <c r="T248" s="632"/>
      <c r="U248" s="632"/>
      <c r="V248" s="632"/>
      <c r="W248" s="632"/>
      <c r="X248" s="632"/>
      <c r="Y248" s="632"/>
      <c r="Z248" s="632"/>
      <c r="AA248" s="632"/>
      <c r="AB248" s="632"/>
    </row>
    <row r="249" spans="1:28" ht="12.75">
      <c r="A249" s="632"/>
      <c r="B249" s="630"/>
      <c r="C249" s="630"/>
      <c r="D249" s="630"/>
      <c r="E249" s="630"/>
      <c r="F249" s="630"/>
      <c r="G249" s="632"/>
      <c r="H249" s="632"/>
      <c r="I249" s="632"/>
      <c r="J249" s="632"/>
      <c r="K249" s="632"/>
      <c r="L249" s="632"/>
      <c r="M249" s="632"/>
      <c r="N249" s="632"/>
      <c r="O249" s="632"/>
      <c r="P249" s="632"/>
      <c r="Q249" s="632"/>
      <c r="R249" s="632"/>
      <c r="S249" s="632"/>
      <c r="T249" s="632"/>
      <c r="U249" s="632"/>
      <c r="V249" s="632"/>
      <c r="W249" s="632"/>
      <c r="X249" s="632"/>
      <c r="Y249" s="632"/>
      <c r="Z249" s="632"/>
      <c r="AA249" s="632"/>
      <c r="AB249" s="632"/>
    </row>
    <row r="250" spans="1:28" ht="12.75">
      <c r="A250" s="632"/>
      <c r="B250" s="630"/>
      <c r="C250" s="630"/>
      <c r="D250" s="630"/>
      <c r="E250" s="630"/>
      <c r="F250" s="630"/>
      <c r="G250" s="632"/>
      <c r="H250" s="632"/>
      <c r="I250" s="632"/>
      <c r="J250" s="632"/>
      <c r="K250" s="632"/>
      <c r="L250" s="632"/>
      <c r="M250" s="632"/>
      <c r="N250" s="632"/>
      <c r="O250" s="632"/>
      <c r="P250" s="632"/>
      <c r="Q250" s="632"/>
      <c r="R250" s="632"/>
      <c r="S250" s="632"/>
      <c r="T250" s="632"/>
      <c r="U250" s="632"/>
      <c r="V250" s="632"/>
      <c r="W250" s="632"/>
      <c r="X250" s="632"/>
      <c r="Y250" s="632"/>
      <c r="Z250" s="632"/>
      <c r="AA250" s="632"/>
      <c r="AB250" s="632"/>
    </row>
    <row r="251" spans="1:28" ht="12.75">
      <c r="A251" s="632"/>
      <c r="B251" s="630"/>
      <c r="C251" s="630"/>
      <c r="D251" s="630"/>
      <c r="E251" s="630"/>
      <c r="F251" s="630"/>
      <c r="G251" s="632"/>
      <c r="H251" s="632"/>
      <c r="I251" s="632"/>
      <c r="J251" s="632"/>
      <c r="K251" s="632"/>
      <c r="L251" s="632"/>
      <c r="M251" s="632"/>
      <c r="N251" s="632"/>
      <c r="O251" s="632"/>
      <c r="P251" s="632"/>
      <c r="Q251" s="632"/>
      <c r="R251" s="632"/>
      <c r="S251" s="632"/>
      <c r="T251" s="632"/>
      <c r="U251" s="632"/>
      <c r="V251" s="632"/>
      <c r="W251" s="632"/>
      <c r="X251" s="632"/>
      <c r="Y251" s="632"/>
      <c r="Z251" s="632"/>
      <c r="AA251" s="632"/>
      <c r="AB251" s="632"/>
    </row>
    <row r="252" spans="1:28" ht="12.75">
      <c r="A252" s="632"/>
      <c r="B252" s="630"/>
      <c r="C252" s="630"/>
      <c r="D252" s="630"/>
      <c r="E252" s="630"/>
      <c r="F252" s="630"/>
      <c r="G252" s="632"/>
      <c r="H252" s="632"/>
      <c r="I252" s="632"/>
      <c r="J252" s="632"/>
      <c r="K252" s="632"/>
      <c r="L252" s="632"/>
      <c r="M252" s="632"/>
      <c r="N252" s="632"/>
      <c r="O252" s="632"/>
      <c r="P252" s="632"/>
      <c r="Q252" s="632"/>
      <c r="R252" s="632"/>
      <c r="S252" s="632"/>
      <c r="T252" s="632"/>
      <c r="U252" s="632"/>
      <c r="V252" s="632"/>
      <c r="W252" s="632"/>
      <c r="X252" s="632"/>
      <c r="Y252" s="632"/>
      <c r="Z252" s="632"/>
      <c r="AA252" s="632"/>
      <c r="AB252" s="632"/>
    </row>
    <row r="253" spans="1:28" ht="12.75">
      <c r="A253" s="632"/>
      <c r="B253" s="630"/>
      <c r="C253" s="630"/>
      <c r="D253" s="630"/>
      <c r="E253" s="630"/>
      <c r="F253" s="630"/>
      <c r="G253" s="632"/>
      <c r="H253" s="632"/>
      <c r="I253" s="632"/>
      <c r="J253" s="632"/>
      <c r="K253" s="632"/>
      <c r="L253" s="632"/>
      <c r="M253" s="632"/>
      <c r="N253" s="632"/>
      <c r="O253" s="632"/>
      <c r="P253" s="632"/>
      <c r="Q253" s="632"/>
      <c r="R253" s="632"/>
      <c r="S253" s="632"/>
      <c r="T253" s="632"/>
      <c r="U253" s="632"/>
      <c r="V253" s="632"/>
      <c r="W253" s="632"/>
      <c r="X253" s="632"/>
      <c r="Y253" s="632"/>
      <c r="Z253" s="632"/>
      <c r="AA253" s="632"/>
      <c r="AB253" s="632"/>
    </row>
    <row r="254" spans="1:28" ht="12.75">
      <c r="A254" s="632"/>
      <c r="B254" s="630"/>
      <c r="C254" s="630"/>
      <c r="D254" s="630"/>
      <c r="E254" s="630"/>
      <c r="F254" s="630"/>
      <c r="G254" s="632"/>
      <c r="H254" s="632"/>
      <c r="I254" s="632"/>
      <c r="J254" s="632"/>
      <c r="K254" s="632"/>
      <c r="L254" s="632"/>
      <c r="M254" s="632"/>
      <c r="N254" s="632"/>
      <c r="O254" s="632"/>
      <c r="P254" s="632"/>
      <c r="Q254" s="632"/>
      <c r="R254" s="632"/>
      <c r="S254" s="632"/>
      <c r="T254" s="632"/>
      <c r="U254" s="632"/>
      <c r="V254" s="632"/>
      <c r="W254" s="632"/>
      <c r="X254" s="632"/>
      <c r="Y254" s="632"/>
      <c r="Z254" s="632"/>
      <c r="AA254" s="632"/>
      <c r="AB254" s="632"/>
    </row>
    <row r="255" spans="1:28" ht="12.75">
      <c r="A255" s="632"/>
      <c r="B255" s="630"/>
      <c r="C255" s="630"/>
      <c r="D255" s="630"/>
      <c r="E255" s="630"/>
      <c r="F255" s="630"/>
      <c r="G255" s="632"/>
      <c r="H255" s="632"/>
      <c r="I255" s="632"/>
      <c r="J255" s="632"/>
      <c r="K255" s="632"/>
      <c r="L255" s="632"/>
      <c r="M255" s="632"/>
      <c r="N255" s="632"/>
      <c r="O255" s="632"/>
      <c r="P255" s="632"/>
      <c r="Q255" s="632"/>
      <c r="R255" s="632"/>
      <c r="S255" s="632"/>
      <c r="T255" s="632"/>
      <c r="U255" s="632"/>
      <c r="V255" s="632"/>
      <c r="W255" s="632"/>
      <c r="X255" s="632"/>
      <c r="Y255" s="632"/>
      <c r="Z255" s="632"/>
      <c r="AA255" s="632"/>
      <c r="AB255" s="632"/>
    </row>
    <row r="256" spans="1:28" ht="12.75">
      <c r="A256" s="632"/>
      <c r="B256" s="630"/>
      <c r="C256" s="630"/>
      <c r="D256" s="630"/>
      <c r="E256" s="630"/>
      <c r="F256" s="630"/>
      <c r="G256" s="632"/>
      <c r="H256" s="632"/>
      <c r="I256" s="632"/>
      <c r="J256" s="632"/>
      <c r="K256" s="632"/>
      <c r="L256" s="632"/>
      <c r="M256" s="632"/>
      <c r="N256" s="632"/>
      <c r="O256" s="632"/>
      <c r="P256" s="632"/>
      <c r="Q256" s="632"/>
      <c r="R256" s="632"/>
      <c r="S256" s="632"/>
      <c r="T256" s="632"/>
      <c r="U256" s="632"/>
      <c r="V256" s="632"/>
      <c r="W256" s="632"/>
      <c r="X256" s="632"/>
      <c r="Y256" s="632"/>
      <c r="Z256" s="632"/>
      <c r="AA256" s="632"/>
      <c r="AB256" s="632"/>
    </row>
    <row r="257" spans="1:28" ht="12.75">
      <c r="A257" s="632"/>
      <c r="B257" s="630"/>
      <c r="C257" s="630"/>
      <c r="D257" s="630"/>
      <c r="E257" s="630"/>
      <c r="F257" s="630"/>
      <c r="G257" s="632"/>
      <c r="H257" s="632"/>
      <c r="I257" s="632"/>
      <c r="J257" s="632"/>
      <c r="K257" s="632"/>
      <c r="L257" s="632"/>
      <c r="M257" s="632"/>
      <c r="N257" s="632"/>
      <c r="O257" s="632"/>
      <c r="P257" s="632"/>
      <c r="Q257" s="632"/>
      <c r="R257" s="632"/>
      <c r="S257" s="632"/>
      <c r="T257" s="632"/>
      <c r="U257" s="632"/>
      <c r="V257" s="632"/>
      <c r="W257" s="632"/>
      <c r="X257" s="632"/>
      <c r="Y257" s="632"/>
      <c r="Z257" s="632"/>
      <c r="AA257" s="632"/>
      <c r="AB257" s="632"/>
    </row>
    <row r="258" spans="1:28" ht="12.75">
      <c r="A258" s="632"/>
      <c r="B258" s="630"/>
      <c r="C258" s="630"/>
      <c r="D258" s="630"/>
      <c r="E258" s="630"/>
      <c r="F258" s="630"/>
      <c r="G258" s="632"/>
      <c r="H258" s="632"/>
      <c r="I258" s="632"/>
      <c r="J258" s="632"/>
      <c r="K258" s="632"/>
      <c r="L258" s="632"/>
      <c r="M258" s="632"/>
      <c r="N258" s="632"/>
      <c r="O258" s="632"/>
      <c r="P258" s="632"/>
      <c r="Q258" s="632"/>
      <c r="R258" s="632"/>
      <c r="S258" s="632"/>
      <c r="T258" s="632"/>
      <c r="U258" s="632"/>
      <c r="V258" s="632"/>
      <c r="W258" s="632"/>
      <c r="X258" s="632"/>
      <c r="Y258" s="632"/>
      <c r="Z258" s="632"/>
      <c r="AA258" s="632"/>
      <c r="AB258" s="632"/>
    </row>
    <row r="259" spans="1:28" ht="12.75">
      <c r="A259" s="632"/>
      <c r="B259" s="630"/>
      <c r="C259" s="630"/>
      <c r="D259" s="630"/>
      <c r="E259" s="630"/>
      <c r="F259" s="630"/>
      <c r="G259" s="632"/>
      <c r="H259" s="632"/>
      <c r="I259" s="632"/>
      <c r="J259" s="632"/>
      <c r="K259" s="632"/>
      <c r="L259" s="632"/>
      <c r="M259" s="632"/>
      <c r="N259" s="632"/>
      <c r="O259" s="632"/>
      <c r="P259" s="632"/>
      <c r="Q259" s="632"/>
      <c r="R259" s="632"/>
      <c r="S259" s="632"/>
      <c r="T259" s="632"/>
      <c r="U259" s="632"/>
      <c r="V259" s="632"/>
      <c r="W259" s="632"/>
      <c r="X259" s="632"/>
      <c r="Y259" s="632"/>
      <c r="Z259" s="632"/>
      <c r="AA259" s="632"/>
      <c r="AB259" s="632"/>
    </row>
    <row r="260" spans="1:28" ht="12.75">
      <c r="A260" s="632"/>
      <c r="B260" s="630"/>
      <c r="C260" s="630"/>
      <c r="D260" s="630"/>
      <c r="E260" s="630"/>
      <c r="F260" s="630"/>
      <c r="G260" s="632"/>
      <c r="H260" s="632"/>
      <c r="I260" s="632"/>
      <c r="J260" s="632"/>
      <c r="K260" s="632"/>
      <c r="L260" s="632"/>
      <c r="M260" s="632"/>
      <c r="N260" s="632"/>
      <c r="O260" s="632"/>
      <c r="P260" s="632"/>
      <c r="Q260" s="632"/>
      <c r="R260" s="632"/>
      <c r="S260" s="632"/>
      <c r="T260" s="632"/>
      <c r="U260" s="632"/>
      <c r="V260" s="632"/>
      <c r="W260" s="632"/>
      <c r="X260" s="632"/>
      <c r="Y260" s="632"/>
      <c r="Z260" s="632"/>
      <c r="AA260" s="632"/>
      <c r="AB260" s="632"/>
    </row>
    <row r="261" spans="1:28" ht="12.75">
      <c r="A261" s="632"/>
      <c r="B261" s="630"/>
      <c r="C261" s="630"/>
      <c r="D261" s="630"/>
      <c r="E261" s="630"/>
      <c r="F261" s="630"/>
      <c r="G261" s="632"/>
      <c r="H261" s="632"/>
      <c r="I261" s="632"/>
      <c r="J261" s="632"/>
      <c r="K261" s="632"/>
      <c r="L261" s="632"/>
      <c r="M261" s="632"/>
      <c r="N261" s="632"/>
      <c r="O261" s="632"/>
      <c r="P261" s="632"/>
      <c r="Q261" s="632"/>
      <c r="R261" s="632"/>
      <c r="S261" s="632"/>
      <c r="T261" s="632"/>
      <c r="U261" s="632"/>
      <c r="V261" s="632"/>
      <c r="W261" s="632"/>
      <c r="X261" s="632"/>
      <c r="Y261" s="632"/>
      <c r="Z261" s="632"/>
      <c r="AA261" s="632"/>
      <c r="AB261" s="632"/>
    </row>
    <row r="262" spans="1:28" ht="12.75">
      <c r="A262" s="632"/>
      <c r="B262" s="630"/>
      <c r="C262" s="630"/>
      <c r="D262" s="630"/>
      <c r="E262" s="630"/>
      <c r="F262" s="630"/>
      <c r="G262" s="632"/>
      <c r="H262" s="632"/>
      <c r="I262" s="632"/>
      <c r="J262" s="632"/>
      <c r="K262" s="632"/>
      <c r="L262" s="632"/>
      <c r="M262" s="632"/>
      <c r="N262" s="632"/>
      <c r="O262" s="632"/>
      <c r="P262" s="632"/>
      <c r="Q262" s="632"/>
      <c r="R262" s="632"/>
      <c r="S262" s="632"/>
      <c r="T262" s="632"/>
      <c r="U262" s="632"/>
      <c r="V262" s="632"/>
      <c r="W262" s="632"/>
      <c r="X262" s="632"/>
      <c r="Y262" s="632"/>
      <c r="Z262" s="632"/>
      <c r="AA262" s="632"/>
      <c r="AB262" s="632"/>
    </row>
    <row r="263" spans="1:28" ht="12.75">
      <c r="A263" s="632"/>
      <c r="B263" s="630"/>
      <c r="C263" s="630"/>
      <c r="D263" s="630"/>
      <c r="E263" s="630"/>
      <c r="F263" s="630"/>
      <c r="G263" s="632"/>
      <c r="H263" s="632"/>
      <c r="I263" s="632"/>
      <c r="J263" s="632"/>
      <c r="K263" s="632"/>
      <c r="L263" s="632"/>
      <c r="M263" s="632"/>
      <c r="N263" s="632"/>
      <c r="O263" s="632"/>
      <c r="P263" s="632"/>
      <c r="Q263" s="632"/>
      <c r="R263" s="632"/>
      <c r="S263" s="632"/>
      <c r="T263" s="632"/>
      <c r="U263" s="632"/>
      <c r="V263" s="632"/>
      <c r="W263" s="632"/>
      <c r="X263" s="632"/>
      <c r="Y263" s="632"/>
      <c r="Z263" s="632"/>
      <c r="AA263" s="632"/>
      <c r="AB263" s="632"/>
    </row>
    <row r="264" spans="1:28" ht="12.75">
      <c r="A264" s="632"/>
      <c r="B264" s="630"/>
      <c r="C264" s="630"/>
      <c r="D264" s="630"/>
      <c r="E264" s="630"/>
      <c r="F264" s="630"/>
      <c r="G264" s="632"/>
      <c r="H264" s="632"/>
      <c r="I264" s="632"/>
      <c r="J264" s="632"/>
      <c r="K264" s="632"/>
      <c r="L264" s="632"/>
      <c r="M264" s="632"/>
      <c r="N264" s="632"/>
      <c r="O264" s="632"/>
      <c r="P264" s="632"/>
      <c r="Q264" s="632"/>
      <c r="R264" s="632"/>
      <c r="S264" s="632"/>
      <c r="T264" s="632"/>
      <c r="U264" s="632"/>
      <c r="V264" s="632"/>
      <c r="W264" s="632"/>
      <c r="X264" s="632"/>
      <c r="Y264" s="632"/>
      <c r="Z264" s="632"/>
      <c r="AA264" s="632"/>
      <c r="AB264" s="632"/>
    </row>
    <row r="265" spans="1:28" ht="12.75">
      <c r="A265" s="632"/>
      <c r="B265" s="630"/>
      <c r="C265" s="630"/>
      <c r="D265" s="630"/>
      <c r="E265" s="630"/>
      <c r="F265" s="630"/>
      <c r="G265" s="632"/>
      <c r="H265" s="632"/>
      <c r="I265" s="632"/>
      <c r="J265" s="632"/>
      <c r="K265" s="632"/>
      <c r="L265" s="632"/>
      <c r="M265" s="632"/>
      <c r="N265" s="632"/>
      <c r="O265" s="632"/>
      <c r="P265" s="632"/>
      <c r="Q265" s="632"/>
      <c r="R265" s="632"/>
      <c r="S265" s="632"/>
      <c r="T265" s="632"/>
      <c r="U265" s="632"/>
      <c r="V265" s="632"/>
      <c r="W265" s="632"/>
      <c r="X265" s="632"/>
      <c r="Y265" s="632"/>
      <c r="Z265" s="632"/>
      <c r="AA265" s="632"/>
      <c r="AB265" s="632"/>
    </row>
    <row r="266" spans="1:28" ht="12.75">
      <c r="A266" s="632"/>
      <c r="B266" s="630"/>
      <c r="C266" s="630"/>
      <c r="D266" s="630"/>
      <c r="E266" s="630"/>
      <c r="F266" s="630"/>
      <c r="G266" s="632"/>
      <c r="H266" s="632"/>
      <c r="I266" s="632"/>
      <c r="J266" s="632"/>
      <c r="K266" s="632"/>
      <c r="L266" s="632"/>
      <c r="M266" s="632"/>
      <c r="N266" s="632"/>
      <c r="O266" s="632"/>
      <c r="P266" s="632"/>
      <c r="Q266" s="632"/>
      <c r="R266" s="632"/>
      <c r="S266" s="632"/>
      <c r="T266" s="632"/>
      <c r="U266" s="632"/>
      <c r="V266" s="632"/>
      <c r="W266" s="632"/>
      <c r="X266" s="632"/>
      <c r="Y266" s="632"/>
      <c r="Z266" s="632"/>
      <c r="AA266" s="632"/>
      <c r="AB266" s="632"/>
    </row>
    <row r="267" spans="1:28" ht="12.75">
      <c r="A267" s="632"/>
      <c r="B267" s="630"/>
      <c r="C267" s="630"/>
      <c r="D267" s="630"/>
      <c r="E267" s="630"/>
      <c r="F267" s="630"/>
      <c r="G267" s="632"/>
      <c r="H267" s="632"/>
      <c r="I267" s="632"/>
      <c r="J267" s="632"/>
      <c r="K267" s="632"/>
      <c r="L267" s="632"/>
      <c r="M267" s="632"/>
      <c r="N267" s="632"/>
      <c r="O267" s="632"/>
      <c r="P267" s="632"/>
      <c r="Q267" s="632"/>
      <c r="R267" s="632"/>
      <c r="S267" s="632"/>
      <c r="T267" s="632"/>
      <c r="U267" s="632"/>
      <c r="V267" s="632"/>
      <c r="W267" s="632"/>
      <c r="X267" s="632"/>
      <c r="Y267" s="632"/>
      <c r="Z267" s="632"/>
      <c r="AA267" s="632"/>
      <c r="AB267" s="632"/>
    </row>
    <row r="268" spans="1:28" ht="12.75">
      <c r="A268" s="632"/>
      <c r="B268" s="630"/>
      <c r="C268" s="630"/>
      <c r="D268" s="630"/>
      <c r="E268" s="630"/>
      <c r="F268" s="630"/>
      <c r="G268" s="632"/>
      <c r="H268" s="632"/>
      <c r="I268" s="632"/>
      <c r="J268" s="632"/>
      <c r="K268" s="632"/>
      <c r="L268" s="632"/>
      <c r="M268" s="632"/>
      <c r="N268" s="632"/>
      <c r="O268" s="632"/>
      <c r="P268" s="632"/>
      <c r="Q268" s="632"/>
      <c r="R268" s="632"/>
      <c r="S268" s="632"/>
      <c r="T268" s="632"/>
      <c r="U268" s="632"/>
      <c r="V268" s="632"/>
      <c r="W268" s="632"/>
      <c r="X268" s="632"/>
      <c r="Y268" s="632"/>
      <c r="Z268" s="632"/>
      <c r="AA268" s="632"/>
      <c r="AB268" s="632"/>
    </row>
    <row r="269" spans="1:28" ht="12.75">
      <c r="A269" s="632"/>
      <c r="B269" s="630"/>
      <c r="C269" s="630"/>
      <c r="D269" s="630"/>
      <c r="E269" s="630"/>
      <c r="F269" s="630"/>
      <c r="G269" s="632"/>
      <c r="H269" s="632"/>
      <c r="I269" s="632"/>
      <c r="J269" s="632"/>
      <c r="K269" s="632"/>
      <c r="L269" s="632"/>
      <c r="M269" s="632"/>
      <c r="N269" s="632"/>
      <c r="O269" s="632"/>
      <c r="P269" s="632"/>
      <c r="Q269" s="632"/>
      <c r="R269" s="632"/>
      <c r="S269" s="632"/>
      <c r="T269" s="632"/>
      <c r="U269" s="632"/>
      <c r="V269" s="632"/>
      <c r="W269" s="632"/>
      <c r="X269" s="632"/>
      <c r="Y269" s="632"/>
      <c r="Z269" s="632"/>
      <c r="AA269" s="632"/>
      <c r="AB269" s="632"/>
    </row>
    <row r="270" spans="1:28" ht="12.75">
      <c r="A270" s="632"/>
      <c r="B270" s="630"/>
      <c r="C270" s="630"/>
      <c r="D270" s="630"/>
      <c r="E270" s="630"/>
      <c r="F270" s="630"/>
      <c r="G270" s="632"/>
      <c r="H270" s="632"/>
      <c r="I270" s="632"/>
      <c r="J270" s="632"/>
      <c r="K270" s="632"/>
      <c r="L270" s="632"/>
      <c r="M270" s="632"/>
      <c r="N270" s="632"/>
      <c r="O270" s="632"/>
      <c r="P270" s="632"/>
      <c r="Q270" s="632"/>
      <c r="R270" s="632"/>
      <c r="S270" s="632"/>
      <c r="T270" s="632"/>
      <c r="U270" s="632"/>
      <c r="V270" s="632"/>
      <c r="W270" s="632"/>
      <c r="X270" s="632"/>
      <c r="Y270" s="632"/>
      <c r="Z270" s="632"/>
      <c r="AA270" s="632"/>
      <c r="AB270" s="632"/>
    </row>
    <row r="271" spans="1:28" ht="12.75">
      <c r="A271" s="632"/>
      <c r="B271" s="630"/>
      <c r="C271" s="630"/>
      <c r="D271" s="630"/>
      <c r="E271" s="630"/>
      <c r="F271" s="630"/>
      <c r="G271" s="632"/>
      <c r="H271" s="632"/>
      <c r="I271" s="632"/>
      <c r="J271" s="632"/>
      <c r="K271" s="632"/>
      <c r="L271" s="632"/>
      <c r="M271" s="632"/>
      <c r="N271" s="632"/>
      <c r="O271" s="632"/>
      <c r="P271" s="632"/>
      <c r="Q271" s="632"/>
      <c r="R271" s="632"/>
      <c r="S271" s="632"/>
      <c r="T271" s="632"/>
      <c r="U271" s="632"/>
      <c r="V271" s="632"/>
      <c r="W271" s="632"/>
      <c r="X271" s="632"/>
      <c r="Y271" s="632"/>
      <c r="Z271" s="632"/>
      <c r="AA271" s="632"/>
      <c r="AB271" s="632"/>
    </row>
    <row r="272" spans="1:28" ht="12.75">
      <c r="A272" s="632"/>
      <c r="B272" s="630"/>
      <c r="C272" s="630"/>
      <c r="D272" s="630"/>
      <c r="E272" s="630"/>
      <c r="F272" s="630"/>
      <c r="G272" s="632"/>
      <c r="H272" s="632"/>
      <c r="I272" s="632"/>
      <c r="J272" s="632"/>
      <c r="K272" s="632"/>
      <c r="L272" s="632"/>
      <c r="M272" s="632"/>
      <c r="N272" s="632"/>
      <c r="O272" s="632"/>
      <c r="P272" s="632"/>
      <c r="Q272" s="632"/>
      <c r="R272" s="632"/>
      <c r="S272" s="632"/>
      <c r="T272" s="632"/>
      <c r="U272" s="632"/>
      <c r="V272" s="632"/>
      <c r="W272" s="632"/>
      <c r="X272" s="632"/>
      <c r="Y272" s="632"/>
      <c r="Z272" s="632"/>
      <c r="AA272" s="632"/>
      <c r="AB272" s="632"/>
    </row>
    <row r="273" spans="1:28" ht="12.75">
      <c r="A273" s="632"/>
      <c r="B273" s="630"/>
      <c r="C273" s="630"/>
      <c r="D273" s="630"/>
      <c r="E273" s="630"/>
      <c r="F273" s="630"/>
      <c r="G273" s="632"/>
      <c r="H273" s="632"/>
      <c r="I273" s="632"/>
      <c r="J273" s="632"/>
      <c r="K273" s="632"/>
      <c r="L273" s="632"/>
      <c r="M273" s="632"/>
      <c r="N273" s="632"/>
      <c r="O273" s="632"/>
      <c r="P273" s="632"/>
      <c r="Q273" s="632"/>
      <c r="R273" s="632"/>
      <c r="S273" s="632"/>
      <c r="T273" s="632"/>
      <c r="U273" s="632"/>
      <c r="V273" s="632"/>
      <c r="W273" s="632"/>
      <c r="X273" s="632"/>
      <c r="Y273" s="632"/>
      <c r="Z273" s="632"/>
      <c r="AA273" s="632"/>
      <c r="AB273" s="632"/>
    </row>
    <row r="274" spans="1:28" ht="12.75">
      <c r="A274" s="632"/>
      <c r="B274" s="630"/>
      <c r="C274" s="630"/>
      <c r="D274" s="630"/>
      <c r="E274" s="630"/>
      <c r="F274" s="630"/>
      <c r="G274" s="632"/>
      <c r="H274" s="632"/>
      <c r="I274" s="632"/>
      <c r="J274" s="632"/>
      <c r="K274" s="632"/>
      <c r="L274" s="632"/>
      <c r="M274" s="632"/>
      <c r="N274" s="632"/>
      <c r="O274" s="632"/>
      <c r="P274" s="632"/>
      <c r="Q274" s="632"/>
      <c r="R274" s="632"/>
      <c r="S274" s="632"/>
      <c r="T274" s="632"/>
      <c r="U274" s="632"/>
      <c r="V274" s="632"/>
      <c r="W274" s="632"/>
      <c r="X274" s="632"/>
      <c r="Y274" s="632"/>
      <c r="Z274" s="632"/>
      <c r="AA274" s="632"/>
      <c r="AB274" s="632"/>
    </row>
    <row r="275" spans="1:28" ht="12.75">
      <c r="A275" s="632"/>
      <c r="B275" s="630"/>
      <c r="C275" s="630"/>
      <c r="D275" s="630"/>
      <c r="E275" s="630"/>
      <c r="F275" s="630"/>
      <c r="G275" s="632"/>
      <c r="H275" s="632"/>
      <c r="I275" s="632"/>
      <c r="J275" s="632"/>
      <c r="K275" s="632"/>
      <c r="L275" s="632"/>
      <c r="M275" s="632"/>
      <c r="N275" s="632"/>
      <c r="O275" s="632"/>
      <c r="P275" s="632"/>
      <c r="Q275" s="632"/>
      <c r="R275" s="632"/>
      <c r="S275" s="632"/>
      <c r="T275" s="632"/>
      <c r="U275" s="632"/>
      <c r="V275" s="632"/>
      <c r="W275" s="632"/>
      <c r="X275" s="632"/>
      <c r="Y275" s="632"/>
      <c r="Z275" s="632"/>
      <c r="AA275" s="632"/>
      <c r="AB275" s="632"/>
    </row>
    <row r="276" spans="1:28" ht="12.75">
      <c r="A276" s="632"/>
      <c r="B276" s="630"/>
      <c r="C276" s="630"/>
      <c r="D276" s="630"/>
      <c r="E276" s="630"/>
      <c r="F276" s="630"/>
      <c r="G276" s="632"/>
      <c r="H276" s="632"/>
      <c r="I276" s="632"/>
      <c r="J276" s="632"/>
      <c r="K276" s="632"/>
      <c r="L276" s="632"/>
      <c r="M276" s="632"/>
      <c r="N276" s="632"/>
      <c r="O276" s="632"/>
      <c r="P276" s="632"/>
      <c r="Q276" s="632"/>
      <c r="R276" s="632"/>
      <c r="S276" s="632"/>
      <c r="T276" s="632"/>
      <c r="U276" s="632"/>
      <c r="V276" s="632"/>
      <c r="W276" s="632"/>
      <c r="X276" s="632"/>
      <c r="Y276" s="632"/>
      <c r="Z276" s="632"/>
      <c r="AA276" s="632"/>
      <c r="AB276" s="632"/>
    </row>
    <row r="277" spans="1:28" ht="12.75">
      <c r="A277" s="632"/>
      <c r="B277" s="630"/>
      <c r="C277" s="630"/>
      <c r="D277" s="630"/>
      <c r="E277" s="630"/>
      <c r="F277" s="630"/>
      <c r="G277" s="632"/>
      <c r="H277" s="632"/>
      <c r="I277" s="632"/>
      <c r="J277" s="632"/>
      <c r="K277" s="632"/>
      <c r="L277" s="632"/>
      <c r="M277" s="632"/>
      <c r="N277" s="632"/>
      <c r="O277" s="632"/>
      <c r="P277" s="632"/>
      <c r="Q277" s="632"/>
      <c r="R277" s="632"/>
      <c r="S277" s="632"/>
      <c r="T277" s="632"/>
      <c r="U277" s="632"/>
      <c r="V277" s="632"/>
      <c r="W277" s="632"/>
      <c r="X277" s="632"/>
      <c r="Y277" s="632"/>
      <c r="Z277" s="632"/>
      <c r="AA277" s="632"/>
      <c r="AB277" s="632"/>
    </row>
    <row r="278" spans="1:28" ht="12.75">
      <c r="A278" s="632"/>
      <c r="B278" s="630"/>
      <c r="C278" s="630"/>
      <c r="D278" s="630"/>
      <c r="E278" s="630"/>
      <c r="F278" s="630"/>
      <c r="G278" s="632"/>
      <c r="H278" s="632"/>
      <c r="I278" s="632"/>
      <c r="J278" s="632"/>
      <c r="K278" s="632"/>
      <c r="L278" s="632"/>
      <c r="M278" s="632"/>
      <c r="N278" s="632"/>
      <c r="O278" s="632"/>
      <c r="P278" s="632"/>
      <c r="Q278" s="632"/>
      <c r="R278" s="632"/>
      <c r="S278" s="632"/>
      <c r="T278" s="632"/>
      <c r="U278" s="632"/>
      <c r="V278" s="632"/>
      <c r="W278" s="632"/>
      <c r="X278" s="632"/>
      <c r="Y278" s="632"/>
      <c r="Z278" s="632"/>
      <c r="AA278" s="632"/>
      <c r="AB278" s="632"/>
    </row>
    <row r="279" spans="1:28" ht="12.75">
      <c r="A279" s="632"/>
      <c r="B279" s="630"/>
      <c r="C279" s="630"/>
      <c r="D279" s="630"/>
      <c r="E279" s="630"/>
      <c r="F279" s="630"/>
      <c r="G279" s="632"/>
      <c r="H279" s="632"/>
      <c r="I279" s="632"/>
      <c r="J279" s="632"/>
      <c r="K279" s="632"/>
      <c r="L279" s="632"/>
      <c r="M279" s="632"/>
      <c r="N279" s="632"/>
      <c r="O279" s="632"/>
      <c r="P279" s="632"/>
      <c r="Q279" s="632"/>
      <c r="R279" s="632"/>
      <c r="S279" s="632"/>
      <c r="T279" s="632"/>
      <c r="U279" s="632"/>
      <c r="V279" s="632"/>
      <c r="W279" s="632"/>
      <c r="X279" s="632"/>
      <c r="Y279" s="632"/>
      <c r="Z279" s="632"/>
      <c r="AA279" s="632"/>
      <c r="AB279" s="632"/>
    </row>
    <row r="280" spans="1:28" ht="12.75">
      <c r="A280" s="632"/>
      <c r="B280" s="630"/>
      <c r="C280" s="630"/>
      <c r="D280" s="630"/>
      <c r="E280" s="630"/>
      <c r="F280" s="630"/>
      <c r="G280" s="632"/>
      <c r="H280" s="632"/>
      <c r="I280" s="632"/>
      <c r="J280" s="632"/>
      <c r="K280" s="632"/>
      <c r="L280" s="632"/>
      <c r="M280" s="632"/>
      <c r="N280" s="632"/>
      <c r="O280" s="632"/>
      <c r="P280" s="632"/>
      <c r="Q280" s="632"/>
      <c r="R280" s="632"/>
      <c r="S280" s="632"/>
      <c r="T280" s="632"/>
      <c r="U280" s="632"/>
      <c r="V280" s="632"/>
      <c r="W280" s="632"/>
      <c r="X280" s="632"/>
      <c r="Y280" s="632"/>
      <c r="Z280" s="632"/>
      <c r="AA280" s="632"/>
      <c r="AB280" s="632"/>
    </row>
    <row r="281" spans="1:28" ht="12.75">
      <c r="A281" s="632"/>
      <c r="B281" s="630"/>
      <c r="C281" s="630"/>
      <c r="D281" s="630"/>
      <c r="E281" s="630"/>
      <c r="F281" s="630"/>
      <c r="G281" s="632"/>
      <c r="H281" s="632"/>
      <c r="I281" s="632"/>
      <c r="J281" s="632"/>
      <c r="K281" s="632"/>
      <c r="L281" s="632"/>
      <c r="M281" s="632"/>
      <c r="N281" s="632"/>
      <c r="O281" s="632"/>
      <c r="P281" s="632"/>
      <c r="Q281" s="632"/>
      <c r="R281" s="632"/>
      <c r="S281" s="632"/>
      <c r="T281" s="632"/>
      <c r="U281" s="632"/>
      <c r="V281" s="632"/>
      <c r="W281" s="632"/>
      <c r="X281" s="632"/>
      <c r="Y281" s="632"/>
      <c r="Z281" s="632"/>
      <c r="AA281" s="632"/>
      <c r="AB281" s="632"/>
    </row>
    <row r="282" spans="1:28" ht="12.75">
      <c r="A282" s="632"/>
      <c r="B282" s="630"/>
      <c r="C282" s="630"/>
      <c r="D282" s="630"/>
      <c r="E282" s="630"/>
      <c r="F282" s="630"/>
      <c r="G282" s="632"/>
      <c r="H282" s="632"/>
      <c r="I282" s="632"/>
      <c r="J282" s="632"/>
      <c r="K282" s="632"/>
      <c r="L282" s="632"/>
      <c r="M282" s="632"/>
      <c r="N282" s="632"/>
      <c r="O282" s="632"/>
      <c r="P282" s="632"/>
      <c r="Q282" s="632"/>
      <c r="R282" s="632"/>
      <c r="S282" s="632"/>
      <c r="T282" s="632"/>
      <c r="U282" s="632"/>
      <c r="V282" s="632"/>
      <c r="W282" s="632"/>
      <c r="X282" s="632"/>
      <c r="Y282" s="632"/>
      <c r="Z282" s="632"/>
      <c r="AA282" s="632"/>
      <c r="AB282" s="632"/>
    </row>
    <row r="283" spans="1:28" ht="12.75">
      <c r="A283" s="632"/>
      <c r="B283" s="630"/>
      <c r="C283" s="630"/>
      <c r="D283" s="630"/>
      <c r="E283" s="630"/>
      <c r="F283" s="630"/>
      <c r="G283" s="632"/>
      <c r="H283" s="632"/>
      <c r="I283" s="632"/>
      <c r="J283" s="632"/>
      <c r="K283" s="632"/>
      <c r="L283" s="632"/>
      <c r="M283" s="632"/>
      <c r="N283" s="632"/>
      <c r="O283" s="632"/>
      <c r="P283" s="632"/>
      <c r="Q283" s="632"/>
      <c r="R283" s="632"/>
      <c r="S283" s="632"/>
      <c r="T283" s="632"/>
      <c r="U283" s="632"/>
      <c r="V283" s="632"/>
      <c r="W283" s="632"/>
      <c r="X283" s="632"/>
      <c r="Y283" s="632"/>
      <c r="Z283" s="632"/>
      <c r="AA283" s="632"/>
      <c r="AB283" s="632"/>
    </row>
    <row r="284" spans="1:28" ht="12.75">
      <c r="A284" s="632"/>
      <c r="B284" s="630"/>
      <c r="C284" s="630"/>
      <c r="D284" s="630"/>
      <c r="E284" s="630"/>
      <c r="F284" s="630"/>
      <c r="G284" s="632"/>
      <c r="H284" s="632"/>
      <c r="I284" s="632"/>
      <c r="J284" s="632"/>
      <c r="K284" s="632"/>
      <c r="L284" s="632"/>
      <c r="M284" s="632"/>
      <c r="N284" s="632"/>
      <c r="O284" s="632"/>
      <c r="P284" s="632"/>
      <c r="Q284" s="632"/>
      <c r="R284" s="632"/>
      <c r="S284" s="632"/>
      <c r="T284" s="632"/>
      <c r="U284" s="632"/>
      <c r="V284" s="632"/>
      <c r="W284" s="632"/>
      <c r="X284" s="632"/>
      <c r="Y284" s="632"/>
      <c r="Z284" s="632"/>
      <c r="AA284" s="632"/>
      <c r="AB284" s="632"/>
    </row>
    <row r="285" spans="1:28" ht="12.75">
      <c r="A285" s="632"/>
      <c r="B285" s="630"/>
      <c r="C285" s="630"/>
      <c r="D285" s="630"/>
      <c r="E285" s="630"/>
      <c r="F285" s="630"/>
      <c r="G285" s="632"/>
      <c r="H285" s="632"/>
      <c r="I285" s="632"/>
      <c r="J285" s="632"/>
      <c r="K285" s="632"/>
      <c r="L285" s="632"/>
      <c r="M285" s="632"/>
      <c r="N285" s="632"/>
      <c r="O285" s="632"/>
      <c r="P285" s="632"/>
      <c r="Q285" s="632"/>
      <c r="R285" s="632"/>
      <c r="S285" s="632"/>
      <c r="T285" s="632"/>
      <c r="U285" s="632"/>
      <c r="V285" s="632"/>
      <c r="W285" s="632"/>
      <c r="X285" s="632"/>
      <c r="Y285" s="632"/>
      <c r="Z285" s="632"/>
      <c r="AA285" s="632"/>
      <c r="AB285" s="632"/>
    </row>
    <row r="286" spans="1:28" ht="12.75">
      <c r="A286" s="632"/>
      <c r="B286" s="630"/>
      <c r="C286" s="630"/>
      <c r="D286" s="630"/>
      <c r="E286" s="630"/>
      <c r="F286" s="630"/>
      <c r="G286" s="632"/>
      <c r="H286" s="632"/>
      <c r="I286" s="632"/>
      <c r="J286" s="632"/>
      <c r="K286" s="632"/>
      <c r="L286" s="632"/>
      <c r="M286" s="632"/>
      <c r="N286" s="632"/>
      <c r="O286" s="632"/>
      <c r="P286" s="632"/>
      <c r="Q286" s="632"/>
      <c r="R286" s="632"/>
      <c r="S286" s="632"/>
      <c r="T286" s="632"/>
      <c r="U286" s="632"/>
      <c r="V286" s="632"/>
      <c r="W286" s="632"/>
      <c r="X286" s="632"/>
      <c r="Y286" s="632"/>
      <c r="Z286" s="632"/>
      <c r="AA286" s="632"/>
      <c r="AB286" s="632"/>
    </row>
    <row r="287" spans="1:28" ht="12.75">
      <c r="A287" s="632"/>
      <c r="B287" s="630"/>
      <c r="C287" s="630"/>
      <c r="D287" s="630"/>
      <c r="E287" s="630"/>
      <c r="F287" s="630"/>
      <c r="G287" s="632"/>
      <c r="H287" s="632"/>
      <c r="I287" s="632"/>
      <c r="J287" s="632"/>
      <c r="K287" s="632"/>
      <c r="L287" s="632"/>
      <c r="M287" s="632"/>
      <c r="N287" s="632"/>
      <c r="O287" s="632"/>
      <c r="P287" s="632"/>
      <c r="Q287" s="632"/>
      <c r="R287" s="632"/>
      <c r="S287" s="632"/>
      <c r="T287" s="632"/>
      <c r="U287" s="632"/>
      <c r="V287" s="632"/>
      <c r="W287" s="632"/>
      <c r="X287" s="632"/>
      <c r="Y287" s="632"/>
      <c r="Z287" s="632"/>
      <c r="AA287" s="632"/>
      <c r="AB287" s="632"/>
    </row>
    <row r="288" spans="1:28" ht="12.75">
      <c r="A288" s="632"/>
      <c r="B288" s="630"/>
      <c r="C288" s="630"/>
      <c r="D288" s="630"/>
      <c r="E288" s="630"/>
      <c r="F288" s="630"/>
      <c r="G288" s="632"/>
      <c r="H288" s="632"/>
      <c r="I288" s="632"/>
      <c r="J288" s="632"/>
      <c r="K288" s="632"/>
      <c r="L288" s="632"/>
      <c r="M288" s="632"/>
      <c r="N288" s="632"/>
      <c r="O288" s="632"/>
      <c r="P288" s="632"/>
      <c r="Q288" s="632"/>
      <c r="R288" s="632"/>
      <c r="S288" s="632"/>
      <c r="T288" s="632"/>
      <c r="U288" s="632"/>
      <c r="V288" s="632"/>
      <c r="W288" s="632"/>
      <c r="X288" s="632"/>
      <c r="Y288" s="632"/>
      <c r="Z288" s="632"/>
      <c r="AA288" s="632"/>
      <c r="AB288" s="632"/>
    </row>
    <row r="289" spans="1:28" ht="12.75">
      <c r="A289" s="632"/>
      <c r="B289" s="630"/>
      <c r="C289" s="630"/>
      <c r="D289" s="630"/>
      <c r="E289" s="630"/>
      <c r="F289" s="630"/>
      <c r="G289" s="632"/>
      <c r="H289" s="632"/>
      <c r="I289" s="632"/>
      <c r="J289" s="632"/>
      <c r="K289" s="632"/>
      <c r="L289" s="632"/>
      <c r="M289" s="632"/>
      <c r="N289" s="632"/>
      <c r="O289" s="632"/>
      <c r="P289" s="632"/>
      <c r="Q289" s="632"/>
      <c r="R289" s="632"/>
      <c r="S289" s="632"/>
      <c r="T289" s="632"/>
      <c r="U289" s="632"/>
      <c r="V289" s="632"/>
      <c r="W289" s="632"/>
      <c r="X289" s="632"/>
      <c r="Y289" s="632"/>
      <c r="Z289" s="632"/>
      <c r="AA289" s="632"/>
      <c r="AB289" s="632"/>
    </row>
    <row r="290" spans="1:28" ht="12.75">
      <c r="A290" s="632"/>
      <c r="B290" s="630"/>
      <c r="C290" s="630"/>
      <c r="D290" s="630"/>
      <c r="E290" s="630"/>
      <c r="F290" s="630"/>
      <c r="G290" s="632"/>
      <c r="H290" s="632"/>
      <c r="I290" s="632"/>
      <c r="J290" s="632"/>
      <c r="K290" s="632"/>
      <c r="L290" s="632"/>
      <c r="M290" s="632"/>
      <c r="N290" s="632"/>
      <c r="O290" s="632"/>
      <c r="P290" s="632"/>
      <c r="Q290" s="632"/>
      <c r="R290" s="632"/>
      <c r="S290" s="632"/>
      <c r="T290" s="632"/>
      <c r="U290" s="632"/>
      <c r="V290" s="632"/>
      <c r="W290" s="632"/>
      <c r="X290" s="632"/>
      <c r="Y290" s="632"/>
      <c r="Z290" s="632"/>
      <c r="AA290" s="632"/>
      <c r="AB290" s="632"/>
    </row>
    <row r="291" spans="1:28" ht="12.75">
      <c r="A291" s="632"/>
      <c r="B291" s="630"/>
      <c r="C291" s="630"/>
      <c r="D291" s="630"/>
      <c r="E291" s="630"/>
      <c r="F291" s="630"/>
      <c r="G291" s="632"/>
      <c r="H291" s="632"/>
      <c r="I291" s="632"/>
      <c r="J291" s="632"/>
      <c r="K291" s="632"/>
      <c r="L291" s="632"/>
      <c r="M291" s="632"/>
      <c r="N291" s="632"/>
      <c r="O291" s="632"/>
      <c r="P291" s="632"/>
      <c r="Q291" s="632"/>
      <c r="R291" s="632"/>
      <c r="S291" s="632"/>
      <c r="T291" s="632"/>
      <c r="U291" s="632"/>
      <c r="V291" s="632"/>
      <c r="W291" s="632"/>
      <c r="X291" s="632"/>
      <c r="Y291" s="632"/>
      <c r="Z291" s="632"/>
      <c r="AA291" s="632"/>
      <c r="AB291" s="632"/>
    </row>
    <row r="292" spans="1:28" ht="12.75">
      <c r="A292" s="632"/>
      <c r="B292" s="630"/>
      <c r="C292" s="630"/>
      <c r="D292" s="630"/>
      <c r="E292" s="630"/>
      <c r="F292" s="630"/>
      <c r="G292" s="632"/>
      <c r="H292" s="632"/>
      <c r="I292" s="632"/>
      <c r="J292" s="632"/>
      <c r="K292" s="632"/>
      <c r="L292" s="632"/>
      <c r="M292" s="632"/>
      <c r="N292" s="632"/>
      <c r="O292" s="632"/>
      <c r="P292" s="632"/>
      <c r="Q292" s="632"/>
      <c r="R292" s="632"/>
      <c r="S292" s="632"/>
      <c r="T292" s="632"/>
      <c r="U292" s="632"/>
      <c r="V292" s="632"/>
      <c r="W292" s="632"/>
      <c r="X292" s="632"/>
      <c r="Y292" s="632"/>
      <c r="Z292" s="632"/>
      <c r="AA292" s="632"/>
      <c r="AB292" s="632"/>
    </row>
    <row r="293" spans="1:28" ht="12.75">
      <c r="A293" s="632"/>
      <c r="B293" s="630"/>
      <c r="C293" s="630"/>
      <c r="D293" s="630"/>
      <c r="E293" s="630"/>
      <c r="F293" s="630"/>
      <c r="G293" s="632"/>
      <c r="H293" s="632"/>
      <c r="I293" s="632"/>
      <c r="J293" s="632"/>
      <c r="K293" s="632"/>
      <c r="L293" s="632"/>
      <c r="M293" s="632"/>
      <c r="N293" s="632"/>
      <c r="O293" s="632"/>
      <c r="P293" s="632"/>
      <c r="Q293" s="632"/>
      <c r="R293" s="632"/>
      <c r="S293" s="632"/>
      <c r="T293" s="632"/>
      <c r="U293" s="632"/>
      <c r="V293" s="632"/>
      <c r="W293" s="632"/>
      <c r="X293" s="632"/>
      <c r="Y293" s="632"/>
      <c r="Z293" s="632"/>
      <c r="AA293" s="632"/>
      <c r="AB293" s="632"/>
    </row>
    <row r="294" spans="1:28" ht="12.75">
      <c r="A294" s="632"/>
      <c r="B294" s="630"/>
      <c r="C294" s="630"/>
      <c r="D294" s="630"/>
      <c r="E294" s="630"/>
      <c r="F294" s="630"/>
      <c r="G294" s="632"/>
      <c r="H294" s="632"/>
      <c r="I294" s="632"/>
      <c r="J294" s="632"/>
      <c r="K294" s="632"/>
      <c r="L294" s="632"/>
      <c r="M294" s="632"/>
      <c r="N294" s="632"/>
      <c r="O294" s="632"/>
      <c r="P294" s="632"/>
      <c r="Q294" s="632"/>
      <c r="R294" s="632"/>
      <c r="S294" s="632"/>
      <c r="T294" s="632"/>
      <c r="U294" s="632"/>
      <c r="V294" s="632"/>
      <c r="W294" s="632"/>
      <c r="X294" s="632"/>
      <c r="Y294" s="632"/>
      <c r="Z294" s="632"/>
      <c r="AA294" s="632"/>
      <c r="AB294" s="632"/>
    </row>
    <row r="295" spans="1:28" ht="12.75">
      <c r="A295" s="632"/>
      <c r="B295" s="630"/>
      <c r="C295" s="630"/>
      <c r="D295" s="630"/>
      <c r="E295" s="630"/>
      <c r="F295" s="630"/>
      <c r="G295" s="632"/>
      <c r="H295" s="632"/>
      <c r="I295" s="632"/>
      <c r="J295" s="632"/>
      <c r="K295" s="632"/>
      <c r="L295" s="632"/>
      <c r="M295" s="632"/>
      <c r="N295" s="632"/>
      <c r="O295" s="632"/>
      <c r="P295" s="632"/>
      <c r="Q295" s="632"/>
      <c r="R295" s="632"/>
      <c r="S295" s="632"/>
      <c r="T295" s="632"/>
      <c r="U295" s="632"/>
      <c r="V295" s="632"/>
      <c r="W295" s="632"/>
      <c r="X295" s="632"/>
      <c r="Y295" s="632"/>
      <c r="Z295" s="632"/>
      <c r="AA295" s="632"/>
      <c r="AB295" s="632"/>
    </row>
    <row r="296" spans="1:28" ht="12.75">
      <c r="A296" s="632"/>
      <c r="B296" s="630"/>
      <c r="C296" s="630"/>
      <c r="D296" s="630"/>
      <c r="E296" s="630"/>
      <c r="F296" s="630"/>
      <c r="G296" s="632"/>
      <c r="H296" s="632"/>
      <c r="I296" s="632"/>
      <c r="J296" s="632"/>
      <c r="K296" s="632"/>
      <c r="L296" s="632"/>
      <c r="M296" s="632"/>
      <c r="N296" s="632"/>
      <c r="O296" s="632"/>
      <c r="P296" s="632"/>
      <c r="Q296" s="632"/>
      <c r="R296" s="632"/>
      <c r="S296" s="632"/>
      <c r="T296" s="632"/>
      <c r="U296" s="632"/>
      <c r="V296" s="632"/>
      <c r="W296" s="632"/>
      <c r="X296" s="632"/>
      <c r="Y296" s="632"/>
      <c r="Z296" s="632"/>
      <c r="AA296" s="632"/>
      <c r="AB296" s="632"/>
    </row>
    <row r="297" spans="1:28" ht="12.75">
      <c r="A297" s="632"/>
      <c r="B297" s="630"/>
      <c r="C297" s="630"/>
      <c r="D297" s="630"/>
      <c r="E297" s="630"/>
      <c r="F297" s="630"/>
      <c r="G297" s="632"/>
      <c r="H297" s="632"/>
      <c r="I297" s="632"/>
      <c r="J297" s="632"/>
      <c r="K297" s="632"/>
      <c r="L297" s="632"/>
      <c r="M297" s="632"/>
      <c r="N297" s="632"/>
      <c r="O297" s="632"/>
      <c r="P297" s="632"/>
      <c r="Q297" s="632"/>
      <c r="R297" s="632"/>
      <c r="S297" s="632"/>
      <c r="T297" s="632"/>
      <c r="U297" s="632"/>
      <c r="V297" s="632"/>
      <c r="W297" s="632"/>
      <c r="X297" s="632"/>
      <c r="Y297" s="632"/>
      <c r="Z297" s="632"/>
      <c r="AA297" s="632"/>
      <c r="AB297" s="632"/>
    </row>
    <row r="298" spans="1:28" ht="12.75">
      <c r="A298" s="632"/>
      <c r="B298" s="630"/>
      <c r="C298" s="630"/>
      <c r="D298" s="630"/>
      <c r="E298" s="630"/>
      <c r="F298" s="630"/>
      <c r="G298" s="632"/>
      <c r="H298" s="632"/>
      <c r="I298" s="632"/>
      <c r="J298" s="632"/>
      <c r="K298" s="632"/>
      <c r="L298" s="632"/>
      <c r="M298" s="632"/>
      <c r="N298" s="632"/>
      <c r="O298" s="632"/>
      <c r="P298" s="632"/>
      <c r="Q298" s="632"/>
      <c r="R298" s="632"/>
      <c r="S298" s="632"/>
      <c r="T298" s="632"/>
      <c r="U298" s="632"/>
      <c r="V298" s="632"/>
      <c r="W298" s="632"/>
      <c r="X298" s="632"/>
      <c r="Y298" s="632"/>
      <c r="Z298" s="632"/>
      <c r="AA298" s="632"/>
      <c r="AB298" s="632"/>
    </row>
    <row r="299" spans="1:28" ht="12.75">
      <c r="A299" s="632"/>
      <c r="B299" s="630"/>
      <c r="C299" s="630"/>
      <c r="D299" s="630"/>
      <c r="E299" s="630"/>
      <c r="F299" s="630"/>
      <c r="G299" s="632"/>
      <c r="H299" s="632"/>
      <c r="I299" s="632"/>
      <c r="J299" s="632"/>
      <c r="K299" s="632"/>
      <c r="L299" s="632"/>
      <c r="M299" s="632"/>
      <c r="N299" s="632"/>
      <c r="O299" s="632"/>
      <c r="P299" s="632"/>
      <c r="Q299" s="632"/>
      <c r="R299" s="632"/>
      <c r="S299" s="632"/>
      <c r="T299" s="632"/>
      <c r="U299" s="632"/>
      <c r="V299" s="632"/>
      <c r="W299" s="632"/>
      <c r="X299" s="632"/>
      <c r="Y299" s="632"/>
      <c r="Z299" s="632"/>
      <c r="AA299" s="632"/>
      <c r="AB299" s="632"/>
    </row>
    <row r="300" spans="1:28" ht="12.75">
      <c r="A300" s="632"/>
      <c r="B300" s="630"/>
      <c r="C300" s="630"/>
      <c r="D300" s="630"/>
      <c r="E300" s="630"/>
      <c r="F300" s="630"/>
      <c r="G300" s="632"/>
      <c r="H300" s="632"/>
      <c r="I300" s="632"/>
      <c r="J300" s="632"/>
      <c r="K300" s="632"/>
      <c r="L300" s="632"/>
      <c r="M300" s="632"/>
      <c r="N300" s="632"/>
      <c r="O300" s="632"/>
      <c r="P300" s="632"/>
      <c r="Q300" s="632"/>
      <c r="R300" s="632"/>
      <c r="S300" s="632"/>
      <c r="T300" s="632"/>
      <c r="U300" s="632"/>
      <c r="V300" s="632"/>
      <c r="W300" s="632"/>
      <c r="X300" s="632"/>
      <c r="Y300" s="632"/>
      <c r="Z300" s="632"/>
      <c r="AA300" s="632"/>
      <c r="AB300" s="632"/>
    </row>
    <row r="301" spans="1:28" ht="12.75">
      <c r="A301" s="632"/>
      <c r="B301" s="630"/>
      <c r="C301" s="630"/>
      <c r="D301" s="630"/>
      <c r="E301" s="630"/>
      <c r="F301" s="630"/>
      <c r="G301" s="632"/>
      <c r="H301" s="632"/>
      <c r="I301" s="632"/>
      <c r="J301" s="632"/>
      <c r="K301" s="632"/>
      <c r="L301" s="632"/>
      <c r="M301" s="632"/>
      <c r="N301" s="632"/>
      <c r="O301" s="632"/>
      <c r="P301" s="632"/>
      <c r="Q301" s="632"/>
      <c r="R301" s="632"/>
      <c r="S301" s="632"/>
      <c r="T301" s="632"/>
      <c r="U301" s="632"/>
      <c r="V301" s="632"/>
      <c r="W301" s="632"/>
      <c r="X301" s="632"/>
      <c r="Y301" s="632"/>
      <c r="Z301" s="632"/>
      <c r="AA301" s="632"/>
      <c r="AB301" s="632"/>
    </row>
    <row r="302" spans="1:28" ht="12.75">
      <c r="A302" s="632"/>
      <c r="B302" s="630"/>
      <c r="C302" s="630"/>
      <c r="D302" s="630"/>
      <c r="E302" s="630"/>
      <c r="F302" s="630"/>
      <c r="G302" s="632"/>
      <c r="H302" s="632"/>
      <c r="I302" s="632"/>
      <c r="J302" s="632"/>
      <c r="K302" s="632"/>
      <c r="L302" s="632"/>
      <c r="M302" s="632"/>
      <c r="N302" s="632"/>
      <c r="O302" s="632"/>
      <c r="P302" s="632"/>
      <c r="Q302" s="632"/>
      <c r="R302" s="632"/>
      <c r="S302" s="632"/>
      <c r="T302" s="632"/>
      <c r="U302" s="632"/>
      <c r="V302" s="632"/>
      <c r="W302" s="632"/>
      <c r="X302" s="632"/>
      <c r="Y302" s="632"/>
      <c r="Z302" s="632"/>
      <c r="AA302" s="632"/>
      <c r="AB302" s="632"/>
    </row>
    <row r="303" spans="1:28" ht="12.75">
      <c r="A303" s="632"/>
      <c r="B303" s="630"/>
      <c r="C303" s="630"/>
      <c r="D303" s="630"/>
      <c r="E303" s="630"/>
      <c r="F303" s="630"/>
      <c r="G303" s="632"/>
      <c r="H303" s="632"/>
      <c r="I303" s="632"/>
      <c r="J303" s="632"/>
      <c r="K303" s="632"/>
      <c r="L303" s="632"/>
      <c r="M303" s="632"/>
      <c r="N303" s="632"/>
      <c r="O303" s="632"/>
      <c r="P303" s="632"/>
      <c r="Q303" s="632"/>
      <c r="R303" s="632"/>
      <c r="S303" s="632"/>
      <c r="T303" s="632"/>
      <c r="U303" s="632"/>
      <c r="V303" s="632"/>
      <c r="W303" s="632"/>
      <c r="X303" s="632"/>
      <c r="Y303" s="632"/>
      <c r="Z303" s="632"/>
      <c r="AA303" s="632"/>
      <c r="AB303" s="632"/>
    </row>
    <row r="304" spans="1:28" ht="12.75">
      <c r="A304" s="632"/>
      <c r="B304" s="630"/>
      <c r="C304" s="630"/>
      <c r="D304" s="630"/>
      <c r="E304" s="630"/>
      <c r="F304" s="630"/>
      <c r="G304" s="632"/>
      <c r="H304" s="632"/>
      <c r="I304" s="632"/>
      <c r="J304" s="632"/>
      <c r="K304" s="632"/>
      <c r="L304" s="632"/>
      <c r="M304" s="632"/>
      <c r="N304" s="632"/>
      <c r="O304" s="632"/>
      <c r="P304" s="632"/>
      <c r="Q304" s="632"/>
      <c r="R304" s="632"/>
      <c r="S304" s="632"/>
      <c r="T304" s="632"/>
      <c r="U304" s="632"/>
      <c r="V304" s="632"/>
      <c r="W304" s="632"/>
      <c r="X304" s="632"/>
      <c r="Y304" s="632"/>
      <c r="Z304" s="632"/>
      <c r="AA304" s="632"/>
      <c r="AB304" s="632"/>
    </row>
    <row r="305" spans="1:28" ht="12.75">
      <c r="A305" s="632"/>
      <c r="B305" s="630"/>
      <c r="C305" s="630"/>
      <c r="D305" s="630"/>
      <c r="E305" s="630"/>
      <c r="F305" s="630"/>
      <c r="G305" s="632"/>
      <c r="H305" s="632"/>
      <c r="I305" s="632"/>
      <c r="J305" s="632"/>
      <c r="K305" s="632"/>
      <c r="L305" s="632"/>
      <c r="M305" s="632"/>
      <c r="N305" s="632"/>
      <c r="O305" s="632"/>
      <c r="P305" s="632"/>
      <c r="Q305" s="632"/>
      <c r="R305" s="632"/>
      <c r="S305" s="632"/>
      <c r="T305" s="632"/>
      <c r="U305" s="632"/>
      <c r="V305" s="632"/>
      <c r="W305" s="632"/>
      <c r="X305" s="632"/>
      <c r="Y305" s="632"/>
      <c r="Z305" s="632"/>
      <c r="AA305" s="632"/>
      <c r="AB305" s="632"/>
    </row>
    <row r="306" spans="1:28" ht="12.75">
      <c r="A306" s="632"/>
      <c r="B306" s="630"/>
      <c r="C306" s="630"/>
      <c r="D306" s="630"/>
      <c r="E306" s="630"/>
      <c r="F306" s="630"/>
      <c r="G306" s="632"/>
      <c r="H306" s="632"/>
      <c r="I306" s="632"/>
      <c r="J306" s="632"/>
      <c r="K306" s="632"/>
      <c r="L306" s="632"/>
      <c r="M306" s="632"/>
      <c r="N306" s="632"/>
      <c r="O306" s="632"/>
      <c r="P306" s="632"/>
      <c r="Q306" s="632"/>
      <c r="R306" s="632"/>
      <c r="S306" s="632"/>
      <c r="T306" s="632"/>
      <c r="U306" s="632"/>
      <c r="V306" s="632"/>
      <c r="W306" s="632"/>
      <c r="X306" s="632"/>
      <c r="Y306" s="632"/>
      <c r="Z306" s="632"/>
      <c r="AA306" s="632"/>
      <c r="AB306" s="632"/>
    </row>
    <row r="307" spans="1:28" ht="12.75">
      <c r="A307" s="632"/>
      <c r="B307" s="630"/>
      <c r="C307" s="630"/>
      <c r="D307" s="630"/>
      <c r="E307" s="630"/>
      <c r="F307" s="630"/>
      <c r="G307" s="632"/>
      <c r="H307" s="632"/>
      <c r="I307" s="632"/>
      <c r="J307" s="632"/>
      <c r="K307" s="632"/>
      <c r="L307" s="632"/>
      <c r="M307" s="632"/>
      <c r="N307" s="632"/>
      <c r="O307" s="632"/>
      <c r="P307" s="632"/>
      <c r="Q307" s="632"/>
      <c r="R307" s="632"/>
      <c r="S307" s="632"/>
      <c r="T307" s="632"/>
      <c r="U307" s="632"/>
      <c r="V307" s="632"/>
      <c r="W307" s="632"/>
      <c r="X307" s="632"/>
      <c r="Y307" s="632"/>
      <c r="Z307" s="632"/>
      <c r="AA307" s="632"/>
      <c r="AB307" s="632"/>
    </row>
    <row r="308" spans="1:28" ht="12.75">
      <c r="A308" s="632"/>
      <c r="B308" s="630"/>
      <c r="C308" s="630"/>
      <c r="D308" s="630"/>
      <c r="E308" s="630"/>
      <c r="F308" s="630"/>
      <c r="G308" s="632"/>
      <c r="H308" s="632"/>
      <c r="I308" s="632"/>
      <c r="J308" s="632"/>
      <c r="K308" s="632"/>
      <c r="L308" s="632"/>
      <c r="M308" s="632"/>
      <c r="N308" s="632"/>
      <c r="O308" s="632"/>
      <c r="P308" s="632"/>
      <c r="Q308" s="632"/>
      <c r="R308" s="632"/>
      <c r="S308" s="632"/>
      <c r="T308" s="632"/>
      <c r="U308" s="632"/>
      <c r="V308" s="632"/>
      <c r="W308" s="632"/>
      <c r="X308" s="632"/>
      <c r="Y308" s="632"/>
      <c r="Z308" s="632"/>
      <c r="AA308" s="632"/>
      <c r="AB308" s="632"/>
    </row>
    <row r="309" spans="1:28" ht="12.75">
      <c r="A309" s="632"/>
      <c r="B309" s="630"/>
      <c r="C309" s="630"/>
      <c r="D309" s="630"/>
      <c r="E309" s="630"/>
      <c r="F309" s="630"/>
      <c r="G309" s="632"/>
      <c r="H309" s="632"/>
      <c r="I309" s="632"/>
      <c r="J309" s="632"/>
      <c r="K309" s="632"/>
      <c r="L309" s="632"/>
      <c r="M309" s="632"/>
      <c r="N309" s="632"/>
      <c r="O309" s="632"/>
      <c r="P309" s="632"/>
      <c r="Q309" s="632"/>
      <c r="R309" s="632"/>
      <c r="S309" s="632"/>
      <c r="T309" s="632"/>
      <c r="U309" s="632"/>
      <c r="V309" s="632"/>
      <c r="W309" s="632"/>
      <c r="X309" s="632"/>
      <c r="Y309" s="632"/>
      <c r="Z309" s="632"/>
      <c r="AA309" s="632"/>
      <c r="AB309" s="632"/>
    </row>
    <row r="310" spans="1:28" ht="12.75">
      <c r="A310" s="632"/>
      <c r="B310" s="630"/>
      <c r="C310" s="630"/>
      <c r="D310" s="630"/>
      <c r="E310" s="630"/>
      <c r="F310" s="630"/>
      <c r="G310" s="632"/>
      <c r="H310" s="632"/>
      <c r="I310" s="632"/>
      <c r="J310" s="632"/>
      <c r="K310" s="632"/>
      <c r="L310" s="632"/>
      <c r="M310" s="632"/>
      <c r="N310" s="632"/>
      <c r="O310" s="632"/>
      <c r="P310" s="632"/>
      <c r="Q310" s="632"/>
      <c r="R310" s="632"/>
      <c r="S310" s="632"/>
      <c r="T310" s="632"/>
      <c r="U310" s="632"/>
      <c r="V310" s="632"/>
      <c r="W310" s="632"/>
      <c r="X310" s="632"/>
      <c r="Y310" s="632"/>
      <c r="Z310" s="632"/>
      <c r="AA310" s="632"/>
      <c r="AB310" s="632"/>
    </row>
    <row r="311" spans="1:28" ht="12.75">
      <c r="A311" s="632"/>
      <c r="B311" s="630"/>
      <c r="C311" s="630"/>
      <c r="D311" s="630"/>
      <c r="E311" s="630"/>
      <c r="F311" s="630"/>
      <c r="G311" s="632"/>
      <c r="H311" s="632"/>
      <c r="I311" s="632"/>
      <c r="J311" s="632"/>
      <c r="K311" s="632"/>
      <c r="L311" s="632"/>
      <c r="M311" s="632"/>
      <c r="N311" s="632"/>
      <c r="O311" s="632"/>
      <c r="P311" s="632"/>
      <c r="Q311" s="632"/>
      <c r="R311" s="632"/>
      <c r="S311" s="632"/>
      <c r="T311" s="632"/>
      <c r="U311" s="632"/>
      <c r="V311" s="632"/>
      <c r="W311" s="632"/>
      <c r="X311" s="632"/>
      <c r="Y311" s="632"/>
      <c r="Z311" s="632"/>
      <c r="AA311" s="632"/>
      <c r="AB311" s="632"/>
    </row>
    <row r="312" spans="1:28" ht="12.75">
      <c r="A312" s="632"/>
      <c r="B312" s="630"/>
      <c r="C312" s="630"/>
      <c r="D312" s="630"/>
      <c r="E312" s="630"/>
      <c r="F312" s="630"/>
      <c r="G312" s="632"/>
      <c r="H312" s="632"/>
      <c r="I312" s="632"/>
      <c r="J312" s="632"/>
      <c r="K312" s="632"/>
      <c r="L312" s="632"/>
      <c r="M312" s="632"/>
      <c r="N312" s="632"/>
      <c r="O312" s="632"/>
      <c r="P312" s="632"/>
      <c r="Q312" s="632"/>
      <c r="R312" s="632"/>
      <c r="S312" s="632"/>
      <c r="T312" s="632"/>
      <c r="U312" s="632"/>
      <c r="V312" s="632"/>
      <c r="W312" s="632"/>
      <c r="X312" s="632"/>
      <c r="Y312" s="632"/>
      <c r="Z312" s="632"/>
      <c r="AA312" s="632"/>
      <c r="AB312" s="632"/>
    </row>
    <row r="313" spans="1:28" ht="12.75">
      <c r="A313" s="632"/>
      <c r="B313" s="630"/>
      <c r="C313" s="630"/>
      <c r="D313" s="630"/>
      <c r="E313" s="630"/>
      <c r="F313" s="630"/>
      <c r="G313" s="632"/>
      <c r="H313" s="632"/>
      <c r="I313" s="632"/>
      <c r="J313" s="632"/>
      <c r="K313" s="632"/>
      <c r="L313" s="632"/>
      <c r="M313" s="632"/>
      <c r="N313" s="632"/>
      <c r="O313" s="632"/>
      <c r="P313" s="632"/>
      <c r="Q313" s="632"/>
      <c r="R313" s="632"/>
      <c r="S313" s="632"/>
      <c r="T313" s="632"/>
      <c r="U313" s="632"/>
      <c r="V313" s="632"/>
      <c r="W313" s="632"/>
      <c r="X313" s="632"/>
      <c r="Y313" s="632"/>
      <c r="Z313" s="632"/>
      <c r="AA313" s="632"/>
      <c r="AB313" s="632"/>
    </row>
    <row r="314" spans="1:28" ht="12.75">
      <c r="A314" s="632"/>
      <c r="B314" s="630"/>
      <c r="C314" s="630"/>
      <c r="D314" s="630"/>
      <c r="E314" s="630"/>
      <c r="F314" s="630"/>
      <c r="G314" s="632"/>
      <c r="H314" s="632"/>
      <c r="I314" s="632"/>
      <c r="J314" s="632"/>
      <c r="K314" s="632"/>
      <c r="L314" s="632"/>
      <c r="M314" s="632"/>
      <c r="N314" s="632"/>
      <c r="O314" s="632"/>
      <c r="P314" s="632"/>
      <c r="Q314" s="632"/>
      <c r="R314" s="632"/>
      <c r="S314" s="632"/>
      <c r="T314" s="632"/>
      <c r="U314" s="632"/>
      <c r="V314" s="632"/>
      <c r="W314" s="632"/>
      <c r="X314" s="632"/>
      <c r="Y314" s="632"/>
      <c r="Z314" s="632"/>
      <c r="AA314" s="632"/>
      <c r="AB314" s="632"/>
    </row>
    <row r="315" spans="1:28" ht="12.75">
      <c r="A315" s="632"/>
      <c r="B315" s="630"/>
      <c r="C315" s="630"/>
      <c r="D315" s="630"/>
      <c r="E315" s="630"/>
      <c r="F315" s="630"/>
      <c r="G315" s="632"/>
      <c r="H315" s="632"/>
      <c r="I315" s="632"/>
      <c r="J315" s="632"/>
      <c r="K315" s="632"/>
      <c r="L315" s="632"/>
      <c r="M315" s="632"/>
      <c r="N315" s="632"/>
      <c r="O315" s="632"/>
      <c r="P315" s="632"/>
      <c r="Q315" s="632"/>
      <c r="R315" s="632"/>
      <c r="S315" s="632"/>
      <c r="T315" s="632"/>
      <c r="U315" s="632"/>
      <c r="V315" s="632"/>
      <c r="W315" s="632"/>
      <c r="X315" s="632"/>
      <c r="Y315" s="632"/>
      <c r="Z315" s="632"/>
      <c r="AA315" s="632"/>
      <c r="AB315" s="632"/>
    </row>
    <row r="316" spans="1:28" ht="12.75">
      <c r="A316" s="632"/>
      <c r="B316" s="630"/>
      <c r="C316" s="630"/>
      <c r="D316" s="630"/>
      <c r="E316" s="630"/>
      <c r="F316" s="630"/>
      <c r="G316" s="632"/>
      <c r="H316" s="632"/>
      <c r="I316" s="632"/>
      <c r="J316" s="632"/>
      <c r="K316" s="632"/>
      <c r="L316" s="632"/>
      <c r="M316" s="632"/>
      <c r="N316" s="632"/>
      <c r="O316" s="632"/>
      <c r="P316" s="632"/>
      <c r="Q316" s="632"/>
      <c r="R316" s="632"/>
      <c r="S316" s="632"/>
      <c r="T316" s="632"/>
      <c r="U316" s="632"/>
      <c r="V316" s="632"/>
      <c r="W316" s="632"/>
      <c r="X316" s="632"/>
      <c r="Y316" s="632"/>
      <c r="Z316" s="632"/>
      <c r="AA316" s="632"/>
      <c r="AB316" s="632"/>
    </row>
    <row r="317" spans="1:28" ht="12.75">
      <c r="A317" s="632"/>
      <c r="B317" s="630"/>
      <c r="C317" s="630"/>
      <c r="D317" s="630"/>
      <c r="E317" s="630"/>
      <c r="F317" s="630"/>
      <c r="G317" s="632"/>
      <c r="H317" s="632"/>
      <c r="I317" s="632"/>
      <c r="J317" s="632"/>
      <c r="K317" s="632"/>
      <c r="L317" s="632"/>
      <c r="M317" s="632"/>
      <c r="N317" s="632"/>
      <c r="O317" s="632"/>
      <c r="P317" s="632"/>
      <c r="Q317" s="632"/>
      <c r="R317" s="632"/>
      <c r="S317" s="632"/>
      <c r="T317" s="632"/>
      <c r="U317" s="632"/>
      <c r="V317" s="632"/>
      <c r="W317" s="632"/>
      <c r="X317" s="632"/>
      <c r="Y317" s="632"/>
      <c r="Z317" s="632"/>
      <c r="AA317" s="632"/>
      <c r="AB317" s="632"/>
    </row>
    <row r="318" spans="1:28" ht="12.75">
      <c r="A318" s="632"/>
      <c r="B318" s="630"/>
      <c r="C318" s="630"/>
      <c r="D318" s="630"/>
      <c r="E318" s="630"/>
      <c r="F318" s="630"/>
      <c r="G318" s="632"/>
      <c r="H318" s="632"/>
      <c r="I318" s="632"/>
      <c r="J318" s="632"/>
      <c r="K318" s="632"/>
      <c r="L318" s="632"/>
      <c r="M318" s="632"/>
      <c r="N318" s="632"/>
      <c r="O318" s="632"/>
      <c r="P318" s="632"/>
      <c r="Q318" s="632"/>
      <c r="R318" s="632"/>
      <c r="S318" s="632"/>
      <c r="T318" s="632"/>
      <c r="U318" s="632"/>
      <c r="V318" s="632"/>
      <c r="W318" s="632"/>
      <c r="X318" s="632"/>
      <c r="Y318" s="632"/>
      <c r="Z318" s="632"/>
      <c r="AA318" s="632"/>
      <c r="AB318" s="632"/>
    </row>
    <row r="319" spans="1:28" ht="12.75">
      <c r="A319" s="632"/>
      <c r="B319" s="630"/>
      <c r="C319" s="630"/>
      <c r="D319" s="630"/>
      <c r="E319" s="630"/>
      <c r="F319" s="630"/>
      <c r="G319" s="632"/>
      <c r="H319" s="632"/>
      <c r="I319" s="632"/>
      <c r="J319" s="632"/>
      <c r="K319" s="632"/>
      <c r="L319" s="632"/>
      <c r="M319" s="632"/>
      <c r="N319" s="632"/>
      <c r="O319" s="632"/>
      <c r="P319" s="632"/>
      <c r="Q319" s="632"/>
      <c r="R319" s="632"/>
      <c r="S319" s="632"/>
      <c r="T319" s="632"/>
      <c r="U319" s="632"/>
      <c r="V319" s="632"/>
      <c r="W319" s="632"/>
      <c r="X319" s="632"/>
      <c r="Y319" s="632"/>
      <c r="Z319" s="632"/>
      <c r="AA319" s="632"/>
      <c r="AB319" s="632"/>
    </row>
    <row r="320" spans="1:28" ht="12.75">
      <c r="A320" s="632"/>
      <c r="B320" s="630"/>
      <c r="C320" s="630"/>
      <c r="D320" s="630"/>
      <c r="E320" s="630"/>
      <c r="F320" s="630"/>
      <c r="G320" s="632"/>
      <c r="H320" s="632"/>
      <c r="I320" s="632"/>
      <c r="J320" s="632"/>
      <c r="K320" s="632"/>
      <c r="L320" s="632"/>
      <c r="M320" s="632"/>
      <c r="N320" s="632"/>
      <c r="O320" s="632"/>
      <c r="P320" s="632"/>
      <c r="Q320" s="632"/>
      <c r="R320" s="632"/>
      <c r="S320" s="632"/>
      <c r="T320" s="632"/>
      <c r="U320" s="632"/>
      <c r="V320" s="632"/>
      <c r="W320" s="632"/>
      <c r="X320" s="632"/>
      <c r="Y320" s="632"/>
      <c r="Z320" s="632"/>
      <c r="AA320" s="632"/>
      <c r="AB320" s="632"/>
    </row>
    <row r="321" spans="1:28" ht="12.75">
      <c r="A321" s="632"/>
      <c r="B321" s="630"/>
      <c r="C321" s="630"/>
      <c r="D321" s="630"/>
      <c r="E321" s="630"/>
      <c r="F321" s="630"/>
      <c r="G321" s="632"/>
      <c r="H321" s="632"/>
      <c r="I321" s="632"/>
      <c r="J321" s="632"/>
      <c r="K321" s="632"/>
      <c r="L321" s="632"/>
      <c r="M321" s="632"/>
      <c r="N321" s="632"/>
      <c r="O321" s="632"/>
      <c r="P321" s="632"/>
      <c r="Q321" s="632"/>
      <c r="R321" s="632"/>
      <c r="S321" s="632"/>
      <c r="T321" s="632"/>
      <c r="U321" s="632"/>
      <c r="V321" s="632"/>
      <c r="W321" s="632"/>
      <c r="X321" s="632"/>
      <c r="Y321" s="632"/>
      <c r="Z321" s="632"/>
      <c r="AA321" s="632"/>
      <c r="AB321" s="632"/>
    </row>
    <row r="322" spans="1:28" ht="12.75">
      <c r="A322" s="632"/>
      <c r="B322" s="630"/>
      <c r="C322" s="630"/>
      <c r="D322" s="630"/>
      <c r="E322" s="630"/>
      <c r="F322" s="630"/>
      <c r="G322" s="632"/>
      <c r="H322" s="632"/>
      <c r="I322" s="632"/>
      <c r="J322" s="632"/>
      <c r="K322" s="632"/>
      <c r="L322" s="632"/>
      <c r="M322" s="632"/>
      <c r="N322" s="632"/>
      <c r="O322" s="632"/>
      <c r="P322" s="632"/>
      <c r="Q322" s="632"/>
      <c r="R322" s="632"/>
      <c r="S322" s="632"/>
      <c r="T322" s="632"/>
      <c r="U322" s="632"/>
      <c r="V322" s="632"/>
      <c r="W322" s="632"/>
      <c r="X322" s="632"/>
      <c r="Y322" s="632"/>
      <c r="Z322" s="632"/>
      <c r="AA322" s="632"/>
      <c r="AB322" s="632"/>
    </row>
    <row r="323" spans="1:28" ht="12.75">
      <c r="A323" s="632"/>
      <c r="B323" s="630"/>
      <c r="C323" s="630"/>
      <c r="D323" s="630"/>
      <c r="E323" s="630"/>
      <c r="F323" s="630"/>
      <c r="G323" s="632"/>
      <c r="H323" s="632"/>
      <c r="I323" s="632"/>
      <c r="J323" s="632"/>
      <c r="K323" s="632"/>
      <c r="L323" s="632"/>
      <c r="M323" s="632"/>
      <c r="N323" s="632"/>
      <c r="O323" s="632"/>
      <c r="P323" s="632"/>
      <c r="Q323" s="632"/>
      <c r="R323" s="632"/>
      <c r="S323" s="632"/>
      <c r="T323" s="632"/>
      <c r="U323" s="632"/>
      <c r="V323" s="632"/>
      <c r="W323" s="632"/>
      <c r="X323" s="632"/>
      <c r="Y323" s="632"/>
      <c r="Z323" s="632"/>
      <c r="AA323" s="632"/>
      <c r="AB323" s="632"/>
    </row>
    <row r="324" spans="1:28" ht="12.75">
      <c r="A324" s="632"/>
      <c r="B324" s="630"/>
      <c r="C324" s="630"/>
      <c r="D324" s="630"/>
      <c r="E324" s="630"/>
      <c r="F324" s="630"/>
      <c r="G324" s="632"/>
      <c r="H324" s="632"/>
      <c r="I324" s="632"/>
      <c r="J324" s="632"/>
      <c r="K324" s="632"/>
      <c r="L324" s="632"/>
      <c r="M324" s="632"/>
      <c r="N324" s="632"/>
      <c r="O324" s="632"/>
      <c r="P324" s="632"/>
      <c r="Q324" s="632"/>
      <c r="R324" s="632"/>
      <c r="S324" s="632"/>
      <c r="T324" s="632"/>
      <c r="U324" s="632"/>
      <c r="V324" s="632"/>
      <c r="W324" s="632"/>
      <c r="X324" s="632"/>
      <c r="Y324" s="632"/>
      <c r="Z324" s="632"/>
      <c r="AA324" s="632"/>
      <c r="AB324" s="632"/>
    </row>
    <row r="325" spans="1:28" ht="12.75">
      <c r="A325" s="632"/>
      <c r="B325" s="630"/>
      <c r="C325" s="630"/>
      <c r="D325" s="630"/>
      <c r="E325" s="630"/>
      <c r="F325" s="630"/>
      <c r="G325" s="632"/>
      <c r="H325" s="632"/>
      <c r="I325" s="632"/>
      <c r="J325" s="632"/>
      <c r="K325" s="632"/>
      <c r="L325" s="632"/>
      <c r="M325" s="632"/>
      <c r="N325" s="632"/>
      <c r="O325" s="632"/>
      <c r="P325" s="632"/>
      <c r="Q325" s="632"/>
      <c r="R325" s="632"/>
      <c r="S325" s="632"/>
      <c r="T325" s="632"/>
      <c r="U325" s="632"/>
      <c r="V325" s="632"/>
      <c r="W325" s="632"/>
      <c r="X325" s="632"/>
      <c r="Y325" s="632"/>
      <c r="Z325" s="632"/>
      <c r="AA325" s="632"/>
      <c r="AB325" s="632"/>
    </row>
    <row r="326" spans="1:28" ht="12.75">
      <c r="A326" s="632"/>
      <c r="B326" s="630"/>
      <c r="C326" s="630"/>
      <c r="D326" s="630"/>
      <c r="E326" s="630"/>
      <c r="F326" s="630"/>
      <c r="G326" s="632"/>
      <c r="H326" s="632"/>
      <c r="I326" s="632"/>
      <c r="J326" s="632"/>
      <c r="K326" s="632"/>
      <c r="L326" s="632"/>
      <c r="M326" s="632"/>
      <c r="N326" s="632"/>
      <c r="O326" s="632"/>
      <c r="P326" s="632"/>
      <c r="Q326" s="632"/>
      <c r="R326" s="632"/>
      <c r="S326" s="632"/>
      <c r="T326" s="632"/>
      <c r="U326" s="632"/>
      <c r="V326" s="632"/>
      <c r="W326" s="632"/>
      <c r="X326" s="632"/>
      <c r="Y326" s="632"/>
      <c r="Z326" s="632"/>
      <c r="AA326" s="632"/>
      <c r="AB326" s="632"/>
    </row>
    <row r="327" spans="1:28" ht="12.75">
      <c r="A327" s="632"/>
      <c r="B327" s="630"/>
      <c r="C327" s="630"/>
      <c r="D327" s="630"/>
      <c r="E327" s="630"/>
      <c r="F327" s="630"/>
      <c r="G327" s="632"/>
      <c r="H327" s="632"/>
      <c r="I327" s="632"/>
      <c r="J327" s="632"/>
      <c r="K327" s="632"/>
      <c r="L327" s="632"/>
      <c r="M327" s="632"/>
      <c r="N327" s="632"/>
      <c r="O327" s="632"/>
      <c r="P327" s="632"/>
      <c r="Q327" s="632"/>
      <c r="R327" s="632"/>
      <c r="S327" s="632"/>
      <c r="T327" s="632"/>
      <c r="U327" s="632"/>
      <c r="V327" s="632"/>
      <c r="W327" s="632"/>
      <c r="X327" s="632"/>
      <c r="Y327" s="632"/>
      <c r="Z327" s="632"/>
      <c r="AA327" s="632"/>
      <c r="AB327" s="632"/>
    </row>
    <row r="328" spans="1:28" ht="12.75">
      <c r="A328" s="632"/>
      <c r="B328" s="630"/>
      <c r="C328" s="630"/>
      <c r="D328" s="630"/>
      <c r="E328" s="630"/>
      <c r="F328" s="630"/>
      <c r="G328" s="632"/>
      <c r="H328" s="632"/>
      <c r="I328" s="632"/>
      <c r="J328" s="632"/>
      <c r="K328" s="632"/>
      <c r="L328" s="632"/>
      <c r="M328" s="632"/>
      <c r="N328" s="632"/>
      <c r="O328" s="632"/>
      <c r="P328" s="632"/>
      <c r="Q328" s="632"/>
      <c r="R328" s="632"/>
      <c r="S328" s="632"/>
      <c r="T328" s="632"/>
      <c r="U328" s="632"/>
      <c r="V328" s="632"/>
      <c r="W328" s="632"/>
      <c r="X328" s="632"/>
      <c r="Y328" s="632"/>
      <c r="Z328" s="632"/>
      <c r="AA328" s="632"/>
      <c r="AB328" s="632"/>
    </row>
    <row r="329" spans="1:28" ht="12.75">
      <c r="A329" s="632"/>
      <c r="B329" s="630"/>
      <c r="C329" s="630"/>
      <c r="D329" s="630"/>
      <c r="E329" s="630"/>
      <c r="F329" s="630"/>
      <c r="G329" s="632"/>
      <c r="H329" s="632"/>
      <c r="I329" s="632"/>
      <c r="J329" s="632"/>
      <c r="K329" s="632"/>
      <c r="L329" s="632"/>
      <c r="M329" s="632"/>
      <c r="N329" s="632"/>
      <c r="O329" s="632"/>
      <c r="P329" s="632"/>
      <c r="Q329" s="632"/>
      <c r="R329" s="632"/>
      <c r="S329" s="632"/>
      <c r="T329" s="632"/>
      <c r="U329" s="632"/>
      <c r="V329" s="632"/>
      <c r="W329" s="632"/>
      <c r="X329" s="632"/>
      <c r="Y329" s="632"/>
      <c r="Z329" s="632"/>
      <c r="AA329" s="632"/>
      <c r="AB329" s="632"/>
    </row>
    <row r="330" spans="1:28" ht="12.75">
      <c r="A330" s="632"/>
      <c r="B330" s="630"/>
      <c r="C330" s="630"/>
      <c r="D330" s="630"/>
      <c r="E330" s="630"/>
      <c r="F330" s="630"/>
      <c r="G330" s="632"/>
      <c r="H330" s="632"/>
      <c r="I330" s="632"/>
      <c r="J330" s="632"/>
      <c r="K330" s="632"/>
      <c r="L330" s="632"/>
      <c r="M330" s="632"/>
      <c r="N330" s="632"/>
      <c r="O330" s="632"/>
      <c r="P330" s="632"/>
      <c r="Q330" s="632"/>
      <c r="R330" s="632"/>
      <c r="S330" s="632"/>
      <c r="T330" s="632"/>
      <c r="U330" s="632"/>
      <c r="V330" s="632"/>
      <c r="W330" s="632"/>
      <c r="X330" s="632"/>
      <c r="Y330" s="632"/>
      <c r="Z330" s="632"/>
      <c r="AA330" s="632"/>
      <c r="AB330" s="632"/>
    </row>
    <row r="331" spans="1:28" ht="12.75">
      <c r="A331" s="632"/>
      <c r="B331" s="630"/>
      <c r="C331" s="630"/>
      <c r="D331" s="630"/>
      <c r="E331" s="630"/>
      <c r="F331" s="630"/>
      <c r="G331" s="632"/>
      <c r="H331" s="632"/>
      <c r="I331" s="632"/>
      <c r="J331" s="632"/>
      <c r="K331" s="632"/>
      <c r="L331" s="632"/>
      <c r="M331" s="632"/>
      <c r="N331" s="632"/>
      <c r="O331" s="632"/>
      <c r="P331" s="632"/>
      <c r="Q331" s="632"/>
      <c r="R331" s="632"/>
      <c r="S331" s="632"/>
      <c r="T331" s="632"/>
      <c r="U331" s="632"/>
      <c r="V331" s="632"/>
      <c r="W331" s="632"/>
      <c r="X331" s="632"/>
      <c r="Y331" s="632"/>
      <c r="Z331" s="632"/>
      <c r="AA331" s="632"/>
      <c r="AB331" s="632"/>
    </row>
    <row r="332" spans="1:28" ht="12.75">
      <c r="A332" s="632"/>
      <c r="B332" s="630"/>
      <c r="C332" s="630"/>
      <c r="D332" s="630"/>
      <c r="E332" s="630"/>
      <c r="F332" s="630"/>
      <c r="G332" s="632"/>
      <c r="H332" s="632"/>
      <c r="I332" s="632"/>
      <c r="J332" s="632"/>
      <c r="K332" s="632"/>
      <c r="L332" s="632"/>
      <c r="M332" s="632"/>
      <c r="N332" s="632"/>
      <c r="O332" s="632"/>
      <c r="P332" s="632"/>
      <c r="Q332" s="632"/>
      <c r="R332" s="632"/>
      <c r="S332" s="632"/>
      <c r="T332" s="632"/>
      <c r="U332" s="632"/>
      <c r="V332" s="632"/>
      <c r="W332" s="632"/>
      <c r="X332" s="632"/>
      <c r="Y332" s="632"/>
      <c r="Z332" s="632"/>
      <c r="AA332" s="632"/>
      <c r="AB332" s="632"/>
    </row>
    <row r="333" spans="1:28" ht="12.75">
      <c r="A333" s="632"/>
      <c r="B333" s="630"/>
      <c r="C333" s="630"/>
      <c r="D333" s="630"/>
      <c r="E333" s="630"/>
      <c r="F333" s="630"/>
      <c r="G333" s="632"/>
      <c r="H333" s="632"/>
      <c r="I333" s="632"/>
      <c r="J333" s="632"/>
      <c r="K333" s="632"/>
      <c r="L333" s="632"/>
      <c r="M333" s="632"/>
      <c r="N333" s="632"/>
      <c r="O333" s="632"/>
      <c r="P333" s="632"/>
      <c r="Q333" s="632"/>
      <c r="R333" s="632"/>
      <c r="S333" s="632"/>
      <c r="T333" s="632"/>
      <c r="U333" s="632"/>
      <c r="V333" s="632"/>
      <c r="W333" s="632"/>
      <c r="X333" s="632"/>
      <c r="Y333" s="632"/>
      <c r="Z333" s="632"/>
      <c r="AA333" s="632"/>
      <c r="AB333" s="632"/>
    </row>
    <row r="334" spans="1:28" ht="12.75">
      <c r="A334" s="632"/>
      <c r="B334" s="630"/>
      <c r="C334" s="630"/>
      <c r="D334" s="630"/>
      <c r="E334" s="630"/>
      <c r="F334" s="630"/>
      <c r="G334" s="632"/>
      <c r="H334" s="632"/>
      <c r="I334" s="632"/>
      <c r="J334" s="632"/>
      <c r="K334" s="632"/>
      <c r="L334" s="632"/>
      <c r="M334" s="632"/>
      <c r="N334" s="632"/>
      <c r="O334" s="632"/>
      <c r="P334" s="632"/>
      <c r="Q334" s="632"/>
      <c r="R334" s="632"/>
      <c r="S334" s="632"/>
      <c r="T334" s="632"/>
      <c r="U334" s="632"/>
      <c r="V334" s="632"/>
      <c r="W334" s="632"/>
      <c r="X334" s="632"/>
      <c r="Y334" s="632"/>
      <c r="Z334" s="632"/>
      <c r="AA334" s="632"/>
      <c r="AB334" s="632"/>
    </row>
    <row r="335" spans="1:28" ht="12.75">
      <c r="A335" s="632"/>
      <c r="B335" s="630"/>
      <c r="C335" s="630"/>
      <c r="D335" s="630"/>
      <c r="E335" s="630"/>
      <c r="F335" s="630"/>
      <c r="G335" s="632"/>
      <c r="H335" s="632"/>
      <c r="I335" s="632"/>
      <c r="J335" s="632"/>
      <c r="K335" s="632"/>
      <c r="L335" s="632"/>
      <c r="M335" s="632"/>
      <c r="N335" s="632"/>
      <c r="O335" s="632"/>
      <c r="P335" s="632"/>
      <c r="Q335" s="632"/>
      <c r="R335" s="632"/>
      <c r="S335" s="632"/>
      <c r="T335" s="632"/>
      <c r="U335" s="632"/>
      <c r="V335" s="632"/>
      <c r="W335" s="632"/>
      <c r="X335" s="632"/>
      <c r="Y335" s="632"/>
      <c r="Z335" s="632"/>
      <c r="AA335" s="632"/>
      <c r="AB335" s="632"/>
    </row>
    <row r="336" spans="1:28" ht="12.75">
      <c r="A336" s="632"/>
      <c r="B336" s="630"/>
      <c r="C336" s="630"/>
      <c r="D336" s="630"/>
      <c r="E336" s="630"/>
      <c r="F336" s="630"/>
      <c r="G336" s="632"/>
      <c r="H336" s="632"/>
      <c r="I336" s="632"/>
      <c r="J336" s="632"/>
      <c r="K336" s="632"/>
      <c r="L336" s="632"/>
      <c r="M336" s="632"/>
      <c r="N336" s="632"/>
      <c r="O336" s="632"/>
      <c r="P336" s="632"/>
      <c r="Q336" s="632"/>
      <c r="R336" s="632"/>
      <c r="S336" s="632"/>
      <c r="T336" s="632"/>
      <c r="U336" s="632"/>
      <c r="V336" s="632"/>
      <c r="W336" s="632"/>
      <c r="X336" s="632"/>
      <c r="Y336" s="632"/>
      <c r="Z336" s="632"/>
      <c r="AA336" s="632"/>
      <c r="AB336" s="632"/>
    </row>
    <row r="337" spans="1:28" ht="12.75">
      <c r="A337" s="632"/>
      <c r="B337" s="630"/>
      <c r="C337" s="630"/>
      <c r="D337" s="630"/>
      <c r="E337" s="630"/>
      <c r="F337" s="630"/>
      <c r="G337" s="632"/>
      <c r="H337" s="632"/>
      <c r="I337" s="632"/>
      <c r="J337" s="632"/>
      <c r="K337" s="632"/>
      <c r="L337" s="632"/>
      <c r="M337" s="632"/>
      <c r="N337" s="632"/>
      <c r="O337" s="632"/>
      <c r="P337" s="632"/>
      <c r="Q337" s="632"/>
      <c r="R337" s="632"/>
      <c r="S337" s="632"/>
      <c r="T337" s="632"/>
      <c r="U337" s="632"/>
      <c r="V337" s="632"/>
      <c r="W337" s="632"/>
      <c r="X337" s="632"/>
      <c r="Y337" s="632"/>
      <c r="Z337" s="632"/>
      <c r="AA337" s="632"/>
      <c r="AB337" s="632"/>
    </row>
    <row r="338" spans="1:28" ht="12.75">
      <c r="A338" s="632"/>
      <c r="B338" s="630"/>
      <c r="C338" s="630"/>
      <c r="D338" s="630"/>
      <c r="E338" s="630"/>
      <c r="F338" s="630"/>
      <c r="G338" s="632"/>
      <c r="H338" s="632"/>
      <c r="I338" s="632"/>
      <c r="J338" s="632"/>
      <c r="K338" s="632"/>
      <c r="L338" s="632"/>
      <c r="M338" s="632"/>
      <c r="N338" s="632"/>
      <c r="O338" s="632"/>
      <c r="P338" s="632"/>
      <c r="Q338" s="632"/>
      <c r="R338" s="632"/>
      <c r="S338" s="632"/>
      <c r="T338" s="632"/>
      <c r="U338" s="632"/>
      <c r="V338" s="632"/>
      <c r="W338" s="632"/>
      <c r="X338" s="632"/>
      <c r="Y338" s="632"/>
      <c r="Z338" s="632"/>
      <c r="AA338" s="632"/>
      <c r="AB338" s="632"/>
    </row>
    <row r="339" spans="1:28" ht="12.75">
      <c r="A339" s="632"/>
      <c r="B339" s="630"/>
      <c r="C339" s="630"/>
      <c r="D339" s="630"/>
      <c r="E339" s="630"/>
      <c r="F339" s="630"/>
      <c r="G339" s="632"/>
      <c r="H339" s="632"/>
      <c r="I339" s="632"/>
      <c r="J339" s="632"/>
      <c r="K339" s="632"/>
      <c r="L339" s="632"/>
      <c r="M339" s="632"/>
      <c r="N339" s="632"/>
      <c r="O339" s="632"/>
      <c r="P339" s="632"/>
      <c r="Q339" s="632"/>
      <c r="R339" s="632"/>
      <c r="S339" s="632"/>
      <c r="T339" s="632"/>
      <c r="U339" s="632"/>
      <c r="V339" s="632"/>
      <c r="W339" s="632"/>
      <c r="X339" s="632"/>
      <c r="Y339" s="632"/>
      <c r="Z339" s="632"/>
      <c r="AA339" s="632"/>
      <c r="AB339" s="632"/>
    </row>
    <row r="340" spans="1:28" ht="12.75">
      <c r="A340" s="632"/>
      <c r="B340" s="630"/>
      <c r="C340" s="630"/>
      <c r="D340" s="630"/>
      <c r="E340" s="630"/>
      <c r="F340" s="630"/>
      <c r="G340" s="632"/>
      <c r="H340" s="632"/>
      <c r="I340" s="632"/>
      <c r="J340" s="632"/>
      <c r="K340" s="632"/>
      <c r="L340" s="632"/>
      <c r="M340" s="632"/>
      <c r="N340" s="632"/>
      <c r="O340" s="632"/>
      <c r="P340" s="632"/>
      <c r="Q340" s="632"/>
      <c r="R340" s="632"/>
      <c r="S340" s="632"/>
      <c r="T340" s="632"/>
      <c r="U340" s="632"/>
      <c r="V340" s="632"/>
      <c r="W340" s="632"/>
      <c r="X340" s="632"/>
      <c r="Y340" s="632"/>
      <c r="Z340" s="632"/>
      <c r="AA340" s="632"/>
      <c r="AB340" s="632"/>
    </row>
    <row r="341" spans="1:28" ht="12.75">
      <c r="A341" s="632"/>
      <c r="B341" s="630"/>
      <c r="C341" s="630"/>
      <c r="D341" s="630"/>
      <c r="E341" s="630"/>
      <c r="F341" s="630"/>
      <c r="G341" s="632"/>
      <c r="H341" s="632"/>
      <c r="I341" s="632"/>
      <c r="J341" s="632"/>
      <c r="K341" s="632"/>
      <c r="L341" s="632"/>
      <c r="M341" s="632"/>
      <c r="N341" s="632"/>
      <c r="O341" s="632"/>
      <c r="P341" s="632"/>
      <c r="Q341" s="632"/>
      <c r="R341" s="632"/>
      <c r="S341" s="632"/>
      <c r="T341" s="632"/>
      <c r="U341" s="632"/>
      <c r="V341" s="632"/>
      <c r="W341" s="632"/>
      <c r="X341" s="632"/>
      <c r="Y341" s="632"/>
      <c r="Z341" s="632"/>
      <c r="AA341" s="632"/>
      <c r="AB341" s="632"/>
    </row>
    <row r="342" spans="1:28" ht="12.75">
      <c r="A342" s="632"/>
      <c r="B342" s="630"/>
      <c r="C342" s="630"/>
      <c r="D342" s="630"/>
      <c r="E342" s="630"/>
      <c r="F342" s="630"/>
      <c r="G342" s="632"/>
      <c r="H342" s="632"/>
      <c r="I342" s="632"/>
      <c r="J342" s="632"/>
      <c r="K342" s="632"/>
      <c r="L342" s="632"/>
      <c r="M342" s="632"/>
      <c r="N342" s="632"/>
      <c r="O342" s="632"/>
      <c r="P342" s="632"/>
      <c r="Q342" s="632"/>
      <c r="R342" s="632"/>
      <c r="S342" s="632"/>
      <c r="T342" s="632"/>
      <c r="U342" s="632"/>
      <c r="V342" s="632"/>
      <c r="W342" s="632"/>
      <c r="X342" s="632"/>
      <c r="Y342" s="632"/>
      <c r="Z342" s="632"/>
      <c r="AA342" s="632"/>
      <c r="AB342" s="632"/>
    </row>
    <row r="343" spans="1:28" ht="12.75">
      <c r="A343" s="632"/>
      <c r="B343" s="630"/>
      <c r="C343" s="630"/>
      <c r="D343" s="630"/>
      <c r="E343" s="630"/>
      <c r="F343" s="630"/>
      <c r="G343" s="632"/>
      <c r="H343" s="632"/>
      <c r="I343" s="632"/>
      <c r="J343" s="632"/>
      <c r="K343" s="632"/>
      <c r="L343" s="632"/>
      <c r="M343" s="632"/>
      <c r="N343" s="632"/>
      <c r="O343" s="632"/>
      <c r="P343" s="632"/>
      <c r="Q343" s="632"/>
      <c r="R343" s="632"/>
      <c r="S343" s="632"/>
      <c r="T343" s="632"/>
      <c r="U343" s="632"/>
      <c r="V343" s="632"/>
      <c r="W343" s="632"/>
      <c r="X343" s="632"/>
      <c r="Y343" s="632"/>
      <c r="Z343" s="632"/>
      <c r="AA343" s="632"/>
      <c r="AB343" s="632"/>
    </row>
    <row r="344" spans="1:28" ht="12.75">
      <c r="A344" s="632"/>
      <c r="B344" s="630"/>
      <c r="C344" s="630"/>
      <c r="D344" s="630"/>
      <c r="E344" s="630"/>
      <c r="F344" s="630"/>
      <c r="G344" s="632"/>
      <c r="H344" s="632"/>
      <c r="I344" s="632"/>
      <c r="J344" s="632"/>
      <c r="K344" s="632"/>
      <c r="L344" s="632"/>
      <c r="M344" s="632"/>
      <c r="N344" s="632"/>
      <c r="O344" s="632"/>
      <c r="P344" s="632"/>
      <c r="Q344" s="632"/>
      <c r="R344" s="632"/>
      <c r="S344" s="632"/>
      <c r="T344" s="632"/>
      <c r="U344" s="632"/>
      <c r="V344" s="632"/>
      <c r="W344" s="632"/>
      <c r="X344" s="632"/>
      <c r="Y344" s="632"/>
      <c r="Z344" s="632"/>
      <c r="AA344" s="632"/>
      <c r="AB344" s="632"/>
    </row>
    <row r="345" spans="1:28" ht="12.75">
      <c r="A345" s="632"/>
      <c r="B345" s="630"/>
      <c r="C345" s="630"/>
      <c r="D345" s="630"/>
      <c r="E345" s="630"/>
      <c r="F345" s="630"/>
      <c r="G345" s="632"/>
      <c r="H345" s="632"/>
      <c r="I345" s="632"/>
      <c r="J345" s="632"/>
      <c r="K345" s="632"/>
      <c r="L345" s="632"/>
      <c r="M345" s="632"/>
      <c r="N345" s="632"/>
      <c r="O345" s="632"/>
      <c r="P345" s="632"/>
      <c r="Q345" s="632"/>
      <c r="R345" s="632"/>
      <c r="S345" s="632"/>
      <c r="T345" s="632"/>
      <c r="U345" s="632"/>
      <c r="V345" s="632"/>
      <c r="W345" s="632"/>
      <c r="X345" s="632"/>
      <c r="Y345" s="632"/>
      <c r="Z345" s="632"/>
      <c r="AA345" s="632"/>
      <c r="AB345" s="632"/>
    </row>
    <row r="346" spans="1:28" ht="12.75">
      <c r="A346" s="632"/>
      <c r="B346" s="630"/>
      <c r="C346" s="630"/>
      <c r="D346" s="630"/>
      <c r="E346" s="630"/>
      <c r="F346" s="630"/>
      <c r="G346" s="632"/>
      <c r="H346" s="632"/>
      <c r="I346" s="632"/>
      <c r="J346" s="632"/>
      <c r="K346" s="632"/>
      <c r="L346" s="632"/>
      <c r="M346" s="632"/>
      <c r="N346" s="632"/>
      <c r="O346" s="632"/>
      <c r="P346" s="632"/>
      <c r="Q346" s="632"/>
      <c r="R346" s="632"/>
      <c r="S346" s="632"/>
      <c r="T346" s="632"/>
      <c r="U346" s="632"/>
      <c r="V346" s="632"/>
      <c r="W346" s="632"/>
      <c r="X346" s="632"/>
      <c r="Y346" s="632"/>
      <c r="Z346" s="632"/>
      <c r="AA346" s="632"/>
      <c r="AB346" s="632"/>
    </row>
    <row r="347" spans="1:28" ht="12.75">
      <c r="A347" s="632"/>
      <c r="B347" s="632"/>
      <c r="C347" s="632"/>
      <c r="D347" s="632"/>
      <c r="E347" s="632"/>
      <c r="F347" s="632"/>
      <c r="G347" s="632"/>
      <c r="H347" s="632"/>
      <c r="I347" s="632"/>
      <c r="J347" s="632"/>
      <c r="K347" s="632"/>
      <c r="L347" s="632"/>
      <c r="M347" s="632"/>
      <c r="N347" s="632"/>
      <c r="O347" s="632"/>
      <c r="P347" s="632"/>
      <c r="Q347" s="632"/>
      <c r="R347" s="632"/>
      <c r="S347" s="632"/>
      <c r="T347" s="632"/>
      <c r="U347" s="632"/>
      <c r="V347" s="632"/>
      <c r="W347" s="632"/>
      <c r="X347" s="632"/>
      <c r="Y347" s="632"/>
      <c r="Z347" s="632"/>
      <c r="AA347" s="632"/>
      <c r="AB347" s="632"/>
    </row>
    <row r="348" spans="1:28" ht="12.75">
      <c r="A348" s="632"/>
      <c r="B348" s="632"/>
      <c r="C348" s="632"/>
      <c r="D348" s="632"/>
      <c r="E348" s="632"/>
      <c r="F348" s="632"/>
      <c r="G348" s="632"/>
      <c r="H348" s="632"/>
      <c r="I348" s="632"/>
      <c r="J348" s="632"/>
      <c r="K348" s="632"/>
      <c r="L348" s="632"/>
      <c r="M348" s="632"/>
      <c r="N348" s="632"/>
      <c r="O348" s="632"/>
      <c r="P348" s="632"/>
      <c r="Q348" s="632"/>
      <c r="R348" s="632"/>
      <c r="S348" s="632"/>
      <c r="T348" s="632"/>
      <c r="U348" s="632"/>
      <c r="V348" s="632"/>
      <c r="W348" s="632"/>
      <c r="X348" s="632"/>
      <c r="Y348" s="632"/>
      <c r="Z348" s="632"/>
      <c r="AA348" s="632"/>
      <c r="AB348" s="632"/>
    </row>
    <row r="349" spans="1:28" ht="12.75">
      <c r="A349" s="632"/>
      <c r="B349" s="632"/>
      <c r="C349" s="632"/>
      <c r="D349" s="632"/>
      <c r="E349" s="632"/>
      <c r="F349" s="632"/>
      <c r="G349" s="632"/>
      <c r="H349" s="632"/>
      <c r="I349" s="632"/>
      <c r="J349" s="632"/>
      <c r="K349" s="632"/>
      <c r="L349" s="632"/>
      <c r="M349" s="632"/>
      <c r="N349" s="632"/>
      <c r="O349" s="632"/>
      <c r="P349" s="632"/>
      <c r="Q349" s="632"/>
      <c r="R349" s="632"/>
      <c r="S349" s="632"/>
      <c r="T349" s="632"/>
      <c r="U349" s="632"/>
      <c r="V349" s="632"/>
      <c r="W349" s="632"/>
      <c r="X349" s="632"/>
      <c r="Y349" s="632"/>
      <c r="Z349" s="632"/>
      <c r="AA349" s="632"/>
      <c r="AB349" s="632"/>
    </row>
    <row r="350" spans="1:28" ht="12.75">
      <c r="A350" s="632"/>
      <c r="B350" s="632"/>
      <c r="C350" s="632"/>
      <c r="D350" s="632"/>
      <c r="E350" s="632"/>
      <c r="F350" s="632"/>
      <c r="G350" s="632"/>
      <c r="H350" s="632"/>
      <c r="I350" s="632"/>
      <c r="J350" s="632"/>
      <c r="K350" s="632"/>
      <c r="L350" s="632"/>
      <c r="M350" s="632"/>
      <c r="N350" s="632"/>
      <c r="O350" s="632"/>
      <c r="P350" s="632"/>
      <c r="Q350" s="632"/>
      <c r="R350" s="632"/>
      <c r="S350" s="632"/>
      <c r="T350" s="632"/>
      <c r="U350" s="632"/>
      <c r="V350" s="632"/>
      <c r="W350" s="632"/>
      <c r="X350" s="632"/>
      <c r="Y350" s="632"/>
      <c r="Z350" s="632"/>
      <c r="AA350" s="632"/>
      <c r="AB350" s="632"/>
    </row>
    <row r="351" spans="1:28" ht="12.75">
      <c r="A351" s="632"/>
      <c r="B351" s="632"/>
      <c r="C351" s="632"/>
      <c r="D351" s="632"/>
      <c r="E351" s="632"/>
      <c r="F351" s="632"/>
      <c r="G351" s="632"/>
      <c r="H351" s="632"/>
      <c r="I351" s="632"/>
      <c r="J351" s="632"/>
      <c r="K351" s="632"/>
      <c r="L351" s="632"/>
      <c r="M351" s="632"/>
      <c r="N351" s="632"/>
      <c r="O351" s="632"/>
      <c r="P351" s="632"/>
      <c r="Q351" s="632"/>
      <c r="R351" s="632"/>
      <c r="S351" s="632"/>
      <c r="T351" s="632"/>
      <c r="U351" s="632"/>
      <c r="V351" s="632"/>
      <c r="W351" s="632"/>
      <c r="X351" s="632"/>
      <c r="Y351" s="632"/>
      <c r="Z351" s="632"/>
      <c r="AA351" s="632"/>
      <c r="AB351" s="632"/>
    </row>
    <row r="352" spans="1:28" ht="12.75">
      <c r="A352" s="632"/>
      <c r="B352" s="632"/>
      <c r="C352" s="632"/>
      <c r="D352" s="632"/>
      <c r="E352" s="632"/>
      <c r="F352" s="632"/>
      <c r="G352" s="632"/>
      <c r="H352" s="632"/>
      <c r="I352" s="632"/>
      <c r="J352" s="632"/>
      <c r="K352" s="632"/>
      <c r="L352" s="632"/>
      <c r="M352" s="632"/>
      <c r="N352" s="632"/>
      <c r="O352" s="632"/>
      <c r="P352" s="632"/>
      <c r="Q352" s="632"/>
      <c r="R352" s="632"/>
      <c r="S352" s="632"/>
      <c r="T352" s="632"/>
      <c r="U352" s="632"/>
      <c r="V352" s="632"/>
      <c r="W352" s="632"/>
      <c r="X352" s="632"/>
      <c r="Y352" s="632"/>
      <c r="Z352" s="632"/>
      <c r="AA352" s="632"/>
      <c r="AB352" s="632"/>
    </row>
    <row r="353" spans="1:28" ht="12.75">
      <c r="A353" s="632"/>
      <c r="B353" s="632"/>
      <c r="C353" s="632"/>
      <c r="D353" s="632"/>
      <c r="E353" s="632"/>
      <c r="F353" s="632"/>
      <c r="G353" s="632"/>
      <c r="H353" s="632"/>
      <c r="I353" s="632"/>
      <c r="J353" s="632"/>
      <c r="K353" s="632"/>
      <c r="L353" s="632"/>
      <c r="M353" s="632"/>
      <c r="N353" s="632"/>
      <c r="O353" s="632"/>
      <c r="P353" s="632"/>
      <c r="Q353" s="632"/>
      <c r="R353" s="632"/>
      <c r="S353" s="632"/>
      <c r="T353" s="632"/>
      <c r="U353" s="632"/>
      <c r="V353" s="632"/>
      <c r="W353" s="632"/>
      <c r="X353" s="632"/>
      <c r="Y353" s="632"/>
      <c r="Z353" s="632"/>
      <c r="AA353" s="632"/>
      <c r="AB353" s="632"/>
    </row>
    <row r="354" spans="1:28" ht="12.75">
      <c r="A354" s="632"/>
      <c r="B354" s="632"/>
      <c r="C354" s="632"/>
      <c r="D354" s="632"/>
      <c r="E354" s="632"/>
      <c r="F354" s="632"/>
      <c r="G354" s="632"/>
      <c r="H354" s="632"/>
      <c r="I354" s="632"/>
      <c r="J354" s="632"/>
      <c r="K354" s="632"/>
      <c r="L354" s="632"/>
      <c r="M354" s="632"/>
      <c r="N354" s="632"/>
      <c r="O354" s="632"/>
      <c r="P354" s="632"/>
      <c r="Q354" s="632"/>
      <c r="R354" s="632"/>
      <c r="S354" s="632"/>
      <c r="T354" s="632"/>
      <c r="U354" s="632"/>
      <c r="V354" s="632"/>
      <c r="W354" s="632"/>
      <c r="X354" s="632"/>
      <c r="Y354" s="632"/>
      <c r="Z354" s="632"/>
      <c r="AA354" s="632"/>
      <c r="AB354" s="632"/>
    </row>
    <row r="355" spans="1:28" ht="12.75">
      <c r="A355" s="632"/>
      <c r="B355" s="632"/>
      <c r="C355" s="632"/>
      <c r="D355" s="632"/>
      <c r="E355" s="632"/>
      <c r="F355" s="632"/>
      <c r="G355" s="632"/>
      <c r="H355" s="632"/>
      <c r="I355" s="632"/>
      <c r="J355" s="632"/>
      <c r="K355" s="632"/>
      <c r="L355" s="632"/>
      <c r="M355" s="632"/>
      <c r="N355" s="632"/>
      <c r="O355" s="632"/>
      <c r="P355" s="632"/>
      <c r="Q355" s="632"/>
      <c r="R355" s="632"/>
      <c r="S355" s="632"/>
      <c r="T355" s="632"/>
      <c r="U355" s="632"/>
      <c r="V355" s="632"/>
      <c r="W355" s="632"/>
      <c r="X355" s="632"/>
      <c r="Y355" s="632"/>
      <c r="Z355" s="632"/>
      <c r="AA355" s="632"/>
      <c r="AB355" s="632"/>
    </row>
    <row r="356" spans="1:28" ht="12.75">
      <c r="A356" s="632"/>
      <c r="B356" s="632"/>
      <c r="C356" s="632"/>
      <c r="D356" s="632"/>
      <c r="E356" s="632"/>
      <c r="F356" s="632"/>
      <c r="G356" s="632"/>
      <c r="H356" s="632"/>
      <c r="I356" s="632"/>
      <c r="J356" s="632"/>
      <c r="K356" s="632"/>
      <c r="L356" s="632"/>
      <c r="M356" s="632"/>
      <c r="N356" s="632"/>
      <c r="O356" s="632"/>
      <c r="P356" s="632"/>
      <c r="Q356" s="632"/>
      <c r="R356" s="632"/>
      <c r="S356" s="632"/>
      <c r="T356" s="632"/>
      <c r="U356" s="632"/>
      <c r="V356" s="632"/>
      <c r="W356" s="632"/>
      <c r="X356" s="632"/>
      <c r="Y356" s="632"/>
      <c r="Z356" s="632"/>
      <c r="AA356" s="632"/>
      <c r="AB356" s="632"/>
    </row>
    <row r="357" spans="1:28" ht="12.75">
      <c r="A357" s="632"/>
      <c r="B357" s="632"/>
      <c r="C357" s="632"/>
      <c r="D357" s="632"/>
      <c r="E357" s="632"/>
      <c r="F357" s="632"/>
      <c r="G357" s="632"/>
      <c r="H357" s="632"/>
      <c r="I357" s="632"/>
      <c r="J357" s="632"/>
      <c r="K357" s="632"/>
      <c r="L357" s="632"/>
      <c r="M357" s="632"/>
      <c r="N357" s="632"/>
      <c r="O357" s="632"/>
      <c r="P357" s="632"/>
      <c r="Q357" s="632"/>
      <c r="R357" s="632"/>
      <c r="S357" s="632"/>
      <c r="T357" s="632"/>
      <c r="U357" s="632"/>
      <c r="V357" s="632"/>
      <c r="W357" s="632"/>
      <c r="X357" s="632"/>
      <c r="Y357" s="632"/>
      <c r="Z357" s="632"/>
      <c r="AA357" s="632"/>
      <c r="AB357" s="632"/>
    </row>
    <row r="358" spans="1:28" ht="12.75">
      <c r="A358" s="632"/>
      <c r="B358" s="632"/>
      <c r="C358" s="632"/>
      <c r="D358" s="632"/>
      <c r="E358" s="632"/>
      <c r="F358" s="632"/>
      <c r="G358" s="632"/>
      <c r="H358" s="632"/>
      <c r="I358" s="632"/>
      <c r="J358" s="632"/>
      <c r="K358" s="632"/>
      <c r="L358" s="632"/>
      <c r="M358" s="632"/>
      <c r="N358" s="632"/>
      <c r="O358" s="632"/>
      <c r="P358" s="632"/>
      <c r="Q358" s="632"/>
      <c r="R358" s="632"/>
      <c r="S358" s="632"/>
      <c r="T358" s="632"/>
      <c r="U358" s="632"/>
      <c r="V358" s="632"/>
      <c r="W358" s="632"/>
      <c r="X358" s="632"/>
      <c r="Y358" s="632"/>
      <c r="Z358" s="632"/>
      <c r="AA358" s="632"/>
      <c r="AB358" s="632"/>
    </row>
    <row r="359" spans="1:28" ht="12.75">
      <c r="A359" s="632"/>
      <c r="B359" s="632"/>
      <c r="C359" s="632"/>
      <c r="D359" s="632"/>
      <c r="E359" s="632"/>
      <c r="F359" s="632"/>
      <c r="G359" s="632"/>
      <c r="H359" s="632"/>
      <c r="I359" s="632"/>
      <c r="J359" s="632"/>
      <c r="K359" s="632"/>
      <c r="L359" s="632"/>
      <c r="M359" s="632"/>
      <c r="N359" s="632"/>
      <c r="O359" s="632"/>
      <c r="P359" s="632"/>
      <c r="Q359" s="632"/>
      <c r="R359" s="632"/>
      <c r="S359" s="632"/>
      <c r="T359" s="632"/>
      <c r="U359" s="632"/>
      <c r="V359" s="632"/>
      <c r="W359" s="632"/>
      <c r="X359" s="632"/>
      <c r="Y359" s="632"/>
      <c r="Z359" s="632"/>
      <c r="AA359" s="632"/>
      <c r="AB359" s="632"/>
    </row>
    <row r="360" spans="1:28" ht="12.75">
      <c r="A360" s="632"/>
      <c r="B360" s="632"/>
      <c r="C360" s="632"/>
      <c r="D360" s="632"/>
      <c r="E360" s="632"/>
      <c r="F360" s="632"/>
      <c r="G360" s="632"/>
      <c r="H360" s="632"/>
      <c r="I360" s="632"/>
      <c r="J360" s="632"/>
      <c r="K360" s="632"/>
      <c r="L360" s="632"/>
      <c r="M360" s="632"/>
      <c r="N360" s="632"/>
      <c r="O360" s="632"/>
      <c r="P360" s="632"/>
      <c r="Q360" s="632"/>
      <c r="R360" s="632"/>
      <c r="S360" s="632"/>
      <c r="T360" s="632"/>
      <c r="U360" s="632"/>
      <c r="V360" s="632"/>
      <c r="W360" s="632"/>
      <c r="X360" s="632"/>
      <c r="Y360" s="632"/>
      <c r="Z360" s="632"/>
      <c r="AA360" s="632"/>
      <c r="AB360" s="632"/>
    </row>
    <row r="361" spans="1:28" ht="12.75">
      <c r="A361" s="632"/>
      <c r="B361" s="632"/>
      <c r="C361" s="632"/>
      <c r="D361" s="632"/>
      <c r="E361" s="632"/>
      <c r="F361" s="632"/>
      <c r="G361" s="632"/>
      <c r="H361" s="632"/>
      <c r="I361" s="632"/>
      <c r="J361" s="632"/>
      <c r="K361" s="632"/>
      <c r="L361" s="632"/>
      <c r="M361" s="632"/>
      <c r="N361" s="632"/>
      <c r="O361" s="632"/>
      <c r="P361" s="632"/>
      <c r="Q361" s="632"/>
      <c r="R361" s="632"/>
      <c r="S361" s="632"/>
      <c r="T361" s="632"/>
      <c r="U361" s="632"/>
      <c r="V361" s="632"/>
      <c r="W361" s="632"/>
      <c r="X361" s="632"/>
      <c r="Y361" s="632"/>
      <c r="Z361" s="632"/>
      <c r="AA361" s="632"/>
      <c r="AB361" s="632"/>
    </row>
    <row r="362" spans="1:28" ht="12.75">
      <c r="A362" s="632"/>
      <c r="B362" s="632"/>
      <c r="C362" s="632"/>
      <c r="D362" s="632"/>
      <c r="E362" s="632"/>
      <c r="F362" s="632"/>
      <c r="G362" s="632"/>
      <c r="H362" s="632"/>
      <c r="I362" s="632"/>
      <c r="J362" s="632"/>
      <c r="K362" s="632"/>
      <c r="L362" s="632"/>
      <c r="M362" s="632"/>
      <c r="N362" s="632"/>
      <c r="O362" s="632"/>
      <c r="P362" s="632"/>
      <c r="Q362" s="632"/>
      <c r="R362" s="632"/>
      <c r="S362" s="632"/>
      <c r="T362" s="632"/>
      <c r="U362" s="632"/>
      <c r="V362" s="632"/>
      <c r="W362" s="632"/>
      <c r="X362" s="632"/>
      <c r="Y362" s="632"/>
      <c r="Z362" s="632"/>
      <c r="AA362" s="632"/>
      <c r="AB362" s="632"/>
    </row>
    <row r="363" spans="1:28" ht="12.75">
      <c r="A363" s="632"/>
      <c r="B363" s="632"/>
      <c r="C363" s="632"/>
      <c r="D363" s="632"/>
      <c r="E363" s="632"/>
      <c r="F363" s="632"/>
      <c r="G363" s="632"/>
      <c r="H363" s="632"/>
      <c r="I363" s="632"/>
      <c r="J363" s="632"/>
      <c r="K363" s="632"/>
      <c r="L363" s="632"/>
      <c r="M363" s="632"/>
      <c r="N363" s="632"/>
      <c r="O363" s="632"/>
      <c r="P363" s="632"/>
      <c r="Q363" s="632"/>
      <c r="R363" s="632"/>
      <c r="S363" s="632"/>
      <c r="T363" s="632"/>
      <c r="U363" s="632"/>
      <c r="V363" s="632"/>
      <c r="W363" s="632"/>
      <c r="X363" s="632"/>
      <c r="Y363" s="632"/>
      <c r="Z363" s="632"/>
      <c r="AA363" s="632"/>
      <c r="AB363" s="632"/>
    </row>
    <row r="364" spans="1:28" ht="12.75">
      <c r="A364" s="632"/>
      <c r="B364" s="632"/>
      <c r="C364" s="632"/>
      <c r="D364" s="632"/>
      <c r="E364" s="632"/>
      <c r="F364" s="632"/>
      <c r="G364" s="632"/>
      <c r="H364" s="632"/>
      <c r="I364" s="632"/>
      <c r="J364" s="632"/>
      <c r="K364" s="632"/>
      <c r="L364" s="632"/>
      <c r="M364" s="632"/>
      <c r="N364" s="632"/>
      <c r="O364" s="632"/>
      <c r="P364" s="632"/>
      <c r="Q364" s="632"/>
      <c r="R364" s="632"/>
      <c r="S364" s="632"/>
      <c r="T364" s="632"/>
      <c r="U364" s="632"/>
      <c r="V364" s="632"/>
      <c r="W364" s="632"/>
      <c r="X364" s="632"/>
      <c r="Y364" s="632"/>
      <c r="Z364" s="632"/>
      <c r="AA364" s="632"/>
      <c r="AB364" s="632"/>
    </row>
    <row r="365" spans="1:28" ht="12.75">
      <c r="A365" s="632"/>
      <c r="B365" s="632"/>
      <c r="C365" s="632"/>
      <c r="D365" s="632"/>
      <c r="E365" s="632"/>
      <c r="F365" s="632"/>
      <c r="G365" s="632"/>
      <c r="H365" s="632"/>
      <c r="I365" s="632"/>
      <c r="J365" s="632"/>
      <c r="K365" s="632"/>
      <c r="L365" s="632"/>
      <c r="M365" s="632"/>
      <c r="N365" s="632"/>
      <c r="O365" s="632"/>
      <c r="P365" s="632"/>
      <c r="Q365" s="632"/>
      <c r="R365" s="632"/>
      <c r="S365" s="632"/>
      <c r="T365" s="632"/>
      <c r="U365" s="632"/>
      <c r="V365" s="632"/>
      <c r="W365" s="632"/>
      <c r="X365" s="632"/>
      <c r="Y365" s="632"/>
      <c r="Z365" s="632"/>
      <c r="AA365" s="632"/>
      <c r="AB365" s="632"/>
    </row>
    <row r="366" spans="1:28" ht="12.75">
      <c r="A366" s="632"/>
      <c r="B366" s="632"/>
      <c r="C366" s="632"/>
      <c r="D366" s="632"/>
      <c r="E366" s="632"/>
      <c r="F366" s="632"/>
      <c r="G366" s="632"/>
      <c r="H366" s="632"/>
      <c r="I366" s="632"/>
      <c r="J366" s="632"/>
      <c r="K366" s="632"/>
      <c r="L366" s="632"/>
      <c r="M366" s="632"/>
      <c r="N366" s="632"/>
      <c r="O366" s="632"/>
      <c r="P366" s="632"/>
      <c r="Q366" s="632"/>
      <c r="R366" s="632"/>
      <c r="S366" s="632"/>
      <c r="T366" s="632"/>
      <c r="U366" s="632"/>
      <c r="V366" s="632"/>
      <c r="W366" s="632"/>
      <c r="X366" s="632"/>
      <c r="Y366" s="632"/>
      <c r="Z366" s="632"/>
      <c r="AA366" s="632"/>
      <c r="AB366" s="632"/>
    </row>
    <row r="367" spans="1:28" ht="12.75">
      <c r="A367" s="632"/>
      <c r="B367" s="632"/>
      <c r="C367" s="632"/>
      <c r="D367" s="632"/>
      <c r="E367" s="632"/>
      <c r="F367" s="632"/>
      <c r="G367" s="632"/>
      <c r="H367" s="632"/>
      <c r="I367" s="632"/>
      <c r="J367" s="632"/>
      <c r="K367" s="632"/>
      <c r="L367" s="632"/>
      <c r="M367" s="632"/>
      <c r="N367" s="632"/>
      <c r="O367" s="632"/>
      <c r="P367" s="632"/>
      <c r="Q367" s="632"/>
      <c r="R367" s="632"/>
      <c r="S367" s="632"/>
      <c r="T367" s="632"/>
      <c r="U367" s="632"/>
      <c r="V367" s="632"/>
      <c r="W367" s="632"/>
      <c r="X367" s="632"/>
      <c r="Y367" s="632"/>
      <c r="Z367" s="632"/>
      <c r="AA367" s="632"/>
      <c r="AB367" s="632"/>
    </row>
    <row r="368" spans="1:28" ht="12.75">
      <c r="A368" s="632"/>
      <c r="B368" s="632"/>
      <c r="C368" s="632"/>
      <c r="D368" s="632"/>
      <c r="E368" s="632"/>
      <c r="F368" s="632"/>
      <c r="G368" s="632"/>
      <c r="H368" s="632"/>
      <c r="I368" s="632"/>
      <c r="J368" s="632"/>
      <c r="K368" s="632"/>
      <c r="L368" s="632"/>
      <c r="M368" s="632"/>
      <c r="N368" s="632"/>
      <c r="O368" s="632"/>
      <c r="P368" s="632"/>
      <c r="Q368" s="632"/>
      <c r="R368" s="632"/>
      <c r="S368" s="632"/>
      <c r="T368" s="632"/>
      <c r="U368" s="632"/>
      <c r="V368" s="632"/>
      <c r="W368" s="632"/>
      <c r="X368" s="632"/>
      <c r="Y368" s="632"/>
      <c r="Z368" s="632"/>
      <c r="AA368" s="632"/>
      <c r="AB368" s="632"/>
    </row>
    <row r="369" spans="1:28" ht="12.75">
      <c r="A369" s="632"/>
      <c r="B369" s="632"/>
      <c r="C369" s="632"/>
      <c r="D369" s="632"/>
      <c r="E369" s="632"/>
      <c r="F369" s="632"/>
      <c r="G369" s="632"/>
      <c r="H369" s="632"/>
      <c r="I369" s="632"/>
      <c r="J369" s="632"/>
      <c r="K369" s="632"/>
      <c r="L369" s="632"/>
      <c r="M369" s="632"/>
      <c r="N369" s="632"/>
      <c r="O369" s="632"/>
      <c r="P369" s="632"/>
      <c r="Q369" s="632"/>
      <c r="R369" s="632"/>
      <c r="S369" s="632"/>
      <c r="T369" s="632"/>
      <c r="U369" s="632"/>
      <c r="V369" s="632"/>
      <c r="W369" s="632"/>
      <c r="X369" s="632"/>
      <c r="Y369" s="632"/>
      <c r="Z369" s="632"/>
      <c r="AA369" s="632"/>
      <c r="AB369" s="632"/>
    </row>
    <row r="370" spans="1:28" ht="12.75">
      <c r="A370" s="632"/>
      <c r="B370" s="632"/>
      <c r="C370" s="632"/>
      <c r="D370" s="632"/>
      <c r="E370" s="632"/>
      <c r="F370" s="632"/>
      <c r="G370" s="632"/>
      <c r="H370" s="632"/>
      <c r="I370" s="632"/>
      <c r="J370" s="632"/>
      <c r="K370" s="632"/>
      <c r="L370" s="632"/>
      <c r="M370" s="632"/>
      <c r="N370" s="632"/>
      <c r="O370" s="632"/>
      <c r="P370" s="632"/>
      <c r="Q370" s="632"/>
      <c r="R370" s="632"/>
      <c r="S370" s="632"/>
      <c r="T370" s="632"/>
      <c r="U370" s="632"/>
      <c r="V370" s="632"/>
      <c r="W370" s="632"/>
      <c r="X370" s="632"/>
      <c r="Y370" s="632"/>
      <c r="Z370" s="632"/>
      <c r="AA370" s="632"/>
      <c r="AB370" s="632"/>
    </row>
    <row r="371" spans="1:28" ht="12.75">
      <c r="A371" s="632"/>
      <c r="B371" s="632"/>
      <c r="C371" s="632"/>
      <c r="D371" s="632"/>
      <c r="E371" s="632"/>
      <c r="F371" s="632"/>
      <c r="G371" s="632"/>
      <c r="H371" s="632"/>
      <c r="I371" s="632"/>
      <c r="J371" s="632"/>
      <c r="K371" s="632"/>
      <c r="L371" s="632"/>
      <c r="M371" s="632"/>
      <c r="N371" s="632"/>
      <c r="O371" s="632"/>
      <c r="P371" s="632"/>
      <c r="Q371" s="632"/>
      <c r="R371" s="632"/>
      <c r="S371" s="632"/>
      <c r="T371" s="632"/>
      <c r="U371" s="632"/>
      <c r="V371" s="632"/>
      <c r="W371" s="632"/>
      <c r="X371" s="632"/>
      <c r="Y371" s="632"/>
      <c r="Z371" s="632"/>
      <c r="AA371" s="632"/>
      <c r="AB371" s="632"/>
    </row>
    <row r="372" spans="1:28" ht="12.75">
      <c r="A372" s="632"/>
      <c r="B372" s="632"/>
      <c r="C372" s="632"/>
      <c r="D372" s="632"/>
      <c r="E372" s="632"/>
      <c r="F372" s="632"/>
      <c r="G372" s="632"/>
      <c r="H372" s="632"/>
      <c r="I372" s="632"/>
      <c r="J372" s="632"/>
      <c r="K372" s="632"/>
      <c r="L372" s="632"/>
      <c r="M372" s="632"/>
      <c r="N372" s="632"/>
      <c r="O372" s="632"/>
      <c r="P372" s="632"/>
      <c r="Q372" s="632"/>
      <c r="R372" s="632"/>
      <c r="S372" s="632"/>
      <c r="T372" s="632"/>
      <c r="U372" s="632"/>
      <c r="V372" s="632"/>
      <c r="W372" s="632"/>
      <c r="X372" s="632"/>
      <c r="Y372" s="632"/>
      <c r="Z372" s="632"/>
      <c r="AA372" s="632"/>
      <c r="AB372" s="632"/>
    </row>
    <row r="373" spans="1:28" ht="12.75">
      <c r="A373" s="632"/>
      <c r="B373" s="632"/>
      <c r="C373" s="632"/>
      <c r="D373" s="632"/>
      <c r="E373" s="632"/>
      <c r="F373" s="632"/>
      <c r="G373" s="632"/>
      <c r="H373" s="632"/>
      <c r="I373" s="632"/>
      <c r="J373" s="632"/>
      <c r="K373" s="632"/>
      <c r="L373" s="632"/>
      <c r="M373" s="632"/>
      <c r="N373" s="632"/>
      <c r="O373" s="632"/>
      <c r="P373" s="632"/>
      <c r="Q373" s="632"/>
      <c r="R373" s="632"/>
      <c r="S373" s="632"/>
      <c r="T373" s="632"/>
      <c r="U373" s="632"/>
      <c r="V373" s="632"/>
      <c r="W373" s="632"/>
      <c r="X373" s="632"/>
      <c r="Y373" s="632"/>
      <c r="Z373" s="632"/>
      <c r="AA373" s="632"/>
      <c r="AB373" s="632"/>
    </row>
    <row r="374" spans="1:28" ht="12.75">
      <c r="A374" s="632"/>
      <c r="B374" s="632"/>
      <c r="C374" s="632"/>
      <c r="D374" s="632"/>
      <c r="E374" s="632"/>
      <c r="F374" s="632"/>
      <c r="G374" s="632"/>
      <c r="H374" s="632"/>
      <c r="I374" s="632"/>
      <c r="J374" s="632"/>
      <c r="K374" s="632"/>
      <c r="L374" s="632"/>
      <c r="M374" s="632"/>
      <c r="N374" s="632"/>
      <c r="O374" s="632"/>
      <c r="P374" s="632"/>
      <c r="Q374" s="632"/>
      <c r="R374" s="632"/>
      <c r="S374" s="632"/>
      <c r="T374" s="632"/>
      <c r="U374" s="632"/>
      <c r="V374" s="632"/>
      <c r="W374" s="632"/>
      <c r="X374" s="632"/>
      <c r="Y374" s="632"/>
      <c r="Z374" s="632"/>
      <c r="AA374" s="632"/>
      <c r="AB374" s="632"/>
    </row>
    <row r="375" spans="1:28" ht="12.75">
      <c r="A375" s="632"/>
      <c r="B375" s="632"/>
      <c r="C375" s="632"/>
      <c r="D375" s="632"/>
      <c r="E375" s="632"/>
      <c r="F375" s="632"/>
      <c r="G375" s="632"/>
      <c r="H375" s="632"/>
      <c r="I375" s="632"/>
      <c r="J375" s="632"/>
      <c r="K375" s="632"/>
      <c r="L375" s="632"/>
      <c r="M375" s="632"/>
      <c r="N375" s="632"/>
      <c r="O375" s="632"/>
      <c r="P375" s="632"/>
      <c r="Q375" s="632"/>
      <c r="R375" s="632"/>
      <c r="S375" s="632"/>
      <c r="T375" s="632"/>
      <c r="U375" s="632"/>
      <c r="V375" s="632"/>
      <c r="W375" s="632"/>
      <c r="X375" s="632"/>
      <c r="Y375" s="632"/>
      <c r="Z375" s="632"/>
      <c r="AA375" s="632"/>
      <c r="AB375" s="632"/>
    </row>
    <row r="376" spans="1:28" ht="12.75">
      <c r="A376" s="632"/>
      <c r="B376" s="632"/>
      <c r="C376" s="632"/>
      <c r="D376" s="632"/>
      <c r="E376" s="632"/>
      <c r="F376" s="632"/>
      <c r="G376" s="632"/>
      <c r="H376" s="632"/>
      <c r="I376" s="632"/>
      <c r="J376" s="632"/>
      <c r="K376" s="632"/>
      <c r="L376" s="632"/>
      <c r="M376" s="632"/>
      <c r="N376" s="632"/>
      <c r="O376" s="632"/>
      <c r="P376" s="632"/>
      <c r="Q376" s="632"/>
      <c r="R376" s="632"/>
      <c r="S376" s="632"/>
      <c r="T376" s="632"/>
      <c r="U376" s="632"/>
      <c r="V376" s="632"/>
      <c r="W376" s="632"/>
      <c r="X376" s="632"/>
      <c r="Y376" s="632"/>
      <c r="Z376" s="632"/>
      <c r="AA376" s="632"/>
      <c r="AB376" s="632"/>
    </row>
    <row r="377" spans="1:28" ht="12.75">
      <c r="A377" s="632"/>
      <c r="B377" s="632"/>
      <c r="C377" s="632"/>
      <c r="D377" s="632"/>
      <c r="E377" s="632"/>
      <c r="F377" s="632"/>
      <c r="G377" s="632"/>
      <c r="H377" s="632"/>
      <c r="I377" s="632"/>
      <c r="J377" s="632"/>
      <c r="K377" s="632"/>
      <c r="L377" s="632"/>
      <c r="M377" s="632"/>
      <c r="N377" s="632"/>
      <c r="O377" s="632"/>
      <c r="P377" s="632"/>
      <c r="Q377" s="632"/>
      <c r="R377" s="632"/>
      <c r="S377" s="632"/>
      <c r="T377" s="632"/>
      <c r="U377" s="632"/>
      <c r="V377" s="632"/>
      <c r="W377" s="632"/>
      <c r="X377" s="632"/>
      <c r="Y377" s="632"/>
      <c r="Z377" s="632"/>
      <c r="AA377" s="632"/>
      <c r="AB377" s="632"/>
    </row>
    <row r="378" spans="1:28" ht="12.75">
      <c r="A378" s="632"/>
      <c r="B378" s="632"/>
      <c r="C378" s="632"/>
      <c r="D378" s="632"/>
      <c r="E378" s="632"/>
      <c r="F378" s="632"/>
      <c r="G378" s="632"/>
      <c r="H378" s="632"/>
      <c r="I378" s="632"/>
      <c r="J378" s="632"/>
      <c r="K378" s="632"/>
      <c r="L378" s="632"/>
      <c r="M378" s="632"/>
      <c r="N378" s="632"/>
      <c r="O378" s="632"/>
      <c r="P378" s="632"/>
      <c r="Q378" s="632"/>
      <c r="R378" s="632"/>
      <c r="S378" s="632"/>
      <c r="T378" s="632"/>
      <c r="U378" s="632"/>
      <c r="V378" s="632"/>
      <c r="W378" s="632"/>
      <c r="X378" s="632"/>
      <c r="Y378" s="632"/>
      <c r="Z378" s="632"/>
      <c r="AA378" s="632"/>
      <c r="AB378" s="632"/>
    </row>
    <row r="379" spans="1:28" ht="12.75">
      <c r="A379" s="632"/>
      <c r="B379" s="632"/>
      <c r="C379" s="632"/>
      <c r="D379" s="632"/>
      <c r="E379" s="632"/>
      <c r="F379" s="632"/>
      <c r="G379" s="632"/>
      <c r="H379" s="632"/>
      <c r="I379" s="632"/>
      <c r="J379" s="632"/>
      <c r="K379" s="632"/>
      <c r="L379" s="632"/>
      <c r="M379" s="632"/>
      <c r="N379" s="632"/>
      <c r="O379" s="632"/>
      <c r="P379" s="632"/>
      <c r="Q379" s="632"/>
      <c r="R379" s="632"/>
      <c r="S379" s="632"/>
      <c r="T379" s="632"/>
      <c r="U379" s="632"/>
      <c r="V379" s="632"/>
      <c r="W379" s="632"/>
      <c r="X379" s="632"/>
      <c r="Y379" s="632"/>
      <c r="Z379" s="632"/>
      <c r="AA379" s="632"/>
      <c r="AB379" s="632"/>
    </row>
    <row r="380" spans="1:28" ht="12.75">
      <c r="A380" s="632"/>
      <c r="B380" s="632"/>
      <c r="C380" s="632"/>
      <c r="D380" s="632"/>
      <c r="E380" s="632"/>
      <c r="F380" s="632"/>
      <c r="G380" s="632"/>
      <c r="H380" s="632"/>
      <c r="I380" s="632"/>
      <c r="J380" s="632"/>
      <c r="K380" s="632"/>
      <c r="L380" s="632"/>
      <c r="M380" s="632"/>
      <c r="N380" s="632"/>
      <c r="O380" s="632"/>
      <c r="P380" s="632"/>
      <c r="Q380" s="632"/>
      <c r="R380" s="632"/>
      <c r="S380" s="632"/>
      <c r="T380" s="632"/>
      <c r="U380" s="632"/>
      <c r="V380" s="632"/>
      <c r="W380" s="632"/>
      <c r="X380" s="632"/>
      <c r="Y380" s="632"/>
      <c r="Z380" s="632"/>
      <c r="AA380" s="632"/>
      <c r="AB380" s="632"/>
    </row>
    <row r="381" spans="1:28" ht="12.75">
      <c r="A381" s="632"/>
      <c r="B381" s="632"/>
      <c r="C381" s="632"/>
      <c r="D381" s="632"/>
      <c r="E381" s="632"/>
      <c r="F381" s="632"/>
      <c r="G381" s="632"/>
      <c r="H381" s="632"/>
      <c r="I381" s="632"/>
      <c r="J381" s="632"/>
      <c r="K381" s="632"/>
      <c r="L381" s="632"/>
      <c r="M381" s="632"/>
      <c r="N381" s="632"/>
      <c r="O381" s="632"/>
      <c r="P381" s="632"/>
      <c r="Q381" s="632"/>
      <c r="R381" s="632"/>
      <c r="S381" s="632"/>
      <c r="T381" s="632"/>
      <c r="U381" s="632"/>
      <c r="V381" s="632"/>
      <c r="W381" s="632"/>
      <c r="X381" s="632"/>
      <c r="Y381" s="632"/>
      <c r="Z381" s="632"/>
      <c r="AA381" s="632"/>
      <c r="AB381" s="632"/>
    </row>
    <row r="382" spans="1:28" ht="12.75">
      <c r="A382" s="632"/>
      <c r="B382" s="632"/>
      <c r="C382" s="632"/>
      <c r="D382" s="632"/>
      <c r="E382" s="632"/>
      <c r="F382" s="632"/>
      <c r="G382" s="632"/>
      <c r="H382" s="632"/>
      <c r="I382" s="632"/>
      <c r="J382" s="632"/>
      <c r="K382" s="632"/>
      <c r="L382" s="632"/>
      <c r="M382" s="632"/>
      <c r="N382" s="632"/>
      <c r="O382" s="632"/>
      <c r="P382" s="632"/>
      <c r="Q382" s="632"/>
      <c r="R382" s="632"/>
      <c r="S382" s="632"/>
      <c r="T382" s="632"/>
      <c r="U382" s="632"/>
      <c r="V382" s="632"/>
      <c r="W382" s="632"/>
      <c r="X382" s="632"/>
      <c r="Y382" s="632"/>
      <c r="Z382" s="632"/>
      <c r="AA382" s="632"/>
      <c r="AB382" s="632"/>
    </row>
    <row r="383" spans="1:28" ht="12.75">
      <c r="A383" s="632"/>
      <c r="B383" s="632"/>
      <c r="C383" s="632"/>
      <c r="D383" s="632"/>
      <c r="E383" s="632"/>
      <c r="F383" s="632"/>
      <c r="G383" s="632"/>
      <c r="H383" s="632"/>
      <c r="I383" s="632"/>
      <c r="J383" s="632"/>
      <c r="K383" s="632"/>
      <c r="L383" s="632"/>
      <c r="M383" s="632"/>
      <c r="N383" s="632"/>
      <c r="O383" s="632"/>
      <c r="P383" s="632"/>
      <c r="Q383" s="632"/>
      <c r="R383" s="632"/>
      <c r="S383" s="632"/>
      <c r="T383" s="632"/>
      <c r="U383" s="632"/>
      <c r="V383" s="632"/>
      <c r="W383" s="632"/>
      <c r="X383" s="632"/>
      <c r="Y383" s="632"/>
      <c r="Z383" s="632"/>
      <c r="AA383" s="632"/>
      <c r="AB383" s="632"/>
    </row>
    <row r="384" spans="1:28" ht="12.75">
      <c r="A384" s="632"/>
      <c r="B384" s="632"/>
      <c r="C384" s="632"/>
      <c r="D384" s="632"/>
      <c r="E384" s="632"/>
      <c r="F384" s="632"/>
      <c r="G384" s="632"/>
      <c r="H384" s="632"/>
      <c r="I384" s="632"/>
      <c r="J384" s="632"/>
      <c r="K384" s="632"/>
      <c r="L384" s="632"/>
      <c r="M384" s="632"/>
      <c r="N384" s="632"/>
      <c r="O384" s="632"/>
      <c r="P384" s="632"/>
      <c r="Q384" s="632"/>
      <c r="R384" s="632"/>
      <c r="S384" s="632"/>
      <c r="T384" s="632"/>
      <c r="U384" s="632"/>
      <c r="V384" s="632"/>
      <c r="W384" s="632"/>
      <c r="X384" s="632"/>
      <c r="Y384" s="632"/>
      <c r="Z384" s="632"/>
      <c r="AA384" s="632"/>
      <c r="AB384" s="632"/>
    </row>
    <row r="385" spans="1:28" ht="12.75">
      <c r="A385" s="632"/>
      <c r="B385" s="632"/>
      <c r="C385" s="632"/>
      <c r="D385" s="632"/>
      <c r="E385" s="632"/>
      <c r="F385" s="632"/>
      <c r="G385" s="632"/>
      <c r="H385" s="632"/>
      <c r="I385" s="632"/>
      <c r="J385" s="632"/>
      <c r="K385" s="632"/>
      <c r="L385" s="632"/>
      <c r="M385" s="632"/>
      <c r="N385" s="632"/>
      <c r="O385" s="632"/>
      <c r="P385" s="632"/>
      <c r="Q385" s="632"/>
      <c r="R385" s="632"/>
      <c r="S385" s="632"/>
      <c r="T385" s="632"/>
      <c r="U385" s="632"/>
      <c r="V385" s="632"/>
      <c r="W385" s="632"/>
      <c r="X385" s="632"/>
      <c r="Y385" s="632"/>
      <c r="Z385" s="632"/>
      <c r="AA385" s="632"/>
      <c r="AB385" s="632"/>
    </row>
    <row r="386" spans="1:28" ht="12.75">
      <c r="A386" s="632"/>
      <c r="B386" s="632"/>
      <c r="C386" s="632"/>
      <c r="D386" s="632"/>
      <c r="E386" s="632"/>
      <c r="F386" s="632"/>
      <c r="G386" s="632"/>
      <c r="H386" s="632"/>
      <c r="I386" s="632"/>
      <c r="J386" s="632"/>
      <c r="K386" s="632"/>
      <c r="L386" s="632"/>
      <c r="M386" s="632"/>
      <c r="N386" s="632"/>
      <c r="O386" s="632"/>
      <c r="P386" s="632"/>
      <c r="Q386" s="632"/>
      <c r="R386" s="632"/>
      <c r="S386" s="632"/>
      <c r="T386" s="632"/>
      <c r="U386" s="632"/>
      <c r="V386" s="632"/>
      <c r="W386" s="632"/>
      <c r="X386" s="632"/>
      <c r="Y386" s="632"/>
      <c r="Z386" s="632"/>
      <c r="AA386" s="632"/>
      <c r="AB386" s="632"/>
    </row>
    <row r="387" spans="1:28" ht="12.75">
      <c r="A387" s="632"/>
      <c r="B387" s="632"/>
      <c r="C387" s="632"/>
      <c r="D387" s="632"/>
      <c r="E387" s="632"/>
      <c r="F387" s="632"/>
      <c r="G387" s="632"/>
      <c r="H387" s="632"/>
      <c r="I387" s="632"/>
      <c r="J387" s="632"/>
      <c r="K387" s="632"/>
      <c r="L387" s="632"/>
      <c r="M387" s="632"/>
      <c r="N387" s="632"/>
      <c r="O387" s="632"/>
      <c r="P387" s="632"/>
      <c r="Q387" s="632"/>
      <c r="R387" s="632"/>
      <c r="S387" s="632"/>
      <c r="T387" s="632"/>
      <c r="U387" s="632"/>
      <c r="V387" s="632"/>
      <c r="W387" s="632"/>
      <c r="X387" s="632"/>
      <c r="Y387" s="632"/>
      <c r="Z387" s="632"/>
      <c r="AA387" s="632"/>
      <c r="AB387" s="632"/>
    </row>
    <row r="388" spans="1:28" ht="12.75">
      <c r="A388" s="632"/>
      <c r="B388" s="632"/>
      <c r="C388" s="632"/>
      <c r="D388" s="632"/>
      <c r="E388" s="632"/>
      <c r="F388" s="632"/>
      <c r="G388" s="632"/>
      <c r="H388" s="632"/>
      <c r="I388" s="632"/>
      <c r="J388" s="632"/>
      <c r="K388" s="632"/>
      <c r="L388" s="632"/>
      <c r="M388" s="632"/>
      <c r="N388" s="632"/>
      <c r="O388" s="632"/>
      <c r="P388" s="632"/>
      <c r="Q388" s="632"/>
      <c r="R388" s="632"/>
      <c r="S388" s="632"/>
      <c r="T388" s="632"/>
      <c r="U388" s="632"/>
      <c r="V388" s="632"/>
      <c r="W388" s="632"/>
      <c r="X388" s="632"/>
      <c r="Y388" s="632"/>
      <c r="Z388" s="632"/>
      <c r="AA388" s="632"/>
      <c r="AB388" s="632"/>
    </row>
    <row r="389" spans="1:28" ht="12.75">
      <c r="A389" s="632"/>
      <c r="B389" s="632"/>
      <c r="C389" s="632"/>
      <c r="D389" s="632"/>
      <c r="E389" s="632"/>
      <c r="F389" s="632"/>
      <c r="G389" s="632"/>
      <c r="H389" s="632"/>
      <c r="I389" s="632"/>
      <c r="J389" s="632"/>
      <c r="K389" s="632"/>
      <c r="L389" s="632"/>
      <c r="M389" s="632"/>
      <c r="N389" s="632"/>
      <c r="O389" s="632"/>
      <c r="P389" s="632"/>
      <c r="Q389" s="632"/>
      <c r="R389" s="632"/>
      <c r="S389" s="632"/>
      <c r="T389" s="632"/>
      <c r="U389" s="632"/>
      <c r="V389" s="632"/>
      <c r="W389" s="632"/>
      <c r="X389" s="632"/>
      <c r="Y389" s="632"/>
      <c r="Z389" s="632"/>
      <c r="AA389" s="632"/>
      <c r="AB389" s="632"/>
    </row>
    <row r="390" spans="1:28" ht="12.75">
      <c r="A390" s="632"/>
      <c r="B390" s="632"/>
      <c r="C390" s="632"/>
      <c r="D390" s="632"/>
      <c r="E390" s="632"/>
      <c r="F390" s="632"/>
      <c r="G390" s="632"/>
      <c r="H390" s="632"/>
      <c r="I390" s="632"/>
      <c r="J390" s="632"/>
      <c r="K390" s="632"/>
      <c r="L390" s="632"/>
      <c r="M390" s="632"/>
      <c r="N390" s="632"/>
      <c r="O390" s="632"/>
      <c r="P390" s="632"/>
      <c r="Q390" s="632"/>
      <c r="R390" s="632"/>
      <c r="S390" s="632"/>
      <c r="T390" s="632"/>
      <c r="U390" s="632"/>
      <c r="V390" s="632"/>
      <c r="W390" s="632"/>
      <c r="X390" s="632"/>
      <c r="Y390" s="632"/>
      <c r="Z390" s="632"/>
      <c r="AA390" s="632"/>
      <c r="AB390" s="632"/>
    </row>
    <row r="391" spans="1:28" ht="12.75">
      <c r="A391" s="632"/>
      <c r="B391" s="632"/>
      <c r="C391" s="632"/>
      <c r="D391" s="632"/>
      <c r="E391" s="632"/>
      <c r="F391" s="632"/>
      <c r="G391" s="632"/>
      <c r="H391" s="632"/>
      <c r="I391" s="632"/>
      <c r="J391" s="632"/>
      <c r="K391" s="632"/>
      <c r="L391" s="632"/>
      <c r="M391" s="632"/>
      <c r="N391" s="632"/>
      <c r="O391" s="632"/>
      <c r="P391" s="632"/>
      <c r="Q391" s="632"/>
      <c r="R391" s="632"/>
      <c r="S391" s="632"/>
      <c r="T391" s="632"/>
      <c r="U391" s="632"/>
      <c r="V391" s="632"/>
      <c r="W391" s="632"/>
      <c r="X391" s="632"/>
      <c r="Y391" s="632"/>
      <c r="Z391" s="632"/>
      <c r="AA391" s="632"/>
      <c r="AB391" s="632"/>
    </row>
    <row r="392" spans="1:28" ht="12.75">
      <c r="A392" s="632"/>
      <c r="B392" s="632"/>
      <c r="C392" s="632"/>
      <c r="D392" s="632"/>
      <c r="E392" s="632"/>
      <c r="F392" s="632"/>
      <c r="G392" s="632"/>
      <c r="H392" s="632"/>
      <c r="I392" s="632"/>
      <c r="J392" s="632"/>
      <c r="K392" s="632"/>
      <c r="L392" s="632"/>
      <c r="M392" s="632"/>
      <c r="N392" s="632"/>
      <c r="O392" s="632"/>
      <c r="P392" s="632"/>
      <c r="Q392" s="632"/>
      <c r="R392" s="632"/>
      <c r="S392" s="632"/>
      <c r="T392" s="632"/>
      <c r="U392" s="632"/>
      <c r="V392" s="632"/>
      <c r="W392" s="632"/>
      <c r="X392" s="632"/>
      <c r="Y392" s="632"/>
      <c r="Z392" s="632"/>
      <c r="AA392" s="632"/>
      <c r="AB392" s="632"/>
    </row>
    <row r="393" spans="1:28" ht="12.75">
      <c r="A393" s="632"/>
      <c r="B393" s="632"/>
      <c r="C393" s="632"/>
      <c r="D393" s="632"/>
      <c r="E393" s="632"/>
      <c r="F393" s="632"/>
      <c r="G393" s="632"/>
      <c r="H393" s="632"/>
      <c r="I393" s="632"/>
      <c r="J393" s="632"/>
      <c r="K393" s="632"/>
      <c r="L393" s="632"/>
      <c r="M393" s="632"/>
      <c r="N393" s="632"/>
      <c r="O393" s="632"/>
      <c r="P393" s="632"/>
      <c r="Q393" s="632"/>
      <c r="R393" s="632"/>
      <c r="S393" s="632"/>
      <c r="T393" s="632"/>
      <c r="U393" s="632"/>
      <c r="V393" s="632"/>
      <c r="W393" s="632"/>
      <c r="X393" s="632"/>
      <c r="Y393" s="632"/>
      <c r="Z393" s="632"/>
      <c r="AA393" s="632"/>
      <c r="AB393" s="632"/>
    </row>
    <row r="394" spans="1:28" ht="12.75">
      <c r="A394" s="632"/>
      <c r="B394" s="632"/>
      <c r="C394" s="632"/>
      <c r="D394" s="632"/>
      <c r="E394" s="632"/>
      <c r="F394" s="632"/>
      <c r="G394" s="632"/>
      <c r="H394" s="632"/>
      <c r="I394" s="632"/>
      <c r="J394" s="632"/>
      <c r="K394" s="632"/>
      <c r="L394" s="632"/>
      <c r="M394" s="632"/>
      <c r="N394" s="632"/>
      <c r="O394" s="632"/>
      <c r="P394" s="632"/>
      <c r="Q394" s="632"/>
      <c r="R394" s="632"/>
      <c r="S394" s="632"/>
      <c r="T394" s="632"/>
      <c r="U394" s="632"/>
      <c r="V394" s="632"/>
      <c r="W394" s="632"/>
      <c r="X394" s="632"/>
      <c r="Y394" s="632"/>
      <c r="Z394" s="632"/>
      <c r="AA394" s="632"/>
      <c r="AB394" s="632"/>
    </row>
    <row r="395" spans="1:28" ht="12.75">
      <c r="A395" s="632"/>
      <c r="B395" s="632"/>
      <c r="C395" s="632"/>
      <c r="D395" s="632"/>
      <c r="E395" s="632"/>
      <c r="F395" s="632"/>
      <c r="G395" s="632"/>
      <c r="H395" s="632"/>
      <c r="I395" s="632"/>
      <c r="J395" s="632"/>
      <c r="K395" s="632"/>
      <c r="L395" s="632"/>
      <c r="M395" s="632"/>
      <c r="N395" s="632"/>
      <c r="O395" s="632"/>
      <c r="P395" s="632"/>
      <c r="Q395" s="632"/>
      <c r="R395" s="632"/>
      <c r="S395" s="632"/>
      <c r="T395" s="632"/>
      <c r="U395" s="632"/>
      <c r="V395" s="632"/>
      <c r="W395" s="632"/>
      <c r="X395" s="632"/>
      <c r="Y395" s="632"/>
      <c r="Z395" s="632"/>
      <c r="AA395" s="632"/>
      <c r="AB395" s="632"/>
    </row>
    <row r="396" spans="1:28" ht="12.75">
      <c r="A396" s="632"/>
      <c r="B396" s="632"/>
      <c r="C396" s="632"/>
      <c r="D396" s="632"/>
      <c r="E396" s="632"/>
      <c r="F396" s="632"/>
      <c r="G396" s="632"/>
      <c r="H396" s="632"/>
      <c r="I396" s="632"/>
      <c r="J396" s="632"/>
      <c r="K396" s="632"/>
      <c r="L396" s="632"/>
      <c r="M396" s="632"/>
      <c r="N396" s="632"/>
      <c r="O396" s="632"/>
      <c r="P396" s="632"/>
      <c r="Q396" s="632"/>
      <c r="R396" s="632"/>
      <c r="S396" s="632"/>
      <c r="T396" s="632"/>
      <c r="U396" s="632"/>
      <c r="V396" s="632"/>
      <c r="W396" s="632"/>
      <c r="X396" s="632"/>
      <c r="Y396" s="632"/>
      <c r="Z396" s="632"/>
      <c r="AA396" s="632"/>
      <c r="AB396" s="632"/>
    </row>
    <row r="397" spans="1:28" ht="12.75">
      <c r="A397" s="632"/>
      <c r="B397" s="632"/>
      <c r="C397" s="632"/>
      <c r="D397" s="632"/>
      <c r="E397" s="632"/>
      <c r="F397" s="632"/>
      <c r="G397" s="632"/>
      <c r="H397" s="632"/>
      <c r="I397" s="632"/>
      <c r="J397" s="632"/>
      <c r="K397" s="632"/>
      <c r="L397" s="632"/>
      <c r="M397" s="632"/>
      <c r="N397" s="632"/>
      <c r="O397" s="632"/>
      <c r="P397" s="632"/>
      <c r="Q397" s="632"/>
      <c r="R397" s="632"/>
      <c r="S397" s="632"/>
      <c r="T397" s="632"/>
      <c r="U397" s="632"/>
      <c r="V397" s="632"/>
      <c r="W397" s="632"/>
      <c r="X397" s="632"/>
      <c r="Y397" s="632"/>
      <c r="Z397" s="632"/>
      <c r="AA397" s="632"/>
      <c r="AB397" s="632"/>
    </row>
    <row r="398" spans="1:28" ht="12.75">
      <c r="A398" s="632"/>
      <c r="B398" s="632"/>
      <c r="C398" s="632"/>
      <c r="D398" s="632"/>
      <c r="E398" s="632"/>
      <c r="F398" s="632"/>
      <c r="G398" s="632"/>
      <c r="H398" s="632"/>
      <c r="I398" s="632"/>
      <c r="J398" s="632"/>
      <c r="K398" s="632"/>
      <c r="L398" s="632"/>
      <c r="M398" s="632"/>
      <c r="N398" s="632"/>
      <c r="O398" s="632"/>
      <c r="P398" s="632"/>
      <c r="Q398" s="632"/>
      <c r="R398" s="632"/>
      <c r="S398" s="632"/>
      <c r="T398" s="632"/>
      <c r="U398" s="632"/>
      <c r="V398" s="632"/>
      <c r="W398" s="632"/>
      <c r="X398" s="632"/>
      <c r="Y398" s="632"/>
      <c r="Z398" s="632"/>
      <c r="AA398" s="632"/>
      <c r="AB398" s="632"/>
    </row>
    <row r="399" spans="1:28" ht="12.75">
      <c r="A399" s="632"/>
      <c r="B399" s="632"/>
      <c r="C399" s="632"/>
      <c r="D399" s="632"/>
      <c r="E399" s="632"/>
      <c r="F399" s="632"/>
      <c r="G399" s="632"/>
      <c r="H399" s="632"/>
      <c r="I399" s="632"/>
      <c r="J399" s="632"/>
      <c r="K399" s="632"/>
      <c r="L399" s="632"/>
      <c r="M399" s="632"/>
      <c r="N399" s="632"/>
      <c r="O399" s="632"/>
      <c r="P399" s="632"/>
      <c r="Q399" s="632"/>
      <c r="R399" s="632"/>
      <c r="S399" s="632"/>
      <c r="T399" s="632"/>
      <c r="U399" s="632"/>
      <c r="V399" s="632"/>
      <c r="W399" s="632"/>
      <c r="X399" s="632"/>
      <c r="Y399" s="632"/>
      <c r="Z399" s="632"/>
      <c r="AA399" s="632"/>
      <c r="AB399" s="632"/>
    </row>
    <row r="400" spans="1:28" ht="12.75">
      <c r="A400" s="632"/>
      <c r="B400" s="632"/>
      <c r="C400" s="632"/>
      <c r="D400" s="632"/>
      <c r="E400" s="632"/>
      <c r="F400" s="632"/>
      <c r="G400" s="632"/>
      <c r="H400" s="632"/>
      <c r="I400" s="632"/>
      <c r="J400" s="632"/>
      <c r="K400" s="632"/>
      <c r="L400" s="632"/>
      <c r="M400" s="632"/>
      <c r="N400" s="632"/>
      <c r="O400" s="632"/>
      <c r="P400" s="632"/>
      <c r="Q400" s="632"/>
      <c r="R400" s="632"/>
      <c r="S400" s="632"/>
      <c r="T400" s="632"/>
      <c r="U400" s="632"/>
      <c r="V400" s="632"/>
      <c r="W400" s="632"/>
      <c r="X400" s="632"/>
      <c r="Y400" s="632"/>
      <c r="Z400" s="632"/>
      <c r="AA400" s="632"/>
      <c r="AB400" s="632"/>
    </row>
    <row r="401" spans="1:28" ht="12.75">
      <c r="A401" s="632"/>
      <c r="B401" s="632"/>
      <c r="C401" s="632"/>
      <c r="D401" s="632"/>
      <c r="E401" s="632"/>
      <c r="F401" s="632"/>
      <c r="G401" s="632"/>
      <c r="H401" s="632"/>
      <c r="I401" s="632"/>
      <c r="J401" s="632"/>
      <c r="K401" s="632"/>
      <c r="L401" s="632"/>
      <c r="M401" s="632"/>
      <c r="N401" s="632"/>
      <c r="O401" s="632"/>
      <c r="P401" s="632"/>
      <c r="Q401" s="632"/>
      <c r="R401" s="632"/>
      <c r="S401" s="632"/>
      <c r="T401" s="632"/>
      <c r="U401" s="632"/>
      <c r="V401" s="632"/>
      <c r="W401" s="632"/>
      <c r="X401" s="632"/>
      <c r="Y401" s="632"/>
      <c r="Z401" s="632"/>
      <c r="AA401" s="632"/>
      <c r="AB401" s="632"/>
    </row>
    <row r="402" spans="1:28" ht="12.75">
      <c r="A402" s="632"/>
      <c r="B402" s="632"/>
      <c r="C402" s="632"/>
      <c r="D402" s="632"/>
      <c r="E402" s="632"/>
      <c r="F402" s="632"/>
      <c r="G402" s="632"/>
      <c r="H402" s="632"/>
      <c r="I402" s="632"/>
      <c r="J402" s="632"/>
      <c r="K402" s="632"/>
      <c r="L402" s="632"/>
      <c r="M402" s="632"/>
      <c r="N402" s="632"/>
      <c r="O402" s="632"/>
      <c r="P402" s="632"/>
      <c r="Q402" s="632"/>
      <c r="R402" s="632"/>
      <c r="S402" s="632"/>
      <c r="T402" s="632"/>
      <c r="U402" s="632"/>
      <c r="V402" s="632"/>
      <c r="W402" s="632"/>
      <c r="X402" s="632"/>
      <c r="Y402" s="632"/>
      <c r="Z402" s="632"/>
      <c r="AA402" s="632"/>
      <c r="AB402" s="632"/>
    </row>
    <row r="403" spans="1:28" ht="12.75">
      <c r="A403" s="632"/>
      <c r="B403" s="632"/>
      <c r="C403" s="632"/>
      <c r="D403" s="632"/>
      <c r="E403" s="632"/>
      <c r="F403" s="632"/>
      <c r="G403" s="632"/>
      <c r="H403" s="632"/>
      <c r="I403" s="632"/>
      <c r="J403" s="632"/>
      <c r="K403" s="632"/>
      <c r="L403" s="632"/>
      <c r="M403" s="632"/>
      <c r="N403" s="632"/>
      <c r="O403" s="632"/>
      <c r="P403" s="632"/>
      <c r="Q403" s="632"/>
      <c r="R403" s="632"/>
      <c r="S403" s="632"/>
      <c r="T403" s="632"/>
      <c r="U403" s="632"/>
      <c r="V403" s="632"/>
      <c r="W403" s="632"/>
      <c r="X403" s="632"/>
      <c r="Y403" s="632"/>
      <c r="Z403" s="632"/>
      <c r="AA403" s="632"/>
      <c r="AB403" s="632"/>
    </row>
    <row r="404" spans="1:28" ht="12.75">
      <c r="A404" s="632"/>
      <c r="B404" s="632"/>
      <c r="C404" s="632"/>
      <c r="D404" s="632"/>
      <c r="E404" s="632"/>
      <c r="F404" s="632"/>
      <c r="G404" s="632"/>
      <c r="H404" s="632"/>
      <c r="I404" s="632"/>
      <c r="J404" s="632"/>
      <c r="K404" s="632"/>
      <c r="L404" s="632"/>
      <c r="M404" s="632"/>
      <c r="N404" s="632"/>
      <c r="O404" s="632"/>
      <c r="P404" s="632"/>
      <c r="Q404" s="632"/>
      <c r="R404" s="632"/>
      <c r="S404" s="632"/>
      <c r="T404" s="632"/>
      <c r="U404" s="632"/>
      <c r="V404" s="632"/>
      <c r="W404" s="632"/>
      <c r="X404" s="632"/>
      <c r="Y404" s="632"/>
      <c r="Z404" s="632"/>
      <c r="AA404" s="632"/>
      <c r="AB404" s="632"/>
    </row>
    <row r="405" spans="1:28" ht="12.75">
      <c r="A405" s="632"/>
      <c r="B405" s="632"/>
      <c r="C405" s="632"/>
      <c r="D405" s="632"/>
      <c r="E405" s="632"/>
      <c r="F405" s="632"/>
      <c r="G405" s="632"/>
      <c r="H405" s="632"/>
      <c r="I405" s="632"/>
      <c r="J405" s="632"/>
      <c r="K405" s="632"/>
      <c r="L405" s="632"/>
      <c r="M405" s="632"/>
      <c r="N405" s="632"/>
      <c r="O405" s="632"/>
      <c r="P405" s="632"/>
      <c r="Q405" s="632"/>
      <c r="R405" s="632"/>
      <c r="S405" s="632"/>
      <c r="T405" s="632"/>
      <c r="U405" s="632"/>
      <c r="V405" s="632"/>
      <c r="W405" s="632"/>
      <c r="X405" s="632"/>
      <c r="Y405" s="632"/>
      <c r="Z405" s="632"/>
      <c r="AA405" s="632"/>
      <c r="AB405" s="632"/>
    </row>
    <row r="406" spans="1:28" ht="12.75">
      <c r="A406" s="632"/>
      <c r="B406" s="632"/>
      <c r="C406" s="632"/>
      <c r="D406" s="632"/>
      <c r="E406" s="632"/>
      <c r="F406" s="632"/>
      <c r="G406" s="632"/>
      <c r="H406" s="632"/>
      <c r="I406" s="632"/>
      <c r="J406" s="632"/>
      <c r="K406" s="632"/>
      <c r="L406" s="632"/>
      <c r="M406" s="632"/>
      <c r="N406" s="632"/>
      <c r="O406" s="632"/>
      <c r="P406" s="632"/>
      <c r="Q406" s="632"/>
      <c r="R406" s="632"/>
      <c r="S406" s="632"/>
      <c r="T406" s="632"/>
      <c r="U406" s="632"/>
      <c r="V406" s="632"/>
      <c r="W406" s="632"/>
      <c r="X406" s="632"/>
      <c r="Y406" s="632"/>
      <c r="Z406" s="632"/>
      <c r="AA406" s="632"/>
      <c r="AB406" s="632"/>
    </row>
    <row r="407" spans="1:28" ht="12.75">
      <c r="A407" s="632"/>
      <c r="B407" s="632"/>
      <c r="C407" s="632"/>
      <c r="D407" s="632"/>
      <c r="E407" s="632"/>
      <c r="F407" s="632"/>
      <c r="G407" s="632"/>
      <c r="H407" s="632"/>
      <c r="I407" s="632"/>
      <c r="J407" s="632"/>
      <c r="K407" s="632"/>
      <c r="L407" s="632"/>
      <c r="M407" s="632"/>
      <c r="N407" s="632"/>
      <c r="O407" s="632"/>
      <c r="P407" s="632"/>
      <c r="Q407" s="632"/>
      <c r="R407" s="632"/>
      <c r="S407" s="632"/>
      <c r="T407" s="632"/>
      <c r="U407" s="632"/>
      <c r="V407" s="632"/>
      <c r="W407" s="632"/>
      <c r="X407" s="632"/>
      <c r="Y407" s="632"/>
      <c r="Z407" s="632"/>
      <c r="AA407" s="632"/>
      <c r="AB407" s="632"/>
    </row>
    <row r="408" spans="1:28" ht="12.75">
      <c r="A408" s="632"/>
      <c r="B408" s="632"/>
      <c r="C408" s="632"/>
      <c r="D408" s="632"/>
      <c r="E408" s="632"/>
      <c r="F408" s="632"/>
      <c r="G408" s="632"/>
      <c r="H408" s="632"/>
      <c r="I408" s="632"/>
      <c r="J408" s="632"/>
      <c r="K408" s="632"/>
      <c r="L408" s="632"/>
      <c r="M408" s="632"/>
      <c r="N408" s="632"/>
      <c r="O408" s="632"/>
      <c r="P408" s="632"/>
      <c r="Q408" s="632"/>
      <c r="R408" s="632"/>
      <c r="S408" s="632"/>
      <c r="T408" s="632"/>
      <c r="U408" s="632"/>
      <c r="V408" s="632"/>
      <c r="W408" s="632"/>
      <c r="X408" s="632"/>
      <c r="Y408" s="632"/>
      <c r="Z408" s="632"/>
      <c r="AA408" s="632"/>
      <c r="AB408" s="632"/>
    </row>
    <row r="409" spans="1:28" ht="12.75">
      <c r="A409" s="632"/>
      <c r="B409" s="632"/>
      <c r="C409" s="632"/>
      <c r="D409" s="632"/>
      <c r="E409" s="632"/>
      <c r="F409" s="632"/>
      <c r="G409" s="632"/>
      <c r="H409" s="632"/>
      <c r="I409" s="632"/>
      <c r="J409" s="632"/>
      <c r="K409" s="632"/>
      <c r="L409" s="632"/>
      <c r="M409" s="632"/>
      <c r="N409" s="632"/>
      <c r="O409" s="632"/>
      <c r="P409" s="632"/>
      <c r="Q409" s="632"/>
      <c r="R409" s="632"/>
      <c r="S409" s="632"/>
      <c r="T409" s="632"/>
      <c r="U409" s="632"/>
      <c r="V409" s="632"/>
      <c r="W409" s="632"/>
      <c r="X409" s="632"/>
      <c r="Y409" s="632"/>
      <c r="Z409" s="632"/>
      <c r="AA409" s="632"/>
      <c r="AB409" s="632"/>
    </row>
    <row r="410" spans="1:28" ht="12.75">
      <c r="A410" s="632"/>
      <c r="B410" s="632"/>
      <c r="C410" s="632"/>
      <c r="D410" s="632"/>
      <c r="E410" s="632"/>
      <c r="F410" s="632"/>
      <c r="G410" s="632"/>
      <c r="H410" s="632"/>
      <c r="I410" s="632"/>
      <c r="J410" s="632"/>
      <c r="K410" s="632"/>
      <c r="L410" s="632"/>
      <c r="M410" s="632"/>
      <c r="N410" s="632"/>
      <c r="O410" s="632"/>
      <c r="P410" s="632"/>
      <c r="Q410" s="632"/>
      <c r="R410" s="632"/>
      <c r="S410" s="632"/>
      <c r="T410" s="632"/>
      <c r="U410" s="632"/>
      <c r="V410" s="632"/>
      <c r="W410" s="632"/>
      <c r="X410" s="632"/>
      <c r="Y410" s="632"/>
      <c r="Z410" s="632"/>
      <c r="AA410" s="632"/>
      <c r="AB410" s="632"/>
    </row>
    <row r="411" spans="1:28" ht="12.75">
      <c r="A411" s="632"/>
      <c r="B411" s="632"/>
      <c r="C411" s="632"/>
      <c r="D411" s="632"/>
      <c r="E411" s="632"/>
      <c r="F411" s="632"/>
      <c r="G411" s="632"/>
      <c r="H411" s="632"/>
      <c r="I411" s="632"/>
      <c r="J411" s="632"/>
      <c r="K411" s="632"/>
      <c r="L411" s="632"/>
      <c r="M411" s="632"/>
      <c r="N411" s="632"/>
      <c r="O411" s="632"/>
      <c r="P411" s="632"/>
      <c r="Q411" s="632"/>
      <c r="R411" s="632"/>
      <c r="S411" s="632"/>
      <c r="T411" s="632"/>
      <c r="U411" s="632"/>
      <c r="V411" s="632"/>
      <c r="W411" s="632"/>
      <c r="X411" s="632"/>
      <c r="Y411" s="632"/>
      <c r="Z411" s="632"/>
      <c r="AA411" s="632"/>
      <c r="AB411" s="632"/>
    </row>
    <row r="412" spans="1:28" ht="12.75">
      <c r="A412" s="632"/>
      <c r="B412" s="632"/>
      <c r="C412" s="632"/>
      <c r="D412" s="632"/>
      <c r="E412" s="632"/>
      <c r="F412" s="632"/>
      <c r="G412" s="632"/>
      <c r="H412" s="632"/>
      <c r="I412" s="632"/>
      <c r="J412" s="632"/>
      <c r="K412" s="632"/>
      <c r="L412" s="632"/>
      <c r="M412" s="632"/>
      <c r="N412" s="632"/>
      <c r="O412" s="632"/>
      <c r="P412" s="632"/>
      <c r="Q412" s="632"/>
      <c r="R412" s="632"/>
      <c r="S412" s="632"/>
      <c r="T412" s="632"/>
      <c r="U412" s="632"/>
      <c r="V412" s="632"/>
      <c r="W412" s="632"/>
      <c r="X412" s="632"/>
      <c r="Y412" s="632"/>
      <c r="Z412" s="632"/>
      <c r="AA412" s="632"/>
      <c r="AB412" s="632"/>
    </row>
    <row r="413" spans="1:28" ht="12.75">
      <c r="A413" s="632"/>
      <c r="B413" s="632"/>
      <c r="C413" s="632"/>
      <c r="D413" s="632"/>
      <c r="E413" s="632"/>
      <c r="F413" s="632"/>
      <c r="G413" s="632"/>
      <c r="H413" s="632"/>
      <c r="I413" s="632"/>
      <c r="J413" s="632"/>
      <c r="K413" s="632"/>
      <c r="L413" s="632"/>
      <c r="M413" s="632"/>
      <c r="N413" s="632"/>
      <c r="O413" s="632"/>
      <c r="P413" s="632"/>
      <c r="Q413" s="632"/>
      <c r="R413" s="632"/>
      <c r="S413" s="632"/>
      <c r="T413" s="632"/>
      <c r="U413" s="632"/>
      <c r="V413" s="632"/>
      <c r="W413" s="632"/>
      <c r="X413" s="632"/>
      <c r="Y413" s="632"/>
      <c r="Z413" s="632"/>
      <c r="AA413" s="632"/>
      <c r="AB413" s="632"/>
    </row>
    <row r="414" spans="1:28" ht="12.75">
      <c r="A414" s="632"/>
      <c r="B414" s="632"/>
      <c r="C414" s="632"/>
      <c r="D414" s="632"/>
      <c r="E414" s="632"/>
      <c r="F414" s="632"/>
      <c r="G414" s="632"/>
      <c r="H414" s="632"/>
      <c r="I414" s="632"/>
      <c r="J414" s="632"/>
      <c r="K414" s="632"/>
      <c r="L414" s="632"/>
      <c r="M414" s="632"/>
      <c r="N414" s="632"/>
      <c r="O414" s="632"/>
      <c r="P414" s="632"/>
      <c r="Q414" s="632"/>
      <c r="R414" s="632"/>
      <c r="S414" s="632"/>
      <c r="T414" s="632"/>
      <c r="U414" s="632"/>
      <c r="V414" s="632"/>
      <c r="W414" s="632"/>
      <c r="X414" s="632"/>
      <c r="Y414" s="632"/>
      <c r="Z414" s="632"/>
      <c r="AA414" s="632"/>
      <c r="AB414" s="632"/>
    </row>
    <row r="415" spans="1:28" ht="12.75">
      <c r="A415" s="632"/>
      <c r="B415" s="632"/>
      <c r="C415" s="632"/>
      <c r="D415" s="632"/>
      <c r="E415" s="632"/>
      <c r="F415" s="632"/>
      <c r="G415" s="632"/>
      <c r="H415" s="632"/>
      <c r="I415" s="632"/>
      <c r="J415" s="632"/>
      <c r="K415" s="632"/>
      <c r="L415" s="632"/>
      <c r="M415" s="632"/>
      <c r="N415" s="632"/>
      <c r="O415" s="632"/>
      <c r="P415" s="632"/>
      <c r="Q415" s="632"/>
      <c r="R415" s="632"/>
      <c r="S415" s="632"/>
      <c r="T415" s="632"/>
      <c r="U415" s="632"/>
      <c r="V415" s="632"/>
      <c r="W415" s="632"/>
      <c r="X415" s="632"/>
      <c r="Y415" s="632"/>
      <c r="Z415" s="632"/>
      <c r="AA415" s="632"/>
      <c r="AB415" s="632"/>
    </row>
    <row r="416" spans="1:28" ht="12.75">
      <c r="A416" s="632"/>
      <c r="B416" s="632"/>
      <c r="C416" s="632"/>
      <c r="D416" s="632"/>
      <c r="E416" s="632"/>
      <c r="F416" s="632"/>
      <c r="G416" s="632"/>
      <c r="H416" s="632"/>
      <c r="I416" s="632"/>
      <c r="J416" s="632"/>
      <c r="K416" s="632"/>
      <c r="L416" s="632"/>
      <c r="M416" s="632"/>
      <c r="N416" s="632"/>
      <c r="O416" s="632"/>
      <c r="P416" s="632"/>
      <c r="Q416" s="632"/>
      <c r="R416" s="632"/>
      <c r="S416" s="632"/>
      <c r="T416" s="632"/>
      <c r="U416" s="632"/>
      <c r="V416" s="632"/>
      <c r="W416" s="632"/>
      <c r="X416" s="632"/>
      <c r="Y416" s="632"/>
      <c r="Z416" s="632"/>
      <c r="AA416" s="632"/>
      <c r="AB416" s="632"/>
    </row>
    <row r="417" spans="1:28" ht="12.75">
      <c r="A417" s="632"/>
      <c r="B417" s="632"/>
      <c r="C417" s="632"/>
      <c r="D417" s="632"/>
      <c r="E417" s="632"/>
      <c r="F417" s="632"/>
      <c r="G417" s="632"/>
      <c r="H417" s="632"/>
      <c r="I417" s="632"/>
      <c r="J417" s="632"/>
      <c r="K417" s="632"/>
      <c r="L417" s="632"/>
      <c r="M417" s="632"/>
      <c r="N417" s="632"/>
      <c r="O417" s="632"/>
      <c r="P417" s="632"/>
      <c r="Q417" s="632"/>
      <c r="R417" s="632"/>
      <c r="S417" s="632"/>
      <c r="T417" s="632"/>
      <c r="U417" s="632"/>
      <c r="V417" s="632"/>
      <c r="W417" s="632"/>
      <c r="X417" s="632"/>
      <c r="Y417" s="632"/>
      <c r="Z417" s="632"/>
      <c r="AA417" s="632"/>
      <c r="AB417" s="632"/>
    </row>
    <row r="418" spans="1:28" ht="12.75">
      <c r="A418" s="632"/>
      <c r="B418" s="632"/>
      <c r="C418" s="632"/>
      <c r="D418" s="632"/>
      <c r="E418" s="632"/>
      <c r="F418" s="632"/>
      <c r="G418" s="632"/>
      <c r="H418" s="632"/>
      <c r="I418" s="632"/>
      <c r="J418" s="632"/>
      <c r="K418" s="632"/>
      <c r="L418" s="632"/>
      <c r="M418" s="632"/>
      <c r="N418" s="632"/>
      <c r="O418" s="632"/>
      <c r="P418" s="632"/>
      <c r="Q418" s="632"/>
      <c r="R418" s="632"/>
      <c r="S418" s="632"/>
      <c r="T418" s="632"/>
      <c r="U418" s="632"/>
      <c r="V418" s="632"/>
      <c r="W418" s="632"/>
      <c r="X418" s="632"/>
      <c r="Y418" s="632"/>
      <c r="Z418" s="632"/>
      <c r="AA418" s="632"/>
      <c r="AB418" s="632"/>
    </row>
    <row r="419" spans="1:28" ht="12.75">
      <c r="A419" s="632"/>
      <c r="B419" s="632"/>
      <c r="C419" s="632"/>
      <c r="D419" s="632"/>
      <c r="E419" s="632"/>
      <c r="F419" s="632"/>
      <c r="G419" s="632"/>
      <c r="H419" s="632"/>
      <c r="I419" s="632"/>
      <c r="J419" s="632"/>
      <c r="K419" s="632"/>
      <c r="L419" s="632"/>
      <c r="M419" s="632"/>
      <c r="N419" s="632"/>
      <c r="O419" s="632"/>
      <c r="P419" s="632"/>
      <c r="Q419" s="632"/>
      <c r="R419" s="632"/>
      <c r="S419" s="632"/>
      <c r="T419" s="632"/>
      <c r="U419" s="632"/>
      <c r="V419" s="632"/>
      <c r="W419" s="632"/>
      <c r="X419" s="632"/>
      <c r="Y419" s="632"/>
      <c r="Z419" s="632"/>
      <c r="AA419" s="632"/>
      <c r="AB419" s="632"/>
    </row>
    <row r="420" spans="1:28" ht="12.75">
      <c r="A420" s="632"/>
      <c r="B420" s="632"/>
      <c r="C420" s="632"/>
      <c r="D420" s="632"/>
      <c r="E420" s="632"/>
      <c r="F420" s="632"/>
      <c r="G420" s="632"/>
      <c r="H420" s="632"/>
      <c r="I420" s="632"/>
      <c r="J420" s="632"/>
      <c r="K420" s="632"/>
      <c r="L420" s="632"/>
      <c r="M420" s="632"/>
      <c r="N420" s="632"/>
      <c r="O420" s="632"/>
      <c r="P420" s="632"/>
      <c r="Q420" s="632"/>
      <c r="R420" s="632"/>
      <c r="S420" s="632"/>
      <c r="T420" s="632"/>
      <c r="U420" s="632"/>
      <c r="V420" s="632"/>
      <c r="W420" s="632"/>
      <c r="X420" s="632"/>
      <c r="Y420" s="632"/>
      <c r="Z420" s="632"/>
      <c r="AA420" s="632"/>
      <c r="AB420" s="632"/>
    </row>
    <row r="421" spans="1:28" ht="12.75">
      <c r="A421" s="632"/>
      <c r="B421" s="632"/>
      <c r="C421" s="632"/>
      <c r="D421" s="632"/>
      <c r="E421" s="632"/>
      <c r="F421" s="632"/>
      <c r="G421" s="632"/>
      <c r="H421" s="632"/>
      <c r="I421" s="632"/>
      <c r="J421" s="632"/>
      <c r="K421" s="632"/>
      <c r="L421" s="632"/>
      <c r="M421" s="632"/>
      <c r="N421" s="632"/>
      <c r="O421" s="632"/>
      <c r="P421" s="632"/>
      <c r="Q421" s="632"/>
      <c r="R421" s="632"/>
      <c r="S421" s="632"/>
      <c r="T421" s="632"/>
      <c r="U421" s="632"/>
      <c r="V421" s="632"/>
      <c r="W421" s="632"/>
      <c r="X421" s="632"/>
      <c r="Y421" s="632"/>
      <c r="Z421" s="632"/>
      <c r="AA421" s="632"/>
      <c r="AB421" s="632"/>
    </row>
    <row r="422" spans="1:28" ht="12.75">
      <c r="A422" s="632"/>
      <c r="B422" s="632"/>
      <c r="C422" s="632"/>
      <c r="D422" s="632"/>
      <c r="E422" s="632"/>
      <c r="F422" s="632"/>
      <c r="G422" s="632"/>
      <c r="H422" s="632"/>
      <c r="I422" s="632"/>
      <c r="J422" s="632"/>
      <c r="K422" s="632"/>
      <c r="L422" s="632"/>
      <c r="M422" s="632"/>
      <c r="N422" s="632"/>
      <c r="O422" s="632"/>
      <c r="P422" s="632"/>
      <c r="Q422" s="632"/>
      <c r="R422" s="632"/>
      <c r="S422" s="632"/>
      <c r="T422" s="632"/>
      <c r="U422" s="632"/>
      <c r="V422" s="632"/>
      <c r="W422" s="632"/>
      <c r="X422" s="632"/>
      <c r="Y422" s="632"/>
      <c r="Z422" s="632"/>
      <c r="AA422" s="632"/>
      <c r="AB422" s="632"/>
    </row>
    <row r="423" spans="1:28" ht="12.75">
      <c r="A423" s="632"/>
      <c r="B423" s="632"/>
      <c r="C423" s="632"/>
      <c r="D423" s="632"/>
      <c r="E423" s="632"/>
      <c r="F423" s="632"/>
      <c r="G423" s="632"/>
      <c r="H423" s="632"/>
      <c r="I423" s="632"/>
      <c r="J423" s="632"/>
      <c r="K423" s="632"/>
      <c r="L423" s="632"/>
      <c r="M423" s="632"/>
      <c r="N423" s="632"/>
      <c r="O423" s="632"/>
      <c r="P423" s="632"/>
      <c r="Q423" s="632"/>
      <c r="R423" s="632"/>
      <c r="S423" s="632"/>
      <c r="T423" s="632"/>
      <c r="U423" s="632"/>
      <c r="V423" s="632"/>
      <c r="W423" s="632"/>
      <c r="X423" s="632"/>
      <c r="Y423" s="632"/>
      <c r="Z423" s="632"/>
      <c r="AA423" s="632"/>
      <c r="AB423" s="632"/>
    </row>
    <row r="424" spans="1:28" ht="12.75">
      <c r="A424" s="632"/>
      <c r="B424" s="632"/>
      <c r="C424" s="632"/>
      <c r="D424" s="632"/>
      <c r="E424" s="632"/>
      <c r="F424" s="632"/>
      <c r="G424" s="632"/>
      <c r="H424" s="632"/>
      <c r="I424" s="632"/>
      <c r="J424" s="632"/>
      <c r="K424" s="632"/>
      <c r="L424" s="632"/>
      <c r="M424" s="632"/>
      <c r="N424" s="632"/>
      <c r="O424" s="632"/>
      <c r="P424" s="632"/>
      <c r="Q424" s="632"/>
      <c r="R424" s="632"/>
      <c r="S424" s="632"/>
      <c r="T424" s="632"/>
      <c r="U424" s="632"/>
      <c r="V424" s="632"/>
      <c r="W424" s="632"/>
      <c r="X424" s="632"/>
      <c r="Y424" s="632"/>
      <c r="Z424" s="632"/>
      <c r="AA424" s="632"/>
      <c r="AB424" s="632"/>
    </row>
    <row r="425" spans="1:28" ht="12.75">
      <c r="A425" s="632"/>
      <c r="B425" s="632"/>
      <c r="C425" s="632"/>
      <c r="D425" s="632"/>
      <c r="E425" s="632"/>
      <c r="F425" s="632"/>
      <c r="G425" s="632"/>
      <c r="H425" s="632"/>
      <c r="I425" s="632"/>
      <c r="J425" s="632"/>
      <c r="K425" s="632"/>
      <c r="L425" s="632"/>
      <c r="M425" s="632"/>
      <c r="N425" s="632"/>
      <c r="O425" s="632"/>
      <c r="P425" s="632"/>
      <c r="Q425" s="632"/>
      <c r="R425" s="632"/>
      <c r="S425" s="632"/>
      <c r="T425" s="632"/>
      <c r="U425" s="632"/>
      <c r="V425" s="632"/>
      <c r="W425" s="632"/>
      <c r="X425" s="632"/>
      <c r="Y425" s="632"/>
      <c r="Z425" s="632"/>
      <c r="AA425" s="632"/>
      <c r="AB425" s="632"/>
    </row>
    <row r="426" spans="1:28" ht="12.75">
      <c r="A426" s="632"/>
      <c r="B426" s="632"/>
      <c r="C426" s="632"/>
      <c r="D426" s="632"/>
      <c r="E426" s="632"/>
      <c r="F426" s="632"/>
      <c r="G426" s="632"/>
      <c r="H426" s="632"/>
      <c r="I426" s="632"/>
      <c r="J426" s="632"/>
      <c r="K426" s="632"/>
      <c r="L426" s="632"/>
      <c r="M426" s="632"/>
      <c r="N426" s="632"/>
      <c r="O426" s="632"/>
      <c r="P426" s="632"/>
      <c r="Q426" s="632"/>
      <c r="R426" s="632"/>
      <c r="S426" s="632"/>
      <c r="T426" s="632"/>
      <c r="U426" s="632"/>
      <c r="V426" s="632"/>
      <c r="W426" s="632"/>
      <c r="X426" s="632"/>
      <c r="Y426" s="632"/>
      <c r="Z426" s="632"/>
      <c r="AA426" s="632"/>
      <c r="AB426" s="632"/>
    </row>
    <row r="427" spans="1:28" ht="12.75">
      <c r="A427" s="632"/>
      <c r="B427" s="632"/>
      <c r="C427" s="632"/>
      <c r="D427" s="632"/>
      <c r="E427" s="632"/>
      <c r="F427" s="632"/>
      <c r="G427" s="632"/>
      <c r="H427" s="632"/>
      <c r="I427" s="632"/>
      <c r="J427" s="632"/>
      <c r="K427" s="632"/>
      <c r="L427" s="632"/>
      <c r="M427" s="632"/>
      <c r="N427" s="632"/>
      <c r="O427" s="632"/>
      <c r="P427" s="632"/>
      <c r="Q427" s="632"/>
      <c r="R427" s="632"/>
      <c r="S427" s="632"/>
      <c r="T427" s="632"/>
      <c r="U427" s="632"/>
      <c r="V427" s="632"/>
      <c r="W427" s="632"/>
      <c r="X427" s="632"/>
      <c r="Y427" s="632"/>
      <c r="Z427" s="632"/>
      <c r="AA427" s="632"/>
      <c r="AB427" s="632"/>
    </row>
    <row r="428" spans="1:28" ht="12.75">
      <c r="A428" s="632"/>
      <c r="B428" s="632"/>
      <c r="C428" s="632"/>
      <c r="D428" s="632"/>
      <c r="E428" s="632"/>
      <c r="F428" s="632"/>
      <c r="G428" s="632"/>
      <c r="H428" s="632"/>
      <c r="I428" s="632"/>
      <c r="J428" s="632"/>
      <c r="K428" s="632"/>
      <c r="L428" s="632"/>
      <c r="M428" s="632"/>
      <c r="N428" s="632"/>
      <c r="O428" s="632"/>
      <c r="P428" s="632"/>
      <c r="Q428" s="632"/>
      <c r="R428" s="632"/>
      <c r="S428" s="632"/>
      <c r="T428" s="632"/>
      <c r="U428" s="632"/>
      <c r="V428" s="632"/>
      <c r="W428" s="632"/>
      <c r="X428" s="632"/>
      <c r="Y428" s="632"/>
      <c r="Z428" s="632"/>
      <c r="AA428" s="632"/>
      <c r="AB428" s="632"/>
    </row>
    <row r="429" spans="1:28" ht="12.75">
      <c r="A429" s="632"/>
      <c r="B429" s="632"/>
      <c r="C429" s="632"/>
      <c r="D429" s="632"/>
      <c r="E429" s="632"/>
      <c r="F429" s="632"/>
      <c r="G429" s="632"/>
      <c r="H429" s="632"/>
      <c r="I429" s="632"/>
      <c r="J429" s="632"/>
      <c r="K429" s="632"/>
      <c r="L429" s="632"/>
      <c r="M429" s="632"/>
      <c r="N429" s="632"/>
      <c r="O429" s="632"/>
      <c r="P429" s="632"/>
      <c r="Q429" s="632"/>
      <c r="R429" s="632"/>
      <c r="S429" s="632"/>
      <c r="T429" s="632"/>
      <c r="U429" s="632"/>
      <c r="V429" s="632"/>
      <c r="W429" s="632"/>
      <c r="X429" s="632"/>
      <c r="Y429" s="632"/>
      <c r="Z429" s="632"/>
      <c r="AA429" s="632"/>
      <c r="AB429" s="632"/>
    </row>
    <row r="430" spans="1:28" ht="12.75">
      <c r="A430" s="632"/>
      <c r="B430" s="632"/>
      <c r="C430" s="632"/>
      <c r="D430" s="632"/>
      <c r="E430" s="632"/>
      <c r="F430" s="632"/>
      <c r="G430" s="632"/>
      <c r="H430" s="632"/>
      <c r="I430" s="632"/>
      <c r="J430" s="632"/>
      <c r="K430" s="632"/>
      <c r="L430" s="632"/>
      <c r="M430" s="632"/>
      <c r="N430" s="632"/>
      <c r="O430" s="632"/>
      <c r="P430" s="632"/>
      <c r="Q430" s="632"/>
      <c r="R430" s="632"/>
      <c r="S430" s="632"/>
      <c r="T430" s="632"/>
      <c r="U430" s="632"/>
      <c r="V430" s="632"/>
      <c r="W430" s="632"/>
      <c r="X430" s="632"/>
      <c r="Y430" s="632"/>
      <c r="Z430" s="632"/>
      <c r="AA430" s="632"/>
      <c r="AB430" s="632"/>
    </row>
    <row r="431" spans="1:28" ht="12.75">
      <c r="A431" s="632"/>
      <c r="B431" s="632"/>
      <c r="C431" s="632"/>
      <c r="D431" s="632"/>
      <c r="E431" s="632"/>
      <c r="F431" s="632"/>
      <c r="G431" s="632"/>
      <c r="H431" s="632"/>
      <c r="I431" s="632"/>
      <c r="J431" s="632"/>
      <c r="K431" s="632"/>
      <c r="L431" s="632"/>
      <c r="M431" s="632"/>
      <c r="N431" s="632"/>
      <c r="O431" s="632"/>
      <c r="P431" s="632"/>
      <c r="Q431" s="632"/>
      <c r="R431" s="632"/>
      <c r="S431" s="632"/>
      <c r="T431" s="632"/>
      <c r="U431" s="632"/>
      <c r="V431" s="632"/>
      <c r="W431" s="632"/>
      <c r="X431" s="632"/>
      <c r="Y431" s="632"/>
      <c r="Z431" s="632"/>
      <c r="AA431" s="632"/>
      <c r="AB431" s="632"/>
    </row>
    <row r="432" spans="1:28" ht="12.75">
      <c r="A432" s="632"/>
      <c r="B432" s="632"/>
      <c r="C432" s="632"/>
      <c r="D432" s="632"/>
      <c r="E432" s="632"/>
      <c r="F432" s="632"/>
      <c r="G432" s="632"/>
      <c r="H432" s="632"/>
      <c r="I432" s="632"/>
      <c r="J432" s="632"/>
      <c r="K432" s="632"/>
      <c r="L432" s="632"/>
      <c r="M432" s="632"/>
      <c r="N432" s="632"/>
      <c r="O432" s="632"/>
      <c r="P432" s="632"/>
      <c r="Q432" s="632"/>
      <c r="R432" s="632"/>
      <c r="S432" s="632"/>
      <c r="T432" s="632"/>
      <c r="U432" s="632"/>
      <c r="V432" s="632"/>
      <c r="W432" s="632"/>
      <c r="X432" s="632"/>
      <c r="Y432" s="632"/>
      <c r="Z432" s="632"/>
      <c r="AA432" s="632"/>
      <c r="AB432" s="632"/>
    </row>
    <row r="433" spans="1:28" ht="12.75">
      <c r="A433" s="632"/>
      <c r="B433" s="632"/>
      <c r="C433" s="632"/>
      <c r="D433" s="632"/>
      <c r="E433" s="632"/>
      <c r="F433" s="632"/>
      <c r="G433" s="632"/>
      <c r="H433" s="632"/>
      <c r="I433" s="632"/>
      <c r="J433" s="632"/>
      <c r="K433" s="632"/>
      <c r="L433" s="632"/>
      <c r="M433" s="632"/>
      <c r="N433" s="632"/>
      <c r="O433" s="632"/>
      <c r="P433" s="632"/>
      <c r="Q433" s="632"/>
      <c r="R433" s="632"/>
      <c r="S433" s="632"/>
      <c r="T433" s="632"/>
      <c r="U433" s="632"/>
      <c r="V433" s="632"/>
      <c r="W433" s="632"/>
      <c r="X433" s="632"/>
      <c r="Y433" s="632"/>
      <c r="Z433" s="632"/>
      <c r="AA433" s="632"/>
      <c r="AB433" s="632"/>
    </row>
    <row r="434" spans="1:28" ht="12.75">
      <c r="A434" s="632"/>
      <c r="B434" s="632"/>
      <c r="C434" s="632"/>
      <c r="D434" s="632"/>
      <c r="E434" s="632"/>
      <c r="F434" s="632"/>
      <c r="G434" s="632"/>
      <c r="H434" s="632"/>
      <c r="I434" s="632"/>
      <c r="J434" s="632"/>
      <c r="K434" s="632"/>
      <c r="L434" s="632"/>
      <c r="M434" s="632"/>
      <c r="N434" s="632"/>
      <c r="O434" s="632"/>
      <c r="P434" s="632"/>
      <c r="Q434" s="632"/>
      <c r="R434" s="632"/>
      <c r="S434" s="632"/>
      <c r="T434" s="632"/>
      <c r="U434" s="632"/>
      <c r="V434" s="632"/>
      <c r="W434" s="632"/>
      <c r="X434" s="632"/>
      <c r="Y434" s="632"/>
      <c r="Z434" s="632"/>
      <c r="AA434" s="632"/>
      <c r="AB434" s="632"/>
    </row>
    <row r="435" spans="1:28" ht="12.75">
      <c r="A435" s="632"/>
      <c r="B435" s="632"/>
      <c r="C435" s="632"/>
      <c r="D435" s="632"/>
      <c r="E435" s="632"/>
      <c r="F435" s="632"/>
      <c r="G435" s="632"/>
      <c r="H435" s="632"/>
      <c r="I435" s="632"/>
      <c r="J435" s="632"/>
      <c r="K435" s="632"/>
      <c r="L435" s="632"/>
      <c r="M435" s="632"/>
      <c r="N435" s="632"/>
      <c r="O435" s="632"/>
      <c r="P435" s="632"/>
      <c r="Q435" s="632"/>
      <c r="R435" s="632"/>
      <c r="S435" s="632"/>
      <c r="T435" s="632"/>
      <c r="U435" s="632"/>
      <c r="V435" s="632"/>
      <c r="W435" s="632"/>
      <c r="X435" s="632"/>
      <c r="Y435" s="632"/>
      <c r="Z435" s="632"/>
      <c r="AA435" s="632"/>
      <c r="AB435" s="632"/>
    </row>
    <row r="436" spans="1:28" ht="12.75">
      <c r="A436" s="632"/>
      <c r="B436" s="632"/>
      <c r="C436" s="632"/>
      <c r="D436" s="632"/>
      <c r="E436" s="632"/>
      <c r="F436" s="632"/>
      <c r="G436" s="632"/>
      <c r="H436" s="632"/>
      <c r="I436" s="632"/>
      <c r="J436" s="632"/>
      <c r="K436" s="632"/>
      <c r="L436" s="632"/>
      <c r="M436" s="632"/>
      <c r="N436" s="632"/>
      <c r="O436" s="632"/>
      <c r="P436" s="632"/>
      <c r="Q436" s="632"/>
      <c r="R436" s="632"/>
      <c r="S436" s="632"/>
      <c r="T436" s="632"/>
      <c r="U436" s="632"/>
      <c r="V436" s="632"/>
      <c r="W436" s="632"/>
      <c r="X436" s="632"/>
      <c r="Y436" s="632"/>
      <c r="Z436" s="632"/>
      <c r="AA436" s="632"/>
      <c r="AB436" s="632"/>
    </row>
    <row r="437" spans="1:28" ht="12.75">
      <c r="A437" s="632"/>
      <c r="B437" s="632"/>
      <c r="C437" s="632"/>
      <c r="D437" s="632"/>
      <c r="E437" s="632"/>
      <c r="F437" s="632"/>
      <c r="G437" s="632"/>
      <c r="H437" s="632"/>
      <c r="I437" s="632"/>
      <c r="J437" s="632"/>
      <c r="K437" s="632"/>
      <c r="L437" s="632"/>
      <c r="M437" s="632"/>
      <c r="N437" s="632"/>
      <c r="O437" s="632"/>
      <c r="P437" s="632"/>
      <c r="Q437" s="632"/>
      <c r="R437" s="632"/>
      <c r="S437" s="632"/>
      <c r="T437" s="632"/>
      <c r="U437" s="632"/>
      <c r="V437" s="632"/>
      <c r="W437" s="632"/>
      <c r="X437" s="632"/>
      <c r="Y437" s="632"/>
      <c r="Z437" s="632"/>
      <c r="AA437" s="632"/>
      <c r="AB437" s="632"/>
    </row>
    <row r="438" spans="1:28" ht="12.75">
      <c r="A438" s="632"/>
      <c r="B438" s="632"/>
      <c r="C438" s="632"/>
      <c r="D438" s="632"/>
      <c r="E438" s="632"/>
      <c r="F438" s="632"/>
      <c r="G438" s="632"/>
      <c r="H438" s="632"/>
      <c r="I438" s="632"/>
      <c r="J438" s="632"/>
      <c r="K438" s="632"/>
      <c r="L438" s="632"/>
      <c r="M438" s="632"/>
      <c r="N438" s="632"/>
      <c r="O438" s="632"/>
      <c r="P438" s="632"/>
      <c r="Q438" s="632"/>
      <c r="R438" s="632"/>
      <c r="S438" s="632"/>
      <c r="T438" s="632"/>
      <c r="U438" s="632"/>
      <c r="V438" s="632"/>
      <c r="W438" s="632"/>
      <c r="X438" s="632"/>
      <c r="Y438" s="632"/>
      <c r="Z438" s="632"/>
      <c r="AA438" s="632"/>
      <c r="AB438" s="632"/>
    </row>
    <row r="439" spans="1:28" ht="12.75">
      <c r="A439" s="632"/>
      <c r="B439" s="632"/>
      <c r="C439" s="632"/>
      <c r="D439" s="632"/>
      <c r="E439" s="632"/>
      <c r="F439" s="632"/>
      <c r="G439" s="632"/>
      <c r="H439" s="632"/>
      <c r="I439" s="632"/>
      <c r="J439" s="632"/>
      <c r="K439" s="632"/>
      <c r="L439" s="632"/>
      <c r="M439" s="632"/>
      <c r="N439" s="632"/>
      <c r="O439" s="632"/>
      <c r="P439" s="632"/>
      <c r="Q439" s="632"/>
      <c r="R439" s="632"/>
      <c r="S439" s="632"/>
      <c r="T439" s="632"/>
      <c r="U439" s="632"/>
      <c r="V439" s="632"/>
      <c r="W439" s="632"/>
      <c r="X439" s="632"/>
      <c r="Y439" s="632"/>
      <c r="Z439" s="632"/>
      <c r="AA439" s="632"/>
      <c r="AB439" s="632"/>
    </row>
    <row r="440" spans="1:28" ht="12.75">
      <c r="A440" s="632"/>
      <c r="B440" s="632"/>
      <c r="C440" s="632"/>
      <c r="D440" s="632"/>
      <c r="E440" s="632"/>
      <c r="F440" s="632"/>
      <c r="G440" s="632"/>
      <c r="H440" s="632"/>
      <c r="I440" s="632"/>
      <c r="J440" s="632"/>
      <c r="K440" s="632"/>
      <c r="L440" s="632"/>
      <c r="M440" s="632"/>
      <c r="N440" s="632"/>
      <c r="O440" s="632"/>
      <c r="P440" s="632"/>
      <c r="Q440" s="632"/>
      <c r="R440" s="632"/>
      <c r="S440" s="632"/>
      <c r="T440" s="632"/>
      <c r="U440" s="632"/>
      <c r="V440" s="632"/>
      <c r="W440" s="632"/>
      <c r="X440" s="632"/>
      <c r="Y440" s="632"/>
      <c r="Z440" s="632"/>
      <c r="AA440" s="632"/>
      <c r="AB440" s="632"/>
    </row>
    <row r="441" spans="1:28" ht="12.75">
      <c r="A441" s="632"/>
      <c r="B441" s="632"/>
      <c r="C441" s="632"/>
      <c r="D441" s="632"/>
      <c r="E441" s="632"/>
      <c r="F441" s="632"/>
      <c r="G441" s="632"/>
      <c r="H441" s="632"/>
      <c r="I441" s="632"/>
      <c r="J441" s="632"/>
      <c r="K441" s="632"/>
      <c r="L441" s="632"/>
      <c r="M441" s="632"/>
      <c r="N441" s="632"/>
      <c r="O441" s="632"/>
      <c r="P441" s="632"/>
      <c r="Q441" s="632"/>
      <c r="R441" s="632"/>
      <c r="S441" s="632"/>
      <c r="T441" s="632"/>
      <c r="U441" s="632"/>
      <c r="V441" s="632"/>
      <c r="W441" s="632"/>
      <c r="X441" s="632"/>
      <c r="Y441" s="632"/>
      <c r="Z441" s="632"/>
      <c r="AA441" s="632"/>
      <c r="AB441" s="632"/>
    </row>
    <row r="442" spans="1:28" ht="12.75">
      <c r="A442" s="632"/>
      <c r="B442" s="632"/>
      <c r="C442" s="632"/>
      <c r="D442" s="632"/>
      <c r="E442" s="632"/>
      <c r="F442" s="632"/>
      <c r="G442" s="632"/>
      <c r="H442" s="632"/>
      <c r="I442" s="632"/>
      <c r="J442" s="632"/>
      <c r="K442" s="632"/>
      <c r="L442" s="632"/>
      <c r="M442" s="632"/>
      <c r="N442" s="632"/>
      <c r="O442" s="632"/>
      <c r="P442" s="632"/>
      <c r="Q442" s="632"/>
      <c r="R442" s="632"/>
      <c r="S442" s="632"/>
      <c r="T442" s="632"/>
      <c r="U442" s="632"/>
      <c r="V442" s="632"/>
      <c r="W442" s="632"/>
      <c r="X442" s="632"/>
      <c r="Y442" s="632"/>
      <c r="Z442" s="632"/>
      <c r="AA442" s="632"/>
      <c r="AB442" s="632"/>
    </row>
    <row r="443" spans="1:28" ht="12.75">
      <c r="A443" s="632"/>
      <c r="B443" s="632"/>
      <c r="C443" s="632"/>
      <c r="D443" s="632"/>
      <c r="E443" s="632"/>
      <c r="F443" s="632"/>
      <c r="G443" s="632"/>
      <c r="H443" s="632"/>
      <c r="I443" s="632"/>
      <c r="J443" s="632"/>
      <c r="K443" s="632"/>
      <c r="L443" s="632"/>
      <c r="M443" s="632"/>
      <c r="N443" s="632"/>
      <c r="O443" s="632"/>
      <c r="P443" s="632"/>
      <c r="Q443" s="632"/>
      <c r="R443" s="632"/>
      <c r="S443" s="632"/>
      <c r="T443" s="632"/>
      <c r="U443" s="632"/>
      <c r="V443" s="632"/>
      <c r="W443" s="632"/>
      <c r="X443" s="632"/>
      <c r="Y443" s="632"/>
      <c r="Z443" s="632"/>
      <c r="AA443" s="632"/>
      <c r="AB443" s="632"/>
    </row>
    <row r="444" spans="1:28" ht="12.75">
      <c r="A444" s="632"/>
      <c r="B444" s="632"/>
      <c r="C444" s="632"/>
      <c r="D444" s="632"/>
      <c r="E444" s="632"/>
      <c r="F444" s="632"/>
      <c r="G444" s="632"/>
      <c r="H444" s="632"/>
      <c r="I444" s="632"/>
      <c r="J444" s="632"/>
      <c r="K444" s="632"/>
      <c r="L444" s="632"/>
      <c r="M444" s="632"/>
      <c r="N444" s="632"/>
      <c r="O444" s="632"/>
      <c r="P444" s="632"/>
      <c r="Q444" s="632"/>
      <c r="R444" s="632"/>
      <c r="S444" s="632"/>
      <c r="T444" s="632"/>
      <c r="U444" s="632"/>
      <c r="V444" s="632"/>
      <c r="W444" s="632"/>
      <c r="X444" s="632"/>
      <c r="Y444" s="632"/>
      <c r="Z444" s="632"/>
      <c r="AA444" s="632"/>
      <c r="AB444" s="632"/>
    </row>
    <row r="445" spans="1:28" ht="12.75">
      <c r="A445" s="632"/>
      <c r="B445" s="632"/>
      <c r="C445" s="632"/>
      <c r="D445" s="632"/>
      <c r="E445" s="632"/>
      <c r="F445" s="632"/>
      <c r="G445" s="632"/>
      <c r="H445" s="632"/>
      <c r="I445" s="632"/>
      <c r="J445" s="632"/>
      <c r="K445" s="632"/>
      <c r="L445" s="632"/>
      <c r="M445" s="632"/>
      <c r="N445" s="632"/>
      <c r="O445" s="632"/>
      <c r="P445" s="632"/>
      <c r="Q445" s="632"/>
      <c r="R445" s="632"/>
      <c r="S445" s="632"/>
      <c r="T445" s="632"/>
      <c r="U445" s="632"/>
      <c r="V445" s="632"/>
      <c r="W445" s="632"/>
      <c r="X445" s="632"/>
      <c r="Y445" s="632"/>
      <c r="Z445" s="632"/>
      <c r="AA445" s="632"/>
      <c r="AB445" s="632"/>
    </row>
    <row r="446" spans="1:28" ht="12.75">
      <c r="A446" s="632"/>
      <c r="B446" s="632"/>
      <c r="C446" s="632"/>
      <c r="D446" s="632"/>
      <c r="E446" s="632"/>
      <c r="F446" s="632"/>
      <c r="G446" s="632"/>
      <c r="H446" s="632"/>
      <c r="I446" s="632"/>
      <c r="J446" s="632"/>
      <c r="K446" s="632"/>
      <c r="L446" s="632"/>
      <c r="M446" s="632"/>
      <c r="N446" s="632"/>
      <c r="O446" s="632"/>
      <c r="P446" s="632"/>
      <c r="Q446" s="632"/>
      <c r="R446" s="632"/>
      <c r="S446" s="632"/>
      <c r="T446" s="632"/>
      <c r="U446" s="632"/>
      <c r="V446" s="632"/>
      <c r="W446" s="632"/>
      <c r="X446" s="632"/>
      <c r="Y446" s="632"/>
      <c r="Z446" s="632"/>
      <c r="AA446" s="632"/>
      <c r="AB446" s="632"/>
    </row>
    <row r="447" spans="1:28" ht="12.75">
      <c r="A447" s="632"/>
      <c r="B447" s="632"/>
      <c r="C447" s="632"/>
      <c r="D447" s="632"/>
      <c r="E447" s="632"/>
      <c r="F447" s="632"/>
      <c r="G447" s="632"/>
      <c r="H447" s="632"/>
      <c r="I447" s="632"/>
      <c r="J447" s="632"/>
      <c r="K447" s="632"/>
      <c r="L447" s="632"/>
      <c r="M447" s="632"/>
      <c r="N447" s="632"/>
      <c r="O447" s="632"/>
      <c r="P447" s="632"/>
      <c r="Q447" s="632"/>
      <c r="R447" s="632"/>
      <c r="S447" s="632"/>
      <c r="T447" s="632"/>
      <c r="U447" s="632"/>
      <c r="V447" s="632"/>
      <c r="W447" s="632"/>
      <c r="X447" s="632"/>
      <c r="Y447" s="632"/>
      <c r="Z447" s="632"/>
      <c r="AA447" s="632"/>
      <c r="AB447" s="632"/>
    </row>
    <row r="448" spans="1:28" ht="12.75">
      <c r="A448" s="632"/>
      <c r="B448" s="632"/>
      <c r="C448" s="632"/>
      <c r="D448" s="632"/>
      <c r="E448" s="632"/>
      <c r="F448" s="632"/>
      <c r="G448" s="632"/>
      <c r="H448" s="632"/>
      <c r="I448" s="632"/>
      <c r="J448" s="632"/>
      <c r="K448" s="632"/>
      <c r="L448" s="632"/>
      <c r="M448" s="632"/>
      <c r="N448" s="632"/>
      <c r="O448" s="632"/>
      <c r="P448" s="632"/>
      <c r="Q448" s="632"/>
      <c r="R448" s="632"/>
      <c r="S448" s="632"/>
      <c r="T448" s="632"/>
      <c r="U448" s="632"/>
      <c r="V448" s="632"/>
      <c r="W448" s="632"/>
      <c r="X448" s="632"/>
      <c r="Y448" s="632"/>
      <c r="Z448" s="632"/>
      <c r="AA448" s="632"/>
      <c r="AB448" s="632"/>
    </row>
    <row r="449" spans="1:28" ht="12.75">
      <c r="A449" s="632"/>
      <c r="B449" s="632"/>
      <c r="C449" s="632"/>
      <c r="D449" s="632"/>
      <c r="E449" s="632"/>
      <c r="F449" s="632"/>
      <c r="G449" s="632"/>
      <c r="H449" s="632"/>
      <c r="I449" s="632"/>
      <c r="J449" s="632"/>
      <c r="K449" s="632"/>
      <c r="L449" s="632"/>
      <c r="M449" s="632"/>
      <c r="N449" s="632"/>
      <c r="O449" s="632"/>
      <c r="P449" s="632"/>
      <c r="Q449" s="632"/>
      <c r="R449" s="632"/>
      <c r="S449" s="632"/>
      <c r="T449" s="632"/>
      <c r="U449" s="632"/>
      <c r="V449" s="632"/>
      <c r="W449" s="632"/>
      <c r="X449" s="632"/>
      <c r="Y449" s="632"/>
      <c r="Z449" s="632"/>
      <c r="AA449" s="632"/>
      <c r="AB449" s="632"/>
    </row>
    <row r="450" spans="1:28" ht="12.75">
      <c r="A450" s="632"/>
      <c r="B450" s="632"/>
      <c r="C450" s="632"/>
      <c r="D450" s="632"/>
      <c r="E450" s="632"/>
      <c r="F450" s="632"/>
      <c r="G450" s="632"/>
      <c r="H450" s="632"/>
      <c r="I450" s="632"/>
      <c r="J450" s="632"/>
      <c r="K450" s="632"/>
      <c r="L450" s="632"/>
      <c r="M450" s="632"/>
      <c r="N450" s="632"/>
      <c r="O450" s="632"/>
      <c r="P450" s="632"/>
      <c r="Q450" s="632"/>
      <c r="R450" s="632"/>
      <c r="S450" s="632"/>
      <c r="T450" s="632"/>
      <c r="U450" s="632"/>
      <c r="V450" s="632"/>
      <c r="W450" s="632"/>
      <c r="X450" s="632"/>
      <c r="Y450" s="632"/>
      <c r="Z450" s="632"/>
      <c r="AA450" s="632"/>
      <c r="AB450" s="632"/>
    </row>
    <row r="451" spans="1:28" ht="12.75">
      <c r="A451" s="632"/>
      <c r="B451" s="632"/>
      <c r="C451" s="632"/>
      <c r="D451" s="632"/>
      <c r="E451" s="632"/>
      <c r="F451" s="632"/>
      <c r="G451" s="632"/>
      <c r="H451" s="632"/>
      <c r="I451" s="632"/>
      <c r="J451" s="632"/>
      <c r="K451" s="632"/>
      <c r="L451" s="632"/>
      <c r="M451" s="632"/>
      <c r="N451" s="632"/>
      <c r="O451" s="632"/>
      <c r="P451" s="632"/>
      <c r="Q451" s="632"/>
      <c r="R451" s="632"/>
      <c r="S451" s="632"/>
      <c r="T451" s="632"/>
      <c r="U451" s="632"/>
      <c r="V451" s="632"/>
      <c r="W451" s="632"/>
      <c r="X451" s="632"/>
      <c r="Y451" s="632"/>
      <c r="Z451" s="632"/>
      <c r="AA451" s="632"/>
      <c r="AB451" s="632"/>
    </row>
    <row r="452" spans="1:28" ht="12.75">
      <c r="A452" s="632"/>
      <c r="B452" s="632"/>
      <c r="C452" s="632"/>
      <c r="D452" s="632"/>
      <c r="E452" s="632"/>
      <c r="F452" s="632"/>
      <c r="G452" s="632"/>
      <c r="H452" s="632"/>
      <c r="I452" s="632"/>
      <c r="J452" s="632"/>
      <c r="K452" s="632"/>
      <c r="L452" s="632"/>
      <c r="M452" s="632"/>
      <c r="N452" s="632"/>
      <c r="O452" s="632"/>
      <c r="P452" s="632"/>
      <c r="Q452" s="632"/>
      <c r="R452" s="632"/>
      <c r="S452" s="632"/>
      <c r="T452" s="632"/>
      <c r="U452" s="632"/>
      <c r="V452" s="632"/>
      <c r="W452" s="632"/>
      <c r="X452" s="632"/>
      <c r="Y452" s="632"/>
      <c r="Z452" s="632"/>
      <c r="AA452" s="632"/>
      <c r="AB452" s="632"/>
    </row>
    <row r="453" spans="1:28" ht="12.75">
      <c r="A453" s="632"/>
      <c r="B453" s="632"/>
      <c r="C453" s="632"/>
      <c r="D453" s="632"/>
      <c r="E453" s="632"/>
      <c r="F453" s="632"/>
      <c r="G453" s="632"/>
      <c r="H453" s="632"/>
      <c r="I453" s="632"/>
      <c r="J453" s="632"/>
      <c r="K453" s="632"/>
      <c r="L453" s="632"/>
      <c r="M453" s="632"/>
      <c r="N453" s="632"/>
      <c r="O453" s="632"/>
      <c r="P453" s="632"/>
      <c r="Q453" s="632"/>
      <c r="R453" s="632"/>
      <c r="S453" s="632"/>
      <c r="T453" s="632"/>
      <c r="U453" s="632"/>
      <c r="V453" s="632"/>
      <c r="W453" s="632"/>
      <c r="X453" s="632"/>
      <c r="Y453" s="632"/>
      <c r="Z453" s="632"/>
      <c r="AA453" s="632"/>
      <c r="AB453" s="632"/>
    </row>
    <row r="454" spans="1:28" ht="12.75">
      <c r="A454" s="632"/>
      <c r="B454" s="632"/>
      <c r="C454" s="632"/>
      <c r="D454" s="632"/>
      <c r="E454" s="632"/>
      <c r="F454" s="632"/>
      <c r="G454" s="632"/>
      <c r="H454" s="632"/>
      <c r="I454" s="632"/>
      <c r="J454" s="632"/>
      <c r="K454" s="632"/>
      <c r="L454" s="632"/>
      <c r="M454" s="632"/>
      <c r="N454" s="632"/>
      <c r="O454" s="632"/>
      <c r="P454" s="632"/>
      <c r="Q454" s="632"/>
      <c r="R454" s="632"/>
      <c r="S454" s="632"/>
      <c r="T454" s="632"/>
      <c r="U454" s="632"/>
      <c r="V454" s="632"/>
      <c r="W454" s="632"/>
      <c r="X454" s="632"/>
      <c r="Y454" s="632"/>
      <c r="Z454" s="632"/>
      <c r="AA454" s="632"/>
      <c r="AB454" s="632"/>
    </row>
    <row r="455" spans="1:28" ht="12.75">
      <c r="A455" s="632"/>
      <c r="B455" s="632"/>
      <c r="C455" s="632"/>
      <c r="D455" s="632"/>
      <c r="E455" s="632"/>
      <c r="F455" s="632"/>
      <c r="G455" s="632"/>
      <c r="H455" s="632"/>
      <c r="I455" s="632"/>
      <c r="J455" s="632"/>
      <c r="K455" s="632"/>
      <c r="L455" s="632"/>
      <c r="M455" s="632"/>
      <c r="N455" s="632"/>
      <c r="O455" s="632"/>
      <c r="P455" s="632"/>
      <c r="Q455" s="632"/>
      <c r="R455" s="632"/>
      <c r="S455" s="632"/>
      <c r="T455" s="632"/>
      <c r="U455" s="632"/>
      <c r="V455" s="632"/>
      <c r="W455" s="632"/>
      <c r="X455" s="632"/>
      <c r="Y455" s="632"/>
      <c r="Z455" s="632"/>
      <c r="AA455" s="632"/>
      <c r="AB455" s="632"/>
    </row>
    <row r="456" spans="1:28" ht="12.75">
      <c r="A456" s="632"/>
      <c r="B456" s="632"/>
      <c r="C456" s="632"/>
      <c r="D456" s="632"/>
      <c r="E456" s="632"/>
      <c r="F456" s="632"/>
      <c r="G456" s="632"/>
      <c r="H456" s="632"/>
      <c r="I456" s="632"/>
      <c r="J456" s="632"/>
      <c r="K456" s="632"/>
      <c r="L456" s="632"/>
      <c r="M456" s="632"/>
      <c r="N456" s="632"/>
      <c r="O456" s="632"/>
      <c r="P456" s="632"/>
      <c r="Q456" s="632"/>
      <c r="R456" s="632"/>
      <c r="S456" s="632"/>
      <c r="T456" s="632"/>
      <c r="U456" s="632"/>
      <c r="V456" s="632"/>
      <c r="W456" s="632"/>
      <c r="X456" s="632"/>
      <c r="Y456" s="632"/>
      <c r="Z456" s="632"/>
      <c r="AA456" s="632"/>
      <c r="AB456" s="632"/>
    </row>
    <row r="457" spans="1:28" ht="12.75">
      <c r="A457" s="632"/>
      <c r="B457" s="632"/>
      <c r="C457" s="632"/>
      <c r="D457" s="632"/>
      <c r="E457" s="632"/>
      <c r="F457" s="632"/>
      <c r="G457" s="632"/>
      <c r="H457" s="632"/>
      <c r="I457" s="632"/>
      <c r="J457" s="632"/>
      <c r="K457" s="632"/>
      <c r="L457" s="632"/>
      <c r="M457" s="632"/>
      <c r="N457" s="632"/>
      <c r="O457" s="632"/>
      <c r="P457" s="632"/>
      <c r="Q457" s="632"/>
      <c r="R457" s="632"/>
      <c r="S457" s="632"/>
      <c r="T457" s="632"/>
      <c r="U457" s="632"/>
      <c r="V457" s="632"/>
      <c r="W457" s="632"/>
      <c r="X457" s="632"/>
      <c r="Y457" s="632"/>
      <c r="Z457" s="632"/>
      <c r="AA457" s="632"/>
      <c r="AB457" s="632"/>
    </row>
    <row r="458" spans="1:28" ht="12.75">
      <c r="A458" s="632"/>
      <c r="B458" s="632"/>
      <c r="C458" s="632"/>
      <c r="D458" s="632"/>
      <c r="E458" s="632"/>
      <c r="F458" s="632"/>
      <c r="G458" s="632"/>
      <c r="H458" s="632"/>
      <c r="I458" s="632"/>
      <c r="J458" s="632"/>
      <c r="K458" s="632"/>
      <c r="L458" s="632"/>
      <c r="M458" s="632"/>
      <c r="N458" s="632"/>
      <c r="O458" s="632"/>
      <c r="P458" s="632"/>
      <c r="Q458" s="632"/>
      <c r="R458" s="632"/>
      <c r="S458" s="632"/>
      <c r="T458" s="632"/>
      <c r="U458" s="632"/>
      <c r="V458" s="632"/>
      <c r="W458" s="632"/>
      <c r="X458" s="632"/>
      <c r="Y458" s="632"/>
      <c r="Z458" s="632"/>
      <c r="AA458" s="632"/>
      <c r="AB458" s="632"/>
    </row>
    <row r="459" spans="1:28" ht="12.75">
      <c r="A459" s="632"/>
      <c r="B459" s="632"/>
      <c r="C459" s="632"/>
      <c r="D459" s="632"/>
      <c r="E459" s="632"/>
      <c r="F459" s="632"/>
      <c r="G459" s="632"/>
      <c r="H459" s="632"/>
      <c r="I459" s="632"/>
      <c r="J459" s="632"/>
      <c r="K459" s="632"/>
      <c r="L459" s="632"/>
      <c r="M459" s="632"/>
      <c r="N459" s="632"/>
      <c r="O459" s="632"/>
      <c r="P459" s="632"/>
      <c r="Q459" s="632"/>
      <c r="R459" s="632"/>
      <c r="S459" s="632"/>
      <c r="T459" s="632"/>
      <c r="U459" s="632"/>
      <c r="V459" s="632"/>
      <c r="W459" s="632"/>
      <c r="X459" s="632"/>
      <c r="Y459" s="632"/>
      <c r="Z459" s="632"/>
      <c r="AA459" s="632"/>
      <c r="AB459" s="632"/>
    </row>
    <row r="460" spans="1:28" ht="12.75">
      <c r="A460" s="632"/>
      <c r="B460" s="632"/>
      <c r="C460" s="632"/>
      <c r="D460" s="632"/>
      <c r="E460" s="632"/>
      <c r="F460" s="632"/>
      <c r="G460" s="632"/>
      <c r="H460" s="632"/>
      <c r="I460" s="632"/>
      <c r="J460" s="632"/>
      <c r="K460" s="632"/>
      <c r="L460" s="632"/>
      <c r="M460" s="632"/>
      <c r="N460" s="632"/>
      <c r="O460" s="632"/>
      <c r="P460" s="632"/>
      <c r="Q460" s="632"/>
      <c r="R460" s="632"/>
      <c r="S460" s="632"/>
      <c r="T460" s="632"/>
      <c r="U460" s="632"/>
      <c r="V460" s="632"/>
      <c r="W460" s="632"/>
      <c r="X460" s="632"/>
      <c r="Y460" s="632"/>
      <c r="Z460" s="632"/>
      <c r="AA460" s="632"/>
      <c r="AB460" s="632"/>
    </row>
    <row r="461" spans="1:28" ht="12.75">
      <c r="A461" s="632"/>
      <c r="B461" s="632"/>
      <c r="C461" s="632"/>
      <c r="D461" s="632"/>
      <c r="E461" s="632"/>
      <c r="F461" s="632"/>
      <c r="G461" s="632"/>
      <c r="H461" s="632"/>
      <c r="I461" s="632"/>
      <c r="J461" s="632"/>
      <c r="K461" s="632"/>
      <c r="L461" s="632"/>
      <c r="M461" s="632"/>
      <c r="N461" s="632"/>
      <c r="O461" s="632"/>
      <c r="P461" s="632"/>
      <c r="Q461" s="632"/>
      <c r="R461" s="632"/>
      <c r="S461" s="632"/>
      <c r="T461" s="632"/>
      <c r="U461" s="632"/>
      <c r="V461" s="632"/>
      <c r="W461" s="632"/>
      <c r="X461" s="632"/>
      <c r="Y461" s="632"/>
      <c r="Z461" s="632"/>
      <c r="AA461" s="632"/>
      <c r="AB461" s="632"/>
    </row>
    <row r="462" spans="1:28" ht="12.75">
      <c r="A462" s="632"/>
      <c r="B462" s="632"/>
      <c r="C462" s="632"/>
      <c r="D462" s="632"/>
      <c r="E462" s="632"/>
      <c r="F462" s="632"/>
      <c r="G462" s="632"/>
      <c r="H462" s="632"/>
      <c r="I462" s="632"/>
      <c r="J462" s="632"/>
      <c r="K462" s="632"/>
      <c r="L462" s="632"/>
      <c r="M462" s="632"/>
      <c r="N462" s="632"/>
      <c r="O462" s="632"/>
      <c r="P462" s="632"/>
      <c r="Q462" s="632"/>
      <c r="R462" s="632"/>
      <c r="S462" s="632"/>
      <c r="T462" s="632"/>
      <c r="U462" s="632"/>
      <c r="V462" s="632"/>
      <c r="W462" s="632"/>
      <c r="X462" s="632"/>
      <c r="Y462" s="632"/>
      <c r="Z462" s="632"/>
      <c r="AA462" s="632"/>
      <c r="AB462" s="632"/>
    </row>
    <row r="463" spans="1:28" ht="12.75">
      <c r="A463" s="632"/>
      <c r="B463" s="632"/>
      <c r="C463" s="632"/>
      <c r="D463" s="632"/>
      <c r="E463" s="632"/>
      <c r="F463" s="632"/>
      <c r="G463" s="632"/>
      <c r="H463" s="632"/>
      <c r="I463" s="632"/>
      <c r="J463" s="632"/>
      <c r="K463" s="632"/>
      <c r="L463" s="632"/>
      <c r="M463" s="632"/>
      <c r="N463" s="632"/>
      <c r="O463" s="632"/>
      <c r="P463" s="632"/>
      <c r="Q463" s="632"/>
      <c r="R463" s="632"/>
      <c r="S463" s="632"/>
      <c r="T463" s="632"/>
      <c r="U463" s="632"/>
      <c r="V463" s="632"/>
      <c r="W463" s="632"/>
      <c r="X463" s="632"/>
      <c r="Y463" s="632"/>
      <c r="Z463" s="632"/>
      <c r="AA463" s="632"/>
      <c r="AB463" s="632"/>
    </row>
    <row r="464" spans="1:28" ht="12.75">
      <c r="A464" s="632"/>
      <c r="B464" s="632"/>
      <c r="C464" s="632"/>
      <c r="D464" s="632"/>
      <c r="E464" s="632"/>
      <c r="F464" s="632"/>
      <c r="G464" s="632"/>
      <c r="H464" s="632"/>
      <c r="I464" s="632"/>
      <c r="J464" s="632"/>
      <c r="K464" s="632"/>
      <c r="L464" s="632"/>
      <c r="M464" s="632"/>
      <c r="N464" s="632"/>
      <c r="O464" s="632"/>
      <c r="P464" s="632"/>
      <c r="Q464" s="632"/>
      <c r="R464" s="632"/>
      <c r="S464" s="632"/>
      <c r="T464" s="632"/>
      <c r="U464" s="632"/>
      <c r="V464" s="632"/>
      <c r="W464" s="632"/>
      <c r="X464" s="632"/>
      <c r="Y464" s="632"/>
      <c r="Z464" s="632"/>
      <c r="AA464" s="632"/>
      <c r="AB464" s="632"/>
    </row>
    <row r="465" spans="1:28" ht="12.75">
      <c r="A465" s="632"/>
      <c r="B465" s="632"/>
      <c r="C465" s="632"/>
      <c r="D465" s="632"/>
      <c r="E465" s="632"/>
      <c r="F465" s="632"/>
      <c r="G465" s="632"/>
      <c r="H465" s="632"/>
      <c r="I465" s="632"/>
      <c r="J465" s="632"/>
      <c r="K465" s="632"/>
      <c r="L465" s="632"/>
      <c r="M465" s="632"/>
      <c r="N465" s="632"/>
      <c r="O465" s="632"/>
      <c r="P465" s="632"/>
      <c r="Q465" s="632"/>
      <c r="R465" s="632"/>
      <c r="S465" s="632"/>
      <c r="T465" s="632"/>
      <c r="U465" s="632"/>
      <c r="V465" s="632"/>
      <c r="W465" s="632"/>
      <c r="X465" s="632"/>
      <c r="Y465" s="632"/>
      <c r="Z465" s="632"/>
      <c r="AA465" s="632"/>
      <c r="AB465" s="632"/>
    </row>
    <row r="466" spans="1:28" ht="12.75">
      <c r="A466" s="632"/>
      <c r="B466" s="632"/>
      <c r="C466" s="632"/>
      <c r="D466" s="632"/>
      <c r="E466" s="632"/>
      <c r="F466" s="632"/>
      <c r="G466" s="632"/>
      <c r="H466" s="632"/>
      <c r="I466" s="632"/>
      <c r="J466" s="632"/>
      <c r="K466" s="632"/>
      <c r="L466" s="632"/>
      <c r="M466" s="632"/>
      <c r="N466" s="632"/>
      <c r="O466" s="632"/>
      <c r="P466" s="632"/>
      <c r="Q466" s="632"/>
      <c r="R466" s="632"/>
      <c r="S466" s="632"/>
      <c r="T466" s="632"/>
      <c r="U466" s="632"/>
      <c r="V466" s="632"/>
      <c r="W466" s="632"/>
      <c r="X466" s="632"/>
      <c r="Y466" s="632"/>
      <c r="Z466" s="632"/>
      <c r="AA466" s="632"/>
      <c r="AB466" s="632"/>
    </row>
    <row r="467" spans="1:28" ht="12.75">
      <c r="A467" s="632"/>
      <c r="B467" s="632"/>
      <c r="C467" s="632"/>
      <c r="D467" s="632"/>
      <c r="E467" s="632"/>
      <c r="F467" s="632"/>
      <c r="G467" s="632"/>
      <c r="H467" s="632"/>
      <c r="I467" s="632"/>
      <c r="J467" s="632"/>
      <c r="K467" s="632"/>
      <c r="L467" s="632"/>
      <c r="M467" s="632"/>
      <c r="N467" s="632"/>
      <c r="O467" s="632"/>
      <c r="P467" s="632"/>
      <c r="Q467" s="632"/>
      <c r="R467" s="632"/>
      <c r="S467" s="632"/>
      <c r="T467" s="632"/>
      <c r="U467" s="632"/>
      <c r="V467" s="632"/>
      <c r="W467" s="632"/>
      <c r="X467" s="632"/>
      <c r="Y467" s="632"/>
      <c r="Z467" s="632"/>
      <c r="AA467" s="632"/>
      <c r="AB467" s="632"/>
    </row>
    <row r="468" spans="1:28" ht="12.75">
      <c r="A468" s="632"/>
      <c r="B468" s="632"/>
      <c r="C468" s="632"/>
      <c r="D468" s="632"/>
      <c r="E468" s="632"/>
      <c r="F468" s="632"/>
      <c r="G468" s="632"/>
      <c r="H468" s="632"/>
      <c r="I468" s="632"/>
      <c r="J468" s="632"/>
      <c r="K468" s="632"/>
      <c r="L468" s="632"/>
      <c r="M468" s="632"/>
      <c r="N468" s="632"/>
      <c r="O468" s="632"/>
      <c r="P468" s="632"/>
      <c r="Q468" s="632"/>
      <c r="R468" s="632"/>
      <c r="S468" s="632"/>
      <c r="T468" s="632"/>
      <c r="U468" s="632"/>
      <c r="V468" s="632"/>
      <c r="W468" s="632"/>
      <c r="X468" s="632"/>
      <c r="Y468" s="632"/>
      <c r="Z468" s="632"/>
      <c r="AA468" s="632"/>
      <c r="AB468" s="632"/>
    </row>
    <row r="469" spans="1:28" ht="12.75">
      <c r="A469" s="632"/>
      <c r="B469" s="632"/>
      <c r="C469" s="632"/>
      <c r="D469" s="632"/>
      <c r="E469" s="632"/>
      <c r="F469" s="632"/>
      <c r="G469" s="632"/>
      <c r="H469" s="632"/>
      <c r="I469" s="632"/>
      <c r="J469" s="632"/>
      <c r="K469" s="632"/>
      <c r="L469" s="632"/>
      <c r="M469" s="632"/>
      <c r="N469" s="632"/>
      <c r="O469" s="632"/>
      <c r="P469" s="632"/>
      <c r="Q469" s="632"/>
      <c r="R469" s="632"/>
      <c r="S469" s="632"/>
      <c r="T469" s="632"/>
      <c r="U469" s="632"/>
      <c r="V469" s="632"/>
      <c r="W469" s="632"/>
      <c r="X469" s="632"/>
      <c r="Y469" s="632"/>
      <c r="Z469" s="632"/>
      <c r="AA469" s="632"/>
      <c r="AB469" s="632"/>
    </row>
    <row r="470" spans="1:28" ht="12.75">
      <c r="A470" s="632"/>
      <c r="B470" s="632"/>
      <c r="C470" s="632"/>
      <c r="D470" s="632"/>
      <c r="E470" s="632"/>
      <c r="F470" s="632"/>
      <c r="G470" s="632"/>
      <c r="H470" s="632"/>
      <c r="I470" s="632"/>
      <c r="J470" s="632"/>
      <c r="K470" s="632"/>
      <c r="L470" s="632"/>
      <c r="M470" s="632"/>
      <c r="N470" s="632"/>
      <c r="O470" s="632"/>
      <c r="P470" s="632"/>
      <c r="Q470" s="632"/>
      <c r="R470" s="632"/>
      <c r="S470" s="632"/>
      <c r="T470" s="632"/>
      <c r="U470" s="632"/>
      <c r="V470" s="632"/>
      <c r="W470" s="632"/>
      <c r="X470" s="632"/>
      <c r="Y470" s="632"/>
      <c r="Z470" s="632"/>
      <c r="AA470" s="632"/>
      <c r="AB470" s="632"/>
    </row>
    <row r="471" spans="1:28" ht="12.75">
      <c r="A471" s="632"/>
      <c r="B471" s="632"/>
      <c r="C471" s="632"/>
      <c r="D471" s="632"/>
      <c r="E471" s="632"/>
      <c r="F471" s="632"/>
      <c r="G471" s="632"/>
      <c r="H471" s="632"/>
      <c r="I471" s="632"/>
      <c r="J471" s="632"/>
      <c r="K471" s="632"/>
      <c r="L471" s="632"/>
      <c r="M471" s="632"/>
      <c r="N471" s="632"/>
      <c r="O471" s="632"/>
      <c r="P471" s="632"/>
      <c r="Q471" s="632"/>
      <c r="R471" s="632"/>
      <c r="S471" s="632"/>
      <c r="T471" s="632"/>
      <c r="U471" s="632"/>
      <c r="V471" s="632"/>
      <c r="W471" s="632"/>
      <c r="X471" s="632"/>
      <c r="Y471" s="632"/>
      <c r="Z471" s="632"/>
      <c r="AA471" s="632"/>
      <c r="AB471" s="632"/>
    </row>
    <row r="472" spans="1:28" ht="12.75">
      <c r="A472" s="632"/>
      <c r="B472" s="632"/>
      <c r="C472" s="632"/>
      <c r="D472" s="632"/>
      <c r="E472" s="632"/>
      <c r="F472" s="632"/>
      <c r="G472" s="632"/>
      <c r="H472" s="632"/>
      <c r="I472" s="632"/>
      <c r="J472" s="632"/>
      <c r="K472" s="632"/>
      <c r="L472" s="632"/>
      <c r="M472" s="632"/>
      <c r="N472" s="632"/>
      <c r="O472" s="632"/>
      <c r="P472" s="632"/>
      <c r="Q472" s="632"/>
      <c r="R472" s="632"/>
      <c r="S472" s="632"/>
      <c r="T472" s="632"/>
      <c r="U472" s="632"/>
      <c r="V472" s="632"/>
      <c r="W472" s="632"/>
      <c r="X472" s="632"/>
      <c r="Y472" s="632"/>
      <c r="Z472" s="632"/>
      <c r="AA472" s="632"/>
      <c r="AB472" s="632"/>
    </row>
    <row r="473" spans="1:28" ht="12.75">
      <c r="A473" s="632"/>
      <c r="B473" s="632"/>
      <c r="C473" s="632"/>
      <c r="D473" s="632"/>
      <c r="E473" s="632"/>
      <c r="F473" s="632"/>
      <c r="G473" s="632"/>
      <c r="H473" s="632"/>
      <c r="I473" s="632"/>
      <c r="J473" s="632"/>
      <c r="K473" s="632"/>
      <c r="L473" s="632"/>
      <c r="M473" s="632"/>
      <c r="N473" s="632"/>
      <c r="O473" s="632"/>
      <c r="P473" s="632"/>
      <c r="Q473" s="632"/>
      <c r="R473" s="632"/>
      <c r="S473" s="632"/>
      <c r="T473" s="632"/>
      <c r="U473" s="632"/>
      <c r="V473" s="632"/>
      <c r="W473" s="632"/>
      <c r="X473" s="632"/>
      <c r="Y473" s="632"/>
      <c r="Z473" s="632"/>
      <c r="AA473" s="632"/>
      <c r="AB473" s="632"/>
    </row>
    <row r="474" spans="1:28" ht="12.75">
      <c r="A474" s="632"/>
      <c r="B474" s="632"/>
      <c r="C474" s="632"/>
      <c r="D474" s="632"/>
      <c r="E474" s="632"/>
      <c r="F474" s="632"/>
      <c r="G474" s="632"/>
      <c r="H474" s="632"/>
      <c r="I474" s="632"/>
      <c r="J474" s="632"/>
      <c r="K474" s="632"/>
      <c r="L474" s="632"/>
      <c r="M474" s="632"/>
      <c r="N474" s="632"/>
      <c r="O474" s="632"/>
      <c r="P474" s="632"/>
      <c r="Q474" s="632"/>
      <c r="R474" s="632"/>
      <c r="S474" s="632"/>
      <c r="T474" s="632"/>
      <c r="U474" s="632"/>
      <c r="V474" s="632"/>
      <c r="W474" s="632"/>
      <c r="X474" s="632"/>
      <c r="Y474" s="632"/>
      <c r="Z474" s="632"/>
      <c r="AA474" s="632"/>
      <c r="AB474" s="632"/>
    </row>
    <row r="475" spans="1:28" ht="12.75">
      <c r="A475" s="632"/>
      <c r="B475" s="632"/>
      <c r="C475" s="632"/>
      <c r="D475" s="632"/>
      <c r="E475" s="632"/>
      <c r="F475" s="632"/>
      <c r="G475" s="632"/>
      <c r="H475" s="632"/>
      <c r="I475" s="632"/>
      <c r="J475" s="632"/>
      <c r="K475" s="632"/>
      <c r="L475" s="632"/>
      <c r="M475" s="632"/>
      <c r="N475" s="632"/>
      <c r="O475" s="632"/>
      <c r="P475" s="632"/>
      <c r="Q475" s="632"/>
      <c r="R475" s="632"/>
      <c r="S475" s="632"/>
      <c r="T475" s="632"/>
      <c r="U475" s="632"/>
      <c r="V475" s="632"/>
      <c r="W475" s="632"/>
      <c r="X475" s="632"/>
      <c r="Y475" s="632"/>
      <c r="Z475" s="632"/>
      <c r="AA475" s="632"/>
      <c r="AB475" s="632"/>
    </row>
    <row r="476" spans="1:28" ht="12.75">
      <c r="A476" s="632"/>
      <c r="B476" s="632"/>
      <c r="C476" s="632"/>
      <c r="D476" s="632"/>
      <c r="E476" s="632"/>
      <c r="F476" s="632"/>
      <c r="G476" s="632"/>
      <c r="H476" s="632"/>
      <c r="I476" s="632"/>
      <c r="J476" s="632"/>
      <c r="K476" s="632"/>
      <c r="L476" s="632"/>
      <c r="M476" s="632"/>
      <c r="N476" s="632"/>
      <c r="O476" s="632"/>
      <c r="P476" s="632"/>
      <c r="Q476" s="632"/>
      <c r="R476" s="632"/>
      <c r="S476" s="632"/>
      <c r="T476" s="632"/>
      <c r="U476" s="632"/>
      <c r="V476" s="632"/>
      <c r="W476" s="632"/>
      <c r="X476" s="632"/>
      <c r="Y476" s="632"/>
      <c r="Z476" s="632"/>
      <c r="AA476" s="632"/>
      <c r="AB476" s="632"/>
    </row>
    <row r="477" spans="1:28" ht="12.75">
      <c r="A477" s="632"/>
      <c r="B477" s="632"/>
      <c r="C477" s="632"/>
      <c r="D477" s="632"/>
      <c r="E477" s="632"/>
      <c r="F477" s="632"/>
      <c r="G477" s="632"/>
      <c r="H477" s="632"/>
      <c r="I477" s="632"/>
      <c r="J477" s="632"/>
      <c r="K477" s="632"/>
      <c r="L477" s="632"/>
      <c r="M477" s="632"/>
      <c r="N477" s="632"/>
      <c r="O477" s="632"/>
      <c r="P477" s="632"/>
      <c r="Q477" s="632"/>
      <c r="R477" s="632"/>
      <c r="S477" s="632"/>
      <c r="T477" s="632"/>
      <c r="U477" s="632"/>
      <c r="V477" s="632"/>
      <c r="W477" s="632"/>
      <c r="X477" s="632"/>
      <c r="Y477" s="632"/>
      <c r="Z477" s="632"/>
      <c r="AA477" s="632"/>
      <c r="AB477" s="632"/>
    </row>
    <row r="478" spans="1:28" ht="12.75">
      <c r="A478" s="632"/>
      <c r="B478" s="632"/>
      <c r="C478" s="632"/>
      <c r="D478" s="632"/>
      <c r="E478" s="632"/>
      <c r="F478" s="632"/>
      <c r="G478" s="632"/>
      <c r="H478" s="632"/>
      <c r="I478" s="632"/>
      <c r="J478" s="632"/>
      <c r="K478" s="632"/>
      <c r="L478" s="632"/>
      <c r="M478" s="632"/>
      <c r="N478" s="632"/>
      <c r="O478" s="632"/>
      <c r="P478" s="632"/>
      <c r="Q478" s="632"/>
      <c r="R478" s="632"/>
      <c r="S478" s="632"/>
      <c r="T478" s="632"/>
      <c r="U478" s="632"/>
      <c r="V478" s="632"/>
      <c r="W478" s="632"/>
      <c r="X478" s="632"/>
      <c r="Y478" s="632"/>
      <c r="Z478" s="632"/>
      <c r="AA478" s="632"/>
      <c r="AB478" s="632"/>
    </row>
    <row r="479" spans="1:28" ht="12.75">
      <c r="A479" s="632"/>
      <c r="B479" s="632"/>
      <c r="C479" s="632"/>
      <c r="D479" s="632"/>
      <c r="E479" s="632"/>
      <c r="F479" s="632"/>
      <c r="G479" s="632"/>
      <c r="H479" s="632"/>
      <c r="I479" s="632"/>
      <c r="J479" s="632"/>
      <c r="K479" s="632"/>
      <c r="L479" s="632"/>
      <c r="M479" s="632"/>
      <c r="N479" s="632"/>
      <c r="O479" s="632"/>
      <c r="P479" s="632"/>
      <c r="Q479" s="632"/>
      <c r="R479" s="632"/>
      <c r="S479" s="632"/>
      <c r="T479" s="632"/>
      <c r="U479" s="632"/>
      <c r="V479" s="632"/>
      <c r="W479" s="632"/>
      <c r="X479" s="632"/>
      <c r="Y479" s="632"/>
      <c r="Z479" s="632"/>
      <c r="AA479" s="632"/>
      <c r="AB479" s="632"/>
    </row>
    <row r="480" spans="1:28" ht="12.75">
      <c r="A480" s="632"/>
      <c r="B480" s="632"/>
      <c r="C480" s="632"/>
      <c r="D480" s="632"/>
      <c r="E480" s="632"/>
      <c r="F480" s="632"/>
      <c r="G480" s="632"/>
      <c r="H480" s="632"/>
      <c r="I480" s="632"/>
      <c r="J480" s="632"/>
      <c r="K480" s="632"/>
      <c r="L480" s="632"/>
      <c r="M480" s="632"/>
      <c r="N480" s="632"/>
      <c r="O480" s="632"/>
      <c r="P480" s="632"/>
      <c r="Q480" s="632"/>
      <c r="R480" s="632"/>
      <c r="S480" s="632"/>
      <c r="T480" s="632"/>
      <c r="U480" s="632"/>
      <c r="V480" s="632"/>
      <c r="W480" s="632"/>
      <c r="X480" s="632"/>
      <c r="Y480" s="632"/>
      <c r="Z480" s="632"/>
      <c r="AA480" s="632"/>
      <c r="AB480" s="632"/>
    </row>
    <row r="481" spans="1:28" ht="12.75">
      <c r="A481" s="632"/>
      <c r="B481" s="632"/>
      <c r="C481" s="632"/>
      <c r="D481" s="632"/>
      <c r="E481" s="632"/>
      <c r="F481" s="632"/>
      <c r="G481" s="632"/>
      <c r="H481" s="632"/>
      <c r="I481" s="632"/>
      <c r="J481" s="632"/>
      <c r="K481" s="632"/>
      <c r="L481" s="632"/>
      <c r="M481" s="632"/>
      <c r="N481" s="632"/>
      <c r="O481" s="632"/>
      <c r="P481" s="632"/>
      <c r="Q481" s="632"/>
      <c r="R481" s="632"/>
      <c r="S481" s="632"/>
      <c r="T481" s="632"/>
      <c r="U481" s="632"/>
      <c r="V481" s="632"/>
      <c r="W481" s="632"/>
      <c r="X481" s="632"/>
      <c r="Y481" s="632"/>
      <c r="Z481" s="632"/>
      <c r="AA481" s="632"/>
      <c r="AB481" s="632"/>
    </row>
    <row r="482" spans="1:28" ht="12.75">
      <c r="A482" s="632"/>
      <c r="B482" s="632"/>
      <c r="C482" s="632"/>
      <c r="D482" s="632"/>
      <c r="E482" s="632"/>
      <c r="F482" s="632"/>
      <c r="G482" s="632"/>
      <c r="H482" s="632"/>
      <c r="I482" s="632"/>
      <c r="J482" s="632"/>
      <c r="K482" s="632"/>
      <c r="L482" s="632"/>
      <c r="M482" s="632"/>
      <c r="N482" s="632"/>
      <c r="O482" s="632"/>
      <c r="P482" s="632"/>
      <c r="Q482" s="632"/>
      <c r="R482" s="632"/>
      <c r="S482" s="632"/>
      <c r="T482" s="632"/>
      <c r="U482" s="632"/>
      <c r="V482" s="632"/>
      <c r="W482" s="632"/>
      <c r="X482" s="632"/>
      <c r="Y482" s="632"/>
      <c r="Z482" s="632"/>
      <c r="AA482" s="632"/>
      <c r="AB482" s="632"/>
    </row>
    <row r="483" spans="1:28" ht="12.75">
      <c r="A483" s="632"/>
      <c r="B483" s="632"/>
      <c r="C483" s="632"/>
      <c r="D483" s="632"/>
      <c r="E483" s="632"/>
      <c r="F483" s="632"/>
      <c r="G483" s="632"/>
      <c r="H483" s="632"/>
      <c r="I483" s="632"/>
      <c r="J483" s="632"/>
      <c r="K483" s="632"/>
      <c r="L483" s="632"/>
      <c r="M483" s="632"/>
      <c r="N483" s="632"/>
      <c r="O483" s="632"/>
      <c r="P483" s="632"/>
      <c r="Q483" s="632"/>
      <c r="R483" s="632"/>
      <c r="S483" s="632"/>
      <c r="T483" s="632"/>
      <c r="U483" s="632"/>
      <c r="V483" s="632"/>
      <c r="W483" s="632"/>
      <c r="X483" s="632"/>
      <c r="Y483" s="632"/>
      <c r="Z483" s="632"/>
      <c r="AA483" s="632"/>
      <c r="AB483" s="632"/>
    </row>
    <row r="484" spans="1:28" ht="12.75">
      <c r="A484" s="632"/>
      <c r="B484" s="632"/>
      <c r="C484" s="632"/>
      <c r="D484" s="632"/>
      <c r="E484" s="632"/>
      <c r="F484" s="632"/>
      <c r="G484" s="632"/>
      <c r="H484" s="632"/>
      <c r="I484" s="632"/>
      <c r="J484" s="632"/>
      <c r="K484" s="632"/>
      <c r="L484" s="632"/>
      <c r="M484" s="632"/>
      <c r="N484" s="632"/>
      <c r="O484" s="632"/>
      <c r="P484" s="632"/>
      <c r="Q484" s="632"/>
      <c r="R484" s="632"/>
      <c r="S484" s="632"/>
      <c r="T484" s="632"/>
      <c r="U484" s="632"/>
      <c r="V484" s="632"/>
      <c r="W484" s="632"/>
      <c r="X484" s="632"/>
      <c r="Y484" s="632"/>
      <c r="Z484" s="632"/>
      <c r="AA484" s="632"/>
      <c r="AB484" s="632"/>
    </row>
    <row r="485" spans="1:28" ht="12.75">
      <c r="A485" s="632"/>
      <c r="B485" s="632"/>
      <c r="C485" s="632"/>
      <c r="D485" s="632"/>
      <c r="E485" s="632"/>
      <c r="F485" s="632"/>
      <c r="G485" s="632"/>
      <c r="H485" s="632"/>
      <c r="I485" s="632"/>
      <c r="J485" s="632"/>
      <c r="K485" s="632"/>
      <c r="L485" s="632"/>
      <c r="M485" s="632"/>
      <c r="N485" s="632"/>
      <c r="O485" s="632"/>
      <c r="P485" s="632"/>
      <c r="Q485" s="632"/>
      <c r="R485" s="632"/>
      <c r="S485" s="632"/>
      <c r="T485" s="632"/>
      <c r="U485" s="632"/>
      <c r="V485" s="632"/>
      <c r="W485" s="632"/>
      <c r="X485" s="632"/>
      <c r="Y485" s="632"/>
      <c r="Z485" s="632"/>
      <c r="AA485" s="632"/>
      <c r="AB485" s="632"/>
    </row>
    <row r="486" spans="1:28" ht="12.75">
      <c r="A486" s="632"/>
      <c r="B486" s="632"/>
      <c r="C486" s="632"/>
      <c r="D486" s="632"/>
      <c r="E486" s="632"/>
      <c r="F486" s="632"/>
      <c r="G486" s="632"/>
      <c r="H486" s="632"/>
      <c r="I486" s="632"/>
      <c r="J486" s="632"/>
      <c r="K486" s="632"/>
      <c r="L486" s="632"/>
      <c r="M486" s="632"/>
      <c r="N486" s="632"/>
      <c r="O486" s="632"/>
      <c r="P486" s="632"/>
      <c r="Q486" s="632"/>
      <c r="R486" s="632"/>
      <c r="S486" s="632"/>
      <c r="T486" s="632"/>
      <c r="U486" s="632"/>
      <c r="V486" s="632"/>
      <c r="W486" s="632"/>
      <c r="X486" s="632"/>
      <c r="Y486" s="632"/>
      <c r="Z486" s="632"/>
      <c r="AA486" s="632"/>
      <c r="AB486" s="632"/>
    </row>
    <row r="487" spans="1:28" ht="12.75">
      <c r="A487" s="632"/>
      <c r="B487" s="632"/>
      <c r="C487" s="632"/>
      <c r="D487" s="632"/>
      <c r="E487" s="632"/>
      <c r="F487" s="632"/>
      <c r="G487" s="632"/>
      <c r="H487" s="632"/>
      <c r="I487" s="632"/>
      <c r="J487" s="632"/>
      <c r="K487" s="632"/>
      <c r="L487" s="632"/>
      <c r="M487" s="632"/>
      <c r="N487" s="632"/>
      <c r="O487" s="632"/>
      <c r="P487" s="632"/>
      <c r="Q487" s="632"/>
      <c r="R487" s="632"/>
      <c r="S487" s="632"/>
      <c r="T487" s="632"/>
      <c r="U487" s="632"/>
      <c r="V487" s="632"/>
      <c r="W487" s="632"/>
      <c r="X487" s="632"/>
      <c r="Y487" s="632"/>
      <c r="Z487" s="632"/>
      <c r="AA487" s="632"/>
      <c r="AB487" s="632"/>
    </row>
    <row r="488" spans="1:28" ht="12.75">
      <c r="A488" s="632"/>
      <c r="B488" s="632"/>
      <c r="C488" s="632"/>
      <c r="D488" s="632"/>
      <c r="E488" s="632"/>
      <c r="F488" s="632"/>
      <c r="G488" s="632"/>
      <c r="H488" s="632"/>
      <c r="I488" s="632"/>
      <c r="J488" s="632"/>
      <c r="K488" s="632"/>
      <c r="L488" s="632"/>
      <c r="M488" s="632"/>
      <c r="N488" s="632"/>
      <c r="O488" s="632"/>
      <c r="P488" s="632"/>
      <c r="Q488" s="632"/>
      <c r="R488" s="632"/>
      <c r="S488" s="632"/>
      <c r="T488" s="632"/>
      <c r="U488" s="632"/>
      <c r="V488" s="632"/>
      <c r="W488" s="632"/>
      <c r="X488" s="632"/>
      <c r="Y488" s="632"/>
      <c r="Z488" s="632"/>
      <c r="AA488" s="632"/>
      <c r="AB488" s="632"/>
    </row>
    <row r="489" spans="1:28" ht="12.75">
      <c r="A489" s="632"/>
      <c r="B489" s="632"/>
      <c r="C489" s="632"/>
      <c r="D489" s="632"/>
      <c r="E489" s="632"/>
      <c r="F489" s="632"/>
      <c r="G489" s="632"/>
      <c r="H489" s="632"/>
      <c r="I489" s="632"/>
      <c r="J489" s="632"/>
      <c r="K489" s="632"/>
      <c r="L489" s="632"/>
      <c r="M489" s="632"/>
      <c r="N489" s="632"/>
      <c r="O489" s="632"/>
      <c r="P489" s="632"/>
      <c r="Q489" s="632"/>
      <c r="R489" s="632"/>
      <c r="S489" s="632"/>
      <c r="T489" s="632"/>
      <c r="U489" s="632"/>
      <c r="V489" s="632"/>
      <c r="W489" s="632"/>
      <c r="X489" s="632"/>
      <c r="Y489" s="632"/>
      <c r="Z489" s="632"/>
      <c r="AA489" s="632"/>
      <c r="AB489" s="632"/>
    </row>
    <row r="490" spans="1:28" ht="12.75">
      <c r="A490" s="632"/>
      <c r="B490" s="632"/>
      <c r="C490" s="632"/>
      <c r="D490" s="632"/>
      <c r="E490" s="632"/>
      <c r="F490" s="632"/>
      <c r="G490" s="632"/>
      <c r="H490" s="632"/>
      <c r="I490" s="632"/>
      <c r="J490" s="632"/>
      <c r="K490" s="632"/>
      <c r="L490" s="632"/>
      <c r="M490" s="632"/>
      <c r="N490" s="632"/>
      <c r="O490" s="632"/>
      <c r="P490" s="632"/>
      <c r="Q490" s="632"/>
      <c r="R490" s="632"/>
      <c r="S490" s="632"/>
      <c r="T490" s="632"/>
      <c r="U490" s="632"/>
      <c r="V490" s="632"/>
      <c r="W490" s="632"/>
      <c r="X490" s="632"/>
      <c r="Y490" s="632"/>
      <c r="Z490" s="632"/>
      <c r="AA490" s="632"/>
      <c r="AB490" s="632"/>
    </row>
    <row r="491" spans="1:28" ht="12.75">
      <c r="A491" s="632"/>
      <c r="B491" s="632"/>
      <c r="C491" s="632"/>
      <c r="D491" s="632"/>
      <c r="E491" s="632"/>
      <c r="F491" s="632"/>
      <c r="G491" s="632"/>
      <c r="H491" s="632"/>
      <c r="I491" s="632"/>
      <c r="J491" s="632"/>
      <c r="K491" s="632"/>
      <c r="L491" s="632"/>
      <c r="M491" s="632"/>
      <c r="N491" s="632"/>
      <c r="O491" s="632"/>
      <c r="P491" s="632"/>
      <c r="Q491" s="632"/>
      <c r="R491" s="632"/>
      <c r="S491" s="632"/>
      <c r="T491" s="632"/>
      <c r="U491" s="632"/>
      <c r="V491" s="632"/>
      <c r="W491" s="632"/>
      <c r="X491" s="632"/>
      <c r="Y491" s="632"/>
      <c r="Z491" s="632"/>
      <c r="AA491" s="632"/>
      <c r="AB491" s="632"/>
    </row>
    <row r="492" spans="1:28" ht="12.75">
      <c r="A492" s="632"/>
      <c r="B492" s="632"/>
      <c r="C492" s="632"/>
      <c r="D492" s="632"/>
      <c r="E492" s="632"/>
      <c r="F492" s="632"/>
      <c r="G492" s="632"/>
      <c r="H492" s="632"/>
      <c r="I492" s="632"/>
      <c r="J492" s="632"/>
      <c r="K492" s="632"/>
      <c r="L492" s="632"/>
      <c r="M492" s="632"/>
      <c r="N492" s="632"/>
      <c r="O492" s="632"/>
      <c r="P492" s="632"/>
      <c r="Q492" s="632"/>
      <c r="R492" s="632"/>
      <c r="S492" s="632"/>
      <c r="T492" s="632"/>
      <c r="U492" s="632"/>
      <c r="V492" s="632"/>
      <c r="W492" s="632"/>
      <c r="X492" s="632"/>
      <c r="Y492" s="632"/>
      <c r="Z492" s="632"/>
      <c r="AA492" s="632"/>
      <c r="AB492" s="632"/>
    </row>
    <row r="493" spans="1:28" ht="12.75">
      <c r="A493" s="632"/>
      <c r="B493" s="632"/>
      <c r="C493" s="632"/>
      <c r="D493" s="632"/>
      <c r="E493" s="632"/>
      <c r="F493" s="632"/>
      <c r="G493" s="632"/>
      <c r="H493" s="632"/>
      <c r="I493" s="632"/>
      <c r="J493" s="632"/>
      <c r="K493" s="632"/>
      <c r="L493" s="632"/>
      <c r="M493" s="632"/>
      <c r="N493" s="632"/>
      <c r="O493" s="632"/>
      <c r="P493" s="632"/>
      <c r="Q493" s="632"/>
      <c r="R493" s="632"/>
      <c r="S493" s="632"/>
      <c r="T493" s="632"/>
      <c r="U493" s="632"/>
      <c r="V493" s="632"/>
      <c r="W493" s="632"/>
      <c r="X493" s="632"/>
      <c r="Y493" s="632"/>
      <c r="Z493" s="632"/>
      <c r="AA493" s="632"/>
      <c r="AB493" s="632"/>
    </row>
    <row r="494" spans="1:28" ht="12.75">
      <c r="A494" s="632"/>
      <c r="B494" s="632"/>
      <c r="C494" s="632"/>
      <c r="D494" s="632"/>
      <c r="E494" s="632"/>
      <c r="F494" s="632"/>
      <c r="G494" s="632"/>
      <c r="H494" s="632"/>
      <c r="I494" s="632"/>
      <c r="J494" s="632"/>
      <c r="K494" s="632"/>
      <c r="L494" s="632"/>
      <c r="M494" s="632"/>
      <c r="N494" s="632"/>
      <c r="O494" s="632"/>
      <c r="P494" s="632"/>
      <c r="Q494" s="632"/>
      <c r="R494" s="632"/>
      <c r="S494" s="632"/>
      <c r="T494" s="632"/>
      <c r="U494" s="632"/>
      <c r="V494" s="632"/>
      <c r="W494" s="632"/>
      <c r="X494" s="632"/>
      <c r="Y494" s="632"/>
      <c r="Z494" s="632"/>
      <c r="AA494" s="632"/>
      <c r="AB494" s="632"/>
    </row>
    <row r="495" spans="1:28" ht="12.75">
      <c r="A495" s="632"/>
      <c r="B495" s="632"/>
      <c r="C495" s="632"/>
      <c r="D495" s="632"/>
      <c r="E495" s="632"/>
      <c r="F495" s="632"/>
      <c r="G495" s="632"/>
      <c r="H495" s="632"/>
      <c r="I495" s="632"/>
      <c r="J495" s="632"/>
      <c r="K495" s="632"/>
      <c r="L495" s="632"/>
      <c r="M495" s="632"/>
      <c r="N495" s="632"/>
      <c r="O495" s="632"/>
      <c r="P495" s="632"/>
      <c r="Q495" s="632"/>
      <c r="R495" s="632"/>
      <c r="S495" s="632"/>
      <c r="T495" s="632"/>
      <c r="U495" s="632"/>
      <c r="V495" s="632"/>
      <c r="W495" s="632"/>
      <c r="X495" s="632"/>
      <c r="Y495" s="632"/>
      <c r="Z495" s="632"/>
      <c r="AA495" s="632"/>
      <c r="AB495" s="632"/>
    </row>
    <row r="496" spans="1:28" ht="12.75">
      <c r="A496" s="632"/>
      <c r="B496" s="632"/>
      <c r="C496" s="632"/>
      <c r="D496" s="632"/>
      <c r="E496" s="632"/>
      <c r="F496" s="632"/>
      <c r="G496" s="632"/>
      <c r="H496" s="632"/>
      <c r="I496" s="632"/>
      <c r="J496" s="632"/>
      <c r="K496" s="632"/>
      <c r="L496" s="632"/>
      <c r="M496" s="632"/>
      <c r="N496" s="632"/>
      <c r="O496" s="632"/>
      <c r="P496" s="632"/>
      <c r="Q496" s="632"/>
      <c r="R496" s="632"/>
      <c r="S496" s="632"/>
      <c r="T496" s="632"/>
      <c r="U496" s="632"/>
      <c r="V496" s="632"/>
      <c r="W496" s="632"/>
      <c r="X496" s="632"/>
      <c r="Y496" s="632"/>
      <c r="Z496" s="632"/>
      <c r="AA496" s="632"/>
      <c r="AB496" s="632"/>
    </row>
    <row r="497" spans="1:28" ht="12.75">
      <c r="A497" s="632"/>
      <c r="B497" s="632"/>
      <c r="C497" s="632"/>
      <c r="D497" s="632"/>
      <c r="E497" s="632"/>
      <c r="F497" s="632"/>
      <c r="G497" s="632"/>
      <c r="H497" s="632"/>
      <c r="I497" s="632"/>
      <c r="J497" s="632"/>
      <c r="K497" s="632"/>
      <c r="L497" s="632"/>
      <c r="M497" s="632"/>
      <c r="N497" s="632"/>
      <c r="O497" s="632"/>
      <c r="P497" s="632"/>
      <c r="Q497" s="632"/>
      <c r="R497" s="632"/>
      <c r="S497" s="632"/>
      <c r="T497" s="632"/>
      <c r="U497" s="632"/>
      <c r="V497" s="632"/>
      <c r="W497" s="632"/>
      <c r="X497" s="632"/>
      <c r="Y497" s="632"/>
      <c r="Z497" s="632"/>
      <c r="AA497" s="632"/>
      <c r="AB497" s="632"/>
    </row>
    <row r="498" spans="1:28" ht="12.75">
      <c r="A498" s="632"/>
      <c r="B498" s="632"/>
      <c r="C498" s="632"/>
      <c r="D498" s="632"/>
      <c r="E498" s="632"/>
      <c r="F498" s="632"/>
      <c r="G498" s="632"/>
      <c r="H498" s="632"/>
      <c r="I498" s="632"/>
      <c r="J498" s="632"/>
      <c r="K498" s="632"/>
      <c r="L498" s="632"/>
      <c r="M498" s="632"/>
      <c r="N498" s="632"/>
      <c r="O498" s="632"/>
      <c r="P498" s="632"/>
      <c r="Q498" s="632"/>
      <c r="R498" s="632"/>
      <c r="S498" s="632"/>
      <c r="T498" s="632"/>
      <c r="U498" s="632"/>
      <c r="V498" s="632"/>
      <c r="W498" s="632"/>
      <c r="X498" s="632"/>
      <c r="Y498" s="632"/>
      <c r="Z498" s="632"/>
      <c r="AA498" s="632"/>
      <c r="AB498" s="632"/>
    </row>
    <row r="499" spans="1:28" ht="12.75">
      <c r="A499" s="632"/>
      <c r="B499" s="632"/>
      <c r="C499" s="632"/>
      <c r="D499" s="632"/>
      <c r="E499" s="632"/>
      <c r="F499" s="632"/>
      <c r="G499" s="632"/>
      <c r="H499" s="632"/>
      <c r="I499" s="632"/>
      <c r="J499" s="632"/>
      <c r="K499" s="632"/>
      <c r="L499" s="632"/>
      <c r="M499" s="632"/>
      <c r="N499" s="632"/>
      <c r="O499" s="632"/>
      <c r="P499" s="632"/>
      <c r="Q499" s="632"/>
      <c r="R499" s="632"/>
      <c r="S499" s="632"/>
      <c r="T499" s="632"/>
      <c r="U499" s="632"/>
      <c r="V499" s="632"/>
      <c r="W499" s="632"/>
      <c r="X499" s="632"/>
      <c r="Y499" s="632"/>
      <c r="Z499" s="632"/>
      <c r="AA499" s="632"/>
      <c r="AB499" s="632"/>
    </row>
    <row r="500" spans="1:28" ht="12.75">
      <c r="A500" s="632"/>
      <c r="B500" s="632"/>
      <c r="C500" s="632"/>
      <c r="D500" s="632"/>
      <c r="E500" s="632"/>
      <c r="F500" s="632"/>
      <c r="G500" s="632"/>
      <c r="H500" s="632"/>
      <c r="I500" s="632"/>
      <c r="J500" s="632"/>
      <c r="K500" s="632"/>
      <c r="L500" s="632"/>
      <c r="M500" s="632"/>
      <c r="N500" s="632"/>
      <c r="O500" s="632"/>
      <c r="P500" s="632"/>
      <c r="Q500" s="632"/>
      <c r="R500" s="632"/>
      <c r="S500" s="632"/>
      <c r="T500" s="632"/>
      <c r="U500" s="632"/>
      <c r="V500" s="632"/>
      <c r="W500" s="632"/>
      <c r="X500" s="632"/>
      <c r="Y500" s="632"/>
      <c r="Z500" s="632"/>
      <c r="AA500" s="632"/>
      <c r="AB500" s="632"/>
    </row>
    <row r="501" spans="1:28" ht="12.75">
      <c r="A501" s="632"/>
      <c r="B501" s="632"/>
      <c r="C501" s="632"/>
      <c r="D501" s="632"/>
      <c r="E501" s="632"/>
      <c r="F501" s="632"/>
      <c r="G501" s="632"/>
      <c r="H501" s="632"/>
      <c r="I501" s="632"/>
      <c r="J501" s="632"/>
      <c r="K501" s="632"/>
      <c r="L501" s="632"/>
      <c r="M501" s="632"/>
      <c r="N501" s="632"/>
      <c r="O501" s="632"/>
      <c r="P501" s="632"/>
      <c r="Q501" s="632"/>
      <c r="R501" s="632"/>
      <c r="S501" s="632"/>
      <c r="T501" s="632"/>
      <c r="U501" s="632"/>
      <c r="V501" s="632"/>
      <c r="W501" s="632"/>
      <c r="X501" s="632"/>
      <c r="Y501" s="632"/>
      <c r="Z501" s="632"/>
      <c r="AA501" s="632"/>
      <c r="AB501" s="632"/>
    </row>
    <row r="502" spans="1:28" ht="12.75">
      <c r="A502" s="632"/>
      <c r="B502" s="632"/>
      <c r="C502" s="632"/>
      <c r="D502" s="632"/>
      <c r="E502" s="632"/>
      <c r="F502" s="632"/>
      <c r="G502" s="632"/>
      <c r="H502" s="632"/>
      <c r="I502" s="632"/>
      <c r="J502" s="632"/>
      <c r="K502" s="632"/>
      <c r="L502" s="632"/>
      <c r="M502" s="632"/>
      <c r="N502" s="632"/>
      <c r="O502" s="632"/>
      <c r="P502" s="632"/>
      <c r="Q502" s="632"/>
      <c r="R502" s="632"/>
      <c r="S502" s="632"/>
      <c r="T502" s="632"/>
      <c r="U502" s="632"/>
      <c r="V502" s="632"/>
      <c r="W502" s="632"/>
      <c r="X502" s="632"/>
      <c r="Y502" s="632"/>
      <c r="Z502" s="632"/>
      <c r="AA502" s="632"/>
      <c r="AB502" s="632"/>
    </row>
    <row r="503" spans="1:28" ht="12.75">
      <c r="A503" s="632"/>
      <c r="B503" s="632"/>
      <c r="C503" s="632"/>
      <c r="D503" s="632"/>
      <c r="E503" s="632"/>
      <c r="F503" s="632"/>
      <c r="G503" s="632"/>
      <c r="H503" s="632"/>
      <c r="I503" s="632"/>
      <c r="J503" s="632"/>
      <c r="K503" s="632"/>
      <c r="L503" s="632"/>
      <c r="M503" s="632"/>
      <c r="N503" s="632"/>
      <c r="O503" s="632"/>
      <c r="P503" s="632"/>
      <c r="Q503" s="632"/>
      <c r="R503" s="632"/>
      <c r="S503" s="632"/>
      <c r="T503" s="632"/>
      <c r="U503" s="632"/>
      <c r="V503" s="632"/>
      <c r="W503" s="632"/>
      <c r="X503" s="632"/>
      <c r="Y503" s="632"/>
      <c r="Z503" s="632"/>
      <c r="AA503" s="632"/>
      <c r="AB503" s="632"/>
    </row>
    <row r="504" spans="1:28" ht="12.75">
      <c r="A504" s="632"/>
      <c r="B504" s="632"/>
      <c r="C504" s="632"/>
      <c r="D504" s="632"/>
      <c r="E504" s="632"/>
      <c r="F504" s="632"/>
      <c r="G504" s="632"/>
      <c r="H504" s="632"/>
      <c r="I504" s="632"/>
      <c r="J504" s="632"/>
      <c r="K504" s="632"/>
      <c r="L504" s="632"/>
      <c r="M504" s="632"/>
      <c r="N504" s="632"/>
      <c r="O504" s="632"/>
      <c r="P504" s="632"/>
      <c r="Q504" s="632"/>
      <c r="R504" s="632"/>
      <c r="S504" s="632"/>
      <c r="T504" s="632"/>
      <c r="U504" s="632"/>
      <c r="V504" s="632"/>
      <c r="W504" s="632"/>
      <c r="X504" s="632"/>
      <c r="Y504" s="632"/>
      <c r="Z504" s="632"/>
      <c r="AA504" s="632"/>
      <c r="AB504" s="632"/>
    </row>
    <row r="505" spans="1:28" ht="12.75">
      <c r="A505" s="632"/>
      <c r="B505" s="632"/>
      <c r="C505" s="632"/>
      <c r="D505" s="632"/>
      <c r="E505" s="632"/>
      <c r="F505" s="632"/>
      <c r="G505" s="632"/>
      <c r="H505" s="632"/>
      <c r="I505" s="632"/>
      <c r="J505" s="632"/>
      <c r="K505" s="632"/>
      <c r="L505" s="632"/>
      <c r="M505" s="632"/>
      <c r="N505" s="632"/>
      <c r="O505" s="632"/>
      <c r="P505" s="632"/>
      <c r="Q505" s="632"/>
      <c r="R505" s="632"/>
      <c r="S505" s="632"/>
      <c r="T505" s="632"/>
      <c r="U505" s="632"/>
      <c r="V505" s="632"/>
      <c r="W505" s="632"/>
      <c r="X505" s="632"/>
      <c r="Y505" s="632"/>
      <c r="Z505" s="632"/>
      <c r="AA505" s="632"/>
      <c r="AB505" s="632"/>
    </row>
    <row r="506" spans="1:28" ht="12.75">
      <c r="A506" s="632"/>
      <c r="B506" s="632"/>
      <c r="C506" s="632"/>
      <c r="D506" s="632"/>
      <c r="E506" s="632"/>
      <c r="F506" s="632"/>
      <c r="G506" s="632"/>
      <c r="H506" s="632"/>
      <c r="I506" s="632"/>
      <c r="J506" s="632"/>
      <c r="K506" s="632"/>
      <c r="L506" s="632"/>
      <c r="M506" s="632"/>
      <c r="N506" s="632"/>
      <c r="O506" s="632"/>
      <c r="P506" s="632"/>
      <c r="Q506" s="632"/>
      <c r="R506" s="632"/>
      <c r="S506" s="632"/>
      <c r="T506" s="632"/>
      <c r="U506" s="632"/>
      <c r="V506" s="632"/>
      <c r="W506" s="632"/>
      <c r="X506" s="632"/>
      <c r="Y506" s="632"/>
      <c r="Z506" s="632"/>
      <c r="AA506" s="632"/>
      <c r="AB506" s="632"/>
    </row>
    <row r="507" spans="1:28" ht="12.75">
      <c r="A507" s="632"/>
      <c r="B507" s="632"/>
      <c r="C507" s="632"/>
      <c r="D507" s="632"/>
      <c r="E507" s="632"/>
      <c r="F507" s="632"/>
      <c r="G507" s="632"/>
      <c r="H507" s="632"/>
      <c r="I507" s="632"/>
      <c r="J507" s="632"/>
      <c r="K507" s="632"/>
      <c r="L507" s="632"/>
      <c r="M507" s="632"/>
      <c r="N507" s="632"/>
      <c r="O507" s="632"/>
      <c r="P507" s="632"/>
      <c r="Q507" s="632"/>
      <c r="R507" s="632"/>
      <c r="S507" s="632"/>
      <c r="T507" s="632"/>
      <c r="U507" s="632"/>
      <c r="V507" s="632"/>
      <c r="W507" s="632"/>
      <c r="X507" s="632"/>
      <c r="Y507" s="632"/>
      <c r="Z507" s="632"/>
      <c r="AA507" s="632"/>
      <c r="AB507" s="632"/>
    </row>
    <row r="508" spans="1:28" ht="12.75">
      <c r="A508" s="632"/>
      <c r="B508" s="632"/>
      <c r="C508" s="632"/>
      <c r="D508" s="632"/>
      <c r="E508" s="632"/>
      <c r="F508" s="632"/>
      <c r="G508" s="632"/>
      <c r="H508" s="632"/>
      <c r="I508" s="632"/>
      <c r="J508" s="632"/>
      <c r="K508" s="632"/>
      <c r="L508" s="632"/>
      <c r="M508" s="632"/>
      <c r="N508" s="632"/>
      <c r="O508" s="632"/>
      <c r="P508" s="632"/>
      <c r="Q508" s="632"/>
      <c r="R508" s="632"/>
      <c r="S508" s="632"/>
      <c r="T508" s="632"/>
      <c r="U508" s="632"/>
      <c r="V508" s="632"/>
      <c r="W508" s="632"/>
      <c r="X508" s="632"/>
      <c r="Y508" s="632"/>
      <c r="Z508" s="632"/>
      <c r="AA508" s="632"/>
      <c r="AB508" s="632"/>
    </row>
    <row r="509" spans="1:28" ht="12.75">
      <c r="A509" s="632"/>
      <c r="B509" s="632"/>
      <c r="C509" s="632"/>
      <c r="D509" s="632"/>
      <c r="E509" s="632"/>
      <c r="F509" s="632"/>
      <c r="G509" s="632"/>
      <c r="H509" s="632"/>
      <c r="I509" s="632"/>
      <c r="J509" s="632"/>
      <c r="K509" s="632"/>
      <c r="L509" s="632"/>
      <c r="M509" s="632"/>
      <c r="N509" s="632"/>
      <c r="O509" s="632"/>
      <c r="P509" s="632"/>
      <c r="Q509" s="632"/>
      <c r="R509" s="632"/>
      <c r="S509" s="632"/>
      <c r="T509" s="632"/>
      <c r="U509" s="632"/>
      <c r="V509" s="632"/>
      <c r="W509" s="632"/>
      <c r="X509" s="632"/>
      <c r="Y509" s="632"/>
      <c r="Z509" s="632"/>
      <c r="AA509" s="632"/>
      <c r="AB509" s="632"/>
    </row>
    <row r="510" spans="1:28" ht="12.75">
      <c r="A510" s="632"/>
      <c r="B510" s="632"/>
      <c r="C510" s="632"/>
      <c r="D510" s="632"/>
      <c r="E510" s="632"/>
      <c r="F510" s="632"/>
      <c r="G510" s="632"/>
      <c r="H510" s="632"/>
      <c r="I510" s="632"/>
      <c r="J510" s="632"/>
      <c r="K510" s="632"/>
      <c r="L510" s="632"/>
      <c r="M510" s="632"/>
      <c r="N510" s="632"/>
      <c r="O510" s="632"/>
      <c r="P510" s="632"/>
      <c r="Q510" s="632"/>
      <c r="R510" s="632"/>
      <c r="S510" s="632"/>
      <c r="T510" s="632"/>
      <c r="U510" s="632"/>
      <c r="V510" s="632"/>
      <c r="W510" s="632"/>
      <c r="X510" s="632"/>
      <c r="Y510" s="632"/>
      <c r="Z510" s="632"/>
      <c r="AA510" s="632"/>
      <c r="AB510" s="632"/>
    </row>
    <row r="511" spans="1:28" ht="12.75">
      <c r="A511" s="632"/>
      <c r="B511" s="632"/>
      <c r="C511" s="632"/>
      <c r="D511" s="632"/>
      <c r="E511" s="632"/>
      <c r="F511" s="632"/>
      <c r="G511" s="632"/>
      <c r="H511" s="632"/>
      <c r="I511" s="632"/>
      <c r="J511" s="632"/>
      <c r="K511" s="632"/>
      <c r="L511" s="632"/>
      <c r="M511" s="632"/>
      <c r="N511" s="632"/>
      <c r="O511" s="632"/>
      <c r="P511" s="632"/>
      <c r="Q511" s="632"/>
      <c r="R511" s="632"/>
      <c r="S511" s="632"/>
      <c r="T511" s="632"/>
      <c r="U511" s="632"/>
      <c r="V511" s="632"/>
      <c r="W511" s="632"/>
      <c r="X511" s="632"/>
      <c r="Y511" s="632"/>
      <c r="Z511" s="632"/>
      <c r="AA511" s="632"/>
      <c r="AB511" s="632"/>
    </row>
    <row r="512" spans="1:28" ht="12.75">
      <c r="A512" s="632"/>
      <c r="B512" s="632"/>
      <c r="C512" s="632"/>
      <c r="D512" s="632"/>
      <c r="E512" s="632"/>
      <c r="F512" s="632"/>
      <c r="G512" s="632"/>
      <c r="H512" s="632"/>
      <c r="I512" s="632"/>
      <c r="J512" s="632"/>
      <c r="K512" s="632"/>
      <c r="L512" s="632"/>
      <c r="M512" s="632"/>
      <c r="N512" s="632"/>
      <c r="O512" s="632"/>
      <c r="P512" s="632"/>
      <c r="Q512" s="632"/>
      <c r="R512" s="632"/>
      <c r="S512" s="632"/>
      <c r="T512" s="632"/>
      <c r="U512" s="632"/>
      <c r="V512" s="632"/>
      <c r="W512" s="632"/>
      <c r="X512" s="632"/>
      <c r="Y512" s="632"/>
      <c r="Z512" s="632"/>
      <c r="AA512" s="632"/>
      <c r="AB512" s="632"/>
    </row>
    <row r="513" spans="1:28" ht="12.75">
      <c r="A513" s="632"/>
      <c r="B513" s="632"/>
      <c r="C513" s="632"/>
      <c r="D513" s="632"/>
      <c r="E513" s="632"/>
      <c r="F513" s="632"/>
      <c r="G513" s="632"/>
      <c r="H513" s="632"/>
      <c r="I513" s="632"/>
      <c r="J513" s="632"/>
      <c r="K513" s="632"/>
      <c r="L513" s="632"/>
      <c r="M513" s="632"/>
      <c r="N513" s="632"/>
      <c r="O513" s="632"/>
      <c r="P513" s="632"/>
      <c r="Q513" s="632"/>
      <c r="R513" s="632"/>
      <c r="S513" s="632"/>
      <c r="T513" s="632"/>
      <c r="U513" s="632"/>
      <c r="V513" s="632"/>
      <c r="W513" s="632"/>
      <c r="X513" s="632"/>
      <c r="Y513" s="632"/>
      <c r="Z513" s="632"/>
      <c r="AA513" s="632"/>
      <c r="AB513" s="632"/>
    </row>
    <row r="514" spans="1:28" ht="12.75">
      <c r="A514" s="632"/>
      <c r="B514" s="632"/>
      <c r="C514" s="632"/>
      <c r="D514" s="632"/>
      <c r="E514" s="632"/>
      <c r="F514" s="632"/>
      <c r="G514" s="632"/>
      <c r="H514" s="632"/>
      <c r="I514" s="632"/>
      <c r="J514" s="632"/>
      <c r="K514" s="632"/>
      <c r="L514" s="632"/>
      <c r="M514" s="632"/>
      <c r="N514" s="632"/>
      <c r="O514" s="632"/>
      <c r="P514" s="632"/>
      <c r="Q514" s="632"/>
      <c r="R514" s="632"/>
      <c r="S514" s="632"/>
      <c r="T514" s="632"/>
      <c r="U514" s="632"/>
      <c r="V514" s="632"/>
      <c r="W514" s="632"/>
      <c r="X514" s="632"/>
      <c r="Y514" s="632"/>
      <c r="Z514" s="632"/>
      <c r="AA514" s="632"/>
      <c r="AB514" s="632"/>
    </row>
    <row r="515" spans="1:28" ht="12.75">
      <c r="A515" s="632"/>
      <c r="B515" s="632"/>
      <c r="C515" s="632"/>
      <c r="D515" s="632"/>
      <c r="E515" s="632"/>
      <c r="F515" s="632"/>
      <c r="G515" s="632"/>
      <c r="H515" s="632"/>
      <c r="I515" s="632"/>
      <c r="J515" s="632"/>
      <c r="K515" s="632"/>
      <c r="L515" s="632"/>
      <c r="M515" s="632"/>
      <c r="N515" s="632"/>
      <c r="O515" s="632"/>
      <c r="P515" s="632"/>
      <c r="Q515" s="632"/>
      <c r="R515" s="632"/>
      <c r="S515" s="632"/>
      <c r="T515" s="632"/>
      <c r="U515" s="632"/>
      <c r="V515" s="632"/>
      <c r="W515" s="632"/>
      <c r="X515" s="632"/>
      <c r="Y515" s="632"/>
      <c r="Z515" s="632"/>
      <c r="AA515" s="632"/>
      <c r="AB515" s="632"/>
    </row>
    <row r="516" spans="1:28" ht="12.75">
      <c r="A516" s="632"/>
      <c r="B516" s="632"/>
      <c r="C516" s="632"/>
      <c r="D516" s="632"/>
      <c r="E516" s="632"/>
      <c r="F516" s="632"/>
      <c r="G516" s="632"/>
      <c r="H516" s="632"/>
      <c r="I516" s="632"/>
      <c r="J516" s="632"/>
      <c r="K516" s="632"/>
      <c r="L516" s="632"/>
      <c r="M516" s="632"/>
      <c r="N516" s="632"/>
      <c r="O516" s="632"/>
      <c r="P516" s="632"/>
      <c r="Q516" s="632"/>
      <c r="R516" s="632"/>
      <c r="S516" s="632"/>
      <c r="T516" s="632"/>
      <c r="U516" s="632"/>
      <c r="V516" s="632"/>
      <c r="W516" s="632"/>
      <c r="X516" s="632"/>
      <c r="Y516" s="632"/>
      <c r="Z516" s="632"/>
      <c r="AA516" s="632"/>
      <c r="AB516" s="632"/>
    </row>
    <row r="517" spans="1:28" ht="12.75">
      <c r="A517" s="632"/>
      <c r="B517" s="632"/>
      <c r="C517" s="632"/>
      <c r="D517" s="632"/>
      <c r="E517" s="632"/>
      <c r="F517" s="632"/>
      <c r="G517" s="632"/>
      <c r="H517" s="632"/>
      <c r="I517" s="632"/>
      <c r="J517" s="632"/>
      <c r="K517" s="632"/>
      <c r="L517" s="632"/>
      <c r="M517" s="632"/>
      <c r="N517" s="632"/>
      <c r="O517" s="632"/>
      <c r="P517" s="632"/>
      <c r="Q517" s="632"/>
      <c r="R517" s="632"/>
      <c r="S517" s="632"/>
      <c r="T517" s="632"/>
      <c r="U517" s="632"/>
      <c r="V517" s="632"/>
      <c r="W517" s="632"/>
      <c r="X517" s="632"/>
      <c r="Y517" s="632"/>
      <c r="Z517" s="632"/>
      <c r="AA517" s="632"/>
      <c r="AB517" s="632"/>
    </row>
    <row r="518" spans="1:28" ht="12.75">
      <c r="A518" s="632"/>
      <c r="B518" s="632"/>
      <c r="C518" s="632"/>
      <c r="D518" s="632"/>
      <c r="E518" s="632"/>
      <c r="F518" s="632"/>
      <c r="G518" s="632"/>
      <c r="H518" s="632"/>
      <c r="I518" s="632"/>
      <c r="J518" s="632"/>
      <c r="K518" s="632"/>
      <c r="L518" s="632"/>
      <c r="M518" s="632"/>
      <c r="N518" s="632"/>
      <c r="O518" s="632"/>
      <c r="P518" s="632"/>
      <c r="Q518" s="632"/>
      <c r="R518" s="632"/>
      <c r="S518" s="632"/>
      <c r="T518" s="632"/>
      <c r="U518" s="632"/>
      <c r="V518" s="632"/>
      <c r="W518" s="632"/>
      <c r="X518" s="632"/>
      <c r="Y518" s="632"/>
      <c r="Z518" s="632"/>
      <c r="AA518" s="632"/>
      <c r="AB518" s="632"/>
    </row>
    <row r="519" spans="1:28" ht="12.75">
      <c r="A519" s="632"/>
      <c r="B519" s="632"/>
      <c r="C519" s="632"/>
      <c r="D519" s="632"/>
      <c r="E519" s="632"/>
      <c r="F519" s="632"/>
      <c r="G519" s="632"/>
      <c r="H519" s="632"/>
      <c r="I519" s="632"/>
      <c r="J519" s="632"/>
      <c r="K519" s="632"/>
      <c r="L519" s="632"/>
      <c r="M519" s="632"/>
      <c r="N519" s="632"/>
      <c r="O519" s="632"/>
      <c r="P519" s="632"/>
      <c r="Q519" s="632"/>
      <c r="R519" s="632"/>
      <c r="S519" s="632"/>
      <c r="T519" s="632"/>
      <c r="U519" s="632"/>
      <c r="V519" s="632"/>
      <c r="W519" s="632"/>
      <c r="X519" s="632"/>
      <c r="Y519" s="632"/>
      <c r="Z519" s="632"/>
      <c r="AA519" s="632"/>
      <c r="AB519" s="632"/>
    </row>
    <row r="520" spans="1:28" ht="12.75">
      <c r="A520" s="632"/>
      <c r="B520" s="632"/>
      <c r="C520" s="632"/>
      <c r="D520" s="632"/>
      <c r="E520" s="632"/>
      <c r="F520" s="632"/>
      <c r="G520" s="632"/>
      <c r="H520" s="632"/>
      <c r="I520" s="632"/>
      <c r="J520" s="632"/>
      <c r="K520" s="632"/>
      <c r="L520" s="632"/>
      <c r="M520" s="632"/>
      <c r="N520" s="632"/>
      <c r="O520" s="632"/>
      <c r="P520" s="632"/>
      <c r="Q520" s="632"/>
      <c r="R520" s="632"/>
      <c r="S520" s="632"/>
      <c r="T520" s="632"/>
      <c r="U520" s="632"/>
      <c r="V520" s="632"/>
      <c r="W520" s="632"/>
      <c r="X520" s="632"/>
      <c r="Y520" s="632"/>
      <c r="Z520" s="632"/>
      <c r="AA520" s="632"/>
      <c r="AB520" s="632"/>
    </row>
    <row r="521" spans="1:28" ht="12.75">
      <c r="A521" s="632"/>
      <c r="B521" s="632"/>
      <c r="C521" s="632"/>
      <c r="D521" s="632"/>
      <c r="E521" s="632"/>
      <c r="F521" s="632"/>
      <c r="G521" s="632"/>
      <c r="H521" s="632"/>
      <c r="I521" s="632"/>
      <c r="J521" s="632"/>
      <c r="K521" s="632"/>
      <c r="L521" s="632"/>
      <c r="M521" s="632"/>
      <c r="N521" s="632"/>
      <c r="O521" s="632"/>
      <c r="P521" s="632"/>
      <c r="Q521" s="632"/>
      <c r="R521" s="632"/>
      <c r="S521" s="632"/>
      <c r="T521" s="632"/>
      <c r="U521" s="632"/>
      <c r="V521" s="632"/>
      <c r="W521" s="632"/>
      <c r="X521" s="632"/>
      <c r="Y521" s="632"/>
      <c r="Z521" s="632"/>
      <c r="AA521" s="632"/>
      <c r="AB521" s="632"/>
    </row>
    <row r="522" spans="1:28" ht="12.75">
      <c r="A522" s="632"/>
      <c r="B522" s="632"/>
      <c r="C522" s="632"/>
      <c r="D522" s="632"/>
      <c r="E522" s="632"/>
      <c r="F522" s="632"/>
      <c r="G522" s="632"/>
      <c r="H522" s="632"/>
      <c r="I522" s="632"/>
      <c r="J522" s="632"/>
      <c r="K522" s="632"/>
      <c r="L522" s="632"/>
      <c r="M522" s="632"/>
      <c r="N522" s="632"/>
      <c r="O522" s="632"/>
      <c r="P522" s="632"/>
      <c r="Q522" s="632"/>
      <c r="R522" s="632"/>
      <c r="S522" s="632"/>
      <c r="T522" s="632"/>
      <c r="U522" s="632"/>
      <c r="V522" s="632"/>
      <c r="W522" s="632"/>
      <c r="X522" s="632"/>
      <c r="Y522" s="632"/>
      <c r="Z522" s="632"/>
      <c r="AA522" s="632"/>
      <c r="AB522" s="632"/>
    </row>
    <row r="523" spans="1:28" ht="12.75">
      <c r="A523" s="632"/>
      <c r="B523" s="632"/>
      <c r="C523" s="632"/>
      <c r="D523" s="632"/>
      <c r="E523" s="632"/>
      <c r="F523" s="632"/>
      <c r="G523" s="632"/>
      <c r="H523" s="632"/>
      <c r="I523" s="632"/>
      <c r="J523" s="632"/>
      <c r="K523" s="632"/>
      <c r="L523" s="632"/>
      <c r="M523" s="632"/>
      <c r="N523" s="632"/>
      <c r="O523" s="632"/>
      <c r="P523" s="632"/>
      <c r="Q523" s="632"/>
      <c r="R523" s="632"/>
      <c r="S523" s="632"/>
      <c r="T523" s="632"/>
      <c r="U523" s="632"/>
      <c r="V523" s="632"/>
      <c r="W523" s="632"/>
      <c r="X523" s="632"/>
      <c r="Y523" s="632"/>
      <c r="Z523" s="632"/>
      <c r="AA523" s="632"/>
      <c r="AB523" s="632"/>
    </row>
    <row r="524" spans="1:28" ht="12.75">
      <c r="A524" s="632"/>
      <c r="B524" s="632"/>
      <c r="C524" s="632"/>
      <c r="D524" s="632"/>
      <c r="E524" s="632"/>
      <c r="F524" s="632"/>
      <c r="G524" s="632"/>
      <c r="H524" s="632"/>
      <c r="I524" s="632"/>
      <c r="J524" s="632"/>
      <c r="K524" s="632"/>
      <c r="L524" s="632"/>
      <c r="M524" s="632"/>
      <c r="N524" s="632"/>
      <c r="O524" s="632"/>
      <c r="P524" s="632"/>
      <c r="Q524" s="632"/>
      <c r="R524" s="632"/>
      <c r="S524" s="632"/>
      <c r="T524" s="632"/>
      <c r="U524" s="632"/>
      <c r="V524" s="632"/>
      <c r="W524" s="632"/>
      <c r="X524" s="632"/>
      <c r="Y524" s="632"/>
      <c r="Z524" s="632"/>
      <c r="AA524" s="632"/>
      <c r="AB524" s="632"/>
    </row>
    <row r="525" spans="1:28" ht="12.75">
      <c r="A525" s="632"/>
      <c r="B525" s="632"/>
      <c r="C525" s="632"/>
      <c r="D525" s="632"/>
      <c r="E525" s="632"/>
      <c r="F525" s="632"/>
      <c r="G525" s="632"/>
      <c r="H525" s="632"/>
      <c r="I525" s="632"/>
      <c r="J525" s="632"/>
      <c r="K525" s="632"/>
      <c r="L525" s="632"/>
      <c r="M525" s="632"/>
      <c r="N525" s="632"/>
      <c r="O525" s="632"/>
      <c r="P525" s="632"/>
      <c r="Q525" s="632"/>
      <c r="R525" s="632"/>
      <c r="S525" s="632"/>
      <c r="T525" s="632"/>
      <c r="U525" s="632"/>
      <c r="V525" s="632"/>
      <c r="W525" s="632"/>
      <c r="X525" s="632"/>
      <c r="Y525" s="632"/>
      <c r="Z525" s="632"/>
      <c r="AA525" s="632"/>
      <c r="AB525" s="632"/>
    </row>
    <row r="526" spans="1:28" ht="12.75">
      <c r="A526" s="632"/>
      <c r="B526" s="632"/>
      <c r="C526" s="632"/>
      <c r="D526" s="632"/>
      <c r="E526" s="632"/>
      <c r="F526" s="632"/>
      <c r="G526" s="632"/>
      <c r="H526" s="632"/>
      <c r="I526" s="632"/>
      <c r="J526" s="632"/>
      <c r="K526" s="632"/>
      <c r="L526" s="632"/>
      <c r="M526" s="632"/>
      <c r="N526" s="632"/>
      <c r="O526" s="632"/>
      <c r="P526" s="632"/>
      <c r="Q526" s="632"/>
      <c r="R526" s="632"/>
      <c r="S526" s="632"/>
      <c r="T526" s="632"/>
      <c r="U526" s="632"/>
      <c r="V526" s="632"/>
      <c r="W526" s="632"/>
      <c r="X526" s="632"/>
      <c r="Y526" s="632"/>
      <c r="Z526" s="632"/>
      <c r="AA526" s="632"/>
      <c r="AB526" s="632"/>
    </row>
    <row r="527" spans="1:28" ht="12.75">
      <c r="A527" s="632"/>
      <c r="B527" s="632"/>
      <c r="C527" s="632"/>
      <c r="D527" s="632"/>
      <c r="E527" s="632"/>
      <c r="F527" s="632"/>
      <c r="G527" s="632"/>
      <c r="H527" s="632"/>
      <c r="I527" s="632"/>
      <c r="J527" s="632"/>
      <c r="K527" s="632"/>
      <c r="L527" s="632"/>
      <c r="M527" s="632"/>
      <c r="N527" s="632"/>
      <c r="O527" s="632"/>
      <c r="P527" s="632"/>
      <c r="Q527" s="632"/>
      <c r="R527" s="632"/>
      <c r="S527" s="632"/>
      <c r="T527" s="632"/>
      <c r="U527" s="632"/>
      <c r="V527" s="632"/>
      <c r="W527" s="632"/>
      <c r="X527" s="632"/>
      <c r="Y527" s="632"/>
      <c r="Z527" s="632"/>
      <c r="AA527" s="632"/>
      <c r="AB527" s="632"/>
    </row>
    <row r="528" spans="1:28" ht="12.75">
      <c r="A528" s="632"/>
      <c r="B528" s="632"/>
      <c r="C528" s="632"/>
      <c r="D528" s="632"/>
      <c r="E528" s="632"/>
      <c r="F528" s="632"/>
      <c r="G528" s="632"/>
      <c r="H528" s="632"/>
      <c r="I528" s="632"/>
      <c r="J528" s="632"/>
      <c r="K528" s="632"/>
      <c r="L528" s="632"/>
      <c r="M528" s="632"/>
      <c r="N528" s="632"/>
      <c r="O528" s="632"/>
      <c r="P528" s="632"/>
      <c r="Q528" s="632"/>
      <c r="R528" s="632"/>
      <c r="S528" s="632"/>
      <c r="T528" s="632"/>
      <c r="U528" s="632"/>
      <c r="V528" s="632"/>
      <c r="W528" s="632"/>
      <c r="X528" s="632"/>
      <c r="Y528" s="632"/>
      <c r="Z528" s="632"/>
      <c r="AA528" s="632"/>
      <c r="AB528" s="632"/>
    </row>
    <row r="529" spans="1:28" ht="12.75">
      <c r="A529" s="632"/>
      <c r="B529" s="632"/>
      <c r="C529" s="632"/>
      <c r="D529" s="632"/>
      <c r="E529" s="632"/>
      <c r="F529" s="632"/>
      <c r="G529" s="632"/>
      <c r="H529" s="632"/>
      <c r="I529" s="632"/>
      <c r="J529" s="632"/>
      <c r="K529" s="632"/>
      <c r="L529" s="632"/>
      <c r="M529" s="632"/>
      <c r="N529" s="632"/>
      <c r="O529" s="632"/>
      <c r="P529" s="632"/>
      <c r="Q529" s="632"/>
      <c r="R529" s="632"/>
      <c r="S529" s="632"/>
      <c r="T529" s="632"/>
      <c r="U529" s="632"/>
      <c r="V529" s="632"/>
      <c r="W529" s="632"/>
      <c r="X529" s="632"/>
      <c r="Y529" s="632"/>
      <c r="Z529" s="632"/>
      <c r="AA529" s="632"/>
      <c r="AB529" s="632"/>
    </row>
    <row r="530" spans="1:28" ht="12.75">
      <c r="A530" s="632"/>
      <c r="B530" s="632"/>
      <c r="C530" s="632"/>
      <c r="D530" s="632"/>
      <c r="E530" s="632"/>
      <c r="F530" s="632"/>
      <c r="G530" s="632"/>
      <c r="H530" s="632"/>
      <c r="I530" s="632"/>
      <c r="J530" s="632"/>
      <c r="K530" s="632"/>
      <c r="L530" s="632"/>
      <c r="M530" s="632"/>
      <c r="N530" s="632"/>
      <c r="O530" s="632"/>
      <c r="P530" s="632"/>
      <c r="Q530" s="632"/>
      <c r="R530" s="632"/>
      <c r="S530" s="632"/>
      <c r="T530" s="632"/>
      <c r="U530" s="632"/>
      <c r="V530" s="632"/>
      <c r="W530" s="632"/>
      <c r="X530" s="632"/>
      <c r="Y530" s="632"/>
      <c r="Z530" s="632"/>
      <c r="AA530" s="632"/>
      <c r="AB530" s="632"/>
    </row>
    <row r="531" spans="1:28" ht="12.75">
      <c r="A531" s="632"/>
      <c r="B531" s="632"/>
      <c r="C531" s="632"/>
      <c r="D531" s="632"/>
      <c r="E531" s="632"/>
      <c r="F531" s="632"/>
      <c r="G531" s="632"/>
      <c r="H531" s="632"/>
      <c r="I531" s="632"/>
      <c r="J531" s="632"/>
      <c r="K531" s="632"/>
      <c r="L531" s="632"/>
      <c r="M531" s="632"/>
      <c r="N531" s="632"/>
      <c r="O531" s="632"/>
      <c r="P531" s="632"/>
      <c r="Q531" s="632"/>
      <c r="R531" s="632"/>
      <c r="S531" s="632"/>
      <c r="T531" s="632"/>
      <c r="U531" s="632"/>
      <c r="V531" s="632"/>
      <c r="W531" s="632"/>
      <c r="X531" s="632"/>
      <c r="Y531" s="632"/>
      <c r="Z531" s="632"/>
      <c r="AA531" s="632"/>
      <c r="AB531" s="632"/>
    </row>
    <row r="532" spans="1:28" ht="12.75">
      <c r="A532" s="632"/>
      <c r="B532" s="632"/>
      <c r="C532" s="632"/>
      <c r="D532" s="632"/>
      <c r="E532" s="632"/>
      <c r="F532" s="632"/>
      <c r="G532" s="632"/>
      <c r="H532" s="632"/>
      <c r="I532" s="632"/>
      <c r="J532" s="632"/>
      <c r="K532" s="632"/>
      <c r="L532" s="632"/>
      <c r="M532" s="632"/>
      <c r="N532" s="632"/>
      <c r="O532" s="632"/>
      <c r="P532" s="632"/>
      <c r="Q532" s="632"/>
      <c r="R532" s="632"/>
      <c r="S532" s="632"/>
      <c r="T532" s="632"/>
      <c r="U532" s="632"/>
      <c r="V532" s="632"/>
      <c r="W532" s="632"/>
      <c r="X532" s="632"/>
      <c r="Y532" s="632"/>
      <c r="Z532" s="632"/>
      <c r="AA532" s="632"/>
      <c r="AB532" s="632"/>
    </row>
    <row r="533" spans="1:28" ht="12.75">
      <c r="A533" s="632"/>
      <c r="B533" s="632"/>
      <c r="C533" s="632"/>
      <c r="D533" s="632"/>
      <c r="E533" s="632"/>
      <c r="F533" s="632"/>
      <c r="G533" s="632"/>
      <c r="H533" s="632"/>
      <c r="I533" s="632"/>
      <c r="J533" s="632"/>
      <c r="K533" s="632"/>
      <c r="L533" s="632"/>
      <c r="M533" s="632"/>
      <c r="N533" s="632"/>
      <c r="O533" s="632"/>
      <c r="P533" s="632"/>
      <c r="Q533" s="632"/>
      <c r="R533" s="632"/>
      <c r="S533" s="632"/>
      <c r="T533" s="632"/>
      <c r="U533" s="632"/>
      <c r="V533" s="632"/>
      <c r="W533" s="632"/>
      <c r="X533" s="632"/>
      <c r="Y533" s="632"/>
      <c r="Z533" s="632"/>
      <c r="AA533" s="632"/>
      <c r="AB533" s="632"/>
    </row>
    <row r="534" spans="1:28" ht="12.75">
      <c r="A534" s="632"/>
      <c r="B534" s="632"/>
      <c r="C534" s="632"/>
      <c r="D534" s="632"/>
      <c r="E534" s="632"/>
      <c r="F534" s="632"/>
      <c r="G534" s="632"/>
      <c r="H534" s="632"/>
      <c r="I534" s="632"/>
      <c r="J534" s="632"/>
      <c r="K534" s="632"/>
      <c r="L534" s="632"/>
      <c r="M534" s="632"/>
      <c r="N534" s="632"/>
      <c r="O534" s="632"/>
      <c r="P534" s="632"/>
      <c r="Q534" s="632"/>
      <c r="R534" s="632"/>
      <c r="S534" s="632"/>
      <c r="T534" s="632"/>
      <c r="U534" s="632"/>
      <c r="V534" s="632"/>
      <c r="W534" s="632"/>
      <c r="X534" s="632"/>
      <c r="Y534" s="632"/>
      <c r="Z534" s="632"/>
      <c r="AA534" s="632"/>
      <c r="AB534" s="632"/>
    </row>
    <row r="535" spans="1:28" ht="12.75">
      <c r="A535" s="632"/>
      <c r="B535" s="632"/>
      <c r="C535" s="632"/>
      <c r="D535" s="632"/>
      <c r="E535" s="632"/>
      <c r="F535" s="632"/>
      <c r="G535" s="632"/>
      <c r="H535" s="632"/>
      <c r="I535" s="632"/>
      <c r="J535" s="632"/>
      <c r="K535" s="632"/>
      <c r="L535" s="632"/>
      <c r="M535" s="632"/>
      <c r="N535" s="632"/>
      <c r="O535" s="632"/>
      <c r="P535" s="632"/>
      <c r="Q535" s="632"/>
      <c r="R535" s="632"/>
      <c r="S535" s="632"/>
      <c r="T535" s="632"/>
      <c r="U535" s="632"/>
      <c r="V535" s="632"/>
      <c r="W535" s="632"/>
      <c r="X535" s="632"/>
      <c r="Y535" s="632"/>
      <c r="Z535" s="632"/>
      <c r="AA535" s="632"/>
      <c r="AB535" s="632"/>
    </row>
    <row r="536" spans="1:28" ht="12.75">
      <c r="A536" s="632"/>
      <c r="B536" s="632"/>
      <c r="C536" s="632"/>
      <c r="D536" s="632"/>
      <c r="E536" s="632"/>
      <c r="F536" s="632"/>
      <c r="G536" s="632"/>
      <c r="H536" s="632"/>
      <c r="I536" s="632"/>
      <c r="J536" s="632"/>
      <c r="K536" s="632"/>
      <c r="L536" s="632"/>
      <c r="M536" s="632"/>
      <c r="N536" s="632"/>
      <c r="O536" s="632"/>
      <c r="P536" s="632"/>
      <c r="Q536" s="632"/>
      <c r="R536" s="632"/>
      <c r="S536" s="632"/>
      <c r="T536" s="632"/>
      <c r="U536" s="632"/>
      <c r="V536" s="632"/>
      <c r="W536" s="632"/>
      <c r="X536" s="632"/>
      <c r="Y536" s="632"/>
      <c r="Z536" s="632"/>
      <c r="AA536" s="632"/>
      <c r="AB536" s="632"/>
    </row>
    <row r="537" spans="1:28" ht="12.75">
      <c r="A537" s="632"/>
      <c r="B537" s="632"/>
      <c r="C537" s="632"/>
      <c r="D537" s="632"/>
      <c r="E537" s="632"/>
      <c r="F537" s="632"/>
      <c r="G537" s="632"/>
      <c r="H537" s="632"/>
      <c r="I537" s="632"/>
      <c r="J537" s="632"/>
      <c r="K537" s="632"/>
      <c r="L537" s="632"/>
      <c r="M537" s="632"/>
      <c r="N537" s="632"/>
      <c r="O537" s="632"/>
      <c r="P537" s="632"/>
      <c r="Q537" s="632"/>
      <c r="R537" s="632"/>
      <c r="S537" s="632"/>
      <c r="T537" s="632"/>
      <c r="U537" s="632"/>
      <c r="V537" s="632"/>
      <c r="W537" s="632"/>
      <c r="X537" s="632"/>
      <c r="Y537" s="632"/>
      <c r="Z537" s="632"/>
      <c r="AA537" s="632"/>
      <c r="AB537" s="632"/>
    </row>
    <row r="538" spans="1:28" ht="12.75">
      <c r="A538" s="632"/>
      <c r="B538" s="632"/>
      <c r="C538" s="632"/>
      <c r="D538" s="632"/>
      <c r="E538" s="632"/>
      <c r="F538" s="632"/>
      <c r="G538" s="632"/>
      <c r="H538" s="632"/>
      <c r="I538" s="632"/>
      <c r="J538" s="632"/>
      <c r="K538" s="632"/>
      <c r="L538" s="632"/>
      <c r="M538" s="632"/>
      <c r="N538" s="632"/>
      <c r="O538" s="632"/>
      <c r="P538" s="632"/>
      <c r="Q538" s="632"/>
      <c r="R538" s="632"/>
      <c r="S538" s="632"/>
      <c r="T538" s="632"/>
      <c r="U538" s="632"/>
      <c r="V538" s="632"/>
      <c r="W538" s="632"/>
      <c r="X538" s="632"/>
      <c r="Y538" s="632"/>
      <c r="Z538" s="632"/>
      <c r="AA538" s="632"/>
      <c r="AB538" s="632"/>
    </row>
    <row r="539" spans="1:28" ht="12.75">
      <c r="A539" s="632"/>
      <c r="B539" s="632"/>
      <c r="C539" s="632"/>
      <c r="D539" s="632"/>
      <c r="E539" s="632"/>
      <c r="F539" s="632"/>
      <c r="G539" s="632"/>
      <c r="H539" s="632"/>
      <c r="I539" s="632"/>
      <c r="J539" s="632"/>
      <c r="K539" s="632"/>
      <c r="L539" s="632"/>
      <c r="M539" s="632"/>
      <c r="N539" s="632"/>
      <c r="O539" s="632"/>
      <c r="P539" s="632"/>
      <c r="Q539" s="632"/>
      <c r="R539" s="632"/>
      <c r="S539" s="632"/>
      <c r="T539" s="632"/>
      <c r="U539" s="632"/>
      <c r="V539" s="632"/>
      <c r="W539" s="632"/>
      <c r="X539" s="632"/>
      <c r="Y539" s="632"/>
      <c r="Z539" s="632"/>
      <c r="AA539" s="632"/>
      <c r="AB539" s="632"/>
    </row>
    <row r="540" spans="1:28" ht="12.75">
      <c r="A540" s="632"/>
      <c r="B540" s="632"/>
      <c r="C540" s="632"/>
      <c r="D540" s="632"/>
      <c r="E540" s="632"/>
      <c r="F540" s="632"/>
      <c r="G540" s="632"/>
      <c r="H540" s="632"/>
      <c r="I540" s="632"/>
      <c r="J540" s="632"/>
      <c r="K540" s="632"/>
      <c r="L540" s="632"/>
      <c r="M540" s="632"/>
      <c r="N540" s="632"/>
      <c r="O540" s="632"/>
      <c r="P540" s="632"/>
      <c r="Q540" s="632"/>
      <c r="R540" s="632"/>
      <c r="S540" s="632"/>
      <c r="T540" s="632"/>
      <c r="U540" s="632"/>
      <c r="V540" s="632"/>
      <c r="W540" s="632"/>
      <c r="X540" s="632"/>
      <c r="Y540" s="632"/>
      <c r="Z540" s="632"/>
      <c r="AA540" s="632"/>
      <c r="AB540" s="632"/>
    </row>
    <row r="541" spans="1:28" ht="12.75">
      <c r="A541" s="632"/>
      <c r="B541" s="632"/>
      <c r="C541" s="632"/>
      <c r="D541" s="632"/>
      <c r="E541" s="632"/>
      <c r="F541" s="632"/>
      <c r="G541" s="632"/>
      <c r="H541" s="632"/>
      <c r="I541" s="632"/>
      <c r="J541" s="632"/>
      <c r="K541" s="632"/>
      <c r="L541" s="632"/>
      <c r="M541" s="632"/>
      <c r="N541" s="632"/>
      <c r="O541" s="632"/>
      <c r="P541" s="632"/>
      <c r="Q541" s="632"/>
      <c r="R541" s="632"/>
      <c r="S541" s="632"/>
      <c r="T541" s="632"/>
      <c r="U541" s="632"/>
      <c r="V541" s="632"/>
      <c r="W541" s="632"/>
      <c r="X541" s="632"/>
      <c r="Y541" s="632"/>
      <c r="Z541" s="632"/>
      <c r="AA541" s="632"/>
      <c r="AB541" s="632"/>
    </row>
    <row r="542" spans="1:28" ht="12.75">
      <c r="A542" s="632"/>
      <c r="B542" s="632"/>
      <c r="C542" s="632"/>
      <c r="D542" s="632"/>
      <c r="E542" s="632"/>
      <c r="F542" s="632"/>
      <c r="G542" s="632"/>
      <c r="H542" s="632"/>
      <c r="I542" s="632"/>
      <c r="J542" s="632"/>
      <c r="K542" s="632"/>
      <c r="L542" s="632"/>
      <c r="M542" s="632"/>
      <c r="N542" s="632"/>
      <c r="O542" s="632"/>
      <c r="P542" s="632"/>
      <c r="Q542" s="632"/>
      <c r="R542" s="632"/>
      <c r="S542" s="632"/>
      <c r="T542" s="632"/>
      <c r="U542" s="632"/>
      <c r="V542" s="632"/>
      <c r="W542" s="632"/>
      <c r="X542" s="632"/>
      <c r="Y542" s="632"/>
      <c r="Z542" s="632"/>
      <c r="AA542" s="632"/>
      <c r="AB542" s="632"/>
    </row>
    <row r="543" spans="1:28" ht="12.75">
      <c r="A543" s="632"/>
      <c r="B543" s="632"/>
      <c r="C543" s="632"/>
      <c r="D543" s="632"/>
      <c r="E543" s="632"/>
      <c r="F543" s="632"/>
      <c r="G543" s="632"/>
      <c r="H543" s="632"/>
      <c r="I543" s="632"/>
      <c r="J543" s="632"/>
      <c r="K543" s="632"/>
      <c r="L543" s="632"/>
      <c r="M543" s="632"/>
      <c r="N543" s="632"/>
      <c r="O543" s="632"/>
      <c r="P543" s="632"/>
      <c r="Q543" s="632"/>
      <c r="R543" s="632"/>
      <c r="S543" s="632"/>
      <c r="T543" s="632"/>
      <c r="U543" s="632"/>
      <c r="V543" s="632"/>
      <c r="W543" s="632"/>
      <c r="X543" s="632"/>
      <c r="Y543" s="632"/>
      <c r="Z543" s="632"/>
      <c r="AA543" s="632"/>
      <c r="AB543" s="632"/>
    </row>
    <row r="544" spans="1:28" ht="12.75">
      <c r="A544" s="632"/>
      <c r="B544" s="632"/>
      <c r="C544" s="632"/>
      <c r="D544" s="632"/>
      <c r="E544" s="632"/>
      <c r="F544" s="632"/>
      <c r="G544" s="632"/>
      <c r="H544" s="632"/>
      <c r="I544" s="632"/>
      <c r="J544" s="632"/>
      <c r="K544" s="632"/>
      <c r="L544" s="632"/>
      <c r="M544" s="632"/>
      <c r="N544" s="632"/>
      <c r="O544" s="632"/>
      <c r="P544" s="632"/>
      <c r="Q544" s="632"/>
      <c r="R544" s="632"/>
      <c r="S544" s="632"/>
      <c r="T544" s="632"/>
      <c r="U544" s="632"/>
      <c r="V544" s="632"/>
      <c r="W544" s="632"/>
      <c r="X544" s="632"/>
      <c r="Y544" s="632"/>
      <c r="Z544" s="632"/>
      <c r="AA544" s="632"/>
      <c r="AB544" s="632"/>
    </row>
    <row r="545" spans="1:28" ht="12.75">
      <c r="A545" s="632"/>
      <c r="B545" s="632"/>
      <c r="C545" s="632"/>
      <c r="D545" s="632"/>
      <c r="E545" s="632"/>
      <c r="F545" s="632"/>
      <c r="G545" s="632"/>
      <c r="H545" s="632"/>
      <c r="I545" s="632"/>
      <c r="J545" s="632"/>
      <c r="K545" s="632"/>
      <c r="L545" s="632"/>
      <c r="M545" s="632"/>
      <c r="N545" s="632"/>
      <c r="O545" s="632"/>
      <c r="P545" s="632"/>
      <c r="Q545" s="632"/>
      <c r="R545" s="632"/>
      <c r="S545" s="632"/>
      <c r="T545" s="632"/>
      <c r="U545" s="632"/>
      <c r="V545" s="632"/>
      <c r="W545" s="632"/>
      <c r="X545" s="632"/>
      <c r="Y545" s="632"/>
      <c r="Z545" s="632"/>
      <c r="AA545" s="632"/>
      <c r="AB545" s="632"/>
    </row>
    <row r="546" spans="1:28" ht="12.75">
      <c r="A546" s="632"/>
      <c r="B546" s="632"/>
      <c r="C546" s="632"/>
      <c r="D546" s="632"/>
      <c r="E546" s="632"/>
      <c r="F546" s="632"/>
      <c r="G546" s="632"/>
      <c r="H546" s="632"/>
      <c r="I546" s="632"/>
      <c r="J546" s="632"/>
      <c r="K546" s="632"/>
      <c r="L546" s="632"/>
      <c r="M546" s="632"/>
      <c r="N546" s="632"/>
      <c r="O546" s="632"/>
      <c r="P546" s="632"/>
      <c r="Q546" s="632"/>
      <c r="R546" s="632"/>
      <c r="S546" s="632"/>
      <c r="T546" s="632"/>
      <c r="U546" s="632"/>
      <c r="V546" s="632"/>
      <c r="W546" s="632"/>
      <c r="X546" s="632"/>
      <c r="Y546" s="632"/>
      <c r="Z546" s="632"/>
      <c r="AA546" s="632"/>
      <c r="AB546" s="632"/>
    </row>
    <row r="547" spans="1:28" ht="12.75">
      <c r="A547" s="632"/>
      <c r="B547" s="632"/>
      <c r="C547" s="632"/>
      <c r="D547" s="632"/>
      <c r="E547" s="632"/>
      <c r="F547" s="632"/>
      <c r="G547" s="632"/>
      <c r="H547" s="632"/>
      <c r="I547" s="632"/>
      <c r="J547" s="632"/>
      <c r="K547" s="632"/>
      <c r="L547" s="632"/>
      <c r="M547" s="632"/>
      <c r="N547" s="632"/>
      <c r="O547" s="632"/>
      <c r="P547" s="632"/>
      <c r="Q547" s="632"/>
      <c r="R547" s="632"/>
      <c r="S547" s="632"/>
      <c r="T547" s="632"/>
      <c r="U547" s="632"/>
      <c r="V547" s="632"/>
      <c r="W547" s="632"/>
      <c r="X547" s="632"/>
      <c r="Y547" s="632"/>
      <c r="Z547" s="632"/>
      <c r="AA547" s="632"/>
      <c r="AB547" s="632"/>
    </row>
    <row r="548" spans="1:28" ht="12.75">
      <c r="A548" s="632"/>
      <c r="B548" s="632"/>
      <c r="C548" s="632"/>
      <c r="D548" s="632"/>
      <c r="E548" s="632"/>
      <c r="F548" s="632"/>
      <c r="G548" s="632"/>
      <c r="H548" s="632"/>
      <c r="I548" s="632"/>
      <c r="J548" s="632"/>
      <c r="K548" s="632"/>
      <c r="L548" s="632"/>
      <c r="M548" s="632"/>
      <c r="N548" s="632"/>
      <c r="O548" s="632"/>
      <c r="P548" s="632"/>
      <c r="Q548" s="632"/>
      <c r="R548" s="632"/>
      <c r="S548" s="632"/>
      <c r="T548" s="632"/>
      <c r="U548" s="632"/>
      <c r="V548" s="632"/>
      <c r="W548" s="632"/>
      <c r="X548" s="632"/>
      <c r="Y548" s="632"/>
      <c r="Z548" s="632"/>
      <c r="AA548" s="632"/>
      <c r="AB548" s="632"/>
    </row>
    <row r="549" spans="1:28" ht="12.75">
      <c r="A549" s="632"/>
      <c r="B549" s="632"/>
      <c r="C549" s="632"/>
      <c r="D549" s="632"/>
      <c r="E549" s="632"/>
      <c r="F549" s="632"/>
      <c r="G549" s="632"/>
      <c r="H549" s="632"/>
      <c r="I549" s="632"/>
      <c r="J549" s="632"/>
      <c r="K549" s="632"/>
      <c r="L549" s="632"/>
      <c r="M549" s="632"/>
      <c r="N549" s="632"/>
      <c r="O549" s="632"/>
      <c r="P549" s="632"/>
      <c r="Q549" s="632"/>
      <c r="R549" s="632"/>
      <c r="S549" s="632"/>
      <c r="T549" s="632"/>
      <c r="U549" s="632"/>
      <c r="V549" s="632"/>
      <c r="W549" s="632"/>
      <c r="X549" s="632"/>
      <c r="Y549" s="632"/>
      <c r="Z549" s="632"/>
      <c r="AA549" s="632"/>
      <c r="AB549" s="632"/>
    </row>
    <row r="550" spans="1:28" ht="12.75">
      <c r="A550" s="632"/>
      <c r="B550" s="632"/>
      <c r="C550" s="632"/>
      <c r="D550" s="632"/>
      <c r="E550" s="632"/>
      <c r="F550" s="632"/>
      <c r="G550" s="632"/>
      <c r="H550" s="632"/>
      <c r="I550" s="632"/>
      <c r="J550" s="632"/>
      <c r="K550" s="632"/>
      <c r="L550" s="632"/>
      <c r="M550" s="632"/>
      <c r="N550" s="632"/>
      <c r="O550" s="632"/>
      <c r="P550" s="632"/>
      <c r="Q550" s="632"/>
      <c r="R550" s="632"/>
      <c r="S550" s="632"/>
      <c r="T550" s="632"/>
      <c r="U550" s="632"/>
      <c r="V550" s="632"/>
      <c r="W550" s="632"/>
      <c r="X550" s="632"/>
      <c r="Y550" s="632"/>
      <c r="Z550" s="632"/>
      <c r="AA550" s="632"/>
      <c r="AB550" s="632"/>
    </row>
    <row r="551" spans="1:28" ht="12.75">
      <c r="A551" s="632"/>
      <c r="B551" s="632"/>
      <c r="C551" s="632"/>
      <c r="D551" s="632"/>
      <c r="E551" s="632"/>
      <c r="F551" s="632"/>
      <c r="G551" s="632"/>
      <c r="H551" s="632"/>
      <c r="I551" s="632"/>
      <c r="J551" s="632"/>
      <c r="K551" s="632"/>
      <c r="L551" s="632"/>
      <c r="M551" s="632"/>
      <c r="N551" s="632"/>
      <c r="O551" s="632"/>
      <c r="P551" s="632"/>
      <c r="Q551" s="632"/>
      <c r="R551" s="632"/>
      <c r="S551" s="632"/>
      <c r="T551" s="632"/>
      <c r="U551" s="632"/>
      <c r="V551" s="632"/>
      <c r="W551" s="632"/>
      <c r="X551" s="632"/>
      <c r="Y551" s="632"/>
      <c r="Z551" s="632"/>
      <c r="AA551" s="632"/>
      <c r="AB551" s="632"/>
    </row>
    <row r="552" spans="1:28" ht="12.75">
      <c r="A552" s="632"/>
      <c r="B552" s="632"/>
      <c r="C552" s="632"/>
      <c r="D552" s="632"/>
      <c r="E552" s="632"/>
      <c r="F552" s="632"/>
      <c r="G552" s="632"/>
      <c r="H552" s="632"/>
      <c r="I552" s="632"/>
      <c r="J552" s="632"/>
      <c r="K552" s="632"/>
      <c r="L552" s="632"/>
      <c r="M552" s="632"/>
      <c r="N552" s="632"/>
      <c r="O552" s="632"/>
      <c r="P552" s="632"/>
      <c r="Q552" s="632"/>
      <c r="R552" s="632"/>
      <c r="S552" s="632"/>
      <c r="T552" s="632"/>
      <c r="U552" s="632"/>
      <c r="V552" s="632"/>
      <c r="W552" s="632"/>
      <c r="X552" s="632"/>
      <c r="Y552" s="632"/>
      <c r="Z552" s="632"/>
      <c r="AA552" s="632"/>
      <c r="AB552" s="632"/>
    </row>
    <row r="553" spans="1:28" ht="12.75">
      <c r="A553" s="632"/>
      <c r="B553" s="632"/>
      <c r="C553" s="632"/>
      <c r="D553" s="632"/>
      <c r="E553" s="632"/>
      <c r="F553" s="632"/>
      <c r="G553" s="632"/>
      <c r="H553" s="632"/>
      <c r="I553" s="632"/>
      <c r="J553" s="632"/>
      <c r="K553" s="632"/>
      <c r="L553" s="632"/>
      <c r="M553" s="632"/>
      <c r="N553" s="632"/>
      <c r="O553" s="632"/>
      <c r="P553" s="632"/>
      <c r="Q553" s="632"/>
      <c r="R553" s="632"/>
      <c r="S553" s="632"/>
      <c r="T553" s="632"/>
      <c r="U553" s="632"/>
      <c r="V553" s="632"/>
      <c r="W553" s="632"/>
      <c r="X553" s="632"/>
      <c r="Y553" s="632"/>
      <c r="Z553" s="632"/>
      <c r="AA553" s="632"/>
      <c r="AB553" s="632"/>
    </row>
    <row r="554" spans="1:28" ht="12.75">
      <c r="A554" s="632"/>
      <c r="B554" s="632"/>
      <c r="C554" s="632"/>
      <c r="D554" s="632"/>
      <c r="E554" s="632"/>
      <c r="F554" s="632"/>
      <c r="G554" s="632"/>
      <c r="H554" s="632"/>
      <c r="I554" s="632"/>
      <c r="J554" s="632"/>
      <c r="K554" s="632"/>
      <c r="L554" s="632"/>
      <c r="M554" s="632"/>
      <c r="N554" s="632"/>
      <c r="O554" s="632"/>
      <c r="P554" s="632"/>
      <c r="Q554" s="632"/>
      <c r="R554" s="632"/>
      <c r="S554" s="632"/>
      <c r="T554" s="632"/>
      <c r="U554" s="632"/>
      <c r="V554" s="632"/>
      <c r="W554" s="632"/>
      <c r="X554" s="632"/>
      <c r="Y554" s="632"/>
      <c r="Z554" s="632"/>
      <c r="AA554" s="632"/>
      <c r="AB554" s="632"/>
    </row>
    <row r="555" spans="1:28" ht="12.75">
      <c r="A555" s="632"/>
      <c r="B555" s="632"/>
      <c r="C555" s="632"/>
      <c r="D555" s="632"/>
      <c r="E555" s="632"/>
      <c r="F555" s="632"/>
      <c r="G555" s="632"/>
      <c r="H555" s="632"/>
      <c r="I555" s="632"/>
      <c r="J555" s="632"/>
      <c r="K555" s="632"/>
      <c r="L555" s="632"/>
      <c r="M555" s="632"/>
      <c r="N555" s="632"/>
      <c r="O555" s="632"/>
      <c r="P555" s="632"/>
      <c r="Q555" s="632"/>
      <c r="R555" s="632"/>
      <c r="S555" s="632"/>
      <c r="T555" s="632"/>
      <c r="U555" s="632"/>
      <c r="V555" s="632"/>
      <c r="W555" s="632"/>
      <c r="X555" s="632"/>
      <c r="Y555" s="632"/>
      <c r="Z555" s="632"/>
      <c r="AA555" s="632"/>
      <c r="AB555" s="632"/>
    </row>
    <row r="556" spans="1:28" ht="12.75">
      <c r="A556" s="632"/>
      <c r="B556" s="632"/>
      <c r="C556" s="632"/>
      <c r="D556" s="632"/>
      <c r="E556" s="632"/>
      <c r="F556" s="632"/>
      <c r="G556" s="632"/>
      <c r="H556" s="632"/>
      <c r="I556" s="632"/>
      <c r="J556" s="632"/>
      <c r="K556" s="632"/>
      <c r="L556" s="632"/>
      <c r="M556" s="632"/>
      <c r="N556" s="632"/>
      <c r="O556" s="632"/>
      <c r="P556" s="632"/>
      <c r="Q556" s="632"/>
      <c r="R556" s="632"/>
      <c r="S556" s="632"/>
      <c r="T556" s="632"/>
      <c r="U556" s="632"/>
      <c r="V556" s="632"/>
      <c r="W556" s="632"/>
      <c r="X556" s="632"/>
      <c r="Y556" s="632"/>
      <c r="Z556" s="632"/>
      <c r="AA556" s="632"/>
      <c r="AB556" s="632"/>
    </row>
    <row r="557" spans="1:28" ht="12.75">
      <c r="A557" s="632"/>
      <c r="B557" s="632"/>
      <c r="C557" s="632"/>
      <c r="D557" s="632"/>
      <c r="E557" s="632"/>
      <c r="F557" s="632"/>
      <c r="G557" s="632"/>
      <c r="H557" s="632"/>
      <c r="I557" s="632"/>
      <c r="J557" s="632"/>
      <c r="K557" s="632"/>
      <c r="L557" s="632"/>
      <c r="M557" s="632"/>
      <c r="N557" s="632"/>
      <c r="O557" s="632"/>
      <c r="P557" s="632"/>
      <c r="Q557" s="632"/>
      <c r="R557" s="632"/>
      <c r="S557" s="632"/>
      <c r="T557" s="632"/>
      <c r="U557" s="632"/>
      <c r="V557" s="632"/>
      <c r="W557" s="632"/>
      <c r="X557" s="632"/>
      <c r="Y557" s="632"/>
      <c r="Z557" s="632"/>
      <c r="AA557" s="632"/>
      <c r="AB557" s="632"/>
    </row>
    <row r="558" spans="1:28" ht="12.75">
      <c r="A558" s="632"/>
      <c r="B558" s="632"/>
      <c r="C558" s="632"/>
      <c r="D558" s="632"/>
      <c r="E558" s="632"/>
      <c r="F558" s="632"/>
      <c r="G558" s="632"/>
      <c r="H558" s="632"/>
      <c r="I558" s="632"/>
      <c r="J558" s="632"/>
      <c r="K558" s="632"/>
      <c r="L558" s="632"/>
      <c r="M558" s="632"/>
      <c r="N558" s="632"/>
      <c r="O558" s="632"/>
      <c r="P558" s="632"/>
      <c r="Q558" s="632"/>
      <c r="R558" s="632"/>
      <c r="S558" s="632"/>
      <c r="T558" s="632"/>
      <c r="U558" s="632"/>
      <c r="V558" s="632"/>
      <c r="W558" s="632"/>
      <c r="X558" s="632"/>
      <c r="Y558" s="632"/>
      <c r="Z558" s="632"/>
      <c r="AA558" s="632"/>
      <c r="AB558" s="632"/>
    </row>
    <row r="559" spans="1:28" ht="12.75">
      <c r="A559" s="632"/>
      <c r="B559" s="632"/>
      <c r="C559" s="632"/>
      <c r="D559" s="632"/>
      <c r="E559" s="632"/>
      <c r="F559" s="632"/>
      <c r="G559" s="632"/>
      <c r="H559" s="632"/>
      <c r="I559" s="632"/>
      <c r="J559" s="632"/>
      <c r="K559" s="632"/>
      <c r="L559" s="632"/>
      <c r="M559" s="632"/>
      <c r="N559" s="632"/>
      <c r="O559" s="632"/>
      <c r="P559" s="632"/>
      <c r="Q559" s="632"/>
      <c r="R559" s="632"/>
      <c r="S559" s="632"/>
      <c r="T559" s="632"/>
      <c r="U559" s="632"/>
      <c r="V559" s="632"/>
      <c r="W559" s="632"/>
      <c r="X559" s="632"/>
      <c r="Y559" s="632"/>
      <c r="Z559" s="632"/>
      <c r="AA559" s="632"/>
      <c r="AB559" s="632"/>
    </row>
    <row r="560" spans="1:28" ht="12.75">
      <c r="A560" s="632"/>
      <c r="B560" s="632"/>
      <c r="C560" s="632"/>
      <c r="D560" s="632"/>
      <c r="E560" s="632"/>
      <c r="F560" s="632"/>
      <c r="G560" s="632"/>
      <c r="H560" s="632"/>
      <c r="I560" s="632"/>
      <c r="J560" s="632"/>
      <c r="K560" s="632"/>
      <c r="L560" s="632"/>
      <c r="M560" s="632"/>
      <c r="N560" s="632"/>
      <c r="O560" s="632"/>
      <c r="P560" s="632"/>
      <c r="Q560" s="632"/>
      <c r="R560" s="632"/>
      <c r="S560" s="632"/>
      <c r="T560" s="632"/>
      <c r="U560" s="632"/>
      <c r="V560" s="632"/>
      <c r="W560" s="632"/>
      <c r="X560" s="632"/>
      <c r="Y560" s="632"/>
      <c r="Z560" s="632"/>
      <c r="AA560" s="632"/>
      <c r="AB560" s="632"/>
    </row>
    <row r="561" spans="1:28" ht="12.75">
      <c r="A561" s="632"/>
      <c r="B561" s="632"/>
      <c r="C561" s="632"/>
      <c r="D561" s="632"/>
      <c r="E561" s="632"/>
      <c r="F561" s="632"/>
      <c r="G561" s="632"/>
      <c r="H561" s="632"/>
      <c r="I561" s="632"/>
      <c r="J561" s="632"/>
      <c r="K561" s="632"/>
      <c r="L561" s="632"/>
      <c r="M561" s="632"/>
      <c r="N561" s="632"/>
      <c r="O561" s="632"/>
      <c r="P561" s="632"/>
      <c r="Q561" s="632"/>
      <c r="R561" s="632"/>
      <c r="S561" s="632"/>
      <c r="T561" s="632"/>
      <c r="U561" s="632"/>
      <c r="V561" s="632"/>
      <c r="W561" s="632"/>
      <c r="X561" s="632"/>
      <c r="Y561" s="632"/>
      <c r="Z561" s="632"/>
      <c r="AA561" s="632"/>
      <c r="AB561" s="632"/>
    </row>
    <row r="562" spans="1:28" ht="12.75">
      <c r="A562" s="632"/>
      <c r="B562" s="632"/>
      <c r="C562" s="632"/>
      <c r="D562" s="632"/>
      <c r="E562" s="632"/>
      <c r="F562" s="632"/>
      <c r="G562" s="632"/>
      <c r="H562" s="632"/>
      <c r="I562" s="632"/>
      <c r="J562" s="632"/>
      <c r="K562" s="632"/>
      <c r="L562" s="632"/>
      <c r="M562" s="632"/>
      <c r="N562" s="632"/>
      <c r="O562" s="632"/>
      <c r="P562" s="632"/>
      <c r="Q562" s="632"/>
      <c r="R562" s="632"/>
      <c r="S562" s="632"/>
      <c r="T562" s="632"/>
      <c r="U562" s="632"/>
      <c r="V562" s="632"/>
      <c r="W562" s="632"/>
      <c r="X562" s="632"/>
      <c r="Y562" s="632"/>
      <c r="Z562" s="632"/>
      <c r="AA562" s="632"/>
      <c r="AB562" s="632"/>
    </row>
    <row r="563" spans="1:28" ht="12.75">
      <c r="A563" s="632"/>
      <c r="B563" s="632"/>
      <c r="C563" s="632"/>
      <c r="D563" s="632"/>
      <c r="E563" s="632"/>
      <c r="F563" s="632"/>
      <c r="G563" s="632"/>
      <c r="H563" s="632"/>
      <c r="I563" s="632"/>
      <c r="J563" s="632"/>
      <c r="K563" s="632"/>
      <c r="L563" s="632"/>
      <c r="M563" s="632"/>
      <c r="N563" s="632"/>
      <c r="O563" s="632"/>
      <c r="P563" s="632"/>
      <c r="Q563" s="632"/>
      <c r="R563" s="632"/>
      <c r="S563" s="632"/>
      <c r="T563" s="632"/>
      <c r="U563" s="632"/>
      <c r="V563" s="632"/>
      <c r="W563" s="632"/>
      <c r="X563" s="632"/>
      <c r="Y563" s="632"/>
      <c r="Z563" s="632"/>
      <c r="AA563" s="632"/>
      <c r="AB563" s="632"/>
    </row>
    <row r="564" spans="1:28" ht="12.75">
      <c r="A564" s="632"/>
      <c r="B564" s="632"/>
      <c r="C564" s="632"/>
      <c r="D564" s="632"/>
      <c r="E564" s="632"/>
      <c r="F564" s="632"/>
      <c r="G564" s="632"/>
      <c r="H564" s="632"/>
      <c r="I564" s="632"/>
      <c r="J564" s="632"/>
      <c r="K564" s="632"/>
      <c r="L564" s="632"/>
      <c r="M564" s="632"/>
      <c r="N564" s="632"/>
      <c r="O564" s="632"/>
      <c r="P564" s="632"/>
      <c r="Q564" s="632"/>
      <c r="R564" s="632"/>
      <c r="S564" s="632"/>
      <c r="T564" s="632"/>
      <c r="U564" s="632"/>
      <c r="V564" s="632"/>
      <c r="W564" s="632"/>
      <c r="X564" s="632"/>
      <c r="Y564" s="632"/>
      <c r="Z564" s="632"/>
      <c r="AA564" s="632"/>
      <c r="AB564" s="632"/>
    </row>
    <row r="565" spans="1:28" ht="12.75">
      <c r="A565" s="632"/>
      <c r="B565" s="632"/>
      <c r="C565" s="632"/>
      <c r="D565" s="632"/>
      <c r="E565" s="632"/>
      <c r="F565" s="632"/>
      <c r="G565" s="632"/>
      <c r="H565" s="632"/>
      <c r="I565" s="632"/>
      <c r="J565" s="632"/>
      <c r="K565" s="632"/>
      <c r="L565" s="632"/>
      <c r="M565" s="632"/>
      <c r="N565" s="632"/>
      <c r="O565" s="632"/>
      <c r="P565" s="632"/>
      <c r="Q565" s="632"/>
      <c r="R565" s="632"/>
      <c r="S565" s="632"/>
      <c r="T565" s="632"/>
      <c r="U565" s="632"/>
      <c r="V565" s="632"/>
      <c r="W565" s="632"/>
      <c r="X565" s="632"/>
      <c r="Y565" s="632"/>
      <c r="Z565" s="632"/>
      <c r="AA565" s="632"/>
      <c r="AB565" s="632"/>
    </row>
    <row r="566" spans="1:28" ht="12.75">
      <c r="A566" s="632"/>
      <c r="B566" s="632"/>
      <c r="C566" s="632"/>
      <c r="D566" s="632"/>
      <c r="E566" s="632"/>
      <c r="F566" s="632"/>
      <c r="G566" s="632"/>
      <c r="H566" s="632"/>
      <c r="I566" s="632"/>
      <c r="J566" s="632"/>
      <c r="K566" s="632"/>
      <c r="L566" s="632"/>
      <c r="M566" s="632"/>
      <c r="N566" s="632"/>
      <c r="O566" s="632"/>
      <c r="P566" s="632"/>
      <c r="Q566" s="632"/>
      <c r="R566" s="632"/>
      <c r="S566" s="632"/>
      <c r="T566" s="632"/>
      <c r="U566" s="632"/>
      <c r="V566" s="632"/>
      <c r="W566" s="632"/>
      <c r="X566" s="632"/>
      <c r="Y566" s="632"/>
      <c r="Z566" s="632"/>
      <c r="AA566" s="632"/>
      <c r="AB566" s="632"/>
    </row>
    <row r="567" spans="1:28" ht="12.75">
      <c r="A567" s="632"/>
      <c r="B567" s="632"/>
      <c r="C567" s="632"/>
      <c r="D567" s="632"/>
      <c r="E567" s="632"/>
      <c r="F567" s="632"/>
      <c r="G567" s="632"/>
      <c r="H567" s="632"/>
      <c r="I567" s="632"/>
      <c r="J567" s="632"/>
      <c r="K567" s="632"/>
      <c r="L567" s="632"/>
      <c r="M567" s="632"/>
      <c r="N567" s="632"/>
      <c r="O567" s="632"/>
      <c r="P567" s="632"/>
      <c r="Q567" s="632"/>
      <c r="R567" s="632"/>
      <c r="S567" s="632"/>
      <c r="T567" s="632"/>
      <c r="U567" s="632"/>
      <c r="V567" s="632"/>
      <c r="W567" s="632"/>
      <c r="X567" s="632"/>
      <c r="Y567" s="632"/>
      <c r="Z567" s="632"/>
      <c r="AA567" s="632"/>
      <c r="AB567" s="632"/>
    </row>
    <row r="568" spans="1:28" ht="12.75">
      <c r="A568" s="632"/>
      <c r="B568" s="632"/>
      <c r="C568" s="632"/>
      <c r="D568" s="632"/>
      <c r="E568" s="632"/>
      <c r="F568" s="632"/>
      <c r="G568" s="632"/>
      <c r="H568" s="632"/>
      <c r="I568" s="632"/>
      <c r="J568" s="632"/>
      <c r="K568" s="632"/>
      <c r="L568" s="632"/>
      <c r="M568" s="632"/>
      <c r="N568" s="632"/>
      <c r="O568" s="632"/>
      <c r="P568" s="632"/>
      <c r="Q568" s="632"/>
      <c r="R568" s="632"/>
      <c r="S568" s="632"/>
      <c r="T568" s="632"/>
      <c r="U568" s="632"/>
      <c r="V568" s="632"/>
      <c r="W568" s="632"/>
      <c r="X568" s="632"/>
      <c r="Y568" s="632"/>
      <c r="Z568" s="632"/>
      <c r="AA568" s="632"/>
      <c r="AB568" s="632"/>
    </row>
    <row r="569" spans="1:28" ht="12.75">
      <c r="A569" s="632"/>
      <c r="B569" s="632"/>
      <c r="C569" s="632"/>
      <c r="D569" s="632"/>
      <c r="E569" s="632"/>
      <c r="F569" s="632"/>
      <c r="G569" s="632"/>
      <c r="H569" s="632"/>
      <c r="I569" s="632"/>
      <c r="J569" s="632"/>
      <c r="K569" s="632"/>
      <c r="L569" s="632"/>
      <c r="M569" s="632"/>
      <c r="N569" s="632"/>
      <c r="O569" s="632"/>
      <c r="P569" s="632"/>
      <c r="Q569" s="632"/>
      <c r="R569" s="632"/>
      <c r="S569" s="632"/>
      <c r="T569" s="632"/>
      <c r="U569" s="632"/>
      <c r="V569" s="632"/>
      <c r="W569" s="632"/>
      <c r="X569" s="632"/>
      <c r="Y569" s="632"/>
      <c r="Z569" s="632"/>
      <c r="AA569" s="632"/>
      <c r="AB569" s="632"/>
    </row>
    <row r="570" spans="1:28" ht="12.75">
      <c r="A570" s="632"/>
      <c r="B570" s="632"/>
      <c r="C570" s="632"/>
      <c r="D570" s="632"/>
      <c r="E570" s="632"/>
      <c r="F570" s="632"/>
      <c r="G570" s="632"/>
      <c r="H570" s="632"/>
      <c r="I570" s="632"/>
      <c r="J570" s="632"/>
      <c r="K570" s="632"/>
      <c r="L570" s="632"/>
      <c r="M570" s="632"/>
      <c r="N570" s="632"/>
      <c r="O570" s="632"/>
      <c r="P570" s="632"/>
      <c r="Q570" s="632"/>
      <c r="R570" s="632"/>
      <c r="S570" s="632"/>
      <c r="T570" s="632"/>
      <c r="U570" s="632"/>
      <c r="V570" s="632"/>
      <c r="W570" s="632"/>
      <c r="X570" s="632"/>
      <c r="Y570" s="632"/>
      <c r="Z570" s="632"/>
      <c r="AA570" s="632"/>
      <c r="AB570" s="632"/>
    </row>
    <row r="571" spans="1:28" ht="12.75">
      <c r="A571" s="632"/>
      <c r="B571" s="632"/>
      <c r="C571" s="632"/>
      <c r="D571" s="632"/>
      <c r="E571" s="632"/>
      <c r="F571" s="632"/>
      <c r="G571" s="632"/>
      <c r="H571" s="632"/>
      <c r="I571" s="632"/>
      <c r="J571" s="632"/>
      <c r="K571" s="632"/>
      <c r="L571" s="632"/>
      <c r="M571" s="632"/>
      <c r="N571" s="632"/>
      <c r="O571" s="632"/>
      <c r="P571" s="632"/>
      <c r="Q571" s="632"/>
      <c r="R571" s="632"/>
      <c r="S571" s="632"/>
      <c r="T571" s="632"/>
      <c r="U571" s="632"/>
      <c r="V571" s="632"/>
      <c r="W571" s="632"/>
      <c r="X571" s="632"/>
      <c r="Y571" s="632"/>
      <c r="Z571" s="632"/>
      <c r="AA571" s="632"/>
      <c r="AB571" s="632"/>
    </row>
    <row r="572" spans="1:28" ht="12.75">
      <c r="A572" s="632"/>
      <c r="B572" s="632"/>
      <c r="C572" s="632"/>
      <c r="D572" s="632"/>
      <c r="E572" s="632"/>
      <c r="F572" s="632"/>
      <c r="G572" s="632"/>
      <c r="H572" s="632"/>
      <c r="I572" s="632"/>
      <c r="J572" s="632"/>
      <c r="K572" s="632"/>
      <c r="L572" s="632"/>
      <c r="M572" s="632"/>
      <c r="N572" s="632"/>
      <c r="O572" s="632"/>
      <c r="P572" s="632"/>
      <c r="Q572" s="632"/>
      <c r="R572" s="632"/>
      <c r="S572" s="632"/>
      <c r="T572" s="632"/>
      <c r="U572" s="632"/>
      <c r="V572" s="632"/>
      <c r="W572" s="632"/>
      <c r="X572" s="632"/>
      <c r="Y572" s="632"/>
      <c r="Z572" s="632"/>
      <c r="AA572" s="632"/>
      <c r="AB572" s="632"/>
    </row>
    <row r="573" spans="1:28" ht="12.75">
      <c r="A573" s="632"/>
      <c r="B573" s="632"/>
      <c r="C573" s="632"/>
      <c r="D573" s="632"/>
      <c r="E573" s="632"/>
      <c r="F573" s="632"/>
      <c r="G573" s="632"/>
      <c r="H573" s="632"/>
      <c r="I573" s="632"/>
      <c r="J573" s="632"/>
      <c r="K573" s="632"/>
      <c r="L573" s="632"/>
      <c r="M573" s="632"/>
      <c r="N573" s="632"/>
      <c r="O573" s="632"/>
      <c r="P573" s="632"/>
      <c r="Q573" s="632"/>
      <c r="R573" s="632"/>
      <c r="S573" s="632"/>
      <c r="T573" s="632"/>
      <c r="U573" s="632"/>
      <c r="V573" s="632"/>
      <c r="W573" s="632"/>
      <c r="X573" s="632"/>
      <c r="Y573" s="632"/>
      <c r="Z573" s="632"/>
      <c r="AA573" s="632"/>
      <c r="AB573" s="632"/>
    </row>
    <row r="574" spans="1:28" ht="12.75">
      <c r="A574" s="632"/>
      <c r="B574" s="632"/>
      <c r="C574" s="632"/>
      <c r="D574" s="632"/>
      <c r="E574" s="632"/>
      <c r="F574" s="632"/>
      <c r="G574" s="632"/>
      <c r="H574" s="632"/>
      <c r="I574" s="632"/>
      <c r="J574" s="632"/>
      <c r="K574" s="632"/>
      <c r="L574" s="632"/>
      <c r="M574" s="632"/>
      <c r="N574" s="632"/>
      <c r="O574" s="632"/>
      <c r="P574" s="632"/>
      <c r="Q574" s="632"/>
      <c r="R574" s="632"/>
      <c r="S574" s="632"/>
      <c r="T574" s="632"/>
      <c r="U574" s="632"/>
      <c r="V574" s="632"/>
      <c r="W574" s="632"/>
      <c r="X574" s="632"/>
      <c r="Y574" s="632"/>
      <c r="Z574" s="632"/>
      <c r="AA574" s="632"/>
      <c r="AB574" s="632"/>
    </row>
    <row r="575" spans="1:28" ht="12.75">
      <c r="A575" s="632"/>
      <c r="B575" s="632"/>
      <c r="C575" s="632"/>
      <c r="D575" s="632"/>
      <c r="E575" s="632"/>
      <c r="F575" s="632"/>
      <c r="G575" s="632"/>
      <c r="H575" s="632"/>
      <c r="I575" s="632"/>
      <c r="J575" s="632"/>
      <c r="K575" s="632"/>
      <c r="L575" s="632"/>
      <c r="M575" s="632"/>
      <c r="N575" s="632"/>
      <c r="O575" s="632"/>
      <c r="P575" s="632"/>
      <c r="Q575" s="632"/>
      <c r="R575" s="632"/>
      <c r="S575" s="632"/>
      <c r="T575" s="632"/>
      <c r="U575" s="632"/>
      <c r="V575" s="632"/>
      <c r="W575" s="632"/>
      <c r="X575" s="632"/>
      <c r="Y575" s="632"/>
      <c r="Z575" s="632"/>
      <c r="AA575" s="632"/>
      <c r="AB575" s="632"/>
    </row>
    <row r="576" spans="1:28" ht="12.75">
      <c r="A576" s="632"/>
      <c r="B576" s="632"/>
      <c r="C576" s="632"/>
      <c r="D576" s="632"/>
      <c r="E576" s="632"/>
      <c r="F576" s="632"/>
      <c r="G576" s="632"/>
      <c r="H576" s="632"/>
      <c r="I576" s="632"/>
      <c r="J576" s="632"/>
      <c r="K576" s="632"/>
      <c r="L576" s="632"/>
      <c r="M576" s="632"/>
      <c r="N576" s="632"/>
      <c r="O576" s="632"/>
      <c r="P576" s="632"/>
      <c r="Q576" s="632"/>
      <c r="R576" s="632"/>
      <c r="S576" s="632"/>
      <c r="T576" s="632"/>
      <c r="U576" s="632"/>
      <c r="V576" s="632"/>
      <c r="W576" s="632"/>
      <c r="X576" s="632"/>
      <c r="Y576" s="632"/>
      <c r="Z576" s="632"/>
      <c r="AA576" s="632"/>
      <c r="AB576" s="632"/>
    </row>
    <row r="577" spans="1:28" ht="12.75">
      <c r="A577" s="632"/>
      <c r="B577" s="632"/>
      <c r="C577" s="632"/>
      <c r="D577" s="632"/>
      <c r="E577" s="632"/>
      <c r="F577" s="632"/>
      <c r="G577" s="632"/>
      <c r="H577" s="632"/>
      <c r="I577" s="632"/>
      <c r="J577" s="632"/>
      <c r="K577" s="632"/>
      <c r="L577" s="632"/>
      <c r="M577" s="632"/>
      <c r="N577" s="632"/>
      <c r="O577" s="632"/>
      <c r="P577" s="632"/>
      <c r="Q577" s="632"/>
      <c r="R577" s="632"/>
      <c r="S577" s="632"/>
      <c r="T577" s="632"/>
      <c r="U577" s="632"/>
      <c r="V577" s="632"/>
      <c r="W577" s="632"/>
      <c r="X577" s="632"/>
      <c r="Y577" s="632"/>
      <c r="Z577" s="632"/>
      <c r="AA577" s="632"/>
      <c r="AB577" s="632"/>
    </row>
    <row r="578" spans="1:28" ht="12.75">
      <c r="A578" s="632"/>
      <c r="B578" s="632"/>
      <c r="C578" s="632"/>
      <c r="D578" s="632"/>
      <c r="E578" s="632"/>
      <c r="F578" s="632"/>
      <c r="G578" s="632"/>
      <c r="H578" s="632"/>
      <c r="I578" s="632"/>
      <c r="J578" s="632"/>
      <c r="K578" s="632"/>
      <c r="L578" s="632"/>
      <c r="M578" s="632"/>
      <c r="N578" s="632"/>
      <c r="O578" s="632"/>
      <c r="P578" s="632"/>
      <c r="Q578" s="632"/>
      <c r="R578" s="632"/>
      <c r="S578" s="632"/>
      <c r="T578" s="632"/>
      <c r="U578" s="632"/>
      <c r="V578" s="632"/>
      <c r="W578" s="632"/>
      <c r="X578" s="632"/>
      <c r="Y578" s="632"/>
      <c r="Z578" s="632"/>
      <c r="AA578" s="632"/>
      <c r="AB578" s="632"/>
    </row>
    <row r="579" spans="1:28" ht="12.75">
      <c r="A579" s="632"/>
      <c r="B579" s="632"/>
      <c r="C579" s="632"/>
      <c r="D579" s="632"/>
      <c r="E579" s="632"/>
      <c r="F579" s="632"/>
      <c r="G579" s="632"/>
      <c r="H579" s="632"/>
      <c r="I579" s="632"/>
      <c r="J579" s="632"/>
      <c r="K579" s="632"/>
      <c r="L579" s="632"/>
      <c r="M579" s="632"/>
      <c r="N579" s="632"/>
      <c r="O579" s="632"/>
      <c r="P579" s="632"/>
      <c r="Q579" s="632"/>
      <c r="R579" s="632"/>
      <c r="S579" s="632"/>
      <c r="T579" s="632"/>
      <c r="U579" s="632"/>
      <c r="V579" s="632"/>
      <c r="W579" s="632"/>
      <c r="X579" s="632"/>
      <c r="Y579" s="632"/>
      <c r="Z579" s="632"/>
      <c r="AA579" s="632"/>
      <c r="AB579" s="632"/>
    </row>
    <row r="580" spans="1:28" ht="12.75">
      <c r="A580" s="632"/>
      <c r="B580" s="632"/>
      <c r="C580" s="632"/>
      <c r="D580" s="632"/>
      <c r="E580" s="632"/>
      <c r="F580" s="632"/>
      <c r="G580" s="632"/>
      <c r="H580" s="632"/>
      <c r="I580" s="632"/>
      <c r="J580" s="632"/>
      <c r="K580" s="632"/>
      <c r="L580" s="632"/>
      <c r="M580" s="632"/>
      <c r="N580" s="632"/>
      <c r="O580" s="632"/>
      <c r="P580" s="632"/>
      <c r="Q580" s="632"/>
      <c r="R580" s="632"/>
      <c r="S580" s="632"/>
      <c r="T580" s="632"/>
      <c r="U580" s="632"/>
      <c r="V580" s="632"/>
      <c r="W580" s="632"/>
      <c r="X580" s="632"/>
      <c r="Y580" s="632"/>
      <c r="Z580" s="632"/>
      <c r="AA580" s="632"/>
      <c r="AB580" s="632"/>
    </row>
    <row r="581" spans="1:28" ht="12.75">
      <c r="A581" s="632"/>
      <c r="B581" s="632"/>
      <c r="C581" s="632"/>
      <c r="D581" s="632"/>
      <c r="E581" s="632"/>
      <c r="F581" s="632"/>
      <c r="G581" s="632"/>
      <c r="H581" s="632"/>
      <c r="I581" s="632"/>
      <c r="J581" s="632"/>
      <c r="K581" s="632"/>
      <c r="L581" s="632"/>
      <c r="M581" s="632"/>
      <c r="N581" s="632"/>
      <c r="O581" s="632"/>
      <c r="P581" s="632"/>
      <c r="Q581" s="632"/>
      <c r="R581" s="632"/>
      <c r="S581" s="632"/>
      <c r="T581" s="632"/>
      <c r="U581" s="632"/>
      <c r="V581" s="632"/>
      <c r="W581" s="632"/>
      <c r="X581" s="632"/>
      <c r="Y581" s="632"/>
      <c r="Z581" s="632"/>
      <c r="AA581" s="632"/>
      <c r="AB581" s="632"/>
    </row>
    <row r="582" spans="1:28" ht="12.75">
      <c r="A582" s="632"/>
      <c r="B582" s="632"/>
      <c r="C582" s="632"/>
      <c r="D582" s="632"/>
      <c r="E582" s="632"/>
      <c r="F582" s="632"/>
      <c r="G582" s="632"/>
      <c r="H582" s="632"/>
      <c r="I582" s="632"/>
      <c r="J582" s="632"/>
      <c r="K582" s="632"/>
      <c r="L582" s="632"/>
      <c r="M582" s="632"/>
      <c r="N582" s="632"/>
      <c r="O582" s="632"/>
      <c r="P582" s="632"/>
      <c r="Q582" s="632"/>
      <c r="R582" s="632"/>
      <c r="S582" s="632"/>
      <c r="T582" s="632"/>
      <c r="U582" s="632"/>
      <c r="V582" s="632"/>
      <c r="W582" s="632"/>
      <c r="X582" s="632"/>
      <c r="Y582" s="632"/>
      <c r="Z582" s="632"/>
      <c r="AA582" s="632"/>
      <c r="AB582" s="632"/>
    </row>
    <row r="583" spans="1:28" ht="12.75">
      <c r="A583" s="632"/>
      <c r="B583" s="632"/>
      <c r="C583" s="632"/>
      <c r="D583" s="632"/>
      <c r="E583" s="632"/>
      <c r="F583" s="632"/>
      <c r="G583" s="632"/>
      <c r="H583" s="632"/>
      <c r="I583" s="632"/>
      <c r="J583" s="632"/>
      <c r="K583" s="632"/>
      <c r="L583" s="632"/>
      <c r="M583" s="632"/>
      <c r="N583" s="632"/>
      <c r="O583" s="632"/>
      <c r="P583" s="632"/>
      <c r="Q583" s="632"/>
      <c r="R583" s="632"/>
      <c r="S583" s="632"/>
      <c r="T583" s="632"/>
      <c r="U583" s="632"/>
      <c r="V583" s="632"/>
      <c r="W583" s="632"/>
      <c r="X583" s="632"/>
      <c r="Y583" s="632"/>
      <c r="Z583" s="632"/>
      <c r="AA583" s="632"/>
      <c r="AB583" s="632"/>
    </row>
    <row r="584" spans="1:28" ht="12.75">
      <c r="A584" s="632"/>
      <c r="B584" s="632"/>
      <c r="C584" s="632"/>
      <c r="D584" s="632"/>
      <c r="E584" s="632"/>
      <c r="F584" s="632"/>
      <c r="G584" s="632"/>
      <c r="H584" s="632"/>
      <c r="I584" s="632"/>
      <c r="J584" s="632"/>
      <c r="K584" s="632"/>
      <c r="L584" s="632"/>
      <c r="M584" s="632"/>
      <c r="N584" s="632"/>
      <c r="O584" s="632"/>
      <c r="P584" s="632"/>
      <c r="Q584" s="632"/>
      <c r="R584" s="632"/>
      <c r="S584" s="632"/>
      <c r="T584" s="632"/>
      <c r="U584" s="632"/>
      <c r="V584" s="632"/>
      <c r="W584" s="632"/>
      <c r="X584" s="632"/>
      <c r="Y584" s="632"/>
      <c r="Z584" s="632"/>
      <c r="AA584" s="632"/>
      <c r="AB584" s="632"/>
    </row>
    <row r="585" spans="1:28" ht="12.75">
      <c r="A585" s="632"/>
      <c r="B585" s="632"/>
      <c r="C585" s="632"/>
      <c r="D585" s="632"/>
      <c r="E585" s="632"/>
      <c r="F585" s="632"/>
      <c r="G585" s="632"/>
      <c r="H585" s="632"/>
      <c r="I585" s="632"/>
      <c r="J585" s="632"/>
      <c r="K585" s="632"/>
      <c r="L585" s="632"/>
      <c r="M585" s="632"/>
      <c r="N585" s="632"/>
      <c r="O585" s="632"/>
      <c r="P585" s="632"/>
      <c r="Q585" s="632"/>
      <c r="R585" s="632"/>
      <c r="S585" s="632"/>
      <c r="T585" s="632"/>
      <c r="U585" s="632"/>
      <c r="V585" s="632"/>
      <c r="W585" s="632"/>
      <c r="X585" s="632"/>
      <c r="Y585" s="632"/>
      <c r="Z585" s="632"/>
      <c r="AA585" s="632"/>
      <c r="AB585" s="632"/>
    </row>
    <row r="586" spans="1:28" ht="12.75">
      <c r="A586" s="632"/>
      <c r="B586" s="632"/>
      <c r="C586" s="632"/>
      <c r="D586" s="632"/>
      <c r="E586" s="632"/>
      <c r="F586" s="632"/>
      <c r="G586" s="632"/>
      <c r="H586" s="632"/>
      <c r="I586" s="632"/>
      <c r="J586" s="632"/>
      <c r="K586" s="632"/>
      <c r="L586" s="632"/>
      <c r="M586" s="632"/>
      <c r="N586" s="632"/>
      <c r="O586" s="632"/>
      <c r="P586" s="632"/>
      <c r="Q586" s="632"/>
      <c r="R586" s="632"/>
      <c r="S586" s="632"/>
      <c r="T586" s="632"/>
      <c r="U586" s="632"/>
      <c r="V586" s="632"/>
      <c r="W586" s="632"/>
      <c r="X586" s="632"/>
      <c r="Y586" s="632"/>
      <c r="Z586" s="632"/>
      <c r="AA586" s="632"/>
      <c r="AB586" s="632"/>
    </row>
    <row r="587" spans="1:28" ht="12.75">
      <c r="A587" s="632"/>
      <c r="B587" s="632"/>
      <c r="C587" s="632"/>
      <c r="D587" s="632"/>
      <c r="E587" s="632"/>
      <c r="F587" s="632"/>
      <c r="G587" s="632"/>
      <c r="H587" s="632"/>
      <c r="I587" s="632"/>
      <c r="J587" s="632"/>
      <c r="K587" s="632"/>
      <c r="L587" s="632"/>
      <c r="M587" s="632"/>
      <c r="N587" s="632"/>
      <c r="O587" s="632"/>
      <c r="P587" s="632"/>
      <c r="Q587" s="632"/>
      <c r="R587" s="632"/>
      <c r="S587" s="632"/>
      <c r="T587" s="632"/>
      <c r="U587" s="632"/>
      <c r="V587" s="632"/>
      <c r="W587" s="632"/>
      <c r="X587" s="632"/>
      <c r="Y587" s="632"/>
      <c r="Z587" s="632"/>
      <c r="AA587" s="632"/>
      <c r="AB587" s="632"/>
    </row>
    <row r="588" spans="1:28" ht="12.75">
      <c r="A588" s="632"/>
      <c r="B588" s="632"/>
      <c r="C588" s="632"/>
      <c r="D588" s="632"/>
      <c r="E588" s="632"/>
      <c r="F588" s="632"/>
      <c r="G588" s="632"/>
      <c r="H588" s="632"/>
      <c r="I588" s="632"/>
      <c r="J588" s="632"/>
      <c r="K588" s="632"/>
      <c r="L588" s="632"/>
      <c r="M588" s="632"/>
      <c r="N588" s="632"/>
      <c r="O588" s="632"/>
      <c r="P588" s="632"/>
      <c r="Q588" s="632"/>
      <c r="R588" s="632"/>
      <c r="S588" s="632"/>
      <c r="T588" s="632"/>
      <c r="U588" s="632"/>
      <c r="V588" s="632"/>
      <c r="W588" s="632"/>
      <c r="X588" s="632"/>
      <c r="Y588" s="632"/>
      <c r="Z588" s="632"/>
      <c r="AA588" s="632"/>
      <c r="AB588" s="632"/>
    </row>
    <row r="589" spans="1:28" ht="12.75">
      <c r="A589" s="632"/>
      <c r="B589" s="632"/>
      <c r="C589" s="632"/>
      <c r="D589" s="632"/>
      <c r="E589" s="632"/>
      <c r="F589" s="632"/>
      <c r="G589" s="632"/>
      <c r="H589" s="632"/>
      <c r="I589" s="632"/>
      <c r="J589" s="632"/>
      <c r="K589" s="632"/>
      <c r="L589" s="632"/>
      <c r="M589" s="632"/>
      <c r="N589" s="632"/>
      <c r="O589" s="632"/>
      <c r="P589" s="632"/>
      <c r="Q589" s="632"/>
      <c r="R589" s="632"/>
      <c r="S589" s="632"/>
      <c r="T589" s="632"/>
      <c r="U589" s="632"/>
      <c r="V589" s="632"/>
      <c r="W589" s="632"/>
      <c r="X589" s="632"/>
      <c r="Y589" s="632"/>
      <c r="Z589" s="632"/>
      <c r="AA589" s="632"/>
      <c r="AB589" s="632"/>
    </row>
    <row r="590" spans="1:28" ht="12.75">
      <c r="A590" s="632"/>
      <c r="B590" s="632"/>
      <c r="C590" s="632"/>
      <c r="D590" s="632"/>
      <c r="E590" s="632"/>
      <c r="F590" s="632"/>
      <c r="G590" s="632"/>
      <c r="H590" s="632"/>
      <c r="I590" s="632"/>
      <c r="J590" s="632"/>
      <c r="K590" s="632"/>
      <c r="L590" s="632"/>
      <c r="M590" s="632"/>
      <c r="N590" s="632"/>
      <c r="O590" s="632"/>
      <c r="P590" s="632"/>
      <c r="Q590" s="632"/>
      <c r="R590" s="632"/>
      <c r="S590" s="632"/>
      <c r="T590" s="632"/>
      <c r="U590" s="632"/>
      <c r="V590" s="632"/>
      <c r="W590" s="632"/>
      <c r="X590" s="632"/>
      <c r="Y590" s="632"/>
      <c r="Z590" s="632"/>
      <c r="AA590" s="632"/>
      <c r="AB590" s="632"/>
    </row>
    <row r="591" spans="1:28" ht="12.75">
      <c r="A591" s="632"/>
      <c r="B591" s="632"/>
      <c r="C591" s="632"/>
      <c r="D591" s="632"/>
      <c r="E591" s="632"/>
      <c r="F591" s="632"/>
      <c r="G591" s="632"/>
      <c r="H591" s="632"/>
      <c r="I591" s="632"/>
      <c r="J591" s="632"/>
      <c r="K591" s="632"/>
      <c r="L591" s="632"/>
      <c r="M591" s="632"/>
      <c r="N591" s="632"/>
      <c r="O591" s="632"/>
      <c r="P591" s="632"/>
      <c r="Q591" s="632"/>
      <c r="R591" s="632"/>
      <c r="S591" s="632"/>
      <c r="T591" s="632"/>
      <c r="U591" s="632"/>
      <c r="V591" s="632"/>
      <c r="W591" s="632"/>
      <c r="X591" s="632"/>
      <c r="Y591" s="632"/>
      <c r="Z591" s="632"/>
      <c r="AA591" s="632"/>
      <c r="AB591" s="632"/>
    </row>
    <row r="592" spans="1:28" ht="12.75">
      <c r="A592" s="632"/>
      <c r="B592" s="632"/>
      <c r="C592" s="632"/>
      <c r="D592" s="632"/>
      <c r="E592" s="632"/>
      <c r="F592" s="632"/>
      <c r="G592" s="632"/>
      <c r="H592" s="632"/>
      <c r="I592" s="632"/>
      <c r="J592" s="632"/>
      <c r="K592" s="632"/>
      <c r="L592" s="632"/>
      <c r="M592" s="632"/>
      <c r="N592" s="632"/>
      <c r="O592" s="632"/>
      <c r="P592" s="632"/>
      <c r="Q592" s="632"/>
      <c r="R592" s="632"/>
      <c r="S592" s="632"/>
      <c r="T592" s="632"/>
      <c r="U592" s="632"/>
      <c r="V592" s="632"/>
      <c r="W592" s="632"/>
      <c r="X592" s="632"/>
      <c r="Y592" s="632"/>
      <c r="Z592" s="632"/>
      <c r="AA592" s="632"/>
      <c r="AB592" s="632"/>
    </row>
    <row r="593" spans="1:28" ht="12.75">
      <c r="A593" s="632"/>
      <c r="B593" s="632"/>
      <c r="C593" s="632"/>
      <c r="D593" s="632"/>
      <c r="E593" s="632"/>
      <c r="F593" s="632"/>
      <c r="G593" s="632"/>
      <c r="H593" s="632"/>
      <c r="I593" s="632"/>
      <c r="J593" s="632"/>
      <c r="K593" s="632"/>
      <c r="L593" s="632"/>
      <c r="M593" s="632"/>
      <c r="N593" s="632"/>
      <c r="O593" s="632"/>
      <c r="P593" s="632"/>
      <c r="Q593" s="632"/>
      <c r="R593" s="632"/>
      <c r="S593" s="632"/>
      <c r="T593" s="632"/>
      <c r="U593" s="632"/>
      <c r="V593" s="632"/>
      <c r="W593" s="632"/>
      <c r="X593" s="632"/>
      <c r="Y593" s="632"/>
      <c r="Z593" s="632"/>
      <c r="AA593" s="632"/>
      <c r="AB593" s="632"/>
    </row>
    <row r="594" spans="1:28" ht="12.75">
      <c r="A594" s="632"/>
      <c r="B594" s="632"/>
      <c r="C594" s="632"/>
      <c r="D594" s="632"/>
      <c r="E594" s="632"/>
      <c r="F594" s="632"/>
      <c r="G594" s="632"/>
      <c r="H594" s="632"/>
      <c r="I594" s="632"/>
      <c r="J594" s="632"/>
      <c r="K594" s="632"/>
      <c r="L594" s="632"/>
      <c r="M594" s="632"/>
      <c r="N594" s="632"/>
      <c r="O594" s="632"/>
      <c r="P594" s="632"/>
      <c r="Q594" s="632"/>
      <c r="R594" s="632"/>
      <c r="S594" s="632"/>
      <c r="T594" s="632"/>
      <c r="U594" s="632"/>
      <c r="V594" s="632"/>
      <c r="W594" s="632"/>
      <c r="X594" s="632"/>
      <c r="Y594" s="632"/>
      <c r="Z594" s="632"/>
      <c r="AA594" s="632"/>
      <c r="AB594" s="632"/>
    </row>
    <row r="595" spans="1:28" ht="12.75">
      <c r="A595" s="632"/>
      <c r="B595" s="632"/>
      <c r="C595" s="632"/>
      <c r="D595" s="632"/>
      <c r="E595" s="632"/>
      <c r="F595" s="632"/>
      <c r="G595" s="632"/>
      <c r="H595" s="632"/>
      <c r="I595" s="632"/>
      <c r="J595" s="632"/>
      <c r="K595" s="632"/>
      <c r="L595" s="632"/>
      <c r="M595" s="632"/>
      <c r="N595" s="632"/>
      <c r="O595" s="632"/>
      <c r="P595" s="632"/>
      <c r="Q595" s="632"/>
      <c r="R595" s="632"/>
      <c r="S595" s="632"/>
      <c r="T595" s="632"/>
      <c r="U595" s="632"/>
      <c r="V595" s="632"/>
      <c r="W595" s="632"/>
      <c r="X595" s="632"/>
      <c r="Y595" s="632"/>
      <c r="Z595" s="632"/>
      <c r="AA595" s="632"/>
      <c r="AB595" s="632"/>
    </row>
    <row r="596" spans="1:28" ht="12.75">
      <c r="A596" s="632"/>
      <c r="B596" s="632"/>
      <c r="C596" s="632"/>
      <c r="D596" s="632"/>
      <c r="E596" s="632"/>
      <c r="F596" s="632"/>
      <c r="G596" s="632"/>
      <c r="H596" s="632"/>
      <c r="I596" s="632"/>
      <c r="J596" s="632"/>
      <c r="K596" s="632"/>
      <c r="L596" s="632"/>
      <c r="M596" s="632"/>
      <c r="N596" s="632"/>
      <c r="O596" s="632"/>
      <c r="P596" s="632"/>
      <c r="Q596" s="632"/>
      <c r="R596" s="632"/>
      <c r="S596" s="632"/>
      <c r="T596" s="632"/>
      <c r="U596" s="632"/>
      <c r="V596" s="632"/>
      <c r="W596" s="632"/>
      <c r="X596" s="632"/>
      <c r="Y596" s="632"/>
      <c r="Z596" s="632"/>
      <c r="AA596" s="632"/>
      <c r="AB596" s="632"/>
    </row>
    <row r="597" spans="1:28" ht="12.75">
      <c r="A597" s="632"/>
      <c r="B597" s="632"/>
      <c r="C597" s="632"/>
      <c r="D597" s="632"/>
      <c r="E597" s="632"/>
      <c r="F597" s="632"/>
      <c r="G597" s="632"/>
      <c r="H597" s="632"/>
      <c r="I597" s="632"/>
      <c r="J597" s="632"/>
      <c r="K597" s="632"/>
      <c r="L597" s="632"/>
      <c r="M597" s="632"/>
      <c r="N597" s="632"/>
      <c r="O597" s="632"/>
      <c r="P597" s="632"/>
      <c r="Q597" s="632"/>
      <c r="R597" s="632"/>
      <c r="S597" s="632"/>
      <c r="T597" s="632"/>
      <c r="U597" s="632"/>
      <c r="V597" s="632"/>
      <c r="W597" s="632"/>
      <c r="X597" s="632"/>
      <c r="Y597" s="632"/>
      <c r="Z597" s="632"/>
      <c r="AA597" s="632"/>
      <c r="AB597" s="632"/>
    </row>
    <row r="598" spans="1:28" ht="12.75">
      <c r="A598" s="632"/>
      <c r="B598" s="632"/>
      <c r="C598" s="632"/>
      <c r="D598" s="632"/>
      <c r="E598" s="632"/>
      <c r="F598" s="632"/>
      <c r="G598" s="632"/>
      <c r="H598" s="632"/>
      <c r="I598" s="632"/>
      <c r="J598" s="632"/>
      <c r="K598" s="632"/>
      <c r="L598" s="632"/>
      <c r="M598" s="632"/>
      <c r="N598" s="632"/>
      <c r="O598" s="632"/>
      <c r="P598" s="632"/>
      <c r="Q598" s="632"/>
      <c r="R598" s="632"/>
      <c r="S598" s="632"/>
      <c r="T598" s="632"/>
      <c r="U598" s="632"/>
      <c r="V598" s="632"/>
      <c r="W598" s="632"/>
      <c r="X598" s="632"/>
      <c r="Y598" s="632"/>
      <c r="Z598" s="632"/>
      <c r="AA598" s="632"/>
      <c r="AB598" s="632"/>
    </row>
    <row r="599" spans="1:28" ht="12.75">
      <c r="A599" s="632"/>
      <c r="B599" s="632"/>
      <c r="C599" s="632"/>
      <c r="D599" s="632"/>
      <c r="E599" s="632"/>
      <c r="F599" s="632"/>
      <c r="G599" s="632"/>
      <c r="H599" s="632"/>
      <c r="I599" s="632"/>
      <c r="J599" s="632"/>
      <c r="K599" s="632"/>
      <c r="L599" s="632"/>
      <c r="M599" s="632"/>
      <c r="N599" s="632"/>
      <c r="O599" s="632"/>
      <c r="P599" s="632"/>
      <c r="Q599" s="632"/>
      <c r="R599" s="632"/>
      <c r="S599" s="632"/>
      <c r="T599" s="632"/>
      <c r="U599" s="632"/>
      <c r="V599" s="632"/>
      <c r="W599" s="632"/>
      <c r="X599" s="632"/>
      <c r="Y599" s="632"/>
      <c r="Z599" s="632"/>
      <c r="AA599" s="632"/>
      <c r="AB599" s="632"/>
    </row>
    <row r="600" spans="1:28" ht="12.75">
      <c r="A600" s="632"/>
      <c r="B600" s="632"/>
      <c r="C600" s="632"/>
      <c r="D600" s="632"/>
      <c r="E600" s="632"/>
      <c r="F600" s="632"/>
      <c r="G600" s="632"/>
      <c r="H600" s="632"/>
      <c r="I600" s="632"/>
      <c r="J600" s="632"/>
      <c r="K600" s="632"/>
      <c r="L600" s="632"/>
      <c r="M600" s="632"/>
      <c r="N600" s="632"/>
      <c r="O600" s="632"/>
      <c r="P600" s="632"/>
      <c r="Q600" s="632"/>
      <c r="R600" s="632"/>
      <c r="S600" s="632"/>
      <c r="T600" s="632"/>
      <c r="U600" s="632"/>
      <c r="V600" s="632"/>
      <c r="W600" s="632"/>
      <c r="X600" s="632"/>
      <c r="Y600" s="632"/>
      <c r="Z600" s="632"/>
      <c r="AA600" s="632"/>
      <c r="AB600" s="632"/>
    </row>
    <row r="601" spans="1:28" ht="12.75">
      <c r="A601" s="632"/>
      <c r="B601" s="632"/>
      <c r="C601" s="632"/>
      <c r="D601" s="632"/>
      <c r="E601" s="632"/>
      <c r="F601" s="632"/>
      <c r="G601" s="632"/>
      <c r="H601" s="632"/>
      <c r="I601" s="632"/>
      <c r="J601" s="632"/>
      <c r="K601" s="632"/>
      <c r="L601" s="632"/>
      <c r="M601" s="632"/>
      <c r="N601" s="632"/>
      <c r="O601" s="632"/>
      <c r="P601" s="632"/>
      <c r="Q601" s="632"/>
      <c r="R601" s="632"/>
      <c r="S601" s="632"/>
      <c r="T601" s="632"/>
      <c r="U601" s="632"/>
      <c r="V601" s="632"/>
      <c r="W601" s="632"/>
      <c r="X601" s="632"/>
      <c r="Y601" s="632"/>
      <c r="Z601" s="632"/>
      <c r="AA601" s="632"/>
      <c r="AB601" s="632"/>
    </row>
    <row r="602" spans="1:28" ht="12.75">
      <c r="A602" s="632"/>
      <c r="B602" s="632"/>
      <c r="C602" s="632"/>
      <c r="D602" s="632"/>
      <c r="E602" s="632"/>
      <c r="F602" s="632"/>
      <c r="G602" s="632"/>
      <c r="H602" s="632"/>
      <c r="I602" s="632"/>
      <c r="J602" s="632"/>
      <c r="K602" s="632"/>
      <c r="L602" s="632"/>
      <c r="M602" s="632"/>
      <c r="N602" s="632"/>
      <c r="O602" s="632"/>
      <c r="P602" s="632"/>
      <c r="Q602" s="632"/>
      <c r="R602" s="632"/>
      <c r="S602" s="632"/>
      <c r="T602" s="632"/>
      <c r="U602" s="632"/>
      <c r="V602" s="632"/>
      <c r="W602" s="632"/>
      <c r="X602" s="632"/>
      <c r="Y602" s="632"/>
      <c r="Z602" s="632"/>
      <c r="AA602" s="632"/>
      <c r="AB602" s="632"/>
    </row>
    <row r="603" spans="1:28" ht="12.75">
      <c r="A603" s="632"/>
      <c r="B603" s="632"/>
      <c r="C603" s="632"/>
      <c r="D603" s="632"/>
      <c r="E603" s="632"/>
      <c r="F603" s="632"/>
      <c r="G603" s="632"/>
      <c r="H603" s="632"/>
      <c r="I603" s="632"/>
      <c r="J603" s="632"/>
      <c r="K603" s="632"/>
      <c r="L603" s="632"/>
      <c r="M603" s="632"/>
      <c r="N603" s="632"/>
      <c r="O603" s="632"/>
      <c r="P603" s="632"/>
      <c r="Q603" s="632"/>
      <c r="R603" s="632"/>
      <c r="S603" s="632"/>
      <c r="T603" s="632"/>
      <c r="U603" s="632"/>
      <c r="V603" s="632"/>
      <c r="W603" s="632"/>
      <c r="X603" s="632"/>
      <c r="Y603" s="632"/>
      <c r="Z603" s="632"/>
      <c r="AA603" s="632"/>
      <c r="AB603" s="632"/>
    </row>
    <row r="604" spans="1:28" ht="12.75">
      <c r="A604" s="632"/>
      <c r="B604" s="632"/>
      <c r="C604" s="632"/>
      <c r="D604" s="632"/>
      <c r="E604" s="632"/>
      <c r="F604" s="632"/>
      <c r="G604" s="632"/>
      <c r="H604" s="632"/>
      <c r="I604" s="632"/>
      <c r="J604" s="632"/>
      <c r="K604" s="632"/>
      <c r="L604" s="632"/>
      <c r="M604" s="632"/>
      <c r="N604" s="632"/>
      <c r="O604" s="632"/>
      <c r="P604" s="632"/>
      <c r="Q604" s="632"/>
      <c r="R604" s="632"/>
      <c r="S604" s="632"/>
      <c r="T604" s="632"/>
      <c r="U604" s="632"/>
      <c r="V604" s="632"/>
      <c r="W604" s="632"/>
      <c r="X604" s="632"/>
      <c r="Y604" s="632"/>
      <c r="Z604" s="632"/>
      <c r="AA604" s="632"/>
      <c r="AB604" s="632"/>
    </row>
    <row r="605" spans="1:28" ht="12.75">
      <c r="A605" s="632"/>
      <c r="B605" s="632"/>
      <c r="C605" s="632"/>
      <c r="D605" s="632"/>
      <c r="E605" s="632"/>
      <c r="F605" s="632"/>
      <c r="G605" s="632"/>
      <c r="H605" s="632"/>
      <c r="I605" s="632"/>
      <c r="J605" s="632"/>
      <c r="K605" s="632"/>
      <c r="L605" s="632"/>
      <c r="M605" s="632"/>
      <c r="N605" s="632"/>
      <c r="O605" s="632"/>
      <c r="P605" s="632"/>
      <c r="Q605" s="632"/>
      <c r="R605" s="632"/>
      <c r="S605" s="632"/>
      <c r="T605" s="632"/>
      <c r="U605" s="632"/>
      <c r="V605" s="632"/>
      <c r="W605" s="632"/>
      <c r="X605" s="632"/>
      <c r="Y605" s="632"/>
      <c r="Z605" s="632"/>
      <c r="AA605" s="632"/>
      <c r="AB605" s="632"/>
    </row>
    <row r="606" spans="1:28" ht="12.75">
      <c r="A606" s="632"/>
      <c r="B606" s="632"/>
      <c r="C606" s="632"/>
      <c r="D606" s="632"/>
      <c r="E606" s="632"/>
      <c r="F606" s="632"/>
      <c r="G606" s="632"/>
      <c r="H606" s="632"/>
      <c r="I606" s="632"/>
      <c r="J606" s="632"/>
      <c r="K606" s="632"/>
      <c r="L606" s="632"/>
      <c r="M606" s="632"/>
      <c r="N606" s="632"/>
      <c r="O606" s="632"/>
      <c r="P606" s="632"/>
      <c r="Q606" s="632"/>
      <c r="R606" s="632"/>
      <c r="S606" s="632"/>
      <c r="T606" s="632"/>
      <c r="U606" s="632"/>
      <c r="V606" s="632"/>
      <c r="W606" s="632"/>
      <c r="X606" s="632"/>
      <c r="Y606" s="632"/>
      <c r="Z606" s="632"/>
      <c r="AA606" s="632"/>
      <c r="AB606" s="632"/>
    </row>
    <row r="607" spans="1:28" ht="12.75">
      <c r="A607" s="632"/>
      <c r="B607" s="632"/>
      <c r="C607" s="632"/>
      <c r="D607" s="632"/>
      <c r="E607" s="632"/>
      <c r="F607" s="632"/>
      <c r="G607" s="632"/>
      <c r="H607" s="632"/>
      <c r="I607" s="632"/>
      <c r="J607" s="632"/>
      <c r="K607" s="632"/>
      <c r="L607" s="632"/>
      <c r="M607" s="632"/>
      <c r="N607" s="632"/>
      <c r="O607" s="632"/>
      <c r="P607" s="632"/>
      <c r="Q607" s="632"/>
      <c r="R607" s="632"/>
      <c r="S607" s="632"/>
      <c r="T607" s="632"/>
      <c r="U607" s="632"/>
      <c r="V607" s="632"/>
      <c r="W607" s="632"/>
      <c r="X607" s="632"/>
      <c r="Y607" s="632"/>
      <c r="Z607" s="632"/>
      <c r="AA607" s="632"/>
      <c r="AB607" s="632"/>
    </row>
    <row r="608" spans="1:28" ht="12.75">
      <c r="A608" s="632"/>
      <c r="B608" s="632"/>
      <c r="C608" s="632"/>
      <c r="D608" s="632"/>
      <c r="E608" s="632"/>
      <c r="F608" s="632"/>
      <c r="G608" s="632"/>
      <c r="H608" s="632"/>
      <c r="I608" s="632"/>
      <c r="J608" s="632"/>
      <c r="K608" s="632"/>
      <c r="L608" s="632"/>
      <c r="M608" s="632"/>
      <c r="N608" s="632"/>
      <c r="O608" s="632"/>
      <c r="P608" s="632"/>
      <c r="Q608" s="632"/>
      <c r="R608" s="632"/>
      <c r="S608" s="632"/>
      <c r="T608" s="632"/>
      <c r="U608" s="632"/>
      <c r="V608" s="632"/>
      <c r="W608" s="632"/>
      <c r="X608" s="632"/>
      <c r="Y608" s="632"/>
      <c r="Z608" s="632"/>
      <c r="AA608" s="632"/>
      <c r="AB608" s="632"/>
    </row>
    <row r="609" spans="1:28" ht="12.75">
      <c r="A609" s="632"/>
      <c r="B609" s="632"/>
      <c r="C609" s="632"/>
      <c r="D609" s="632"/>
      <c r="E609" s="632"/>
      <c r="F609" s="632"/>
      <c r="G609" s="632"/>
      <c r="H609" s="632"/>
      <c r="I609" s="632"/>
      <c r="J609" s="632"/>
      <c r="K609" s="632"/>
      <c r="L609" s="632"/>
      <c r="M609" s="632"/>
      <c r="N609" s="632"/>
      <c r="O609" s="632"/>
      <c r="P609" s="632"/>
      <c r="Q609" s="632"/>
      <c r="R609" s="632"/>
      <c r="S609" s="632"/>
      <c r="T609" s="632"/>
      <c r="U609" s="632"/>
      <c r="V609" s="632"/>
      <c r="W609" s="632"/>
      <c r="X609" s="632"/>
      <c r="Y609" s="632"/>
      <c r="Z609" s="632"/>
      <c r="AA609" s="632"/>
      <c r="AB609" s="632"/>
    </row>
    <row r="610" spans="1:28" ht="12.75">
      <c r="A610" s="632"/>
      <c r="B610" s="632"/>
      <c r="C610" s="632"/>
      <c r="D610" s="632"/>
      <c r="E610" s="632"/>
      <c r="F610" s="632"/>
      <c r="G610" s="632"/>
      <c r="H610" s="632"/>
      <c r="I610" s="632"/>
      <c r="J610" s="632"/>
      <c r="K610" s="632"/>
      <c r="L610" s="632"/>
      <c r="M610" s="632"/>
      <c r="N610" s="632"/>
      <c r="O610" s="632"/>
      <c r="P610" s="632"/>
      <c r="Q610" s="632"/>
      <c r="R610" s="632"/>
      <c r="S610" s="632"/>
      <c r="T610" s="632"/>
      <c r="U610" s="632"/>
      <c r="V610" s="632"/>
      <c r="W610" s="632"/>
      <c r="X610" s="632"/>
      <c r="Y610" s="632"/>
      <c r="Z610" s="632"/>
      <c r="AA610" s="632"/>
      <c r="AB610" s="632"/>
    </row>
    <row r="611" spans="1:28" ht="12.75">
      <c r="A611" s="632"/>
      <c r="B611" s="632"/>
      <c r="C611" s="632"/>
      <c r="D611" s="632"/>
      <c r="E611" s="632"/>
      <c r="F611" s="632"/>
      <c r="G611" s="632"/>
      <c r="H611" s="632"/>
      <c r="I611" s="632"/>
      <c r="J611" s="632"/>
      <c r="K611" s="632"/>
      <c r="L611" s="632"/>
      <c r="M611" s="632"/>
      <c r="N611" s="632"/>
      <c r="O611" s="632"/>
      <c r="P611" s="632"/>
      <c r="Q611" s="632"/>
      <c r="R611" s="632"/>
      <c r="S611" s="632"/>
      <c r="T611" s="632"/>
      <c r="U611" s="632"/>
      <c r="V611" s="632"/>
      <c r="W611" s="632"/>
      <c r="X611" s="632"/>
      <c r="Y611" s="632"/>
      <c r="Z611" s="632"/>
      <c r="AA611" s="632"/>
      <c r="AB611" s="632"/>
    </row>
    <row r="612" spans="1:28" ht="12.75">
      <c r="A612" s="632"/>
      <c r="B612" s="632"/>
      <c r="C612" s="632"/>
      <c r="D612" s="632"/>
      <c r="E612" s="632"/>
      <c r="F612" s="632"/>
      <c r="G612" s="632"/>
      <c r="H612" s="632"/>
      <c r="I612" s="632"/>
      <c r="J612" s="632"/>
      <c r="K612" s="632"/>
      <c r="L612" s="632"/>
      <c r="M612" s="632"/>
      <c r="N612" s="632"/>
      <c r="O612" s="632"/>
      <c r="P612" s="632"/>
      <c r="Q612" s="632"/>
      <c r="R612" s="632"/>
      <c r="S612" s="632"/>
      <c r="T612" s="632"/>
      <c r="U612" s="632"/>
      <c r="V612" s="632"/>
      <c r="W612" s="632"/>
      <c r="X612" s="632"/>
      <c r="Y612" s="632"/>
      <c r="Z612" s="632"/>
      <c r="AA612" s="632"/>
      <c r="AB612" s="632"/>
    </row>
    <row r="613" spans="1:28" ht="12.75">
      <c r="A613" s="632"/>
      <c r="B613" s="632"/>
      <c r="C613" s="632"/>
      <c r="D613" s="632"/>
      <c r="E613" s="632"/>
      <c r="F613" s="632"/>
      <c r="G613" s="632"/>
      <c r="H613" s="632"/>
      <c r="I613" s="632"/>
      <c r="J613" s="632"/>
      <c r="K613" s="632"/>
      <c r="L613" s="632"/>
      <c r="M613" s="632"/>
      <c r="N613" s="632"/>
      <c r="O613" s="632"/>
      <c r="P613" s="632"/>
      <c r="Q613" s="632"/>
      <c r="R613" s="632"/>
      <c r="S613" s="632"/>
      <c r="T613" s="632"/>
      <c r="U613" s="632"/>
      <c r="V613" s="632"/>
      <c r="W613" s="632"/>
      <c r="X613" s="632"/>
      <c r="Y613" s="632"/>
      <c r="Z613" s="632"/>
      <c r="AA613" s="632"/>
      <c r="AB613" s="632"/>
    </row>
    <row r="614" spans="1:28" ht="12.75">
      <c r="A614" s="632"/>
      <c r="B614" s="632"/>
      <c r="C614" s="632"/>
      <c r="D614" s="632"/>
      <c r="E614" s="632"/>
      <c r="F614" s="632"/>
      <c r="G614" s="632"/>
      <c r="H614" s="632"/>
      <c r="I614" s="632"/>
      <c r="J614" s="632"/>
      <c r="K614" s="632"/>
      <c r="L614" s="632"/>
      <c r="M614" s="632"/>
      <c r="N614" s="632"/>
      <c r="O614" s="632"/>
      <c r="P614" s="632"/>
      <c r="Q614" s="632"/>
      <c r="R614" s="632"/>
      <c r="S614" s="632"/>
      <c r="T614" s="632"/>
      <c r="U614" s="632"/>
      <c r="V614" s="632"/>
      <c r="W614" s="632"/>
      <c r="X614" s="632"/>
      <c r="Y614" s="632"/>
      <c r="Z614" s="632"/>
      <c r="AA614" s="632"/>
      <c r="AB614" s="632"/>
    </row>
    <row r="615" spans="1:28" ht="12.75">
      <c r="A615" s="632"/>
      <c r="B615" s="632"/>
      <c r="C615" s="632"/>
      <c r="D615" s="632"/>
      <c r="E615" s="632"/>
      <c r="F615" s="632"/>
      <c r="G615" s="632"/>
      <c r="H615" s="632"/>
      <c r="I615" s="632"/>
      <c r="J615" s="632"/>
      <c r="K615" s="632"/>
      <c r="L615" s="632"/>
      <c r="M615" s="632"/>
      <c r="N615" s="632"/>
      <c r="O615" s="632"/>
      <c r="P615" s="632"/>
      <c r="Q615" s="632"/>
      <c r="R615" s="632"/>
      <c r="S615" s="632"/>
      <c r="T615" s="632"/>
      <c r="U615" s="632"/>
      <c r="V615" s="632"/>
      <c r="W615" s="632"/>
      <c r="X615" s="632"/>
      <c r="Y615" s="632"/>
      <c r="Z615" s="632"/>
      <c r="AA615" s="632"/>
      <c r="AB615" s="632"/>
    </row>
    <row r="616" spans="1:28" ht="12.75">
      <c r="A616" s="632"/>
      <c r="B616" s="632"/>
      <c r="C616" s="632"/>
      <c r="D616" s="632"/>
      <c r="E616" s="632"/>
      <c r="F616" s="632"/>
      <c r="G616" s="632"/>
      <c r="H616" s="632"/>
      <c r="I616" s="632"/>
      <c r="J616" s="632"/>
      <c r="K616" s="632"/>
      <c r="L616" s="632"/>
      <c r="M616" s="632"/>
      <c r="N616" s="632"/>
      <c r="O616" s="632"/>
      <c r="P616" s="632"/>
      <c r="Q616" s="632"/>
      <c r="R616" s="632"/>
      <c r="S616" s="632"/>
      <c r="T616" s="632"/>
      <c r="U616" s="632"/>
      <c r="V616" s="632"/>
      <c r="W616" s="632"/>
      <c r="X616" s="632"/>
      <c r="Y616" s="632"/>
      <c r="Z616" s="632"/>
      <c r="AA616" s="632"/>
      <c r="AB616" s="632"/>
    </row>
    <row r="617" spans="1:28" ht="12.75">
      <c r="A617" s="632"/>
      <c r="B617" s="632"/>
      <c r="C617" s="632"/>
      <c r="D617" s="632"/>
      <c r="E617" s="632"/>
      <c r="F617" s="632"/>
      <c r="G617" s="632"/>
      <c r="H617" s="632"/>
      <c r="I617" s="632"/>
      <c r="J617" s="632"/>
      <c r="K617" s="632"/>
      <c r="L617" s="632"/>
      <c r="M617" s="632"/>
      <c r="N617" s="632"/>
      <c r="O617" s="632"/>
      <c r="P617" s="632"/>
      <c r="Q617" s="632"/>
      <c r="R617" s="632"/>
      <c r="S617" s="632"/>
      <c r="T617" s="632"/>
      <c r="U617" s="632"/>
      <c r="V617" s="632"/>
      <c r="W617" s="632"/>
      <c r="X617" s="632"/>
      <c r="Y617" s="632"/>
      <c r="Z617" s="632"/>
      <c r="AA617" s="632"/>
      <c r="AB617" s="632"/>
    </row>
    <row r="618" spans="1:28" ht="12.75">
      <c r="A618" s="632"/>
      <c r="B618" s="632"/>
      <c r="C618" s="632"/>
      <c r="D618" s="632"/>
      <c r="E618" s="632"/>
      <c r="F618" s="632"/>
      <c r="G618" s="632"/>
      <c r="H618" s="632"/>
      <c r="I618" s="632"/>
      <c r="J618" s="632"/>
      <c r="K618" s="632"/>
      <c r="L618" s="632"/>
      <c r="M618" s="632"/>
      <c r="N618" s="632"/>
      <c r="O618" s="632"/>
      <c r="P618" s="632"/>
      <c r="Q618" s="632"/>
      <c r="R618" s="632"/>
      <c r="S618" s="632"/>
      <c r="T618" s="632"/>
      <c r="U618" s="632"/>
      <c r="V618" s="632"/>
      <c r="W618" s="632"/>
      <c r="X618" s="632"/>
      <c r="Y618" s="632"/>
      <c r="Z618" s="632"/>
      <c r="AA618" s="632"/>
      <c r="AB618" s="632"/>
    </row>
    <row r="619" spans="1:28" ht="12.75">
      <c r="A619" s="632"/>
      <c r="B619" s="632"/>
      <c r="C619" s="632"/>
      <c r="D619" s="632"/>
      <c r="E619" s="632"/>
      <c r="F619" s="632"/>
      <c r="G619" s="632"/>
      <c r="H619" s="632"/>
      <c r="I619" s="632"/>
      <c r="J619" s="632"/>
      <c r="K619" s="632"/>
      <c r="L619" s="632"/>
      <c r="M619" s="632"/>
      <c r="N619" s="632"/>
      <c r="O619" s="632"/>
      <c r="P619" s="632"/>
      <c r="Q619" s="632"/>
      <c r="R619" s="632"/>
      <c r="S619" s="632"/>
      <c r="T619" s="632"/>
      <c r="U619" s="632"/>
      <c r="V619" s="632"/>
      <c r="W619" s="632"/>
      <c r="X619" s="632"/>
      <c r="Y619" s="632"/>
      <c r="Z619" s="632"/>
      <c r="AA619" s="632"/>
      <c r="AB619" s="632"/>
    </row>
    <row r="620" spans="1:28" ht="12.75">
      <c r="A620" s="632"/>
      <c r="B620" s="632"/>
      <c r="C620" s="632"/>
      <c r="D620" s="632"/>
      <c r="E620" s="632"/>
      <c r="F620" s="632"/>
      <c r="G620" s="632"/>
      <c r="H620" s="632"/>
      <c r="I620" s="632"/>
      <c r="J620" s="632"/>
      <c r="K620" s="632"/>
      <c r="L620" s="632"/>
      <c r="M620" s="632"/>
      <c r="N620" s="632"/>
      <c r="O620" s="632"/>
      <c r="P620" s="632"/>
      <c r="Q620" s="632"/>
      <c r="R620" s="632"/>
      <c r="S620" s="632"/>
      <c r="T620" s="632"/>
      <c r="U620" s="632"/>
      <c r="V620" s="632"/>
      <c r="W620" s="632"/>
      <c r="X620" s="632"/>
      <c r="Y620" s="632"/>
      <c r="Z620" s="632"/>
      <c r="AA620" s="632"/>
      <c r="AB620" s="632"/>
    </row>
    <row r="621" spans="1:28" ht="12.75">
      <c r="A621" s="632"/>
      <c r="B621" s="632"/>
      <c r="C621" s="632"/>
      <c r="D621" s="632"/>
      <c r="E621" s="632"/>
      <c r="F621" s="632"/>
      <c r="G621" s="632"/>
      <c r="H621" s="632"/>
      <c r="I621" s="632"/>
      <c r="J621" s="632"/>
      <c r="K621" s="632"/>
      <c r="L621" s="632"/>
      <c r="M621" s="632"/>
      <c r="N621" s="632"/>
      <c r="O621" s="632"/>
      <c r="P621" s="632"/>
      <c r="Q621" s="632"/>
      <c r="R621" s="632"/>
      <c r="S621" s="632"/>
      <c r="T621" s="632"/>
      <c r="U621" s="632"/>
      <c r="V621" s="632"/>
      <c r="W621" s="632"/>
      <c r="X621" s="632"/>
      <c r="Y621" s="632"/>
      <c r="Z621" s="632"/>
      <c r="AA621" s="632"/>
      <c r="AB621" s="632"/>
    </row>
    <row r="622" spans="1:28" ht="12.75">
      <c r="A622" s="632"/>
      <c r="B622" s="632"/>
      <c r="C622" s="632"/>
      <c r="D622" s="632"/>
      <c r="E622" s="632"/>
      <c r="F622" s="632"/>
      <c r="G622" s="632"/>
      <c r="H622" s="632"/>
      <c r="I622" s="632"/>
      <c r="J622" s="632"/>
      <c r="K622" s="632"/>
      <c r="L622" s="632"/>
      <c r="M622" s="632"/>
      <c r="N622" s="632"/>
      <c r="O622" s="632"/>
      <c r="P622" s="632"/>
      <c r="Q622" s="632"/>
      <c r="R622" s="632"/>
      <c r="S622" s="632"/>
      <c r="T622" s="632"/>
      <c r="U622" s="632"/>
      <c r="V622" s="632"/>
      <c r="W622" s="632"/>
      <c r="X622" s="632"/>
      <c r="Y622" s="632"/>
      <c r="Z622" s="632"/>
      <c r="AA622" s="632"/>
      <c r="AB622" s="632"/>
    </row>
    <row r="623" spans="1:28" ht="12.75">
      <c r="A623" s="632"/>
      <c r="B623" s="632"/>
      <c r="C623" s="632"/>
      <c r="D623" s="632"/>
      <c r="E623" s="632"/>
      <c r="F623" s="632"/>
      <c r="G623" s="632"/>
      <c r="H623" s="632"/>
      <c r="I623" s="632"/>
      <c r="J623" s="632"/>
      <c r="K623" s="632"/>
      <c r="L623" s="632"/>
      <c r="M623" s="632"/>
      <c r="N623" s="632"/>
      <c r="O623" s="632"/>
      <c r="P623" s="632"/>
      <c r="Q623" s="632"/>
      <c r="R623" s="632"/>
      <c r="S623" s="632"/>
      <c r="T623" s="632"/>
      <c r="U623" s="632"/>
      <c r="V623" s="632"/>
      <c r="W623" s="632"/>
      <c r="X623" s="632"/>
      <c r="Y623" s="632"/>
      <c r="Z623" s="632"/>
      <c r="AA623" s="632"/>
      <c r="AB623" s="632"/>
    </row>
    <row r="624" spans="1:28" ht="12.75">
      <c r="A624" s="632"/>
      <c r="B624" s="632"/>
      <c r="C624" s="632"/>
      <c r="D624" s="632"/>
      <c r="E624" s="632"/>
      <c r="F624" s="632"/>
      <c r="G624" s="632"/>
      <c r="H624" s="632"/>
      <c r="I624" s="632"/>
      <c r="J624" s="632"/>
      <c r="K624" s="632"/>
      <c r="L624" s="632"/>
      <c r="M624" s="632"/>
      <c r="N624" s="632"/>
      <c r="O624" s="632"/>
      <c r="P624" s="632"/>
      <c r="Q624" s="632"/>
      <c r="R624" s="632"/>
      <c r="S624" s="632"/>
      <c r="T624" s="632"/>
      <c r="U624" s="632"/>
      <c r="V624" s="632"/>
      <c r="W624" s="632"/>
      <c r="X624" s="632"/>
      <c r="Y624" s="632"/>
      <c r="Z624" s="632"/>
      <c r="AA624" s="632"/>
      <c r="AB624" s="632"/>
    </row>
    <row r="625" spans="1:28" ht="12.75">
      <c r="A625" s="632"/>
      <c r="B625" s="632"/>
      <c r="C625" s="632"/>
      <c r="D625" s="632"/>
      <c r="E625" s="632"/>
      <c r="F625" s="632"/>
      <c r="G625" s="632"/>
      <c r="H625" s="632"/>
      <c r="I625" s="632"/>
      <c r="J625" s="632"/>
      <c r="K625" s="632"/>
      <c r="L625" s="632"/>
      <c r="M625" s="632"/>
      <c r="N625" s="632"/>
      <c r="O625" s="632"/>
      <c r="P625" s="632"/>
      <c r="Q625" s="632"/>
      <c r="R625" s="632"/>
      <c r="S625" s="632"/>
      <c r="T625" s="632"/>
      <c r="U625" s="632"/>
      <c r="V625" s="632"/>
      <c r="W625" s="632"/>
      <c r="X625" s="632"/>
      <c r="Y625" s="632"/>
      <c r="Z625" s="632"/>
      <c r="AA625" s="632"/>
      <c r="AB625" s="632"/>
    </row>
    <row r="626" spans="1:28" ht="12.75">
      <c r="A626" s="632"/>
      <c r="B626" s="632"/>
      <c r="C626" s="632"/>
      <c r="D626" s="632"/>
      <c r="E626" s="632"/>
      <c r="F626" s="632"/>
      <c r="G626" s="632"/>
      <c r="H626" s="632"/>
      <c r="I626" s="632"/>
      <c r="J626" s="632"/>
      <c r="K626" s="632"/>
      <c r="L626" s="632"/>
      <c r="M626" s="632"/>
      <c r="N626" s="632"/>
      <c r="O626" s="632"/>
      <c r="P626" s="632"/>
      <c r="Q626" s="632"/>
      <c r="R626" s="632"/>
      <c r="S626" s="632"/>
      <c r="T626" s="632"/>
      <c r="U626" s="632"/>
      <c r="V626" s="632"/>
      <c r="W626" s="632"/>
      <c r="X626" s="632"/>
      <c r="Y626" s="632"/>
      <c r="Z626" s="632"/>
      <c r="AA626" s="632"/>
      <c r="AB626" s="632"/>
    </row>
    <row r="627" spans="1:28" ht="12.75">
      <c r="A627" s="632"/>
      <c r="B627" s="632"/>
      <c r="C627" s="632"/>
      <c r="D627" s="632"/>
      <c r="E627" s="632"/>
      <c r="F627" s="632"/>
      <c r="G627" s="632"/>
      <c r="H627" s="632"/>
      <c r="I627" s="632"/>
      <c r="J627" s="632"/>
      <c r="K627" s="632"/>
      <c r="L627" s="632"/>
      <c r="M627" s="632"/>
      <c r="N627" s="632"/>
      <c r="O627" s="632"/>
      <c r="P627" s="632"/>
      <c r="Q627" s="632"/>
      <c r="R627" s="632"/>
      <c r="S627" s="632"/>
      <c r="T627" s="632"/>
      <c r="U627" s="632"/>
      <c r="V627" s="632"/>
      <c r="W627" s="632"/>
      <c r="X627" s="632"/>
      <c r="Y627" s="632"/>
      <c r="Z627" s="632"/>
      <c r="AA627" s="632"/>
      <c r="AB627" s="632"/>
    </row>
    <row r="628" spans="1:28" ht="12.75">
      <c r="A628" s="632"/>
      <c r="B628" s="632"/>
      <c r="C628" s="632"/>
      <c r="D628" s="632"/>
      <c r="E628" s="632"/>
      <c r="F628" s="632"/>
      <c r="G628" s="632"/>
      <c r="H628" s="632"/>
      <c r="I628" s="632"/>
      <c r="J628" s="632"/>
      <c r="K628" s="632"/>
      <c r="L628" s="632"/>
      <c r="M628" s="632"/>
      <c r="N628" s="632"/>
      <c r="O628" s="632"/>
      <c r="P628" s="632"/>
      <c r="Q628" s="632"/>
      <c r="R628" s="632"/>
      <c r="S628" s="632"/>
      <c r="T628" s="632"/>
      <c r="U628" s="632"/>
      <c r="V628" s="632"/>
      <c r="W628" s="632"/>
      <c r="X628" s="632"/>
      <c r="Y628" s="632"/>
      <c r="Z628" s="632"/>
      <c r="AA628" s="632"/>
      <c r="AB628" s="632"/>
    </row>
    <row r="629" spans="1:28" ht="12.75">
      <c r="A629" s="632"/>
      <c r="B629" s="632"/>
      <c r="C629" s="632"/>
      <c r="D629" s="632"/>
      <c r="E629" s="632"/>
      <c r="F629" s="632"/>
      <c r="G629" s="632"/>
      <c r="H629" s="632"/>
      <c r="I629" s="632"/>
      <c r="J629" s="632"/>
      <c r="K629" s="632"/>
      <c r="L629" s="632"/>
      <c r="M629" s="632"/>
      <c r="N629" s="632"/>
      <c r="O629" s="632"/>
      <c r="P629" s="632"/>
      <c r="Q629" s="632"/>
      <c r="R629" s="632"/>
      <c r="S629" s="632"/>
      <c r="T629" s="632"/>
      <c r="U629" s="632"/>
      <c r="V629" s="632"/>
      <c r="W629" s="632"/>
      <c r="X629" s="632"/>
      <c r="Y629" s="632"/>
      <c r="Z629" s="632"/>
      <c r="AA629" s="632"/>
      <c r="AB629" s="632"/>
    </row>
    <row r="630" spans="1:28" ht="12.75">
      <c r="A630" s="632"/>
      <c r="B630" s="632"/>
      <c r="C630" s="632"/>
      <c r="D630" s="632"/>
      <c r="E630" s="632"/>
      <c r="F630" s="632"/>
      <c r="G630" s="632"/>
      <c r="H630" s="632"/>
      <c r="I630" s="632"/>
      <c r="J630" s="632"/>
      <c r="K630" s="632"/>
      <c r="L630" s="632"/>
      <c r="M630" s="632"/>
      <c r="N630" s="632"/>
      <c r="O630" s="632"/>
      <c r="P630" s="632"/>
      <c r="Q630" s="632"/>
      <c r="R630" s="632"/>
      <c r="S630" s="632"/>
      <c r="T630" s="632"/>
      <c r="U630" s="632"/>
      <c r="V630" s="632"/>
      <c r="W630" s="632"/>
      <c r="X630" s="632"/>
      <c r="Y630" s="632"/>
      <c r="Z630" s="632"/>
      <c r="AA630" s="632"/>
      <c r="AB630" s="632"/>
    </row>
    <row r="631" spans="1:28" ht="12.75">
      <c r="A631" s="632"/>
      <c r="B631" s="632"/>
      <c r="C631" s="632"/>
      <c r="D631" s="632"/>
      <c r="E631" s="632"/>
      <c r="F631" s="632"/>
      <c r="G631" s="632"/>
      <c r="H631" s="632"/>
      <c r="I631" s="632"/>
      <c r="J631" s="632"/>
      <c r="K631" s="632"/>
      <c r="L631" s="632"/>
      <c r="M631" s="632"/>
      <c r="N631" s="632"/>
      <c r="O631" s="632"/>
      <c r="P631" s="632"/>
      <c r="Q631" s="632"/>
      <c r="R631" s="632"/>
      <c r="S631" s="632"/>
      <c r="T631" s="632"/>
      <c r="U631" s="632"/>
      <c r="V631" s="632"/>
      <c r="W631" s="632"/>
      <c r="X631" s="632"/>
      <c r="Y631" s="632"/>
      <c r="Z631" s="632"/>
      <c r="AA631" s="632"/>
      <c r="AB631" s="632"/>
    </row>
    <row r="632" spans="1:28" ht="12.75">
      <c r="A632" s="632"/>
      <c r="B632" s="632"/>
      <c r="C632" s="632"/>
      <c r="D632" s="632"/>
      <c r="E632" s="632"/>
      <c r="F632" s="632"/>
      <c r="G632" s="632"/>
      <c r="H632" s="632"/>
      <c r="I632" s="632"/>
      <c r="J632" s="632"/>
      <c r="K632" s="632"/>
      <c r="L632" s="632"/>
      <c r="M632" s="632"/>
      <c r="N632" s="632"/>
      <c r="O632" s="632"/>
      <c r="P632" s="632"/>
      <c r="Q632" s="632"/>
      <c r="R632" s="632"/>
      <c r="S632" s="632"/>
      <c r="T632" s="632"/>
      <c r="U632" s="632"/>
      <c r="V632" s="632"/>
      <c r="W632" s="632"/>
      <c r="X632" s="632"/>
      <c r="Y632" s="632"/>
      <c r="Z632" s="632"/>
      <c r="AA632" s="632"/>
      <c r="AB632" s="632"/>
    </row>
    <row r="633" spans="1:28" ht="12.75">
      <c r="A633" s="632"/>
      <c r="B633" s="632"/>
      <c r="C633" s="632"/>
      <c r="D633" s="632"/>
      <c r="E633" s="632"/>
      <c r="F633" s="632"/>
      <c r="G633" s="632"/>
      <c r="H633" s="632"/>
      <c r="I633" s="632"/>
      <c r="J633" s="632"/>
      <c r="K633" s="632"/>
      <c r="L633" s="632"/>
      <c r="M633" s="632"/>
      <c r="N633" s="632"/>
      <c r="O633" s="632"/>
      <c r="P633" s="632"/>
      <c r="Q633" s="632"/>
      <c r="R633" s="632"/>
      <c r="S633" s="632"/>
      <c r="T633" s="632"/>
      <c r="U633" s="632"/>
      <c r="V633" s="632"/>
      <c r="W633" s="632"/>
      <c r="X633" s="632"/>
      <c r="Y633" s="632"/>
      <c r="Z633" s="632"/>
      <c r="AA633" s="632"/>
      <c r="AB633" s="632"/>
    </row>
    <row r="634" spans="1:28" ht="12.75">
      <c r="A634" s="632"/>
      <c r="B634" s="632"/>
      <c r="C634" s="632"/>
      <c r="D634" s="632"/>
      <c r="E634" s="632"/>
      <c r="F634" s="632"/>
      <c r="G634" s="632"/>
      <c r="H634" s="632"/>
      <c r="I634" s="632"/>
      <c r="J634" s="632"/>
      <c r="K634" s="632"/>
      <c r="L634" s="632"/>
      <c r="M634" s="632"/>
      <c r="N634" s="632"/>
      <c r="O634" s="632"/>
      <c r="P634" s="632"/>
      <c r="Q634" s="632"/>
      <c r="R634" s="632"/>
      <c r="S634" s="632"/>
      <c r="T634" s="632"/>
      <c r="U634" s="632"/>
      <c r="V634" s="632"/>
      <c r="W634" s="632"/>
      <c r="X634" s="632"/>
      <c r="Y634" s="632"/>
      <c r="Z634" s="632"/>
      <c r="AA634" s="632"/>
      <c r="AB634" s="632"/>
    </row>
    <row r="635" spans="1:28" ht="12.75">
      <c r="A635" s="632"/>
      <c r="B635" s="632"/>
      <c r="C635" s="632"/>
      <c r="D635" s="632"/>
      <c r="E635" s="632"/>
      <c r="F635" s="632"/>
      <c r="G635" s="632"/>
      <c r="H635" s="632"/>
      <c r="I635" s="632"/>
      <c r="J635" s="632"/>
      <c r="K635" s="632"/>
      <c r="L635" s="632"/>
      <c r="M635" s="632"/>
      <c r="N635" s="632"/>
      <c r="O635" s="632"/>
      <c r="P635" s="632"/>
      <c r="Q635" s="632"/>
      <c r="R635" s="632"/>
      <c r="S635" s="632"/>
      <c r="T635" s="632"/>
      <c r="U635" s="632"/>
      <c r="V635" s="632"/>
      <c r="W635" s="632"/>
      <c r="X635" s="632"/>
      <c r="Y635" s="632"/>
      <c r="Z635" s="632"/>
      <c r="AA635" s="632"/>
      <c r="AB635" s="632"/>
    </row>
    <row r="636" spans="1:28" ht="12.75">
      <c r="A636" s="632"/>
      <c r="B636" s="632"/>
      <c r="C636" s="632"/>
      <c r="D636" s="632"/>
      <c r="E636" s="632"/>
      <c r="F636" s="632"/>
      <c r="G636" s="632"/>
      <c r="H636" s="632"/>
      <c r="I636" s="632"/>
      <c r="J636" s="632"/>
      <c r="K636" s="632"/>
      <c r="L636" s="632"/>
      <c r="M636" s="632"/>
      <c r="N636" s="632"/>
      <c r="O636" s="632"/>
      <c r="P636" s="632"/>
      <c r="Q636" s="632"/>
      <c r="R636" s="632"/>
      <c r="S636" s="632"/>
      <c r="T636" s="632"/>
      <c r="U636" s="632"/>
      <c r="V636" s="632"/>
      <c r="W636" s="632"/>
      <c r="X636" s="632"/>
      <c r="Y636" s="632"/>
      <c r="Z636" s="632"/>
      <c r="AA636" s="632"/>
      <c r="AB636" s="632"/>
    </row>
    <row r="637" spans="1:28" ht="12.75">
      <c r="A637" s="632"/>
      <c r="B637" s="632"/>
      <c r="C637" s="632"/>
      <c r="D637" s="632"/>
      <c r="E637" s="632"/>
      <c r="F637" s="632"/>
      <c r="G637" s="632"/>
      <c r="H637" s="632"/>
      <c r="I637" s="632"/>
      <c r="J637" s="632"/>
      <c r="K637" s="632"/>
      <c r="L637" s="632"/>
      <c r="M637" s="632"/>
      <c r="N637" s="632"/>
      <c r="O637" s="632"/>
      <c r="P637" s="632"/>
      <c r="Q637" s="632"/>
      <c r="R637" s="632"/>
      <c r="S637" s="632"/>
      <c r="T637" s="632"/>
      <c r="U637" s="632"/>
      <c r="V637" s="632"/>
      <c r="W637" s="632"/>
      <c r="X637" s="632"/>
      <c r="Y637" s="632"/>
      <c r="Z637" s="632"/>
      <c r="AA637" s="632"/>
      <c r="AB637" s="632"/>
    </row>
    <row r="638" spans="1:28" ht="12.75">
      <c r="A638" s="632"/>
      <c r="B638" s="632"/>
      <c r="C638" s="632"/>
      <c r="D638" s="632"/>
      <c r="E638" s="632"/>
      <c r="F638" s="632"/>
      <c r="G638" s="632"/>
      <c r="H638" s="632"/>
      <c r="I638" s="632"/>
      <c r="J638" s="632"/>
      <c r="K638" s="632"/>
      <c r="L638" s="632"/>
      <c r="M638" s="632"/>
      <c r="N638" s="632"/>
      <c r="O638" s="632"/>
      <c r="P638" s="632"/>
      <c r="Q638" s="632"/>
      <c r="R638" s="632"/>
      <c r="S638" s="632"/>
      <c r="T638" s="632"/>
      <c r="U638" s="632"/>
      <c r="V638" s="632"/>
      <c r="W638" s="632"/>
      <c r="X638" s="632"/>
      <c r="Y638" s="632"/>
      <c r="Z638" s="632"/>
      <c r="AA638" s="632"/>
      <c r="AB638" s="632"/>
    </row>
    <row r="639" spans="1:28" ht="12.75">
      <c r="A639" s="632"/>
      <c r="B639" s="632"/>
      <c r="C639" s="632"/>
      <c r="D639" s="632"/>
      <c r="E639" s="632"/>
      <c r="F639" s="632"/>
      <c r="G639" s="632"/>
      <c r="H639" s="632"/>
      <c r="I639" s="632"/>
      <c r="J639" s="632"/>
      <c r="K639" s="632"/>
      <c r="L639" s="632"/>
      <c r="M639" s="632"/>
      <c r="N639" s="632"/>
      <c r="O639" s="632"/>
      <c r="P639" s="632"/>
      <c r="Q639" s="632"/>
      <c r="R639" s="632"/>
      <c r="S639" s="632"/>
      <c r="T639" s="632"/>
      <c r="U639" s="632"/>
      <c r="V639" s="632"/>
      <c r="W639" s="632"/>
      <c r="X639" s="632"/>
      <c r="Y639" s="632"/>
      <c r="Z639" s="632"/>
      <c r="AA639" s="632"/>
      <c r="AB639" s="632"/>
    </row>
    <row r="640" spans="1:28" ht="12.75">
      <c r="A640" s="632"/>
      <c r="B640" s="632"/>
      <c r="C640" s="632"/>
      <c r="D640" s="632"/>
      <c r="E640" s="632"/>
      <c r="F640" s="632"/>
      <c r="G640" s="632"/>
      <c r="H640" s="632"/>
      <c r="I640" s="632"/>
      <c r="J640" s="632"/>
      <c r="K640" s="632"/>
      <c r="L640" s="632"/>
      <c r="M640" s="632"/>
      <c r="N640" s="632"/>
      <c r="O640" s="632"/>
      <c r="P640" s="632"/>
      <c r="Q640" s="632"/>
      <c r="R640" s="632"/>
      <c r="S640" s="632"/>
      <c r="T640" s="632"/>
      <c r="U640" s="632"/>
      <c r="V640" s="632"/>
      <c r="W640" s="632"/>
      <c r="X640" s="632"/>
      <c r="Y640" s="632"/>
      <c r="Z640" s="632"/>
      <c r="AA640" s="632"/>
      <c r="AB640" s="632"/>
    </row>
    <row r="641" spans="1:28" ht="12.75">
      <c r="A641" s="632"/>
      <c r="B641" s="632"/>
      <c r="C641" s="632"/>
      <c r="D641" s="632"/>
      <c r="E641" s="632"/>
      <c r="F641" s="632"/>
      <c r="G641" s="632"/>
      <c r="H641" s="632"/>
      <c r="I641" s="632"/>
      <c r="J641" s="632"/>
      <c r="K641" s="632"/>
      <c r="L641" s="632"/>
      <c r="M641" s="632"/>
      <c r="N641" s="632"/>
      <c r="O641" s="632"/>
      <c r="P641" s="632"/>
      <c r="Q641" s="632"/>
      <c r="R641" s="632"/>
      <c r="S641" s="632"/>
      <c r="T641" s="632"/>
      <c r="U641" s="632"/>
      <c r="V641" s="632"/>
      <c r="W641" s="632"/>
      <c r="X641" s="632"/>
      <c r="Y641" s="632"/>
      <c r="Z641" s="632"/>
      <c r="AA641" s="632"/>
      <c r="AB641" s="632"/>
    </row>
    <row r="642" spans="1:28" ht="12.75">
      <c r="A642" s="632"/>
      <c r="B642" s="632"/>
      <c r="C642" s="632"/>
      <c r="D642" s="632"/>
      <c r="E642" s="632"/>
      <c r="F642" s="632"/>
      <c r="G642" s="632"/>
      <c r="H642" s="632"/>
      <c r="I642" s="632"/>
      <c r="J642" s="632"/>
      <c r="K642" s="632"/>
      <c r="L642" s="632"/>
      <c r="M642" s="632"/>
      <c r="N642" s="632"/>
      <c r="O642" s="632"/>
      <c r="P642" s="632"/>
      <c r="Q642" s="632"/>
      <c r="R642" s="632"/>
      <c r="S642" s="632"/>
      <c r="T642" s="632"/>
      <c r="U642" s="632"/>
      <c r="V642" s="632"/>
      <c r="W642" s="632"/>
      <c r="X642" s="632"/>
      <c r="Y642" s="632"/>
      <c r="Z642" s="632"/>
      <c r="AA642" s="632"/>
      <c r="AB642" s="632"/>
    </row>
    <row r="643" spans="1:28" ht="12.75">
      <c r="A643" s="632"/>
      <c r="B643" s="632"/>
      <c r="C643" s="632"/>
      <c r="D643" s="632"/>
      <c r="E643" s="632"/>
      <c r="F643" s="632"/>
      <c r="G643" s="632"/>
      <c r="H643" s="632"/>
      <c r="I643" s="632"/>
      <c r="J643" s="632"/>
      <c r="K643" s="632"/>
      <c r="L643" s="632"/>
      <c r="M643" s="632"/>
      <c r="N643" s="632"/>
      <c r="O643" s="632"/>
      <c r="P643" s="632"/>
      <c r="Q643" s="632"/>
      <c r="R643" s="632"/>
      <c r="S643" s="632"/>
      <c r="T643" s="632"/>
      <c r="U643" s="632"/>
      <c r="V643" s="632"/>
      <c r="W643" s="632"/>
      <c r="X643" s="632"/>
      <c r="Y643" s="632"/>
      <c r="Z643" s="632"/>
      <c r="AA643" s="632"/>
      <c r="AB643" s="632"/>
    </row>
    <row r="644" spans="1:28" ht="12.75">
      <c r="A644" s="632"/>
      <c r="B644" s="632"/>
      <c r="C644" s="632"/>
      <c r="D644" s="632"/>
      <c r="E644" s="632"/>
      <c r="F644" s="632"/>
      <c r="G644" s="632"/>
      <c r="H644" s="632"/>
      <c r="I644" s="632"/>
      <c r="J644" s="632"/>
      <c r="K644" s="632"/>
      <c r="L644" s="632"/>
      <c r="M644" s="632"/>
      <c r="N644" s="632"/>
      <c r="O644" s="632"/>
      <c r="P644" s="632"/>
      <c r="Q644" s="632"/>
      <c r="R644" s="632"/>
      <c r="S644" s="632"/>
      <c r="T644" s="632"/>
      <c r="U644" s="632"/>
      <c r="V644" s="632"/>
      <c r="W644" s="632"/>
      <c r="X644" s="632"/>
      <c r="Y644" s="632"/>
      <c r="Z644" s="632"/>
      <c r="AA644" s="632"/>
      <c r="AB644" s="632"/>
    </row>
    <row r="645" spans="1:28" ht="12.75">
      <c r="A645" s="632"/>
      <c r="B645" s="632"/>
      <c r="C645" s="632"/>
      <c r="D645" s="632"/>
      <c r="E645" s="632"/>
      <c r="F645" s="632"/>
      <c r="G645" s="632"/>
      <c r="H645" s="632"/>
      <c r="I645" s="632"/>
      <c r="J645" s="632"/>
      <c r="K645" s="632"/>
      <c r="L645" s="632"/>
      <c r="M645" s="632"/>
      <c r="N645" s="632"/>
      <c r="O645" s="632"/>
      <c r="P645" s="632"/>
      <c r="Q645" s="632"/>
      <c r="R645" s="632"/>
      <c r="S645" s="632"/>
      <c r="T645" s="632"/>
      <c r="U645" s="632"/>
      <c r="V645" s="632"/>
      <c r="W645" s="632"/>
      <c r="X645" s="632"/>
      <c r="Y645" s="632"/>
      <c r="Z645" s="632"/>
      <c r="AA645" s="632"/>
      <c r="AB645" s="632"/>
    </row>
    <row r="646" spans="1:28" ht="12.75">
      <c r="A646" s="632"/>
      <c r="B646" s="632"/>
      <c r="C646" s="632"/>
      <c r="D646" s="632"/>
      <c r="E646" s="632"/>
      <c r="F646" s="632"/>
      <c r="G646" s="632"/>
      <c r="H646" s="632"/>
      <c r="I646" s="632"/>
      <c r="J646" s="632"/>
      <c r="K646" s="632"/>
      <c r="L646" s="632"/>
      <c r="M646" s="632"/>
      <c r="N646" s="632"/>
      <c r="O646" s="632"/>
      <c r="P646" s="632"/>
      <c r="Q646" s="632"/>
      <c r="R646" s="632"/>
      <c r="S646" s="632"/>
      <c r="T646" s="632"/>
      <c r="U646" s="632"/>
      <c r="V646" s="632"/>
      <c r="W646" s="632"/>
      <c r="X646" s="632"/>
      <c r="Y646" s="632"/>
      <c r="Z646" s="632"/>
      <c r="AA646" s="632"/>
      <c r="AB646" s="632"/>
    </row>
    <row r="647" spans="1:28" ht="12.75">
      <c r="A647" s="632"/>
      <c r="B647" s="632"/>
      <c r="C647" s="632"/>
      <c r="D647" s="632"/>
      <c r="E647" s="632"/>
      <c r="F647" s="632"/>
      <c r="G647" s="632"/>
      <c r="H647" s="632"/>
      <c r="I647" s="632"/>
      <c r="J647" s="632"/>
      <c r="K647" s="632"/>
      <c r="L647" s="632"/>
      <c r="M647" s="632"/>
      <c r="N647" s="632"/>
      <c r="O647" s="632"/>
      <c r="P647" s="632"/>
      <c r="Q647" s="632"/>
      <c r="R647" s="632"/>
      <c r="S647" s="632"/>
      <c r="T647" s="632"/>
      <c r="U647" s="632"/>
      <c r="V647" s="632"/>
      <c r="W647" s="632"/>
      <c r="X647" s="632"/>
      <c r="Y647" s="632"/>
      <c r="Z647" s="632"/>
      <c r="AA647" s="632"/>
      <c r="AB647" s="632"/>
    </row>
    <row r="648" spans="1:28" ht="12.75">
      <c r="A648" s="632"/>
      <c r="B648" s="632"/>
      <c r="C648" s="632"/>
      <c r="D648" s="632"/>
      <c r="E648" s="632"/>
      <c r="F648" s="632"/>
      <c r="G648" s="632"/>
      <c r="H648" s="632"/>
      <c r="I648" s="632"/>
      <c r="J648" s="632"/>
      <c r="K648" s="632"/>
      <c r="L648" s="632"/>
      <c r="M648" s="632"/>
      <c r="N648" s="632"/>
      <c r="O648" s="632"/>
      <c r="P648" s="632"/>
      <c r="Q648" s="632"/>
      <c r="R648" s="632"/>
      <c r="S648" s="632"/>
      <c r="T648" s="632"/>
      <c r="U648" s="632"/>
      <c r="V648" s="632"/>
      <c r="W648" s="632"/>
      <c r="X648" s="632"/>
      <c r="Y648" s="632"/>
      <c r="Z648" s="632"/>
      <c r="AA648" s="632"/>
      <c r="AB648" s="632"/>
    </row>
    <row r="649" spans="1:28" ht="12.75">
      <c r="A649" s="632"/>
      <c r="B649" s="632"/>
      <c r="C649" s="632"/>
      <c r="D649" s="632"/>
      <c r="E649" s="632"/>
      <c r="F649" s="632"/>
      <c r="G649" s="632"/>
      <c r="H649" s="632"/>
      <c r="I649" s="632"/>
      <c r="J649" s="632"/>
      <c r="K649" s="632"/>
      <c r="L649" s="632"/>
      <c r="M649" s="632"/>
      <c r="N649" s="632"/>
      <c r="O649" s="632"/>
      <c r="P649" s="632"/>
      <c r="Q649" s="632"/>
      <c r="R649" s="632"/>
      <c r="S649" s="632"/>
      <c r="T649" s="632"/>
      <c r="U649" s="632"/>
      <c r="V649" s="632"/>
      <c r="W649" s="632"/>
      <c r="X649" s="632"/>
      <c r="Y649" s="632"/>
      <c r="Z649" s="632"/>
      <c r="AA649" s="632"/>
      <c r="AB649" s="632"/>
    </row>
    <row r="650" spans="1:28" ht="12.75">
      <c r="A650" s="632"/>
      <c r="B650" s="632"/>
      <c r="C650" s="632"/>
      <c r="D650" s="632"/>
      <c r="E650" s="632"/>
      <c r="F650" s="632"/>
      <c r="G650" s="632"/>
      <c r="H650" s="632"/>
      <c r="I650" s="632"/>
      <c r="J650" s="632"/>
      <c r="K650" s="632"/>
      <c r="L650" s="632"/>
      <c r="M650" s="632"/>
      <c r="N650" s="632"/>
      <c r="O650" s="632"/>
      <c r="P650" s="632"/>
      <c r="Q650" s="632"/>
      <c r="R650" s="632"/>
      <c r="S650" s="632"/>
      <c r="T650" s="632"/>
      <c r="U650" s="632"/>
      <c r="V650" s="632"/>
      <c r="W650" s="632"/>
      <c r="X650" s="632"/>
      <c r="Y650" s="632"/>
      <c r="Z650" s="632"/>
      <c r="AA650" s="632"/>
      <c r="AB650" s="632"/>
    </row>
    <row r="651" spans="1:28" ht="12.75">
      <c r="A651" s="632"/>
      <c r="B651" s="632"/>
      <c r="C651" s="632"/>
      <c r="D651" s="632"/>
      <c r="E651" s="632"/>
      <c r="F651" s="632"/>
      <c r="G651" s="632"/>
      <c r="H651" s="632"/>
      <c r="I651" s="632"/>
      <c r="J651" s="632"/>
      <c r="K651" s="632"/>
      <c r="L651" s="632"/>
      <c r="M651" s="632"/>
      <c r="N651" s="632"/>
      <c r="O651" s="632"/>
      <c r="P651" s="632"/>
      <c r="Q651" s="632"/>
      <c r="R651" s="632"/>
      <c r="S651" s="632"/>
      <c r="T651" s="632"/>
      <c r="U651" s="632"/>
      <c r="V651" s="632"/>
      <c r="W651" s="632"/>
      <c r="X651" s="632"/>
      <c r="Y651" s="632"/>
      <c r="Z651" s="632"/>
      <c r="AA651" s="632"/>
      <c r="AB651" s="632"/>
    </row>
    <row r="652" spans="1:28" ht="12.75">
      <c r="A652" s="632"/>
      <c r="B652" s="632"/>
      <c r="C652" s="632"/>
      <c r="D652" s="632"/>
      <c r="E652" s="632"/>
      <c r="F652" s="632"/>
      <c r="G652" s="632"/>
      <c r="H652" s="632"/>
      <c r="I652" s="632"/>
      <c r="J652" s="632"/>
      <c r="K652" s="632"/>
      <c r="L652" s="632"/>
      <c r="M652" s="632"/>
      <c r="N652" s="632"/>
      <c r="O652" s="632"/>
      <c r="P652" s="632"/>
      <c r="Q652" s="632"/>
      <c r="R652" s="632"/>
      <c r="S652" s="632"/>
      <c r="T652" s="632"/>
      <c r="U652" s="632"/>
      <c r="V652" s="632"/>
      <c r="W652" s="632"/>
      <c r="X652" s="632"/>
      <c r="Y652" s="632"/>
      <c r="Z652" s="632"/>
      <c r="AA652" s="632"/>
      <c r="AB652" s="632"/>
    </row>
    <row r="653" spans="1:28" ht="12.75">
      <c r="A653" s="632"/>
      <c r="B653" s="632"/>
      <c r="C653" s="632"/>
      <c r="D653" s="632"/>
      <c r="E653" s="632"/>
      <c r="F653" s="632"/>
      <c r="G653" s="632"/>
      <c r="H653" s="632"/>
      <c r="I653" s="632"/>
      <c r="J653" s="632"/>
      <c r="K653" s="632"/>
      <c r="L653" s="632"/>
      <c r="M653" s="632"/>
      <c r="N653" s="632"/>
      <c r="O653" s="632"/>
      <c r="P653" s="632"/>
      <c r="Q653" s="632"/>
      <c r="R653" s="632"/>
      <c r="S653" s="632"/>
      <c r="T653" s="632"/>
      <c r="U653" s="632"/>
      <c r="V653" s="632"/>
      <c r="W653" s="632"/>
      <c r="X653" s="632"/>
      <c r="Y653" s="632"/>
      <c r="Z653" s="632"/>
      <c r="AA653" s="632"/>
      <c r="AB653" s="632"/>
    </row>
    <row r="654" spans="1:28" ht="12.75">
      <c r="A654" s="632"/>
      <c r="B654" s="632"/>
      <c r="C654" s="632"/>
      <c r="D654" s="632"/>
      <c r="E654" s="632"/>
      <c r="F654" s="632"/>
      <c r="G654" s="632"/>
      <c r="H654" s="632"/>
      <c r="I654" s="632"/>
      <c r="J654" s="632"/>
      <c r="K654" s="632"/>
      <c r="L654" s="632"/>
      <c r="M654" s="632"/>
      <c r="N654" s="632"/>
      <c r="O654" s="632"/>
      <c r="P654" s="632"/>
      <c r="Q654" s="632"/>
      <c r="R654" s="632"/>
      <c r="S654" s="632"/>
      <c r="T654" s="632"/>
      <c r="U654" s="632"/>
      <c r="V654" s="632"/>
      <c r="W654" s="632"/>
      <c r="X654" s="632"/>
      <c r="Y654" s="632"/>
      <c r="Z654" s="632"/>
      <c r="AA654" s="632"/>
      <c r="AB654" s="632"/>
    </row>
    <row r="655" spans="1:28" ht="12.75">
      <c r="A655" s="632"/>
      <c r="B655" s="632"/>
      <c r="C655" s="632"/>
      <c r="D655" s="632"/>
      <c r="E655" s="632"/>
      <c r="F655" s="632"/>
      <c r="G655" s="632"/>
      <c r="H655" s="632"/>
      <c r="I655" s="632"/>
      <c r="J655" s="632"/>
      <c r="K655" s="632"/>
      <c r="L655" s="632"/>
      <c r="M655" s="632"/>
      <c r="N655" s="632"/>
      <c r="O655" s="632"/>
      <c r="P655" s="632"/>
      <c r="Q655" s="632"/>
      <c r="R655" s="632"/>
      <c r="S655" s="632"/>
      <c r="T655" s="632"/>
      <c r="U655" s="632"/>
      <c r="V655" s="632"/>
      <c r="W655" s="632"/>
      <c r="X655" s="632"/>
      <c r="Y655" s="632"/>
      <c r="Z655" s="632"/>
      <c r="AA655" s="632"/>
      <c r="AB655" s="632"/>
    </row>
    <row r="656" spans="1:28" ht="12.75">
      <c r="A656" s="632"/>
      <c r="B656" s="632"/>
      <c r="C656" s="632"/>
      <c r="D656" s="632"/>
      <c r="E656" s="632"/>
      <c r="F656" s="632"/>
      <c r="G656" s="632"/>
      <c r="H656" s="632"/>
      <c r="I656" s="632"/>
      <c r="J656" s="632"/>
      <c r="K656" s="632"/>
      <c r="L656" s="632"/>
      <c r="M656" s="632"/>
      <c r="N656" s="632"/>
      <c r="O656" s="632"/>
      <c r="P656" s="632"/>
      <c r="Q656" s="632"/>
      <c r="R656" s="632"/>
      <c r="S656" s="632"/>
      <c r="T656" s="632"/>
      <c r="U656" s="632"/>
      <c r="V656" s="632"/>
      <c r="W656" s="632"/>
      <c r="X656" s="632"/>
      <c r="Y656" s="632"/>
      <c r="Z656" s="632"/>
      <c r="AA656" s="632"/>
      <c r="AB656" s="632"/>
    </row>
    <row r="657" spans="1:28" ht="12.75">
      <c r="A657" s="632"/>
      <c r="B657" s="632"/>
      <c r="C657" s="632"/>
      <c r="D657" s="632"/>
      <c r="E657" s="632"/>
      <c r="F657" s="632"/>
      <c r="G657" s="632"/>
      <c r="H657" s="632"/>
      <c r="I657" s="632"/>
      <c r="J657" s="632"/>
      <c r="K657" s="632"/>
      <c r="L657" s="632"/>
      <c r="M657" s="632"/>
      <c r="N657" s="632"/>
      <c r="O657" s="632"/>
      <c r="P657" s="632"/>
      <c r="Q657" s="632"/>
      <c r="R657" s="632"/>
      <c r="S657" s="632"/>
      <c r="T657" s="632"/>
      <c r="U657" s="632"/>
      <c r="V657" s="632"/>
      <c r="W657" s="632"/>
      <c r="X657" s="632"/>
      <c r="Y657" s="632"/>
      <c r="Z657" s="632"/>
      <c r="AA657" s="632"/>
      <c r="AB657" s="632"/>
    </row>
    <row r="658" spans="1:28" ht="12.75">
      <c r="A658" s="632"/>
      <c r="B658" s="632"/>
      <c r="C658" s="632"/>
      <c r="D658" s="632"/>
      <c r="E658" s="632"/>
      <c r="F658" s="632"/>
      <c r="G658" s="632"/>
      <c r="H658" s="632"/>
      <c r="I658" s="632"/>
      <c r="J658" s="632"/>
      <c r="K658" s="632"/>
      <c r="L658" s="632"/>
      <c r="M658" s="632"/>
      <c r="N658" s="632"/>
      <c r="O658" s="632"/>
      <c r="P658" s="632"/>
      <c r="Q658" s="632"/>
      <c r="R658" s="632"/>
      <c r="S658" s="632"/>
      <c r="T658" s="632"/>
      <c r="U658" s="632"/>
      <c r="V658" s="632"/>
      <c r="W658" s="632"/>
      <c r="X658" s="632"/>
      <c r="Y658" s="632"/>
      <c r="Z658" s="632"/>
      <c r="AA658" s="632"/>
      <c r="AB658" s="632"/>
    </row>
    <row r="659" spans="1:28" ht="12.75">
      <c r="A659" s="632"/>
      <c r="B659" s="632"/>
      <c r="C659" s="632"/>
      <c r="D659" s="632"/>
      <c r="E659" s="632"/>
      <c r="F659" s="632"/>
      <c r="G659" s="632"/>
      <c r="H659" s="632"/>
      <c r="I659" s="632"/>
      <c r="J659" s="632"/>
      <c r="K659" s="632"/>
      <c r="L659" s="632"/>
      <c r="M659" s="632"/>
      <c r="N659" s="632"/>
      <c r="O659" s="632"/>
      <c r="P659" s="632"/>
      <c r="Q659" s="632"/>
      <c r="R659" s="632"/>
      <c r="S659" s="632"/>
      <c r="T659" s="632"/>
      <c r="U659" s="632"/>
      <c r="V659" s="632"/>
      <c r="W659" s="632"/>
      <c r="X659" s="632"/>
      <c r="Y659" s="632"/>
      <c r="Z659" s="632"/>
      <c r="AA659" s="632"/>
      <c r="AB659" s="632"/>
    </row>
    <row r="660" spans="1:28" ht="12.75">
      <c r="A660" s="632"/>
      <c r="B660" s="632"/>
      <c r="C660" s="632"/>
      <c r="D660" s="632"/>
      <c r="E660" s="632"/>
      <c r="F660" s="632"/>
      <c r="G660" s="632"/>
      <c r="H660" s="632"/>
      <c r="I660" s="632"/>
      <c r="J660" s="632"/>
      <c r="K660" s="632"/>
      <c r="L660" s="632"/>
      <c r="M660" s="632"/>
      <c r="N660" s="632"/>
      <c r="O660" s="632"/>
      <c r="P660" s="632"/>
      <c r="Q660" s="632"/>
      <c r="R660" s="632"/>
      <c r="S660" s="632"/>
      <c r="T660" s="632"/>
      <c r="U660" s="632"/>
      <c r="V660" s="632"/>
      <c r="W660" s="632"/>
      <c r="X660" s="632"/>
      <c r="Y660" s="632"/>
      <c r="Z660" s="632"/>
      <c r="AA660" s="632"/>
      <c r="AB660" s="632"/>
    </row>
    <row r="661" spans="1:28" ht="12.75">
      <c r="A661" s="632"/>
      <c r="B661" s="632"/>
      <c r="C661" s="632"/>
      <c r="D661" s="632"/>
      <c r="E661" s="632"/>
      <c r="F661" s="632"/>
      <c r="G661" s="632"/>
      <c r="H661" s="632"/>
      <c r="I661" s="632"/>
      <c r="J661" s="632"/>
      <c r="K661" s="632"/>
      <c r="L661" s="632"/>
      <c r="M661" s="632"/>
      <c r="N661" s="632"/>
      <c r="O661" s="632"/>
      <c r="P661" s="632"/>
      <c r="Q661" s="632"/>
      <c r="R661" s="632"/>
      <c r="S661" s="632"/>
      <c r="T661" s="632"/>
      <c r="U661" s="632"/>
      <c r="V661" s="632"/>
      <c r="W661" s="632"/>
      <c r="X661" s="632"/>
      <c r="Y661" s="632"/>
      <c r="Z661" s="632"/>
      <c r="AA661" s="632"/>
      <c r="AB661" s="632"/>
    </row>
    <row r="662" spans="1:28" ht="12.75">
      <c r="A662" s="632"/>
      <c r="B662" s="632"/>
      <c r="C662" s="632"/>
      <c r="D662" s="632"/>
      <c r="E662" s="632"/>
      <c r="F662" s="632"/>
      <c r="G662" s="632"/>
      <c r="H662" s="632"/>
      <c r="I662" s="632"/>
      <c r="J662" s="632"/>
      <c r="K662" s="632"/>
      <c r="L662" s="632"/>
      <c r="M662" s="632"/>
      <c r="N662" s="632"/>
      <c r="O662" s="632"/>
      <c r="P662" s="632"/>
      <c r="Q662" s="632"/>
      <c r="R662" s="632"/>
      <c r="S662" s="632"/>
      <c r="T662" s="632"/>
      <c r="U662" s="632"/>
      <c r="V662" s="632"/>
      <c r="W662" s="632"/>
      <c r="X662" s="632"/>
      <c r="Y662" s="632"/>
      <c r="Z662" s="632"/>
      <c r="AA662" s="632"/>
      <c r="AB662" s="632"/>
    </row>
    <row r="663" spans="1:28" ht="12.75">
      <c r="A663" s="632"/>
      <c r="B663" s="632"/>
      <c r="C663" s="632"/>
      <c r="D663" s="632"/>
      <c r="E663" s="632"/>
      <c r="F663" s="632"/>
      <c r="G663" s="632"/>
      <c r="H663" s="632"/>
      <c r="I663" s="632"/>
      <c r="J663" s="632"/>
      <c r="K663" s="632"/>
      <c r="L663" s="632"/>
      <c r="M663" s="632"/>
      <c r="N663" s="632"/>
      <c r="O663" s="632"/>
      <c r="P663" s="632"/>
      <c r="Q663" s="632"/>
      <c r="R663" s="632"/>
      <c r="S663" s="632"/>
      <c r="T663" s="632"/>
      <c r="U663" s="632"/>
      <c r="V663" s="632"/>
      <c r="W663" s="632"/>
      <c r="X663" s="632"/>
      <c r="Y663" s="632"/>
      <c r="Z663" s="632"/>
      <c r="AA663" s="632"/>
      <c r="AB663" s="632"/>
    </row>
    <row r="664" spans="1:28" ht="12.75">
      <c r="A664" s="632"/>
      <c r="B664" s="632"/>
      <c r="C664" s="632"/>
      <c r="D664" s="632"/>
      <c r="E664" s="632"/>
      <c r="F664" s="632"/>
      <c r="G664" s="632"/>
      <c r="H664" s="632"/>
      <c r="I664" s="632"/>
      <c r="J664" s="632"/>
      <c r="K664" s="632"/>
      <c r="L664" s="632"/>
      <c r="M664" s="632"/>
      <c r="N664" s="632"/>
      <c r="O664" s="632"/>
      <c r="P664" s="632"/>
      <c r="Q664" s="632"/>
      <c r="R664" s="632"/>
      <c r="S664" s="632"/>
      <c r="T664" s="632"/>
      <c r="U664" s="632"/>
      <c r="V664" s="632"/>
      <c r="W664" s="632"/>
      <c r="X664" s="632"/>
      <c r="Y664" s="632"/>
      <c r="Z664" s="632"/>
      <c r="AA664" s="632"/>
      <c r="AB664" s="632"/>
    </row>
    <row r="665" spans="1:28" ht="12.75">
      <c r="A665" s="632"/>
      <c r="B665" s="632"/>
      <c r="C665" s="632"/>
      <c r="D665" s="632"/>
      <c r="E665" s="632"/>
      <c r="F665" s="632"/>
      <c r="G665" s="632"/>
      <c r="H665" s="632"/>
      <c r="I665" s="632"/>
      <c r="J665" s="632"/>
      <c r="K665" s="632"/>
      <c r="L665" s="632"/>
      <c r="M665" s="632"/>
      <c r="N665" s="632"/>
      <c r="O665" s="632"/>
      <c r="P665" s="632"/>
      <c r="Q665" s="632"/>
      <c r="R665" s="632"/>
      <c r="S665" s="632"/>
      <c r="T665" s="632"/>
      <c r="U665" s="632"/>
      <c r="V665" s="632"/>
      <c r="W665" s="632"/>
      <c r="X665" s="632"/>
      <c r="Y665" s="632"/>
      <c r="Z665" s="632"/>
      <c r="AA665" s="632"/>
      <c r="AB665" s="632"/>
    </row>
    <row r="666" spans="1:28" ht="12.75">
      <c r="A666" s="632"/>
      <c r="B666" s="632"/>
      <c r="C666" s="632"/>
      <c r="D666" s="632"/>
      <c r="E666" s="632"/>
      <c r="F666" s="632"/>
      <c r="G666" s="632"/>
      <c r="H666" s="632"/>
      <c r="I666" s="632"/>
      <c r="J666" s="632"/>
      <c r="K666" s="632"/>
      <c r="L666" s="632"/>
      <c r="M666" s="632"/>
      <c r="N666" s="632"/>
      <c r="O666" s="632"/>
      <c r="P666" s="632"/>
      <c r="Q666" s="632"/>
      <c r="R666" s="632"/>
      <c r="S666" s="632"/>
      <c r="T666" s="632"/>
      <c r="U666" s="632"/>
      <c r="V666" s="632"/>
      <c r="W666" s="632"/>
      <c r="X666" s="632"/>
      <c r="Y666" s="632"/>
      <c r="Z666" s="632"/>
      <c r="AA666" s="632"/>
      <c r="AB666" s="632"/>
    </row>
    <row r="667" spans="1:28" ht="12.75">
      <c r="A667" s="632"/>
      <c r="B667" s="632"/>
      <c r="C667" s="632"/>
      <c r="D667" s="632"/>
      <c r="E667" s="632"/>
      <c r="F667" s="632"/>
      <c r="G667" s="632"/>
      <c r="H667" s="632"/>
      <c r="I667" s="632"/>
      <c r="J667" s="632"/>
      <c r="K667" s="632"/>
      <c r="L667" s="632"/>
      <c r="M667" s="632"/>
      <c r="N667" s="632"/>
      <c r="O667" s="632"/>
      <c r="P667" s="632"/>
      <c r="Q667" s="632"/>
      <c r="R667" s="632"/>
      <c r="S667" s="632"/>
      <c r="T667" s="632"/>
      <c r="U667" s="632"/>
      <c r="V667" s="632"/>
      <c r="W667" s="632"/>
      <c r="X667" s="632"/>
      <c r="Y667" s="632"/>
      <c r="Z667" s="632"/>
      <c r="AA667" s="632"/>
      <c r="AB667" s="632"/>
    </row>
    <row r="668" spans="1:28" ht="12.75">
      <c r="A668" s="632"/>
      <c r="B668" s="632"/>
      <c r="C668" s="632"/>
      <c r="D668" s="632"/>
      <c r="E668" s="632"/>
      <c r="F668" s="632"/>
      <c r="G668" s="632"/>
      <c r="H668" s="632"/>
      <c r="I668" s="632"/>
      <c r="J668" s="632"/>
      <c r="K668" s="632"/>
      <c r="L668" s="632"/>
      <c r="M668" s="632"/>
      <c r="N668" s="632"/>
      <c r="O668" s="632"/>
      <c r="P668" s="632"/>
      <c r="Q668" s="632"/>
      <c r="R668" s="632"/>
      <c r="S668" s="632"/>
      <c r="T668" s="632"/>
      <c r="U668" s="632"/>
      <c r="V668" s="632"/>
      <c r="W668" s="632"/>
      <c r="X668" s="632"/>
      <c r="Y668" s="632"/>
      <c r="Z668" s="632"/>
      <c r="AA668" s="632"/>
      <c r="AB668" s="632"/>
    </row>
    <row r="669" spans="1:28" ht="12.75">
      <c r="A669" s="632"/>
      <c r="B669" s="632"/>
      <c r="C669" s="632"/>
      <c r="D669" s="632"/>
      <c r="E669" s="632"/>
      <c r="F669" s="632"/>
      <c r="G669" s="632"/>
      <c r="H669" s="632"/>
      <c r="I669" s="632"/>
      <c r="J669" s="632"/>
      <c r="K669" s="632"/>
      <c r="L669" s="632"/>
      <c r="M669" s="632"/>
      <c r="N669" s="632"/>
      <c r="O669" s="632"/>
      <c r="P669" s="632"/>
      <c r="Q669" s="632"/>
      <c r="R669" s="632"/>
      <c r="S669" s="632"/>
      <c r="T669" s="632"/>
      <c r="U669" s="632"/>
      <c r="V669" s="632"/>
      <c r="W669" s="632"/>
      <c r="X669" s="632"/>
      <c r="Y669" s="632"/>
      <c r="Z669" s="632"/>
      <c r="AA669" s="632"/>
      <c r="AB669" s="632"/>
    </row>
    <row r="670" spans="1:28" ht="12.75">
      <c r="A670" s="632"/>
      <c r="B670" s="632"/>
      <c r="C670" s="632"/>
      <c r="D670" s="632"/>
      <c r="E670" s="632"/>
      <c r="F670" s="632"/>
      <c r="G670" s="632"/>
      <c r="H670" s="632"/>
      <c r="I670" s="632"/>
      <c r="J670" s="632"/>
      <c r="K670" s="632"/>
      <c r="L670" s="632"/>
      <c r="M670" s="632"/>
      <c r="N670" s="632"/>
      <c r="O670" s="632"/>
      <c r="P670" s="632"/>
      <c r="Q670" s="632"/>
      <c r="R670" s="632"/>
      <c r="S670" s="632"/>
      <c r="T670" s="632"/>
      <c r="U670" s="632"/>
      <c r="V670" s="632"/>
      <c r="W670" s="632"/>
      <c r="X670" s="632"/>
      <c r="Y670" s="632"/>
      <c r="Z670" s="632"/>
      <c r="AA670" s="632"/>
      <c r="AB670" s="632"/>
    </row>
    <row r="671" spans="1:28" ht="12.75">
      <c r="A671" s="632"/>
      <c r="B671" s="632"/>
      <c r="C671" s="632"/>
      <c r="D671" s="632"/>
      <c r="E671" s="632"/>
      <c r="F671" s="632"/>
      <c r="G671" s="632"/>
      <c r="H671" s="632"/>
      <c r="I671" s="632"/>
      <c r="J671" s="632"/>
      <c r="K671" s="632"/>
      <c r="L671" s="632"/>
      <c r="M671" s="632"/>
      <c r="N671" s="632"/>
      <c r="O671" s="632"/>
      <c r="P671" s="632"/>
      <c r="Q671" s="632"/>
      <c r="R671" s="632"/>
      <c r="S671" s="632"/>
      <c r="T671" s="632"/>
      <c r="U671" s="632"/>
      <c r="V671" s="632"/>
      <c r="W671" s="632"/>
      <c r="X671" s="632"/>
      <c r="Y671" s="632"/>
      <c r="Z671" s="632"/>
      <c r="AA671" s="632"/>
      <c r="AB671" s="632"/>
    </row>
    <row r="672" spans="1:28" ht="12.75">
      <c r="A672" s="632"/>
      <c r="B672" s="632"/>
      <c r="C672" s="632"/>
      <c r="D672" s="632"/>
      <c r="E672" s="632"/>
      <c r="F672" s="632"/>
      <c r="G672" s="632"/>
      <c r="H672" s="632"/>
      <c r="I672" s="632"/>
      <c r="J672" s="632"/>
      <c r="K672" s="632"/>
      <c r="L672" s="632"/>
      <c r="M672" s="632"/>
      <c r="N672" s="632"/>
      <c r="O672" s="632"/>
      <c r="P672" s="632"/>
      <c r="Q672" s="632"/>
      <c r="R672" s="632"/>
      <c r="S672" s="632"/>
      <c r="T672" s="632"/>
      <c r="U672" s="632"/>
      <c r="V672" s="632"/>
      <c r="W672" s="632"/>
      <c r="X672" s="632"/>
      <c r="Y672" s="632"/>
      <c r="Z672" s="632"/>
      <c r="AA672" s="632"/>
      <c r="AB672" s="632"/>
    </row>
    <row r="673" spans="1:28" ht="12.75">
      <c r="A673" s="632"/>
      <c r="B673" s="632"/>
      <c r="C673" s="632"/>
      <c r="D673" s="632"/>
      <c r="E673" s="632"/>
      <c r="F673" s="632"/>
      <c r="G673" s="632"/>
      <c r="H673" s="632"/>
      <c r="I673" s="632"/>
      <c r="J673" s="632"/>
      <c r="K673" s="632"/>
      <c r="L673" s="632"/>
      <c r="M673" s="632"/>
      <c r="N673" s="632"/>
      <c r="O673" s="632"/>
      <c r="P673" s="632"/>
      <c r="Q673" s="632"/>
      <c r="R673" s="632"/>
      <c r="S673" s="632"/>
      <c r="T673" s="632"/>
      <c r="U673" s="632"/>
      <c r="V673" s="632"/>
      <c r="W673" s="632"/>
      <c r="X673" s="632"/>
      <c r="Y673" s="632"/>
      <c r="Z673" s="632"/>
      <c r="AA673" s="632"/>
      <c r="AB673" s="632"/>
    </row>
    <row r="674" spans="1:28" ht="12.75">
      <c r="A674" s="632"/>
      <c r="B674" s="632"/>
      <c r="C674" s="632"/>
      <c r="D674" s="632"/>
      <c r="E674" s="632"/>
      <c r="F674" s="632"/>
      <c r="G674" s="632"/>
      <c r="H674" s="632"/>
      <c r="I674" s="632"/>
      <c r="J674" s="632"/>
      <c r="K674" s="632"/>
      <c r="L674" s="632"/>
      <c r="M674" s="632"/>
      <c r="N674" s="632"/>
      <c r="O674" s="632"/>
      <c r="P674" s="632"/>
      <c r="Q674" s="632"/>
      <c r="R674" s="632"/>
      <c r="S674" s="632"/>
      <c r="T674" s="632"/>
      <c r="U674" s="632"/>
      <c r="V674" s="632"/>
      <c r="W674" s="632"/>
      <c r="X674" s="632"/>
      <c r="Y674" s="632"/>
      <c r="Z674" s="632"/>
      <c r="AA674" s="632"/>
      <c r="AB674" s="632"/>
    </row>
    <row r="675" spans="1:28" ht="12.75">
      <c r="A675" s="632"/>
      <c r="B675" s="632"/>
      <c r="C675" s="632"/>
      <c r="D675" s="632"/>
      <c r="E675" s="632"/>
      <c r="F675" s="632"/>
      <c r="G675" s="632"/>
      <c r="H675" s="632"/>
      <c r="I675" s="632"/>
      <c r="J675" s="632"/>
      <c r="K675" s="632"/>
      <c r="L675" s="632"/>
      <c r="M675" s="632"/>
      <c r="N675" s="632"/>
      <c r="O675" s="632"/>
      <c r="P675" s="632"/>
      <c r="Q675" s="632"/>
      <c r="R675" s="632"/>
      <c r="S675" s="632"/>
      <c r="T675" s="632"/>
      <c r="U675" s="632"/>
      <c r="V675" s="632"/>
      <c r="W675" s="632"/>
      <c r="X675" s="632"/>
      <c r="Y675" s="632"/>
      <c r="Z675" s="632"/>
      <c r="AA675" s="632"/>
      <c r="AB675" s="632"/>
    </row>
    <row r="676" spans="1:28" ht="12.75">
      <c r="A676" s="632"/>
      <c r="B676" s="632"/>
      <c r="C676" s="632"/>
      <c r="D676" s="632"/>
      <c r="E676" s="632"/>
      <c r="F676" s="632"/>
      <c r="G676" s="632"/>
      <c r="H676" s="632"/>
      <c r="I676" s="632"/>
      <c r="J676" s="632"/>
      <c r="K676" s="632"/>
      <c r="L676" s="632"/>
      <c r="M676" s="632"/>
      <c r="N676" s="632"/>
      <c r="O676" s="632"/>
      <c r="P676" s="632"/>
      <c r="Q676" s="632"/>
      <c r="R676" s="632"/>
      <c r="S676" s="632"/>
      <c r="T676" s="632"/>
      <c r="U676" s="632"/>
      <c r="V676" s="632"/>
      <c r="W676" s="632"/>
      <c r="X676" s="632"/>
      <c r="Y676" s="632"/>
      <c r="Z676" s="632"/>
      <c r="AA676" s="632"/>
      <c r="AB676" s="632"/>
    </row>
    <row r="677" spans="1:28" ht="12.75">
      <c r="A677" s="632"/>
      <c r="B677" s="632"/>
      <c r="C677" s="632"/>
      <c r="D677" s="632"/>
      <c r="E677" s="632"/>
      <c r="F677" s="632"/>
      <c r="G677" s="632"/>
      <c r="H677" s="632"/>
      <c r="I677" s="632"/>
      <c r="J677" s="632"/>
      <c r="K677" s="632"/>
      <c r="L677" s="632"/>
      <c r="M677" s="632"/>
      <c r="N677" s="632"/>
      <c r="O677" s="632"/>
      <c r="P677" s="632"/>
      <c r="Q677" s="632"/>
      <c r="R677" s="632"/>
      <c r="S677" s="632"/>
      <c r="T677" s="632"/>
      <c r="U677" s="632"/>
      <c r="V677" s="632"/>
      <c r="W677" s="632"/>
      <c r="X677" s="632"/>
      <c r="Y677" s="632"/>
      <c r="Z677" s="632"/>
      <c r="AA677" s="632"/>
      <c r="AB677" s="632"/>
    </row>
    <row r="678" spans="1:28" ht="12.75">
      <c r="A678" s="632"/>
      <c r="B678" s="632"/>
      <c r="C678" s="632"/>
      <c r="D678" s="632"/>
      <c r="E678" s="632"/>
      <c r="F678" s="632"/>
      <c r="G678" s="632"/>
      <c r="H678" s="632"/>
      <c r="I678" s="632"/>
      <c r="J678" s="632"/>
      <c r="K678" s="632"/>
      <c r="L678" s="632"/>
      <c r="M678" s="632"/>
      <c r="N678" s="632"/>
      <c r="O678" s="632"/>
      <c r="P678" s="632"/>
      <c r="Q678" s="632"/>
      <c r="R678" s="632"/>
      <c r="S678" s="632"/>
      <c r="T678" s="632"/>
      <c r="U678" s="632"/>
      <c r="V678" s="632"/>
      <c r="W678" s="632"/>
      <c r="X678" s="632"/>
      <c r="Y678" s="632"/>
      <c r="Z678" s="632"/>
      <c r="AA678" s="632"/>
      <c r="AB678" s="632"/>
    </row>
    <row r="679" spans="1:28" ht="12.75">
      <c r="A679" s="632"/>
      <c r="B679" s="632"/>
      <c r="C679" s="632"/>
      <c r="D679" s="632"/>
      <c r="E679" s="632"/>
      <c r="F679" s="632"/>
      <c r="G679" s="632"/>
      <c r="H679" s="632"/>
      <c r="I679" s="632"/>
      <c r="J679" s="632"/>
      <c r="K679" s="632"/>
      <c r="L679" s="632"/>
      <c r="M679" s="632"/>
      <c r="N679" s="632"/>
      <c r="O679" s="632"/>
      <c r="P679" s="632"/>
      <c r="Q679" s="632"/>
      <c r="R679" s="632"/>
      <c r="S679" s="632"/>
      <c r="T679" s="632"/>
      <c r="U679" s="632"/>
      <c r="V679" s="632"/>
      <c r="W679" s="632"/>
      <c r="X679" s="632"/>
      <c r="Y679" s="632"/>
      <c r="Z679" s="632"/>
      <c r="AA679" s="632"/>
      <c r="AB679" s="632"/>
    </row>
    <row r="680" spans="1:28" ht="12.75">
      <c r="A680" s="632"/>
      <c r="B680" s="632"/>
      <c r="C680" s="632"/>
      <c r="D680" s="632"/>
      <c r="E680" s="632"/>
      <c r="F680" s="632"/>
      <c r="G680" s="632"/>
      <c r="H680" s="632"/>
      <c r="I680" s="632"/>
      <c r="J680" s="632"/>
      <c r="K680" s="632"/>
      <c r="L680" s="632"/>
      <c r="M680" s="632"/>
      <c r="N680" s="632"/>
      <c r="O680" s="632"/>
      <c r="P680" s="632"/>
      <c r="Q680" s="632"/>
      <c r="R680" s="632"/>
      <c r="S680" s="632"/>
      <c r="T680" s="632"/>
      <c r="U680" s="632"/>
      <c r="V680" s="632"/>
      <c r="W680" s="632"/>
      <c r="X680" s="632"/>
      <c r="Y680" s="632"/>
      <c r="Z680" s="632"/>
      <c r="AA680" s="632"/>
      <c r="AB680" s="632"/>
    </row>
    <row r="681" spans="1:28" ht="12.75">
      <c r="A681" s="632"/>
      <c r="B681" s="632"/>
      <c r="C681" s="632"/>
      <c r="D681" s="632"/>
      <c r="E681" s="632"/>
      <c r="F681" s="632"/>
      <c r="G681" s="632"/>
      <c r="H681" s="632"/>
      <c r="I681" s="632"/>
      <c r="J681" s="632"/>
      <c r="K681" s="632"/>
      <c r="L681" s="632"/>
      <c r="M681" s="632"/>
      <c r="N681" s="632"/>
      <c r="O681" s="632"/>
      <c r="P681" s="632"/>
      <c r="Q681" s="632"/>
      <c r="R681" s="632"/>
      <c r="S681" s="632"/>
      <c r="T681" s="632"/>
      <c r="U681" s="632"/>
      <c r="V681" s="632"/>
      <c r="W681" s="632"/>
      <c r="X681" s="632"/>
      <c r="Y681" s="632"/>
      <c r="Z681" s="632"/>
      <c r="AA681" s="632"/>
      <c r="AB681" s="632"/>
    </row>
    <row r="682" spans="1:28" ht="12.75">
      <c r="A682" s="632"/>
      <c r="B682" s="632"/>
      <c r="C682" s="632"/>
      <c r="D682" s="632"/>
      <c r="E682" s="632"/>
      <c r="F682" s="632"/>
      <c r="G682" s="632"/>
      <c r="H682" s="632"/>
      <c r="I682" s="632"/>
      <c r="J682" s="632"/>
      <c r="K682" s="632"/>
      <c r="L682" s="632"/>
      <c r="M682" s="632"/>
      <c r="N682" s="632"/>
      <c r="O682" s="632"/>
      <c r="P682" s="632"/>
      <c r="Q682" s="632"/>
      <c r="R682" s="632"/>
      <c r="S682" s="632"/>
      <c r="T682" s="632"/>
      <c r="U682" s="632"/>
      <c r="V682" s="632"/>
      <c r="W682" s="632"/>
      <c r="X682" s="632"/>
      <c r="Y682" s="632"/>
      <c r="Z682" s="632"/>
      <c r="AA682" s="632"/>
      <c r="AB682" s="632"/>
    </row>
    <row r="683" spans="1:28" ht="12.75">
      <c r="A683" s="632"/>
      <c r="B683" s="632"/>
      <c r="C683" s="632"/>
      <c r="D683" s="632"/>
      <c r="E683" s="632"/>
      <c r="F683" s="632"/>
      <c r="G683" s="632"/>
      <c r="H683" s="632"/>
      <c r="I683" s="632"/>
      <c r="J683" s="632"/>
      <c r="K683" s="632"/>
      <c r="L683" s="632"/>
      <c r="M683" s="632"/>
      <c r="N683" s="632"/>
      <c r="O683" s="632"/>
      <c r="P683" s="632"/>
      <c r="Q683" s="632"/>
      <c r="R683" s="632"/>
      <c r="S683" s="632"/>
      <c r="T683" s="632"/>
      <c r="U683" s="632"/>
      <c r="V683" s="632"/>
      <c r="W683" s="632"/>
      <c r="X683" s="632"/>
      <c r="Y683" s="632"/>
      <c r="Z683" s="632"/>
      <c r="AA683" s="632"/>
      <c r="AB683" s="632"/>
    </row>
    <row r="684" spans="1:28" ht="12.75">
      <c r="A684" s="632"/>
      <c r="B684" s="632"/>
      <c r="C684" s="632"/>
      <c r="D684" s="632"/>
      <c r="E684" s="632"/>
      <c r="F684" s="632"/>
      <c r="G684" s="632"/>
      <c r="H684" s="632"/>
      <c r="I684" s="632"/>
      <c r="J684" s="632"/>
      <c r="K684" s="632"/>
      <c r="L684" s="632"/>
      <c r="M684" s="632"/>
      <c r="N684" s="632"/>
      <c r="O684" s="632"/>
      <c r="P684" s="632"/>
      <c r="Q684" s="632"/>
      <c r="R684" s="632"/>
      <c r="S684" s="632"/>
      <c r="T684" s="632"/>
      <c r="U684" s="632"/>
      <c r="V684" s="632"/>
      <c r="W684" s="632"/>
      <c r="X684" s="632"/>
      <c r="Y684" s="632"/>
      <c r="Z684" s="632"/>
      <c r="AA684" s="632"/>
      <c r="AB684" s="632"/>
    </row>
    <row r="685" spans="1:28" ht="12.75">
      <c r="A685" s="632"/>
      <c r="B685" s="632"/>
      <c r="C685" s="632"/>
      <c r="D685" s="632"/>
      <c r="E685" s="632"/>
      <c r="F685" s="632"/>
      <c r="G685" s="632"/>
      <c r="H685" s="632"/>
      <c r="I685" s="632"/>
      <c r="J685" s="632"/>
      <c r="K685" s="632"/>
      <c r="L685" s="632"/>
      <c r="M685" s="632"/>
      <c r="N685" s="632"/>
      <c r="O685" s="632"/>
      <c r="P685" s="632"/>
      <c r="Q685" s="632"/>
      <c r="R685" s="632"/>
      <c r="S685" s="632"/>
      <c r="T685" s="632"/>
      <c r="U685" s="632"/>
      <c r="V685" s="632"/>
      <c r="W685" s="632"/>
      <c r="X685" s="632"/>
      <c r="Y685" s="632"/>
      <c r="Z685" s="632"/>
      <c r="AA685" s="632"/>
      <c r="AB685" s="632"/>
    </row>
    <row r="686" spans="1:28" ht="12.75">
      <c r="A686" s="632"/>
      <c r="B686" s="632"/>
      <c r="C686" s="632"/>
      <c r="D686" s="632"/>
      <c r="E686" s="632"/>
      <c r="F686" s="632"/>
      <c r="G686" s="632"/>
      <c r="H686" s="632"/>
      <c r="I686" s="632"/>
      <c r="J686" s="632"/>
      <c r="K686" s="632"/>
      <c r="L686" s="632"/>
      <c r="M686" s="632"/>
      <c r="N686" s="632"/>
      <c r="O686" s="632"/>
      <c r="P686" s="632"/>
      <c r="Q686" s="632"/>
      <c r="R686" s="632"/>
      <c r="S686" s="632"/>
      <c r="T686" s="632"/>
      <c r="U686" s="632"/>
      <c r="V686" s="632"/>
      <c r="W686" s="632"/>
      <c r="X686" s="632"/>
      <c r="Y686" s="632"/>
      <c r="Z686" s="632"/>
      <c r="AA686" s="632"/>
      <c r="AB686" s="632"/>
    </row>
    <row r="687" spans="1:28" ht="12.75">
      <c r="A687" s="632"/>
      <c r="B687" s="632"/>
      <c r="C687" s="632"/>
      <c r="D687" s="632"/>
      <c r="E687" s="632"/>
      <c r="F687" s="632"/>
      <c r="G687" s="632"/>
      <c r="H687" s="632"/>
      <c r="I687" s="632"/>
      <c r="J687" s="632"/>
      <c r="K687" s="632"/>
      <c r="L687" s="632"/>
      <c r="M687" s="632"/>
      <c r="N687" s="632"/>
      <c r="O687" s="632"/>
      <c r="P687" s="632"/>
      <c r="Q687" s="632"/>
      <c r="R687" s="632"/>
      <c r="S687" s="632"/>
      <c r="T687" s="632"/>
      <c r="U687" s="632"/>
      <c r="V687" s="632"/>
      <c r="W687" s="632"/>
      <c r="X687" s="632"/>
      <c r="Y687" s="632"/>
      <c r="Z687" s="632"/>
      <c r="AA687" s="632"/>
      <c r="AB687" s="632"/>
    </row>
    <row r="688" spans="1:28" ht="12.75">
      <c r="A688" s="632"/>
      <c r="B688" s="632"/>
      <c r="C688" s="632"/>
      <c r="D688" s="632"/>
      <c r="E688" s="632"/>
      <c r="F688" s="632"/>
      <c r="G688" s="632"/>
      <c r="H688" s="632"/>
      <c r="I688" s="632"/>
      <c r="J688" s="632"/>
      <c r="K688" s="632"/>
      <c r="L688" s="632"/>
      <c r="M688" s="632"/>
      <c r="N688" s="632"/>
      <c r="O688" s="632"/>
      <c r="P688" s="632"/>
      <c r="Q688" s="632"/>
      <c r="R688" s="632"/>
      <c r="S688" s="632"/>
      <c r="T688" s="632"/>
      <c r="U688" s="632"/>
      <c r="V688" s="632"/>
      <c r="W688" s="632"/>
      <c r="X688" s="632"/>
      <c r="Y688" s="632"/>
      <c r="Z688" s="632"/>
      <c r="AA688" s="632"/>
      <c r="AB688" s="632"/>
    </row>
    <row r="689" spans="1:28" ht="12.75">
      <c r="A689" s="632"/>
      <c r="B689" s="632"/>
      <c r="C689" s="632"/>
      <c r="D689" s="632"/>
      <c r="E689" s="632"/>
      <c r="F689" s="632"/>
      <c r="G689" s="632"/>
      <c r="H689" s="632"/>
      <c r="I689" s="632"/>
      <c r="J689" s="632"/>
      <c r="K689" s="632"/>
      <c r="L689" s="632"/>
      <c r="M689" s="632"/>
      <c r="N689" s="632"/>
      <c r="O689" s="632"/>
      <c r="P689" s="632"/>
      <c r="Q689" s="632"/>
      <c r="R689" s="632"/>
      <c r="S689" s="632"/>
      <c r="T689" s="632"/>
      <c r="U689" s="632"/>
      <c r="V689" s="632"/>
      <c r="W689" s="632"/>
      <c r="X689" s="632"/>
      <c r="Y689" s="632"/>
      <c r="Z689" s="632"/>
      <c r="AA689" s="632"/>
      <c r="AB689" s="632"/>
    </row>
    <row r="690" spans="1:28" ht="12.75">
      <c r="A690" s="632"/>
      <c r="B690" s="632"/>
      <c r="C690" s="632"/>
      <c r="D690" s="632"/>
      <c r="E690" s="632"/>
      <c r="F690" s="632"/>
      <c r="G690" s="632"/>
      <c r="H690" s="632"/>
      <c r="I690" s="632"/>
      <c r="J690" s="632"/>
      <c r="K690" s="632"/>
      <c r="L690" s="632"/>
      <c r="M690" s="632"/>
      <c r="N690" s="632"/>
      <c r="O690" s="632"/>
      <c r="P690" s="632"/>
      <c r="Q690" s="632"/>
      <c r="R690" s="632"/>
      <c r="S690" s="632"/>
      <c r="T690" s="632"/>
      <c r="U690" s="632"/>
      <c r="V690" s="632"/>
      <c r="W690" s="632"/>
      <c r="X690" s="632"/>
      <c r="Y690" s="632"/>
      <c r="Z690" s="632"/>
      <c r="AA690" s="632"/>
      <c r="AB690" s="632"/>
    </row>
    <row r="691" spans="1:28" ht="12.75">
      <c r="A691" s="632"/>
      <c r="B691" s="632"/>
      <c r="C691" s="632"/>
      <c r="D691" s="632"/>
      <c r="E691" s="632"/>
      <c r="F691" s="632"/>
      <c r="G691" s="632"/>
      <c r="H691" s="632"/>
      <c r="I691" s="632"/>
      <c r="J691" s="632"/>
      <c r="K691" s="632"/>
      <c r="L691" s="632"/>
      <c r="M691" s="632"/>
      <c r="N691" s="632"/>
      <c r="O691" s="632"/>
      <c r="P691" s="632"/>
      <c r="Q691" s="632"/>
      <c r="R691" s="632"/>
      <c r="S691" s="632"/>
      <c r="T691" s="632"/>
      <c r="U691" s="632"/>
      <c r="V691" s="632"/>
      <c r="W691" s="632"/>
      <c r="X691" s="632"/>
      <c r="Y691" s="632"/>
      <c r="Z691" s="632"/>
      <c r="AA691" s="632"/>
      <c r="AB691" s="632"/>
    </row>
    <row r="692" spans="1:28" ht="12.75">
      <c r="A692" s="632"/>
      <c r="B692" s="632"/>
      <c r="C692" s="632"/>
      <c r="D692" s="632"/>
      <c r="E692" s="632"/>
      <c r="F692" s="632"/>
      <c r="G692" s="632"/>
      <c r="H692" s="632"/>
      <c r="I692" s="632"/>
      <c r="J692" s="632"/>
      <c r="K692" s="632"/>
      <c r="L692" s="632"/>
      <c r="M692" s="632"/>
      <c r="N692" s="632"/>
      <c r="O692" s="632"/>
      <c r="P692" s="632"/>
      <c r="Q692" s="632"/>
      <c r="R692" s="632"/>
      <c r="S692" s="632"/>
      <c r="T692" s="632"/>
      <c r="U692" s="632"/>
      <c r="V692" s="632"/>
      <c r="W692" s="632"/>
      <c r="X692" s="632"/>
      <c r="Y692" s="632"/>
      <c r="Z692" s="632"/>
      <c r="AA692" s="632"/>
      <c r="AB692" s="632"/>
    </row>
    <row r="693" spans="1:28" ht="12.75">
      <c r="A693" s="632"/>
      <c r="B693" s="632"/>
      <c r="C693" s="632"/>
      <c r="D693" s="632"/>
      <c r="E693" s="632"/>
      <c r="F693" s="632"/>
      <c r="G693" s="632"/>
      <c r="H693" s="632"/>
      <c r="I693" s="632"/>
      <c r="J693" s="632"/>
      <c r="K693" s="632"/>
      <c r="L693" s="632"/>
      <c r="M693" s="632"/>
      <c r="N693" s="632"/>
      <c r="O693" s="632"/>
      <c r="P693" s="632"/>
      <c r="Q693" s="632"/>
      <c r="R693" s="632"/>
      <c r="S693" s="632"/>
      <c r="T693" s="632"/>
      <c r="U693" s="632"/>
      <c r="V693" s="632"/>
      <c r="W693" s="632"/>
      <c r="X693" s="632"/>
      <c r="Y693" s="632"/>
      <c r="Z693" s="632"/>
      <c r="AA693" s="632"/>
      <c r="AB693" s="632"/>
    </row>
    <row r="694" spans="1:28" ht="12.75">
      <c r="A694" s="632"/>
      <c r="B694" s="632"/>
      <c r="C694" s="632"/>
      <c r="D694" s="632"/>
      <c r="E694" s="632"/>
      <c r="F694" s="632"/>
      <c r="G694" s="632"/>
      <c r="H694" s="632"/>
      <c r="I694" s="632"/>
      <c r="J694" s="632"/>
      <c r="K694" s="632"/>
      <c r="L694" s="632"/>
      <c r="M694" s="632"/>
      <c r="N694" s="632"/>
      <c r="O694" s="632"/>
      <c r="P694" s="632"/>
      <c r="Q694" s="632"/>
      <c r="R694" s="632"/>
      <c r="S694" s="632"/>
      <c r="T694" s="632"/>
      <c r="U694" s="632"/>
      <c r="V694" s="632"/>
      <c r="W694" s="632"/>
      <c r="X694" s="632"/>
      <c r="Y694" s="632"/>
      <c r="Z694" s="632"/>
      <c r="AA694" s="632"/>
      <c r="AB694" s="632"/>
    </row>
    <row r="695" spans="1:28" ht="12.75">
      <c r="A695" s="632"/>
      <c r="B695" s="632"/>
      <c r="C695" s="632"/>
      <c r="D695" s="632"/>
      <c r="E695" s="632"/>
      <c r="F695" s="632"/>
      <c r="G695" s="632"/>
      <c r="H695" s="632"/>
      <c r="I695" s="632"/>
      <c r="J695" s="632"/>
      <c r="K695" s="632"/>
      <c r="L695" s="632"/>
      <c r="M695" s="632"/>
      <c r="N695" s="632"/>
      <c r="O695" s="632"/>
      <c r="P695" s="632"/>
      <c r="Q695" s="632"/>
      <c r="R695" s="632"/>
      <c r="S695" s="632"/>
      <c r="T695" s="632"/>
      <c r="U695" s="632"/>
      <c r="V695" s="632"/>
      <c r="W695" s="632"/>
      <c r="X695" s="632"/>
      <c r="Y695" s="632"/>
      <c r="Z695" s="632"/>
      <c r="AA695" s="632"/>
      <c r="AB695" s="632"/>
    </row>
    <row r="696" spans="1:28" ht="12.75">
      <c r="A696" s="632"/>
      <c r="B696" s="632"/>
      <c r="C696" s="632"/>
      <c r="D696" s="632"/>
      <c r="E696" s="632"/>
      <c r="F696" s="632"/>
      <c r="G696" s="632"/>
      <c r="H696" s="632"/>
      <c r="I696" s="632"/>
      <c r="J696" s="632"/>
      <c r="K696" s="632"/>
      <c r="L696" s="632"/>
      <c r="M696" s="632"/>
      <c r="N696" s="632"/>
      <c r="O696" s="632"/>
      <c r="P696" s="632"/>
      <c r="Q696" s="632"/>
      <c r="R696" s="632"/>
      <c r="S696" s="632"/>
      <c r="T696" s="632"/>
      <c r="U696" s="632"/>
      <c r="V696" s="632"/>
      <c r="W696" s="632"/>
      <c r="X696" s="632"/>
      <c r="Y696" s="632"/>
      <c r="Z696" s="632"/>
      <c r="AA696" s="632"/>
      <c r="AB696" s="632"/>
    </row>
    <row r="697" spans="1:28" ht="12.75">
      <c r="A697" s="632"/>
      <c r="B697" s="632"/>
      <c r="C697" s="632"/>
      <c r="D697" s="632"/>
      <c r="E697" s="632"/>
      <c r="F697" s="632"/>
      <c r="G697" s="632"/>
      <c r="H697" s="632"/>
      <c r="I697" s="632"/>
      <c r="J697" s="632"/>
      <c r="K697" s="632"/>
      <c r="L697" s="632"/>
      <c r="M697" s="632"/>
      <c r="N697" s="632"/>
      <c r="O697" s="632"/>
      <c r="P697" s="632"/>
      <c r="Q697" s="632"/>
      <c r="R697" s="632"/>
      <c r="S697" s="632"/>
      <c r="T697" s="632"/>
      <c r="U697" s="632"/>
      <c r="V697" s="632"/>
      <c r="W697" s="632"/>
      <c r="X697" s="632"/>
      <c r="Y697" s="632"/>
      <c r="Z697" s="632"/>
      <c r="AA697" s="632"/>
      <c r="AB697" s="632"/>
    </row>
    <row r="698" spans="1:28" ht="12.75">
      <c r="A698" s="632"/>
      <c r="B698" s="632"/>
      <c r="C698" s="632"/>
      <c r="D698" s="632"/>
      <c r="E698" s="632"/>
      <c r="F698" s="632"/>
      <c r="G698" s="632"/>
      <c r="H698" s="632"/>
      <c r="I698" s="632"/>
      <c r="J698" s="632"/>
      <c r="K698" s="632"/>
      <c r="L698" s="632"/>
      <c r="M698" s="632"/>
      <c r="N698" s="632"/>
      <c r="O698" s="632"/>
      <c r="P698" s="632"/>
      <c r="Q698" s="632"/>
      <c r="R698" s="632"/>
      <c r="S698" s="632"/>
      <c r="T698" s="632"/>
      <c r="U698" s="632"/>
      <c r="V698" s="632"/>
      <c r="W698" s="632"/>
      <c r="X698" s="632"/>
      <c r="Y698" s="632"/>
      <c r="Z698" s="632"/>
      <c r="AA698" s="632"/>
      <c r="AB698" s="632"/>
    </row>
    <row r="699" spans="1:28" ht="12.75">
      <c r="A699" s="632"/>
      <c r="B699" s="632"/>
      <c r="C699" s="632"/>
      <c r="D699" s="632"/>
      <c r="E699" s="632"/>
      <c r="F699" s="632"/>
      <c r="G699" s="632"/>
      <c r="H699" s="632"/>
      <c r="I699" s="632"/>
      <c r="J699" s="632"/>
      <c r="K699" s="632"/>
      <c r="L699" s="632"/>
      <c r="M699" s="632"/>
      <c r="N699" s="632"/>
      <c r="O699" s="632"/>
      <c r="P699" s="632"/>
      <c r="Q699" s="632"/>
      <c r="R699" s="632"/>
      <c r="S699" s="632"/>
      <c r="T699" s="632"/>
      <c r="U699" s="632"/>
      <c r="V699" s="632"/>
      <c r="W699" s="632"/>
      <c r="X699" s="632"/>
      <c r="Y699" s="632"/>
      <c r="Z699" s="632"/>
      <c r="AA699" s="632"/>
      <c r="AB699" s="632"/>
    </row>
    <row r="700" spans="1:28" ht="12.75">
      <c r="A700" s="632"/>
      <c r="B700" s="632"/>
      <c r="C700" s="632"/>
      <c r="D700" s="632"/>
      <c r="E700" s="632"/>
      <c r="F700" s="632"/>
      <c r="G700" s="632"/>
      <c r="H700" s="632"/>
      <c r="I700" s="632"/>
      <c r="J700" s="632"/>
      <c r="K700" s="632"/>
      <c r="L700" s="632"/>
      <c r="M700" s="632"/>
      <c r="N700" s="632"/>
      <c r="O700" s="632"/>
      <c r="P700" s="632"/>
      <c r="Q700" s="632"/>
      <c r="R700" s="632"/>
      <c r="S700" s="632"/>
      <c r="T700" s="632"/>
      <c r="U700" s="632"/>
      <c r="V700" s="632"/>
      <c r="W700" s="632"/>
      <c r="X700" s="632"/>
      <c r="Y700" s="632"/>
      <c r="Z700" s="632"/>
      <c r="AA700" s="632"/>
      <c r="AB700" s="632"/>
    </row>
    <row r="701" spans="1:28" ht="12.75">
      <c r="A701" s="632"/>
      <c r="B701" s="632"/>
      <c r="C701" s="632"/>
      <c r="D701" s="632"/>
      <c r="E701" s="632"/>
      <c r="F701" s="632"/>
      <c r="G701" s="632"/>
      <c r="H701" s="632"/>
      <c r="I701" s="632"/>
      <c r="J701" s="632"/>
      <c r="K701" s="632"/>
      <c r="L701" s="632"/>
      <c r="M701" s="632"/>
      <c r="N701" s="632"/>
      <c r="O701" s="632"/>
      <c r="P701" s="632"/>
      <c r="Q701" s="632"/>
      <c r="R701" s="632"/>
      <c r="S701" s="632"/>
      <c r="T701" s="632"/>
      <c r="U701" s="632"/>
      <c r="V701" s="632"/>
      <c r="W701" s="632"/>
      <c r="X701" s="632"/>
      <c r="Y701" s="632"/>
      <c r="Z701" s="632"/>
      <c r="AA701" s="632"/>
      <c r="AB701" s="632"/>
    </row>
    <row r="702" spans="1:28" ht="12.75">
      <c r="A702" s="632"/>
      <c r="B702" s="632"/>
      <c r="C702" s="632"/>
      <c r="D702" s="632"/>
      <c r="E702" s="632"/>
      <c r="F702" s="632"/>
      <c r="G702" s="632"/>
      <c r="H702" s="632"/>
      <c r="I702" s="632"/>
      <c r="J702" s="632"/>
      <c r="K702" s="632"/>
      <c r="L702" s="632"/>
      <c r="M702" s="632"/>
      <c r="N702" s="632"/>
      <c r="O702" s="632"/>
      <c r="P702" s="632"/>
      <c r="Q702" s="632"/>
      <c r="R702" s="632"/>
      <c r="S702" s="632"/>
      <c r="T702" s="632"/>
      <c r="U702" s="632"/>
      <c r="V702" s="632"/>
      <c r="W702" s="632"/>
      <c r="X702" s="632"/>
      <c r="Y702" s="632"/>
      <c r="Z702" s="632"/>
      <c r="AA702" s="632"/>
      <c r="AB702" s="632"/>
    </row>
    <row r="703" spans="1:28" ht="12.75">
      <c r="A703" s="632"/>
      <c r="B703" s="632"/>
      <c r="C703" s="632"/>
      <c r="D703" s="632"/>
      <c r="E703" s="632"/>
      <c r="F703" s="632"/>
      <c r="G703" s="632"/>
      <c r="H703" s="632"/>
      <c r="I703" s="632"/>
      <c r="J703" s="632"/>
      <c r="K703" s="632"/>
      <c r="L703" s="632"/>
      <c r="M703" s="632"/>
      <c r="N703" s="632"/>
      <c r="O703" s="632"/>
      <c r="P703" s="632"/>
      <c r="Q703" s="632"/>
      <c r="R703" s="632"/>
      <c r="S703" s="632"/>
      <c r="T703" s="632"/>
      <c r="U703" s="632"/>
      <c r="V703" s="632"/>
      <c r="W703" s="632"/>
      <c r="X703" s="632"/>
      <c r="Y703" s="632"/>
      <c r="Z703" s="632"/>
      <c r="AA703" s="632"/>
      <c r="AB703" s="632"/>
    </row>
    <row r="704" spans="1:28" ht="12.75">
      <c r="A704" s="632"/>
      <c r="B704" s="632"/>
      <c r="C704" s="632"/>
      <c r="D704" s="632"/>
      <c r="E704" s="632"/>
      <c r="F704" s="632"/>
      <c r="G704" s="632"/>
      <c r="H704" s="632"/>
      <c r="I704" s="632"/>
      <c r="J704" s="632"/>
      <c r="K704" s="632"/>
      <c r="L704" s="632"/>
      <c r="M704" s="632"/>
      <c r="N704" s="632"/>
      <c r="O704" s="632"/>
      <c r="P704" s="632"/>
      <c r="Q704" s="632"/>
      <c r="R704" s="632"/>
      <c r="S704" s="632"/>
      <c r="T704" s="632"/>
      <c r="U704" s="632"/>
      <c r="V704" s="632"/>
      <c r="W704" s="632"/>
      <c r="X704" s="632"/>
      <c r="Y704" s="632"/>
      <c r="Z704" s="632"/>
      <c r="AA704" s="632"/>
      <c r="AB704" s="632"/>
    </row>
    <row r="705" spans="1:28" ht="12.75">
      <c r="A705" s="632"/>
      <c r="B705" s="632"/>
      <c r="C705" s="632"/>
      <c r="D705" s="632"/>
      <c r="E705" s="632"/>
      <c r="F705" s="632"/>
      <c r="G705" s="632"/>
      <c r="H705" s="632"/>
      <c r="I705" s="632"/>
      <c r="J705" s="632"/>
      <c r="K705" s="632"/>
      <c r="L705" s="632"/>
      <c r="M705" s="632"/>
      <c r="N705" s="632"/>
      <c r="O705" s="632"/>
      <c r="P705" s="632"/>
      <c r="Q705" s="632"/>
      <c r="R705" s="632"/>
      <c r="S705" s="632"/>
      <c r="T705" s="632"/>
      <c r="U705" s="632"/>
      <c r="V705" s="632"/>
      <c r="W705" s="632"/>
      <c r="X705" s="632"/>
      <c r="Y705" s="632"/>
      <c r="Z705" s="632"/>
      <c r="AA705" s="632"/>
      <c r="AB705" s="632"/>
    </row>
    <row r="706" spans="1:28" ht="12.75">
      <c r="A706" s="632"/>
      <c r="B706" s="632"/>
      <c r="C706" s="632"/>
      <c r="D706" s="632"/>
      <c r="E706" s="632"/>
      <c r="F706" s="632"/>
      <c r="G706" s="632"/>
      <c r="H706" s="632"/>
      <c r="I706" s="632"/>
      <c r="J706" s="632"/>
      <c r="K706" s="632"/>
      <c r="L706" s="632"/>
      <c r="M706" s="632"/>
      <c r="N706" s="632"/>
      <c r="O706" s="632"/>
      <c r="P706" s="632"/>
      <c r="Q706" s="632"/>
      <c r="R706" s="632"/>
      <c r="S706" s="632"/>
      <c r="T706" s="632"/>
      <c r="U706" s="632"/>
      <c r="V706" s="632"/>
      <c r="W706" s="632"/>
      <c r="X706" s="632"/>
      <c r="Y706" s="632"/>
      <c r="Z706" s="632"/>
      <c r="AA706" s="632"/>
      <c r="AB706" s="632"/>
    </row>
    <row r="707" spans="1:28" ht="12.75">
      <c r="A707" s="632"/>
      <c r="B707" s="632"/>
      <c r="C707" s="632"/>
      <c r="D707" s="632"/>
      <c r="E707" s="632"/>
      <c r="F707" s="632"/>
      <c r="G707" s="632"/>
      <c r="H707" s="632"/>
      <c r="I707" s="632"/>
      <c r="J707" s="632"/>
      <c r="K707" s="632"/>
      <c r="L707" s="632"/>
      <c r="M707" s="632"/>
      <c r="N707" s="632"/>
      <c r="O707" s="632"/>
      <c r="P707" s="632"/>
      <c r="Q707" s="632"/>
      <c r="R707" s="632"/>
      <c r="S707" s="632"/>
      <c r="T707" s="632"/>
      <c r="U707" s="632"/>
      <c r="V707" s="632"/>
      <c r="W707" s="632"/>
      <c r="X707" s="632"/>
      <c r="Y707" s="632"/>
      <c r="Z707" s="632"/>
      <c r="AA707" s="632"/>
      <c r="AB707" s="632"/>
    </row>
    <row r="708" spans="1:28" ht="12.75">
      <c r="A708" s="632"/>
      <c r="B708" s="632"/>
      <c r="C708" s="632"/>
      <c r="D708" s="632"/>
      <c r="E708" s="632"/>
      <c r="F708" s="632"/>
      <c r="G708" s="632"/>
      <c r="H708" s="632"/>
      <c r="I708" s="632"/>
      <c r="J708" s="632"/>
      <c r="K708" s="632"/>
      <c r="L708" s="632"/>
      <c r="M708" s="632"/>
      <c r="N708" s="632"/>
      <c r="O708" s="632"/>
      <c r="P708" s="632"/>
      <c r="Q708" s="632"/>
      <c r="R708" s="632"/>
      <c r="S708" s="632"/>
      <c r="T708" s="632"/>
      <c r="U708" s="632"/>
      <c r="V708" s="632"/>
      <c r="W708" s="632"/>
      <c r="X708" s="632"/>
      <c r="Y708" s="632"/>
      <c r="Z708" s="632"/>
      <c r="AA708" s="632"/>
      <c r="AB708" s="632"/>
    </row>
    <row r="709" spans="1:28" ht="12.75">
      <c r="A709" s="632"/>
      <c r="B709" s="632"/>
      <c r="C709" s="632"/>
      <c r="D709" s="632"/>
      <c r="E709" s="632"/>
      <c r="F709" s="632"/>
      <c r="G709" s="632"/>
      <c r="H709" s="632"/>
      <c r="I709" s="632"/>
      <c r="J709" s="632"/>
      <c r="K709" s="632"/>
      <c r="L709" s="632"/>
      <c r="M709" s="632"/>
      <c r="N709" s="632"/>
      <c r="O709" s="632"/>
      <c r="P709" s="632"/>
      <c r="Q709" s="632"/>
      <c r="R709" s="632"/>
      <c r="S709" s="632"/>
      <c r="T709" s="632"/>
      <c r="U709" s="632"/>
      <c r="V709" s="632"/>
      <c r="W709" s="632"/>
      <c r="X709" s="632"/>
      <c r="Y709" s="632"/>
      <c r="Z709" s="632"/>
      <c r="AA709" s="632"/>
      <c r="AB709" s="632"/>
    </row>
    <row r="710" spans="1:28" ht="12.75">
      <c r="A710" s="632"/>
      <c r="B710" s="632"/>
      <c r="C710" s="632"/>
      <c r="D710" s="632"/>
      <c r="E710" s="632"/>
      <c r="F710" s="632"/>
      <c r="G710" s="632"/>
      <c r="H710" s="632"/>
      <c r="I710" s="632"/>
      <c r="J710" s="632"/>
      <c r="K710" s="632"/>
      <c r="L710" s="632"/>
      <c r="M710" s="632"/>
      <c r="N710" s="632"/>
      <c r="O710" s="632"/>
      <c r="P710" s="632"/>
      <c r="Q710" s="632"/>
      <c r="R710" s="632"/>
      <c r="S710" s="632"/>
      <c r="T710" s="632"/>
      <c r="U710" s="632"/>
      <c r="V710" s="632"/>
      <c r="W710" s="632"/>
      <c r="X710" s="632"/>
      <c r="Y710" s="632"/>
      <c r="Z710" s="632"/>
      <c r="AA710" s="632"/>
      <c r="AB710" s="632"/>
    </row>
    <row r="711" spans="1:28" ht="12.75">
      <c r="A711" s="632"/>
      <c r="B711" s="632"/>
      <c r="C711" s="632"/>
      <c r="D711" s="632"/>
      <c r="E711" s="632"/>
      <c r="F711" s="632"/>
      <c r="G711" s="632"/>
      <c r="H711" s="632"/>
      <c r="I711" s="632"/>
      <c r="J711" s="632"/>
      <c r="K711" s="632"/>
      <c r="L711" s="632"/>
      <c r="M711" s="632"/>
      <c r="N711" s="632"/>
      <c r="O711" s="632"/>
      <c r="P711" s="632"/>
      <c r="Q711" s="632"/>
      <c r="R711" s="632"/>
      <c r="S711" s="632"/>
      <c r="T711" s="632"/>
      <c r="U711" s="632"/>
      <c r="V711" s="632"/>
      <c r="W711" s="632"/>
      <c r="X711" s="632"/>
      <c r="Y711" s="632"/>
      <c r="Z711" s="632"/>
      <c r="AA711" s="632"/>
      <c r="AB711" s="632"/>
    </row>
    <row r="712" spans="1:28" ht="12.75">
      <c r="A712" s="632"/>
      <c r="B712" s="632"/>
      <c r="C712" s="632"/>
      <c r="D712" s="632"/>
      <c r="E712" s="632"/>
      <c r="F712" s="632"/>
      <c r="G712" s="632"/>
      <c r="H712" s="632"/>
      <c r="I712" s="632"/>
      <c r="J712" s="632"/>
      <c r="K712" s="632"/>
      <c r="L712" s="632"/>
      <c r="M712" s="632"/>
      <c r="N712" s="632"/>
      <c r="O712" s="632"/>
      <c r="P712" s="632"/>
      <c r="Q712" s="632"/>
      <c r="R712" s="632"/>
      <c r="S712" s="632"/>
      <c r="T712" s="632"/>
      <c r="U712" s="632"/>
      <c r="V712" s="632"/>
      <c r="W712" s="632"/>
      <c r="X712" s="632"/>
      <c r="Y712" s="632"/>
      <c r="Z712" s="632"/>
      <c r="AA712" s="632"/>
      <c r="AB712" s="632"/>
    </row>
    <row r="713" spans="1:28" ht="12.75">
      <c r="A713" s="632"/>
      <c r="B713" s="632"/>
      <c r="C713" s="632"/>
      <c r="D713" s="632"/>
      <c r="E713" s="632"/>
      <c r="F713" s="632"/>
      <c r="G713" s="632"/>
      <c r="H713" s="632"/>
      <c r="I713" s="632"/>
      <c r="J713" s="632"/>
      <c r="K713" s="632"/>
      <c r="L713" s="632"/>
      <c r="M713" s="632"/>
      <c r="N713" s="632"/>
      <c r="O713" s="632"/>
      <c r="P713" s="632"/>
      <c r="Q713" s="632"/>
      <c r="R713" s="632"/>
      <c r="S713" s="632"/>
      <c r="T713" s="632"/>
      <c r="U713" s="632"/>
      <c r="V713" s="632"/>
      <c r="W713" s="632"/>
      <c r="X713" s="632"/>
      <c r="Y713" s="632"/>
      <c r="Z713" s="632"/>
      <c r="AA713" s="632"/>
      <c r="AB713" s="632"/>
    </row>
    <row r="714" spans="1:28" ht="12.75">
      <c r="A714" s="632"/>
      <c r="B714" s="632"/>
      <c r="C714" s="632"/>
      <c r="D714" s="632"/>
      <c r="E714" s="632"/>
      <c r="F714" s="632"/>
      <c r="G714" s="632"/>
      <c r="H714" s="632"/>
      <c r="I714" s="632"/>
      <c r="J714" s="632"/>
      <c r="K714" s="632"/>
      <c r="L714" s="632"/>
      <c r="M714" s="632"/>
      <c r="N714" s="632"/>
      <c r="O714" s="632"/>
      <c r="P714" s="632"/>
      <c r="Q714" s="632"/>
      <c r="R714" s="632"/>
      <c r="S714" s="632"/>
      <c r="T714" s="632"/>
      <c r="U714" s="632"/>
      <c r="V714" s="632"/>
      <c r="W714" s="632"/>
      <c r="X714" s="632"/>
      <c r="Y714" s="632"/>
      <c r="Z714" s="632"/>
      <c r="AA714" s="632"/>
      <c r="AB714" s="632"/>
    </row>
    <row r="715" spans="1:28" ht="12.75">
      <c r="A715" s="632"/>
      <c r="B715" s="632"/>
      <c r="C715" s="632"/>
      <c r="D715" s="632"/>
      <c r="E715" s="632"/>
      <c r="F715" s="632"/>
      <c r="G715" s="632"/>
      <c r="H715" s="632"/>
      <c r="I715" s="632"/>
      <c r="J715" s="632"/>
      <c r="K715" s="632"/>
      <c r="L715" s="632"/>
      <c r="M715" s="632"/>
      <c r="N715" s="632"/>
      <c r="O715" s="632"/>
      <c r="P715" s="632"/>
      <c r="Q715" s="632"/>
      <c r="R715" s="632"/>
      <c r="S715" s="632"/>
      <c r="T715" s="632"/>
      <c r="U715" s="632"/>
      <c r="V715" s="632"/>
      <c r="W715" s="632"/>
      <c r="X715" s="632"/>
      <c r="Y715" s="632"/>
      <c r="Z715" s="632"/>
      <c r="AA715" s="632"/>
      <c r="AB715" s="632"/>
    </row>
    <row r="716" spans="1:28" ht="12.75">
      <c r="A716" s="632"/>
      <c r="B716" s="632"/>
      <c r="C716" s="632"/>
      <c r="D716" s="632"/>
      <c r="E716" s="632"/>
      <c r="F716" s="632"/>
      <c r="G716" s="632"/>
      <c r="H716" s="632"/>
      <c r="I716" s="632"/>
      <c r="J716" s="632"/>
      <c r="K716" s="632"/>
      <c r="L716" s="632"/>
      <c r="M716" s="632"/>
      <c r="N716" s="632"/>
      <c r="O716" s="632"/>
      <c r="P716" s="632"/>
      <c r="Q716" s="632"/>
      <c r="R716" s="632"/>
      <c r="S716" s="632"/>
      <c r="T716" s="632"/>
      <c r="U716" s="632"/>
      <c r="V716" s="632"/>
      <c r="W716" s="632"/>
      <c r="X716" s="632"/>
      <c r="Y716" s="632"/>
      <c r="Z716" s="632"/>
      <c r="AA716" s="632"/>
      <c r="AB716" s="632"/>
    </row>
    <row r="717" spans="1:28" ht="12.75">
      <c r="A717" s="632"/>
      <c r="B717" s="632"/>
      <c r="C717" s="632"/>
      <c r="D717" s="632"/>
      <c r="E717" s="632"/>
      <c r="F717" s="632"/>
      <c r="G717" s="632"/>
      <c r="H717" s="632"/>
      <c r="I717" s="632"/>
      <c r="J717" s="632"/>
      <c r="K717" s="632"/>
      <c r="L717" s="632"/>
      <c r="M717" s="632"/>
      <c r="N717" s="632"/>
      <c r="O717" s="632"/>
      <c r="P717" s="632"/>
      <c r="Q717" s="632"/>
      <c r="R717" s="632"/>
      <c r="S717" s="632"/>
      <c r="T717" s="632"/>
      <c r="U717" s="632"/>
      <c r="V717" s="632"/>
      <c r="W717" s="632"/>
      <c r="X717" s="632"/>
      <c r="Y717" s="632"/>
      <c r="Z717" s="632"/>
      <c r="AA717" s="632"/>
      <c r="AB717" s="632"/>
    </row>
    <row r="718" spans="1:28" ht="12.75">
      <c r="A718" s="632"/>
      <c r="B718" s="632"/>
      <c r="C718" s="632"/>
      <c r="D718" s="632"/>
      <c r="E718" s="632"/>
      <c r="F718" s="632"/>
      <c r="G718" s="632"/>
      <c r="H718" s="632"/>
      <c r="I718" s="632"/>
      <c r="J718" s="632"/>
      <c r="K718" s="632"/>
      <c r="L718" s="632"/>
      <c r="M718" s="632"/>
      <c r="N718" s="632"/>
      <c r="O718" s="632"/>
      <c r="P718" s="632"/>
      <c r="Q718" s="632"/>
      <c r="R718" s="632"/>
      <c r="S718" s="632"/>
      <c r="T718" s="632"/>
      <c r="U718" s="632"/>
      <c r="V718" s="632"/>
      <c r="W718" s="632"/>
      <c r="X718" s="632"/>
      <c r="Y718" s="632"/>
      <c r="Z718" s="632"/>
      <c r="AA718" s="632"/>
      <c r="AB718" s="632"/>
    </row>
    <row r="719" spans="1:28" ht="12.75">
      <c r="A719" s="632"/>
      <c r="B719" s="632"/>
      <c r="C719" s="632"/>
      <c r="D719" s="632"/>
      <c r="E719" s="632"/>
      <c r="F719" s="632"/>
      <c r="G719" s="632"/>
      <c r="H719" s="632"/>
      <c r="I719" s="632"/>
      <c r="J719" s="632"/>
      <c r="K719" s="632"/>
      <c r="L719" s="632"/>
      <c r="M719" s="632"/>
      <c r="N719" s="632"/>
      <c r="O719" s="632"/>
      <c r="P719" s="632"/>
      <c r="Q719" s="632"/>
      <c r="R719" s="632"/>
      <c r="S719" s="632"/>
      <c r="T719" s="632"/>
      <c r="U719" s="632"/>
      <c r="V719" s="632"/>
      <c r="W719" s="632"/>
      <c r="X719" s="632"/>
      <c r="Y719" s="632"/>
      <c r="Z719" s="632"/>
      <c r="AA719" s="632"/>
      <c r="AB719" s="632"/>
    </row>
    <row r="720" spans="1:28" ht="12.75">
      <c r="A720" s="632"/>
      <c r="B720" s="632"/>
      <c r="C720" s="632"/>
      <c r="D720" s="632"/>
      <c r="E720" s="632"/>
      <c r="F720" s="632"/>
      <c r="G720" s="632"/>
      <c r="H720" s="632"/>
      <c r="I720" s="632"/>
      <c r="J720" s="632"/>
      <c r="K720" s="632"/>
      <c r="L720" s="632"/>
      <c r="M720" s="632"/>
      <c r="N720" s="632"/>
      <c r="O720" s="632"/>
      <c r="P720" s="632"/>
      <c r="Q720" s="632"/>
      <c r="R720" s="632"/>
      <c r="S720" s="632"/>
      <c r="T720" s="632"/>
      <c r="U720" s="632"/>
      <c r="V720" s="632"/>
      <c r="W720" s="632"/>
      <c r="X720" s="632"/>
      <c r="Y720" s="632"/>
      <c r="Z720" s="632"/>
      <c r="AA720" s="632"/>
      <c r="AB720" s="632"/>
    </row>
    <row r="721" spans="1:28" ht="12.75">
      <c r="A721" s="632"/>
      <c r="B721" s="632"/>
      <c r="C721" s="632"/>
      <c r="D721" s="632"/>
      <c r="E721" s="632"/>
      <c r="F721" s="632"/>
      <c r="G721" s="632"/>
      <c r="H721" s="632"/>
      <c r="I721" s="632"/>
      <c r="J721" s="632"/>
      <c r="K721" s="632"/>
      <c r="L721" s="632"/>
      <c r="M721" s="632"/>
      <c r="N721" s="632"/>
      <c r="O721" s="632"/>
      <c r="P721" s="632"/>
      <c r="Q721" s="632"/>
      <c r="R721" s="632"/>
      <c r="S721" s="632"/>
      <c r="T721" s="632"/>
      <c r="U721" s="632"/>
      <c r="V721" s="632"/>
      <c r="W721" s="632"/>
      <c r="X721" s="632"/>
      <c r="Y721" s="632"/>
      <c r="Z721" s="632"/>
      <c r="AA721" s="632"/>
      <c r="AB721" s="632"/>
    </row>
    <row r="722" spans="1:28" ht="12.75">
      <c r="A722" s="632"/>
      <c r="B722" s="632"/>
      <c r="C722" s="632"/>
      <c r="D722" s="632"/>
      <c r="E722" s="632"/>
      <c r="F722" s="632"/>
      <c r="G722" s="632"/>
      <c r="H722" s="632"/>
      <c r="I722" s="632"/>
      <c r="J722" s="632"/>
      <c r="K722" s="632"/>
      <c r="L722" s="632"/>
      <c r="M722" s="632"/>
      <c r="N722" s="632"/>
      <c r="O722" s="632"/>
      <c r="P722" s="632"/>
      <c r="Q722" s="632"/>
      <c r="R722" s="632"/>
      <c r="S722" s="632"/>
      <c r="T722" s="632"/>
      <c r="U722" s="632"/>
      <c r="V722" s="632"/>
      <c r="W722" s="632"/>
      <c r="X722" s="632"/>
      <c r="Y722" s="632"/>
      <c r="Z722" s="632"/>
      <c r="AA722" s="632"/>
      <c r="AB722" s="632"/>
    </row>
    <row r="723" spans="1:28" ht="12.75">
      <c r="A723" s="632"/>
      <c r="B723" s="632"/>
      <c r="C723" s="632"/>
      <c r="D723" s="632"/>
      <c r="E723" s="632"/>
      <c r="F723" s="632"/>
      <c r="G723" s="632"/>
      <c r="H723" s="632"/>
      <c r="I723" s="632"/>
      <c r="J723" s="632"/>
      <c r="K723" s="632"/>
      <c r="L723" s="632"/>
      <c r="M723" s="632"/>
      <c r="N723" s="632"/>
      <c r="O723" s="632"/>
      <c r="P723" s="632"/>
      <c r="Q723" s="632"/>
      <c r="R723" s="632"/>
      <c r="S723" s="632"/>
      <c r="T723" s="632"/>
      <c r="U723" s="632"/>
      <c r="V723" s="632"/>
      <c r="W723" s="632"/>
      <c r="X723" s="632"/>
      <c r="Y723" s="632"/>
      <c r="Z723" s="632"/>
      <c r="AA723" s="632"/>
      <c r="AB723" s="632"/>
    </row>
    <row r="724" spans="1:28" ht="12.75">
      <c r="A724" s="632"/>
      <c r="B724" s="632"/>
      <c r="C724" s="632"/>
      <c r="D724" s="632"/>
      <c r="E724" s="632"/>
      <c r="F724" s="632"/>
      <c r="G724" s="632"/>
      <c r="H724" s="632"/>
      <c r="I724" s="632"/>
      <c r="J724" s="632"/>
      <c r="K724" s="632"/>
      <c r="L724" s="632"/>
      <c r="M724" s="632"/>
      <c r="N724" s="632"/>
      <c r="O724" s="632"/>
      <c r="P724" s="632"/>
      <c r="Q724" s="632"/>
      <c r="R724" s="632"/>
      <c r="S724" s="632"/>
      <c r="T724" s="632"/>
      <c r="U724" s="632"/>
      <c r="V724" s="632"/>
      <c r="W724" s="632"/>
      <c r="X724" s="632"/>
      <c r="Y724" s="632"/>
      <c r="Z724" s="632"/>
      <c r="AA724" s="632"/>
      <c r="AB724" s="632"/>
    </row>
    <row r="725" spans="1:28" ht="12.75">
      <c r="A725" s="632"/>
      <c r="B725" s="632"/>
      <c r="C725" s="632"/>
      <c r="D725" s="632"/>
      <c r="E725" s="632"/>
      <c r="F725" s="632"/>
      <c r="G725" s="632"/>
      <c r="H725" s="632"/>
      <c r="I725" s="632"/>
      <c r="J725" s="632"/>
      <c r="K725" s="632"/>
      <c r="L725" s="632"/>
      <c r="M725" s="632"/>
      <c r="N725" s="632"/>
      <c r="O725" s="632"/>
      <c r="P725" s="632"/>
      <c r="Q725" s="632"/>
      <c r="R725" s="632"/>
      <c r="S725" s="632"/>
      <c r="T725" s="632"/>
      <c r="U725" s="632"/>
      <c r="V725" s="632"/>
      <c r="W725" s="632"/>
      <c r="X725" s="632"/>
      <c r="Y725" s="632"/>
      <c r="Z725" s="632"/>
      <c r="AA725" s="632"/>
      <c r="AB725" s="632"/>
    </row>
    <row r="726" spans="1:28" ht="12.75">
      <c r="A726" s="632"/>
      <c r="B726" s="632"/>
      <c r="C726" s="632"/>
      <c r="D726" s="632"/>
      <c r="E726" s="632"/>
      <c r="F726" s="632"/>
      <c r="G726" s="632"/>
      <c r="H726" s="632"/>
      <c r="I726" s="632"/>
      <c r="J726" s="632"/>
      <c r="K726" s="632"/>
      <c r="L726" s="632"/>
      <c r="M726" s="632"/>
      <c r="N726" s="632"/>
      <c r="O726" s="632"/>
      <c r="P726" s="632"/>
      <c r="Q726" s="632"/>
      <c r="R726" s="632"/>
      <c r="S726" s="632"/>
      <c r="T726" s="632"/>
      <c r="U726" s="632"/>
      <c r="V726" s="632"/>
      <c r="W726" s="632"/>
      <c r="X726" s="632"/>
      <c r="Y726" s="632"/>
      <c r="Z726" s="632"/>
      <c r="AA726" s="632"/>
      <c r="AB726" s="632"/>
    </row>
    <row r="727" spans="1:28" ht="12.75">
      <c r="A727" s="632"/>
      <c r="B727" s="632"/>
      <c r="C727" s="632"/>
      <c r="D727" s="632"/>
      <c r="E727" s="632"/>
      <c r="F727" s="632"/>
      <c r="G727" s="632"/>
      <c r="H727" s="632"/>
      <c r="I727" s="632"/>
      <c r="J727" s="632"/>
      <c r="K727" s="632"/>
      <c r="L727" s="632"/>
      <c r="M727" s="632"/>
      <c r="N727" s="632"/>
      <c r="O727" s="632"/>
      <c r="P727" s="632"/>
      <c r="Q727" s="632"/>
      <c r="R727" s="632"/>
      <c r="S727" s="632"/>
      <c r="T727" s="632"/>
      <c r="U727" s="632"/>
      <c r="V727" s="632"/>
      <c r="W727" s="632"/>
      <c r="X727" s="632"/>
      <c r="Y727" s="632"/>
      <c r="Z727" s="632"/>
      <c r="AA727" s="632"/>
      <c r="AB727" s="632"/>
    </row>
    <row r="728" spans="1:28" ht="12.75">
      <c r="A728" s="632"/>
      <c r="B728" s="632"/>
      <c r="C728" s="632"/>
      <c r="D728" s="632"/>
      <c r="E728" s="632"/>
      <c r="F728" s="632"/>
      <c r="G728" s="632"/>
      <c r="H728" s="632"/>
      <c r="I728" s="632"/>
      <c r="J728" s="632"/>
      <c r="K728" s="632"/>
      <c r="L728" s="632"/>
      <c r="M728" s="632"/>
      <c r="N728" s="632"/>
      <c r="O728" s="632"/>
      <c r="P728" s="632"/>
      <c r="Q728" s="632"/>
      <c r="R728" s="632"/>
      <c r="S728" s="632"/>
      <c r="T728" s="632"/>
      <c r="U728" s="632"/>
      <c r="V728" s="632"/>
      <c r="W728" s="632"/>
      <c r="X728" s="632"/>
      <c r="Y728" s="632"/>
      <c r="Z728" s="632"/>
      <c r="AA728" s="632"/>
      <c r="AB728" s="632"/>
    </row>
    <row r="729" spans="1:28" ht="12.75">
      <c r="A729" s="632"/>
      <c r="B729" s="632"/>
      <c r="C729" s="632"/>
      <c r="D729" s="632"/>
      <c r="E729" s="632"/>
      <c r="F729" s="632"/>
      <c r="G729" s="632"/>
      <c r="H729" s="632"/>
      <c r="I729" s="632"/>
      <c r="J729" s="632"/>
      <c r="K729" s="632"/>
      <c r="L729" s="632"/>
      <c r="M729" s="632"/>
      <c r="N729" s="632"/>
      <c r="O729" s="632"/>
      <c r="P729" s="632"/>
      <c r="Q729" s="632"/>
      <c r="R729" s="632"/>
      <c r="S729" s="632"/>
      <c r="T729" s="632"/>
      <c r="U729" s="632"/>
      <c r="V729" s="632"/>
      <c r="W729" s="632"/>
      <c r="X729" s="632"/>
      <c r="Y729" s="632"/>
      <c r="Z729" s="632"/>
      <c r="AA729" s="632"/>
      <c r="AB729" s="632"/>
    </row>
    <row r="730" spans="1:28" ht="12.75">
      <c r="A730" s="632"/>
      <c r="B730" s="632"/>
      <c r="C730" s="632"/>
      <c r="D730" s="632"/>
      <c r="E730" s="632"/>
      <c r="F730" s="632"/>
      <c r="G730" s="632"/>
      <c r="H730" s="632"/>
      <c r="I730" s="632"/>
      <c r="J730" s="632"/>
      <c r="K730" s="632"/>
      <c r="L730" s="632"/>
      <c r="M730" s="632"/>
      <c r="N730" s="632"/>
      <c r="O730" s="632"/>
      <c r="P730" s="632"/>
      <c r="Q730" s="632"/>
      <c r="R730" s="632"/>
      <c r="S730" s="632"/>
      <c r="T730" s="632"/>
      <c r="U730" s="632"/>
      <c r="V730" s="632"/>
      <c r="W730" s="632"/>
      <c r="X730" s="632"/>
      <c r="Y730" s="632"/>
      <c r="Z730" s="632"/>
      <c r="AA730" s="632"/>
      <c r="AB730" s="632"/>
    </row>
    <row r="731" spans="1:28" ht="12.75">
      <c r="A731" s="632"/>
      <c r="B731" s="632"/>
      <c r="C731" s="632"/>
      <c r="D731" s="632"/>
      <c r="E731" s="632"/>
      <c r="F731" s="632"/>
      <c r="G731" s="632"/>
      <c r="H731" s="632"/>
      <c r="I731" s="632"/>
      <c r="J731" s="632"/>
      <c r="K731" s="632"/>
      <c r="L731" s="632"/>
      <c r="M731" s="632"/>
      <c r="N731" s="632"/>
      <c r="O731" s="632"/>
      <c r="P731" s="632"/>
      <c r="Q731" s="632"/>
      <c r="R731" s="632"/>
      <c r="S731" s="632"/>
      <c r="T731" s="632"/>
      <c r="U731" s="632"/>
      <c r="V731" s="632"/>
      <c r="W731" s="632"/>
      <c r="X731" s="632"/>
      <c r="Y731" s="632"/>
      <c r="Z731" s="632"/>
      <c r="AA731" s="632"/>
      <c r="AB731" s="632"/>
    </row>
    <row r="732" spans="1:28" ht="12.75">
      <c r="A732" s="632"/>
      <c r="B732" s="632"/>
      <c r="C732" s="632"/>
      <c r="D732" s="632"/>
      <c r="E732" s="632"/>
      <c r="F732" s="632"/>
      <c r="G732" s="632"/>
      <c r="H732" s="632"/>
      <c r="I732" s="632"/>
      <c r="J732" s="632"/>
      <c r="K732" s="632"/>
      <c r="L732" s="632"/>
      <c r="M732" s="632"/>
      <c r="N732" s="632"/>
      <c r="O732" s="632"/>
      <c r="P732" s="632"/>
      <c r="Q732" s="632"/>
      <c r="R732" s="632"/>
      <c r="S732" s="632"/>
      <c r="T732" s="632"/>
      <c r="U732" s="632"/>
      <c r="V732" s="632"/>
      <c r="W732" s="632"/>
      <c r="X732" s="632"/>
      <c r="Y732" s="632"/>
      <c r="Z732" s="632"/>
      <c r="AA732" s="632"/>
      <c r="AB732" s="632"/>
    </row>
    <row r="733" spans="1:28" ht="12.75">
      <c r="A733" s="632"/>
      <c r="B733" s="632"/>
      <c r="C733" s="632"/>
      <c r="D733" s="632"/>
      <c r="E733" s="632"/>
      <c r="F733" s="632"/>
      <c r="G733" s="632"/>
      <c r="H733" s="632"/>
      <c r="I733" s="632"/>
      <c r="J733" s="632"/>
      <c r="K733" s="632"/>
      <c r="L733" s="632"/>
      <c r="M733" s="632"/>
      <c r="N733" s="632"/>
      <c r="O733" s="632"/>
      <c r="P733" s="632"/>
      <c r="Q733" s="632"/>
      <c r="R733" s="632"/>
      <c r="S733" s="632"/>
      <c r="T733" s="632"/>
      <c r="U733" s="632"/>
      <c r="V733" s="632"/>
      <c r="W733" s="632"/>
      <c r="X733" s="632"/>
      <c r="Y733" s="632"/>
      <c r="Z733" s="632"/>
      <c r="AA733" s="632"/>
      <c r="AB733" s="632"/>
    </row>
    <row r="734" spans="1:28" ht="12.75">
      <c r="A734" s="632"/>
      <c r="B734" s="632"/>
      <c r="C734" s="632"/>
      <c r="D734" s="632"/>
      <c r="E734" s="632"/>
      <c r="F734" s="632"/>
      <c r="G734" s="632"/>
      <c r="H734" s="632"/>
      <c r="I734" s="632"/>
      <c r="J734" s="632"/>
      <c r="K734" s="632"/>
      <c r="L734" s="632"/>
      <c r="M734" s="632"/>
      <c r="N734" s="632"/>
      <c r="O734" s="632"/>
      <c r="P734" s="632"/>
      <c r="Q734" s="632"/>
      <c r="R734" s="632"/>
      <c r="S734" s="632"/>
      <c r="T734" s="632"/>
      <c r="U734" s="632"/>
      <c r="V734" s="632"/>
      <c r="W734" s="632"/>
      <c r="X734" s="632"/>
      <c r="Y734" s="632"/>
      <c r="Z734" s="632"/>
      <c r="AA734" s="632"/>
      <c r="AB734" s="632"/>
    </row>
    <row r="735" spans="1:28" ht="12.75">
      <c r="A735" s="632"/>
      <c r="B735" s="632"/>
      <c r="C735" s="632"/>
      <c r="D735" s="632"/>
      <c r="E735" s="632"/>
      <c r="F735" s="632"/>
      <c r="G735" s="632"/>
      <c r="H735" s="632"/>
      <c r="I735" s="632"/>
      <c r="J735" s="632"/>
      <c r="K735" s="632"/>
      <c r="L735" s="632"/>
      <c r="M735" s="632"/>
      <c r="N735" s="632"/>
      <c r="O735" s="632"/>
      <c r="P735" s="632"/>
      <c r="Q735" s="632"/>
      <c r="R735" s="632"/>
      <c r="S735" s="632"/>
      <c r="T735" s="632"/>
      <c r="U735" s="632"/>
      <c r="V735" s="632"/>
      <c r="W735" s="632"/>
      <c r="X735" s="632"/>
      <c r="Y735" s="632"/>
      <c r="Z735" s="632"/>
      <c r="AA735" s="632"/>
      <c r="AB735" s="632"/>
    </row>
    <row r="736" spans="1:28" ht="12.75">
      <c r="A736" s="632"/>
      <c r="B736" s="632"/>
      <c r="C736" s="632"/>
      <c r="D736" s="632"/>
      <c r="E736" s="632"/>
      <c r="F736" s="632"/>
      <c r="G736" s="632"/>
      <c r="H736" s="632"/>
      <c r="I736" s="632"/>
      <c r="J736" s="632"/>
      <c r="K736" s="632"/>
      <c r="L736" s="632"/>
      <c r="M736" s="632"/>
      <c r="N736" s="632"/>
      <c r="O736" s="632"/>
      <c r="P736" s="632"/>
      <c r="Q736" s="632"/>
      <c r="R736" s="632"/>
      <c r="S736" s="632"/>
      <c r="T736" s="632"/>
      <c r="U736" s="632"/>
      <c r="V736" s="632"/>
      <c r="W736" s="632"/>
      <c r="X736" s="632"/>
      <c r="Y736" s="632"/>
      <c r="Z736" s="632"/>
      <c r="AA736" s="632"/>
      <c r="AB736" s="632"/>
    </row>
    <row r="737" spans="1:28" ht="12.75">
      <c r="A737" s="632"/>
      <c r="B737" s="632"/>
      <c r="C737" s="632"/>
      <c r="D737" s="632"/>
      <c r="E737" s="632"/>
      <c r="F737" s="632"/>
      <c r="G737" s="632"/>
      <c r="H737" s="632"/>
      <c r="I737" s="632"/>
      <c r="J737" s="632"/>
      <c r="K737" s="632"/>
      <c r="L737" s="632"/>
      <c r="M737" s="632"/>
      <c r="N737" s="632"/>
      <c r="O737" s="632"/>
      <c r="P737" s="632"/>
      <c r="Q737" s="632"/>
      <c r="R737" s="632"/>
      <c r="S737" s="632"/>
      <c r="T737" s="632"/>
      <c r="U737" s="632"/>
      <c r="V737" s="632"/>
      <c r="W737" s="632"/>
      <c r="X737" s="632"/>
      <c r="Y737" s="632"/>
      <c r="Z737" s="632"/>
      <c r="AA737" s="632"/>
      <c r="AB737" s="632"/>
    </row>
    <row r="738" spans="1:28" ht="12.75">
      <c r="A738" s="632"/>
      <c r="B738" s="632"/>
      <c r="C738" s="632"/>
      <c r="D738" s="632"/>
      <c r="E738" s="632"/>
      <c r="F738" s="632"/>
      <c r="G738" s="632"/>
      <c r="H738" s="632"/>
      <c r="I738" s="632"/>
      <c r="J738" s="632"/>
      <c r="K738" s="632"/>
      <c r="L738" s="632"/>
      <c r="M738" s="632"/>
      <c r="N738" s="632"/>
      <c r="O738" s="632"/>
      <c r="P738" s="632"/>
      <c r="Q738" s="632"/>
      <c r="R738" s="632"/>
      <c r="S738" s="632"/>
      <c r="T738" s="632"/>
      <c r="U738" s="632"/>
      <c r="V738" s="632"/>
      <c r="W738" s="632"/>
      <c r="X738" s="632"/>
      <c r="Y738" s="632"/>
      <c r="Z738" s="632"/>
      <c r="AA738" s="632"/>
      <c r="AB738" s="632"/>
    </row>
    <row r="739" spans="1:28" ht="12.75">
      <c r="A739" s="632"/>
      <c r="B739" s="632"/>
      <c r="C739" s="632"/>
      <c r="D739" s="632"/>
      <c r="E739" s="632"/>
      <c r="F739" s="632"/>
      <c r="G739" s="632"/>
      <c r="H739" s="632"/>
      <c r="I739" s="632"/>
      <c r="J739" s="632"/>
      <c r="K739" s="632"/>
      <c r="L739" s="632"/>
      <c r="M739" s="632"/>
      <c r="N739" s="632"/>
      <c r="O739" s="632"/>
      <c r="P739" s="632"/>
      <c r="Q739" s="632"/>
      <c r="R739" s="632"/>
      <c r="S739" s="632"/>
      <c r="T739" s="632"/>
      <c r="U739" s="632"/>
      <c r="V739" s="632"/>
      <c r="W739" s="632"/>
      <c r="X739" s="632"/>
      <c r="Y739" s="632"/>
      <c r="Z739" s="632"/>
      <c r="AA739" s="632"/>
      <c r="AB739" s="632"/>
    </row>
    <row r="740" spans="1:28" ht="12.75">
      <c r="A740" s="632"/>
      <c r="B740" s="632"/>
      <c r="C740" s="632"/>
      <c r="D740" s="632"/>
      <c r="E740" s="632"/>
      <c r="F740" s="632"/>
      <c r="G740" s="632"/>
      <c r="H740" s="632"/>
      <c r="I740" s="632"/>
      <c r="J740" s="632"/>
      <c r="K740" s="632"/>
      <c r="L740" s="632"/>
      <c r="M740" s="632"/>
      <c r="N740" s="632"/>
      <c r="O740" s="632"/>
      <c r="P740" s="632"/>
      <c r="Q740" s="632"/>
      <c r="R740" s="632"/>
      <c r="S740" s="632"/>
      <c r="T740" s="632"/>
      <c r="U740" s="632"/>
      <c r="V740" s="632"/>
      <c r="W740" s="632"/>
      <c r="X740" s="632"/>
      <c r="Y740" s="632"/>
      <c r="Z740" s="632"/>
      <c r="AA740" s="632"/>
      <c r="AB740" s="632"/>
    </row>
    <row r="741" spans="1:28" ht="12.75">
      <c r="A741" s="632"/>
      <c r="B741" s="632"/>
      <c r="C741" s="632"/>
      <c r="D741" s="632"/>
      <c r="E741" s="632"/>
      <c r="F741" s="632"/>
      <c r="G741" s="632"/>
      <c r="H741" s="632"/>
      <c r="I741" s="632"/>
      <c r="J741" s="632"/>
      <c r="K741" s="632"/>
      <c r="L741" s="632"/>
      <c r="M741" s="632"/>
      <c r="N741" s="632"/>
      <c r="O741" s="632"/>
      <c r="P741" s="632"/>
      <c r="Q741" s="632"/>
      <c r="R741" s="632"/>
      <c r="S741" s="632"/>
      <c r="T741" s="632"/>
      <c r="U741" s="632"/>
      <c r="V741" s="632"/>
      <c r="W741" s="632"/>
      <c r="X741" s="632"/>
      <c r="Y741" s="632"/>
      <c r="Z741" s="632"/>
      <c r="AA741" s="632"/>
      <c r="AB741" s="632"/>
    </row>
    <row r="742" spans="1:28" ht="12.75">
      <c r="A742" s="632"/>
      <c r="B742" s="632"/>
      <c r="C742" s="632"/>
      <c r="D742" s="632"/>
      <c r="E742" s="632"/>
      <c r="F742" s="632"/>
      <c r="G742" s="632"/>
      <c r="H742" s="632"/>
      <c r="I742" s="632"/>
      <c r="J742" s="632"/>
      <c r="K742" s="632"/>
      <c r="L742" s="632"/>
      <c r="M742" s="632"/>
      <c r="N742" s="632"/>
      <c r="O742" s="632"/>
      <c r="P742" s="632"/>
      <c r="Q742" s="632"/>
      <c r="R742" s="632"/>
      <c r="S742" s="632"/>
      <c r="T742" s="632"/>
      <c r="U742" s="632"/>
      <c r="V742" s="632"/>
      <c r="W742" s="632"/>
      <c r="X742" s="632"/>
      <c r="Y742" s="632"/>
      <c r="Z742" s="632"/>
      <c r="AA742" s="632"/>
      <c r="AB742" s="632"/>
    </row>
    <row r="743" spans="1:28" ht="12.75">
      <c r="A743" s="632"/>
      <c r="B743" s="632"/>
      <c r="C743" s="632"/>
      <c r="D743" s="632"/>
      <c r="E743" s="632"/>
      <c r="F743" s="632"/>
      <c r="G743" s="632"/>
      <c r="H743" s="632"/>
      <c r="I743" s="632"/>
      <c r="J743" s="632"/>
      <c r="K743" s="632"/>
      <c r="L743" s="632"/>
      <c r="M743" s="632"/>
      <c r="N743" s="632"/>
      <c r="O743" s="632"/>
      <c r="P743" s="632"/>
      <c r="Q743" s="632"/>
      <c r="R743" s="632"/>
      <c r="S743" s="632"/>
      <c r="T743" s="632"/>
      <c r="U743" s="632"/>
      <c r="V743" s="632"/>
      <c r="W743" s="632"/>
      <c r="X743" s="632"/>
      <c r="Y743" s="632"/>
      <c r="Z743" s="632"/>
      <c r="AA743" s="632"/>
      <c r="AB743" s="632"/>
    </row>
    <row r="744" spans="1:28" ht="12.75">
      <c r="A744" s="632"/>
      <c r="B744" s="632"/>
      <c r="C744" s="632"/>
      <c r="D744" s="632"/>
      <c r="E744" s="632"/>
      <c r="F744" s="632"/>
      <c r="G744" s="632"/>
      <c r="H744" s="632"/>
      <c r="I744" s="632"/>
      <c r="J744" s="632"/>
      <c r="K744" s="632"/>
      <c r="L744" s="632"/>
      <c r="M744" s="632"/>
      <c r="N744" s="632"/>
      <c r="O744" s="632"/>
      <c r="P744" s="632"/>
      <c r="Q744" s="632"/>
      <c r="R744" s="632"/>
      <c r="S744" s="632"/>
      <c r="T744" s="632"/>
      <c r="U744" s="632"/>
      <c r="V744" s="632"/>
      <c r="W744" s="632"/>
      <c r="X744" s="632"/>
      <c r="Y744" s="632"/>
      <c r="Z744" s="632"/>
      <c r="AA744" s="632"/>
      <c r="AB744" s="632"/>
    </row>
    <row r="745" spans="1:28" ht="12.75">
      <c r="A745" s="632"/>
      <c r="B745" s="632"/>
      <c r="C745" s="632"/>
      <c r="D745" s="632"/>
      <c r="E745" s="632"/>
      <c r="F745" s="632"/>
      <c r="G745" s="632"/>
      <c r="H745" s="632"/>
      <c r="I745" s="632"/>
      <c r="J745" s="632"/>
      <c r="K745" s="632"/>
      <c r="L745" s="632"/>
      <c r="M745" s="632"/>
      <c r="N745" s="632"/>
      <c r="O745" s="632"/>
      <c r="P745" s="632"/>
      <c r="Q745" s="632"/>
      <c r="R745" s="632"/>
      <c r="S745" s="632"/>
      <c r="T745" s="632"/>
      <c r="U745" s="632"/>
      <c r="V745" s="632"/>
      <c r="W745" s="632"/>
      <c r="X745" s="632"/>
      <c r="Y745" s="632"/>
      <c r="Z745" s="632"/>
      <c r="AA745" s="632"/>
      <c r="AB745" s="632"/>
    </row>
    <row r="746" spans="1:28" ht="12.75">
      <c r="A746" s="632"/>
      <c r="B746" s="632"/>
      <c r="C746" s="632"/>
      <c r="D746" s="632"/>
      <c r="E746" s="632"/>
      <c r="F746" s="632"/>
      <c r="G746" s="632"/>
      <c r="H746" s="632"/>
      <c r="I746" s="632"/>
      <c r="J746" s="632"/>
      <c r="K746" s="632"/>
      <c r="L746" s="632"/>
      <c r="M746" s="632"/>
      <c r="N746" s="632"/>
      <c r="O746" s="632"/>
      <c r="P746" s="632"/>
      <c r="Q746" s="632"/>
      <c r="R746" s="632"/>
      <c r="S746" s="632"/>
      <c r="T746" s="632"/>
      <c r="U746" s="632"/>
      <c r="V746" s="632"/>
      <c r="W746" s="632"/>
      <c r="X746" s="632"/>
      <c r="Y746" s="632"/>
      <c r="Z746" s="632"/>
      <c r="AA746" s="632"/>
      <c r="AB746" s="632"/>
    </row>
    <row r="747" spans="1:28" ht="12.75">
      <c r="A747" s="632"/>
      <c r="B747" s="632"/>
      <c r="C747" s="632"/>
      <c r="D747" s="632"/>
      <c r="E747" s="632"/>
      <c r="F747" s="632"/>
      <c r="G747" s="632"/>
      <c r="H747" s="632"/>
      <c r="I747" s="632"/>
      <c r="J747" s="632"/>
      <c r="K747" s="632"/>
      <c r="L747" s="632"/>
      <c r="M747" s="632"/>
      <c r="N747" s="632"/>
      <c r="O747" s="632"/>
      <c r="P747" s="632"/>
      <c r="Q747" s="632"/>
      <c r="R747" s="632"/>
      <c r="S747" s="632"/>
      <c r="T747" s="632"/>
      <c r="U747" s="632"/>
      <c r="V747" s="632"/>
      <c r="W747" s="632"/>
      <c r="X747" s="632"/>
      <c r="Y747" s="632"/>
      <c r="Z747" s="632"/>
      <c r="AA747" s="632"/>
      <c r="AB747" s="632"/>
    </row>
    <row r="748" spans="1:28" ht="12.75">
      <c r="A748" s="632"/>
      <c r="B748" s="632"/>
      <c r="C748" s="632"/>
      <c r="D748" s="632"/>
      <c r="E748" s="632"/>
      <c r="F748" s="632"/>
      <c r="G748" s="632"/>
      <c r="H748" s="632"/>
      <c r="I748" s="632"/>
      <c r="J748" s="632"/>
      <c r="K748" s="632"/>
      <c r="L748" s="632"/>
      <c r="M748" s="632"/>
      <c r="N748" s="632"/>
      <c r="O748" s="632"/>
      <c r="P748" s="632"/>
      <c r="Q748" s="632"/>
      <c r="R748" s="632"/>
      <c r="S748" s="632"/>
      <c r="T748" s="632"/>
      <c r="U748" s="632"/>
      <c r="V748" s="632"/>
      <c r="W748" s="632"/>
      <c r="X748" s="632"/>
      <c r="Y748" s="632"/>
      <c r="Z748" s="632"/>
      <c r="AA748" s="632"/>
      <c r="AB748" s="632"/>
    </row>
    <row r="749" spans="1:28" ht="12.75">
      <c r="A749" s="632"/>
      <c r="B749" s="632"/>
      <c r="C749" s="632"/>
      <c r="D749" s="632"/>
      <c r="E749" s="632"/>
      <c r="F749" s="632"/>
      <c r="G749" s="632"/>
      <c r="H749" s="632"/>
      <c r="I749" s="632"/>
      <c r="J749" s="632"/>
      <c r="K749" s="632"/>
      <c r="L749" s="632"/>
      <c r="M749" s="632"/>
      <c r="N749" s="632"/>
      <c r="O749" s="632"/>
      <c r="P749" s="632"/>
      <c r="Q749" s="632"/>
      <c r="R749" s="632"/>
      <c r="S749" s="632"/>
      <c r="T749" s="632"/>
      <c r="U749" s="632"/>
      <c r="V749" s="632"/>
      <c r="W749" s="632"/>
      <c r="X749" s="632"/>
      <c r="Y749" s="632"/>
      <c r="Z749" s="632"/>
      <c r="AA749" s="632"/>
      <c r="AB749" s="632"/>
    </row>
    <row r="750" spans="1:28" ht="12.75">
      <c r="A750" s="632"/>
      <c r="B750" s="632"/>
      <c r="C750" s="632"/>
      <c r="D750" s="632"/>
      <c r="E750" s="632"/>
      <c r="F750" s="632"/>
      <c r="G750" s="632"/>
      <c r="H750" s="632"/>
      <c r="I750" s="632"/>
      <c r="J750" s="632"/>
      <c r="K750" s="632"/>
      <c r="L750" s="632"/>
      <c r="M750" s="632"/>
      <c r="N750" s="632"/>
      <c r="O750" s="632"/>
      <c r="P750" s="632"/>
      <c r="Q750" s="632"/>
      <c r="R750" s="632"/>
      <c r="S750" s="632"/>
      <c r="T750" s="632"/>
      <c r="U750" s="632"/>
      <c r="V750" s="632"/>
      <c r="W750" s="632"/>
      <c r="X750" s="632"/>
      <c r="Y750" s="632"/>
      <c r="Z750" s="632"/>
      <c r="AA750" s="632"/>
      <c r="AB750" s="632"/>
    </row>
    <row r="751" spans="1:28" ht="12.75">
      <c r="A751" s="632"/>
      <c r="B751" s="632"/>
      <c r="C751" s="632"/>
      <c r="D751" s="632"/>
      <c r="E751" s="632"/>
      <c r="F751" s="632"/>
      <c r="G751" s="632"/>
      <c r="H751" s="632"/>
      <c r="I751" s="632"/>
      <c r="J751" s="632"/>
      <c r="K751" s="632"/>
      <c r="L751" s="632"/>
      <c r="M751" s="632"/>
      <c r="N751" s="632"/>
      <c r="O751" s="632"/>
      <c r="P751" s="632"/>
      <c r="Q751" s="632"/>
      <c r="R751" s="632"/>
      <c r="S751" s="632"/>
      <c r="T751" s="632"/>
      <c r="U751" s="632"/>
      <c r="V751" s="632"/>
      <c r="W751" s="632"/>
      <c r="X751" s="632"/>
      <c r="Y751" s="632"/>
      <c r="Z751" s="632"/>
      <c r="AA751" s="632"/>
      <c r="AB751" s="632"/>
    </row>
    <row r="752" spans="1:28" ht="12.75">
      <c r="A752" s="632"/>
      <c r="B752" s="632"/>
      <c r="C752" s="632"/>
      <c r="D752" s="632"/>
      <c r="E752" s="632"/>
      <c r="F752" s="632"/>
      <c r="G752" s="632"/>
      <c r="H752" s="632"/>
      <c r="I752" s="632"/>
      <c r="J752" s="632"/>
      <c r="K752" s="632"/>
      <c r="L752" s="632"/>
      <c r="M752" s="632"/>
      <c r="N752" s="632"/>
      <c r="O752" s="632"/>
      <c r="P752" s="632"/>
      <c r="Q752" s="632"/>
      <c r="R752" s="632"/>
      <c r="S752" s="632"/>
      <c r="T752" s="632"/>
      <c r="U752" s="632"/>
      <c r="V752" s="632"/>
      <c r="W752" s="632"/>
      <c r="X752" s="632"/>
      <c r="Y752" s="632"/>
      <c r="Z752" s="632"/>
      <c r="AA752" s="632"/>
      <c r="AB752" s="632"/>
    </row>
    <row r="753" spans="1:28" ht="12.75">
      <c r="A753" s="632"/>
      <c r="B753" s="632"/>
      <c r="C753" s="632"/>
      <c r="D753" s="632"/>
      <c r="E753" s="632"/>
      <c r="F753" s="632"/>
      <c r="G753" s="632"/>
      <c r="H753" s="632"/>
      <c r="I753" s="632"/>
      <c r="J753" s="632"/>
      <c r="K753" s="632"/>
      <c r="L753" s="632"/>
      <c r="M753" s="632"/>
      <c r="N753" s="632"/>
      <c r="O753" s="632"/>
      <c r="P753" s="632"/>
      <c r="Q753" s="632"/>
      <c r="R753" s="632"/>
      <c r="S753" s="632"/>
      <c r="T753" s="632"/>
      <c r="U753" s="632"/>
      <c r="V753" s="632"/>
      <c r="W753" s="632"/>
      <c r="X753" s="632"/>
      <c r="Y753" s="632"/>
      <c r="Z753" s="632"/>
      <c r="AA753" s="632"/>
      <c r="AB753" s="632"/>
    </row>
    <row r="754" spans="1:28" ht="12.75">
      <c r="A754" s="632"/>
      <c r="B754" s="632"/>
      <c r="C754" s="632"/>
      <c r="D754" s="632"/>
      <c r="E754" s="632"/>
      <c r="F754" s="632"/>
      <c r="G754" s="632"/>
      <c r="H754" s="632"/>
      <c r="I754" s="632"/>
      <c r="J754" s="632"/>
      <c r="K754" s="632"/>
      <c r="L754" s="632"/>
      <c r="M754" s="632"/>
      <c r="N754" s="632"/>
      <c r="O754" s="632"/>
      <c r="P754" s="632"/>
      <c r="Q754" s="632"/>
      <c r="R754" s="632"/>
      <c r="S754" s="632"/>
      <c r="T754" s="632"/>
      <c r="U754" s="632"/>
      <c r="V754" s="632"/>
      <c r="W754" s="632"/>
      <c r="X754" s="632"/>
      <c r="Y754" s="632"/>
      <c r="Z754" s="632"/>
      <c r="AA754" s="632"/>
      <c r="AB754" s="632"/>
    </row>
    <row r="755" spans="1:28" ht="12.75">
      <c r="A755" s="632"/>
      <c r="B755" s="632"/>
      <c r="C755" s="632"/>
      <c r="D755" s="632"/>
      <c r="E755" s="632"/>
      <c r="F755" s="632"/>
      <c r="G755" s="632"/>
      <c r="H755" s="632"/>
      <c r="I755" s="632"/>
      <c r="J755" s="632"/>
      <c r="K755" s="632"/>
      <c r="L755" s="632"/>
      <c r="M755" s="632"/>
      <c r="N755" s="632"/>
      <c r="O755" s="632"/>
      <c r="P755" s="632"/>
      <c r="Q755" s="632"/>
      <c r="R755" s="632"/>
      <c r="S755" s="632"/>
      <c r="T755" s="632"/>
      <c r="U755" s="632"/>
      <c r="V755" s="632"/>
      <c r="W755" s="632"/>
      <c r="X755" s="632"/>
      <c r="Y755" s="632"/>
      <c r="Z755" s="632"/>
      <c r="AA755" s="632"/>
      <c r="AB755" s="632"/>
    </row>
    <row r="756" spans="1:28" ht="12.75">
      <c r="A756" s="632"/>
      <c r="B756" s="632"/>
      <c r="C756" s="632"/>
      <c r="D756" s="632"/>
      <c r="E756" s="632"/>
      <c r="F756" s="632"/>
      <c r="G756" s="632"/>
      <c r="H756" s="632"/>
      <c r="I756" s="632"/>
      <c r="J756" s="632"/>
      <c r="K756" s="632"/>
      <c r="L756" s="632"/>
      <c r="M756" s="632"/>
      <c r="N756" s="632"/>
      <c r="O756" s="632"/>
      <c r="P756" s="632"/>
      <c r="Q756" s="632"/>
      <c r="R756" s="632"/>
      <c r="S756" s="632"/>
      <c r="T756" s="632"/>
      <c r="U756" s="632"/>
      <c r="V756" s="632"/>
      <c r="W756" s="632"/>
      <c r="X756" s="632"/>
      <c r="Y756" s="632"/>
      <c r="Z756" s="632"/>
      <c r="AA756" s="632"/>
      <c r="AB756" s="632"/>
    </row>
    <row r="757" spans="1:28" ht="12.75">
      <c r="A757" s="632"/>
      <c r="B757" s="632"/>
      <c r="C757" s="632"/>
      <c r="D757" s="632"/>
      <c r="E757" s="632"/>
      <c r="F757" s="632"/>
      <c r="G757" s="632"/>
      <c r="H757" s="632"/>
      <c r="I757" s="632"/>
      <c r="J757" s="632"/>
      <c r="K757" s="632"/>
      <c r="L757" s="632"/>
      <c r="M757" s="632"/>
      <c r="N757" s="632"/>
      <c r="O757" s="632"/>
      <c r="P757" s="632"/>
      <c r="Q757" s="632"/>
      <c r="R757" s="632"/>
      <c r="S757" s="632"/>
      <c r="T757" s="632"/>
      <c r="U757" s="632"/>
      <c r="V757" s="632"/>
      <c r="W757" s="632"/>
      <c r="X757" s="632"/>
      <c r="Y757" s="632"/>
      <c r="Z757" s="632"/>
      <c r="AA757" s="632"/>
      <c r="AB757" s="632"/>
    </row>
    <row r="758" spans="1:28" ht="12.75">
      <c r="A758" s="632"/>
      <c r="B758" s="632"/>
      <c r="C758" s="632"/>
      <c r="D758" s="632"/>
      <c r="E758" s="632"/>
      <c r="F758" s="632"/>
      <c r="G758" s="632"/>
      <c r="H758" s="632"/>
      <c r="I758" s="632"/>
      <c r="J758" s="632"/>
      <c r="K758" s="632"/>
      <c r="L758" s="632"/>
      <c r="M758" s="632"/>
      <c r="N758" s="632"/>
      <c r="O758" s="632"/>
      <c r="P758" s="632"/>
      <c r="Q758" s="632"/>
      <c r="R758" s="632"/>
      <c r="S758" s="632"/>
      <c r="T758" s="632"/>
      <c r="U758" s="632"/>
      <c r="V758" s="632"/>
      <c r="W758" s="632"/>
      <c r="X758" s="632"/>
      <c r="Y758" s="632"/>
      <c r="Z758" s="632"/>
      <c r="AA758" s="632"/>
      <c r="AB758" s="632"/>
    </row>
    <row r="759" spans="1:28" ht="12.75">
      <c r="A759" s="632"/>
      <c r="B759" s="632"/>
      <c r="C759" s="632"/>
      <c r="D759" s="632"/>
      <c r="E759" s="632"/>
      <c r="F759" s="632"/>
      <c r="G759" s="632"/>
      <c r="H759" s="632"/>
      <c r="I759" s="632"/>
      <c r="J759" s="632"/>
      <c r="K759" s="632"/>
      <c r="L759" s="632"/>
      <c r="M759" s="632"/>
      <c r="N759" s="632"/>
      <c r="O759" s="632"/>
      <c r="P759" s="632"/>
      <c r="Q759" s="632"/>
      <c r="R759" s="632"/>
      <c r="S759" s="632"/>
      <c r="T759" s="632"/>
      <c r="U759" s="632"/>
      <c r="V759" s="632"/>
      <c r="W759" s="632"/>
      <c r="X759" s="632"/>
      <c r="Y759" s="632"/>
      <c r="Z759" s="632"/>
      <c r="AA759" s="632"/>
      <c r="AB759" s="632"/>
    </row>
    <row r="760" spans="1:28" ht="12.75">
      <c r="A760" s="632"/>
      <c r="B760" s="632"/>
      <c r="C760" s="632"/>
      <c r="D760" s="632"/>
      <c r="E760" s="632"/>
      <c r="F760" s="632"/>
      <c r="G760" s="632"/>
      <c r="H760" s="632"/>
      <c r="I760" s="632"/>
      <c r="J760" s="632"/>
      <c r="K760" s="632"/>
      <c r="L760" s="632"/>
      <c r="M760" s="632"/>
      <c r="N760" s="632"/>
      <c r="O760" s="632"/>
      <c r="P760" s="632"/>
      <c r="Q760" s="632"/>
      <c r="R760" s="632"/>
      <c r="S760" s="632"/>
      <c r="T760" s="632"/>
      <c r="U760" s="632"/>
      <c r="V760" s="632"/>
      <c r="W760" s="632"/>
      <c r="X760" s="632"/>
      <c r="Y760" s="632"/>
      <c r="Z760" s="632"/>
      <c r="AA760" s="632"/>
      <c r="AB760" s="632"/>
    </row>
    <row r="761" spans="1:28" ht="12.75">
      <c r="A761" s="632"/>
      <c r="B761" s="632"/>
      <c r="C761" s="632"/>
      <c r="D761" s="632"/>
      <c r="E761" s="632"/>
      <c r="F761" s="632"/>
      <c r="G761" s="632"/>
      <c r="H761" s="632"/>
      <c r="I761" s="632"/>
      <c r="J761" s="632"/>
      <c r="K761" s="632"/>
      <c r="L761" s="632"/>
      <c r="M761" s="632"/>
      <c r="N761" s="632"/>
      <c r="O761" s="632"/>
      <c r="P761" s="632"/>
      <c r="Q761" s="632"/>
      <c r="R761" s="632"/>
      <c r="S761" s="632"/>
      <c r="T761" s="632"/>
      <c r="U761" s="632"/>
      <c r="V761" s="632"/>
      <c r="W761" s="632"/>
      <c r="X761" s="632"/>
      <c r="Y761" s="632"/>
      <c r="Z761" s="632"/>
      <c r="AA761" s="632"/>
      <c r="AB761" s="632"/>
    </row>
    <row r="762" spans="1:28" ht="12.75">
      <c r="A762" s="632"/>
      <c r="B762" s="632"/>
      <c r="C762" s="632"/>
      <c r="D762" s="632"/>
      <c r="E762" s="632"/>
      <c r="F762" s="632"/>
      <c r="G762" s="632"/>
      <c r="H762" s="632"/>
      <c r="I762" s="632"/>
      <c r="J762" s="632"/>
      <c r="K762" s="632"/>
      <c r="L762" s="632"/>
      <c r="M762" s="632"/>
      <c r="N762" s="632"/>
      <c r="O762" s="632"/>
      <c r="P762" s="632"/>
      <c r="Q762" s="632"/>
      <c r="R762" s="632"/>
      <c r="S762" s="632"/>
      <c r="T762" s="632"/>
      <c r="U762" s="632"/>
      <c r="V762" s="632"/>
      <c r="W762" s="632"/>
      <c r="X762" s="632"/>
      <c r="Y762" s="632"/>
      <c r="Z762" s="632"/>
      <c r="AA762" s="632"/>
      <c r="AB762" s="632"/>
    </row>
    <row r="763" spans="1:28" ht="12.75">
      <c r="A763" s="632"/>
      <c r="B763" s="632"/>
      <c r="C763" s="632"/>
      <c r="D763" s="632"/>
      <c r="E763" s="632"/>
      <c r="F763" s="632"/>
      <c r="G763" s="632"/>
      <c r="H763" s="632"/>
      <c r="I763" s="632"/>
      <c r="J763" s="632"/>
      <c r="K763" s="632"/>
      <c r="L763" s="632"/>
      <c r="M763" s="632"/>
      <c r="N763" s="632"/>
      <c r="O763" s="632"/>
      <c r="P763" s="632"/>
      <c r="Q763" s="632"/>
      <c r="R763" s="632"/>
      <c r="S763" s="632"/>
      <c r="T763" s="632"/>
      <c r="U763" s="632"/>
      <c r="V763" s="632"/>
      <c r="W763" s="632"/>
      <c r="X763" s="632"/>
      <c r="Y763" s="632"/>
      <c r="Z763" s="632"/>
      <c r="AA763" s="632"/>
      <c r="AB763" s="632"/>
    </row>
    <row r="764" spans="1:28" ht="12.75">
      <c r="A764" s="632"/>
      <c r="B764" s="632"/>
      <c r="C764" s="632"/>
      <c r="D764" s="632"/>
      <c r="E764" s="632"/>
      <c r="F764" s="632"/>
      <c r="G764" s="632"/>
      <c r="H764" s="632"/>
      <c r="I764" s="632"/>
      <c r="J764" s="632"/>
      <c r="K764" s="632"/>
      <c r="L764" s="632"/>
      <c r="M764" s="632"/>
      <c r="N764" s="632"/>
      <c r="O764" s="632"/>
      <c r="P764" s="632"/>
      <c r="Q764" s="632"/>
      <c r="R764" s="632"/>
      <c r="S764" s="632"/>
      <c r="T764" s="632"/>
      <c r="U764" s="632"/>
      <c r="V764" s="632"/>
      <c r="W764" s="632"/>
      <c r="X764" s="632"/>
      <c r="Y764" s="632"/>
      <c r="Z764" s="632"/>
      <c r="AA764" s="632"/>
      <c r="AB764" s="632"/>
    </row>
    <row r="765" spans="1:28" ht="12.75">
      <c r="A765" s="632"/>
      <c r="B765" s="632"/>
      <c r="C765" s="632"/>
      <c r="D765" s="632"/>
      <c r="E765" s="632"/>
      <c r="F765" s="632"/>
      <c r="G765" s="632"/>
      <c r="H765" s="632"/>
      <c r="I765" s="632"/>
      <c r="J765" s="632"/>
      <c r="K765" s="632"/>
      <c r="L765" s="632"/>
      <c r="M765" s="632"/>
      <c r="N765" s="632"/>
      <c r="O765" s="632"/>
      <c r="P765" s="632"/>
      <c r="Q765" s="632"/>
      <c r="R765" s="632"/>
      <c r="S765" s="632"/>
      <c r="T765" s="632"/>
      <c r="U765" s="632"/>
      <c r="V765" s="632"/>
      <c r="W765" s="632"/>
      <c r="X765" s="632"/>
      <c r="Y765" s="632"/>
      <c r="Z765" s="632"/>
      <c r="AA765" s="632"/>
      <c r="AB765" s="632"/>
    </row>
    <row r="766" spans="1:28" ht="12.75">
      <c r="A766" s="632"/>
      <c r="B766" s="632"/>
      <c r="C766" s="632"/>
      <c r="D766" s="632"/>
      <c r="E766" s="632"/>
      <c r="F766" s="632"/>
      <c r="G766" s="632"/>
      <c r="H766" s="632"/>
      <c r="I766" s="632"/>
      <c r="J766" s="632"/>
      <c r="K766" s="632"/>
      <c r="L766" s="632"/>
      <c r="M766" s="632"/>
      <c r="N766" s="632"/>
      <c r="O766" s="632"/>
      <c r="P766" s="632"/>
      <c r="Q766" s="632"/>
      <c r="R766" s="632"/>
      <c r="S766" s="632"/>
      <c r="T766" s="632"/>
      <c r="U766" s="632"/>
      <c r="V766" s="632"/>
      <c r="W766" s="632"/>
      <c r="X766" s="632"/>
      <c r="Y766" s="632"/>
      <c r="Z766" s="632"/>
      <c r="AA766" s="632"/>
      <c r="AB766" s="632"/>
    </row>
    <row r="767" spans="1:28" ht="12.75">
      <c r="A767" s="632"/>
      <c r="B767" s="632"/>
      <c r="C767" s="632"/>
      <c r="D767" s="632"/>
      <c r="E767" s="632"/>
      <c r="F767" s="632"/>
      <c r="G767" s="632"/>
      <c r="H767" s="632"/>
      <c r="I767" s="632"/>
      <c r="J767" s="632"/>
      <c r="K767" s="632"/>
      <c r="L767" s="632"/>
      <c r="M767" s="632"/>
      <c r="N767" s="632"/>
      <c r="O767" s="632"/>
      <c r="P767" s="632"/>
      <c r="Q767" s="632"/>
      <c r="R767" s="632"/>
      <c r="S767" s="632"/>
      <c r="T767" s="632"/>
      <c r="U767" s="632"/>
      <c r="V767" s="632"/>
      <c r="W767" s="632"/>
      <c r="X767" s="632"/>
      <c r="Y767" s="632"/>
      <c r="Z767" s="632"/>
      <c r="AA767" s="632"/>
      <c r="AB767" s="632"/>
    </row>
    <row r="768" spans="1:28" ht="12.75">
      <c r="A768" s="632"/>
      <c r="B768" s="632"/>
      <c r="C768" s="632"/>
      <c r="D768" s="632"/>
      <c r="E768" s="632"/>
      <c r="F768" s="632"/>
      <c r="G768" s="632"/>
      <c r="H768" s="632"/>
      <c r="I768" s="632"/>
      <c r="J768" s="632"/>
      <c r="K768" s="632"/>
      <c r="L768" s="632"/>
      <c r="M768" s="632"/>
      <c r="N768" s="632"/>
      <c r="O768" s="632"/>
      <c r="P768" s="632"/>
      <c r="Q768" s="632"/>
      <c r="R768" s="632"/>
      <c r="S768" s="632"/>
      <c r="T768" s="632"/>
      <c r="U768" s="632"/>
      <c r="V768" s="632"/>
      <c r="W768" s="632"/>
      <c r="X768" s="632"/>
      <c r="Y768" s="632"/>
      <c r="Z768" s="632"/>
      <c r="AA768" s="632"/>
      <c r="AB768" s="632"/>
    </row>
    <row r="769" spans="1:28" ht="12.75">
      <c r="A769" s="632"/>
      <c r="B769" s="632"/>
      <c r="C769" s="632"/>
      <c r="D769" s="632"/>
      <c r="E769" s="632"/>
      <c r="F769" s="632"/>
      <c r="G769" s="632"/>
      <c r="H769" s="632"/>
      <c r="I769" s="632"/>
      <c r="J769" s="632"/>
      <c r="K769" s="632"/>
      <c r="L769" s="632"/>
      <c r="M769" s="632"/>
      <c r="N769" s="632"/>
      <c r="O769" s="632"/>
      <c r="P769" s="632"/>
      <c r="Q769" s="632"/>
      <c r="R769" s="632"/>
      <c r="S769" s="632"/>
      <c r="T769" s="632"/>
      <c r="U769" s="632"/>
      <c r="V769" s="632"/>
      <c r="W769" s="632"/>
      <c r="X769" s="632"/>
      <c r="Y769" s="632"/>
      <c r="Z769" s="632"/>
      <c r="AA769" s="632"/>
      <c r="AB769" s="632"/>
    </row>
    <row r="770" spans="1:28" ht="12.75">
      <c r="A770" s="632"/>
      <c r="B770" s="632"/>
      <c r="C770" s="632"/>
      <c r="D770" s="632"/>
      <c r="E770" s="632"/>
      <c r="F770" s="632"/>
      <c r="G770" s="632"/>
      <c r="H770" s="632"/>
      <c r="I770" s="632"/>
      <c r="J770" s="632"/>
      <c r="K770" s="632"/>
      <c r="L770" s="632"/>
      <c r="M770" s="632"/>
      <c r="N770" s="632"/>
      <c r="O770" s="632"/>
      <c r="P770" s="632"/>
      <c r="Q770" s="632"/>
      <c r="R770" s="632"/>
      <c r="S770" s="632"/>
      <c r="T770" s="632"/>
      <c r="U770" s="632"/>
      <c r="V770" s="632"/>
      <c r="W770" s="632"/>
      <c r="X770" s="632"/>
      <c r="Y770" s="632"/>
      <c r="Z770" s="632"/>
      <c r="AA770" s="632"/>
      <c r="AB770" s="632"/>
    </row>
    <row r="771" spans="1:28" ht="12.75">
      <c r="A771" s="632"/>
      <c r="B771" s="632"/>
      <c r="C771" s="632"/>
      <c r="D771" s="632"/>
      <c r="E771" s="632"/>
      <c r="F771" s="632"/>
      <c r="G771" s="632"/>
      <c r="H771" s="632"/>
      <c r="I771" s="632"/>
      <c r="J771" s="632"/>
      <c r="K771" s="632"/>
      <c r="L771" s="632"/>
      <c r="M771" s="632"/>
      <c r="N771" s="632"/>
      <c r="O771" s="632"/>
      <c r="P771" s="632"/>
      <c r="Q771" s="632"/>
      <c r="R771" s="632"/>
      <c r="S771" s="632"/>
      <c r="T771" s="632"/>
      <c r="U771" s="632"/>
      <c r="V771" s="632"/>
      <c r="W771" s="632"/>
      <c r="X771" s="632"/>
      <c r="Y771" s="632"/>
      <c r="Z771" s="632"/>
      <c r="AA771" s="632"/>
      <c r="AB771" s="632"/>
    </row>
    <row r="772" spans="1:28" ht="12.75">
      <c r="A772" s="632"/>
      <c r="B772" s="632"/>
      <c r="C772" s="632"/>
      <c r="D772" s="632"/>
      <c r="E772" s="632"/>
      <c r="F772" s="632"/>
      <c r="G772" s="632"/>
      <c r="H772" s="632"/>
      <c r="I772" s="632"/>
      <c r="J772" s="632"/>
      <c r="K772" s="632"/>
      <c r="L772" s="632"/>
      <c r="M772" s="632"/>
      <c r="N772" s="632"/>
      <c r="O772" s="632"/>
      <c r="P772" s="632"/>
      <c r="Q772" s="632"/>
      <c r="R772" s="632"/>
      <c r="S772" s="632"/>
      <c r="T772" s="632"/>
      <c r="U772" s="632"/>
      <c r="V772" s="632"/>
      <c r="W772" s="632"/>
      <c r="X772" s="632"/>
      <c r="Y772" s="632"/>
      <c r="Z772" s="632"/>
      <c r="AA772" s="632"/>
      <c r="AB772" s="632"/>
    </row>
    <row r="773" spans="1:28" ht="12.75">
      <c r="A773" s="632"/>
      <c r="B773" s="632"/>
      <c r="C773" s="632"/>
      <c r="D773" s="632"/>
      <c r="E773" s="632"/>
      <c r="F773" s="632"/>
      <c r="G773" s="632"/>
      <c r="H773" s="632"/>
      <c r="I773" s="632"/>
      <c r="J773" s="632"/>
      <c r="K773" s="632"/>
      <c r="L773" s="632"/>
      <c r="M773" s="632"/>
      <c r="N773" s="632"/>
      <c r="O773" s="632"/>
      <c r="P773" s="632"/>
      <c r="Q773" s="632"/>
      <c r="R773" s="632"/>
      <c r="S773" s="632"/>
      <c r="T773" s="632"/>
      <c r="U773" s="632"/>
      <c r="V773" s="632"/>
      <c r="W773" s="632"/>
      <c r="X773" s="632"/>
      <c r="Y773" s="632"/>
      <c r="Z773" s="632"/>
      <c r="AA773" s="632"/>
      <c r="AB773" s="632"/>
    </row>
    <row r="774" spans="1:28" ht="12.75">
      <c r="A774" s="632"/>
      <c r="B774" s="632"/>
      <c r="C774" s="632"/>
      <c r="D774" s="632"/>
      <c r="E774" s="632"/>
      <c r="F774" s="632"/>
      <c r="G774" s="632"/>
      <c r="H774" s="632"/>
      <c r="I774" s="632"/>
      <c r="J774" s="632"/>
      <c r="K774" s="632"/>
      <c r="L774" s="632"/>
      <c r="M774" s="632"/>
      <c r="N774" s="632"/>
      <c r="O774" s="632"/>
      <c r="P774" s="632"/>
      <c r="Q774" s="632"/>
      <c r="R774" s="632"/>
      <c r="S774" s="632"/>
      <c r="T774" s="632"/>
      <c r="U774" s="632"/>
      <c r="V774" s="632"/>
      <c r="W774" s="632"/>
      <c r="X774" s="632"/>
      <c r="Y774" s="632"/>
      <c r="Z774" s="632"/>
      <c r="AA774" s="632"/>
      <c r="AB774" s="632"/>
    </row>
    <row r="775" spans="1:28" ht="12.75">
      <c r="A775" s="632"/>
      <c r="B775" s="632"/>
      <c r="C775" s="632"/>
      <c r="D775" s="632"/>
      <c r="E775" s="632"/>
      <c r="F775" s="632"/>
      <c r="G775" s="632"/>
      <c r="H775" s="632"/>
      <c r="I775" s="632"/>
      <c r="J775" s="632"/>
      <c r="K775" s="632"/>
      <c r="L775" s="632"/>
      <c r="M775" s="632"/>
      <c r="N775" s="632"/>
      <c r="O775" s="632"/>
      <c r="P775" s="632"/>
      <c r="Q775" s="632"/>
      <c r="R775" s="632"/>
      <c r="S775" s="632"/>
      <c r="T775" s="632"/>
      <c r="U775" s="632"/>
      <c r="V775" s="632"/>
      <c r="W775" s="632"/>
      <c r="X775" s="632"/>
      <c r="Y775" s="632"/>
      <c r="Z775" s="632"/>
      <c r="AA775" s="632"/>
      <c r="AB775" s="632"/>
    </row>
    <row r="776" spans="1:28" ht="12.75">
      <c r="A776" s="632"/>
      <c r="B776" s="632"/>
      <c r="C776" s="632"/>
      <c r="D776" s="632"/>
      <c r="E776" s="632"/>
      <c r="F776" s="632"/>
      <c r="G776" s="632"/>
      <c r="H776" s="632"/>
      <c r="I776" s="632"/>
      <c r="J776" s="632"/>
      <c r="K776" s="632"/>
      <c r="L776" s="632"/>
      <c r="M776" s="632"/>
      <c r="N776" s="632"/>
      <c r="O776" s="632"/>
      <c r="P776" s="632"/>
      <c r="Q776" s="632"/>
      <c r="R776" s="632"/>
      <c r="S776" s="632"/>
      <c r="T776" s="632"/>
      <c r="U776" s="632"/>
      <c r="V776" s="632"/>
      <c r="W776" s="632"/>
      <c r="X776" s="632"/>
      <c r="Y776" s="632"/>
      <c r="Z776" s="632"/>
      <c r="AA776" s="632"/>
      <c r="AB776" s="632"/>
    </row>
    <row r="777" spans="1:28" ht="12.75">
      <c r="A777" s="632"/>
      <c r="B777" s="632"/>
      <c r="C777" s="632"/>
      <c r="D777" s="632"/>
      <c r="E777" s="632"/>
      <c r="F777" s="632"/>
      <c r="G777" s="632"/>
      <c r="H777" s="632"/>
      <c r="I777" s="632"/>
      <c r="J777" s="632"/>
      <c r="K777" s="632"/>
      <c r="L777" s="632"/>
      <c r="M777" s="632"/>
      <c r="N777" s="632"/>
      <c r="O777" s="632"/>
      <c r="P777" s="632"/>
      <c r="Q777" s="632"/>
      <c r="R777" s="632"/>
      <c r="S777" s="632"/>
      <c r="T777" s="632"/>
      <c r="U777" s="632"/>
      <c r="V777" s="632"/>
      <c r="W777" s="632"/>
      <c r="X777" s="632"/>
      <c r="Y777" s="632"/>
      <c r="Z777" s="632"/>
      <c r="AA777" s="632"/>
      <c r="AB777" s="632"/>
    </row>
    <row r="778" spans="1:28" ht="12.75">
      <c r="A778" s="632"/>
      <c r="B778" s="632"/>
      <c r="C778" s="632"/>
      <c r="D778" s="632"/>
      <c r="E778" s="632"/>
      <c r="F778" s="632"/>
      <c r="G778" s="632"/>
      <c r="H778" s="632"/>
      <c r="I778" s="632"/>
      <c r="J778" s="632"/>
      <c r="K778" s="632"/>
      <c r="L778" s="632"/>
      <c r="M778" s="632"/>
      <c r="N778" s="632"/>
      <c r="O778" s="632"/>
      <c r="P778" s="632"/>
      <c r="Q778" s="632"/>
      <c r="R778" s="632"/>
      <c r="S778" s="632"/>
      <c r="T778" s="632"/>
      <c r="U778" s="632"/>
      <c r="V778" s="632"/>
      <c r="W778" s="632"/>
      <c r="X778" s="632"/>
      <c r="Y778" s="632"/>
      <c r="Z778" s="632"/>
      <c r="AA778" s="632"/>
      <c r="AB778" s="632"/>
    </row>
    <row r="779" spans="1:28" ht="12.75">
      <c r="A779" s="632"/>
      <c r="B779" s="632"/>
      <c r="C779" s="632"/>
      <c r="D779" s="632"/>
      <c r="E779" s="632"/>
      <c r="F779" s="632"/>
      <c r="G779" s="632"/>
      <c r="H779" s="632"/>
      <c r="I779" s="632"/>
      <c r="J779" s="632"/>
      <c r="K779" s="632"/>
      <c r="L779" s="632"/>
      <c r="M779" s="632"/>
      <c r="N779" s="632"/>
      <c r="O779" s="632"/>
      <c r="P779" s="632"/>
      <c r="Q779" s="632"/>
      <c r="R779" s="632"/>
      <c r="S779" s="632"/>
      <c r="T779" s="632"/>
      <c r="U779" s="632"/>
      <c r="V779" s="632"/>
      <c r="W779" s="632"/>
      <c r="X779" s="632"/>
      <c r="Y779" s="632"/>
      <c r="Z779" s="632"/>
      <c r="AA779" s="632"/>
      <c r="AB779" s="632"/>
    </row>
    <row r="780" spans="1:28" ht="12.75">
      <c r="A780" s="632"/>
      <c r="B780" s="632"/>
      <c r="C780" s="632"/>
      <c r="D780" s="632"/>
      <c r="E780" s="632"/>
      <c r="F780" s="632"/>
      <c r="G780" s="632"/>
      <c r="H780" s="632"/>
      <c r="I780" s="632"/>
      <c r="J780" s="632"/>
      <c r="K780" s="632"/>
      <c r="L780" s="632"/>
      <c r="M780" s="632"/>
      <c r="N780" s="632"/>
      <c r="O780" s="632"/>
      <c r="P780" s="632"/>
      <c r="Q780" s="632"/>
      <c r="R780" s="632"/>
      <c r="S780" s="632"/>
      <c r="T780" s="632"/>
      <c r="U780" s="632"/>
      <c r="V780" s="632"/>
      <c r="W780" s="632"/>
      <c r="X780" s="632"/>
      <c r="Y780" s="632"/>
      <c r="Z780" s="632"/>
      <c r="AA780" s="632"/>
      <c r="AB780" s="632"/>
    </row>
    <row r="781" spans="1:28" ht="12.75">
      <c r="A781" s="632"/>
      <c r="B781" s="632"/>
      <c r="C781" s="632"/>
      <c r="D781" s="632"/>
      <c r="E781" s="632"/>
      <c r="F781" s="632"/>
      <c r="G781" s="632"/>
      <c r="H781" s="632"/>
      <c r="I781" s="632"/>
      <c r="J781" s="632"/>
      <c r="K781" s="632"/>
      <c r="L781" s="632"/>
      <c r="M781" s="632"/>
      <c r="N781" s="632"/>
      <c r="O781" s="632"/>
      <c r="P781" s="632"/>
      <c r="Q781" s="632"/>
      <c r="R781" s="632"/>
      <c r="S781" s="632"/>
      <c r="T781" s="632"/>
      <c r="U781" s="632"/>
      <c r="V781" s="632"/>
      <c r="W781" s="632"/>
      <c r="X781" s="632"/>
      <c r="Y781" s="632"/>
      <c r="Z781" s="632"/>
      <c r="AA781" s="632"/>
      <c r="AB781" s="632"/>
    </row>
    <row r="782" spans="1:28" ht="12.75">
      <c r="A782" s="632"/>
      <c r="B782" s="632"/>
      <c r="C782" s="632"/>
      <c r="D782" s="632"/>
      <c r="E782" s="632"/>
      <c r="F782" s="632"/>
      <c r="G782" s="632"/>
      <c r="H782" s="632"/>
      <c r="I782" s="632"/>
      <c r="J782" s="632"/>
      <c r="K782" s="632"/>
      <c r="L782" s="632"/>
      <c r="M782" s="632"/>
      <c r="N782" s="632"/>
      <c r="O782" s="632"/>
      <c r="P782" s="632"/>
      <c r="Q782" s="632"/>
      <c r="R782" s="632"/>
      <c r="S782" s="632"/>
      <c r="T782" s="632"/>
      <c r="U782" s="632"/>
      <c r="V782" s="632"/>
      <c r="W782" s="632"/>
      <c r="X782" s="632"/>
      <c r="Y782" s="632"/>
      <c r="Z782" s="632"/>
      <c r="AA782" s="632"/>
      <c r="AB782" s="632"/>
    </row>
    <row r="783" spans="1:28" ht="12.75">
      <c r="A783" s="632"/>
      <c r="B783" s="632"/>
      <c r="C783" s="632"/>
      <c r="D783" s="632"/>
      <c r="E783" s="632"/>
      <c r="F783" s="632"/>
      <c r="G783" s="632"/>
      <c r="H783" s="632"/>
      <c r="I783" s="632"/>
      <c r="J783" s="632"/>
      <c r="K783" s="632"/>
      <c r="L783" s="632"/>
      <c r="M783" s="632"/>
      <c r="N783" s="632"/>
      <c r="O783" s="632"/>
      <c r="P783" s="632"/>
      <c r="Q783" s="632"/>
      <c r="R783" s="632"/>
      <c r="S783" s="632"/>
      <c r="T783" s="632"/>
      <c r="U783" s="632"/>
      <c r="V783" s="632"/>
      <c r="W783" s="632"/>
      <c r="X783" s="632"/>
      <c r="Y783" s="632"/>
      <c r="Z783" s="632"/>
      <c r="AA783" s="632"/>
      <c r="AB783" s="632"/>
    </row>
    <row r="784" spans="1:28" ht="12.75">
      <c r="A784" s="632"/>
      <c r="B784" s="632"/>
      <c r="C784" s="632"/>
      <c r="D784" s="632"/>
      <c r="E784" s="632"/>
      <c r="F784" s="632"/>
      <c r="G784" s="632"/>
      <c r="H784" s="632"/>
      <c r="I784" s="632"/>
      <c r="J784" s="632"/>
      <c r="K784" s="632"/>
      <c r="L784" s="632"/>
      <c r="M784" s="632"/>
      <c r="N784" s="632"/>
      <c r="O784" s="632"/>
      <c r="P784" s="632"/>
      <c r="Q784" s="632"/>
      <c r="R784" s="632"/>
      <c r="S784" s="632"/>
      <c r="T784" s="632"/>
      <c r="U784" s="632"/>
      <c r="V784" s="632"/>
      <c r="W784" s="632"/>
      <c r="X784" s="632"/>
      <c r="Y784" s="632"/>
      <c r="Z784" s="632"/>
      <c r="AA784" s="632"/>
      <c r="AB784" s="632"/>
    </row>
    <row r="785" spans="1:28" ht="12.75">
      <c r="A785" s="632"/>
      <c r="B785" s="632"/>
      <c r="C785" s="632"/>
      <c r="D785" s="632"/>
      <c r="E785" s="632"/>
      <c r="F785" s="632"/>
      <c r="G785" s="632"/>
      <c r="H785" s="632"/>
      <c r="I785" s="632"/>
      <c r="J785" s="632"/>
      <c r="K785" s="632"/>
      <c r="L785" s="632"/>
      <c r="M785" s="632"/>
      <c r="N785" s="632"/>
      <c r="O785" s="632"/>
      <c r="P785" s="632"/>
      <c r="Q785" s="632"/>
      <c r="R785" s="632"/>
      <c r="S785" s="632"/>
      <c r="T785" s="632"/>
      <c r="U785" s="632"/>
      <c r="V785" s="632"/>
      <c r="W785" s="632"/>
      <c r="X785" s="632"/>
      <c r="Y785" s="632"/>
      <c r="Z785" s="632"/>
      <c r="AA785" s="632"/>
      <c r="AB785" s="632"/>
    </row>
    <row r="786" spans="1:28" ht="12.75">
      <c r="A786" s="632"/>
      <c r="B786" s="632"/>
      <c r="C786" s="632"/>
      <c r="D786" s="632"/>
      <c r="E786" s="632"/>
      <c r="F786" s="632"/>
      <c r="G786" s="632"/>
      <c r="H786" s="632"/>
      <c r="I786" s="632"/>
      <c r="J786" s="632"/>
      <c r="K786" s="632"/>
      <c r="L786" s="632"/>
      <c r="M786" s="632"/>
      <c r="N786" s="632"/>
      <c r="O786" s="632"/>
      <c r="P786" s="632"/>
      <c r="Q786" s="632"/>
      <c r="R786" s="632"/>
      <c r="S786" s="632"/>
      <c r="T786" s="632"/>
      <c r="U786" s="632"/>
      <c r="V786" s="632"/>
      <c r="W786" s="632"/>
      <c r="X786" s="632"/>
      <c r="Y786" s="632"/>
      <c r="Z786" s="632"/>
      <c r="AA786" s="632"/>
      <c r="AB786" s="632"/>
    </row>
    <row r="787" spans="1:28" ht="12.75">
      <c r="A787" s="632"/>
      <c r="B787" s="632"/>
      <c r="C787" s="632"/>
      <c r="D787" s="632"/>
      <c r="E787" s="632"/>
      <c r="F787" s="632"/>
      <c r="G787" s="632"/>
      <c r="H787" s="632"/>
      <c r="I787" s="632"/>
      <c r="J787" s="632"/>
      <c r="K787" s="632"/>
      <c r="L787" s="632"/>
      <c r="M787" s="632"/>
      <c r="N787" s="632"/>
      <c r="O787" s="632"/>
      <c r="P787" s="632"/>
      <c r="Q787" s="632"/>
      <c r="R787" s="632"/>
      <c r="S787" s="632"/>
      <c r="T787" s="632"/>
      <c r="U787" s="632"/>
      <c r="V787" s="632"/>
      <c r="W787" s="632"/>
      <c r="X787" s="632"/>
      <c r="Y787" s="632"/>
      <c r="Z787" s="632"/>
      <c r="AA787" s="632"/>
      <c r="AB787" s="632"/>
    </row>
    <row r="788" spans="1:28" ht="12.75">
      <c r="A788" s="632"/>
      <c r="B788" s="632"/>
      <c r="C788" s="632"/>
      <c r="D788" s="632"/>
      <c r="E788" s="632"/>
      <c r="F788" s="632"/>
      <c r="G788" s="632"/>
      <c r="H788" s="632"/>
      <c r="I788" s="632"/>
      <c r="J788" s="632"/>
      <c r="K788" s="632"/>
      <c r="L788" s="632"/>
      <c r="M788" s="632"/>
      <c r="N788" s="632"/>
      <c r="O788" s="632"/>
      <c r="P788" s="632"/>
      <c r="Q788" s="632"/>
      <c r="R788" s="632"/>
      <c r="S788" s="632"/>
      <c r="T788" s="632"/>
      <c r="U788" s="632"/>
      <c r="V788" s="632"/>
      <c r="W788" s="632"/>
      <c r="X788" s="632"/>
      <c r="Y788" s="632"/>
      <c r="Z788" s="632"/>
      <c r="AA788" s="632"/>
      <c r="AB788" s="632"/>
    </row>
    <row r="789" spans="1:28" ht="12.75">
      <c r="A789" s="632"/>
      <c r="B789" s="632"/>
      <c r="C789" s="632"/>
      <c r="D789" s="632"/>
      <c r="E789" s="632"/>
      <c r="F789" s="632"/>
      <c r="G789" s="632"/>
      <c r="H789" s="632"/>
      <c r="I789" s="632"/>
      <c r="J789" s="632"/>
      <c r="K789" s="632"/>
      <c r="L789" s="632"/>
      <c r="M789" s="632"/>
      <c r="N789" s="632"/>
      <c r="O789" s="632"/>
      <c r="P789" s="632"/>
      <c r="Q789" s="632"/>
      <c r="R789" s="632"/>
      <c r="S789" s="632"/>
      <c r="T789" s="632"/>
      <c r="U789" s="632"/>
      <c r="V789" s="632"/>
      <c r="W789" s="632"/>
      <c r="X789" s="632"/>
      <c r="Y789" s="632"/>
      <c r="Z789" s="632"/>
      <c r="AA789" s="632"/>
      <c r="AB789" s="632"/>
    </row>
    <row r="790" spans="1:28" ht="12.75">
      <c r="A790" s="632"/>
      <c r="B790" s="632"/>
      <c r="C790" s="632"/>
      <c r="D790" s="632"/>
      <c r="E790" s="632"/>
      <c r="F790" s="632"/>
      <c r="G790" s="632"/>
      <c r="H790" s="632"/>
      <c r="I790" s="632"/>
      <c r="J790" s="632"/>
      <c r="K790" s="632"/>
      <c r="L790" s="632"/>
      <c r="M790" s="632"/>
      <c r="N790" s="632"/>
      <c r="O790" s="632"/>
      <c r="P790" s="632"/>
      <c r="Q790" s="632"/>
      <c r="R790" s="632"/>
      <c r="S790" s="632"/>
      <c r="T790" s="632"/>
      <c r="U790" s="632"/>
      <c r="V790" s="632"/>
      <c r="W790" s="632"/>
      <c r="X790" s="632"/>
      <c r="Y790" s="632"/>
      <c r="Z790" s="632"/>
      <c r="AA790" s="632"/>
      <c r="AB790" s="632"/>
    </row>
    <row r="791" spans="1:28" ht="12.75">
      <c r="A791" s="632"/>
      <c r="B791" s="632"/>
      <c r="C791" s="632"/>
      <c r="D791" s="632"/>
      <c r="E791" s="632"/>
      <c r="F791" s="632"/>
      <c r="G791" s="632"/>
      <c r="H791" s="632"/>
      <c r="I791" s="632"/>
      <c r="J791" s="632"/>
      <c r="K791" s="632"/>
      <c r="L791" s="632"/>
      <c r="M791" s="632"/>
      <c r="N791" s="632"/>
      <c r="O791" s="632"/>
      <c r="P791" s="632"/>
      <c r="Q791" s="632"/>
      <c r="R791" s="632"/>
      <c r="S791" s="632"/>
      <c r="T791" s="632"/>
      <c r="U791" s="632"/>
      <c r="V791" s="632"/>
      <c r="W791" s="632"/>
      <c r="X791" s="632"/>
      <c r="Y791" s="632"/>
      <c r="Z791" s="632"/>
      <c r="AA791" s="632"/>
      <c r="AB791" s="632"/>
    </row>
    <row r="792" spans="1:28" ht="12.75">
      <c r="A792" s="632"/>
      <c r="B792" s="632"/>
      <c r="C792" s="632"/>
      <c r="D792" s="632"/>
      <c r="E792" s="632"/>
      <c r="F792" s="632"/>
      <c r="G792" s="632"/>
      <c r="H792" s="632"/>
      <c r="I792" s="632"/>
      <c r="J792" s="632"/>
      <c r="K792" s="632"/>
      <c r="L792" s="632"/>
      <c r="M792" s="632"/>
      <c r="N792" s="632"/>
      <c r="O792" s="632"/>
      <c r="P792" s="632"/>
      <c r="Q792" s="632"/>
      <c r="R792" s="632"/>
      <c r="S792" s="632"/>
      <c r="T792" s="632"/>
      <c r="U792" s="632"/>
      <c r="V792" s="632"/>
      <c r="W792" s="632"/>
      <c r="X792" s="632"/>
      <c r="Y792" s="632"/>
      <c r="Z792" s="632"/>
      <c r="AA792" s="632"/>
      <c r="AB792" s="632"/>
    </row>
    <row r="793" spans="1:28" ht="12.75">
      <c r="A793" s="632"/>
      <c r="B793" s="632"/>
      <c r="C793" s="632"/>
      <c r="D793" s="632"/>
      <c r="E793" s="632"/>
      <c r="F793" s="632"/>
      <c r="G793" s="632"/>
      <c r="H793" s="632"/>
      <c r="I793" s="632"/>
      <c r="J793" s="632"/>
      <c r="K793" s="632"/>
      <c r="L793" s="632"/>
      <c r="M793" s="632"/>
      <c r="N793" s="632"/>
      <c r="O793" s="632"/>
      <c r="P793" s="632"/>
      <c r="Q793" s="632"/>
      <c r="R793" s="632"/>
      <c r="S793" s="632"/>
      <c r="T793" s="632"/>
      <c r="U793" s="632"/>
      <c r="V793" s="632"/>
      <c r="W793" s="632"/>
      <c r="X793" s="632"/>
      <c r="Y793" s="632"/>
      <c r="Z793" s="632"/>
      <c r="AA793" s="632"/>
      <c r="AB793" s="632"/>
    </row>
    <row r="794" spans="1:28" ht="12.75">
      <c r="A794" s="632"/>
      <c r="B794" s="632"/>
      <c r="C794" s="632"/>
      <c r="D794" s="632"/>
      <c r="E794" s="632"/>
      <c r="F794" s="632"/>
      <c r="G794" s="632"/>
      <c r="H794" s="632"/>
      <c r="I794" s="632"/>
      <c r="J794" s="632"/>
      <c r="K794" s="632"/>
      <c r="L794" s="632"/>
      <c r="M794" s="632"/>
      <c r="N794" s="632"/>
      <c r="O794" s="632"/>
      <c r="P794" s="632"/>
      <c r="Q794" s="632"/>
      <c r="R794" s="632"/>
      <c r="S794" s="632"/>
      <c r="T794" s="632"/>
      <c r="U794" s="632"/>
      <c r="V794" s="632"/>
      <c r="W794" s="632"/>
      <c r="X794" s="632"/>
      <c r="Y794" s="632"/>
      <c r="Z794" s="632"/>
      <c r="AA794" s="632"/>
      <c r="AB794" s="632"/>
    </row>
    <row r="795" spans="1:28" ht="12.75">
      <c r="A795" s="632"/>
      <c r="B795" s="632"/>
      <c r="C795" s="632"/>
      <c r="D795" s="632"/>
      <c r="E795" s="632"/>
      <c r="F795" s="632"/>
      <c r="G795" s="632"/>
      <c r="H795" s="632"/>
      <c r="I795" s="632"/>
      <c r="J795" s="632"/>
      <c r="K795" s="632"/>
      <c r="L795" s="632"/>
      <c r="M795" s="632"/>
      <c r="N795" s="632"/>
      <c r="O795" s="632"/>
      <c r="P795" s="632"/>
      <c r="Q795" s="632"/>
      <c r="R795" s="632"/>
      <c r="S795" s="632"/>
      <c r="T795" s="632"/>
      <c r="U795" s="632"/>
      <c r="V795" s="632"/>
      <c r="W795" s="632"/>
      <c r="X795" s="632"/>
      <c r="Y795" s="632"/>
      <c r="Z795" s="632"/>
      <c r="AA795" s="632"/>
      <c r="AB795" s="632"/>
    </row>
    <row r="796" spans="1:28" ht="12.75">
      <c r="A796" s="632"/>
      <c r="B796" s="632"/>
      <c r="C796" s="632"/>
      <c r="D796" s="632"/>
      <c r="E796" s="632"/>
      <c r="F796" s="632"/>
      <c r="G796" s="632"/>
      <c r="H796" s="632"/>
      <c r="I796" s="632"/>
      <c r="J796" s="632"/>
      <c r="K796" s="632"/>
      <c r="L796" s="632"/>
      <c r="M796" s="632"/>
      <c r="N796" s="632"/>
      <c r="O796" s="632"/>
      <c r="P796" s="632"/>
      <c r="Q796" s="632"/>
      <c r="R796" s="632"/>
      <c r="S796" s="632"/>
      <c r="T796" s="632"/>
      <c r="U796" s="632"/>
      <c r="V796" s="632"/>
      <c r="W796" s="632"/>
      <c r="X796" s="632"/>
      <c r="Y796" s="632"/>
      <c r="Z796" s="632"/>
      <c r="AA796" s="632"/>
      <c r="AB796" s="632"/>
    </row>
    <row r="797" spans="1:28" ht="12.75">
      <c r="A797" s="632"/>
      <c r="B797" s="632"/>
      <c r="C797" s="632"/>
      <c r="D797" s="632"/>
      <c r="E797" s="632"/>
      <c r="F797" s="632"/>
      <c r="G797" s="632"/>
      <c r="H797" s="632"/>
      <c r="I797" s="632"/>
      <c r="J797" s="632"/>
      <c r="K797" s="632"/>
      <c r="L797" s="632"/>
      <c r="M797" s="632"/>
      <c r="N797" s="632"/>
      <c r="O797" s="632"/>
      <c r="P797" s="632"/>
      <c r="Q797" s="632"/>
      <c r="R797" s="632"/>
      <c r="S797" s="632"/>
      <c r="T797" s="632"/>
      <c r="U797" s="632"/>
      <c r="V797" s="632"/>
      <c r="W797" s="632"/>
      <c r="X797" s="632"/>
      <c r="Y797" s="632"/>
      <c r="Z797" s="632"/>
      <c r="AA797" s="632"/>
      <c r="AB797" s="632"/>
    </row>
    <row r="798" spans="1:28" ht="12.75">
      <c r="A798" s="632"/>
      <c r="B798" s="632"/>
      <c r="C798" s="632"/>
      <c r="D798" s="632"/>
      <c r="E798" s="632"/>
      <c r="F798" s="632"/>
      <c r="G798" s="632"/>
      <c r="H798" s="632"/>
      <c r="I798" s="632"/>
      <c r="J798" s="632"/>
      <c r="K798" s="632"/>
      <c r="L798" s="632"/>
      <c r="M798" s="632"/>
      <c r="N798" s="632"/>
      <c r="O798" s="632"/>
      <c r="P798" s="632"/>
      <c r="Q798" s="632"/>
      <c r="R798" s="632"/>
      <c r="S798" s="632"/>
      <c r="T798" s="632"/>
      <c r="U798" s="632"/>
      <c r="V798" s="632"/>
      <c r="W798" s="632"/>
      <c r="X798" s="632"/>
      <c r="Y798" s="632"/>
      <c r="Z798" s="632"/>
      <c r="AA798" s="632"/>
      <c r="AB798" s="632"/>
    </row>
    <row r="799" spans="1:28" ht="12.75">
      <c r="A799" s="632"/>
      <c r="B799" s="632"/>
      <c r="C799" s="632"/>
      <c r="D799" s="632"/>
      <c r="E799" s="632"/>
      <c r="F799" s="632"/>
      <c r="G799" s="632"/>
      <c r="H799" s="632"/>
      <c r="I799" s="632"/>
      <c r="J799" s="632"/>
      <c r="K799" s="632"/>
      <c r="L799" s="632"/>
      <c r="M799" s="632"/>
      <c r="N799" s="632"/>
      <c r="O799" s="632"/>
      <c r="P799" s="632"/>
      <c r="Q799" s="632"/>
      <c r="R799" s="632"/>
      <c r="S799" s="632"/>
      <c r="T799" s="632"/>
      <c r="U799" s="632"/>
      <c r="V799" s="632"/>
      <c r="W799" s="632"/>
      <c r="X799" s="632"/>
      <c r="Y799" s="632"/>
      <c r="Z799" s="632"/>
      <c r="AA799" s="632"/>
      <c r="AB799" s="632"/>
    </row>
    <row r="800" spans="1:28" ht="12.75">
      <c r="A800" s="632"/>
      <c r="B800" s="632"/>
      <c r="C800" s="632"/>
      <c r="D800" s="632"/>
      <c r="E800" s="632"/>
      <c r="F800" s="632"/>
      <c r="G800" s="632"/>
      <c r="H800" s="632"/>
      <c r="I800" s="632"/>
      <c r="J800" s="632"/>
      <c r="K800" s="632"/>
      <c r="L800" s="632"/>
      <c r="M800" s="632"/>
      <c r="N800" s="632"/>
      <c r="O800" s="632"/>
      <c r="P800" s="632"/>
      <c r="Q800" s="632"/>
      <c r="R800" s="632"/>
      <c r="S800" s="632"/>
      <c r="T800" s="632"/>
      <c r="U800" s="632"/>
      <c r="V800" s="632"/>
      <c r="W800" s="632"/>
      <c r="X800" s="632"/>
      <c r="Y800" s="632"/>
      <c r="Z800" s="632"/>
      <c r="AA800" s="632"/>
      <c r="AB800" s="632"/>
    </row>
    <row r="801" spans="1:28" ht="12.75">
      <c r="A801" s="632"/>
      <c r="B801" s="632"/>
      <c r="C801" s="632"/>
      <c r="D801" s="632"/>
      <c r="E801" s="632"/>
      <c r="F801" s="632"/>
      <c r="G801" s="632"/>
      <c r="H801" s="632"/>
      <c r="I801" s="632"/>
      <c r="J801" s="632"/>
      <c r="K801" s="632"/>
      <c r="L801" s="632"/>
      <c r="M801" s="632"/>
      <c r="N801" s="632"/>
      <c r="O801" s="632"/>
      <c r="P801" s="632"/>
      <c r="Q801" s="632"/>
      <c r="R801" s="632"/>
      <c r="S801" s="632"/>
      <c r="T801" s="632"/>
      <c r="U801" s="632"/>
      <c r="V801" s="632"/>
      <c r="W801" s="632"/>
      <c r="X801" s="632"/>
      <c r="Y801" s="632"/>
      <c r="Z801" s="632"/>
      <c r="AA801" s="632"/>
      <c r="AB801" s="632"/>
    </row>
    <row r="802" spans="1:28" ht="12.75">
      <c r="A802" s="632"/>
      <c r="B802" s="632"/>
      <c r="C802" s="632"/>
      <c r="D802" s="632"/>
      <c r="E802" s="632"/>
      <c r="F802" s="632"/>
      <c r="G802" s="632"/>
      <c r="H802" s="632"/>
      <c r="I802" s="632"/>
      <c r="J802" s="632"/>
      <c r="K802" s="632"/>
      <c r="L802" s="632"/>
      <c r="M802" s="632"/>
      <c r="N802" s="632"/>
      <c r="O802" s="632"/>
      <c r="P802" s="632"/>
      <c r="Q802" s="632"/>
      <c r="R802" s="632"/>
      <c r="S802" s="632"/>
      <c r="T802" s="632"/>
      <c r="U802" s="632"/>
      <c r="V802" s="632"/>
      <c r="W802" s="632"/>
      <c r="X802" s="632"/>
      <c r="Y802" s="632"/>
      <c r="Z802" s="632"/>
      <c r="AA802" s="632"/>
      <c r="AB802" s="632"/>
    </row>
    <row r="803" spans="1:28" ht="12.75">
      <c r="A803" s="632"/>
      <c r="B803" s="632"/>
      <c r="C803" s="632"/>
      <c r="D803" s="632"/>
      <c r="E803" s="632"/>
      <c r="F803" s="632"/>
      <c r="G803" s="632"/>
      <c r="H803" s="632"/>
      <c r="I803" s="632"/>
      <c r="J803" s="632"/>
      <c r="K803" s="632"/>
      <c r="L803" s="632"/>
      <c r="M803" s="632"/>
      <c r="N803" s="632"/>
      <c r="O803" s="632"/>
      <c r="P803" s="632"/>
      <c r="Q803" s="632"/>
      <c r="R803" s="632"/>
      <c r="S803" s="632"/>
      <c r="T803" s="632"/>
      <c r="U803" s="632"/>
      <c r="V803" s="632"/>
      <c r="W803" s="632"/>
      <c r="X803" s="632"/>
      <c r="Y803" s="632"/>
      <c r="Z803" s="632"/>
      <c r="AA803" s="632"/>
      <c r="AB803" s="632"/>
    </row>
    <row r="804" spans="1:28" ht="12.75">
      <c r="A804" s="632"/>
      <c r="B804" s="632"/>
      <c r="C804" s="632"/>
      <c r="D804" s="632"/>
      <c r="E804" s="632"/>
      <c r="F804" s="632"/>
      <c r="G804" s="632"/>
      <c r="H804" s="632"/>
      <c r="I804" s="632"/>
      <c r="J804" s="632"/>
      <c r="K804" s="632"/>
      <c r="L804" s="632"/>
      <c r="M804" s="632"/>
      <c r="N804" s="632"/>
      <c r="O804" s="632"/>
      <c r="P804" s="632"/>
      <c r="Q804" s="632"/>
      <c r="R804" s="632"/>
      <c r="S804" s="632"/>
      <c r="T804" s="632"/>
      <c r="U804" s="632"/>
      <c r="V804" s="632"/>
      <c r="W804" s="632"/>
      <c r="X804" s="632"/>
      <c r="Y804" s="632"/>
      <c r="Z804" s="632"/>
      <c r="AA804" s="632"/>
      <c r="AB804" s="632"/>
    </row>
    <row r="805" spans="1:28" ht="12.75">
      <c r="A805" s="632"/>
      <c r="B805" s="632"/>
      <c r="C805" s="632"/>
      <c r="D805" s="632"/>
      <c r="E805" s="632"/>
      <c r="F805" s="632"/>
      <c r="G805" s="632"/>
      <c r="H805" s="632"/>
      <c r="I805" s="632"/>
      <c r="J805" s="632"/>
      <c r="K805" s="632"/>
      <c r="L805" s="632"/>
      <c r="M805" s="632"/>
      <c r="N805" s="632"/>
      <c r="O805" s="632"/>
      <c r="P805" s="632"/>
      <c r="Q805" s="632"/>
      <c r="R805" s="632"/>
      <c r="S805" s="632"/>
      <c r="T805" s="632"/>
      <c r="U805" s="632"/>
      <c r="V805" s="632"/>
      <c r="W805" s="632"/>
      <c r="X805" s="632"/>
      <c r="Y805" s="632"/>
      <c r="Z805" s="632"/>
      <c r="AA805" s="632"/>
      <c r="AB805" s="632"/>
    </row>
    <row r="806" spans="1:28" ht="12.75">
      <c r="A806" s="632"/>
      <c r="B806" s="632"/>
      <c r="C806" s="632"/>
      <c r="D806" s="632"/>
      <c r="E806" s="632"/>
      <c r="F806" s="632"/>
      <c r="G806" s="632"/>
      <c r="H806" s="632"/>
      <c r="I806" s="632"/>
      <c r="J806" s="632"/>
      <c r="K806" s="632"/>
      <c r="L806" s="632"/>
      <c r="M806" s="632"/>
      <c r="N806" s="632"/>
      <c r="O806" s="632"/>
      <c r="P806" s="632"/>
      <c r="Q806" s="632"/>
      <c r="R806" s="632"/>
      <c r="S806" s="632"/>
      <c r="T806" s="632"/>
      <c r="U806" s="632"/>
      <c r="V806" s="632"/>
      <c r="W806" s="632"/>
      <c r="X806" s="632"/>
      <c r="Y806" s="632"/>
      <c r="Z806" s="632"/>
      <c r="AA806" s="632"/>
      <c r="AB806" s="632"/>
    </row>
    <row r="807" spans="1:28" ht="12.75">
      <c r="A807" s="632"/>
      <c r="B807" s="632"/>
      <c r="C807" s="632"/>
      <c r="D807" s="632"/>
      <c r="E807" s="632"/>
      <c r="F807" s="632"/>
      <c r="G807" s="632"/>
      <c r="H807" s="632"/>
      <c r="I807" s="632"/>
      <c r="J807" s="632"/>
      <c r="K807" s="632"/>
      <c r="L807" s="632"/>
      <c r="M807" s="632"/>
      <c r="N807" s="632"/>
      <c r="O807" s="632"/>
      <c r="P807" s="632"/>
      <c r="Q807" s="632"/>
      <c r="R807" s="632"/>
      <c r="S807" s="632"/>
      <c r="T807" s="632"/>
      <c r="U807" s="632"/>
      <c r="V807" s="632"/>
      <c r="W807" s="632"/>
      <c r="X807" s="632"/>
      <c r="Y807" s="632"/>
      <c r="Z807" s="632"/>
      <c r="AA807" s="632"/>
      <c r="AB807" s="632"/>
    </row>
    <row r="808" spans="1:28" ht="12.75">
      <c r="A808" s="632"/>
      <c r="B808" s="632"/>
      <c r="C808" s="632"/>
      <c r="D808" s="632"/>
      <c r="E808" s="632"/>
      <c r="F808" s="632"/>
      <c r="G808" s="632"/>
      <c r="H808" s="632"/>
      <c r="I808" s="632"/>
      <c r="J808" s="632"/>
      <c r="K808" s="632"/>
      <c r="L808" s="632"/>
      <c r="M808" s="632"/>
      <c r="N808" s="632"/>
      <c r="O808" s="632"/>
      <c r="P808" s="632"/>
      <c r="Q808" s="632"/>
      <c r="R808" s="632"/>
      <c r="S808" s="632"/>
      <c r="T808" s="632"/>
      <c r="U808" s="632"/>
      <c r="V808" s="632"/>
      <c r="W808" s="632"/>
      <c r="X808" s="632"/>
      <c r="Y808" s="632"/>
      <c r="Z808" s="632"/>
      <c r="AA808" s="632"/>
      <c r="AB808" s="632"/>
    </row>
    <row r="809" spans="1:28" ht="12.75">
      <c r="A809" s="632"/>
      <c r="B809" s="632"/>
      <c r="C809" s="632"/>
      <c r="D809" s="632"/>
      <c r="E809" s="632"/>
      <c r="F809" s="632"/>
      <c r="G809" s="632"/>
      <c r="H809" s="632"/>
      <c r="I809" s="632"/>
      <c r="J809" s="632"/>
      <c r="K809" s="632"/>
      <c r="L809" s="632"/>
      <c r="M809" s="632"/>
      <c r="N809" s="632"/>
      <c r="O809" s="632"/>
      <c r="P809" s="632"/>
      <c r="Q809" s="632"/>
      <c r="R809" s="632"/>
      <c r="S809" s="632"/>
      <c r="T809" s="632"/>
      <c r="U809" s="632"/>
      <c r="V809" s="632"/>
      <c r="W809" s="632"/>
      <c r="X809" s="632"/>
      <c r="Y809" s="632"/>
      <c r="Z809" s="632"/>
      <c r="AA809" s="632"/>
      <c r="AB809" s="632"/>
    </row>
    <row r="810" spans="1:28" ht="12.75">
      <c r="A810" s="632"/>
      <c r="B810" s="632"/>
      <c r="C810" s="632"/>
      <c r="D810" s="632"/>
      <c r="E810" s="632"/>
      <c r="F810" s="632"/>
      <c r="G810" s="632"/>
      <c r="H810" s="632"/>
      <c r="I810" s="632"/>
      <c r="J810" s="632"/>
      <c r="K810" s="632"/>
      <c r="L810" s="632"/>
      <c r="M810" s="632"/>
      <c r="N810" s="632"/>
      <c r="O810" s="632"/>
      <c r="P810" s="632"/>
      <c r="Q810" s="632"/>
      <c r="R810" s="632"/>
      <c r="S810" s="632"/>
      <c r="T810" s="632"/>
      <c r="U810" s="632"/>
      <c r="V810" s="632"/>
      <c r="W810" s="632"/>
      <c r="X810" s="632"/>
      <c r="Y810" s="632"/>
      <c r="Z810" s="632"/>
      <c r="AA810" s="632"/>
      <c r="AB810" s="632"/>
    </row>
    <row r="811" spans="1:28" ht="12.75">
      <c r="A811" s="632"/>
      <c r="B811" s="632"/>
      <c r="C811" s="632"/>
      <c r="D811" s="632"/>
      <c r="E811" s="632"/>
      <c r="F811" s="632"/>
      <c r="G811" s="632"/>
      <c r="H811" s="632"/>
      <c r="I811" s="632"/>
      <c r="J811" s="632"/>
      <c r="K811" s="632"/>
      <c r="L811" s="632"/>
      <c r="M811" s="632"/>
      <c r="N811" s="632"/>
      <c r="O811" s="632"/>
      <c r="P811" s="632"/>
      <c r="Q811" s="632"/>
      <c r="R811" s="632"/>
      <c r="S811" s="632"/>
      <c r="T811" s="632"/>
      <c r="U811" s="632"/>
      <c r="V811" s="632"/>
      <c r="W811" s="632"/>
      <c r="X811" s="632"/>
      <c r="Y811" s="632"/>
      <c r="Z811" s="632"/>
      <c r="AA811" s="632"/>
      <c r="AB811" s="632"/>
    </row>
    <row r="812" spans="1:28" ht="12.75">
      <c r="A812" s="632"/>
      <c r="B812" s="632"/>
      <c r="C812" s="632"/>
      <c r="D812" s="632"/>
      <c r="E812" s="632"/>
      <c r="F812" s="632"/>
      <c r="G812" s="632"/>
      <c r="H812" s="632"/>
      <c r="I812" s="632"/>
      <c r="J812" s="632"/>
      <c r="K812" s="632"/>
      <c r="L812" s="632"/>
      <c r="M812" s="632"/>
      <c r="N812" s="632"/>
      <c r="O812" s="632"/>
      <c r="P812" s="632"/>
      <c r="Q812" s="632"/>
      <c r="R812" s="632"/>
      <c r="S812" s="632"/>
      <c r="T812" s="632"/>
      <c r="U812" s="632"/>
      <c r="V812" s="632"/>
      <c r="W812" s="632"/>
      <c r="X812" s="632"/>
      <c r="Y812" s="632"/>
      <c r="Z812" s="632"/>
      <c r="AA812" s="632"/>
      <c r="AB812" s="632"/>
    </row>
    <row r="813" spans="1:28" ht="12.75">
      <c r="A813" s="632"/>
      <c r="B813" s="632"/>
      <c r="C813" s="632"/>
      <c r="D813" s="632"/>
      <c r="E813" s="632"/>
      <c r="F813" s="632"/>
      <c r="G813" s="632"/>
      <c r="H813" s="632"/>
      <c r="I813" s="632"/>
      <c r="J813" s="632"/>
      <c r="K813" s="632"/>
      <c r="L813" s="632"/>
      <c r="M813" s="632"/>
      <c r="N813" s="632"/>
      <c r="O813" s="632"/>
      <c r="P813" s="632"/>
      <c r="Q813" s="632"/>
      <c r="R813" s="632"/>
      <c r="S813" s="632"/>
      <c r="T813" s="632"/>
      <c r="U813" s="632"/>
      <c r="V813" s="632"/>
      <c r="W813" s="632"/>
      <c r="X813" s="632"/>
      <c r="Y813" s="632"/>
      <c r="Z813" s="632"/>
      <c r="AA813" s="632"/>
      <c r="AB813" s="632"/>
    </row>
    <row r="814" spans="1:28" ht="12.75">
      <c r="A814" s="632"/>
      <c r="B814" s="632"/>
      <c r="C814" s="632"/>
      <c r="D814" s="632"/>
      <c r="E814" s="632"/>
      <c r="F814" s="632"/>
      <c r="G814" s="632"/>
      <c r="H814" s="632"/>
      <c r="I814" s="632"/>
      <c r="J814" s="632"/>
      <c r="K814" s="632"/>
      <c r="L814" s="632"/>
      <c r="M814" s="632"/>
      <c r="N814" s="632"/>
      <c r="O814" s="632"/>
      <c r="P814" s="632"/>
      <c r="Q814" s="632"/>
      <c r="R814" s="632"/>
      <c r="S814" s="632"/>
      <c r="T814" s="632"/>
      <c r="U814" s="632"/>
      <c r="V814" s="632"/>
      <c r="W814" s="632"/>
      <c r="X814" s="632"/>
      <c r="Y814" s="632"/>
      <c r="Z814" s="632"/>
      <c r="AA814" s="632"/>
      <c r="AB814" s="632"/>
    </row>
    <row r="815" spans="1:28" ht="12.75">
      <c r="A815" s="632"/>
      <c r="B815" s="632"/>
      <c r="C815" s="632"/>
      <c r="D815" s="632"/>
      <c r="E815" s="632"/>
      <c r="F815" s="632"/>
      <c r="G815" s="632"/>
      <c r="H815" s="632"/>
      <c r="I815" s="632"/>
      <c r="J815" s="632"/>
      <c r="K815" s="632"/>
      <c r="L815" s="632"/>
      <c r="M815" s="632"/>
      <c r="N815" s="632"/>
      <c r="O815" s="632"/>
      <c r="P815" s="632"/>
      <c r="Q815" s="632"/>
      <c r="R815" s="632"/>
      <c r="S815" s="632"/>
      <c r="T815" s="632"/>
      <c r="U815" s="632"/>
      <c r="V815" s="632"/>
      <c r="W815" s="632"/>
      <c r="X815" s="632"/>
      <c r="Y815" s="632"/>
      <c r="Z815" s="632"/>
      <c r="AA815" s="632"/>
      <c r="AB815" s="632"/>
    </row>
    <row r="816" spans="1:28" ht="12.75">
      <c r="A816" s="632"/>
      <c r="B816" s="632"/>
      <c r="C816" s="632"/>
      <c r="D816" s="632"/>
      <c r="E816" s="632"/>
      <c r="F816" s="632"/>
      <c r="G816" s="632"/>
      <c r="H816" s="632"/>
      <c r="I816" s="632"/>
      <c r="J816" s="632"/>
      <c r="K816" s="632"/>
      <c r="L816" s="632"/>
      <c r="M816" s="632"/>
      <c r="N816" s="632"/>
      <c r="O816" s="632"/>
      <c r="P816" s="632"/>
      <c r="Q816" s="632"/>
      <c r="R816" s="632"/>
      <c r="S816" s="632"/>
      <c r="T816" s="632"/>
      <c r="U816" s="632"/>
      <c r="V816" s="632"/>
      <c r="W816" s="632"/>
      <c r="X816" s="632"/>
      <c r="Y816" s="632"/>
      <c r="Z816" s="632"/>
      <c r="AA816" s="632"/>
      <c r="AB816" s="632"/>
    </row>
    <row r="817" spans="1:28" ht="12.75">
      <c r="A817" s="632"/>
      <c r="B817" s="632"/>
      <c r="C817" s="632"/>
      <c r="D817" s="632"/>
      <c r="E817" s="632"/>
      <c r="F817" s="632"/>
      <c r="G817" s="632"/>
      <c r="H817" s="632"/>
      <c r="I817" s="632"/>
      <c r="J817" s="632"/>
      <c r="K817" s="632"/>
      <c r="L817" s="632"/>
      <c r="M817" s="632"/>
      <c r="N817" s="632"/>
      <c r="O817" s="632"/>
      <c r="P817" s="632"/>
      <c r="Q817" s="632"/>
      <c r="R817" s="632"/>
      <c r="S817" s="632"/>
      <c r="T817" s="632"/>
      <c r="U817" s="632"/>
      <c r="V817" s="632"/>
      <c r="W817" s="632"/>
      <c r="X817" s="632"/>
      <c r="Y817" s="632"/>
      <c r="Z817" s="632"/>
      <c r="AA817" s="632"/>
      <c r="AB817" s="632"/>
    </row>
    <row r="818" spans="1:28" ht="12.75">
      <c r="A818" s="632"/>
      <c r="B818" s="632"/>
      <c r="C818" s="632"/>
      <c r="D818" s="632"/>
      <c r="E818" s="632"/>
      <c r="F818" s="632"/>
      <c r="G818" s="632"/>
      <c r="H818" s="632"/>
      <c r="I818" s="632"/>
      <c r="J818" s="632"/>
      <c r="K818" s="632"/>
      <c r="L818" s="632"/>
      <c r="M818" s="632"/>
      <c r="N818" s="632"/>
      <c r="O818" s="632"/>
      <c r="P818" s="632"/>
      <c r="Q818" s="632"/>
      <c r="R818" s="632"/>
      <c r="S818" s="632"/>
      <c r="T818" s="632"/>
      <c r="U818" s="632"/>
      <c r="V818" s="632"/>
      <c r="W818" s="632"/>
      <c r="X818" s="632"/>
      <c r="Y818" s="632"/>
      <c r="Z818" s="632"/>
      <c r="AA818" s="632"/>
      <c r="AB818" s="632"/>
    </row>
    <row r="819" spans="1:28" ht="12.75">
      <c r="A819" s="632"/>
      <c r="B819" s="632"/>
      <c r="C819" s="632"/>
      <c r="D819" s="632"/>
      <c r="E819" s="632"/>
      <c r="F819" s="632"/>
      <c r="G819" s="632"/>
      <c r="H819" s="632"/>
      <c r="I819" s="632"/>
      <c r="J819" s="632"/>
      <c r="K819" s="632"/>
      <c r="L819" s="632"/>
      <c r="M819" s="632"/>
      <c r="N819" s="632"/>
      <c r="O819" s="632"/>
      <c r="P819" s="632"/>
      <c r="Q819" s="632"/>
      <c r="R819" s="632"/>
      <c r="S819" s="632"/>
      <c r="T819" s="632"/>
      <c r="U819" s="632"/>
      <c r="V819" s="632"/>
      <c r="W819" s="632"/>
      <c r="X819" s="632"/>
      <c r="Y819" s="632"/>
      <c r="Z819" s="632"/>
      <c r="AA819" s="632"/>
      <c r="AB819" s="632"/>
    </row>
    <row r="820" spans="1:28" ht="12.75">
      <c r="A820" s="632"/>
      <c r="B820" s="632"/>
      <c r="C820" s="632"/>
      <c r="D820" s="632"/>
      <c r="E820" s="632"/>
      <c r="F820" s="632"/>
      <c r="G820" s="632"/>
      <c r="H820" s="632"/>
      <c r="I820" s="632"/>
      <c r="J820" s="632"/>
      <c r="K820" s="632"/>
      <c r="L820" s="632"/>
      <c r="M820" s="632"/>
      <c r="N820" s="632"/>
      <c r="O820" s="632"/>
      <c r="P820" s="632"/>
      <c r="Q820" s="632"/>
      <c r="R820" s="632"/>
      <c r="S820" s="632"/>
      <c r="T820" s="632"/>
      <c r="U820" s="632"/>
      <c r="V820" s="632"/>
      <c r="W820" s="632"/>
      <c r="X820" s="632"/>
      <c r="Y820" s="632"/>
      <c r="Z820" s="632"/>
      <c r="AA820" s="632"/>
      <c r="AB820" s="632"/>
    </row>
    <row r="821" spans="1:28" ht="12.75">
      <c r="A821" s="632"/>
      <c r="B821" s="632"/>
      <c r="C821" s="632"/>
      <c r="D821" s="632"/>
      <c r="E821" s="632"/>
      <c r="F821" s="632"/>
      <c r="G821" s="632"/>
      <c r="H821" s="632"/>
      <c r="I821" s="632"/>
      <c r="J821" s="632"/>
      <c r="K821" s="632"/>
      <c r="L821" s="632"/>
      <c r="M821" s="632"/>
      <c r="N821" s="632"/>
      <c r="O821" s="632"/>
      <c r="P821" s="632"/>
      <c r="Q821" s="632"/>
      <c r="R821" s="632"/>
      <c r="S821" s="632"/>
      <c r="T821" s="632"/>
      <c r="U821" s="632"/>
      <c r="V821" s="632"/>
      <c r="W821" s="632"/>
      <c r="X821" s="632"/>
      <c r="Y821" s="632"/>
      <c r="Z821" s="632"/>
      <c r="AA821" s="632"/>
      <c r="AB821" s="632"/>
    </row>
    <row r="822" spans="1:28" ht="12.75">
      <c r="A822" s="632"/>
      <c r="B822" s="632"/>
      <c r="C822" s="632"/>
      <c r="D822" s="632"/>
      <c r="E822" s="632"/>
      <c r="F822" s="632"/>
      <c r="G822" s="632"/>
      <c r="H822" s="632"/>
      <c r="I822" s="632"/>
      <c r="J822" s="632"/>
      <c r="K822" s="632"/>
      <c r="L822" s="632"/>
      <c r="M822" s="632"/>
      <c r="N822" s="632"/>
      <c r="O822" s="632"/>
      <c r="P822" s="632"/>
      <c r="Q822" s="632"/>
      <c r="R822" s="632"/>
      <c r="S822" s="632"/>
      <c r="T822" s="632"/>
      <c r="U822" s="632"/>
      <c r="V822" s="632"/>
      <c r="W822" s="632"/>
      <c r="X822" s="632"/>
      <c r="Y822" s="632"/>
      <c r="Z822" s="632"/>
      <c r="AA822" s="632"/>
      <c r="AB822" s="632"/>
    </row>
    <row r="823" spans="1:28" ht="12.75">
      <c r="A823" s="632"/>
      <c r="B823" s="632"/>
      <c r="C823" s="632"/>
      <c r="D823" s="632"/>
      <c r="E823" s="632"/>
      <c r="F823" s="632"/>
      <c r="G823" s="632"/>
      <c r="H823" s="632"/>
      <c r="I823" s="632"/>
      <c r="J823" s="632"/>
      <c r="K823" s="632"/>
      <c r="L823" s="632"/>
      <c r="M823" s="632"/>
      <c r="N823" s="632"/>
      <c r="O823" s="632"/>
      <c r="P823" s="632"/>
      <c r="Q823" s="632"/>
      <c r="R823" s="632"/>
      <c r="S823" s="632"/>
      <c r="T823" s="632"/>
      <c r="U823" s="632"/>
      <c r="V823" s="632"/>
      <c r="W823" s="632"/>
      <c r="X823" s="632"/>
      <c r="Y823" s="632"/>
      <c r="Z823" s="632"/>
      <c r="AA823" s="632"/>
      <c r="AB823" s="632"/>
    </row>
    <row r="824" spans="1:28" ht="12.75">
      <c r="A824" s="632"/>
      <c r="B824" s="632"/>
      <c r="C824" s="632"/>
      <c r="D824" s="632"/>
      <c r="E824" s="632"/>
      <c r="F824" s="632"/>
      <c r="G824" s="632"/>
      <c r="H824" s="632"/>
      <c r="I824" s="632"/>
      <c r="J824" s="632"/>
      <c r="K824" s="632"/>
      <c r="L824" s="632"/>
      <c r="M824" s="632"/>
      <c r="N824" s="632"/>
      <c r="O824" s="632"/>
      <c r="P824" s="632"/>
      <c r="Q824" s="632"/>
      <c r="R824" s="632"/>
      <c r="S824" s="632"/>
      <c r="T824" s="632"/>
      <c r="U824" s="632"/>
      <c r="V824" s="632"/>
      <c r="W824" s="632"/>
      <c r="X824" s="632"/>
      <c r="Y824" s="632"/>
      <c r="Z824" s="632"/>
      <c r="AA824" s="632"/>
      <c r="AB824" s="632"/>
    </row>
    <row r="825" spans="1:28" ht="12.75">
      <c r="A825" s="632"/>
      <c r="B825" s="632"/>
      <c r="C825" s="632"/>
      <c r="D825" s="632"/>
      <c r="E825" s="632"/>
      <c r="F825" s="632"/>
      <c r="G825" s="632"/>
      <c r="H825" s="632"/>
      <c r="I825" s="632"/>
      <c r="J825" s="632"/>
      <c r="K825" s="632"/>
      <c r="L825" s="632"/>
      <c r="M825" s="632"/>
      <c r="N825" s="632"/>
      <c r="O825" s="632"/>
      <c r="P825" s="632"/>
      <c r="Q825" s="632"/>
      <c r="R825" s="632"/>
      <c r="S825" s="632"/>
      <c r="T825" s="632"/>
      <c r="U825" s="632"/>
      <c r="V825" s="632"/>
      <c r="W825" s="632"/>
      <c r="X825" s="632"/>
      <c r="Y825" s="632"/>
      <c r="Z825" s="632"/>
      <c r="AA825" s="632"/>
      <c r="AB825" s="632"/>
    </row>
    <row r="826" spans="1:28" ht="12.75">
      <c r="A826" s="632"/>
      <c r="B826" s="632"/>
      <c r="C826" s="632"/>
      <c r="D826" s="632"/>
      <c r="E826" s="632"/>
      <c r="F826" s="632"/>
      <c r="G826" s="632"/>
      <c r="H826" s="632"/>
      <c r="I826" s="632"/>
      <c r="J826" s="632"/>
      <c r="K826" s="632"/>
      <c r="L826" s="632"/>
      <c r="M826" s="632"/>
      <c r="N826" s="632"/>
      <c r="O826" s="632"/>
      <c r="P826" s="632"/>
      <c r="Q826" s="632"/>
      <c r="R826" s="632"/>
      <c r="S826" s="632"/>
      <c r="T826" s="632"/>
      <c r="U826" s="632"/>
      <c r="V826" s="632"/>
      <c r="W826" s="632"/>
      <c r="X826" s="632"/>
      <c r="Y826" s="632"/>
      <c r="Z826" s="632"/>
      <c r="AA826" s="632"/>
      <c r="AB826" s="632"/>
    </row>
    <row r="827" spans="1:28" ht="12.75">
      <c r="A827" s="632"/>
      <c r="B827" s="632"/>
      <c r="C827" s="632"/>
      <c r="D827" s="632"/>
      <c r="E827" s="632"/>
      <c r="F827" s="632"/>
      <c r="G827" s="632"/>
      <c r="H827" s="632"/>
      <c r="I827" s="632"/>
      <c r="J827" s="632"/>
      <c r="K827" s="632"/>
      <c r="L827" s="632"/>
      <c r="M827" s="632"/>
      <c r="N827" s="632"/>
      <c r="O827" s="632"/>
      <c r="P827" s="632"/>
      <c r="Q827" s="632"/>
      <c r="R827" s="632"/>
      <c r="S827" s="632"/>
      <c r="T827" s="632"/>
      <c r="U827" s="632"/>
      <c r="V827" s="632"/>
      <c r="W827" s="632"/>
      <c r="X827" s="632"/>
      <c r="Y827" s="632"/>
      <c r="Z827" s="632"/>
      <c r="AA827" s="632"/>
      <c r="AB827" s="632"/>
    </row>
    <row r="828" spans="1:28" ht="12.75">
      <c r="A828" s="632"/>
      <c r="B828" s="632"/>
      <c r="C828" s="632"/>
      <c r="D828" s="632"/>
      <c r="E828" s="632"/>
      <c r="F828" s="632"/>
      <c r="G828" s="632"/>
      <c r="H828" s="632"/>
      <c r="I828" s="632"/>
      <c r="J828" s="632"/>
      <c r="K828" s="632"/>
      <c r="L828" s="632"/>
      <c r="M828" s="632"/>
      <c r="N828" s="632"/>
      <c r="O828" s="632"/>
      <c r="P828" s="632"/>
      <c r="Q828" s="632"/>
      <c r="R828" s="632"/>
      <c r="S828" s="632"/>
      <c r="T828" s="632"/>
      <c r="U828" s="632"/>
      <c r="V828" s="632"/>
      <c r="W828" s="632"/>
      <c r="X828" s="632"/>
      <c r="Y828" s="632"/>
      <c r="Z828" s="632"/>
      <c r="AA828" s="632"/>
      <c r="AB828" s="632"/>
    </row>
    <row r="829" spans="1:28" ht="12.75">
      <c r="A829" s="632"/>
      <c r="B829" s="632"/>
      <c r="C829" s="632"/>
      <c r="D829" s="632"/>
      <c r="E829" s="632"/>
      <c r="F829" s="632"/>
      <c r="G829" s="632"/>
      <c r="H829" s="632"/>
      <c r="I829" s="632"/>
      <c r="J829" s="632"/>
      <c r="K829" s="632"/>
      <c r="L829" s="632"/>
      <c r="M829" s="632"/>
      <c r="N829" s="632"/>
      <c r="O829" s="632"/>
      <c r="P829" s="632"/>
      <c r="Q829" s="632"/>
      <c r="R829" s="632"/>
      <c r="S829" s="632"/>
      <c r="T829" s="632"/>
      <c r="U829" s="632"/>
      <c r="V829" s="632"/>
      <c r="W829" s="632"/>
      <c r="X829" s="632"/>
      <c r="Y829" s="632"/>
      <c r="Z829" s="632"/>
      <c r="AA829" s="632"/>
      <c r="AB829" s="632"/>
    </row>
    <row r="830" spans="1:28" ht="12.75">
      <c r="A830" s="632"/>
      <c r="B830" s="632"/>
      <c r="C830" s="632"/>
      <c r="D830" s="632"/>
      <c r="E830" s="632"/>
      <c r="F830" s="632"/>
      <c r="G830" s="632"/>
      <c r="H830" s="632"/>
      <c r="I830" s="632"/>
      <c r="J830" s="632"/>
      <c r="K830" s="632"/>
      <c r="L830" s="632"/>
      <c r="M830" s="632"/>
      <c r="N830" s="632"/>
      <c r="O830" s="632"/>
      <c r="P830" s="632"/>
      <c r="Q830" s="632"/>
      <c r="R830" s="632"/>
      <c r="S830" s="632"/>
      <c r="T830" s="632"/>
      <c r="U830" s="632"/>
      <c r="V830" s="632"/>
      <c r="W830" s="632"/>
      <c r="X830" s="632"/>
      <c r="Y830" s="632"/>
      <c r="Z830" s="632"/>
      <c r="AA830" s="632"/>
      <c r="AB830" s="632"/>
    </row>
    <row r="831" spans="1:28" ht="12.75">
      <c r="A831" s="632"/>
      <c r="B831" s="632"/>
      <c r="C831" s="632"/>
      <c r="D831" s="632"/>
      <c r="E831" s="632"/>
      <c r="F831" s="632"/>
      <c r="G831" s="632"/>
      <c r="H831" s="632"/>
      <c r="I831" s="632"/>
      <c r="J831" s="632"/>
      <c r="K831" s="632"/>
      <c r="L831" s="632"/>
      <c r="M831" s="632"/>
      <c r="N831" s="632"/>
      <c r="O831" s="632"/>
      <c r="P831" s="632"/>
      <c r="Q831" s="632"/>
      <c r="R831" s="632"/>
      <c r="S831" s="632"/>
      <c r="T831" s="632"/>
      <c r="U831" s="632"/>
      <c r="V831" s="632"/>
      <c r="W831" s="632"/>
      <c r="X831" s="632"/>
      <c r="Y831" s="632"/>
      <c r="Z831" s="632"/>
      <c r="AA831" s="632"/>
      <c r="AB831" s="632"/>
    </row>
    <row r="832" spans="1:28" ht="12.75">
      <c r="A832" s="632"/>
      <c r="B832" s="632"/>
      <c r="C832" s="632"/>
      <c r="D832" s="632"/>
      <c r="E832" s="632"/>
      <c r="F832" s="632"/>
      <c r="G832" s="632"/>
      <c r="H832" s="632"/>
      <c r="I832" s="632"/>
      <c r="J832" s="632"/>
      <c r="K832" s="632"/>
      <c r="L832" s="632"/>
      <c r="M832" s="632"/>
      <c r="N832" s="632"/>
      <c r="O832" s="632"/>
      <c r="P832" s="632"/>
      <c r="Q832" s="632"/>
      <c r="R832" s="632"/>
      <c r="S832" s="632"/>
      <c r="T832" s="632"/>
      <c r="U832" s="632"/>
      <c r="V832" s="632"/>
      <c r="W832" s="632"/>
      <c r="X832" s="632"/>
      <c r="Y832" s="632"/>
      <c r="Z832" s="632"/>
      <c r="AA832" s="632"/>
      <c r="AB832" s="632"/>
    </row>
    <row r="833" spans="1:28" ht="12.75">
      <c r="A833" s="632"/>
      <c r="B833" s="632"/>
      <c r="C833" s="632"/>
      <c r="D833" s="632"/>
      <c r="E833" s="632"/>
      <c r="F833" s="632"/>
      <c r="G833" s="632"/>
      <c r="H833" s="632"/>
      <c r="I833" s="632"/>
      <c r="J833" s="632"/>
      <c r="K833" s="632"/>
      <c r="L833" s="632"/>
      <c r="M833" s="632"/>
      <c r="N833" s="632"/>
      <c r="O833" s="632"/>
      <c r="P833" s="632"/>
      <c r="Q833" s="632"/>
      <c r="R833" s="632"/>
      <c r="S833" s="632"/>
      <c r="T833" s="632"/>
      <c r="U833" s="632"/>
      <c r="V833" s="632"/>
      <c r="W833" s="632"/>
      <c r="X833" s="632"/>
      <c r="Y833" s="632"/>
      <c r="Z833" s="632"/>
      <c r="AA833" s="632"/>
      <c r="AB833" s="632"/>
    </row>
    <row r="834" spans="1:28" ht="12.75">
      <c r="A834" s="632"/>
      <c r="B834" s="632"/>
      <c r="C834" s="632"/>
      <c r="D834" s="632"/>
      <c r="E834" s="632"/>
      <c r="F834" s="632"/>
      <c r="G834" s="632"/>
      <c r="H834" s="632"/>
      <c r="I834" s="632"/>
      <c r="J834" s="632"/>
      <c r="K834" s="632"/>
      <c r="L834" s="632"/>
      <c r="M834" s="632"/>
      <c r="N834" s="632"/>
      <c r="O834" s="632"/>
      <c r="P834" s="632"/>
      <c r="Q834" s="632"/>
      <c r="R834" s="632"/>
      <c r="S834" s="632"/>
      <c r="T834" s="632"/>
      <c r="U834" s="632"/>
      <c r="V834" s="632"/>
      <c r="W834" s="632"/>
      <c r="X834" s="632"/>
      <c r="Y834" s="632"/>
      <c r="Z834" s="632"/>
      <c r="AA834" s="632"/>
      <c r="AB834" s="632"/>
    </row>
    <row r="835" spans="1:28" ht="12.75">
      <c r="A835" s="632"/>
      <c r="B835" s="632"/>
      <c r="C835" s="632"/>
      <c r="D835" s="632"/>
      <c r="E835" s="632"/>
      <c r="F835" s="632"/>
      <c r="G835" s="632"/>
      <c r="H835" s="632"/>
      <c r="I835" s="632"/>
      <c r="J835" s="632"/>
      <c r="K835" s="632"/>
      <c r="L835" s="632"/>
      <c r="M835" s="632"/>
      <c r="N835" s="632"/>
      <c r="O835" s="632"/>
      <c r="P835" s="632"/>
      <c r="Q835" s="632"/>
      <c r="R835" s="632"/>
      <c r="S835" s="632"/>
      <c r="T835" s="632"/>
      <c r="U835" s="632"/>
      <c r="V835" s="632"/>
      <c r="W835" s="632"/>
      <c r="X835" s="632"/>
      <c r="Y835" s="632"/>
      <c r="Z835" s="632"/>
      <c r="AA835" s="632"/>
      <c r="AB835" s="632"/>
    </row>
    <row r="836" spans="1:28" ht="12.75">
      <c r="A836" s="632"/>
      <c r="B836" s="632"/>
      <c r="C836" s="632"/>
      <c r="D836" s="632"/>
      <c r="E836" s="632"/>
      <c r="F836" s="632"/>
      <c r="G836" s="632"/>
      <c r="H836" s="632"/>
      <c r="I836" s="632"/>
      <c r="J836" s="632"/>
      <c r="K836" s="632"/>
      <c r="L836" s="632"/>
      <c r="M836" s="632"/>
      <c r="N836" s="632"/>
      <c r="O836" s="632"/>
      <c r="P836" s="632"/>
      <c r="Q836" s="632"/>
      <c r="R836" s="632"/>
      <c r="S836" s="632"/>
      <c r="T836" s="632"/>
      <c r="U836" s="632"/>
      <c r="V836" s="632"/>
      <c r="W836" s="632"/>
      <c r="X836" s="632"/>
      <c r="Y836" s="632"/>
      <c r="Z836" s="632"/>
      <c r="AA836" s="632"/>
      <c r="AB836" s="632"/>
    </row>
    <row r="837" spans="1:28" ht="12.75">
      <c r="A837" s="632"/>
      <c r="B837" s="632"/>
      <c r="C837" s="632"/>
      <c r="D837" s="632"/>
      <c r="E837" s="632"/>
      <c r="F837" s="632"/>
      <c r="G837" s="632"/>
      <c r="H837" s="632"/>
      <c r="I837" s="632"/>
      <c r="J837" s="632"/>
      <c r="K837" s="632"/>
      <c r="L837" s="632"/>
      <c r="M837" s="632"/>
      <c r="N837" s="632"/>
      <c r="O837" s="632"/>
      <c r="P837" s="632"/>
      <c r="Q837" s="632"/>
      <c r="R837" s="632"/>
      <c r="S837" s="632"/>
      <c r="T837" s="632"/>
      <c r="U837" s="632"/>
      <c r="V837" s="632"/>
      <c r="W837" s="632"/>
      <c r="X837" s="632"/>
      <c r="Y837" s="632"/>
      <c r="Z837" s="632"/>
      <c r="AA837" s="632"/>
      <c r="AB837" s="632"/>
    </row>
    <row r="838" spans="1:28" ht="12.75">
      <c r="A838" s="632"/>
      <c r="B838" s="632"/>
      <c r="C838" s="632"/>
      <c r="D838" s="632"/>
      <c r="E838" s="632"/>
      <c r="F838" s="632"/>
      <c r="G838" s="632"/>
      <c r="H838" s="632"/>
      <c r="I838" s="632"/>
      <c r="J838" s="632"/>
      <c r="K838" s="632"/>
      <c r="L838" s="632"/>
      <c r="M838" s="632"/>
      <c r="N838" s="632"/>
      <c r="O838" s="632"/>
      <c r="P838" s="632"/>
      <c r="Q838" s="632"/>
      <c r="R838" s="632"/>
      <c r="S838" s="632"/>
      <c r="T838" s="632"/>
      <c r="U838" s="632"/>
      <c r="V838" s="632"/>
      <c r="W838" s="632"/>
      <c r="X838" s="632"/>
      <c r="Y838" s="632"/>
      <c r="Z838" s="632"/>
      <c r="AA838" s="632"/>
      <c r="AB838" s="632"/>
    </row>
    <row r="839" spans="1:28" ht="12.75">
      <c r="A839" s="632"/>
      <c r="B839" s="632"/>
      <c r="C839" s="632"/>
      <c r="D839" s="632"/>
      <c r="E839" s="632"/>
      <c r="F839" s="632"/>
      <c r="G839" s="632"/>
      <c r="H839" s="632"/>
      <c r="I839" s="632"/>
      <c r="J839" s="632"/>
      <c r="K839" s="632"/>
      <c r="L839" s="632"/>
      <c r="M839" s="632"/>
      <c r="N839" s="632"/>
      <c r="O839" s="632"/>
      <c r="P839" s="632"/>
      <c r="Q839" s="632"/>
      <c r="R839" s="632"/>
      <c r="S839" s="632"/>
      <c r="T839" s="632"/>
      <c r="U839" s="632"/>
      <c r="V839" s="632"/>
      <c r="W839" s="632"/>
      <c r="X839" s="632"/>
      <c r="Y839" s="632"/>
      <c r="Z839" s="632"/>
      <c r="AA839" s="632"/>
      <c r="AB839" s="632"/>
    </row>
    <row r="840" spans="1:28" ht="12.75">
      <c r="A840" s="632"/>
      <c r="B840" s="632"/>
      <c r="C840" s="632"/>
      <c r="D840" s="632"/>
      <c r="E840" s="632"/>
      <c r="F840" s="632"/>
      <c r="G840" s="632"/>
      <c r="H840" s="632"/>
      <c r="I840" s="632"/>
      <c r="J840" s="632"/>
      <c r="K840" s="632"/>
      <c r="L840" s="632"/>
      <c r="M840" s="632"/>
      <c r="N840" s="632"/>
      <c r="O840" s="632"/>
      <c r="P840" s="632"/>
      <c r="Q840" s="632"/>
      <c r="R840" s="632"/>
      <c r="S840" s="632"/>
      <c r="T840" s="632"/>
      <c r="U840" s="632"/>
      <c r="V840" s="632"/>
      <c r="W840" s="632"/>
      <c r="X840" s="632"/>
      <c r="Y840" s="632"/>
      <c r="Z840" s="632"/>
      <c r="AA840" s="632"/>
      <c r="AB840" s="632"/>
    </row>
    <row r="841" spans="1:28" ht="12.75">
      <c r="A841" s="632"/>
      <c r="B841" s="632"/>
      <c r="C841" s="632"/>
      <c r="D841" s="632"/>
      <c r="E841" s="632"/>
      <c r="F841" s="632"/>
      <c r="G841" s="632"/>
      <c r="H841" s="632"/>
      <c r="I841" s="632"/>
      <c r="J841" s="632"/>
      <c r="K841" s="632"/>
      <c r="L841" s="632"/>
      <c r="M841" s="632"/>
      <c r="N841" s="632"/>
      <c r="O841" s="632"/>
      <c r="P841" s="632"/>
      <c r="Q841" s="632"/>
      <c r="R841" s="632"/>
      <c r="S841" s="632"/>
      <c r="T841" s="632"/>
      <c r="U841" s="632"/>
      <c r="V841" s="632"/>
      <c r="W841" s="632"/>
      <c r="X841" s="632"/>
      <c r="Y841" s="632"/>
      <c r="Z841" s="632"/>
      <c r="AA841" s="632"/>
      <c r="AB841" s="632"/>
    </row>
    <row r="842" spans="1:28" ht="12.75">
      <c r="A842" s="632"/>
      <c r="B842" s="632"/>
      <c r="C842" s="632"/>
      <c r="D842" s="632"/>
      <c r="E842" s="632"/>
      <c r="F842" s="632"/>
      <c r="G842" s="632"/>
      <c r="H842" s="632"/>
      <c r="I842" s="632"/>
      <c r="J842" s="632"/>
      <c r="K842" s="632"/>
      <c r="L842" s="632"/>
      <c r="M842" s="632"/>
      <c r="N842" s="632"/>
      <c r="O842" s="632"/>
      <c r="P842" s="632"/>
      <c r="Q842" s="632"/>
      <c r="R842" s="632"/>
      <c r="S842" s="632"/>
      <c r="T842" s="632"/>
      <c r="U842" s="632"/>
      <c r="V842" s="632"/>
      <c r="W842" s="632"/>
      <c r="X842" s="632"/>
      <c r="Y842" s="632"/>
      <c r="Z842" s="632"/>
      <c r="AA842" s="632"/>
      <c r="AB842" s="632"/>
    </row>
    <row r="843" spans="1:28" ht="12.75">
      <c r="A843" s="632"/>
      <c r="B843" s="632"/>
      <c r="C843" s="632"/>
      <c r="D843" s="632"/>
      <c r="E843" s="632"/>
      <c r="F843" s="632"/>
      <c r="G843" s="632"/>
      <c r="H843" s="632"/>
      <c r="I843" s="632"/>
      <c r="J843" s="632"/>
      <c r="K843" s="632"/>
      <c r="L843" s="632"/>
      <c r="M843" s="632"/>
      <c r="N843" s="632"/>
      <c r="O843" s="632"/>
      <c r="P843" s="632"/>
      <c r="Q843" s="632"/>
      <c r="R843" s="632"/>
      <c r="S843" s="632"/>
      <c r="T843" s="632"/>
      <c r="U843" s="632"/>
      <c r="V843" s="632"/>
      <c r="W843" s="632"/>
      <c r="X843" s="632"/>
      <c r="Y843" s="632"/>
      <c r="Z843" s="632"/>
      <c r="AA843" s="632"/>
      <c r="AB843" s="632"/>
    </row>
    <row r="844" spans="1:28" ht="12.75">
      <c r="A844" s="632"/>
      <c r="B844" s="632"/>
      <c r="C844" s="632"/>
      <c r="D844" s="632"/>
      <c r="E844" s="632"/>
      <c r="F844" s="632"/>
      <c r="G844" s="632"/>
      <c r="H844" s="632"/>
      <c r="I844" s="632"/>
      <c r="J844" s="632"/>
      <c r="K844" s="632"/>
      <c r="L844" s="632"/>
      <c r="M844" s="632"/>
      <c r="N844" s="632"/>
      <c r="O844" s="632"/>
      <c r="P844" s="632"/>
      <c r="Q844" s="632"/>
      <c r="R844" s="632"/>
      <c r="S844" s="632"/>
      <c r="T844" s="632"/>
      <c r="U844" s="632"/>
      <c r="V844" s="632"/>
      <c r="W844" s="632"/>
      <c r="X844" s="632"/>
      <c r="Y844" s="632"/>
      <c r="Z844" s="632"/>
      <c r="AA844" s="632"/>
      <c r="AB844" s="632"/>
    </row>
    <row r="845" spans="1:28" ht="12.75">
      <c r="A845" s="632"/>
      <c r="B845" s="632"/>
      <c r="C845" s="632"/>
      <c r="D845" s="632"/>
      <c r="E845" s="632"/>
      <c r="F845" s="632"/>
      <c r="G845" s="632"/>
      <c r="H845" s="632"/>
      <c r="I845" s="632"/>
      <c r="J845" s="632"/>
      <c r="K845" s="632"/>
      <c r="L845" s="632"/>
      <c r="M845" s="632"/>
      <c r="N845" s="632"/>
      <c r="O845" s="632"/>
      <c r="P845" s="632"/>
      <c r="Q845" s="632"/>
      <c r="R845" s="632"/>
      <c r="S845" s="632"/>
      <c r="T845" s="632"/>
      <c r="U845" s="632"/>
      <c r="V845" s="632"/>
      <c r="W845" s="632"/>
      <c r="X845" s="632"/>
      <c r="Y845" s="632"/>
      <c r="Z845" s="632"/>
      <c r="AA845" s="632"/>
      <c r="AB845" s="632"/>
    </row>
    <row r="846" spans="1:28" ht="12.75">
      <c r="A846" s="632"/>
      <c r="B846" s="632"/>
      <c r="C846" s="632"/>
      <c r="D846" s="632"/>
      <c r="E846" s="632"/>
      <c r="F846" s="632"/>
      <c r="G846" s="632"/>
      <c r="H846" s="632"/>
      <c r="I846" s="632"/>
      <c r="J846" s="632"/>
      <c r="K846" s="632"/>
      <c r="L846" s="632"/>
      <c r="M846" s="632"/>
      <c r="N846" s="632"/>
      <c r="O846" s="632"/>
      <c r="P846" s="632"/>
      <c r="Q846" s="632"/>
      <c r="R846" s="632"/>
      <c r="S846" s="632"/>
      <c r="T846" s="632"/>
      <c r="U846" s="632"/>
      <c r="V846" s="632"/>
      <c r="W846" s="632"/>
      <c r="X846" s="632"/>
      <c r="Y846" s="632"/>
      <c r="Z846" s="632"/>
      <c r="AA846" s="632"/>
      <c r="AB846" s="632"/>
    </row>
    <row r="847" spans="1:28" ht="12.75">
      <c r="A847" s="632"/>
      <c r="B847" s="632"/>
      <c r="C847" s="632"/>
      <c r="D847" s="632"/>
      <c r="E847" s="632"/>
      <c r="F847" s="632"/>
      <c r="G847" s="632"/>
      <c r="H847" s="632"/>
      <c r="I847" s="632"/>
      <c r="J847" s="632"/>
      <c r="K847" s="632"/>
      <c r="L847" s="632"/>
      <c r="M847" s="632"/>
      <c r="N847" s="632"/>
      <c r="O847" s="632"/>
      <c r="P847" s="632"/>
      <c r="Q847" s="632"/>
      <c r="R847" s="632"/>
      <c r="S847" s="632"/>
      <c r="T847" s="632"/>
      <c r="U847" s="632"/>
      <c r="V847" s="632"/>
      <c r="W847" s="632"/>
      <c r="X847" s="632"/>
      <c r="Y847" s="632"/>
      <c r="Z847" s="632"/>
      <c r="AA847" s="632"/>
      <c r="AB847" s="632"/>
    </row>
    <row r="848" spans="1:28" ht="12.75">
      <c r="A848" s="632"/>
      <c r="B848" s="632"/>
      <c r="C848" s="632"/>
      <c r="D848" s="632"/>
      <c r="E848" s="632"/>
      <c r="F848" s="632"/>
      <c r="G848" s="632"/>
      <c r="H848" s="632"/>
      <c r="I848" s="632"/>
      <c r="J848" s="632"/>
      <c r="K848" s="632"/>
      <c r="L848" s="632"/>
      <c r="M848" s="632"/>
      <c r="N848" s="632"/>
      <c r="O848" s="632"/>
      <c r="P848" s="632"/>
      <c r="Q848" s="632"/>
      <c r="R848" s="632"/>
      <c r="S848" s="632"/>
      <c r="T848" s="632"/>
      <c r="U848" s="632"/>
      <c r="V848" s="632"/>
      <c r="W848" s="632"/>
      <c r="X848" s="632"/>
      <c r="Y848" s="632"/>
      <c r="Z848" s="632"/>
      <c r="AA848" s="632"/>
      <c r="AB848" s="632"/>
    </row>
    <row r="849" spans="1:28" ht="12.75">
      <c r="A849" s="632"/>
      <c r="B849" s="632"/>
      <c r="C849" s="632"/>
      <c r="D849" s="632"/>
      <c r="E849" s="632"/>
      <c r="F849" s="632"/>
      <c r="G849" s="632"/>
      <c r="H849" s="632"/>
      <c r="I849" s="632"/>
      <c r="J849" s="632"/>
      <c r="K849" s="632"/>
      <c r="L849" s="632"/>
      <c r="M849" s="632"/>
      <c r="N849" s="632"/>
      <c r="O849" s="632"/>
      <c r="P849" s="632"/>
      <c r="Q849" s="632"/>
      <c r="R849" s="632"/>
      <c r="S849" s="632"/>
      <c r="T849" s="632"/>
      <c r="U849" s="632"/>
      <c r="V849" s="632"/>
      <c r="W849" s="632"/>
      <c r="X849" s="632"/>
      <c r="Y849" s="632"/>
      <c r="Z849" s="632"/>
      <c r="AA849" s="632"/>
      <c r="AB849" s="632"/>
    </row>
    <row r="850" spans="1:28" ht="12.75">
      <c r="A850" s="632"/>
      <c r="B850" s="632"/>
      <c r="C850" s="632"/>
      <c r="D850" s="632"/>
      <c r="E850" s="632"/>
      <c r="F850" s="632"/>
      <c r="G850" s="632"/>
      <c r="H850" s="632"/>
      <c r="I850" s="632"/>
      <c r="J850" s="632"/>
      <c r="K850" s="632"/>
      <c r="L850" s="632"/>
      <c r="M850" s="632"/>
      <c r="N850" s="632"/>
      <c r="O850" s="632"/>
      <c r="P850" s="632"/>
      <c r="Q850" s="632"/>
      <c r="R850" s="632"/>
      <c r="S850" s="632"/>
      <c r="T850" s="632"/>
      <c r="U850" s="632"/>
      <c r="V850" s="632"/>
      <c r="W850" s="632"/>
      <c r="X850" s="632"/>
      <c r="Y850" s="632"/>
      <c r="Z850" s="632"/>
      <c r="AA850" s="632"/>
      <c r="AB850" s="632"/>
    </row>
    <row r="851" spans="1:28" ht="12.75">
      <c r="A851" s="632"/>
      <c r="B851" s="632"/>
      <c r="C851" s="632"/>
      <c r="D851" s="632"/>
      <c r="E851" s="632"/>
      <c r="F851" s="632"/>
      <c r="G851" s="632"/>
      <c r="H851" s="632"/>
      <c r="I851" s="632"/>
      <c r="J851" s="632"/>
      <c r="K851" s="632"/>
      <c r="L851" s="632"/>
      <c r="M851" s="632"/>
      <c r="N851" s="632"/>
      <c r="O851" s="632"/>
      <c r="P851" s="632"/>
      <c r="Q851" s="632"/>
      <c r="R851" s="632"/>
      <c r="S851" s="632"/>
      <c r="T851" s="632"/>
      <c r="U851" s="632"/>
      <c r="V851" s="632"/>
      <c r="W851" s="632"/>
      <c r="X851" s="632"/>
      <c r="Y851" s="632"/>
      <c r="Z851" s="632"/>
      <c r="AA851" s="632"/>
      <c r="AB851" s="632"/>
    </row>
    <row r="852" spans="1:28" ht="12.75">
      <c r="A852" s="632"/>
      <c r="B852" s="632"/>
      <c r="C852" s="632"/>
      <c r="D852" s="632"/>
      <c r="E852" s="632"/>
      <c r="F852" s="632"/>
      <c r="G852" s="632"/>
      <c r="H852" s="632"/>
      <c r="I852" s="632"/>
      <c r="J852" s="632"/>
      <c r="K852" s="632"/>
      <c r="L852" s="632"/>
      <c r="M852" s="632"/>
      <c r="N852" s="632"/>
      <c r="O852" s="632"/>
      <c r="P852" s="632"/>
      <c r="Q852" s="632"/>
      <c r="R852" s="632"/>
      <c r="S852" s="632"/>
      <c r="T852" s="632"/>
      <c r="U852" s="632"/>
      <c r="V852" s="632"/>
      <c r="W852" s="632"/>
      <c r="X852" s="632"/>
      <c r="Y852" s="632"/>
      <c r="Z852" s="632"/>
      <c r="AA852" s="632"/>
      <c r="AB852" s="632"/>
    </row>
    <row r="853" spans="1:28" ht="12.75">
      <c r="A853" s="632"/>
      <c r="B853" s="632"/>
      <c r="C853" s="632"/>
      <c r="D853" s="632"/>
      <c r="E853" s="632"/>
      <c r="F853" s="632"/>
      <c r="G853" s="632"/>
      <c r="H853" s="632"/>
      <c r="I853" s="632"/>
      <c r="J853" s="632"/>
      <c r="K853" s="632"/>
      <c r="L853" s="632"/>
      <c r="M853" s="632"/>
      <c r="N853" s="632"/>
      <c r="O853" s="632"/>
      <c r="P853" s="632"/>
      <c r="Q853" s="632"/>
      <c r="R853" s="632"/>
      <c r="S853" s="632"/>
      <c r="T853" s="632"/>
      <c r="U853" s="632"/>
      <c r="V853" s="632"/>
      <c r="W853" s="632"/>
      <c r="X853" s="632"/>
      <c r="Y853" s="632"/>
      <c r="Z853" s="632"/>
      <c r="AA853" s="632"/>
      <c r="AB853" s="632"/>
    </row>
    <row r="854" spans="1:28" ht="12.75">
      <c r="A854" s="632"/>
      <c r="B854" s="632"/>
      <c r="C854" s="632"/>
      <c r="D854" s="632"/>
      <c r="E854" s="632"/>
      <c r="F854" s="632"/>
      <c r="G854" s="632"/>
      <c r="H854" s="632"/>
      <c r="I854" s="632"/>
      <c r="J854" s="632"/>
      <c r="K854" s="632"/>
      <c r="L854" s="632"/>
      <c r="M854" s="632"/>
      <c r="N854" s="632"/>
      <c r="O854" s="632"/>
      <c r="P854" s="632"/>
      <c r="Q854" s="632"/>
      <c r="R854" s="632"/>
      <c r="S854" s="632"/>
      <c r="T854" s="632"/>
      <c r="U854" s="632"/>
      <c r="V854" s="632"/>
      <c r="W854" s="632"/>
      <c r="X854" s="632"/>
      <c r="Y854" s="632"/>
      <c r="Z854" s="632"/>
      <c r="AA854" s="632"/>
      <c r="AB854" s="632"/>
    </row>
    <row r="855" spans="1:28" ht="12.75">
      <c r="A855" s="632"/>
      <c r="B855" s="632"/>
      <c r="C855" s="632"/>
      <c r="D855" s="632"/>
      <c r="E855" s="632"/>
      <c r="F855" s="632"/>
      <c r="G855" s="632"/>
      <c r="H855" s="632"/>
      <c r="I855" s="632"/>
      <c r="J855" s="632"/>
      <c r="K855" s="632"/>
      <c r="L855" s="632"/>
      <c r="M855" s="632"/>
      <c r="N855" s="632"/>
      <c r="O855" s="632"/>
      <c r="P855" s="632"/>
      <c r="Q855" s="632"/>
      <c r="R855" s="632"/>
      <c r="S855" s="632"/>
      <c r="T855" s="632"/>
      <c r="U855" s="632"/>
      <c r="V855" s="632"/>
      <c r="W855" s="632"/>
      <c r="X855" s="632"/>
      <c r="Y855" s="632"/>
      <c r="Z855" s="632"/>
      <c r="AA855" s="632"/>
      <c r="AB855" s="632"/>
    </row>
    <row r="856" spans="1:28" ht="12.75">
      <c r="A856" s="632"/>
      <c r="B856" s="632"/>
      <c r="C856" s="632"/>
      <c r="D856" s="632"/>
      <c r="E856" s="632"/>
      <c r="F856" s="632"/>
      <c r="G856" s="632"/>
      <c r="H856" s="632"/>
      <c r="I856" s="632"/>
      <c r="J856" s="632"/>
      <c r="K856" s="632"/>
      <c r="L856" s="632"/>
      <c r="M856" s="632"/>
      <c r="N856" s="632"/>
      <c r="O856" s="632"/>
      <c r="P856" s="632"/>
      <c r="Q856" s="632"/>
      <c r="R856" s="632"/>
      <c r="S856" s="632"/>
      <c r="T856" s="632"/>
      <c r="U856" s="632"/>
      <c r="V856" s="632"/>
      <c r="W856" s="632"/>
      <c r="X856" s="632"/>
      <c r="Y856" s="632"/>
      <c r="Z856" s="632"/>
      <c r="AA856" s="632"/>
      <c r="AB856" s="632"/>
    </row>
    <row r="857" spans="1:28" ht="12.75">
      <c r="A857" s="632"/>
      <c r="B857" s="632"/>
      <c r="C857" s="632"/>
      <c r="D857" s="632"/>
      <c r="E857" s="632"/>
      <c r="F857" s="632"/>
      <c r="G857" s="632"/>
      <c r="H857" s="632"/>
      <c r="I857" s="632"/>
      <c r="J857" s="632"/>
      <c r="K857" s="632"/>
      <c r="L857" s="632"/>
      <c r="M857" s="632"/>
      <c r="N857" s="632"/>
      <c r="O857" s="632"/>
      <c r="P857" s="632"/>
      <c r="Q857" s="632"/>
      <c r="R857" s="632"/>
      <c r="S857" s="632"/>
      <c r="T857" s="632"/>
      <c r="U857" s="632"/>
      <c r="V857" s="632"/>
      <c r="W857" s="632"/>
      <c r="X857" s="632"/>
      <c r="Y857" s="632"/>
      <c r="Z857" s="632"/>
      <c r="AA857" s="632"/>
      <c r="AB857" s="632"/>
    </row>
    <row r="858" spans="1:28" ht="12.75">
      <c r="A858" s="632"/>
      <c r="B858" s="632"/>
      <c r="C858" s="632"/>
      <c r="D858" s="632"/>
      <c r="E858" s="632"/>
      <c r="F858" s="632"/>
      <c r="G858" s="632"/>
      <c r="H858" s="632"/>
      <c r="I858" s="632"/>
      <c r="J858" s="632"/>
      <c r="K858" s="632"/>
      <c r="L858" s="632"/>
      <c r="M858" s="632"/>
      <c r="N858" s="632"/>
      <c r="O858" s="632"/>
      <c r="P858" s="632"/>
      <c r="Q858" s="632"/>
      <c r="R858" s="632"/>
      <c r="S858" s="632"/>
      <c r="T858" s="632"/>
      <c r="U858" s="632"/>
      <c r="V858" s="632"/>
      <c r="W858" s="632"/>
      <c r="X858" s="632"/>
      <c r="Y858" s="632"/>
      <c r="Z858" s="632"/>
      <c r="AA858" s="632"/>
      <c r="AB858" s="632"/>
    </row>
    <row r="859" spans="1:28" ht="12.75">
      <c r="A859" s="632"/>
      <c r="B859" s="632"/>
      <c r="C859" s="632"/>
      <c r="D859" s="632"/>
      <c r="E859" s="632"/>
      <c r="F859" s="632"/>
      <c r="G859" s="632"/>
      <c r="H859" s="632"/>
      <c r="I859" s="632"/>
      <c r="J859" s="632"/>
      <c r="K859" s="632"/>
      <c r="L859" s="632"/>
      <c r="M859" s="632"/>
      <c r="N859" s="632"/>
      <c r="O859" s="632"/>
      <c r="P859" s="632"/>
      <c r="Q859" s="632"/>
      <c r="R859" s="632"/>
      <c r="S859" s="632"/>
      <c r="T859" s="632"/>
      <c r="U859" s="632"/>
      <c r="V859" s="632"/>
      <c r="W859" s="632"/>
      <c r="X859" s="632"/>
      <c r="Y859" s="632"/>
      <c r="Z859" s="632"/>
      <c r="AA859" s="632"/>
      <c r="AB859" s="632"/>
    </row>
    <row r="860" spans="1:28" ht="12.75">
      <c r="A860" s="632"/>
      <c r="B860" s="632"/>
      <c r="C860" s="632"/>
      <c r="D860" s="632"/>
      <c r="E860" s="632"/>
      <c r="F860" s="632"/>
      <c r="G860" s="632"/>
      <c r="H860" s="632"/>
      <c r="I860" s="632"/>
      <c r="J860" s="632"/>
      <c r="K860" s="632"/>
      <c r="L860" s="632"/>
      <c r="M860" s="632"/>
      <c r="N860" s="632"/>
      <c r="O860" s="632"/>
      <c r="P860" s="632"/>
      <c r="Q860" s="632"/>
      <c r="R860" s="632"/>
      <c r="S860" s="632"/>
      <c r="T860" s="632"/>
      <c r="U860" s="632"/>
      <c r="V860" s="632"/>
      <c r="W860" s="632"/>
      <c r="X860" s="632"/>
      <c r="Y860" s="632"/>
      <c r="Z860" s="632"/>
      <c r="AA860" s="632"/>
      <c r="AB860" s="632"/>
    </row>
    <row r="861" spans="1:28" ht="12.75">
      <c r="A861" s="632"/>
      <c r="B861" s="632"/>
      <c r="C861" s="632"/>
      <c r="D861" s="632"/>
      <c r="E861" s="632"/>
      <c r="F861" s="632"/>
      <c r="G861" s="632"/>
      <c r="H861" s="632"/>
      <c r="I861" s="632"/>
      <c r="J861" s="632"/>
      <c r="K861" s="632"/>
      <c r="L861" s="632"/>
      <c r="M861" s="632"/>
      <c r="N861" s="632"/>
      <c r="O861" s="632"/>
      <c r="P861" s="632"/>
      <c r="Q861" s="632"/>
      <c r="R861" s="632"/>
      <c r="S861" s="632"/>
      <c r="T861" s="632"/>
      <c r="U861" s="632"/>
      <c r="V861" s="632"/>
      <c r="W861" s="632"/>
      <c r="X861" s="632"/>
      <c r="Y861" s="632"/>
      <c r="Z861" s="632"/>
      <c r="AA861" s="632"/>
      <c r="AB861" s="632"/>
    </row>
    <row r="862" spans="1:28" ht="12.75">
      <c r="A862" s="632"/>
      <c r="B862" s="632"/>
      <c r="C862" s="632"/>
      <c r="D862" s="632"/>
      <c r="E862" s="632"/>
      <c r="F862" s="632"/>
      <c r="G862" s="632"/>
      <c r="H862" s="632"/>
      <c r="I862" s="632"/>
      <c r="J862" s="632"/>
      <c r="K862" s="632"/>
      <c r="L862" s="632"/>
      <c r="M862" s="632"/>
      <c r="N862" s="632"/>
      <c r="O862" s="632"/>
      <c r="P862" s="632"/>
      <c r="Q862" s="632"/>
      <c r="R862" s="632"/>
      <c r="S862" s="632"/>
      <c r="T862" s="632"/>
      <c r="U862" s="632"/>
      <c r="V862" s="632"/>
      <c r="W862" s="632"/>
      <c r="X862" s="632"/>
      <c r="Y862" s="632"/>
      <c r="Z862" s="632"/>
      <c r="AA862" s="632"/>
      <c r="AB862" s="632"/>
    </row>
    <row r="863" spans="1:28" ht="12.75">
      <c r="A863" s="632"/>
      <c r="B863" s="632"/>
      <c r="C863" s="632"/>
      <c r="D863" s="632"/>
      <c r="E863" s="632"/>
      <c r="F863" s="632"/>
      <c r="G863" s="632"/>
      <c r="H863" s="632"/>
      <c r="I863" s="632"/>
      <c r="J863" s="632"/>
      <c r="K863" s="632"/>
      <c r="L863" s="632"/>
      <c r="M863" s="632"/>
      <c r="N863" s="632"/>
      <c r="O863" s="632"/>
      <c r="P863" s="632"/>
      <c r="Q863" s="632"/>
      <c r="R863" s="632"/>
      <c r="S863" s="632"/>
      <c r="T863" s="632"/>
      <c r="U863" s="632"/>
      <c r="V863" s="632"/>
      <c r="W863" s="632"/>
      <c r="X863" s="632"/>
      <c r="Y863" s="632"/>
      <c r="Z863" s="632"/>
      <c r="AA863" s="632"/>
      <c r="AB863" s="632"/>
    </row>
    <row r="864" spans="1:28" ht="12.75">
      <c r="A864" s="632"/>
      <c r="B864" s="632"/>
      <c r="C864" s="632"/>
      <c r="D864" s="632"/>
      <c r="E864" s="632"/>
      <c r="F864" s="632"/>
      <c r="G864" s="632"/>
      <c r="H864" s="632"/>
      <c r="I864" s="632"/>
      <c r="J864" s="632"/>
      <c r="K864" s="632"/>
      <c r="L864" s="632"/>
      <c r="M864" s="632"/>
      <c r="N864" s="632"/>
      <c r="O864" s="632"/>
      <c r="P864" s="632"/>
      <c r="Q864" s="632"/>
      <c r="R864" s="632"/>
      <c r="S864" s="632"/>
      <c r="T864" s="632"/>
      <c r="U864" s="632"/>
      <c r="V864" s="632"/>
      <c r="W864" s="632"/>
      <c r="X864" s="632"/>
      <c r="Y864" s="632"/>
      <c r="Z864" s="632"/>
      <c r="AA864" s="632"/>
      <c r="AB864" s="632"/>
    </row>
    <row r="865" spans="1:28" ht="12.75">
      <c r="A865" s="632"/>
      <c r="B865" s="632"/>
      <c r="C865" s="632"/>
      <c r="D865" s="632"/>
      <c r="E865" s="632"/>
      <c r="F865" s="632"/>
      <c r="G865" s="632"/>
      <c r="H865" s="632"/>
      <c r="I865" s="632"/>
      <c r="J865" s="632"/>
      <c r="K865" s="632"/>
      <c r="L865" s="632"/>
      <c r="M865" s="632"/>
      <c r="N865" s="632"/>
      <c r="O865" s="632"/>
      <c r="P865" s="632"/>
      <c r="Q865" s="632"/>
      <c r="R865" s="632"/>
      <c r="S865" s="632"/>
      <c r="T865" s="632"/>
      <c r="U865" s="632"/>
      <c r="V865" s="632"/>
      <c r="W865" s="632"/>
      <c r="X865" s="632"/>
      <c r="Y865" s="632"/>
      <c r="Z865" s="632"/>
      <c r="AA865" s="632"/>
      <c r="AB865" s="632"/>
    </row>
    <row r="866" spans="1:28" ht="12.75">
      <c r="A866" s="632"/>
      <c r="B866" s="632"/>
      <c r="C866" s="632"/>
      <c r="D866" s="632"/>
      <c r="E866" s="632"/>
      <c r="F866" s="632"/>
      <c r="G866" s="632"/>
      <c r="H866" s="632"/>
      <c r="I866" s="632"/>
      <c r="J866" s="632"/>
      <c r="K866" s="632"/>
      <c r="L866" s="632"/>
      <c r="M866" s="632"/>
      <c r="N866" s="632"/>
      <c r="O866" s="632"/>
      <c r="P866" s="632"/>
      <c r="Q866" s="632"/>
      <c r="R866" s="632"/>
      <c r="S866" s="632"/>
      <c r="T866" s="632"/>
      <c r="U866" s="632"/>
      <c r="V866" s="632"/>
      <c r="W866" s="632"/>
      <c r="X866" s="632"/>
      <c r="Y866" s="632"/>
      <c r="Z866" s="632"/>
      <c r="AA866" s="632"/>
      <c r="AB866" s="632"/>
    </row>
    <row r="867" spans="1:28" ht="12.75">
      <c r="A867" s="632"/>
      <c r="B867" s="632"/>
      <c r="C867" s="632"/>
      <c r="D867" s="632"/>
      <c r="E867" s="632"/>
      <c r="F867" s="632"/>
      <c r="G867" s="632"/>
      <c r="H867" s="632"/>
      <c r="I867" s="632"/>
      <c r="J867" s="632"/>
      <c r="K867" s="632"/>
      <c r="L867" s="632"/>
      <c r="M867" s="632"/>
      <c r="N867" s="632"/>
      <c r="O867" s="632"/>
      <c r="P867" s="632"/>
      <c r="Q867" s="632"/>
      <c r="R867" s="632"/>
      <c r="S867" s="632"/>
      <c r="T867" s="632"/>
      <c r="U867" s="632"/>
      <c r="V867" s="632"/>
      <c r="W867" s="632"/>
      <c r="X867" s="632"/>
      <c r="Y867" s="632"/>
      <c r="Z867" s="632"/>
      <c r="AA867" s="632"/>
      <c r="AB867" s="632"/>
    </row>
    <row r="868" spans="1:28" ht="12.75">
      <c r="A868" s="632"/>
      <c r="B868" s="632"/>
      <c r="C868" s="632"/>
      <c r="D868" s="632"/>
      <c r="E868" s="632"/>
      <c r="F868" s="632"/>
      <c r="G868" s="632"/>
      <c r="H868" s="632"/>
      <c r="I868" s="632"/>
      <c r="J868" s="632"/>
      <c r="K868" s="632"/>
      <c r="L868" s="632"/>
      <c r="M868" s="632"/>
      <c r="N868" s="632"/>
      <c r="O868" s="632"/>
      <c r="P868" s="632"/>
      <c r="Q868" s="632"/>
      <c r="R868" s="632"/>
      <c r="S868" s="632"/>
      <c r="T868" s="632"/>
      <c r="U868" s="632"/>
      <c r="V868" s="632"/>
      <c r="W868" s="632"/>
      <c r="X868" s="632"/>
      <c r="Y868" s="632"/>
      <c r="Z868" s="632"/>
      <c r="AA868" s="632"/>
      <c r="AB868" s="632"/>
    </row>
    <row r="869" spans="1:28" ht="12.75">
      <c r="A869" s="632"/>
      <c r="B869" s="632"/>
      <c r="C869" s="632"/>
      <c r="D869" s="632"/>
      <c r="E869" s="632"/>
      <c r="F869" s="632"/>
      <c r="G869" s="632"/>
      <c r="H869" s="632"/>
      <c r="I869" s="632"/>
      <c r="J869" s="632"/>
      <c r="K869" s="632"/>
      <c r="L869" s="632"/>
      <c r="M869" s="632"/>
      <c r="N869" s="632"/>
      <c r="O869" s="632"/>
      <c r="P869" s="632"/>
      <c r="Q869" s="632"/>
      <c r="R869" s="632"/>
      <c r="S869" s="632"/>
      <c r="T869" s="632"/>
      <c r="U869" s="632"/>
      <c r="V869" s="632"/>
      <c r="W869" s="632"/>
      <c r="X869" s="632"/>
      <c r="Y869" s="632"/>
      <c r="Z869" s="632"/>
      <c r="AA869" s="632"/>
      <c r="AB869" s="632"/>
    </row>
    <row r="870" spans="1:28" ht="12.75">
      <c r="A870" s="632"/>
      <c r="B870" s="632"/>
      <c r="C870" s="632"/>
      <c r="D870" s="632"/>
      <c r="E870" s="632"/>
      <c r="F870" s="632"/>
      <c r="G870" s="632"/>
      <c r="H870" s="632"/>
      <c r="I870" s="632"/>
      <c r="J870" s="632"/>
      <c r="K870" s="632"/>
      <c r="L870" s="632"/>
      <c r="M870" s="632"/>
      <c r="N870" s="632"/>
      <c r="O870" s="632"/>
      <c r="P870" s="632"/>
      <c r="Q870" s="632"/>
      <c r="R870" s="632"/>
      <c r="S870" s="632"/>
      <c r="T870" s="632"/>
      <c r="U870" s="632"/>
      <c r="V870" s="632"/>
      <c r="W870" s="632"/>
      <c r="X870" s="632"/>
      <c r="Y870" s="632"/>
      <c r="Z870" s="632"/>
      <c r="AA870" s="632"/>
      <c r="AB870" s="632"/>
    </row>
    <row r="871" spans="1:28" ht="12.75">
      <c r="A871" s="632"/>
      <c r="B871" s="632"/>
      <c r="C871" s="632"/>
      <c r="D871" s="632"/>
      <c r="E871" s="632"/>
      <c r="F871" s="632"/>
      <c r="G871" s="632"/>
      <c r="H871" s="632"/>
      <c r="I871" s="632"/>
      <c r="J871" s="632"/>
      <c r="K871" s="632"/>
      <c r="L871" s="632"/>
      <c r="M871" s="632"/>
      <c r="N871" s="632"/>
      <c r="O871" s="632"/>
      <c r="P871" s="632"/>
      <c r="Q871" s="632"/>
      <c r="R871" s="632"/>
      <c r="S871" s="632"/>
      <c r="T871" s="632"/>
      <c r="U871" s="632"/>
      <c r="V871" s="632"/>
      <c r="W871" s="632"/>
      <c r="X871" s="632"/>
      <c r="Y871" s="632"/>
      <c r="Z871" s="632"/>
      <c r="AA871" s="632"/>
      <c r="AB871" s="632"/>
    </row>
    <row r="872" spans="1:28" ht="12.75">
      <c r="A872" s="632"/>
      <c r="B872" s="632"/>
      <c r="C872" s="632"/>
      <c r="D872" s="632"/>
      <c r="E872" s="632"/>
      <c r="F872" s="632"/>
      <c r="G872" s="632"/>
      <c r="H872" s="632"/>
      <c r="I872" s="632"/>
      <c r="J872" s="632"/>
      <c r="K872" s="632"/>
      <c r="L872" s="632"/>
      <c r="M872" s="632"/>
      <c r="N872" s="632"/>
      <c r="O872" s="632"/>
      <c r="P872" s="632"/>
      <c r="Q872" s="632"/>
      <c r="R872" s="632"/>
      <c r="S872" s="632"/>
      <c r="T872" s="632"/>
      <c r="U872" s="632"/>
      <c r="V872" s="632"/>
      <c r="W872" s="632"/>
      <c r="X872" s="632"/>
      <c r="Y872" s="632"/>
      <c r="Z872" s="632"/>
      <c r="AA872" s="632"/>
      <c r="AB872" s="632"/>
    </row>
    <row r="873" spans="1:28" ht="12.75">
      <c r="A873" s="632"/>
      <c r="B873" s="632"/>
      <c r="C873" s="632"/>
      <c r="D873" s="632"/>
      <c r="E873" s="632"/>
      <c r="F873" s="632"/>
      <c r="G873" s="632"/>
      <c r="H873" s="632"/>
      <c r="I873" s="632"/>
      <c r="J873" s="632"/>
      <c r="K873" s="632"/>
      <c r="L873" s="632"/>
      <c r="M873" s="632"/>
      <c r="N873" s="632"/>
      <c r="O873" s="632"/>
      <c r="P873" s="632"/>
      <c r="Q873" s="632"/>
      <c r="R873" s="632"/>
      <c r="S873" s="632"/>
      <c r="T873" s="632"/>
      <c r="U873" s="632"/>
      <c r="V873" s="632"/>
      <c r="W873" s="632"/>
      <c r="X873" s="632"/>
      <c r="Y873" s="632"/>
      <c r="Z873" s="632"/>
      <c r="AA873" s="632"/>
      <c r="AB873" s="632"/>
    </row>
    <row r="874" spans="1:28" ht="12.75">
      <c r="A874" s="632"/>
      <c r="B874" s="632"/>
      <c r="C874" s="632"/>
      <c r="D874" s="632"/>
      <c r="E874" s="632"/>
      <c r="F874" s="632"/>
      <c r="G874" s="632"/>
      <c r="H874" s="632"/>
      <c r="I874" s="632"/>
      <c r="J874" s="632"/>
      <c r="K874" s="632"/>
      <c r="L874" s="632"/>
      <c r="M874" s="632"/>
      <c r="N874" s="632"/>
      <c r="O874" s="632"/>
      <c r="P874" s="632"/>
      <c r="Q874" s="632"/>
      <c r="R874" s="632"/>
      <c r="S874" s="632"/>
      <c r="T874" s="632"/>
      <c r="U874" s="632"/>
      <c r="V874" s="632"/>
      <c r="W874" s="632"/>
      <c r="X874" s="632"/>
      <c r="Y874" s="632"/>
      <c r="Z874" s="632"/>
      <c r="AA874" s="632"/>
      <c r="AB874" s="632"/>
    </row>
    <row r="875" spans="1:28" ht="12.75">
      <c r="A875" s="632"/>
      <c r="B875" s="632"/>
      <c r="C875" s="632"/>
      <c r="D875" s="632"/>
      <c r="E875" s="632"/>
      <c r="F875" s="632"/>
      <c r="G875" s="632"/>
      <c r="H875" s="632"/>
      <c r="I875" s="632"/>
      <c r="J875" s="632"/>
      <c r="K875" s="632"/>
      <c r="L875" s="632"/>
      <c r="M875" s="632"/>
      <c r="N875" s="632"/>
      <c r="O875" s="632"/>
      <c r="P875" s="632"/>
      <c r="Q875" s="632"/>
      <c r="R875" s="632"/>
      <c r="S875" s="632"/>
      <c r="T875" s="632"/>
      <c r="U875" s="632"/>
      <c r="V875" s="632"/>
      <c r="W875" s="632"/>
      <c r="X875" s="632"/>
      <c r="Y875" s="632"/>
      <c r="Z875" s="632"/>
      <c r="AA875" s="632"/>
      <c r="AB875" s="632"/>
    </row>
    <row r="876" spans="1:28" ht="12.75">
      <c r="A876" s="632"/>
      <c r="B876" s="632"/>
      <c r="C876" s="632"/>
      <c r="D876" s="632"/>
      <c r="E876" s="632"/>
      <c r="F876" s="632"/>
      <c r="G876" s="632"/>
      <c r="H876" s="632"/>
      <c r="I876" s="632"/>
      <c r="J876" s="632"/>
      <c r="K876" s="632"/>
      <c r="L876" s="632"/>
      <c r="M876" s="632"/>
      <c r="N876" s="632"/>
      <c r="O876" s="632"/>
      <c r="P876" s="632"/>
      <c r="Q876" s="632"/>
      <c r="R876" s="632"/>
      <c r="S876" s="632"/>
      <c r="T876" s="632"/>
      <c r="U876" s="632"/>
      <c r="V876" s="632"/>
      <c r="W876" s="632"/>
      <c r="X876" s="632"/>
      <c r="Y876" s="632"/>
      <c r="Z876" s="632"/>
      <c r="AA876" s="632"/>
      <c r="AB876" s="632"/>
    </row>
    <row r="877" spans="1:28" ht="12.75">
      <c r="A877" s="632"/>
      <c r="B877" s="632"/>
      <c r="C877" s="632"/>
      <c r="D877" s="632"/>
      <c r="E877" s="632"/>
      <c r="F877" s="632"/>
      <c r="G877" s="632"/>
      <c r="H877" s="632"/>
      <c r="I877" s="632"/>
      <c r="J877" s="632"/>
      <c r="K877" s="632"/>
      <c r="L877" s="632"/>
      <c r="M877" s="632"/>
      <c r="N877" s="632"/>
      <c r="O877" s="632"/>
      <c r="P877" s="632"/>
      <c r="Q877" s="632"/>
      <c r="R877" s="632"/>
      <c r="S877" s="632"/>
      <c r="T877" s="632"/>
      <c r="U877" s="632"/>
      <c r="V877" s="632"/>
      <c r="W877" s="632"/>
      <c r="X877" s="632"/>
      <c r="Y877" s="632"/>
      <c r="Z877" s="632"/>
      <c r="AA877" s="632"/>
      <c r="AB877" s="632"/>
    </row>
    <row r="878" spans="1:28" ht="12.75">
      <c r="A878" s="632"/>
      <c r="B878" s="632"/>
      <c r="C878" s="632"/>
      <c r="D878" s="632"/>
      <c r="E878" s="632"/>
      <c r="F878" s="632"/>
      <c r="G878" s="632"/>
      <c r="H878" s="632"/>
      <c r="I878" s="632"/>
      <c r="J878" s="632"/>
      <c r="K878" s="632"/>
      <c r="L878" s="632"/>
      <c r="M878" s="632"/>
      <c r="N878" s="632"/>
      <c r="O878" s="632"/>
      <c r="P878" s="632"/>
      <c r="Q878" s="632"/>
      <c r="R878" s="632"/>
      <c r="S878" s="632"/>
      <c r="T878" s="632"/>
      <c r="U878" s="632"/>
      <c r="V878" s="632"/>
      <c r="W878" s="632"/>
      <c r="X878" s="632"/>
      <c r="Y878" s="632"/>
      <c r="Z878" s="632"/>
      <c r="AA878" s="632"/>
      <c r="AB878" s="632"/>
    </row>
    <row r="879" spans="1:28" ht="12.75">
      <c r="A879" s="632"/>
      <c r="B879" s="632"/>
      <c r="C879" s="632"/>
      <c r="D879" s="632"/>
      <c r="E879" s="632"/>
      <c r="F879" s="632"/>
      <c r="G879" s="632"/>
      <c r="H879" s="632"/>
      <c r="I879" s="632"/>
      <c r="J879" s="632"/>
      <c r="K879" s="632"/>
      <c r="L879" s="632"/>
      <c r="M879" s="632"/>
      <c r="N879" s="632"/>
      <c r="O879" s="632"/>
      <c r="P879" s="632"/>
      <c r="Q879" s="632"/>
      <c r="R879" s="632"/>
      <c r="S879" s="632"/>
      <c r="T879" s="632"/>
      <c r="U879" s="632"/>
      <c r="V879" s="632"/>
      <c r="W879" s="632"/>
      <c r="X879" s="632"/>
      <c r="Y879" s="632"/>
      <c r="Z879" s="632"/>
      <c r="AA879" s="632"/>
      <c r="AB879" s="632"/>
    </row>
    <row r="880" spans="1:28" ht="12.75">
      <c r="A880" s="632"/>
      <c r="B880" s="632"/>
      <c r="C880" s="632"/>
      <c r="D880" s="632"/>
      <c r="E880" s="632"/>
      <c r="F880" s="632"/>
      <c r="G880" s="632"/>
      <c r="H880" s="632"/>
      <c r="I880" s="632"/>
      <c r="J880" s="632"/>
      <c r="K880" s="632"/>
      <c r="L880" s="632"/>
      <c r="M880" s="632"/>
      <c r="N880" s="632"/>
      <c r="O880" s="632"/>
      <c r="P880" s="632"/>
      <c r="Q880" s="632"/>
      <c r="R880" s="632"/>
      <c r="S880" s="632"/>
      <c r="T880" s="632"/>
      <c r="U880" s="632"/>
      <c r="V880" s="632"/>
      <c r="W880" s="632"/>
      <c r="X880" s="632"/>
      <c r="Y880" s="632"/>
      <c r="Z880" s="632"/>
      <c r="AA880" s="632"/>
      <c r="AB880" s="632"/>
    </row>
    <row r="881" spans="1:28" ht="12.75">
      <c r="A881" s="632"/>
      <c r="B881" s="632"/>
      <c r="C881" s="632"/>
      <c r="D881" s="632"/>
      <c r="E881" s="632"/>
      <c r="F881" s="632"/>
      <c r="G881" s="632"/>
      <c r="H881" s="632"/>
      <c r="I881" s="632"/>
      <c r="J881" s="632"/>
      <c r="K881" s="632"/>
      <c r="L881" s="632"/>
      <c r="M881" s="632"/>
      <c r="N881" s="632"/>
      <c r="O881" s="632"/>
      <c r="P881" s="632"/>
      <c r="Q881" s="632"/>
      <c r="R881" s="632"/>
      <c r="S881" s="632"/>
      <c r="T881" s="632"/>
      <c r="U881" s="632"/>
      <c r="V881" s="632"/>
      <c r="W881" s="632"/>
      <c r="X881" s="632"/>
      <c r="Y881" s="632"/>
      <c r="Z881" s="632"/>
      <c r="AA881" s="632"/>
      <c r="AB881" s="632"/>
    </row>
    <row r="882" spans="1:28" ht="12.75">
      <c r="A882" s="632"/>
      <c r="B882" s="632"/>
      <c r="C882" s="632"/>
      <c r="D882" s="632"/>
      <c r="E882" s="632"/>
      <c r="F882" s="632"/>
      <c r="G882" s="632"/>
      <c r="H882" s="632"/>
      <c r="I882" s="632"/>
      <c r="J882" s="632"/>
      <c r="K882" s="632"/>
      <c r="L882" s="632"/>
      <c r="M882" s="632"/>
      <c r="N882" s="632"/>
      <c r="O882" s="632"/>
      <c r="P882" s="632"/>
      <c r="Q882" s="632"/>
      <c r="R882" s="632"/>
      <c r="S882" s="632"/>
      <c r="T882" s="632"/>
      <c r="U882" s="632"/>
      <c r="V882" s="632"/>
      <c r="W882" s="632"/>
      <c r="X882" s="632"/>
      <c r="Y882" s="632"/>
      <c r="Z882" s="632"/>
      <c r="AA882" s="632"/>
      <c r="AB882" s="632"/>
    </row>
    <row r="883" spans="1:28" ht="12.75">
      <c r="A883" s="632"/>
      <c r="B883" s="632"/>
      <c r="C883" s="632"/>
      <c r="D883" s="632"/>
      <c r="E883" s="632"/>
      <c r="F883" s="632"/>
      <c r="G883" s="632"/>
      <c r="H883" s="632"/>
      <c r="I883" s="632"/>
      <c r="J883" s="632"/>
      <c r="K883" s="632"/>
      <c r="L883" s="632"/>
      <c r="M883" s="632"/>
      <c r="N883" s="632"/>
      <c r="O883" s="632"/>
      <c r="P883" s="632"/>
      <c r="Q883" s="632"/>
      <c r="R883" s="632"/>
      <c r="S883" s="632"/>
      <c r="T883" s="632"/>
      <c r="U883" s="632"/>
      <c r="V883" s="632"/>
      <c r="W883" s="632"/>
      <c r="X883" s="632"/>
      <c r="Y883" s="632"/>
      <c r="Z883" s="632"/>
      <c r="AA883" s="632"/>
      <c r="AB883" s="632"/>
    </row>
    <row r="884" spans="1:28" ht="12.75">
      <c r="A884" s="632"/>
      <c r="B884" s="632"/>
      <c r="C884" s="632"/>
      <c r="D884" s="632"/>
      <c r="E884" s="632"/>
      <c r="F884" s="632"/>
      <c r="G884" s="632"/>
      <c r="H884" s="632"/>
      <c r="I884" s="632"/>
      <c r="J884" s="632"/>
      <c r="K884" s="632"/>
      <c r="L884" s="632"/>
      <c r="M884" s="632"/>
      <c r="N884" s="632"/>
      <c r="O884" s="632"/>
      <c r="P884" s="632"/>
      <c r="Q884" s="632"/>
      <c r="R884" s="632"/>
      <c r="S884" s="632"/>
      <c r="T884" s="632"/>
      <c r="U884" s="632"/>
      <c r="V884" s="632"/>
      <c r="W884" s="632"/>
      <c r="X884" s="632"/>
      <c r="Y884" s="632"/>
      <c r="Z884" s="632"/>
      <c r="AA884" s="632"/>
      <c r="AB884" s="632"/>
    </row>
    <row r="885" spans="1:28" ht="12.75">
      <c r="A885" s="632"/>
      <c r="B885" s="632"/>
      <c r="C885" s="632"/>
      <c r="D885" s="632"/>
      <c r="E885" s="632"/>
      <c r="F885" s="632"/>
      <c r="G885" s="632"/>
      <c r="H885" s="632"/>
      <c r="I885" s="632"/>
      <c r="J885" s="632"/>
      <c r="K885" s="632"/>
      <c r="L885" s="632"/>
      <c r="M885" s="632"/>
      <c r="N885" s="632"/>
      <c r="O885" s="632"/>
      <c r="P885" s="632"/>
      <c r="Q885" s="632"/>
      <c r="R885" s="632"/>
      <c r="S885" s="632"/>
      <c r="T885" s="632"/>
      <c r="U885" s="632"/>
      <c r="V885" s="632"/>
      <c r="W885" s="632"/>
      <c r="X885" s="632"/>
      <c r="Y885" s="632"/>
      <c r="Z885" s="632"/>
      <c r="AA885" s="632"/>
      <c r="AB885" s="632"/>
    </row>
    <row r="886" spans="1:28" ht="12.75">
      <c r="A886" s="632"/>
      <c r="B886" s="632"/>
      <c r="C886" s="632"/>
      <c r="D886" s="632"/>
      <c r="E886" s="632"/>
      <c r="F886" s="632"/>
      <c r="G886" s="632"/>
      <c r="H886" s="632"/>
      <c r="I886" s="632"/>
      <c r="J886" s="632"/>
      <c r="K886" s="632"/>
      <c r="L886" s="632"/>
      <c r="M886" s="632"/>
      <c r="N886" s="632"/>
      <c r="O886" s="632"/>
      <c r="P886" s="632"/>
      <c r="Q886" s="632"/>
      <c r="R886" s="632"/>
      <c r="S886" s="632"/>
      <c r="T886" s="632"/>
      <c r="U886" s="632"/>
      <c r="V886" s="632"/>
      <c r="W886" s="632"/>
      <c r="X886" s="632"/>
      <c r="Y886" s="632"/>
      <c r="Z886" s="632"/>
      <c r="AA886" s="632"/>
      <c r="AB886" s="632"/>
    </row>
    <row r="887" spans="1:28" ht="12.75">
      <c r="A887" s="632"/>
      <c r="B887" s="632"/>
      <c r="C887" s="632"/>
      <c r="D887" s="632"/>
      <c r="E887" s="632"/>
      <c r="F887" s="632"/>
      <c r="G887" s="632"/>
      <c r="H887" s="632"/>
      <c r="I887" s="632"/>
      <c r="J887" s="632"/>
      <c r="K887" s="632"/>
      <c r="L887" s="632"/>
      <c r="M887" s="632"/>
      <c r="N887" s="632"/>
      <c r="O887" s="632"/>
      <c r="P887" s="632"/>
      <c r="Q887" s="632"/>
      <c r="R887" s="632"/>
      <c r="S887" s="632"/>
      <c r="T887" s="632"/>
      <c r="U887" s="632"/>
      <c r="V887" s="632"/>
      <c r="W887" s="632"/>
      <c r="X887" s="632"/>
      <c r="Y887" s="632"/>
      <c r="Z887" s="632"/>
      <c r="AA887" s="632"/>
      <c r="AB887" s="632"/>
    </row>
    <row r="888" spans="1:28" ht="12.75">
      <c r="A888" s="632"/>
      <c r="B888" s="632"/>
      <c r="C888" s="632"/>
      <c r="D888" s="632"/>
      <c r="E888" s="632"/>
      <c r="F888" s="632"/>
      <c r="G888" s="632"/>
      <c r="H888" s="632"/>
      <c r="I888" s="632"/>
      <c r="J888" s="632"/>
      <c r="K888" s="632"/>
      <c r="L888" s="632"/>
      <c r="M888" s="632"/>
      <c r="N888" s="632"/>
      <c r="O888" s="632"/>
      <c r="P888" s="632"/>
      <c r="Q888" s="632"/>
      <c r="R888" s="632"/>
      <c r="S888" s="632"/>
      <c r="T888" s="632"/>
      <c r="U888" s="632"/>
      <c r="V888" s="632"/>
      <c r="W888" s="632"/>
      <c r="X888" s="632"/>
      <c r="Y888" s="632"/>
      <c r="Z888" s="632"/>
      <c r="AA888" s="632"/>
      <c r="AB888" s="632"/>
    </row>
    <row r="889" spans="1:28" ht="12.75">
      <c r="A889" s="632"/>
      <c r="B889" s="632"/>
      <c r="C889" s="632"/>
      <c r="D889" s="632"/>
      <c r="E889" s="632"/>
      <c r="F889" s="632"/>
      <c r="G889" s="632"/>
      <c r="H889" s="632"/>
      <c r="I889" s="632"/>
      <c r="J889" s="632"/>
      <c r="K889" s="632"/>
      <c r="L889" s="632"/>
      <c r="M889" s="632"/>
      <c r="N889" s="632"/>
      <c r="O889" s="632"/>
      <c r="P889" s="632"/>
      <c r="Q889" s="632"/>
      <c r="R889" s="632"/>
      <c r="S889" s="632"/>
      <c r="T889" s="632"/>
      <c r="U889" s="632"/>
      <c r="V889" s="632"/>
      <c r="W889" s="632"/>
      <c r="X889" s="632"/>
      <c r="Y889" s="632"/>
      <c r="Z889" s="632"/>
      <c r="AA889" s="632"/>
      <c r="AB889" s="632"/>
    </row>
    <row r="890" spans="1:28" ht="12.75">
      <c r="A890" s="632"/>
      <c r="B890" s="632"/>
      <c r="C890" s="632"/>
      <c r="D890" s="632"/>
      <c r="E890" s="632"/>
      <c r="F890" s="632"/>
      <c r="G890" s="632"/>
      <c r="H890" s="632"/>
      <c r="I890" s="632"/>
      <c r="J890" s="632"/>
      <c r="K890" s="632"/>
      <c r="L890" s="632"/>
      <c r="M890" s="632"/>
      <c r="N890" s="632"/>
      <c r="O890" s="632"/>
      <c r="P890" s="632"/>
      <c r="Q890" s="632"/>
      <c r="R890" s="632"/>
      <c r="S890" s="632"/>
      <c r="T890" s="632"/>
      <c r="U890" s="632"/>
      <c r="V890" s="632"/>
      <c r="W890" s="632"/>
      <c r="X890" s="632"/>
      <c r="Y890" s="632"/>
      <c r="Z890" s="632"/>
      <c r="AA890" s="632"/>
      <c r="AB890" s="632"/>
    </row>
    <row r="891" spans="1:28" ht="12.75">
      <c r="A891" s="632"/>
      <c r="B891" s="632"/>
      <c r="C891" s="632"/>
      <c r="D891" s="632"/>
      <c r="E891" s="632"/>
      <c r="F891" s="632"/>
      <c r="G891" s="632"/>
      <c r="H891" s="632"/>
      <c r="I891" s="632"/>
      <c r="J891" s="632"/>
      <c r="K891" s="632"/>
      <c r="L891" s="632"/>
      <c r="M891" s="632"/>
      <c r="N891" s="632"/>
      <c r="O891" s="632"/>
      <c r="P891" s="632"/>
      <c r="Q891" s="632"/>
      <c r="R891" s="632"/>
      <c r="S891" s="632"/>
      <c r="T891" s="632"/>
      <c r="U891" s="632"/>
      <c r="V891" s="632"/>
      <c r="W891" s="632"/>
      <c r="X891" s="632"/>
      <c r="Y891" s="632"/>
      <c r="Z891" s="632"/>
      <c r="AA891" s="632"/>
      <c r="AB891" s="632"/>
    </row>
    <row r="892" spans="1:28" ht="12.75">
      <c r="A892" s="632"/>
      <c r="B892" s="632"/>
      <c r="C892" s="632"/>
      <c r="D892" s="632"/>
      <c r="E892" s="632"/>
      <c r="F892" s="632"/>
      <c r="G892" s="632"/>
      <c r="H892" s="632"/>
      <c r="I892" s="632"/>
      <c r="J892" s="632"/>
      <c r="K892" s="632"/>
      <c r="L892" s="632"/>
      <c r="M892" s="632"/>
      <c r="N892" s="632"/>
      <c r="O892" s="632"/>
      <c r="P892" s="632"/>
      <c r="Q892" s="632"/>
      <c r="R892" s="632"/>
      <c r="S892" s="632"/>
      <c r="T892" s="632"/>
      <c r="U892" s="632"/>
      <c r="V892" s="632"/>
      <c r="W892" s="632"/>
      <c r="X892" s="632"/>
      <c r="Y892" s="632"/>
      <c r="Z892" s="632"/>
      <c r="AA892" s="632"/>
      <c r="AB892" s="632"/>
    </row>
    <row r="893" spans="1:28" ht="12.75">
      <c r="A893" s="632"/>
      <c r="B893" s="632"/>
      <c r="C893" s="632"/>
      <c r="D893" s="632"/>
      <c r="E893" s="632"/>
      <c r="F893" s="632"/>
      <c r="G893" s="632"/>
      <c r="H893" s="632"/>
      <c r="I893" s="632"/>
      <c r="J893" s="632"/>
      <c r="K893" s="632"/>
      <c r="L893" s="632"/>
      <c r="M893" s="632"/>
      <c r="N893" s="632"/>
      <c r="O893" s="632"/>
      <c r="P893" s="632"/>
      <c r="Q893" s="632"/>
      <c r="R893" s="632"/>
      <c r="S893" s="632"/>
      <c r="T893" s="632"/>
      <c r="U893" s="632"/>
      <c r="V893" s="632"/>
      <c r="W893" s="632"/>
      <c r="X893" s="632"/>
      <c r="Y893" s="632"/>
      <c r="Z893" s="632"/>
      <c r="AA893" s="632"/>
      <c r="AB893" s="632"/>
    </row>
    <row r="894" spans="1:28" ht="12.75">
      <c r="A894" s="632"/>
      <c r="B894" s="632"/>
      <c r="C894" s="632"/>
      <c r="D894" s="632"/>
      <c r="E894" s="632"/>
      <c r="F894" s="632"/>
      <c r="G894" s="632"/>
      <c r="H894" s="632"/>
      <c r="I894" s="632"/>
      <c r="J894" s="632"/>
      <c r="K894" s="632"/>
      <c r="L894" s="632"/>
      <c r="M894" s="632"/>
      <c r="N894" s="632"/>
      <c r="O894" s="632"/>
      <c r="P894" s="632"/>
      <c r="Q894" s="632"/>
      <c r="R894" s="632"/>
      <c r="S894" s="632"/>
      <c r="T894" s="632"/>
      <c r="U894" s="632"/>
      <c r="V894" s="632"/>
      <c r="W894" s="632"/>
      <c r="X894" s="632"/>
      <c r="Y894" s="632"/>
      <c r="Z894" s="632"/>
      <c r="AA894" s="632"/>
      <c r="AB894" s="632"/>
    </row>
    <row r="895" spans="1:28" ht="12.75">
      <c r="A895" s="632"/>
      <c r="B895" s="632"/>
      <c r="C895" s="632"/>
      <c r="D895" s="632"/>
      <c r="E895" s="632"/>
      <c r="F895" s="632"/>
      <c r="G895" s="632"/>
      <c r="H895" s="632"/>
      <c r="I895" s="632"/>
      <c r="J895" s="632"/>
      <c r="K895" s="632"/>
      <c r="L895" s="632"/>
      <c r="M895" s="632"/>
      <c r="N895" s="632"/>
      <c r="O895" s="632"/>
      <c r="P895" s="632"/>
      <c r="Q895" s="632"/>
      <c r="R895" s="632"/>
      <c r="S895" s="632"/>
      <c r="T895" s="632"/>
      <c r="U895" s="632"/>
      <c r="V895" s="632"/>
      <c r="W895" s="632"/>
      <c r="X895" s="632"/>
      <c r="Y895" s="632"/>
      <c r="Z895" s="632"/>
      <c r="AA895" s="632"/>
      <c r="AB895" s="632"/>
    </row>
    <row r="896" spans="1:28" ht="12.75">
      <c r="A896" s="632"/>
      <c r="B896" s="632"/>
      <c r="C896" s="632"/>
      <c r="D896" s="632"/>
      <c r="E896" s="632"/>
      <c r="F896" s="632"/>
      <c r="G896" s="632"/>
      <c r="H896" s="632"/>
      <c r="I896" s="632"/>
      <c r="J896" s="632"/>
      <c r="K896" s="632"/>
      <c r="L896" s="632"/>
      <c r="M896" s="632"/>
      <c r="N896" s="632"/>
      <c r="O896" s="632"/>
      <c r="P896" s="632"/>
      <c r="Q896" s="632"/>
      <c r="R896" s="632"/>
      <c r="S896" s="632"/>
      <c r="T896" s="632"/>
      <c r="U896" s="632"/>
      <c r="V896" s="632"/>
      <c r="W896" s="632"/>
      <c r="X896" s="632"/>
      <c r="Y896" s="632"/>
      <c r="Z896" s="632"/>
      <c r="AA896" s="632"/>
      <c r="AB896" s="632"/>
    </row>
    <row r="897" spans="1:28" ht="12.75">
      <c r="A897" s="632"/>
      <c r="B897" s="632"/>
      <c r="C897" s="632"/>
      <c r="D897" s="632"/>
      <c r="E897" s="632"/>
      <c r="F897" s="632"/>
      <c r="G897" s="632"/>
      <c r="H897" s="632"/>
      <c r="I897" s="632"/>
      <c r="J897" s="632"/>
      <c r="K897" s="632"/>
      <c r="L897" s="632"/>
      <c r="M897" s="632"/>
      <c r="N897" s="632"/>
      <c r="O897" s="632"/>
      <c r="P897" s="632"/>
      <c r="Q897" s="632"/>
      <c r="R897" s="632"/>
      <c r="S897" s="632"/>
      <c r="T897" s="632"/>
      <c r="U897" s="632"/>
      <c r="V897" s="632"/>
      <c r="W897" s="632"/>
      <c r="X897" s="632"/>
      <c r="Y897" s="632"/>
      <c r="Z897" s="632"/>
      <c r="AA897" s="632"/>
      <c r="AB897" s="632"/>
    </row>
    <row r="898" spans="1:28" ht="12.75">
      <c r="A898" s="632"/>
      <c r="B898" s="632"/>
      <c r="C898" s="632"/>
      <c r="D898" s="632"/>
      <c r="E898" s="632"/>
      <c r="F898" s="632"/>
      <c r="G898" s="632"/>
      <c r="H898" s="632"/>
      <c r="I898" s="632"/>
      <c r="J898" s="632"/>
      <c r="K898" s="632"/>
      <c r="L898" s="632"/>
      <c r="M898" s="632"/>
      <c r="N898" s="632"/>
      <c r="O898" s="632"/>
      <c r="P898" s="632"/>
      <c r="Q898" s="632"/>
      <c r="R898" s="632"/>
      <c r="S898" s="632"/>
      <c r="T898" s="632"/>
      <c r="U898" s="632"/>
      <c r="V898" s="632"/>
      <c r="W898" s="632"/>
      <c r="X898" s="632"/>
      <c r="Y898" s="632"/>
      <c r="Z898" s="632"/>
      <c r="AA898" s="632"/>
      <c r="AB898" s="632"/>
    </row>
    <row r="899" spans="1:28" ht="12.75">
      <c r="A899" s="632"/>
      <c r="B899" s="632"/>
      <c r="C899" s="632"/>
      <c r="D899" s="632"/>
      <c r="E899" s="632"/>
      <c r="F899" s="632"/>
      <c r="G899" s="632"/>
      <c r="H899" s="632"/>
      <c r="I899" s="632"/>
      <c r="J899" s="632"/>
      <c r="K899" s="632"/>
      <c r="L899" s="632"/>
      <c r="M899" s="632"/>
      <c r="N899" s="632"/>
      <c r="O899" s="632"/>
      <c r="P899" s="632"/>
      <c r="Q899" s="632"/>
      <c r="R899" s="632"/>
      <c r="S899" s="632"/>
      <c r="T899" s="632"/>
      <c r="U899" s="632"/>
      <c r="V899" s="632"/>
      <c r="W899" s="632"/>
      <c r="X899" s="632"/>
      <c r="Y899" s="632"/>
      <c r="Z899" s="632"/>
      <c r="AA899" s="632"/>
      <c r="AB899" s="632"/>
    </row>
    <row r="900" spans="1:28" ht="12.75">
      <c r="A900" s="632"/>
      <c r="B900" s="632"/>
      <c r="C900" s="632"/>
      <c r="D900" s="632"/>
      <c r="E900" s="632"/>
      <c r="F900" s="632"/>
      <c r="G900" s="632"/>
      <c r="H900" s="632"/>
      <c r="I900" s="632"/>
      <c r="J900" s="632"/>
      <c r="K900" s="632"/>
      <c r="L900" s="632"/>
      <c r="M900" s="632"/>
      <c r="N900" s="632"/>
      <c r="O900" s="632"/>
      <c r="P900" s="632"/>
      <c r="Q900" s="632"/>
      <c r="R900" s="632"/>
      <c r="S900" s="632"/>
      <c r="T900" s="632"/>
      <c r="U900" s="632"/>
      <c r="V900" s="632"/>
      <c r="W900" s="632"/>
      <c r="X900" s="632"/>
      <c r="Y900" s="632"/>
      <c r="Z900" s="632"/>
      <c r="AA900" s="632"/>
      <c r="AB900" s="632"/>
    </row>
    <row r="901" spans="1:28" ht="12.75">
      <c r="A901" s="632"/>
      <c r="B901" s="632"/>
      <c r="C901" s="632"/>
      <c r="D901" s="632"/>
      <c r="E901" s="632"/>
      <c r="F901" s="632"/>
      <c r="G901" s="632"/>
      <c r="H901" s="632"/>
      <c r="I901" s="632"/>
      <c r="J901" s="632"/>
      <c r="K901" s="632"/>
      <c r="L901" s="632"/>
      <c r="M901" s="632"/>
      <c r="N901" s="632"/>
      <c r="O901" s="632"/>
      <c r="P901" s="632"/>
      <c r="Q901" s="632"/>
      <c r="R901" s="632"/>
      <c r="S901" s="632"/>
      <c r="T901" s="632"/>
      <c r="U901" s="632"/>
      <c r="V901" s="632"/>
      <c r="W901" s="632"/>
      <c r="X901" s="632"/>
      <c r="Y901" s="632"/>
      <c r="Z901" s="632"/>
      <c r="AA901" s="632"/>
      <c r="AB901" s="632"/>
    </row>
    <row r="902" spans="1:28" ht="12.75">
      <c r="A902" s="632"/>
      <c r="B902" s="632"/>
      <c r="C902" s="632"/>
      <c r="D902" s="632"/>
      <c r="E902" s="632"/>
      <c r="F902" s="632"/>
      <c r="G902" s="632"/>
      <c r="H902" s="632"/>
      <c r="I902" s="632"/>
      <c r="J902" s="632"/>
      <c r="K902" s="632"/>
      <c r="L902" s="632"/>
      <c r="M902" s="632"/>
      <c r="N902" s="632"/>
      <c r="O902" s="632"/>
      <c r="P902" s="632"/>
      <c r="Q902" s="632"/>
      <c r="R902" s="632"/>
      <c r="S902" s="632"/>
      <c r="T902" s="632"/>
      <c r="U902" s="632"/>
      <c r="V902" s="632"/>
      <c r="W902" s="632"/>
      <c r="X902" s="632"/>
      <c r="Y902" s="632"/>
      <c r="Z902" s="632"/>
      <c r="AA902" s="632"/>
      <c r="AB902" s="632"/>
    </row>
    <row r="903" spans="1:28" ht="12.75">
      <c r="A903" s="632"/>
      <c r="B903" s="632"/>
      <c r="C903" s="632"/>
      <c r="D903" s="632"/>
      <c r="E903" s="632"/>
      <c r="F903" s="632"/>
      <c r="G903" s="632"/>
      <c r="H903" s="632"/>
      <c r="I903" s="632"/>
      <c r="J903" s="632"/>
      <c r="K903" s="632"/>
      <c r="L903" s="632"/>
      <c r="M903" s="632"/>
      <c r="N903" s="632"/>
      <c r="O903" s="632"/>
      <c r="P903" s="632"/>
      <c r="Q903" s="632"/>
      <c r="R903" s="632"/>
      <c r="S903" s="632"/>
      <c r="T903" s="632"/>
      <c r="U903" s="632"/>
      <c r="V903" s="632"/>
      <c r="W903" s="632"/>
      <c r="X903" s="632"/>
      <c r="Y903" s="632"/>
      <c r="Z903" s="632"/>
      <c r="AA903" s="632"/>
      <c r="AB903" s="632"/>
    </row>
    <row r="904" spans="1:28" ht="12.75">
      <c r="A904" s="632"/>
      <c r="B904" s="632"/>
      <c r="C904" s="632"/>
      <c r="D904" s="632"/>
      <c r="E904" s="632"/>
      <c r="F904" s="632"/>
      <c r="G904" s="632"/>
      <c r="H904" s="632"/>
      <c r="I904" s="632"/>
      <c r="J904" s="632"/>
      <c r="K904" s="632"/>
      <c r="L904" s="632"/>
      <c r="M904" s="632"/>
      <c r="N904" s="632"/>
      <c r="O904" s="632"/>
      <c r="P904" s="632"/>
      <c r="Q904" s="632"/>
      <c r="R904" s="632"/>
      <c r="S904" s="632"/>
      <c r="T904" s="632"/>
      <c r="U904" s="632"/>
      <c r="V904" s="632"/>
      <c r="W904" s="632"/>
      <c r="X904" s="632"/>
      <c r="Y904" s="632"/>
      <c r="Z904" s="632"/>
      <c r="AA904" s="632"/>
      <c r="AB904" s="632"/>
    </row>
    <row r="905" spans="1:28" ht="12.75">
      <c r="A905" s="632"/>
      <c r="B905" s="632"/>
      <c r="C905" s="632"/>
      <c r="D905" s="632"/>
      <c r="E905" s="632"/>
      <c r="F905" s="632"/>
      <c r="G905" s="632"/>
      <c r="H905" s="632"/>
      <c r="I905" s="632"/>
      <c r="J905" s="632"/>
      <c r="K905" s="632"/>
      <c r="L905" s="632"/>
      <c r="M905" s="632"/>
      <c r="N905" s="632"/>
      <c r="O905" s="632"/>
      <c r="P905" s="632"/>
      <c r="Q905" s="632"/>
      <c r="R905" s="632"/>
      <c r="S905" s="632"/>
      <c r="T905" s="632"/>
      <c r="U905" s="632"/>
      <c r="V905" s="632"/>
      <c r="W905" s="632"/>
      <c r="X905" s="632"/>
      <c r="Y905" s="632"/>
      <c r="Z905" s="632"/>
      <c r="AA905" s="632"/>
      <c r="AB905" s="632"/>
    </row>
    <row r="906" spans="1:28" ht="12.75">
      <c r="A906" s="632"/>
      <c r="B906" s="632"/>
      <c r="C906" s="632"/>
      <c r="D906" s="632"/>
      <c r="E906" s="632"/>
      <c r="F906" s="632"/>
      <c r="G906" s="632"/>
      <c r="H906" s="632"/>
      <c r="I906" s="632"/>
      <c r="J906" s="632"/>
      <c r="K906" s="632"/>
      <c r="L906" s="632"/>
      <c r="M906" s="632"/>
      <c r="N906" s="632"/>
      <c r="O906" s="632"/>
      <c r="P906" s="632"/>
      <c r="Q906" s="632"/>
      <c r="R906" s="632"/>
      <c r="S906" s="632"/>
      <c r="T906" s="632"/>
      <c r="U906" s="632"/>
      <c r="V906" s="632"/>
      <c r="W906" s="632"/>
      <c r="X906" s="632"/>
      <c r="Y906" s="632"/>
      <c r="Z906" s="632"/>
      <c r="AA906" s="632"/>
      <c r="AB906" s="632"/>
    </row>
    <row r="907" spans="1:28" ht="12.75">
      <c r="A907" s="632"/>
      <c r="B907" s="632"/>
      <c r="C907" s="632"/>
      <c r="D907" s="632"/>
      <c r="E907" s="632"/>
      <c r="F907" s="632"/>
      <c r="G907" s="632"/>
      <c r="H907" s="632"/>
      <c r="I907" s="632"/>
      <c r="J907" s="632"/>
      <c r="K907" s="632"/>
      <c r="L907" s="632"/>
      <c r="M907" s="632"/>
      <c r="N907" s="632"/>
      <c r="O907" s="632"/>
      <c r="P907" s="632"/>
      <c r="Q907" s="632"/>
      <c r="R907" s="632"/>
      <c r="S907" s="632"/>
      <c r="T907" s="632"/>
      <c r="U907" s="632"/>
      <c r="V907" s="632"/>
      <c r="W907" s="632"/>
      <c r="X907" s="632"/>
      <c r="Y907" s="632"/>
      <c r="Z907" s="632"/>
      <c r="AA907" s="632"/>
      <c r="AB907" s="632"/>
    </row>
    <row r="908" spans="1:28" ht="12.75">
      <c r="A908" s="632"/>
      <c r="B908" s="632"/>
      <c r="C908" s="632"/>
      <c r="D908" s="632"/>
      <c r="E908" s="632"/>
      <c r="F908" s="632"/>
      <c r="G908" s="632"/>
      <c r="H908" s="632"/>
      <c r="I908" s="632"/>
      <c r="J908" s="632"/>
      <c r="K908" s="632"/>
      <c r="L908" s="632"/>
      <c r="M908" s="632"/>
      <c r="N908" s="632"/>
      <c r="O908" s="632"/>
      <c r="P908" s="632"/>
      <c r="Q908" s="632"/>
      <c r="R908" s="632"/>
      <c r="S908" s="632"/>
      <c r="T908" s="632"/>
      <c r="U908" s="632"/>
      <c r="V908" s="632"/>
      <c r="W908" s="632"/>
      <c r="X908" s="632"/>
      <c r="Y908" s="632"/>
      <c r="Z908" s="632"/>
      <c r="AA908" s="632"/>
      <c r="AB908" s="632"/>
    </row>
    <row r="909" spans="1:28" ht="12.75">
      <c r="A909" s="632"/>
      <c r="B909" s="632"/>
      <c r="C909" s="632"/>
      <c r="D909" s="632"/>
      <c r="E909" s="632"/>
      <c r="F909" s="632"/>
      <c r="G909" s="632"/>
      <c r="H909" s="632"/>
      <c r="I909" s="632"/>
      <c r="J909" s="632"/>
      <c r="K909" s="632"/>
      <c r="L909" s="632"/>
      <c r="M909" s="632"/>
      <c r="N909" s="632"/>
      <c r="O909" s="632"/>
      <c r="P909" s="632"/>
      <c r="Q909" s="632"/>
      <c r="R909" s="632"/>
      <c r="S909" s="632"/>
      <c r="T909" s="632"/>
      <c r="U909" s="632"/>
      <c r="V909" s="632"/>
      <c r="W909" s="632"/>
      <c r="X909" s="632"/>
      <c r="Y909" s="632"/>
      <c r="Z909" s="632"/>
      <c r="AA909" s="632"/>
      <c r="AB909" s="632"/>
    </row>
    <row r="910" spans="1:28" ht="12.75">
      <c r="A910" s="632"/>
      <c r="B910" s="632"/>
      <c r="C910" s="632"/>
      <c r="D910" s="632"/>
      <c r="E910" s="632"/>
      <c r="F910" s="632"/>
      <c r="G910" s="632"/>
      <c r="H910" s="632"/>
      <c r="I910" s="632"/>
      <c r="J910" s="632"/>
      <c r="K910" s="632"/>
      <c r="L910" s="632"/>
      <c r="M910" s="632"/>
      <c r="N910" s="632"/>
      <c r="O910" s="632"/>
      <c r="P910" s="632"/>
      <c r="Q910" s="632"/>
      <c r="R910" s="632"/>
      <c r="S910" s="632"/>
      <c r="T910" s="632"/>
      <c r="U910" s="632"/>
      <c r="V910" s="632"/>
      <c r="W910" s="632"/>
      <c r="X910" s="632"/>
      <c r="Y910" s="632"/>
      <c r="Z910" s="632"/>
      <c r="AA910" s="632"/>
      <c r="AB910" s="632"/>
    </row>
    <row r="911" spans="1:28" ht="12.75">
      <c r="A911" s="632"/>
      <c r="B911" s="632"/>
      <c r="C911" s="632"/>
      <c r="D911" s="632"/>
      <c r="E911" s="632"/>
      <c r="F911" s="632"/>
      <c r="G911" s="632"/>
      <c r="H911" s="632"/>
      <c r="I911" s="632"/>
      <c r="J911" s="632"/>
      <c r="K911" s="632"/>
      <c r="L911" s="632"/>
      <c r="M911" s="632"/>
      <c r="N911" s="632"/>
      <c r="O911" s="632"/>
      <c r="P911" s="632"/>
      <c r="Q911" s="632"/>
      <c r="R911" s="632"/>
      <c r="S911" s="632"/>
      <c r="T911" s="632"/>
      <c r="U911" s="632"/>
      <c r="V911" s="632"/>
      <c r="W911" s="632"/>
      <c r="X911" s="632"/>
      <c r="Y911" s="632"/>
      <c r="Z911" s="632"/>
      <c r="AA911" s="632"/>
      <c r="AB911" s="632"/>
    </row>
    <row r="912" spans="1:28" ht="12.75">
      <c r="A912" s="632"/>
      <c r="B912" s="632"/>
      <c r="C912" s="632"/>
      <c r="D912" s="632"/>
      <c r="E912" s="632"/>
      <c r="F912" s="632"/>
      <c r="G912" s="632"/>
      <c r="H912" s="632"/>
      <c r="I912" s="632"/>
      <c r="J912" s="632"/>
      <c r="K912" s="632"/>
      <c r="L912" s="632"/>
      <c r="M912" s="632"/>
      <c r="N912" s="632"/>
      <c r="O912" s="632"/>
      <c r="P912" s="632"/>
      <c r="Q912" s="632"/>
      <c r="R912" s="632"/>
      <c r="S912" s="632"/>
      <c r="T912" s="632"/>
      <c r="U912" s="632"/>
      <c r="V912" s="632"/>
      <c r="W912" s="632"/>
      <c r="X912" s="632"/>
      <c r="Y912" s="632"/>
      <c r="Z912" s="632"/>
      <c r="AA912" s="632"/>
      <c r="AB912" s="632"/>
    </row>
    <row r="913" spans="1:28" ht="12.75">
      <c r="A913" s="632"/>
      <c r="B913" s="632"/>
      <c r="C913" s="632"/>
      <c r="D913" s="632"/>
      <c r="E913" s="632"/>
      <c r="F913" s="632"/>
      <c r="G913" s="632"/>
      <c r="H913" s="632"/>
      <c r="I913" s="632"/>
      <c r="J913" s="632"/>
      <c r="K913" s="632"/>
      <c r="L913" s="632"/>
      <c r="M913" s="632"/>
      <c r="N913" s="632"/>
      <c r="O913" s="632"/>
      <c r="P913" s="632"/>
      <c r="Q913" s="632"/>
      <c r="R913" s="632"/>
      <c r="S913" s="632"/>
      <c r="T913" s="632"/>
      <c r="U913" s="632"/>
      <c r="V913" s="632"/>
      <c r="W913" s="632"/>
      <c r="X913" s="632"/>
      <c r="Y913" s="632"/>
      <c r="Z913" s="632"/>
      <c r="AA913" s="632"/>
      <c r="AB913" s="632"/>
    </row>
    <row r="914" spans="1:28" ht="12.75">
      <c r="A914" s="632"/>
      <c r="B914" s="632"/>
      <c r="C914" s="632"/>
      <c r="D914" s="632"/>
      <c r="E914" s="632"/>
      <c r="F914" s="632"/>
      <c r="G914" s="632"/>
      <c r="H914" s="632"/>
      <c r="I914" s="632"/>
      <c r="J914" s="632"/>
      <c r="K914" s="632"/>
      <c r="L914" s="632"/>
      <c r="M914" s="632"/>
      <c r="N914" s="632"/>
      <c r="O914" s="632"/>
      <c r="P914" s="632"/>
      <c r="Q914" s="632"/>
      <c r="R914" s="632"/>
      <c r="S914" s="632"/>
      <c r="T914" s="632"/>
      <c r="U914" s="632"/>
      <c r="V914" s="632"/>
      <c r="W914" s="632"/>
      <c r="X914" s="632"/>
      <c r="Y914" s="632"/>
      <c r="Z914" s="632"/>
      <c r="AA914" s="632"/>
      <c r="AB914" s="632"/>
    </row>
    <row r="915" spans="1:28" ht="12.75">
      <c r="A915" s="632"/>
      <c r="B915" s="632"/>
      <c r="C915" s="632"/>
      <c r="D915" s="632"/>
      <c r="E915" s="632"/>
      <c r="F915" s="632"/>
      <c r="G915" s="632"/>
      <c r="H915" s="632"/>
      <c r="I915" s="632"/>
      <c r="J915" s="632"/>
      <c r="K915" s="632"/>
      <c r="L915" s="632"/>
      <c r="M915" s="632"/>
      <c r="N915" s="632"/>
      <c r="O915" s="632"/>
      <c r="P915" s="632"/>
      <c r="Q915" s="632"/>
      <c r="R915" s="632"/>
      <c r="S915" s="632"/>
      <c r="T915" s="632"/>
      <c r="U915" s="632"/>
      <c r="V915" s="632"/>
      <c r="W915" s="632"/>
      <c r="X915" s="632"/>
      <c r="Y915" s="632"/>
      <c r="Z915" s="632"/>
      <c r="AA915" s="632"/>
      <c r="AB915" s="632"/>
    </row>
    <row r="916" spans="1:28" ht="12.75">
      <c r="A916" s="632"/>
      <c r="B916" s="632"/>
      <c r="C916" s="632"/>
      <c r="D916" s="632"/>
      <c r="E916" s="632"/>
      <c r="F916" s="632"/>
      <c r="G916" s="632"/>
      <c r="H916" s="632"/>
      <c r="I916" s="632"/>
      <c r="J916" s="632"/>
      <c r="K916" s="632"/>
      <c r="L916" s="632"/>
      <c r="M916" s="632"/>
      <c r="N916" s="632"/>
      <c r="O916" s="632"/>
      <c r="P916" s="632"/>
      <c r="Q916" s="632"/>
      <c r="R916" s="632"/>
      <c r="S916" s="632"/>
      <c r="T916" s="632"/>
      <c r="U916" s="632"/>
      <c r="V916" s="632"/>
      <c r="W916" s="632"/>
      <c r="X916" s="632"/>
      <c r="Y916" s="632"/>
      <c r="Z916" s="632"/>
      <c r="AA916" s="632"/>
      <c r="AB916" s="632"/>
    </row>
    <row r="917" spans="1:28" ht="12.75">
      <c r="A917" s="632"/>
      <c r="B917" s="632"/>
      <c r="C917" s="632"/>
      <c r="D917" s="632"/>
      <c r="E917" s="632"/>
      <c r="F917" s="632"/>
      <c r="G917" s="632"/>
      <c r="H917" s="632"/>
      <c r="I917" s="632"/>
      <c r="J917" s="632"/>
      <c r="K917" s="632"/>
      <c r="L917" s="632"/>
      <c r="M917" s="632"/>
      <c r="N917" s="632"/>
      <c r="O917" s="632"/>
      <c r="P917" s="632"/>
      <c r="Q917" s="632"/>
      <c r="R917" s="632"/>
      <c r="S917" s="632"/>
      <c r="T917" s="632"/>
      <c r="U917" s="632"/>
      <c r="V917" s="632"/>
      <c r="W917" s="632"/>
      <c r="X917" s="632"/>
      <c r="Y917" s="632"/>
      <c r="Z917" s="632"/>
      <c r="AA917" s="632"/>
      <c r="AB917" s="632"/>
    </row>
    <row r="918" spans="1:28" ht="12.75">
      <c r="A918" s="632"/>
      <c r="B918" s="632"/>
      <c r="C918" s="632"/>
      <c r="D918" s="632"/>
      <c r="E918" s="632"/>
      <c r="F918" s="632"/>
      <c r="G918" s="632"/>
      <c r="H918" s="632"/>
      <c r="I918" s="632"/>
      <c r="J918" s="632"/>
      <c r="K918" s="632"/>
      <c r="L918" s="632"/>
      <c r="M918" s="632"/>
      <c r="N918" s="632"/>
      <c r="O918" s="632"/>
      <c r="P918" s="632"/>
      <c r="Q918" s="632"/>
      <c r="R918" s="632"/>
      <c r="S918" s="632"/>
      <c r="T918" s="632"/>
      <c r="U918" s="632"/>
      <c r="V918" s="632"/>
      <c r="W918" s="632"/>
      <c r="X918" s="632"/>
      <c r="Y918" s="632"/>
      <c r="Z918" s="632"/>
      <c r="AA918" s="632"/>
      <c r="AB918" s="632"/>
    </row>
    <row r="919" spans="1:28" ht="12.75">
      <c r="A919" s="632"/>
      <c r="B919" s="632"/>
      <c r="C919" s="632"/>
      <c r="D919" s="632"/>
      <c r="E919" s="632"/>
      <c r="F919" s="632"/>
      <c r="G919" s="632"/>
      <c r="H919" s="632"/>
      <c r="I919" s="632"/>
      <c r="J919" s="632"/>
      <c r="K919" s="632"/>
      <c r="L919" s="632"/>
      <c r="M919" s="632"/>
      <c r="N919" s="632"/>
      <c r="O919" s="632"/>
      <c r="P919" s="632"/>
      <c r="Q919" s="632"/>
      <c r="R919" s="632"/>
      <c r="S919" s="632"/>
      <c r="T919" s="632"/>
      <c r="U919" s="632"/>
      <c r="V919" s="632"/>
      <c r="W919" s="632"/>
      <c r="X919" s="632"/>
      <c r="Y919" s="632"/>
      <c r="Z919" s="632"/>
      <c r="AA919" s="632"/>
      <c r="AB919" s="632"/>
    </row>
    <row r="920" spans="1:28" ht="12.75">
      <c r="A920" s="632"/>
      <c r="B920" s="632"/>
      <c r="C920" s="632"/>
      <c r="D920" s="632"/>
      <c r="E920" s="632"/>
      <c r="F920" s="632"/>
      <c r="G920" s="632"/>
      <c r="H920" s="632"/>
      <c r="I920" s="632"/>
      <c r="J920" s="632"/>
      <c r="K920" s="632"/>
      <c r="L920" s="632"/>
      <c r="M920" s="632"/>
      <c r="N920" s="632"/>
      <c r="O920" s="632"/>
      <c r="P920" s="632"/>
      <c r="Q920" s="632"/>
      <c r="R920" s="632"/>
      <c r="S920" s="632"/>
      <c r="T920" s="632"/>
      <c r="U920" s="632"/>
      <c r="V920" s="632"/>
      <c r="W920" s="632"/>
      <c r="X920" s="632"/>
      <c r="Y920" s="632"/>
      <c r="Z920" s="632"/>
      <c r="AA920" s="632"/>
      <c r="AB920" s="632"/>
    </row>
    <row r="921" spans="1:28" ht="12.75">
      <c r="A921" s="632"/>
      <c r="B921" s="632"/>
      <c r="C921" s="632"/>
      <c r="D921" s="632"/>
      <c r="E921" s="632"/>
      <c r="F921" s="632"/>
      <c r="G921" s="632"/>
      <c r="H921" s="632"/>
      <c r="I921" s="632"/>
      <c r="J921" s="632"/>
      <c r="K921" s="632"/>
      <c r="L921" s="632"/>
      <c r="M921" s="632"/>
      <c r="N921" s="632"/>
      <c r="O921" s="632"/>
      <c r="P921" s="632"/>
      <c r="Q921" s="632"/>
      <c r="R921" s="632"/>
      <c r="S921" s="632"/>
      <c r="T921" s="632"/>
      <c r="U921" s="632"/>
      <c r="V921" s="632"/>
      <c r="W921" s="632"/>
      <c r="X921" s="632"/>
      <c r="Y921" s="632"/>
      <c r="Z921" s="632"/>
      <c r="AA921" s="632"/>
      <c r="AB921" s="632"/>
    </row>
    <row r="922" spans="1:28" ht="12.75">
      <c r="A922" s="632"/>
      <c r="B922" s="632"/>
      <c r="C922" s="632"/>
      <c r="D922" s="632"/>
      <c r="E922" s="632"/>
      <c r="F922" s="632"/>
      <c r="G922" s="632"/>
      <c r="H922" s="632"/>
      <c r="I922" s="632"/>
      <c r="J922" s="632"/>
      <c r="K922" s="632"/>
      <c r="L922" s="632"/>
      <c r="M922" s="632"/>
      <c r="N922" s="632"/>
      <c r="O922" s="632"/>
      <c r="P922" s="632"/>
      <c r="Q922" s="632"/>
      <c r="R922" s="632"/>
      <c r="S922" s="632"/>
      <c r="T922" s="632"/>
      <c r="U922" s="632"/>
      <c r="V922" s="632"/>
      <c r="W922" s="632"/>
      <c r="X922" s="632"/>
      <c r="Y922" s="632"/>
      <c r="Z922" s="632"/>
      <c r="AA922" s="632"/>
      <c r="AB922" s="632"/>
    </row>
    <row r="923" spans="1:28" ht="12.75">
      <c r="A923" s="632"/>
      <c r="B923" s="632"/>
      <c r="C923" s="632"/>
      <c r="D923" s="632"/>
      <c r="E923" s="632"/>
      <c r="F923" s="632"/>
      <c r="G923" s="632"/>
      <c r="H923" s="632"/>
      <c r="I923" s="632"/>
      <c r="J923" s="632"/>
      <c r="K923" s="632"/>
      <c r="L923" s="632"/>
      <c r="M923" s="632"/>
      <c r="N923" s="632"/>
      <c r="O923" s="632"/>
      <c r="P923" s="632"/>
      <c r="Q923" s="632"/>
      <c r="R923" s="632"/>
      <c r="S923" s="632"/>
      <c r="T923" s="632"/>
      <c r="U923" s="632"/>
      <c r="V923" s="632"/>
      <c r="W923" s="632"/>
      <c r="X923" s="632"/>
      <c r="Y923" s="632"/>
      <c r="Z923" s="632"/>
      <c r="AA923" s="632"/>
      <c r="AB923" s="632"/>
    </row>
    <row r="924" spans="1:28" ht="12.75">
      <c r="A924" s="632"/>
      <c r="B924" s="632"/>
      <c r="C924" s="632"/>
      <c r="D924" s="632"/>
      <c r="E924" s="632"/>
      <c r="F924" s="632"/>
      <c r="G924" s="632"/>
      <c r="H924" s="632"/>
      <c r="I924" s="632"/>
      <c r="J924" s="632"/>
      <c r="K924" s="632"/>
      <c r="L924" s="632"/>
      <c r="M924" s="632"/>
      <c r="N924" s="632"/>
      <c r="O924" s="632"/>
      <c r="P924" s="632"/>
      <c r="Q924" s="632"/>
      <c r="R924" s="632"/>
      <c r="S924" s="632"/>
      <c r="T924" s="632"/>
      <c r="U924" s="632"/>
      <c r="V924" s="632"/>
      <c r="W924" s="632"/>
      <c r="X924" s="632"/>
      <c r="Y924" s="632"/>
      <c r="Z924" s="632"/>
      <c r="AA924" s="632"/>
      <c r="AB924" s="632"/>
    </row>
    <row r="925" spans="1:28" ht="12.75">
      <c r="A925" s="632"/>
      <c r="B925" s="632"/>
      <c r="C925" s="632"/>
      <c r="D925" s="632"/>
      <c r="E925" s="632"/>
      <c r="F925" s="632"/>
      <c r="G925" s="632"/>
      <c r="H925" s="632"/>
      <c r="I925" s="632"/>
      <c r="J925" s="632"/>
      <c r="K925" s="632"/>
      <c r="L925" s="632"/>
      <c r="M925" s="632"/>
      <c r="N925" s="632"/>
      <c r="O925" s="632"/>
      <c r="P925" s="632"/>
      <c r="Q925" s="632"/>
      <c r="R925" s="632"/>
      <c r="S925" s="632"/>
      <c r="T925" s="632"/>
      <c r="U925" s="632"/>
      <c r="V925" s="632"/>
      <c r="W925" s="632"/>
      <c r="X925" s="632"/>
      <c r="Y925" s="632"/>
      <c r="Z925" s="632"/>
      <c r="AA925" s="632"/>
      <c r="AB925" s="632"/>
    </row>
    <row r="926" spans="1:28" ht="12.75">
      <c r="A926" s="632"/>
      <c r="B926" s="632"/>
      <c r="C926" s="632"/>
      <c r="D926" s="632"/>
      <c r="E926" s="632"/>
      <c r="F926" s="632"/>
      <c r="G926" s="632"/>
      <c r="H926" s="632"/>
      <c r="I926" s="632"/>
      <c r="J926" s="632"/>
      <c r="K926" s="632"/>
      <c r="L926" s="632"/>
      <c r="M926" s="632"/>
      <c r="N926" s="632"/>
      <c r="O926" s="632"/>
      <c r="P926" s="632"/>
      <c r="Q926" s="632"/>
      <c r="R926" s="632"/>
      <c r="S926" s="632"/>
      <c r="T926" s="632"/>
      <c r="U926" s="632"/>
      <c r="V926" s="632"/>
      <c r="W926" s="632"/>
      <c r="X926" s="632"/>
      <c r="Y926" s="632"/>
      <c r="Z926" s="632"/>
      <c r="AA926" s="632"/>
      <c r="AB926" s="632"/>
    </row>
    <row r="927" spans="1:28" ht="12.75">
      <c r="A927" s="632"/>
      <c r="B927" s="632"/>
      <c r="C927" s="632"/>
      <c r="D927" s="632"/>
      <c r="E927" s="632"/>
      <c r="F927" s="632"/>
      <c r="G927" s="632"/>
      <c r="H927" s="632"/>
      <c r="I927" s="632"/>
      <c r="J927" s="632"/>
      <c r="K927" s="632"/>
      <c r="L927" s="632"/>
      <c r="M927" s="632"/>
      <c r="N927" s="632"/>
      <c r="O927" s="632"/>
      <c r="P927" s="632"/>
      <c r="Q927" s="632"/>
      <c r="R927" s="632"/>
      <c r="S927" s="632"/>
      <c r="T927" s="632"/>
      <c r="U927" s="632"/>
      <c r="V927" s="632"/>
      <c r="W927" s="632"/>
      <c r="X927" s="632"/>
      <c r="Y927" s="632"/>
      <c r="Z927" s="632"/>
      <c r="AA927" s="632"/>
      <c r="AB927" s="632"/>
    </row>
    <row r="928" spans="1:28" ht="12.75">
      <c r="A928" s="632"/>
      <c r="B928" s="632"/>
      <c r="C928" s="632"/>
      <c r="D928" s="632"/>
      <c r="E928" s="632"/>
      <c r="F928" s="632"/>
      <c r="G928" s="632"/>
      <c r="H928" s="632"/>
      <c r="I928" s="632"/>
      <c r="J928" s="632"/>
      <c r="K928" s="632"/>
      <c r="L928" s="632"/>
      <c r="M928" s="632"/>
      <c r="N928" s="632"/>
      <c r="O928" s="632"/>
      <c r="P928" s="632"/>
      <c r="Q928" s="632"/>
      <c r="R928" s="632"/>
      <c r="S928" s="632"/>
      <c r="T928" s="632"/>
      <c r="U928" s="632"/>
      <c r="V928" s="632"/>
      <c r="W928" s="632"/>
      <c r="X928" s="632"/>
      <c r="Y928" s="632"/>
      <c r="Z928" s="632"/>
      <c r="AA928" s="632"/>
      <c r="AB928" s="632"/>
    </row>
    <row r="929" spans="1:28" ht="12.75">
      <c r="A929" s="632"/>
      <c r="B929" s="632"/>
      <c r="C929" s="632"/>
      <c r="D929" s="632"/>
      <c r="E929" s="632"/>
      <c r="F929" s="632"/>
      <c r="G929" s="632"/>
      <c r="H929" s="632"/>
      <c r="I929" s="632"/>
      <c r="J929" s="632"/>
      <c r="K929" s="632"/>
      <c r="L929" s="632"/>
      <c r="M929" s="632"/>
      <c r="N929" s="632"/>
      <c r="O929" s="632"/>
      <c r="P929" s="632"/>
      <c r="Q929" s="632"/>
      <c r="R929" s="632"/>
      <c r="S929" s="632"/>
      <c r="T929" s="632"/>
      <c r="U929" s="632"/>
      <c r="V929" s="632"/>
      <c r="W929" s="632"/>
      <c r="X929" s="632"/>
      <c r="Y929" s="632"/>
      <c r="Z929" s="632"/>
      <c r="AA929" s="632"/>
      <c r="AB929" s="632"/>
    </row>
    <row r="930" spans="1:28" ht="12.75">
      <c r="A930" s="632"/>
      <c r="B930" s="632"/>
      <c r="C930" s="632"/>
      <c r="D930" s="632"/>
      <c r="E930" s="632"/>
      <c r="F930" s="632"/>
      <c r="G930" s="632"/>
      <c r="H930" s="632"/>
      <c r="I930" s="632"/>
      <c r="J930" s="632"/>
      <c r="K930" s="632"/>
      <c r="L930" s="632"/>
      <c r="M930" s="632"/>
      <c r="N930" s="632"/>
      <c r="O930" s="632"/>
      <c r="P930" s="632"/>
      <c r="Q930" s="632"/>
      <c r="R930" s="632"/>
      <c r="S930" s="632"/>
      <c r="T930" s="632"/>
      <c r="U930" s="632"/>
      <c r="V930" s="632"/>
      <c r="W930" s="632"/>
      <c r="X930" s="632"/>
      <c r="Y930" s="632"/>
      <c r="Z930" s="632"/>
      <c r="AA930" s="632"/>
      <c r="AB930" s="632"/>
    </row>
    <row r="931" spans="1:28" ht="12.75">
      <c r="A931" s="632"/>
      <c r="B931" s="632"/>
      <c r="C931" s="632"/>
      <c r="D931" s="632"/>
      <c r="E931" s="632"/>
      <c r="F931" s="632"/>
      <c r="G931" s="632"/>
      <c r="H931" s="632"/>
      <c r="I931" s="632"/>
      <c r="J931" s="632"/>
      <c r="K931" s="632"/>
      <c r="L931" s="632"/>
      <c r="M931" s="632"/>
      <c r="N931" s="632"/>
      <c r="O931" s="632"/>
      <c r="P931" s="632"/>
      <c r="Q931" s="632"/>
      <c r="R931" s="632"/>
      <c r="S931" s="632"/>
      <c r="T931" s="632"/>
      <c r="U931" s="632"/>
      <c r="V931" s="632"/>
      <c r="W931" s="632"/>
      <c r="X931" s="632"/>
      <c r="Y931" s="632"/>
      <c r="Z931" s="632"/>
      <c r="AA931" s="632"/>
      <c r="AB931" s="632"/>
    </row>
    <row r="932" spans="1:28" ht="12.75">
      <c r="A932" s="632"/>
      <c r="B932" s="632"/>
      <c r="C932" s="632"/>
      <c r="D932" s="632"/>
      <c r="E932" s="632"/>
      <c r="F932" s="632"/>
      <c r="G932" s="632"/>
      <c r="H932" s="632"/>
      <c r="I932" s="632"/>
      <c r="J932" s="632"/>
      <c r="K932" s="632"/>
      <c r="L932" s="632"/>
      <c r="M932" s="632"/>
      <c r="N932" s="632"/>
      <c r="O932" s="632"/>
      <c r="P932" s="632"/>
      <c r="Q932" s="632"/>
      <c r="R932" s="632"/>
      <c r="S932" s="632"/>
      <c r="T932" s="632"/>
      <c r="U932" s="632"/>
      <c r="V932" s="632"/>
      <c r="W932" s="632"/>
      <c r="X932" s="632"/>
      <c r="Y932" s="632"/>
      <c r="Z932" s="632"/>
      <c r="AA932" s="632"/>
      <c r="AB932" s="632"/>
    </row>
    <row r="933" spans="1:28" ht="12.75">
      <c r="A933" s="632"/>
      <c r="B933" s="632"/>
      <c r="C933" s="632"/>
      <c r="D933" s="632"/>
      <c r="E933" s="632"/>
      <c r="F933" s="632"/>
      <c r="G933" s="632"/>
      <c r="H933" s="632"/>
      <c r="I933" s="632"/>
      <c r="J933" s="632"/>
      <c r="K933" s="632"/>
      <c r="L933" s="632"/>
      <c r="M933" s="632"/>
      <c r="N933" s="632"/>
      <c r="O933" s="632"/>
      <c r="P933" s="632"/>
      <c r="Q933" s="632"/>
      <c r="R933" s="632"/>
      <c r="S933" s="632"/>
      <c r="T933" s="632"/>
      <c r="U933" s="632"/>
      <c r="V933" s="632"/>
      <c r="W933" s="632"/>
      <c r="X933" s="632"/>
      <c r="Y933" s="632"/>
      <c r="Z933" s="632"/>
      <c r="AA933" s="632"/>
      <c r="AB933" s="632"/>
    </row>
    <row r="934" spans="1:28" ht="12.75">
      <c r="A934" s="632"/>
      <c r="B934" s="632"/>
      <c r="C934" s="632"/>
      <c r="D934" s="632"/>
      <c r="E934" s="632"/>
      <c r="F934" s="632"/>
      <c r="G934" s="632"/>
      <c r="H934" s="632"/>
      <c r="I934" s="632"/>
      <c r="J934" s="632"/>
      <c r="K934" s="632"/>
      <c r="L934" s="632"/>
      <c r="M934" s="632"/>
      <c r="N934" s="632"/>
      <c r="O934" s="632"/>
      <c r="P934" s="632"/>
      <c r="Q934" s="632"/>
      <c r="R934" s="632"/>
      <c r="S934" s="632"/>
      <c r="T934" s="632"/>
      <c r="U934" s="632"/>
      <c r="V934" s="632"/>
      <c r="W934" s="632"/>
      <c r="X934" s="632"/>
      <c r="Y934" s="632"/>
      <c r="Z934" s="632"/>
      <c r="AA934" s="632"/>
      <c r="AB934" s="632"/>
    </row>
    <row r="935" spans="1:28" ht="12.75">
      <c r="A935" s="632"/>
      <c r="B935" s="632"/>
      <c r="C935" s="632"/>
      <c r="D935" s="632"/>
      <c r="E935" s="632"/>
      <c r="F935" s="632"/>
      <c r="G935" s="632"/>
      <c r="H935" s="632"/>
      <c r="I935" s="632"/>
      <c r="J935" s="632"/>
      <c r="K935" s="632"/>
      <c r="L935" s="632"/>
      <c r="M935" s="632"/>
      <c r="N935" s="632"/>
      <c r="O935" s="632"/>
      <c r="P935" s="632"/>
      <c r="Q935" s="632"/>
      <c r="R935" s="632"/>
      <c r="S935" s="632"/>
      <c r="T935" s="632"/>
      <c r="U935" s="632"/>
      <c r="V935" s="632"/>
      <c r="W935" s="632"/>
      <c r="X935" s="632"/>
      <c r="Y935" s="632"/>
      <c r="Z935" s="632"/>
      <c r="AA935" s="632"/>
      <c r="AB935" s="632"/>
    </row>
    <row r="936" spans="1:28" ht="12.75">
      <c r="A936" s="632"/>
      <c r="B936" s="632"/>
      <c r="C936" s="632"/>
      <c r="D936" s="632"/>
      <c r="E936" s="632"/>
      <c r="F936" s="632"/>
      <c r="G936" s="632"/>
      <c r="H936" s="632"/>
      <c r="I936" s="632"/>
      <c r="J936" s="632"/>
      <c r="K936" s="632"/>
      <c r="L936" s="632"/>
      <c r="M936" s="632"/>
      <c r="N936" s="632"/>
      <c r="O936" s="632"/>
      <c r="P936" s="632"/>
      <c r="Q936" s="632"/>
      <c r="R936" s="632"/>
      <c r="S936" s="632"/>
      <c r="T936" s="632"/>
      <c r="U936" s="632"/>
      <c r="V936" s="632"/>
      <c r="W936" s="632"/>
      <c r="X936" s="632"/>
      <c r="Y936" s="632"/>
      <c r="Z936" s="632"/>
      <c r="AA936" s="632"/>
      <c r="AB936" s="632"/>
    </row>
    <row r="937" spans="1:28" ht="12.75">
      <c r="A937" s="632"/>
      <c r="B937" s="632"/>
      <c r="C937" s="632"/>
      <c r="D937" s="632"/>
      <c r="E937" s="632"/>
      <c r="F937" s="632"/>
      <c r="G937" s="632"/>
      <c r="H937" s="632"/>
      <c r="I937" s="632"/>
      <c r="J937" s="632"/>
      <c r="K937" s="632"/>
      <c r="L937" s="632"/>
      <c r="M937" s="632"/>
      <c r="N937" s="632"/>
      <c r="O937" s="632"/>
      <c r="P937" s="632"/>
      <c r="Q937" s="632"/>
      <c r="R937" s="632"/>
      <c r="S937" s="632"/>
      <c r="T937" s="632"/>
      <c r="U937" s="632"/>
      <c r="V937" s="632"/>
      <c r="W937" s="632"/>
      <c r="X937" s="632"/>
      <c r="Y937" s="632"/>
      <c r="Z937" s="632"/>
      <c r="AA937" s="632"/>
      <c r="AB937" s="632"/>
    </row>
    <row r="938" spans="1:28" ht="12.75">
      <c r="A938" s="632"/>
      <c r="B938" s="632"/>
      <c r="C938" s="632"/>
      <c r="D938" s="632"/>
      <c r="E938" s="632"/>
      <c r="F938" s="632"/>
      <c r="G938" s="632"/>
      <c r="H938" s="632"/>
      <c r="I938" s="632"/>
      <c r="J938" s="632"/>
      <c r="K938" s="632"/>
      <c r="L938" s="632"/>
      <c r="M938" s="632"/>
      <c r="N938" s="632"/>
      <c r="O938" s="632"/>
      <c r="P938" s="632"/>
      <c r="Q938" s="632"/>
      <c r="R938" s="632"/>
      <c r="S938" s="632"/>
      <c r="T938" s="632"/>
      <c r="U938" s="632"/>
      <c r="V938" s="632"/>
      <c r="W938" s="632"/>
      <c r="X938" s="632"/>
      <c r="Y938" s="632"/>
      <c r="Z938" s="632"/>
      <c r="AA938" s="632"/>
      <c r="AB938" s="632"/>
    </row>
    <row r="939" spans="1:28" ht="12.75">
      <c r="A939" s="632"/>
      <c r="B939" s="632"/>
      <c r="C939" s="632"/>
      <c r="D939" s="632"/>
      <c r="E939" s="632"/>
      <c r="F939" s="632"/>
      <c r="G939" s="632"/>
      <c r="H939" s="632"/>
      <c r="I939" s="632"/>
      <c r="J939" s="632"/>
      <c r="K939" s="632"/>
      <c r="L939" s="632"/>
      <c r="M939" s="632"/>
      <c r="N939" s="632"/>
      <c r="O939" s="632"/>
      <c r="P939" s="632"/>
      <c r="Q939" s="632"/>
      <c r="R939" s="632"/>
      <c r="S939" s="632"/>
      <c r="T939" s="632"/>
      <c r="U939" s="632"/>
      <c r="V939" s="632"/>
      <c r="W939" s="632"/>
      <c r="X939" s="632"/>
      <c r="Y939" s="632"/>
      <c r="Z939" s="632"/>
      <c r="AA939" s="632"/>
      <c r="AB939" s="632"/>
    </row>
    <row r="940" spans="1:28" ht="12.75">
      <c r="A940" s="632"/>
      <c r="B940" s="632"/>
      <c r="C940" s="632"/>
      <c r="D940" s="632"/>
      <c r="E940" s="632"/>
      <c r="F940" s="632"/>
      <c r="G940" s="632"/>
      <c r="H940" s="632"/>
      <c r="I940" s="632"/>
      <c r="J940" s="632"/>
      <c r="K940" s="632"/>
      <c r="L940" s="632"/>
      <c r="M940" s="632"/>
      <c r="N940" s="632"/>
      <c r="O940" s="632"/>
      <c r="P940" s="632"/>
      <c r="Q940" s="632"/>
      <c r="R940" s="632"/>
      <c r="S940" s="632"/>
      <c r="T940" s="632"/>
      <c r="U940" s="632"/>
      <c r="V940" s="632"/>
      <c r="W940" s="632"/>
      <c r="X940" s="632"/>
      <c r="Y940" s="632"/>
      <c r="Z940" s="632"/>
      <c r="AA940" s="632"/>
      <c r="AB940" s="632"/>
    </row>
    <row r="941" spans="1:28" ht="12.75">
      <c r="A941" s="632"/>
      <c r="B941" s="632"/>
      <c r="C941" s="632"/>
      <c r="D941" s="632"/>
      <c r="E941" s="632"/>
      <c r="F941" s="632"/>
      <c r="G941" s="632"/>
      <c r="H941" s="632"/>
      <c r="I941" s="632"/>
      <c r="J941" s="632"/>
      <c r="K941" s="632"/>
      <c r="L941" s="632"/>
      <c r="M941" s="632"/>
      <c r="N941" s="632"/>
      <c r="O941" s="632"/>
      <c r="P941" s="632"/>
      <c r="Q941" s="632"/>
      <c r="R941" s="632"/>
      <c r="S941" s="632"/>
      <c r="T941" s="632"/>
      <c r="U941" s="632"/>
      <c r="V941" s="632"/>
      <c r="W941" s="632"/>
      <c r="X941" s="632"/>
      <c r="Y941" s="632"/>
      <c r="Z941" s="632"/>
      <c r="AA941" s="632"/>
      <c r="AB941" s="632"/>
    </row>
    <row r="942" spans="1:28" ht="12.75">
      <c r="A942" s="632"/>
      <c r="B942" s="632"/>
      <c r="C942" s="632"/>
      <c r="D942" s="632"/>
      <c r="E942" s="632"/>
      <c r="F942" s="632"/>
      <c r="G942" s="632"/>
      <c r="H942" s="632"/>
      <c r="I942" s="632"/>
      <c r="J942" s="632"/>
      <c r="K942" s="632"/>
      <c r="L942" s="632"/>
      <c r="M942" s="632"/>
      <c r="N942" s="632"/>
      <c r="O942" s="632"/>
      <c r="P942" s="632"/>
      <c r="Q942" s="632"/>
      <c r="R942" s="632"/>
      <c r="S942" s="632"/>
      <c r="T942" s="632"/>
      <c r="U942" s="632"/>
      <c r="V942" s="632"/>
      <c r="W942" s="632"/>
      <c r="X942" s="632"/>
      <c r="Y942" s="632"/>
      <c r="Z942" s="632"/>
      <c r="AA942" s="632"/>
      <c r="AB942" s="632"/>
    </row>
    <row r="943" spans="1:28" ht="12.75">
      <c r="A943" s="632"/>
      <c r="B943" s="632"/>
      <c r="C943" s="632"/>
      <c r="D943" s="632"/>
      <c r="E943" s="632"/>
      <c r="F943" s="632"/>
      <c r="G943" s="632"/>
      <c r="H943" s="632"/>
      <c r="I943" s="632"/>
      <c r="J943" s="632"/>
      <c r="K943" s="632"/>
      <c r="L943" s="632"/>
      <c r="M943" s="632"/>
      <c r="N943" s="632"/>
      <c r="O943" s="632"/>
      <c r="P943" s="632"/>
      <c r="Q943" s="632"/>
      <c r="R943" s="632"/>
      <c r="S943" s="632"/>
      <c r="T943" s="632"/>
      <c r="U943" s="632"/>
      <c r="V943" s="632"/>
      <c r="W943" s="632"/>
      <c r="X943" s="632"/>
      <c r="Y943" s="632"/>
      <c r="Z943" s="632"/>
      <c r="AA943" s="632"/>
      <c r="AB943" s="632"/>
    </row>
    <row r="944" spans="1:28" ht="12.75">
      <c r="A944" s="632"/>
      <c r="B944" s="632"/>
      <c r="C944" s="632"/>
      <c r="D944" s="632"/>
      <c r="E944" s="632"/>
      <c r="F944" s="632"/>
      <c r="G944" s="632"/>
      <c r="H944" s="632"/>
      <c r="I944" s="632"/>
      <c r="J944" s="632"/>
      <c r="K944" s="632"/>
      <c r="L944" s="632"/>
      <c r="M944" s="632"/>
      <c r="N944" s="632"/>
      <c r="O944" s="632"/>
      <c r="P944" s="632"/>
      <c r="Q944" s="632"/>
      <c r="R944" s="632"/>
      <c r="S944" s="632"/>
      <c r="T944" s="632"/>
      <c r="U944" s="632"/>
      <c r="V944" s="632"/>
      <c r="W944" s="632"/>
      <c r="X944" s="632"/>
      <c r="Y944" s="632"/>
      <c r="Z944" s="632"/>
      <c r="AA944" s="632"/>
      <c r="AB944" s="632"/>
    </row>
    <row r="945" spans="1:28" ht="12.75">
      <c r="A945" s="632"/>
      <c r="B945" s="632"/>
      <c r="C945" s="632"/>
      <c r="D945" s="632"/>
      <c r="E945" s="632"/>
      <c r="F945" s="632"/>
      <c r="G945" s="632"/>
      <c r="H945" s="632"/>
      <c r="I945" s="632"/>
      <c r="J945" s="632"/>
      <c r="K945" s="632"/>
      <c r="L945" s="632"/>
      <c r="M945" s="632"/>
      <c r="N945" s="632"/>
      <c r="O945" s="632"/>
      <c r="P945" s="632"/>
      <c r="Q945" s="632"/>
      <c r="R945" s="632"/>
      <c r="S945" s="632"/>
      <c r="T945" s="632"/>
      <c r="U945" s="632"/>
      <c r="V945" s="632"/>
      <c r="W945" s="632"/>
      <c r="X945" s="632"/>
      <c r="Y945" s="632"/>
      <c r="Z945" s="632"/>
      <c r="AA945" s="632"/>
      <c r="AB945" s="632"/>
    </row>
    <row r="946" spans="1:28" ht="12.75">
      <c r="A946" s="632"/>
      <c r="B946" s="632"/>
      <c r="C946" s="632"/>
      <c r="D946" s="632"/>
      <c r="E946" s="632"/>
      <c r="F946" s="632"/>
      <c r="G946" s="632"/>
      <c r="H946" s="632"/>
      <c r="I946" s="632"/>
      <c r="J946" s="632"/>
      <c r="K946" s="632"/>
      <c r="L946" s="632"/>
      <c r="M946" s="632"/>
      <c r="N946" s="632"/>
      <c r="O946" s="632"/>
      <c r="P946" s="632"/>
      <c r="Q946" s="632"/>
      <c r="R946" s="632"/>
      <c r="S946" s="632"/>
      <c r="T946" s="632"/>
      <c r="U946" s="632"/>
      <c r="V946" s="632"/>
      <c r="W946" s="632"/>
      <c r="X946" s="632"/>
      <c r="Y946" s="632"/>
      <c r="Z946" s="632"/>
      <c r="AA946" s="632"/>
      <c r="AB946" s="632"/>
    </row>
    <row r="947" spans="1:28" ht="12.75">
      <c r="A947" s="632"/>
      <c r="B947" s="632"/>
      <c r="C947" s="632"/>
      <c r="D947" s="632"/>
      <c r="E947" s="632"/>
      <c r="F947" s="632"/>
      <c r="G947" s="632"/>
      <c r="H947" s="632"/>
      <c r="I947" s="632"/>
      <c r="J947" s="632"/>
      <c r="K947" s="632"/>
      <c r="L947" s="632"/>
      <c r="M947" s="632"/>
      <c r="N947" s="632"/>
      <c r="O947" s="632"/>
      <c r="P947" s="632"/>
      <c r="Q947" s="632"/>
      <c r="R947" s="632"/>
      <c r="S947" s="632"/>
      <c r="T947" s="632"/>
      <c r="U947" s="632"/>
      <c r="V947" s="632"/>
      <c r="W947" s="632"/>
      <c r="X947" s="632"/>
      <c r="Y947" s="632"/>
      <c r="Z947" s="632"/>
      <c r="AA947" s="632"/>
      <c r="AB947" s="632"/>
    </row>
    <row r="948" spans="1:28" ht="12.75">
      <c r="A948" s="632"/>
      <c r="B948" s="632"/>
      <c r="C948" s="632"/>
      <c r="D948" s="632"/>
      <c r="E948" s="632"/>
      <c r="F948" s="632"/>
      <c r="G948" s="632"/>
      <c r="H948" s="632"/>
      <c r="I948" s="632"/>
      <c r="J948" s="632"/>
      <c r="K948" s="632"/>
      <c r="L948" s="632"/>
      <c r="M948" s="632"/>
      <c r="N948" s="632"/>
      <c r="O948" s="632"/>
      <c r="P948" s="632"/>
      <c r="Q948" s="632"/>
      <c r="R948" s="632"/>
      <c r="S948" s="632"/>
      <c r="T948" s="632"/>
      <c r="U948" s="632"/>
      <c r="V948" s="632"/>
      <c r="W948" s="632"/>
      <c r="X948" s="632"/>
      <c r="Y948" s="632"/>
      <c r="Z948" s="632"/>
      <c r="AA948" s="632"/>
      <c r="AB948" s="632"/>
    </row>
    <row r="949" spans="1:28" ht="12.75">
      <c r="A949" s="632"/>
      <c r="B949" s="632"/>
      <c r="C949" s="632"/>
      <c r="D949" s="632"/>
      <c r="E949" s="632"/>
      <c r="F949" s="632"/>
      <c r="G949" s="632"/>
      <c r="H949" s="632"/>
      <c r="I949" s="632"/>
      <c r="J949" s="632"/>
      <c r="K949" s="632"/>
      <c r="L949" s="632"/>
      <c r="M949" s="632"/>
      <c r="N949" s="632"/>
      <c r="O949" s="632"/>
      <c r="P949" s="632"/>
      <c r="Q949" s="632"/>
      <c r="R949" s="632"/>
      <c r="S949" s="632"/>
      <c r="T949" s="632"/>
      <c r="U949" s="632"/>
      <c r="V949" s="632"/>
      <c r="W949" s="632"/>
      <c r="X949" s="632"/>
      <c r="Y949" s="632"/>
      <c r="Z949" s="632"/>
      <c r="AA949" s="632"/>
      <c r="AB949" s="632"/>
    </row>
    <row r="950" spans="1:28" ht="12.75">
      <c r="A950" s="632"/>
      <c r="B950" s="632"/>
      <c r="C950" s="632"/>
      <c r="D950" s="632"/>
      <c r="E950" s="632"/>
      <c r="F950" s="632"/>
      <c r="G950" s="632"/>
      <c r="H950" s="632"/>
      <c r="I950" s="632"/>
      <c r="J950" s="632"/>
      <c r="K950" s="632"/>
      <c r="L950" s="632"/>
      <c r="M950" s="632"/>
      <c r="N950" s="632"/>
      <c r="O950" s="632"/>
      <c r="P950" s="632"/>
      <c r="Q950" s="632"/>
      <c r="R950" s="632"/>
      <c r="S950" s="632"/>
      <c r="T950" s="632"/>
      <c r="U950" s="632"/>
      <c r="V950" s="632"/>
      <c r="W950" s="632"/>
      <c r="X950" s="632"/>
      <c r="Y950" s="632"/>
      <c r="Z950" s="632"/>
      <c r="AA950" s="632"/>
      <c r="AB950" s="632"/>
    </row>
    <row r="951" spans="1:28" ht="12.75">
      <c r="A951" s="632"/>
      <c r="B951" s="632"/>
      <c r="C951" s="632"/>
      <c r="D951" s="632"/>
      <c r="E951" s="632"/>
      <c r="F951" s="632"/>
      <c r="G951" s="632"/>
      <c r="H951" s="632"/>
      <c r="I951" s="632"/>
      <c r="J951" s="632"/>
      <c r="K951" s="632"/>
      <c r="L951" s="632"/>
      <c r="M951" s="632"/>
      <c r="N951" s="632"/>
      <c r="O951" s="632"/>
      <c r="P951" s="632"/>
      <c r="Q951" s="632"/>
      <c r="R951" s="632"/>
      <c r="S951" s="632"/>
      <c r="T951" s="632"/>
      <c r="U951" s="632"/>
      <c r="V951" s="632"/>
      <c r="W951" s="632"/>
      <c r="X951" s="632"/>
      <c r="Y951" s="632"/>
      <c r="Z951" s="632"/>
      <c r="AA951" s="632"/>
      <c r="AB951" s="632"/>
    </row>
    <row r="952" spans="1:28" ht="12.75">
      <c r="A952" s="632"/>
      <c r="B952" s="632"/>
      <c r="C952" s="632"/>
      <c r="D952" s="632"/>
      <c r="E952" s="632"/>
      <c r="F952" s="632"/>
      <c r="G952" s="632"/>
      <c r="H952" s="632"/>
      <c r="I952" s="632"/>
      <c r="J952" s="632"/>
      <c r="K952" s="632"/>
      <c r="L952" s="632"/>
      <c r="M952" s="632"/>
      <c r="N952" s="632"/>
      <c r="O952" s="632"/>
      <c r="P952" s="632"/>
      <c r="Q952" s="632"/>
      <c r="R952" s="632"/>
      <c r="S952" s="632"/>
      <c r="T952" s="632"/>
      <c r="U952" s="632"/>
      <c r="V952" s="632"/>
      <c r="W952" s="632"/>
      <c r="X952" s="632"/>
      <c r="Y952" s="632"/>
      <c r="Z952" s="632"/>
      <c r="AA952" s="632"/>
      <c r="AB952" s="632"/>
    </row>
    <row r="953" spans="1:28" ht="12.75">
      <c r="A953" s="632"/>
      <c r="B953" s="632"/>
      <c r="C953" s="632"/>
      <c r="D953" s="632"/>
      <c r="E953" s="632"/>
      <c r="F953" s="632"/>
      <c r="G953" s="632"/>
      <c r="H953" s="632"/>
      <c r="I953" s="632"/>
      <c r="J953" s="632"/>
      <c r="K953" s="632"/>
      <c r="L953" s="632"/>
      <c r="M953" s="632"/>
      <c r="N953" s="632"/>
      <c r="O953" s="632"/>
      <c r="P953" s="632"/>
      <c r="Q953" s="632"/>
      <c r="R953" s="632"/>
      <c r="S953" s="632"/>
      <c r="T953" s="632"/>
      <c r="U953" s="632"/>
      <c r="V953" s="632"/>
      <c r="W953" s="632"/>
      <c r="X953" s="632"/>
      <c r="Y953" s="632"/>
      <c r="Z953" s="632"/>
      <c r="AA953" s="632"/>
      <c r="AB953" s="632"/>
    </row>
    <row r="954" spans="1:28" ht="12.75">
      <c r="A954" s="632"/>
      <c r="B954" s="632"/>
      <c r="C954" s="632"/>
      <c r="D954" s="632"/>
      <c r="E954" s="632"/>
      <c r="F954" s="632"/>
      <c r="G954" s="632"/>
      <c r="H954" s="632"/>
      <c r="I954" s="632"/>
      <c r="J954" s="632"/>
      <c r="K954" s="632"/>
      <c r="L954" s="632"/>
      <c r="M954" s="632"/>
      <c r="N954" s="632"/>
      <c r="O954" s="632"/>
      <c r="P954" s="632"/>
      <c r="Q954" s="632"/>
      <c r="R954" s="632"/>
      <c r="S954" s="632"/>
      <c r="T954" s="632"/>
      <c r="U954" s="632"/>
      <c r="V954" s="632"/>
      <c r="W954" s="632"/>
      <c r="X954" s="632"/>
      <c r="Y954" s="632"/>
      <c r="Z954" s="632"/>
      <c r="AA954" s="632"/>
      <c r="AB954" s="632"/>
    </row>
    <row r="955" spans="1:28" ht="12.75">
      <c r="A955" s="632"/>
      <c r="B955" s="632"/>
      <c r="C955" s="632"/>
      <c r="D955" s="632"/>
      <c r="E955" s="632"/>
      <c r="F955" s="632"/>
      <c r="G955" s="632"/>
      <c r="H955" s="632"/>
      <c r="I955" s="632"/>
      <c r="J955" s="632"/>
      <c r="K955" s="632"/>
      <c r="L955" s="632"/>
      <c r="M955" s="632"/>
      <c r="N955" s="632"/>
      <c r="O955" s="632"/>
      <c r="P955" s="632"/>
      <c r="Q955" s="632"/>
      <c r="R955" s="632"/>
      <c r="S955" s="632"/>
      <c r="T955" s="632"/>
      <c r="U955" s="632"/>
      <c r="V955" s="632"/>
      <c r="W955" s="632"/>
      <c r="X955" s="632"/>
      <c r="Y955" s="632"/>
      <c r="Z955" s="632"/>
      <c r="AA955" s="632"/>
      <c r="AB955" s="632"/>
    </row>
    <row r="956" spans="1:28" ht="12.75">
      <c r="A956" s="632"/>
      <c r="B956" s="632"/>
      <c r="C956" s="632"/>
      <c r="D956" s="632"/>
      <c r="E956" s="632"/>
      <c r="F956" s="632"/>
      <c r="G956" s="632"/>
      <c r="H956" s="632"/>
      <c r="I956" s="632"/>
      <c r="J956" s="632"/>
      <c r="K956" s="632"/>
      <c r="L956" s="632"/>
      <c r="M956" s="632"/>
      <c r="N956" s="632"/>
      <c r="O956" s="632"/>
      <c r="P956" s="632"/>
      <c r="Q956" s="632"/>
      <c r="R956" s="632"/>
      <c r="S956" s="632"/>
      <c r="T956" s="632"/>
      <c r="U956" s="632"/>
      <c r="V956" s="632"/>
      <c r="W956" s="632"/>
      <c r="X956" s="632"/>
      <c r="Y956" s="632"/>
      <c r="Z956" s="632"/>
      <c r="AA956" s="632"/>
      <c r="AB956" s="632"/>
    </row>
    <row r="957" spans="1:28" ht="12.75">
      <c r="A957" s="632"/>
      <c r="B957" s="632"/>
      <c r="C957" s="632"/>
      <c r="D957" s="632"/>
      <c r="E957" s="632"/>
      <c r="F957" s="632"/>
      <c r="G957" s="632"/>
      <c r="H957" s="632"/>
      <c r="I957" s="632"/>
      <c r="J957" s="632"/>
      <c r="K957" s="632"/>
      <c r="L957" s="632"/>
      <c r="M957" s="632"/>
      <c r="N957" s="632"/>
      <c r="O957" s="632"/>
      <c r="P957" s="632"/>
      <c r="Q957" s="632"/>
      <c r="R957" s="632"/>
      <c r="S957" s="632"/>
      <c r="T957" s="632"/>
      <c r="U957" s="632"/>
      <c r="V957" s="632"/>
      <c r="W957" s="632"/>
      <c r="X957" s="632"/>
      <c r="Y957" s="632"/>
      <c r="Z957" s="632"/>
      <c r="AA957" s="632"/>
      <c r="AB957" s="632"/>
    </row>
    <row r="958" spans="1:28" ht="12.75">
      <c r="A958" s="632"/>
      <c r="B958" s="632"/>
      <c r="C958" s="632"/>
      <c r="D958" s="632"/>
      <c r="E958" s="632"/>
      <c r="F958" s="632"/>
      <c r="G958" s="632"/>
      <c r="H958" s="632"/>
      <c r="I958" s="632"/>
      <c r="J958" s="632"/>
      <c r="K958" s="632"/>
      <c r="L958" s="632"/>
      <c r="M958" s="632"/>
      <c r="N958" s="632"/>
      <c r="O958" s="632"/>
      <c r="P958" s="632"/>
      <c r="Q958" s="632"/>
      <c r="R958" s="632"/>
      <c r="S958" s="632"/>
      <c r="T958" s="632"/>
      <c r="U958" s="632"/>
      <c r="V958" s="632"/>
      <c r="W958" s="632"/>
      <c r="X958" s="632"/>
      <c r="Y958" s="632"/>
      <c r="Z958" s="632"/>
      <c r="AA958" s="632"/>
      <c r="AB958" s="632"/>
    </row>
    <row r="959" spans="1:28" ht="12.75">
      <c r="A959" s="632"/>
      <c r="B959" s="632"/>
      <c r="C959" s="632"/>
      <c r="D959" s="632"/>
      <c r="E959" s="632"/>
      <c r="F959" s="632"/>
      <c r="G959" s="632"/>
      <c r="H959" s="632"/>
      <c r="I959" s="632"/>
      <c r="J959" s="632"/>
      <c r="K959" s="632"/>
      <c r="L959" s="632"/>
      <c r="M959" s="632"/>
      <c r="N959" s="632"/>
      <c r="O959" s="632"/>
      <c r="P959" s="632"/>
      <c r="Q959" s="632"/>
      <c r="R959" s="632"/>
      <c r="S959" s="632"/>
      <c r="T959" s="632"/>
      <c r="U959" s="632"/>
      <c r="V959" s="632"/>
      <c r="W959" s="632"/>
      <c r="X959" s="632"/>
      <c r="Y959" s="632"/>
      <c r="Z959" s="632"/>
      <c r="AA959" s="632"/>
      <c r="AB959" s="632"/>
    </row>
    <row r="960" spans="1:28" ht="12.75">
      <c r="A960" s="632"/>
      <c r="B960" s="632"/>
      <c r="C960" s="632"/>
      <c r="D960" s="632"/>
      <c r="E960" s="632"/>
      <c r="F960" s="632"/>
      <c r="G960" s="632"/>
      <c r="H960" s="632"/>
      <c r="I960" s="632"/>
      <c r="J960" s="632"/>
      <c r="K960" s="632"/>
      <c r="L960" s="632"/>
      <c r="M960" s="632"/>
      <c r="N960" s="632"/>
      <c r="O960" s="632"/>
      <c r="P960" s="632"/>
      <c r="Q960" s="632"/>
      <c r="R960" s="632"/>
      <c r="S960" s="632"/>
      <c r="T960" s="632"/>
      <c r="U960" s="632"/>
      <c r="V960" s="632"/>
      <c r="W960" s="632"/>
      <c r="X960" s="632"/>
      <c r="Y960" s="632"/>
      <c r="Z960" s="632"/>
      <c r="AA960" s="632"/>
      <c r="AB960" s="632"/>
    </row>
    <row r="961" spans="1:28" ht="12.75">
      <c r="A961" s="632"/>
      <c r="B961" s="632"/>
      <c r="C961" s="632"/>
      <c r="D961" s="632"/>
      <c r="E961" s="632"/>
      <c r="F961" s="632"/>
      <c r="G961" s="632"/>
      <c r="H961" s="632"/>
      <c r="I961" s="632"/>
      <c r="J961" s="632"/>
      <c r="K961" s="632"/>
      <c r="L961" s="632"/>
      <c r="M961" s="632"/>
      <c r="N961" s="632"/>
      <c r="O961" s="632"/>
      <c r="P961" s="632"/>
      <c r="Q961" s="632"/>
      <c r="R961" s="632"/>
      <c r="S961" s="632"/>
      <c r="T961" s="632"/>
      <c r="U961" s="632"/>
      <c r="V961" s="632"/>
      <c r="W961" s="632"/>
      <c r="X961" s="632"/>
      <c r="Y961" s="632"/>
      <c r="Z961" s="632"/>
      <c r="AA961" s="632"/>
      <c r="AB961" s="632"/>
    </row>
    <row r="962" spans="1:28" ht="12.75">
      <c r="A962" s="632"/>
      <c r="B962" s="632"/>
      <c r="C962" s="632"/>
      <c r="D962" s="632"/>
      <c r="E962" s="632"/>
      <c r="F962" s="632"/>
      <c r="G962" s="632"/>
      <c r="H962" s="632"/>
      <c r="I962" s="632"/>
      <c r="J962" s="632"/>
      <c r="K962" s="632"/>
      <c r="L962" s="632"/>
      <c r="M962" s="632"/>
      <c r="N962" s="632"/>
      <c r="O962" s="632"/>
      <c r="P962" s="632"/>
      <c r="Q962" s="632"/>
      <c r="R962" s="632"/>
      <c r="S962" s="632"/>
      <c r="T962" s="632"/>
      <c r="U962" s="632"/>
      <c r="V962" s="632"/>
      <c r="W962" s="632"/>
      <c r="X962" s="632"/>
      <c r="Y962" s="632"/>
      <c r="Z962" s="632"/>
      <c r="AA962" s="632"/>
      <c r="AB962" s="632"/>
    </row>
    <row r="963" spans="1:28" ht="12.75">
      <c r="A963" s="632"/>
      <c r="B963" s="632"/>
      <c r="C963" s="632"/>
      <c r="D963" s="632"/>
      <c r="E963" s="632"/>
      <c r="F963" s="632"/>
      <c r="G963" s="632"/>
      <c r="H963" s="632"/>
      <c r="I963" s="632"/>
      <c r="J963" s="632"/>
      <c r="K963" s="632"/>
      <c r="L963" s="632"/>
      <c r="M963" s="632"/>
      <c r="N963" s="632"/>
      <c r="O963" s="632"/>
      <c r="P963" s="632"/>
      <c r="Q963" s="632"/>
      <c r="R963" s="632"/>
      <c r="S963" s="632"/>
      <c r="T963" s="632"/>
      <c r="U963" s="632"/>
      <c r="V963" s="632"/>
      <c r="W963" s="632"/>
      <c r="X963" s="632"/>
      <c r="Y963" s="632"/>
      <c r="Z963" s="632"/>
      <c r="AA963" s="632"/>
      <c r="AB963" s="632"/>
    </row>
    <row r="964" spans="1:28" ht="12.75">
      <c r="A964" s="632"/>
      <c r="B964" s="632"/>
      <c r="C964" s="632"/>
      <c r="D964" s="632"/>
      <c r="E964" s="632"/>
      <c r="F964" s="632"/>
      <c r="G964" s="632"/>
      <c r="H964" s="632"/>
      <c r="I964" s="632"/>
      <c r="J964" s="632"/>
      <c r="K964" s="632"/>
      <c r="L964" s="632"/>
      <c r="M964" s="632"/>
      <c r="N964" s="632"/>
      <c r="O964" s="632"/>
      <c r="P964" s="632"/>
      <c r="Q964" s="632"/>
      <c r="R964" s="632"/>
      <c r="S964" s="632"/>
      <c r="T964" s="632"/>
      <c r="U964" s="632"/>
      <c r="V964" s="632"/>
      <c r="W964" s="632"/>
      <c r="X964" s="632"/>
      <c r="Y964" s="632"/>
      <c r="Z964" s="632"/>
      <c r="AA964" s="632"/>
      <c r="AB964" s="632"/>
    </row>
    <row r="965" spans="1:28" ht="12.75">
      <c r="A965" s="632"/>
      <c r="B965" s="632"/>
      <c r="C965" s="632"/>
      <c r="D965" s="632"/>
      <c r="E965" s="632"/>
      <c r="F965" s="632"/>
      <c r="G965" s="632"/>
      <c r="H965" s="632"/>
      <c r="I965" s="632"/>
      <c r="J965" s="632"/>
      <c r="K965" s="632"/>
      <c r="L965" s="632"/>
      <c r="M965" s="632"/>
      <c r="N965" s="632"/>
      <c r="O965" s="632"/>
      <c r="P965" s="632"/>
      <c r="Q965" s="632"/>
      <c r="R965" s="632"/>
      <c r="S965" s="632"/>
      <c r="T965" s="632"/>
      <c r="U965" s="632"/>
      <c r="V965" s="632"/>
      <c r="W965" s="632"/>
      <c r="X965" s="632"/>
      <c r="Y965" s="632"/>
      <c r="Z965" s="632"/>
      <c r="AA965" s="632"/>
      <c r="AB965" s="632"/>
    </row>
    <row r="966" spans="1:28" ht="12.75">
      <c r="A966" s="632"/>
      <c r="B966" s="632"/>
      <c r="C966" s="632"/>
      <c r="D966" s="632"/>
      <c r="E966" s="632"/>
      <c r="F966" s="632"/>
      <c r="G966" s="632"/>
      <c r="H966" s="632"/>
      <c r="I966" s="632"/>
      <c r="J966" s="632"/>
      <c r="K966" s="632"/>
      <c r="L966" s="632"/>
      <c r="M966" s="632"/>
      <c r="N966" s="632"/>
      <c r="O966" s="632"/>
      <c r="P966" s="632"/>
      <c r="Q966" s="632"/>
      <c r="R966" s="632"/>
      <c r="S966" s="632"/>
      <c r="T966" s="632"/>
      <c r="U966" s="632"/>
      <c r="V966" s="632"/>
      <c r="W966" s="632"/>
      <c r="X966" s="632"/>
      <c r="Y966" s="632"/>
      <c r="Z966" s="632"/>
      <c r="AA966" s="632"/>
      <c r="AB966" s="632"/>
    </row>
    <row r="967" spans="1:28" ht="12.75">
      <c r="A967" s="632"/>
      <c r="B967" s="632"/>
      <c r="C967" s="632"/>
      <c r="D967" s="632"/>
      <c r="E967" s="632"/>
      <c r="F967" s="632"/>
      <c r="G967" s="632"/>
      <c r="H967" s="632"/>
      <c r="I967" s="632"/>
      <c r="J967" s="632"/>
      <c r="K967" s="632"/>
      <c r="L967" s="632"/>
      <c r="M967" s="632"/>
      <c r="N967" s="632"/>
      <c r="O967" s="632"/>
      <c r="P967" s="632"/>
      <c r="Q967" s="632"/>
      <c r="R967" s="632"/>
      <c r="S967" s="632"/>
      <c r="T967" s="632"/>
      <c r="U967" s="632"/>
      <c r="V967" s="632"/>
      <c r="W967" s="632"/>
      <c r="X967" s="632"/>
      <c r="Y967" s="632"/>
      <c r="Z967" s="632"/>
      <c r="AA967" s="632"/>
      <c r="AB967" s="632"/>
    </row>
    <row r="968" spans="1:28" ht="12.75">
      <c r="A968" s="632"/>
      <c r="B968" s="632"/>
      <c r="C968" s="632"/>
      <c r="D968" s="632"/>
      <c r="E968" s="632"/>
      <c r="F968" s="632"/>
      <c r="G968" s="632"/>
      <c r="H968" s="632"/>
      <c r="I968" s="632"/>
      <c r="J968" s="632"/>
      <c r="K968" s="632"/>
      <c r="L968" s="632"/>
      <c r="M968" s="632"/>
      <c r="N968" s="632"/>
      <c r="O968" s="632"/>
      <c r="P968" s="632"/>
      <c r="Q968" s="632"/>
      <c r="R968" s="632"/>
      <c r="S968" s="632"/>
      <c r="T968" s="632"/>
      <c r="U968" s="632"/>
      <c r="V968" s="632"/>
      <c r="W968" s="632"/>
      <c r="X968" s="632"/>
      <c r="Y968" s="632"/>
      <c r="Z968" s="632"/>
      <c r="AA968" s="632"/>
      <c r="AB968" s="632"/>
    </row>
    <row r="969" spans="1:28" ht="12.75">
      <c r="A969" s="632"/>
      <c r="B969" s="632"/>
      <c r="C969" s="632"/>
      <c r="D969" s="632"/>
      <c r="E969" s="632"/>
      <c r="F969" s="632"/>
      <c r="G969" s="632"/>
      <c r="H969" s="632"/>
      <c r="I969" s="632"/>
      <c r="J969" s="632"/>
      <c r="K969" s="632"/>
      <c r="L969" s="632"/>
      <c r="M969" s="632"/>
      <c r="N969" s="632"/>
      <c r="O969" s="632"/>
      <c r="P969" s="632"/>
      <c r="Q969" s="632"/>
      <c r="R969" s="632"/>
      <c r="S969" s="632"/>
      <c r="T969" s="632"/>
      <c r="U969" s="632"/>
      <c r="V969" s="632"/>
      <c r="W969" s="632"/>
      <c r="X969" s="632"/>
      <c r="Y969" s="632"/>
      <c r="Z969" s="632"/>
      <c r="AA969" s="632"/>
      <c r="AB969" s="632"/>
    </row>
    <row r="970" spans="1:28" ht="12.75">
      <c r="A970" s="632"/>
      <c r="B970" s="632"/>
      <c r="C970" s="632"/>
      <c r="D970" s="632"/>
      <c r="E970" s="632"/>
      <c r="F970" s="632"/>
      <c r="G970" s="632"/>
      <c r="H970" s="632"/>
      <c r="I970" s="632"/>
      <c r="J970" s="632"/>
      <c r="K970" s="632"/>
      <c r="L970" s="632"/>
      <c r="M970" s="632"/>
      <c r="N970" s="632"/>
      <c r="O970" s="632"/>
      <c r="P970" s="632"/>
      <c r="Q970" s="632"/>
      <c r="R970" s="632"/>
      <c r="S970" s="632"/>
      <c r="T970" s="632"/>
      <c r="U970" s="632"/>
      <c r="V970" s="632"/>
      <c r="W970" s="632"/>
      <c r="X970" s="632"/>
      <c r="Y970" s="632"/>
      <c r="Z970" s="632"/>
      <c r="AA970" s="632"/>
      <c r="AB970" s="632"/>
    </row>
    <row r="971" spans="1:28" ht="12.75">
      <c r="A971" s="632"/>
      <c r="B971" s="632"/>
      <c r="C971" s="632"/>
      <c r="D971" s="632"/>
      <c r="E971" s="632"/>
      <c r="F971" s="632"/>
      <c r="G971" s="632"/>
      <c r="H971" s="632"/>
      <c r="I971" s="632"/>
      <c r="J971" s="632"/>
      <c r="K971" s="632"/>
      <c r="L971" s="632"/>
      <c r="M971" s="632"/>
      <c r="N971" s="632"/>
      <c r="O971" s="632"/>
      <c r="P971" s="632"/>
      <c r="Q971" s="632"/>
      <c r="R971" s="632"/>
      <c r="S971" s="632"/>
      <c r="T971" s="632"/>
      <c r="U971" s="632"/>
      <c r="V971" s="632"/>
      <c r="W971" s="632"/>
      <c r="X971" s="632"/>
      <c r="Y971" s="632"/>
      <c r="Z971" s="632"/>
      <c r="AA971" s="632"/>
      <c r="AB971" s="632"/>
    </row>
    <row r="972" spans="1:28" ht="12.75">
      <c r="A972" s="632"/>
      <c r="B972" s="632"/>
      <c r="C972" s="632"/>
      <c r="D972" s="632"/>
      <c r="E972" s="632"/>
      <c r="F972" s="632"/>
      <c r="G972" s="632"/>
      <c r="H972" s="632"/>
      <c r="I972" s="632"/>
      <c r="J972" s="632"/>
      <c r="K972" s="632"/>
      <c r="L972" s="632"/>
      <c r="M972" s="632"/>
      <c r="N972" s="632"/>
      <c r="O972" s="632"/>
      <c r="P972" s="632"/>
      <c r="Q972" s="632"/>
      <c r="R972" s="632"/>
      <c r="S972" s="632"/>
      <c r="T972" s="632"/>
      <c r="U972" s="632"/>
      <c r="V972" s="632"/>
      <c r="W972" s="632"/>
      <c r="X972" s="632"/>
      <c r="Y972" s="632"/>
      <c r="Z972" s="632"/>
      <c r="AA972" s="632"/>
      <c r="AB972" s="632"/>
    </row>
    <row r="973" spans="1:28" ht="12.75">
      <c r="A973" s="632"/>
      <c r="B973" s="632"/>
      <c r="C973" s="632"/>
      <c r="D973" s="632"/>
      <c r="E973" s="632"/>
      <c r="F973" s="632"/>
      <c r="G973" s="632"/>
      <c r="H973" s="632"/>
      <c r="I973" s="632"/>
      <c r="J973" s="632"/>
      <c r="K973" s="632"/>
      <c r="L973" s="632"/>
      <c r="M973" s="632"/>
      <c r="N973" s="632"/>
      <c r="O973" s="632"/>
      <c r="P973" s="632"/>
      <c r="Q973" s="632"/>
      <c r="R973" s="632"/>
      <c r="S973" s="632"/>
      <c r="T973" s="632"/>
      <c r="U973" s="632"/>
      <c r="V973" s="632"/>
      <c r="W973" s="632"/>
      <c r="X973" s="632"/>
      <c r="Y973" s="632"/>
      <c r="Z973" s="632"/>
      <c r="AA973" s="632"/>
      <c r="AB973" s="632"/>
    </row>
    <row r="974" spans="1:28" ht="12.75">
      <c r="A974" s="632"/>
      <c r="B974" s="632"/>
      <c r="C974" s="632"/>
      <c r="D974" s="632"/>
      <c r="E974" s="632"/>
      <c r="F974" s="632"/>
      <c r="G974" s="632"/>
      <c r="H974" s="632"/>
      <c r="I974" s="632"/>
      <c r="J974" s="632"/>
      <c r="K974" s="632"/>
      <c r="L974" s="632"/>
      <c r="M974" s="632"/>
      <c r="N974" s="632"/>
      <c r="O974" s="632"/>
      <c r="P974" s="632"/>
      <c r="Q974" s="632"/>
      <c r="R974" s="632"/>
      <c r="S974" s="632"/>
      <c r="T974" s="632"/>
      <c r="U974" s="632"/>
      <c r="V974" s="632"/>
      <c r="W974" s="632"/>
      <c r="X974" s="632"/>
      <c r="Y974" s="632"/>
      <c r="Z974" s="632"/>
      <c r="AA974" s="632"/>
      <c r="AB974" s="632"/>
    </row>
    <row r="975" spans="1:28" ht="12.75">
      <c r="A975" s="632"/>
      <c r="B975" s="632"/>
      <c r="C975" s="632"/>
      <c r="D975" s="632"/>
      <c r="E975" s="632"/>
      <c r="F975" s="632"/>
      <c r="G975" s="632"/>
      <c r="H975" s="632"/>
      <c r="I975" s="632"/>
      <c r="J975" s="632"/>
      <c r="K975" s="632"/>
      <c r="L975" s="632"/>
      <c r="M975" s="632"/>
      <c r="N975" s="632"/>
      <c r="O975" s="632"/>
      <c r="P975" s="632"/>
      <c r="Q975" s="632"/>
      <c r="R975" s="632"/>
      <c r="S975" s="632"/>
      <c r="T975" s="632"/>
      <c r="U975" s="632"/>
      <c r="V975" s="632"/>
      <c r="W975" s="632"/>
      <c r="X975" s="632"/>
      <c r="Y975" s="632"/>
      <c r="Z975" s="632"/>
      <c r="AA975" s="632"/>
      <c r="AB975" s="632"/>
    </row>
    <row r="976" spans="1:28" ht="12.75">
      <c r="A976" s="632"/>
      <c r="B976" s="632"/>
      <c r="C976" s="632"/>
      <c r="D976" s="632"/>
      <c r="E976" s="632"/>
      <c r="F976" s="632"/>
      <c r="G976" s="632"/>
      <c r="H976" s="632"/>
      <c r="I976" s="632"/>
      <c r="J976" s="632"/>
      <c r="K976" s="632"/>
      <c r="L976" s="632"/>
      <c r="M976" s="632"/>
      <c r="N976" s="632"/>
      <c r="O976" s="632"/>
      <c r="P976" s="632"/>
      <c r="Q976" s="632"/>
      <c r="R976" s="632"/>
      <c r="S976" s="632"/>
      <c r="T976" s="632"/>
      <c r="U976" s="632"/>
      <c r="V976" s="632"/>
      <c r="W976" s="632"/>
      <c r="X976" s="632"/>
      <c r="Y976" s="632"/>
      <c r="Z976" s="632"/>
      <c r="AA976" s="632"/>
      <c r="AB976" s="632"/>
    </row>
    <row r="977" spans="1:28" ht="12.75">
      <c r="A977" s="632"/>
      <c r="B977" s="632"/>
      <c r="C977" s="632"/>
      <c r="D977" s="632"/>
      <c r="E977" s="632"/>
      <c r="F977" s="632"/>
      <c r="G977" s="632"/>
      <c r="H977" s="632"/>
      <c r="I977" s="632"/>
      <c r="J977" s="632"/>
      <c r="K977" s="632"/>
      <c r="L977" s="632"/>
      <c r="M977" s="632"/>
      <c r="N977" s="632"/>
      <c r="O977" s="632"/>
      <c r="P977" s="632"/>
      <c r="Q977" s="632"/>
      <c r="R977" s="632"/>
      <c r="S977" s="632"/>
      <c r="T977" s="632"/>
      <c r="U977" s="632"/>
      <c r="V977" s="632"/>
      <c r="W977" s="632"/>
      <c r="X977" s="632"/>
      <c r="Y977" s="632"/>
      <c r="Z977" s="632"/>
      <c r="AA977" s="632"/>
      <c r="AB977" s="632"/>
    </row>
    <row r="978" spans="1:28" ht="12.75">
      <c r="A978" s="632"/>
      <c r="B978" s="632"/>
      <c r="C978" s="632"/>
      <c r="D978" s="632"/>
      <c r="E978" s="632"/>
      <c r="F978" s="632"/>
      <c r="G978" s="632"/>
      <c r="H978" s="632"/>
      <c r="I978" s="632"/>
      <c r="J978" s="632"/>
      <c r="K978" s="632"/>
      <c r="L978" s="632"/>
      <c r="M978" s="632"/>
      <c r="N978" s="632"/>
      <c r="O978" s="632"/>
      <c r="P978" s="632"/>
      <c r="Q978" s="632"/>
      <c r="R978" s="632"/>
      <c r="S978" s="632"/>
      <c r="T978" s="632"/>
      <c r="U978" s="632"/>
      <c r="V978" s="632"/>
      <c r="W978" s="632"/>
      <c r="X978" s="632"/>
      <c r="Y978" s="632"/>
      <c r="Z978" s="632"/>
      <c r="AA978" s="632"/>
      <c r="AB978" s="632"/>
    </row>
    <row r="979" spans="1:28" ht="12.75">
      <c r="A979" s="632"/>
      <c r="B979" s="632"/>
      <c r="C979" s="632"/>
      <c r="D979" s="632"/>
      <c r="E979" s="632"/>
      <c r="F979" s="632"/>
      <c r="G979" s="632"/>
      <c r="H979" s="632"/>
      <c r="I979" s="632"/>
      <c r="J979" s="632"/>
      <c r="K979" s="632"/>
      <c r="L979" s="632"/>
      <c r="M979" s="632"/>
      <c r="N979" s="632"/>
      <c r="O979" s="632"/>
      <c r="P979" s="632"/>
      <c r="Q979" s="632"/>
      <c r="R979" s="632"/>
      <c r="S979" s="632"/>
      <c r="T979" s="632"/>
      <c r="U979" s="632"/>
      <c r="V979" s="632"/>
      <c r="W979" s="632"/>
      <c r="X979" s="632"/>
      <c r="Y979" s="632"/>
      <c r="Z979" s="632"/>
      <c r="AA979" s="632"/>
      <c r="AB979" s="632"/>
    </row>
    <row r="980" spans="1:28" ht="12.75">
      <c r="A980" s="632"/>
      <c r="B980" s="632"/>
      <c r="C980" s="632"/>
      <c r="D980" s="632"/>
      <c r="E980" s="632"/>
      <c r="F980" s="632"/>
      <c r="G980" s="632"/>
      <c r="H980" s="632"/>
      <c r="I980" s="632"/>
      <c r="J980" s="632"/>
      <c r="K980" s="632"/>
      <c r="L980" s="632"/>
      <c r="M980" s="632"/>
      <c r="N980" s="632"/>
      <c r="O980" s="632"/>
      <c r="P980" s="632"/>
      <c r="Q980" s="632"/>
      <c r="R980" s="632"/>
      <c r="S980" s="632"/>
      <c r="T980" s="632"/>
      <c r="U980" s="632"/>
      <c r="V980" s="632"/>
      <c r="W980" s="632"/>
      <c r="X980" s="632"/>
      <c r="Y980" s="632"/>
      <c r="Z980" s="632"/>
      <c r="AA980" s="632"/>
      <c r="AB980" s="632"/>
    </row>
    <row r="981" spans="1:28" ht="12.75">
      <c r="A981" s="632"/>
      <c r="B981" s="632"/>
      <c r="C981" s="632"/>
      <c r="D981" s="632"/>
      <c r="E981" s="632"/>
      <c r="F981" s="632"/>
      <c r="G981" s="632"/>
      <c r="H981" s="632"/>
      <c r="I981" s="632"/>
      <c r="J981" s="632"/>
      <c r="K981" s="632"/>
      <c r="L981" s="632"/>
      <c r="M981" s="632"/>
      <c r="N981" s="632"/>
      <c r="O981" s="632"/>
      <c r="P981" s="632"/>
      <c r="Q981" s="632"/>
      <c r="R981" s="632"/>
      <c r="S981" s="632"/>
      <c r="T981" s="632"/>
      <c r="U981" s="632"/>
      <c r="V981" s="632"/>
      <c r="W981" s="632"/>
      <c r="X981" s="632"/>
      <c r="Y981" s="632"/>
      <c r="Z981" s="632"/>
      <c r="AA981" s="632"/>
      <c r="AB981" s="632"/>
    </row>
    <row r="982" spans="1:28" ht="12.75">
      <c r="A982" s="632"/>
      <c r="B982" s="632"/>
      <c r="C982" s="632"/>
      <c r="D982" s="632"/>
      <c r="E982" s="632"/>
      <c r="F982" s="632"/>
      <c r="G982" s="632"/>
      <c r="H982" s="632"/>
      <c r="I982" s="632"/>
      <c r="J982" s="632"/>
      <c r="K982" s="632"/>
      <c r="L982" s="632"/>
      <c r="M982" s="632"/>
      <c r="N982" s="632"/>
      <c r="O982" s="632"/>
      <c r="P982" s="632"/>
      <c r="Q982" s="632"/>
      <c r="R982" s="632"/>
      <c r="S982" s="632"/>
      <c r="T982" s="632"/>
      <c r="U982" s="632"/>
      <c r="V982" s="632"/>
      <c r="W982" s="632"/>
      <c r="X982" s="632"/>
      <c r="Y982" s="632"/>
      <c r="Z982" s="632"/>
      <c r="AA982" s="632"/>
      <c r="AB982" s="632"/>
    </row>
    <row r="983" spans="1:28" ht="12.75">
      <c r="A983" s="632"/>
      <c r="B983" s="632"/>
      <c r="C983" s="632"/>
      <c r="D983" s="632"/>
      <c r="E983" s="632"/>
      <c r="F983" s="632"/>
      <c r="G983" s="632"/>
      <c r="H983" s="632"/>
      <c r="I983" s="632"/>
      <c r="J983" s="632"/>
      <c r="K983" s="632"/>
      <c r="L983" s="632"/>
      <c r="M983" s="632"/>
      <c r="N983" s="632"/>
      <c r="O983" s="632"/>
      <c r="P983" s="632"/>
      <c r="Q983" s="632"/>
      <c r="R983" s="632"/>
      <c r="S983" s="632"/>
      <c r="T983" s="632"/>
      <c r="U983" s="632"/>
      <c r="V983" s="632"/>
      <c r="W983" s="632"/>
      <c r="X983" s="632"/>
      <c r="Y983" s="632"/>
      <c r="Z983" s="632"/>
      <c r="AA983" s="632"/>
      <c r="AB983" s="632"/>
    </row>
    <row r="984" spans="1:28" ht="12.75">
      <c r="A984" s="632"/>
      <c r="B984" s="632"/>
      <c r="C984" s="632"/>
      <c r="D984" s="632"/>
      <c r="E984" s="632"/>
      <c r="F984" s="632"/>
      <c r="G984" s="632"/>
      <c r="H984" s="632"/>
      <c r="I984" s="632"/>
      <c r="J984" s="632"/>
      <c r="K984" s="632"/>
      <c r="L984" s="632"/>
      <c r="M984" s="632"/>
      <c r="N984" s="632"/>
      <c r="O984" s="632"/>
      <c r="P984" s="632"/>
      <c r="Q984" s="632"/>
      <c r="R984" s="632"/>
      <c r="S984" s="632"/>
      <c r="T984" s="632"/>
      <c r="U984" s="632"/>
      <c r="V984" s="632"/>
      <c r="W984" s="632"/>
      <c r="X984" s="632"/>
      <c r="Y984" s="632"/>
      <c r="Z984" s="632"/>
      <c r="AA984" s="632"/>
      <c r="AB984" s="632"/>
    </row>
    <row r="985" spans="1:28" ht="12.75">
      <c r="A985" s="632"/>
      <c r="B985" s="632"/>
      <c r="C985" s="632"/>
      <c r="D985" s="632"/>
      <c r="E985" s="632"/>
      <c r="F985" s="632"/>
      <c r="G985" s="632"/>
      <c r="H985" s="632"/>
      <c r="I985" s="632"/>
      <c r="J985" s="632"/>
      <c r="K985" s="632"/>
      <c r="L985" s="632"/>
      <c r="M985" s="632"/>
      <c r="N985" s="632"/>
      <c r="O985" s="632"/>
      <c r="P985" s="632"/>
      <c r="Q985" s="632"/>
      <c r="R985" s="632"/>
      <c r="S985" s="632"/>
      <c r="T985" s="632"/>
      <c r="U985" s="632"/>
      <c r="V985" s="632"/>
      <c r="W985" s="632"/>
      <c r="X985" s="632"/>
      <c r="Y985" s="632"/>
      <c r="Z985" s="632"/>
      <c r="AA985" s="632"/>
      <c r="AB985" s="632"/>
    </row>
    <row r="986" spans="1:28" ht="12.75">
      <c r="A986" s="632"/>
      <c r="B986" s="632"/>
      <c r="C986" s="632"/>
      <c r="D986" s="632"/>
      <c r="E986" s="632"/>
      <c r="F986" s="632"/>
      <c r="G986" s="632"/>
      <c r="H986" s="632"/>
      <c r="I986" s="632"/>
      <c r="J986" s="632"/>
      <c r="K986" s="632"/>
      <c r="L986" s="632"/>
      <c r="M986" s="632"/>
      <c r="N986" s="632"/>
      <c r="O986" s="632"/>
      <c r="P986" s="632"/>
      <c r="Q986" s="632"/>
      <c r="R986" s="632"/>
      <c r="S986" s="632"/>
      <c r="T986" s="632"/>
      <c r="U986" s="632"/>
      <c r="V986" s="632"/>
      <c r="W986" s="632"/>
      <c r="X986" s="632"/>
      <c r="Y986" s="632"/>
      <c r="Z986" s="632"/>
      <c r="AA986" s="632"/>
      <c r="AB986" s="632"/>
    </row>
    <row r="987" spans="1:28" ht="12.75">
      <c r="A987" s="632"/>
      <c r="B987" s="632"/>
      <c r="C987" s="632"/>
      <c r="D987" s="632"/>
      <c r="E987" s="632"/>
      <c r="F987" s="632"/>
      <c r="G987" s="632"/>
      <c r="H987" s="632"/>
      <c r="I987" s="632"/>
      <c r="J987" s="632"/>
      <c r="K987" s="632"/>
      <c r="L987" s="632"/>
      <c r="M987" s="632"/>
      <c r="N987" s="632"/>
      <c r="O987" s="632"/>
      <c r="P987" s="632"/>
      <c r="Q987" s="632"/>
      <c r="R987" s="632"/>
      <c r="S987" s="632"/>
      <c r="T987" s="632"/>
      <c r="U987" s="632"/>
      <c r="V987" s="632"/>
      <c r="W987" s="632"/>
      <c r="X987" s="632"/>
      <c r="Y987" s="632"/>
      <c r="Z987" s="632"/>
      <c r="AA987" s="632"/>
      <c r="AB987" s="632"/>
    </row>
    <row r="988" spans="1:28" ht="12.75">
      <c r="A988" s="632"/>
      <c r="B988" s="632"/>
      <c r="C988" s="632"/>
      <c r="D988" s="632"/>
      <c r="E988" s="632"/>
      <c r="F988" s="632"/>
      <c r="G988" s="632"/>
      <c r="H988" s="632"/>
      <c r="I988" s="632"/>
      <c r="J988" s="632"/>
      <c r="K988" s="632"/>
      <c r="L988" s="632"/>
      <c r="M988" s="632"/>
      <c r="N988" s="632"/>
      <c r="O988" s="632"/>
      <c r="P988" s="632"/>
      <c r="Q988" s="632"/>
      <c r="R988" s="632"/>
      <c r="S988" s="632"/>
      <c r="T988" s="632"/>
      <c r="U988" s="632"/>
      <c r="V988" s="632"/>
      <c r="W988" s="632"/>
      <c r="X988" s="632"/>
      <c r="Y988" s="632"/>
      <c r="Z988" s="632"/>
      <c r="AA988" s="632"/>
      <c r="AB988" s="632"/>
    </row>
    <row r="989" spans="1:28" ht="12.75">
      <c r="A989" s="632"/>
      <c r="B989" s="632"/>
      <c r="C989" s="632"/>
      <c r="D989" s="632"/>
      <c r="E989" s="632"/>
      <c r="F989" s="632"/>
      <c r="G989" s="632"/>
      <c r="H989" s="632"/>
      <c r="I989" s="632"/>
      <c r="J989" s="632"/>
      <c r="K989" s="632"/>
      <c r="L989" s="632"/>
      <c r="M989" s="632"/>
      <c r="N989" s="632"/>
      <c r="O989" s="632"/>
      <c r="P989" s="632"/>
      <c r="Q989" s="632"/>
      <c r="R989" s="632"/>
      <c r="S989" s="632"/>
      <c r="T989" s="632"/>
      <c r="U989" s="632"/>
      <c r="V989" s="632"/>
      <c r="W989" s="632"/>
      <c r="X989" s="632"/>
      <c r="Y989" s="632"/>
      <c r="Z989" s="632"/>
      <c r="AA989" s="632"/>
      <c r="AB989" s="632"/>
    </row>
    <row r="990" spans="1:28" ht="12.75">
      <c r="A990" s="632"/>
      <c r="B990" s="632"/>
      <c r="C990" s="632"/>
      <c r="D990" s="632"/>
      <c r="E990" s="632"/>
      <c r="F990" s="632"/>
      <c r="G990" s="632"/>
      <c r="H990" s="632"/>
      <c r="I990" s="632"/>
      <c r="J990" s="632"/>
      <c r="K990" s="632"/>
      <c r="L990" s="632"/>
      <c r="M990" s="632"/>
      <c r="N990" s="632"/>
      <c r="O990" s="632"/>
      <c r="P990" s="632"/>
      <c r="Q990" s="632"/>
      <c r="R990" s="632"/>
      <c r="S990" s="632"/>
      <c r="T990" s="632"/>
      <c r="U990" s="632"/>
      <c r="V990" s="632"/>
      <c r="W990" s="632"/>
      <c r="X990" s="632"/>
      <c r="Y990" s="632"/>
      <c r="Z990" s="632"/>
      <c r="AA990" s="632"/>
      <c r="AB990" s="632"/>
    </row>
    <row r="991" spans="1:28" ht="12.75">
      <c r="A991" s="632"/>
      <c r="B991" s="632"/>
      <c r="C991" s="632"/>
      <c r="D991" s="632"/>
      <c r="E991" s="632"/>
      <c r="F991" s="632"/>
      <c r="G991" s="632"/>
      <c r="H991" s="632"/>
      <c r="I991" s="632"/>
      <c r="J991" s="632"/>
      <c r="K991" s="632"/>
      <c r="L991" s="632"/>
      <c r="M991" s="632"/>
      <c r="N991" s="632"/>
      <c r="O991" s="632"/>
      <c r="P991" s="632"/>
      <c r="Q991" s="632"/>
      <c r="R991" s="632"/>
      <c r="S991" s="632"/>
      <c r="T991" s="632"/>
      <c r="U991" s="632"/>
      <c r="V991" s="632"/>
      <c r="W991" s="632"/>
      <c r="X991" s="632"/>
      <c r="Y991" s="632"/>
      <c r="Z991" s="632"/>
      <c r="AA991" s="632"/>
      <c r="AB991" s="632"/>
    </row>
    <row r="992" spans="1:28" ht="12.75">
      <c r="A992" s="632"/>
      <c r="B992" s="632"/>
      <c r="C992" s="632"/>
      <c r="D992" s="632"/>
      <c r="E992" s="632"/>
      <c r="F992" s="632"/>
      <c r="G992" s="632"/>
      <c r="H992" s="632"/>
      <c r="I992" s="632"/>
      <c r="J992" s="632"/>
      <c r="K992" s="632"/>
      <c r="L992" s="632"/>
      <c r="M992" s="632"/>
      <c r="N992" s="632"/>
      <c r="O992" s="632"/>
      <c r="P992" s="632"/>
      <c r="Q992" s="632"/>
      <c r="R992" s="632"/>
      <c r="S992" s="632"/>
      <c r="T992" s="632"/>
      <c r="U992" s="632"/>
      <c r="V992" s="632"/>
      <c r="W992" s="632"/>
      <c r="X992" s="632"/>
      <c r="Y992" s="632"/>
      <c r="Z992" s="632"/>
      <c r="AA992" s="632"/>
      <c r="AB992" s="632"/>
    </row>
    <row r="993" spans="1:28" ht="12.75">
      <c r="A993" s="632"/>
      <c r="B993" s="632"/>
      <c r="C993" s="632"/>
      <c r="D993" s="632"/>
      <c r="E993" s="632"/>
      <c r="F993" s="632"/>
      <c r="G993" s="632"/>
      <c r="H993" s="632"/>
      <c r="I993" s="632"/>
      <c r="J993" s="632"/>
      <c r="K993" s="632"/>
      <c r="L993" s="632"/>
      <c r="M993" s="632"/>
      <c r="N993" s="632"/>
      <c r="O993" s="632"/>
      <c r="P993" s="632"/>
      <c r="Q993" s="632"/>
      <c r="R993" s="632"/>
      <c r="S993" s="632"/>
      <c r="T993" s="632"/>
      <c r="U993" s="632"/>
      <c r="V993" s="632"/>
      <c r="W993" s="632"/>
      <c r="X993" s="632"/>
      <c r="Y993" s="632"/>
      <c r="Z993" s="632"/>
      <c r="AA993" s="632"/>
      <c r="AB993" s="632"/>
    </row>
    <row r="994" spans="1:28" ht="12.75">
      <c r="A994" s="632"/>
      <c r="B994" s="632"/>
      <c r="C994" s="632"/>
      <c r="D994" s="632"/>
      <c r="E994" s="632"/>
      <c r="F994" s="632"/>
      <c r="G994" s="632"/>
      <c r="H994" s="632"/>
      <c r="I994" s="632"/>
      <c r="J994" s="632"/>
      <c r="K994" s="632"/>
      <c r="L994" s="632"/>
      <c r="M994" s="632"/>
      <c r="N994" s="632"/>
      <c r="O994" s="632"/>
      <c r="P994" s="632"/>
      <c r="Q994" s="632"/>
      <c r="R994" s="632"/>
      <c r="S994" s="632"/>
      <c r="T994" s="632"/>
      <c r="U994" s="632"/>
      <c r="V994" s="632"/>
      <c r="W994" s="632"/>
      <c r="X994" s="632"/>
      <c r="Y994" s="632"/>
      <c r="Z994" s="632"/>
      <c r="AA994" s="632"/>
      <c r="AB994" s="632"/>
    </row>
    <row r="995" spans="1:28" ht="12.75">
      <c r="A995" s="632"/>
      <c r="B995" s="632"/>
      <c r="C995" s="632"/>
      <c r="D995" s="632"/>
      <c r="E995" s="632"/>
      <c r="F995" s="632"/>
      <c r="G995" s="632"/>
      <c r="H995" s="632"/>
      <c r="I995" s="632"/>
      <c r="J995" s="632"/>
      <c r="K995" s="632"/>
      <c r="L995" s="632"/>
      <c r="M995" s="632"/>
      <c r="N995" s="632"/>
      <c r="O995" s="632"/>
      <c r="P995" s="632"/>
      <c r="Q995" s="632"/>
      <c r="R995" s="632"/>
      <c r="S995" s="632"/>
      <c r="T995" s="632"/>
      <c r="U995" s="632"/>
      <c r="V995" s="632"/>
      <c r="W995" s="632"/>
      <c r="X995" s="632"/>
      <c r="Y995" s="632"/>
      <c r="Z995" s="632"/>
      <c r="AA995" s="632"/>
      <c r="AB995" s="632"/>
    </row>
    <row r="996" spans="1:28" ht="12.75">
      <c r="A996" s="632"/>
      <c r="B996" s="632"/>
      <c r="C996" s="632"/>
      <c r="D996" s="632"/>
      <c r="E996" s="632"/>
      <c r="F996" s="632"/>
      <c r="G996" s="632"/>
      <c r="H996" s="632"/>
      <c r="I996" s="632"/>
      <c r="J996" s="632"/>
      <c r="K996" s="632"/>
      <c r="L996" s="632"/>
      <c r="M996" s="632"/>
      <c r="N996" s="632"/>
      <c r="O996" s="632"/>
      <c r="P996" s="632"/>
      <c r="Q996" s="632"/>
      <c r="R996" s="632"/>
      <c r="S996" s="632"/>
      <c r="T996" s="632"/>
      <c r="U996" s="632"/>
      <c r="V996" s="632"/>
      <c r="W996" s="632"/>
      <c r="X996" s="632"/>
      <c r="Y996" s="632"/>
      <c r="Z996" s="632"/>
      <c r="AA996" s="632"/>
      <c r="AB996" s="632"/>
    </row>
    <row r="997" spans="1:28" ht="12.75">
      <c r="A997" s="632"/>
      <c r="B997" s="632"/>
      <c r="C997" s="632"/>
      <c r="D997" s="632"/>
      <c r="E997" s="632"/>
      <c r="F997" s="632"/>
      <c r="G997" s="632"/>
      <c r="H997" s="632"/>
      <c r="I997" s="632"/>
      <c r="J997" s="632"/>
      <c r="K997" s="632"/>
      <c r="L997" s="632"/>
      <c r="M997" s="632"/>
      <c r="N997" s="632"/>
      <c r="O997" s="632"/>
      <c r="P997" s="632"/>
      <c r="Q997" s="632"/>
      <c r="R997" s="632"/>
      <c r="S997" s="632"/>
      <c r="T997" s="632"/>
      <c r="U997" s="632"/>
      <c r="V997" s="632"/>
      <c r="W997" s="632"/>
      <c r="X997" s="632"/>
      <c r="Y997" s="632"/>
      <c r="Z997" s="632"/>
      <c r="AA997" s="632"/>
      <c r="AB997" s="632"/>
    </row>
    <row r="998" spans="1:28" ht="12.75">
      <c r="A998" s="632"/>
      <c r="B998" s="632"/>
      <c r="C998" s="632"/>
      <c r="D998" s="632"/>
      <c r="E998" s="632"/>
      <c r="F998" s="632"/>
      <c r="G998" s="632"/>
      <c r="H998" s="632"/>
      <c r="I998" s="632"/>
      <c r="J998" s="632"/>
      <c r="K998" s="632"/>
      <c r="L998" s="632"/>
      <c r="M998" s="632"/>
      <c r="N998" s="632"/>
      <c r="O998" s="632"/>
      <c r="P998" s="632"/>
      <c r="Q998" s="632"/>
      <c r="R998" s="632"/>
      <c r="S998" s="632"/>
      <c r="T998" s="632"/>
      <c r="U998" s="632"/>
      <c r="V998" s="632"/>
      <c r="W998" s="632"/>
      <c r="X998" s="632"/>
      <c r="Y998" s="632"/>
      <c r="Z998" s="632"/>
      <c r="AA998" s="632"/>
      <c r="AB998" s="632"/>
    </row>
    <row r="999" spans="1:28" ht="12.75">
      <c r="A999" s="632"/>
      <c r="B999" s="632"/>
      <c r="C999" s="632"/>
      <c r="D999" s="632"/>
      <c r="E999" s="632"/>
      <c r="F999" s="632"/>
      <c r="G999" s="632"/>
      <c r="H999" s="632"/>
      <c r="I999" s="632"/>
      <c r="J999" s="632"/>
      <c r="K999" s="632"/>
      <c r="L999" s="632"/>
      <c r="M999" s="632"/>
      <c r="N999" s="632"/>
      <c r="O999" s="632"/>
      <c r="P999" s="632"/>
      <c r="Q999" s="632"/>
      <c r="R999" s="632"/>
      <c r="S999" s="632"/>
      <c r="T999" s="632"/>
      <c r="U999" s="632"/>
      <c r="V999" s="632"/>
      <c r="W999" s="632"/>
      <c r="X999" s="632"/>
      <c r="Y999" s="632"/>
      <c r="Z999" s="632"/>
      <c r="AA999" s="632"/>
      <c r="AB999" s="632"/>
    </row>
    <row r="1000" spans="1:28" ht="12.75">
      <c r="A1000" s="632"/>
      <c r="B1000" s="632"/>
      <c r="C1000" s="632"/>
      <c r="D1000" s="632"/>
      <c r="E1000" s="632"/>
      <c r="F1000" s="632"/>
      <c r="G1000" s="632"/>
      <c r="H1000" s="632"/>
      <c r="I1000" s="632"/>
      <c r="J1000" s="632"/>
      <c r="K1000" s="632"/>
      <c r="L1000" s="632"/>
      <c r="M1000" s="632"/>
      <c r="N1000" s="632"/>
      <c r="O1000" s="632"/>
      <c r="P1000" s="632"/>
      <c r="Q1000" s="632"/>
      <c r="R1000" s="632"/>
      <c r="S1000" s="632"/>
      <c r="T1000" s="632"/>
      <c r="U1000" s="632"/>
      <c r="V1000" s="632"/>
      <c r="W1000" s="632"/>
      <c r="X1000" s="632"/>
      <c r="Y1000" s="632"/>
      <c r="Z1000" s="632"/>
      <c r="AA1000" s="632"/>
      <c r="AB1000" s="632"/>
    </row>
    <row r="1001" spans="1:28" ht="12.75">
      <c r="A1001" s="632"/>
      <c r="B1001" s="632"/>
      <c r="C1001" s="632"/>
      <c r="D1001" s="632"/>
      <c r="E1001" s="632"/>
      <c r="F1001" s="632"/>
      <c r="G1001" s="632"/>
      <c r="H1001" s="632"/>
      <c r="I1001" s="632"/>
      <c r="J1001" s="632"/>
      <c r="K1001" s="632"/>
      <c r="L1001" s="632"/>
      <c r="M1001" s="632"/>
      <c r="N1001" s="632"/>
      <c r="O1001" s="632"/>
      <c r="P1001" s="632"/>
      <c r="Q1001" s="632"/>
      <c r="R1001" s="632"/>
      <c r="S1001" s="632"/>
      <c r="T1001" s="632"/>
      <c r="U1001" s="632"/>
      <c r="V1001" s="632"/>
      <c r="W1001" s="632"/>
      <c r="X1001" s="632"/>
      <c r="Y1001" s="632"/>
      <c r="Z1001" s="632"/>
      <c r="AA1001" s="632"/>
      <c r="AB1001" s="632"/>
    </row>
    <row r="1002" spans="1:28" ht="12.75">
      <c r="A1002" s="632"/>
      <c r="B1002" s="632"/>
      <c r="C1002" s="632"/>
      <c r="D1002" s="632"/>
      <c r="E1002" s="632"/>
      <c r="F1002" s="632"/>
      <c r="G1002" s="632"/>
      <c r="H1002" s="632"/>
      <c r="I1002" s="632"/>
      <c r="J1002" s="632"/>
      <c r="K1002" s="632"/>
      <c r="L1002" s="632"/>
      <c r="M1002" s="632"/>
      <c r="N1002" s="632"/>
      <c r="O1002" s="632"/>
      <c r="P1002" s="632"/>
      <c r="Q1002" s="632"/>
      <c r="R1002" s="632"/>
      <c r="S1002" s="632"/>
      <c r="T1002" s="632"/>
      <c r="U1002" s="632"/>
      <c r="V1002" s="632"/>
      <c r="W1002" s="632"/>
      <c r="X1002" s="632"/>
      <c r="Y1002" s="632"/>
      <c r="Z1002" s="632"/>
      <c r="AA1002" s="632"/>
      <c r="AB1002" s="632"/>
    </row>
    <row r="1003" spans="1:28" ht="12.75">
      <c r="A1003" s="632"/>
      <c r="B1003" s="632"/>
      <c r="C1003" s="632"/>
      <c r="D1003" s="632"/>
      <c r="E1003" s="632"/>
      <c r="F1003" s="632"/>
      <c r="G1003" s="632"/>
      <c r="H1003" s="632"/>
      <c r="I1003" s="632"/>
      <c r="J1003" s="632"/>
      <c r="K1003" s="632"/>
      <c r="L1003" s="632"/>
      <c r="M1003" s="632"/>
      <c r="N1003" s="632"/>
      <c r="O1003" s="632"/>
      <c r="P1003" s="632"/>
      <c r="Q1003" s="632"/>
      <c r="R1003" s="632"/>
      <c r="S1003" s="632"/>
      <c r="T1003" s="632"/>
      <c r="U1003" s="632"/>
      <c r="V1003" s="632"/>
      <c r="W1003" s="632"/>
      <c r="X1003" s="632"/>
      <c r="Y1003" s="632"/>
      <c r="Z1003" s="632"/>
      <c r="AA1003" s="632"/>
      <c r="AB1003" s="632"/>
    </row>
    <row r="1004" spans="1:28" ht="12.75">
      <c r="A1004" s="632"/>
      <c r="B1004" s="632"/>
      <c r="C1004" s="632"/>
      <c r="D1004" s="632"/>
      <c r="E1004" s="632"/>
      <c r="F1004" s="632"/>
      <c r="G1004" s="632"/>
      <c r="H1004" s="632"/>
      <c r="I1004" s="632"/>
      <c r="J1004" s="632"/>
      <c r="K1004" s="632"/>
      <c r="L1004" s="632"/>
      <c r="M1004" s="632"/>
      <c r="N1004" s="632"/>
      <c r="O1004" s="632"/>
      <c r="P1004" s="632"/>
      <c r="Q1004" s="632"/>
      <c r="R1004" s="632"/>
      <c r="S1004" s="632"/>
      <c r="T1004" s="632"/>
      <c r="U1004" s="632"/>
      <c r="V1004" s="632"/>
      <c r="W1004" s="632"/>
      <c r="X1004" s="632"/>
      <c r="Y1004" s="632"/>
      <c r="Z1004" s="632"/>
      <c r="AA1004" s="632"/>
      <c r="AB1004" s="632"/>
    </row>
    <row r="1005" spans="1:28" ht="12.75">
      <c r="A1005" s="632"/>
      <c r="B1005" s="632"/>
      <c r="C1005" s="632"/>
      <c r="D1005" s="632"/>
      <c r="E1005" s="632"/>
      <c r="F1005" s="632"/>
      <c r="G1005" s="632"/>
      <c r="H1005" s="632"/>
      <c r="I1005" s="632"/>
      <c r="J1005" s="632"/>
      <c r="K1005" s="632"/>
      <c r="L1005" s="632"/>
      <c r="M1005" s="632"/>
      <c r="N1005" s="632"/>
      <c r="O1005" s="632"/>
      <c r="P1005" s="632"/>
      <c r="Q1005" s="632"/>
      <c r="R1005" s="632"/>
      <c r="S1005" s="632"/>
      <c r="T1005" s="632"/>
      <c r="U1005" s="632"/>
      <c r="V1005" s="632"/>
      <c r="W1005" s="632"/>
      <c r="X1005" s="632"/>
      <c r="Y1005" s="632"/>
      <c r="Z1005" s="632"/>
      <c r="AA1005" s="632"/>
      <c r="AB1005" s="632"/>
    </row>
    <row r="1006" spans="1:28" ht="12.75">
      <c r="A1006" s="632"/>
      <c r="B1006" s="632"/>
      <c r="C1006" s="632"/>
      <c r="D1006" s="632"/>
      <c r="E1006" s="632"/>
      <c r="F1006" s="632"/>
      <c r="G1006" s="632"/>
      <c r="H1006" s="632"/>
      <c r="I1006" s="632"/>
      <c r="J1006" s="632"/>
      <c r="K1006" s="632"/>
      <c r="L1006" s="632"/>
      <c r="M1006" s="632"/>
      <c r="N1006" s="632"/>
      <c r="O1006" s="632"/>
      <c r="P1006" s="632"/>
      <c r="Q1006" s="632"/>
      <c r="R1006" s="632"/>
      <c r="S1006" s="632"/>
      <c r="T1006" s="632"/>
      <c r="U1006" s="632"/>
      <c r="V1006" s="632"/>
      <c r="W1006" s="632"/>
      <c r="X1006" s="632"/>
      <c r="Y1006" s="632"/>
      <c r="Z1006" s="632"/>
      <c r="AA1006" s="632"/>
      <c r="AB1006" s="632"/>
    </row>
    <row r="1007" spans="1:28" ht="12.75">
      <c r="A1007" s="632"/>
      <c r="B1007" s="632"/>
      <c r="C1007" s="632"/>
      <c r="D1007" s="632"/>
      <c r="E1007" s="632"/>
      <c r="F1007" s="632"/>
      <c r="G1007" s="632"/>
      <c r="H1007" s="632"/>
      <c r="I1007" s="632"/>
      <c r="J1007" s="632"/>
      <c r="K1007" s="632"/>
      <c r="L1007" s="632"/>
      <c r="M1007" s="632"/>
      <c r="N1007" s="632"/>
      <c r="O1007" s="632"/>
      <c r="P1007" s="632"/>
      <c r="Q1007" s="632"/>
      <c r="R1007" s="632"/>
      <c r="S1007" s="632"/>
      <c r="T1007" s="632"/>
      <c r="U1007" s="632"/>
      <c r="V1007" s="632"/>
      <c r="W1007" s="632"/>
      <c r="X1007" s="632"/>
      <c r="Y1007" s="632"/>
      <c r="Z1007" s="632"/>
      <c r="AA1007" s="632"/>
      <c r="AB1007" s="632"/>
    </row>
    <row r="1008" spans="1:28" ht="12.75">
      <c r="A1008" s="632"/>
      <c r="B1008" s="632"/>
      <c r="C1008" s="632"/>
      <c r="D1008" s="632"/>
      <c r="E1008" s="632"/>
      <c r="F1008" s="632"/>
      <c r="G1008" s="632"/>
      <c r="H1008" s="632"/>
      <c r="I1008" s="632"/>
      <c r="J1008" s="632"/>
      <c r="K1008" s="632"/>
      <c r="L1008" s="632"/>
      <c r="M1008" s="632"/>
      <c r="N1008" s="632"/>
      <c r="O1008" s="632"/>
      <c r="P1008" s="632"/>
      <c r="Q1008" s="632"/>
      <c r="R1008" s="632"/>
      <c r="S1008" s="632"/>
      <c r="T1008" s="632"/>
      <c r="U1008" s="632"/>
      <c r="V1008" s="632"/>
      <c r="W1008" s="632"/>
      <c r="X1008" s="632"/>
      <c r="Y1008" s="632"/>
      <c r="Z1008" s="632"/>
      <c r="AA1008" s="632"/>
      <c r="AB1008" s="632"/>
    </row>
    <row r="1009" spans="1:28" ht="12.75">
      <c r="A1009" s="632"/>
      <c r="B1009" s="632"/>
      <c r="C1009" s="632"/>
      <c r="D1009" s="632"/>
      <c r="E1009" s="632"/>
      <c r="F1009" s="632"/>
      <c r="G1009" s="632"/>
      <c r="H1009" s="632"/>
      <c r="I1009" s="632"/>
      <c r="J1009" s="632"/>
      <c r="K1009" s="632"/>
      <c r="L1009" s="632"/>
      <c r="M1009" s="632"/>
      <c r="N1009" s="632"/>
      <c r="O1009" s="632"/>
      <c r="P1009" s="632"/>
      <c r="Q1009" s="632"/>
      <c r="R1009" s="632"/>
      <c r="S1009" s="632"/>
      <c r="T1009" s="632"/>
      <c r="U1009" s="632"/>
      <c r="V1009" s="632"/>
      <c r="W1009" s="632"/>
      <c r="X1009" s="632"/>
      <c r="Y1009" s="632"/>
      <c r="Z1009" s="632"/>
      <c r="AA1009" s="632"/>
      <c r="AB1009" s="632"/>
    </row>
    <row r="1010" spans="1:28" ht="12.75">
      <c r="A1010" s="632"/>
      <c r="B1010" s="632"/>
      <c r="C1010" s="632"/>
      <c r="D1010" s="632"/>
      <c r="E1010" s="632"/>
      <c r="F1010" s="632"/>
      <c r="G1010" s="632"/>
      <c r="H1010" s="632"/>
      <c r="I1010" s="632"/>
      <c r="J1010" s="632"/>
      <c r="K1010" s="632"/>
      <c r="L1010" s="632"/>
      <c r="M1010" s="632"/>
      <c r="N1010" s="632"/>
      <c r="O1010" s="632"/>
      <c r="P1010" s="632"/>
      <c r="Q1010" s="632"/>
      <c r="R1010" s="632"/>
      <c r="S1010" s="632"/>
      <c r="T1010" s="632"/>
      <c r="U1010" s="632"/>
      <c r="V1010" s="632"/>
      <c r="W1010" s="632"/>
      <c r="X1010" s="632"/>
      <c r="Y1010" s="632"/>
      <c r="Z1010" s="632"/>
      <c r="AA1010" s="632"/>
      <c r="AB1010" s="632"/>
    </row>
    <row r="1011" spans="1:28" ht="12.75">
      <c r="A1011" s="632"/>
      <c r="B1011" s="632"/>
      <c r="C1011" s="632"/>
      <c r="D1011" s="632"/>
      <c r="E1011" s="632"/>
      <c r="F1011" s="632"/>
      <c r="G1011" s="632"/>
      <c r="H1011" s="632"/>
      <c r="I1011" s="632"/>
      <c r="J1011" s="632"/>
      <c r="K1011" s="632"/>
      <c r="L1011" s="632"/>
      <c r="M1011" s="632"/>
      <c r="N1011" s="632"/>
      <c r="O1011" s="632"/>
      <c r="P1011" s="632"/>
      <c r="Q1011" s="632"/>
      <c r="R1011" s="632"/>
      <c r="S1011" s="632"/>
      <c r="T1011" s="632"/>
      <c r="U1011" s="632"/>
      <c r="V1011" s="632"/>
      <c r="W1011" s="632"/>
      <c r="X1011" s="632"/>
      <c r="Y1011" s="632"/>
      <c r="Z1011" s="632"/>
      <c r="AA1011" s="632"/>
      <c r="AB1011" s="632"/>
    </row>
    <row r="1012" spans="1:28" ht="12.75">
      <c r="A1012" s="632"/>
      <c r="B1012" s="632"/>
      <c r="C1012" s="632"/>
      <c r="D1012" s="632"/>
      <c r="E1012" s="632"/>
      <c r="F1012" s="632"/>
      <c r="G1012" s="632"/>
      <c r="H1012" s="632"/>
      <c r="I1012" s="632"/>
      <c r="J1012" s="632"/>
      <c r="K1012" s="632"/>
      <c r="L1012" s="632"/>
      <c r="M1012" s="632"/>
      <c r="N1012" s="632"/>
      <c r="O1012" s="632"/>
      <c r="P1012" s="632"/>
      <c r="Q1012" s="632"/>
      <c r="R1012" s="632"/>
      <c r="S1012" s="632"/>
      <c r="T1012" s="632"/>
      <c r="U1012" s="632"/>
      <c r="V1012" s="632"/>
      <c r="W1012" s="632"/>
      <c r="X1012" s="632"/>
      <c r="Y1012" s="632"/>
      <c r="Z1012" s="632"/>
      <c r="AA1012" s="632"/>
      <c r="AB1012" s="632"/>
    </row>
    <row r="1013" spans="1:28" ht="12.75">
      <c r="A1013" s="632"/>
      <c r="B1013" s="632"/>
      <c r="C1013" s="632"/>
      <c r="D1013" s="632"/>
      <c r="E1013" s="632"/>
      <c r="F1013" s="632"/>
      <c r="G1013" s="632"/>
      <c r="H1013" s="632"/>
      <c r="I1013" s="632"/>
      <c r="J1013" s="632"/>
      <c r="K1013" s="632"/>
      <c r="L1013" s="632"/>
      <c r="M1013" s="632"/>
      <c r="N1013" s="632"/>
      <c r="O1013" s="632"/>
      <c r="P1013" s="632"/>
      <c r="Q1013" s="632"/>
      <c r="R1013" s="632"/>
      <c r="S1013" s="632"/>
      <c r="T1013" s="632"/>
      <c r="U1013" s="632"/>
      <c r="V1013" s="632"/>
      <c r="W1013" s="632"/>
      <c r="X1013" s="632"/>
      <c r="Y1013" s="632"/>
      <c r="Z1013" s="632"/>
      <c r="AA1013" s="632"/>
      <c r="AB1013" s="632"/>
    </row>
    <row r="1014" spans="1:28" ht="12.75">
      <c r="A1014" s="632"/>
      <c r="B1014" s="632"/>
      <c r="C1014" s="632"/>
      <c r="D1014" s="632"/>
      <c r="E1014" s="632"/>
      <c r="F1014" s="632"/>
      <c r="G1014" s="632"/>
      <c r="H1014" s="632"/>
      <c r="I1014" s="632"/>
      <c r="J1014" s="632"/>
      <c r="K1014" s="632"/>
      <c r="L1014" s="632"/>
      <c r="M1014" s="632"/>
      <c r="N1014" s="632"/>
      <c r="O1014" s="632"/>
      <c r="P1014" s="632"/>
      <c r="Q1014" s="632"/>
      <c r="R1014" s="632"/>
      <c r="S1014" s="632"/>
      <c r="T1014" s="632"/>
      <c r="U1014" s="632"/>
      <c r="V1014" s="632"/>
      <c r="W1014" s="632"/>
      <c r="X1014" s="632"/>
      <c r="Y1014" s="632"/>
      <c r="Z1014" s="632"/>
      <c r="AA1014" s="632"/>
      <c r="AB1014" s="632"/>
    </row>
    <row r="1015" spans="1:28" ht="12.75">
      <c r="A1015" s="632"/>
      <c r="B1015" s="632"/>
      <c r="C1015" s="632"/>
      <c r="D1015" s="632"/>
      <c r="E1015" s="632"/>
      <c r="F1015" s="632"/>
      <c r="G1015" s="632"/>
      <c r="H1015" s="632"/>
      <c r="I1015" s="632"/>
      <c r="J1015" s="632"/>
      <c r="K1015" s="632"/>
      <c r="L1015" s="632"/>
      <c r="M1015" s="632"/>
      <c r="N1015" s="632"/>
      <c r="O1015" s="632"/>
      <c r="P1015" s="632"/>
      <c r="Q1015" s="632"/>
      <c r="R1015" s="632"/>
      <c r="S1015" s="632"/>
      <c r="T1015" s="632"/>
      <c r="U1015" s="632"/>
      <c r="V1015" s="632"/>
      <c r="W1015" s="632"/>
      <c r="X1015" s="632"/>
      <c r="Y1015" s="632"/>
      <c r="Z1015" s="632"/>
      <c r="AA1015" s="632"/>
      <c r="AB1015" s="632"/>
    </row>
    <row r="1016" spans="1:28" ht="12.75">
      <c r="A1016" s="632"/>
      <c r="B1016" s="632"/>
      <c r="C1016" s="632"/>
      <c r="D1016" s="632"/>
      <c r="E1016" s="632"/>
      <c r="F1016" s="632"/>
      <c r="G1016" s="632"/>
      <c r="H1016" s="632"/>
      <c r="I1016" s="632"/>
      <c r="J1016" s="632"/>
      <c r="K1016" s="632"/>
      <c r="L1016" s="632"/>
      <c r="M1016" s="632"/>
      <c r="N1016" s="632"/>
      <c r="O1016" s="632"/>
      <c r="P1016" s="632"/>
      <c r="Q1016" s="632"/>
      <c r="R1016" s="632"/>
      <c r="S1016" s="632"/>
      <c r="T1016" s="632"/>
      <c r="U1016" s="632"/>
      <c r="V1016" s="632"/>
      <c r="W1016" s="632"/>
      <c r="X1016" s="632"/>
      <c r="Y1016" s="632"/>
      <c r="Z1016" s="632"/>
      <c r="AA1016" s="632"/>
      <c r="AB1016" s="632"/>
    </row>
    <row r="1017" spans="1:28" ht="12.75">
      <c r="A1017" s="632"/>
      <c r="B1017" s="632"/>
      <c r="C1017" s="632"/>
      <c r="D1017" s="632"/>
      <c r="E1017" s="632"/>
      <c r="F1017" s="632"/>
      <c r="G1017" s="632"/>
      <c r="H1017" s="632"/>
      <c r="I1017" s="632"/>
      <c r="J1017" s="632"/>
      <c r="K1017" s="632"/>
      <c r="L1017" s="632"/>
      <c r="M1017" s="632"/>
      <c r="N1017" s="632"/>
      <c r="O1017" s="632"/>
      <c r="P1017" s="632"/>
      <c r="Q1017" s="632"/>
      <c r="R1017" s="632"/>
      <c r="S1017" s="632"/>
      <c r="T1017" s="632"/>
      <c r="U1017" s="632"/>
      <c r="V1017" s="632"/>
      <c r="W1017" s="632"/>
      <c r="X1017" s="632"/>
      <c r="Y1017" s="632"/>
      <c r="Z1017" s="632"/>
      <c r="AA1017" s="632"/>
      <c r="AB1017" s="632"/>
    </row>
    <row r="1018" spans="1:28" ht="12.75">
      <c r="A1018" s="632"/>
      <c r="B1018" s="632"/>
      <c r="C1018" s="632"/>
      <c r="D1018" s="632"/>
      <c r="E1018" s="632"/>
      <c r="F1018" s="632"/>
      <c r="G1018" s="632"/>
      <c r="H1018" s="632"/>
      <c r="I1018" s="632"/>
      <c r="J1018" s="632"/>
      <c r="K1018" s="632"/>
      <c r="L1018" s="632"/>
      <c r="M1018" s="632"/>
      <c r="N1018" s="632"/>
      <c r="O1018" s="632"/>
      <c r="P1018" s="632"/>
      <c r="Q1018" s="632"/>
      <c r="R1018" s="632"/>
      <c r="S1018" s="632"/>
      <c r="T1018" s="632"/>
      <c r="U1018" s="632"/>
      <c r="V1018" s="632"/>
      <c r="W1018" s="632"/>
      <c r="X1018" s="632"/>
      <c r="Y1018" s="632"/>
      <c r="Z1018" s="632"/>
      <c r="AA1018" s="632"/>
      <c r="AB1018" s="632"/>
    </row>
    <row r="1019" spans="1:28" ht="12.75">
      <c r="A1019" s="632"/>
      <c r="B1019" s="632"/>
      <c r="C1019" s="632"/>
      <c r="D1019" s="632"/>
      <c r="E1019" s="632"/>
      <c r="F1019" s="632"/>
      <c r="G1019" s="632"/>
      <c r="H1019" s="632"/>
      <c r="I1019" s="632"/>
      <c r="J1019" s="632"/>
      <c r="K1019" s="632"/>
      <c r="L1019" s="632"/>
      <c r="M1019" s="632"/>
      <c r="N1019" s="632"/>
      <c r="O1019" s="632"/>
      <c r="P1019" s="632"/>
      <c r="Q1019" s="632"/>
      <c r="R1019" s="632"/>
      <c r="S1019" s="632"/>
      <c r="T1019" s="632"/>
      <c r="U1019" s="632"/>
      <c r="V1019" s="632"/>
      <c r="W1019" s="632"/>
      <c r="X1019" s="632"/>
      <c r="Y1019" s="632"/>
      <c r="Z1019" s="632"/>
      <c r="AA1019" s="632"/>
      <c r="AB1019" s="632"/>
    </row>
    <row r="1020" spans="1:28" ht="12.75">
      <c r="A1020" s="632"/>
      <c r="B1020" s="632"/>
      <c r="C1020" s="632"/>
      <c r="D1020" s="632"/>
      <c r="E1020" s="632"/>
      <c r="F1020" s="632"/>
      <c r="G1020" s="632"/>
      <c r="H1020" s="632"/>
      <c r="I1020" s="632"/>
      <c r="J1020" s="632"/>
      <c r="K1020" s="632"/>
      <c r="L1020" s="632"/>
      <c r="M1020" s="632"/>
      <c r="N1020" s="632"/>
      <c r="O1020" s="632"/>
      <c r="P1020" s="632"/>
      <c r="Q1020" s="632"/>
      <c r="R1020" s="632"/>
      <c r="S1020" s="632"/>
      <c r="T1020" s="632"/>
      <c r="U1020" s="632"/>
      <c r="V1020" s="632"/>
      <c r="W1020" s="632"/>
      <c r="X1020" s="632"/>
      <c r="Y1020" s="632"/>
      <c r="Z1020" s="632"/>
      <c r="AA1020" s="632"/>
      <c r="AB1020" s="632"/>
    </row>
    <row r="1021" spans="1:28" ht="12.75">
      <c r="A1021" s="632"/>
      <c r="B1021" s="632"/>
      <c r="C1021" s="632"/>
      <c r="D1021" s="632"/>
      <c r="E1021" s="632"/>
      <c r="F1021" s="632"/>
      <c r="G1021" s="632"/>
      <c r="H1021" s="632"/>
      <c r="I1021" s="632"/>
      <c r="J1021" s="632"/>
      <c r="K1021" s="632"/>
      <c r="L1021" s="632"/>
      <c r="M1021" s="632"/>
      <c r="N1021" s="632"/>
      <c r="O1021" s="632"/>
      <c r="P1021" s="632"/>
      <c r="Q1021" s="632"/>
      <c r="R1021" s="632"/>
      <c r="S1021" s="632"/>
      <c r="T1021" s="632"/>
      <c r="U1021" s="632"/>
      <c r="V1021" s="632"/>
      <c r="W1021" s="632"/>
      <c r="X1021" s="632"/>
      <c r="Y1021" s="632"/>
      <c r="Z1021" s="632"/>
      <c r="AA1021" s="632"/>
      <c r="AB1021" s="632"/>
    </row>
    <row r="1022" spans="1:28" ht="12.75">
      <c r="A1022" s="632"/>
      <c r="B1022" s="632"/>
      <c r="C1022" s="632"/>
      <c r="D1022" s="632"/>
      <c r="E1022" s="632"/>
      <c r="F1022" s="632"/>
      <c r="G1022" s="632"/>
      <c r="H1022" s="632"/>
      <c r="I1022" s="632"/>
      <c r="J1022" s="632"/>
      <c r="K1022" s="632"/>
      <c r="L1022" s="632"/>
      <c r="M1022" s="632"/>
      <c r="N1022" s="632"/>
      <c r="O1022" s="632"/>
      <c r="P1022" s="632"/>
      <c r="Q1022" s="632"/>
      <c r="R1022" s="632"/>
      <c r="S1022" s="632"/>
      <c r="T1022" s="632"/>
      <c r="U1022" s="632"/>
      <c r="V1022" s="632"/>
      <c r="W1022" s="632"/>
      <c r="X1022" s="632"/>
      <c r="Y1022" s="632"/>
      <c r="Z1022" s="632"/>
      <c r="AA1022" s="632"/>
      <c r="AB1022" s="632"/>
    </row>
    <row r="1023" spans="1:28" ht="12.75">
      <c r="A1023" s="632"/>
      <c r="B1023" s="632"/>
      <c r="C1023" s="632"/>
      <c r="D1023" s="632"/>
      <c r="E1023" s="632"/>
      <c r="F1023" s="632"/>
      <c r="G1023" s="632"/>
      <c r="H1023" s="632"/>
      <c r="I1023" s="632"/>
      <c r="J1023" s="632"/>
      <c r="K1023" s="632"/>
      <c r="L1023" s="632"/>
      <c r="M1023" s="632"/>
      <c r="N1023" s="632"/>
      <c r="O1023" s="632"/>
      <c r="P1023" s="632"/>
      <c r="Q1023" s="632"/>
      <c r="R1023" s="632"/>
      <c r="S1023" s="632"/>
      <c r="T1023" s="632"/>
      <c r="U1023" s="632"/>
      <c r="V1023" s="632"/>
      <c r="W1023" s="632"/>
      <c r="X1023" s="632"/>
      <c r="Y1023" s="632"/>
      <c r="Z1023" s="632"/>
      <c r="AA1023" s="632"/>
      <c r="AB1023" s="632"/>
    </row>
    <row r="1024" spans="1:28" ht="12.75">
      <c r="A1024" s="632"/>
      <c r="B1024" s="632"/>
      <c r="C1024" s="632"/>
      <c r="D1024" s="632"/>
      <c r="E1024" s="632"/>
      <c r="F1024" s="632"/>
      <c r="G1024" s="632"/>
      <c r="H1024" s="632"/>
      <c r="I1024" s="632"/>
      <c r="J1024" s="632"/>
      <c r="K1024" s="632"/>
      <c r="L1024" s="632"/>
      <c r="M1024" s="632"/>
      <c r="N1024" s="632"/>
      <c r="O1024" s="632"/>
      <c r="P1024" s="632"/>
      <c r="Q1024" s="632"/>
      <c r="R1024" s="632"/>
      <c r="S1024" s="632"/>
      <c r="T1024" s="632"/>
      <c r="U1024" s="632"/>
      <c r="V1024" s="632"/>
      <c r="W1024" s="632"/>
      <c r="X1024" s="632"/>
      <c r="Y1024" s="632"/>
      <c r="Z1024" s="632"/>
      <c r="AA1024" s="632"/>
      <c r="AB1024" s="632"/>
    </row>
    <row r="1025" spans="1:28" ht="12.75">
      <c r="A1025" s="632"/>
      <c r="B1025" s="632"/>
      <c r="C1025" s="632"/>
      <c r="D1025" s="632"/>
      <c r="E1025" s="632"/>
      <c r="F1025" s="632"/>
      <c r="G1025" s="632"/>
      <c r="H1025" s="632"/>
      <c r="I1025" s="632"/>
      <c r="J1025" s="632"/>
      <c r="K1025" s="632"/>
      <c r="L1025" s="632"/>
      <c r="M1025" s="632"/>
      <c r="N1025" s="632"/>
      <c r="O1025" s="632"/>
      <c r="P1025" s="632"/>
      <c r="Q1025" s="632"/>
      <c r="R1025" s="632"/>
      <c r="S1025" s="632"/>
      <c r="T1025" s="632"/>
      <c r="U1025" s="632"/>
      <c r="V1025" s="632"/>
      <c r="W1025" s="632"/>
      <c r="X1025" s="632"/>
      <c r="Y1025" s="632"/>
      <c r="Z1025" s="632"/>
      <c r="AA1025" s="632"/>
      <c r="AB1025" s="632"/>
    </row>
    <row r="1026" spans="1:28" ht="12.75">
      <c r="A1026" s="632"/>
      <c r="B1026" s="632"/>
      <c r="C1026" s="632"/>
      <c r="D1026" s="632"/>
      <c r="E1026" s="632"/>
      <c r="F1026" s="632"/>
      <c r="G1026" s="632"/>
      <c r="H1026" s="632"/>
      <c r="I1026" s="632"/>
      <c r="J1026" s="632"/>
      <c r="K1026" s="632"/>
      <c r="L1026" s="632"/>
      <c r="M1026" s="632"/>
      <c r="N1026" s="632"/>
      <c r="O1026" s="632"/>
      <c r="P1026" s="632"/>
      <c r="Q1026" s="632"/>
      <c r="R1026" s="632"/>
      <c r="S1026" s="632"/>
      <c r="T1026" s="632"/>
      <c r="U1026" s="632"/>
      <c r="V1026" s="632"/>
      <c r="W1026" s="632"/>
      <c r="X1026" s="632"/>
      <c r="Y1026" s="632"/>
      <c r="Z1026" s="632"/>
      <c r="AA1026" s="632"/>
      <c r="AB1026" s="632"/>
    </row>
    <row r="1027" spans="1:28" ht="12.75">
      <c r="A1027" s="632"/>
      <c r="B1027" s="632"/>
      <c r="C1027" s="632"/>
      <c r="D1027" s="632"/>
      <c r="E1027" s="632"/>
      <c r="F1027" s="632"/>
      <c r="G1027" s="632"/>
      <c r="H1027" s="632"/>
      <c r="I1027" s="632"/>
      <c r="J1027" s="632"/>
      <c r="K1027" s="632"/>
      <c r="L1027" s="632"/>
      <c r="M1027" s="632"/>
      <c r="N1027" s="632"/>
      <c r="O1027" s="632"/>
      <c r="P1027" s="632"/>
      <c r="Q1027" s="632"/>
      <c r="R1027" s="632"/>
      <c r="S1027" s="632"/>
      <c r="T1027" s="632"/>
      <c r="U1027" s="632"/>
      <c r="V1027" s="632"/>
      <c r="W1027" s="632"/>
      <c r="X1027" s="632"/>
      <c r="Y1027" s="632"/>
      <c r="Z1027" s="632"/>
      <c r="AA1027" s="632"/>
      <c r="AB1027" s="632"/>
    </row>
    <row r="1028" spans="1:28" ht="12.75">
      <c r="A1028" s="632"/>
      <c r="B1028" s="632"/>
      <c r="C1028" s="632"/>
      <c r="D1028" s="632"/>
      <c r="E1028" s="632"/>
      <c r="F1028" s="632"/>
      <c r="G1028" s="632"/>
      <c r="H1028" s="632"/>
      <c r="I1028" s="632"/>
      <c r="J1028" s="632"/>
      <c r="K1028" s="632"/>
      <c r="L1028" s="632"/>
      <c r="M1028" s="632"/>
      <c r="N1028" s="632"/>
      <c r="O1028" s="632"/>
      <c r="P1028" s="632"/>
      <c r="Q1028" s="632"/>
      <c r="R1028" s="632"/>
      <c r="S1028" s="632"/>
      <c r="T1028" s="632"/>
      <c r="U1028" s="632"/>
      <c r="V1028" s="632"/>
      <c r="W1028" s="632"/>
      <c r="X1028" s="632"/>
      <c r="Y1028" s="632"/>
      <c r="Z1028" s="632"/>
      <c r="AA1028" s="632"/>
      <c r="AB1028" s="632"/>
    </row>
    <row r="1029" spans="1:28" ht="12.75">
      <c r="A1029" s="632"/>
      <c r="B1029" s="632"/>
      <c r="C1029" s="632"/>
      <c r="D1029" s="632"/>
      <c r="E1029" s="632"/>
      <c r="F1029" s="632"/>
      <c r="G1029" s="632"/>
      <c r="H1029" s="632"/>
      <c r="I1029" s="632"/>
      <c r="J1029" s="632"/>
      <c r="K1029" s="632"/>
      <c r="L1029" s="632"/>
      <c r="M1029" s="632"/>
      <c r="N1029" s="632"/>
      <c r="O1029" s="632"/>
      <c r="P1029" s="632"/>
      <c r="Q1029" s="632"/>
      <c r="R1029" s="632"/>
      <c r="S1029" s="632"/>
      <c r="T1029" s="632"/>
      <c r="U1029" s="632"/>
      <c r="V1029" s="632"/>
      <c r="W1029" s="632"/>
      <c r="X1029" s="632"/>
      <c r="Y1029" s="632"/>
      <c r="Z1029" s="632"/>
      <c r="AA1029" s="632"/>
      <c r="AB1029" s="632"/>
    </row>
    <row r="1030" spans="1:28" ht="12.75">
      <c r="A1030" s="632"/>
      <c r="B1030" s="632"/>
      <c r="C1030" s="632"/>
      <c r="D1030" s="632"/>
      <c r="E1030" s="632"/>
      <c r="F1030" s="632"/>
      <c r="G1030" s="632"/>
      <c r="H1030" s="632"/>
      <c r="I1030" s="632"/>
      <c r="J1030" s="632"/>
      <c r="K1030" s="632"/>
      <c r="L1030" s="632"/>
      <c r="M1030" s="632"/>
      <c r="N1030" s="632"/>
      <c r="O1030" s="632"/>
      <c r="P1030" s="632"/>
      <c r="Q1030" s="632"/>
      <c r="R1030" s="632"/>
      <c r="S1030" s="632"/>
      <c r="T1030" s="632"/>
      <c r="U1030" s="632"/>
      <c r="V1030" s="632"/>
      <c r="W1030" s="632"/>
      <c r="X1030" s="632"/>
      <c r="Y1030" s="632"/>
      <c r="Z1030" s="632"/>
      <c r="AA1030" s="632"/>
      <c r="AB1030" s="632"/>
    </row>
    <row r="1031" spans="1:28" ht="12.75">
      <c r="A1031" s="632"/>
      <c r="B1031" s="632"/>
      <c r="C1031" s="632"/>
      <c r="D1031" s="632"/>
      <c r="E1031" s="632"/>
      <c r="F1031" s="632"/>
      <c r="G1031" s="632"/>
      <c r="H1031" s="632"/>
      <c r="I1031" s="632"/>
      <c r="J1031" s="632"/>
      <c r="K1031" s="632"/>
      <c r="L1031" s="632"/>
      <c r="M1031" s="632"/>
      <c r="N1031" s="632"/>
      <c r="O1031" s="632"/>
      <c r="P1031" s="632"/>
      <c r="Q1031" s="632"/>
      <c r="R1031" s="632"/>
      <c r="S1031" s="632"/>
      <c r="T1031" s="632"/>
      <c r="U1031" s="632"/>
      <c r="V1031" s="632"/>
      <c r="W1031" s="632"/>
      <c r="X1031" s="632"/>
      <c r="Y1031" s="632"/>
      <c r="Z1031" s="632"/>
      <c r="AA1031" s="632"/>
      <c r="AB1031" s="632"/>
    </row>
    <row r="1032" spans="1:28" ht="12.75">
      <c r="A1032" s="632"/>
      <c r="B1032" s="632"/>
      <c r="C1032" s="632"/>
      <c r="D1032" s="632"/>
      <c r="E1032" s="632"/>
      <c r="F1032" s="632"/>
      <c r="G1032" s="632"/>
      <c r="H1032" s="632"/>
      <c r="I1032" s="632"/>
      <c r="J1032" s="632"/>
      <c r="K1032" s="632"/>
      <c r="L1032" s="632"/>
      <c r="M1032" s="632"/>
      <c r="N1032" s="632"/>
      <c r="O1032" s="632"/>
      <c r="P1032" s="632"/>
      <c r="Q1032" s="632"/>
      <c r="R1032" s="632"/>
      <c r="S1032" s="632"/>
      <c r="T1032" s="632"/>
      <c r="U1032" s="632"/>
      <c r="V1032" s="632"/>
      <c r="W1032" s="632"/>
      <c r="X1032" s="632"/>
      <c r="Y1032" s="632"/>
      <c r="Z1032" s="632"/>
      <c r="AA1032" s="632"/>
      <c r="AB1032" s="632"/>
    </row>
    <row r="1033" spans="1:28" ht="12.75">
      <c r="A1033" s="632"/>
      <c r="B1033" s="632"/>
      <c r="C1033" s="632"/>
      <c r="D1033" s="632"/>
      <c r="E1033" s="632"/>
      <c r="F1033" s="632"/>
      <c r="G1033" s="632"/>
      <c r="H1033" s="632"/>
      <c r="I1033" s="632"/>
      <c r="J1033" s="632"/>
      <c r="K1033" s="632"/>
      <c r="L1033" s="632"/>
      <c r="M1033" s="632"/>
      <c r="N1033" s="632"/>
      <c r="O1033" s="632"/>
      <c r="P1033" s="632"/>
      <c r="Q1033" s="632"/>
      <c r="R1033" s="632"/>
      <c r="S1033" s="632"/>
      <c r="T1033" s="632"/>
      <c r="U1033" s="632"/>
      <c r="V1033" s="632"/>
      <c r="W1033" s="632"/>
      <c r="X1033" s="632"/>
      <c r="Y1033" s="632"/>
      <c r="Z1033" s="632"/>
      <c r="AA1033" s="632"/>
      <c r="AB1033" s="632"/>
    </row>
    <row r="1034" spans="1:28" ht="12.75">
      <c r="A1034" s="632"/>
      <c r="B1034" s="632"/>
      <c r="C1034" s="632"/>
      <c r="D1034" s="632"/>
      <c r="E1034" s="632"/>
      <c r="F1034" s="632"/>
      <c r="G1034" s="632"/>
      <c r="H1034" s="632"/>
      <c r="I1034" s="632"/>
      <c r="J1034" s="632"/>
      <c r="K1034" s="632"/>
      <c r="L1034" s="632"/>
      <c r="M1034" s="632"/>
      <c r="N1034" s="632"/>
      <c r="O1034" s="632"/>
      <c r="P1034" s="632"/>
      <c r="Q1034" s="632"/>
      <c r="R1034" s="632"/>
      <c r="S1034" s="632"/>
      <c r="T1034" s="632"/>
      <c r="U1034" s="632"/>
      <c r="V1034" s="632"/>
      <c r="W1034" s="632"/>
      <c r="X1034" s="632"/>
      <c r="Y1034" s="632"/>
      <c r="Z1034" s="632"/>
      <c r="AA1034" s="632"/>
      <c r="AB1034" s="632"/>
    </row>
    <row r="1035" spans="1:28" ht="12.75">
      <c r="A1035" s="632"/>
      <c r="B1035" s="632"/>
      <c r="C1035" s="632"/>
      <c r="D1035" s="632"/>
      <c r="E1035" s="632"/>
      <c r="F1035" s="632"/>
      <c r="G1035" s="632"/>
      <c r="H1035" s="632"/>
      <c r="I1035" s="632"/>
      <c r="J1035" s="632"/>
      <c r="K1035" s="632"/>
      <c r="L1035" s="632"/>
      <c r="M1035" s="632"/>
      <c r="N1035" s="632"/>
      <c r="O1035" s="632"/>
      <c r="P1035" s="632"/>
      <c r="Q1035" s="632"/>
      <c r="R1035" s="632"/>
      <c r="S1035" s="632"/>
      <c r="T1035" s="632"/>
      <c r="U1035" s="632"/>
      <c r="V1035" s="632"/>
      <c r="W1035" s="632"/>
      <c r="X1035" s="632"/>
      <c r="Y1035" s="632"/>
      <c r="Z1035" s="632"/>
      <c r="AA1035" s="632"/>
      <c r="AB1035" s="632"/>
    </row>
    <row r="1036" spans="1:28" ht="12.75">
      <c r="A1036" s="632"/>
      <c r="B1036" s="632"/>
      <c r="C1036" s="632"/>
      <c r="D1036" s="632"/>
      <c r="E1036" s="632"/>
      <c r="F1036" s="632"/>
      <c r="G1036" s="632"/>
      <c r="H1036" s="632"/>
      <c r="I1036" s="632"/>
      <c r="J1036" s="632"/>
      <c r="K1036" s="632"/>
      <c r="L1036" s="632"/>
      <c r="M1036" s="632"/>
      <c r="N1036" s="632"/>
      <c r="O1036" s="632"/>
      <c r="P1036" s="632"/>
      <c r="Q1036" s="632"/>
      <c r="R1036" s="632"/>
      <c r="S1036" s="632"/>
      <c r="T1036" s="632"/>
      <c r="U1036" s="632"/>
      <c r="V1036" s="632"/>
      <c r="W1036" s="632"/>
      <c r="X1036" s="632"/>
      <c r="Y1036" s="632"/>
      <c r="Z1036" s="632"/>
      <c r="AA1036" s="632"/>
      <c r="AB1036" s="632"/>
    </row>
    <row r="1037" spans="1:28" ht="12.75">
      <c r="A1037" s="632"/>
      <c r="B1037" s="632"/>
      <c r="C1037" s="632"/>
      <c r="D1037" s="632"/>
      <c r="E1037" s="632"/>
      <c r="F1037" s="632"/>
      <c r="G1037" s="632"/>
      <c r="H1037" s="632"/>
      <c r="I1037" s="632"/>
      <c r="J1037" s="632"/>
      <c r="K1037" s="632"/>
      <c r="L1037" s="632"/>
      <c r="M1037" s="632"/>
      <c r="N1037" s="632"/>
      <c r="O1037" s="632"/>
      <c r="P1037" s="632"/>
      <c r="Q1037" s="632"/>
      <c r="R1037" s="632"/>
      <c r="S1037" s="632"/>
      <c r="T1037" s="632"/>
      <c r="U1037" s="632"/>
      <c r="V1037" s="632"/>
      <c r="W1037" s="632"/>
      <c r="X1037" s="632"/>
      <c r="Y1037" s="632"/>
      <c r="Z1037" s="632"/>
      <c r="AA1037" s="632"/>
      <c r="AB1037" s="632"/>
    </row>
    <row r="1038" spans="1:28" ht="12.75">
      <c r="A1038" s="632"/>
      <c r="B1038" s="632"/>
      <c r="C1038" s="632"/>
      <c r="D1038" s="632"/>
      <c r="E1038" s="632"/>
      <c r="F1038" s="632"/>
      <c r="G1038" s="632"/>
      <c r="H1038" s="632"/>
      <c r="I1038" s="632"/>
      <c r="J1038" s="632"/>
      <c r="K1038" s="632"/>
      <c r="L1038" s="632"/>
      <c r="M1038" s="632"/>
      <c r="N1038" s="632"/>
      <c r="O1038" s="632"/>
      <c r="P1038" s="632"/>
      <c r="Q1038" s="632"/>
      <c r="R1038" s="632"/>
      <c r="S1038" s="632"/>
      <c r="T1038" s="632"/>
      <c r="U1038" s="632"/>
      <c r="V1038" s="632"/>
      <c r="W1038" s="632"/>
      <c r="X1038" s="632"/>
      <c r="Y1038" s="632"/>
      <c r="Z1038" s="632"/>
      <c r="AA1038" s="632"/>
      <c r="AB1038" s="632"/>
    </row>
  </sheetData>
  <printOptions horizontalCentered="1" gridLines="1"/>
  <pageMargins left="0.7" right="0.7" top="0.75" bottom="0.75" header="0" footer="0"/>
  <pageSetup fitToHeight="0" pageOrder="overThenDown" orientation="landscape" cellComments="atEnd"/>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996"/>
  <sheetViews>
    <sheetView workbookViewId="0">
      <pane ySplit="1" topLeftCell="A2" activePane="bottomLeft" state="frozen"/>
      <selection pane="bottomLeft" activeCell="B3" sqref="B3"/>
    </sheetView>
  </sheetViews>
  <sheetFormatPr defaultColWidth="14.42578125" defaultRowHeight="15.75" customHeight="1"/>
  <cols>
    <col min="1" max="1" width="52" customWidth="1"/>
    <col min="2" max="2" width="38.140625" customWidth="1"/>
    <col min="3" max="3" width="34.140625" customWidth="1"/>
    <col min="4" max="4" width="37.140625" customWidth="1"/>
    <col min="5" max="5" width="30.140625" customWidth="1"/>
    <col min="6" max="6" width="30.28515625" customWidth="1"/>
    <col min="7" max="7" width="29.42578125" customWidth="1"/>
    <col min="8" max="8" width="21.5703125" customWidth="1"/>
    <col min="9" max="11" width="42.85546875" customWidth="1"/>
  </cols>
  <sheetData>
    <row r="1" spans="1:26" ht="18">
      <c r="A1" s="1060"/>
      <c r="B1" s="1061" t="s">
        <v>12907</v>
      </c>
      <c r="C1" s="1061" t="s">
        <v>12908</v>
      </c>
      <c r="D1" s="1061"/>
      <c r="E1" s="1062"/>
      <c r="F1" s="1062"/>
      <c r="G1" s="1062"/>
      <c r="H1" s="1062"/>
      <c r="I1" s="1062"/>
      <c r="J1" s="1062"/>
      <c r="K1" s="1062"/>
      <c r="L1" s="1062"/>
      <c r="M1" s="1062"/>
      <c r="N1" s="1062"/>
      <c r="O1" s="1062"/>
      <c r="P1" s="1062"/>
      <c r="Q1" s="1062"/>
      <c r="R1" s="1062"/>
      <c r="S1" s="1062"/>
      <c r="T1" s="1062"/>
      <c r="U1" s="1062"/>
      <c r="V1" s="1062"/>
      <c r="W1" s="1062"/>
      <c r="X1" s="1062"/>
      <c r="Y1" s="1062"/>
      <c r="Z1" s="1062"/>
    </row>
    <row r="2" spans="1:26" ht="25.5">
      <c r="A2" s="952" t="s">
        <v>12909</v>
      </c>
      <c r="B2" s="1063" t="s">
        <v>12910</v>
      </c>
      <c r="C2" s="1063" t="s">
        <v>12911</v>
      </c>
      <c r="D2" s="954" t="s">
        <v>12912</v>
      </c>
      <c r="E2" s="1062"/>
      <c r="F2" s="1062"/>
      <c r="G2" s="1062"/>
      <c r="H2" s="1062"/>
      <c r="I2" s="1062"/>
      <c r="J2" s="1062"/>
      <c r="K2" s="1062"/>
      <c r="L2" s="1062"/>
      <c r="M2" s="1062"/>
      <c r="N2" s="1062"/>
      <c r="O2" s="1062"/>
      <c r="P2" s="1062"/>
      <c r="Q2" s="1062"/>
      <c r="R2" s="1062"/>
      <c r="S2" s="1062"/>
      <c r="T2" s="1062"/>
      <c r="U2" s="1062"/>
      <c r="V2" s="1062"/>
      <c r="W2" s="1062"/>
      <c r="X2" s="1062"/>
      <c r="Y2" s="1062"/>
      <c r="Z2" s="1062"/>
    </row>
    <row r="3" spans="1:26" ht="12.75">
      <c r="A3" s="1063" t="s">
        <v>12913</v>
      </c>
      <c r="B3" s="1063" t="s">
        <v>12914</v>
      </c>
      <c r="C3" s="1063" t="s">
        <v>12915</v>
      </c>
      <c r="D3" s="954"/>
      <c r="E3" s="1062"/>
      <c r="F3" s="1062"/>
      <c r="G3" s="1062"/>
      <c r="H3" s="1062"/>
      <c r="I3" s="1062"/>
      <c r="J3" s="1062"/>
      <c r="K3" s="1062"/>
      <c r="L3" s="1062"/>
      <c r="M3" s="1062"/>
      <c r="N3" s="1062"/>
      <c r="O3" s="1062"/>
      <c r="P3" s="1062"/>
      <c r="Q3" s="1062"/>
      <c r="R3" s="1062"/>
      <c r="S3" s="1062"/>
      <c r="T3" s="1062"/>
      <c r="U3" s="1062"/>
      <c r="V3" s="1062"/>
      <c r="W3" s="1062"/>
      <c r="X3" s="1062"/>
      <c r="Y3" s="1062"/>
      <c r="Z3" s="1062"/>
    </row>
    <row r="4" spans="1:26" ht="12.75">
      <c r="A4" s="1063" t="s">
        <v>12916</v>
      </c>
      <c r="B4" s="954" t="s">
        <v>12917</v>
      </c>
      <c r="C4" s="954" t="s">
        <v>12918</v>
      </c>
      <c r="D4" s="1063" t="s">
        <v>12919</v>
      </c>
      <c r="E4" s="1062"/>
      <c r="F4" s="1062"/>
      <c r="G4" s="1062"/>
      <c r="H4" s="1062"/>
      <c r="I4" s="1062"/>
      <c r="J4" s="1062"/>
      <c r="K4" s="1062"/>
      <c r="L4" s="1062"/>
      <c r="M4" s="1062"/>
      <c r="N4" s="1062"/>
      <c r="O4" s="1062"/>
      <c r="P4" s="1062"/>
      <c r="Q4" s="1062"/>
      <c r="R4" s="1062"/>
      <c r="S4" s="1062"/>
      <c r="T4" s="1062"/>
      <c r="U4" s="1062"/>
      <c r="V4" s="1062"/>
      <c r="W4" s="1062"/>
      <c r="X4" s="1062"/>
      <c r="Y4" s="1062"/>
      <c r="Z4" s="1062"/>
    </row>
    <row r="5" spans="1:26" ht="38.25">
      <c r="A5" s="1063" t="s">
        <v>12920</v>
      </c>
      <c r="B5" s="1063" t="s">
        <v>12920</v>
      </c>
      <c r="C5" s="1063" t="s">
        <v>12921</v>
      </c>
      <c r="D5" s="1063"/>
      <c r="E5" s="1062"/>
      <c r="F5" s="1062"/>
      <c r="G5" s="1062"/>
      <c r="H5" s="1062"/>
      <c r="I5" s="1062"/>
      <c r="J5" s="1062"/>
      <c r="K5" s="1062"/>
      <c r="L5" s="1062"/>
      <c r="M5" s="1062"/>
      <c r="N5" s="1062"/>
      <c r="O5" s="1062"/>
      <c r="P5" s="1062"/>
      <c r="Q5" s="1062"/>
      <c r="R5" s="1062"/>
      <c r="S5" s="1062"/>
      <c r="T5" s="1062"/>
      <c r="U5" s="1062"/>
      <c r="V5" s="1062"/>
      <c r="W5" s="1062"/>
      <c r="X5" s="1062"/>
      <c r="Y5" s="1062"/>
      <c r="Z5" s="1062"/>
    </row>
    <row r="6" spans="1:26" ht="63.75">
      <c r="A6" s="1064" t="s">
        <v>12922</v>
      </c>
      <c r="B6" s="1063"/>
      <c r="C6" s="1063" t="s">
        <v>12923</v>
      </c>
      <c r="D6" s="1063" t="s">
        <v>12924</v>
      </c>
      <c r="E6" s="1065" t="s">
        <v>12925</v>
      </c>
      <c r="F6" s="1062"/>
      <c r="G6" s="1062"/>
      <c r="H6" s="1062"/>
      <c r="I6" s="1062"/>
      <c r="J6" s="1062"/>
      <c r="K6" s="1062"/>
      <c r="L6" s="1062"/>
      <c r="M6" s="1062"/>
      <c r="N6" s="1062"/>
      <c r="O6" s="1062"/>
      <c r="P6" s="1062"/>
      <c r="Q6" s="1062"/>
      <c r="R6" s="1062"/>
      <c r="S6" s="1062"/>
      <c r="T6" s="1062"/>
      <c r="U6" s="1062"/>
      <c r="V6" s="1062"/>
      <c r="W6" s="1062"/>
      <c r="X6" s="1062"/>
      <c r="Y6" s="1062"/>
      <c r="Z6" s="1062"/>
    </row>
    <row r="7" spans="1:26" ht="12.75">
      <c r="A7" s="1063" t="s">
        <v>12926</v>
      </c>
      <c r="B7" s="1063" t="s">
        <v>12927</v>
      </c>
      <c r="C7" s="1063"/>
      <c r="D7" s="1063"/>
      <c r="E7" s="1062"/>
      <c r="F7" s="1062"/>
      <c r="G7" s="1062"/>
      <c r="H7" s="1062"/>
      <c r="I7" s="1062"/>
      <c r="J7" s="1062"/>
      <c r="K7" s="1062"/>
      <c r="L7" s="1062"/>
      <c r="M7" s="1062"/>
      <c r="N7" s="1062"/>
      <c r="O7" s="1062"/>
      <c r="P7" s="1062"/>
      <c r="Q7" s="1062"/>
      <c r="R7" s="1062"/>
      <c r="S7" s="1062"/>
      <c r="T7" s="1062"/>
      <c r="U7" s="1062"/>
      <c r="V7" s="1062"/>
      <c r="W7" s="1062"/>
      <c r="X7" s="1062"/>
      <c r="Y7" s="1062"/>
      <c r="Z7" s="1062"/>
    </row>
    <row r="8" spans="1:26" ht="25.5">
      <c r="A8" s="1063" t="s">
        <v>12928</v>
      </c>
      <c r="B8" s="1063" t="s">
        <v>12929</v>
      </c>
      <c r="C8" s="1063" t="s">
        <v>12930</v>
      </c>
      <c r="D8" s="1063"/>
      <c r="E8" s="1062"/>
      <c r="F8" s="1062"/>
      <c r="G8" s="1062"/>
      <c r="H8" s="1062"/>
      <c r="I8" s="1062"/>
      <c r="J8" s="1062"/>
      <c r="K8" s="1062"/>
      <c r="L8" s="1062"/>
      <c r="M8" s="1062"/>
      <c r="N8" s="1062"/>
      <c r="O8" s="1062"/>
      <c r="P8" s="1062"/>
      <c r="Q8" s="1062"/>
      <c r="R8" s="1062"/>
      <c r="S8" s="1062"/>
      <c r="T8" s="1062"/>
      <c r="U8" s="1062"/>
      <c r="V8" s="1062"/>
      <c r="W8" s="1062"/>
      <c r="X8" s="1062"/>
      <c r="Y8" s="1062"/>
      <c r="Z8" s="1062"/>
    </row>
    <row r="9" spans="1:26" ht="51">
      <c r="A9" s="1063" t="s">
        <v>12931</v>
      </c>
      <c r="B9" s="1063" t="s">
        <v>12932</v>
      </c>
      <c r="C9" s="1063" t="s">
        <v>12933</v>
      </c>
      <c r="D9" s="1063" t="s">
        <v>12934</v>
      </c>
      <c r="E9" s="1066" t="s">
        <v>12935</v>
      </c>
      <c r="F9" s="1062"/>
      <c r="G9" s="1062"/>
      <c r="H9" s="1062"/>
      <c r="I9" s="1062"/>
      <c r="J9" s="1062"/>
      <c r="K9" s="1062"/>
      <c r="L9" s="1062"/>
      <c r="M9" s="1062"/>
      <c r="N9" s="1062"/>
      <c r="O9" s="1062"/>
      <c r="P9" s="1062"/>
      <c r="Q9" s="1062"/>
      <c r="R9" s="1062"/>
      <c r="S9" s="1062"/>
      <c r="T9" s="1062"/>
      <c r="U9" s="1062"/>
      <c r="V9" s="1062"/>
      <c r="W9" s="1062"/>
      <c r="X9" s="1062"/>
      <c r="Y9" s="1062"/>
      <c r="Z9" s="1062"/>
    </row>
    <row r="10" spans="1:26" ht="231" customHeight="1">
      <c r="A10" s="1063">
        <v>0</v>
      </c>
      <c r="B10" s="1063" t="s">
        <v>12936</v>
      </c>
      <c r="C10" s="1063" t="s">
        <v>12937</v>
      </c>
      <c r="D10" s="1063"/>
      <c r="E10" s="1062"/>
      <c r="F10" s="1067"/>
      <c r="G10" s="1066" t="s">
        <v>12938</v>
      </c>
      <c r="H10" s="1062"/>
      <c r="I10" s="1062"/>
      <c r="J10" s="1062"/>
      <c r="K10" s="1062"/>
      <c r="L10" s="1062"/>
      <c r="M10" s="1062"/>
      <c r="N10" s="1062"/>
      <c r="O10" s="1062"/>
      <c r="P10" s="1062"/>
      <c r="Q10" s="1062"/>
      <c r="R10" s="1062"/>
      <c r="S10" s="1062"/>
      <c r="T10" s="1062"/>
      <c r="U10" s="1062"/>
      <c r="V10" s="1062"/>
      <c r="W10" s="1062"/>
      <c r="X10" s="1062"/>
      <c r="Y10" s="1062"/>
      <c r="Z10" s="1062"/>
    </row>
    <row r="11" spans="1:26" ht="38.25">
      <c r="A11" s="1063" t="s">
        <v>12939</v>
      </c>
      <c r="B11" s="1063" t="s">
        <v>12940</v>
      </c>
      <c r="C11" s="1063" t="s">
        <v>12941</v>
      </c>
      <c r="D11" s="1063" t="s">
        <v>12942</v>
      </c>
      <c r="E11" s="1066"/>
      <c r="F11" s="1062"/>
      <c r="G11" s="1062"/>
      <c r="H11" s="1062"/>
      <c r="I11" s="1062"/>
      <c r="J11" s="1062"/>
      <c r="K11" s="1062"/>
      <c r="L11" s="1062"/>
      <c r="M11" s="1062"/>
      <c r="N11" s="1062"/>
      <c r="O11" s="1062"/>
      <c r="P11" s="1062"/>
      <c r="Q11" s="1062"/>
      <c r="R11" s="1062"/>
      <c r="S11" s="1062"/>
      <c r="T11" s="1062"/>
      <c r="U11" s="1062"/>
      <c r="V11" s="1062"/>
      <c r="W11" s="1062"/>
      <c r="X11" s="1062"/>
      <c r="Y11" s="1062"/>
      <c r="Z11" s="1062"/>
    </row>
    <row r="12" spans="1:26" ht="25.5">
      <c r="A12" s="1068" t="s">
        <v>12943</v>
      </c>
      <c r="B12" s="1063"/>
      <c r="C12" s="1063"/>
      <c r="D12" s="1063"/>
      <c r="E12" s="1062"/>
      <c r="F12" s="1062"/>
      <c r="G12" s="1062"/>
      <c r="H12" s="1062"/>
      <c r="I12" s="1062"/>
      <c r="J12" s="1062"/>
      <c r="K12" s="1062"/>
      <c r="L12" s="1062"/>
      <c r="M12" s="1062"/>
      <c r="N12" s="1062"/>
      <c r="O12" s="1062"/>
      <c r="P12" s="1062"/>
      <c r="Q12" s="1062"/>
      <c r="R12" s="1062"/>
      <c r="S12" s="1062"/>
      <c r="T12" s="1062"/>
      <c r="U12" s="1062"/>
      <c r="V12" s="1062"/>
      <c r="W12" s="1062"/>
      <c r="X12" s="1062"/>
      <c r="Y12" s="1062"/>
      <c r="Z12" s="1062"/>
    </row>
    <row r="13" spans="1:26" ht="38.25">
      <c r="A13" s="1063" t="s">
        <v>12944</v>
      </c>
      <c r="B13" s="1063" t="s">
        <v>12945</v>
      </c>
      <c r="C13" s="1063"/>
      <c r="D13" s="1069"/>
      <c r="E13" s="1062"/>
      <c r="F13" s="1062"/>
      <c r="G13" s="1062"/>
      <c r="H13" s="1062"/>
      <c r="I13" s="1062"/>
      <c r="J13" s="1062"/>
      <c r="K13" s="1062"/>
      <c r="L13" s="1062"/>
      <c r="M13" s="1062"/>
      <c r="N13" s="1062"/>
      <c r="O13" s="1062"/>
      <c r="P13" s="1062"/>
      <c r="Q13" s="1062"/>
      <c r="R13" s="1062"/>
      <c r="S13" s="1062"/>
      <c r="T13" s="1062"/>
      <c r="U13" s="1062"/>
      <c r="V13" s="1062"/>
      <c r="W13" s="1062"/>
      <c r="X13" s="1062"/>
      <c r="Y13" s="1062"/>
      <c r="Z13" s="1062"/>
    </row>
    <row r="14" spans="1:26" ht="12.75">
      <c r="A14" s="1063" t="s">
        <v>12946</v>
      </c>
      <c r="B14" s="1069" t="s">
        <v>8876</v>
      </c>
      <c r="C14" s="1069"/>
      <c r="D14" s="1065"/>
      <c r="E14" s="1065"/>
      <c r="F14" s="1065"/>
      <c r="G14" s="1065"/>
      <c r="H14" s="1065"/>
      <c r="I14" s="1065"/>
      <c r="J14" s="1062"/>
      <c r="K14" s="1062"/>
      <c r="L14" s="1062"/>
      <c r="M14" s="1062"/>
      <c r="N14" s="1062"/>
      <c r="O14" s="1062"/>
      <c r="P14" s="1062"/>
      <c r="Q14" s="1062"/>
      <c r="R14" s="1062"/>
      <c r="S14" s="1062"/>
      <c r="T14" s="1062"/>
      <c r="U14" s="1062"/>
      <c r="V14" s="1062"/>
      <c r="W14" s="1062"/>
      <c r="X14" s="1062"/>
      <c r="Y14" s="1062"/>
      <c r="Z14" s="1062"/>
    </row>
    <row r="15" spans="1:26" ht="25.5">
      <c r="A15" s="1065" t="s">
        <v>12947</v>
      </c>
      <c r="B15" s="1065" t="s">
        <v>12948</v>
      </c>
      <c r="C15" s="1065" t="s">
        <v>12949</v>
      </c>
      <c r="D15" s="1065" t="s">
        <v>12950</v>
      </c>
      <c r="E15" s="1066" t="s">
        <v>12951</v>
      </c>
      <c r="F15" s="1066" t="s">
        <v>12952</v>
      </c>
      <c r="G15" s="1066" t="s">
        <v>12953</v>
      </c>
      <c r="H15" s="1065"/>
      <c r="I15" s="1065" t="s">
        <v>12954</v>
      </c>
      <c r="J15" s="1066"/>
      <c r="K15" s="1062"/>
      <c r="L15" s="1062"/>
      <c r="M15" s="1062"/>
      <c r="N15" s="1062"/>
      <c r="O15" s="1062"/>
      <c r="P15" s="1062"/>
      <c r="Q15" s="1062"/>
      <c r="R15" s="1062"/>
      <c r="S15" s="1062"/>
      <c r="T15" s="1062"/>
      <c r="U15" s="1062"/>
      <c r="V15" s="1062"/>
      <c r="W15" s="1062"/>
      <c r="X15" s="1062"/>
      <c r="Y15" s="1062"/>
      <c r="Z15" s="1062"/>
    </row>
    <row r="16" spans="1:26" ht="25.5">
      <c r="A16" s="1065" t="s">
        <v>12955</v>
      </c>
      <c r="B16" s="1065" t="s">
        <v>8397</v>
      </c>
      <c r="C16" s="1065" t="s">
        <v>12956</v>
      </c>
      <c r="D16" s="1062"/>
      <c r="E16" s="1062"/>
      <c r="F16" s="1062"/>
      <c r="G16" s="1062"/>
      <c r="H16" s="1062"/>
      <c r="I16" s="1062"/>
      <c r="J16" s="1062"/>
      <c r="K16" s="1062"/>
      <c r="L16" s="1062"/>
      <c r="M16" s="1062"/>
      <c r="N16" s="1062"/>
      <c r="O16" s="1062"/>
      <c r="P16" s="1062"/>
      <c r="Q16" s="1062"/>
      <c r="R16" s="1062"/>
      <c r="S16" s="1062"/>
      <c r="T16" s="1062"/>
      <c r="U16" s="1062"/>
      <c r="V16" s="1062"/>
      <c r="W16" s="1062"/>
      <c r="X16" s="1062"/>
      <c r="Y16" s="1062"/>
      <c r="Z16" s="1062"/>
    </row>
    <row r="17" spans="1:26" ht="25.5">
      <c r="A17" s="1065" t="s">
        <v>12957</v>
      </c>
      <c r="B17" s="1065" t="s">
        <v>12958</v>
      </c>
      <c r="C17" s="1065" t="s">
        <v>12959</v>
      </c>
      <c r="D17" s="1066"/>
      <c r="E17" s="1062"/>
      <c r="F17" s="1062"/>
      <c r="G17" s="1062"/>
      <c r="H17" s="1062"/>
      <c r="I17" s="1062"/>
      <c r="J17" s="1062"/>
      <c r="K17" s="1062"/>
      <c r="L17" s="1062"/>
      <c r="M17" s="1062"/>
      <c r="N17" s="1062"/>
      <c r="O17" s="1062"/>
      <c r="P17" s="1062"/>
      <c r="Q17" s="1062"/>
      <c r="R17" s="1062"/>
      <c r="S17" s="1062"/>
      <c r="T17" s="1062"/>
      <c r="U17" s="1062"/>
      <c r="V17" s="1062"/>
      <c r="W17" s="1062"/>
      <c r="X17" s="1062"/>
      <c r="Y17" s="1062"/>
      <c r="Z17" s="1062"/>
    </row>
    <row r="18" spans="1:26" ht="25.5">
      <c r="A18" s="1065" t="s">
        <v>12960</v>
      </c>
      <c r="B18" s="1070"/>
      <c r="C18" s="1062"/>
      <c r="D18" s="1062"/>
      <c r="E18" s="1062"/>
      <c r="F18" s="1062"/>
      <c r="G18" s="1062"/>
      <c r="H18" s="1062"/>
      <c r="I18" s="1062"/>
      <c r="J18" s="1062"/>
      <c r="K18" s="1062"/>
      <c r="L18" s="1062"/>
      <c r="M18" s="1062"/>
      <c r="N18" s="1062"/>
      <c r="O18" s="1062"/>
      <c r="P18" s="1062"/>
      <c r="Q18" s="1062"/>
      <c r="R18" s="1062"/>
      <c r="S18" s="1062"/>
      <c r="T18" s="1062"/>
      <c r="U18" s="1062"/>
      <c r="V18" s="1062"/>
      <c r="W18" s="1062"/>
      <c r="X18" s="1062"/>
      <c r="Y18" s="1062"/>
      <c r="Z18" s="1062"/>
    </row>
    <row r="19" spans="1:26" ht="25.5">
      <c r="A19" s="1065" t="s">
        <v>12961</v>
      </c>
      <c r="B19" s="1070" t="s">
        <v>12707</v>
      </c>
      <c r="C19" s="1065" t="s">
        <v>12962</v>
      </c>
      <c r="D19" s="1066" t="s">
        <v>12963</v>
      </c>
      <c r="E19" s="1066" t="s">
        <v>12964</v>
      </c>
      <c r="F19" s="1062"/>
      <c r="G19" s="1066" t="s">
        <v>12965</v>
      </c>
      <c r="H19" s="1066" t="s">
        <v>12966</v>
      </c>
      <c r="I19" s="1062"/>
      <c r="J19" s="1062"/>
      <c r="K19" s="1062"/>
      <c r="L19" s="1062"/>
      <c r="M19" s="1062"/>
      <c r="N19" s="1062"/>
      <c r="O19" s="1062"/>
      <c r="P19" s="1062"/>
      <c r="Q19" s="1062"/>
      <c r="R19" s="1062"/>
      <c r="S19" s="1062"/>
      <c r="T19" s="1062"/>
      <c r="U19" s="1062"/>
      <c r="V19" s="1062"/>
      <c r="W19" s="1062"/>
      <c r="X19" s="1062"/>
      <c r="Y19" s="1062"/>
      <c r="Z19" s="1062"/>
    </row>
    <row r="20" spans="1:26" ht="12.75">
      <c r="A20" s="1065" t="s">
        <v>12967</v>
      </c>
      <c r="B20" s="1065" t="s">
        <v>12968</v>
      </c>
      <c r="C20" s="1066" t="s">
        <v>12969</v>
      </c>
      <c r="D20" s="1062"/>
      <c r="E20" s="1062"/>
      <c r="F20" s="1062"/>
      <c r="G20" s="1062"/>
      <c r="H20" s="1062"/>
      <c r="I20" s="1062"/>
      <c r="J20" s="1062"/>
      <c r="K20" s="1062"/>
      <c r="L20" s="1062"/>
      <c r="M20" s="1062"/>
      <c r="N20" s="1062"/>
      <c r="O20" s="1062"/>
      <c r="P20" s="1062"/>
      <c r="Q20" s="1062"/>
      <c r="R20" s="1062"/>
      <c r="S20" s="1062"/>
      <c r="T20" s="1062"/>
      <c r="U20" s="1062"/>
      <c r="V20" s="1062"/>
      <c r="W20" s="1062"/>
      <c r="X20" s="1062"/>
      <c r="Y20" s="1062"/>
      <c r="Z20" s="1062"/>
    </row>
    <row r="21" spans="1:26" ht="127.5">
      <c r="A21" s="1065" t="s">
        <v>12970</v>
      </c>
      <c r="B21" s="1065" t="s">
        <v>12971</v>
      </c>
      <c r="C21" s="1065" t="s">
        <v>12972</v>
      </c>
      <c r="D21" s="1065" t="s">
        <v>12973</v>
      </c>
      <c r="E21" s="1062"/>
      <c r="F21" s="1062"/>
      <c r="G21" s="1062"/>
      <c r="H21" s="1062"/>
      <c r="I21" s="1062"/>
      <c r="J21" s="1062"/>
      <c r="K21" s="1062"/>
      <c r="L21" s="1062"/>
      <c r="M21" s="1062"/>
      <c r="N21" s="1062"/>
      <c r="O21" s="1062"/>
      <c r="P21" s="1062"/>
      <c r="Q21" s="1062"/>
      <c r="R21" s="1062"/>
      <c r="S21" s="1062"/>
      <c r="T21" s="1062"/>
      <c r="U21" s="1062"/>
      <c r="V21" s="1062"/>
      <c r="W21" s="1062"/>
      <c r="X21" s="1062"/>
      <c r="Y21" s="1062"/>
      <c r="Z21" s="1062"/>
    </row>
    <row r="22" spans="1:26" ht="12.75">
      <c r="A22" s="1065"/>
      <c r="B22" s="1065"/>
      <c r="C22" s="1062"/>
      <c r="D22" s="1062"/>
      <c r="E22" s="1062"/>
      <c r="F22" s="1062"/>
      <c r="G22" s="1062"/>
      <c r="H22" s="1062"/>
      <c r="I22" s="1062"/>
      <c r="J22" s="1062"/>
      <c r="K22" s="1062"/>
      <c r="L22" s="1062"/>
      <c r="M22" s="1062"/>
      <c r="N22" s="1062"/>
      <c r="O22" s="1062"/>
      <c r="P22" s="1062"/>
      <c r="Q22" s="1062"/>
      <c r="R22" s="1062"/>
      <c r="S22" s="1062"/>
      <c r="T22" s="1062"/>
      <c r="U22" s="1062"/>
      <c r="V22" s="1062"/>
      <c r="W22" s="1062"/>
      <c r="X22" s="1062"/>
      <c r="Y22" s="1062"/>
      <c r="Z22" s="1062"/>
    </row>
    <row r="23" spans="1:26" ht="51">
      <c r="A23" s="1065" t="s">
        <v>12974</v>
      </c>
      <c r="B23" s="1065" t="s">
        <v>12975</v>
      </c>
      <c r="C23" s="1066" t="s">
        <v>12976</v>
      </c>
      <c r="D23" s="1065" t="s">
        <v>12977</v>
      </c>
      <c r="E23" s="1066" t="s">
        <v>12978</v>
      </c>
      <c r="F23" s="1066" t="s">
        <v>12979</v>
      </c>
      <c r="G23" s="1065" t="s">
        <v>12980</v>
      </c>
      <c r="H23" s="1062"/>
      <c r="I23" s="1066" t="s">
        <v>12981</v>
      </c>
      <c r="J23" s="160"/>
      <c r="K23" s="1062"/>
      <c r="L23" s="1062"/>
      <c r="M23" s="1062"/>
      <c r="N23" s="1062"/>
      <c r="O23" s="1062"/>
      <c r="P23" s="1062"/>
      <c r="Q23" s="1062"/>
      <c r="R23" s="1062"/>
      <c r="S23" s="1062"/>
      <c r="T23" s="1062"/>
      <c r="U23" s="1062"/>
      <c r="V23" s="1062"/>
      <c r="W23" s="1062"/>
      <c r="X23" s="1062"/>
      <c r="Y23" s="1062"/>
      <c r="Z23" s="1062"/>
    </row>
    <row r="24" spans="1:26" ht="165.75">
      <c r="A24" s="1065" t="s">
        <v>12982</v>
      </c>
      <c r="B24" s="1065" t="s">
        <v>7870</v>
      </c>
      <c r="C24" s="1066" t="s">
        <v>12983</v>
      </c>
      <c r="D24" s="1065" t="s">
        <v>12984</v>
      </c>
      <c r="E24" s="1065" t="s">
        <v>12985</v>
      </c>
      <c r="F24" s="1065" t="s">
        <v>12986</v>
      </c>
      <c r="G24" s="1065" t="s">
        <v>12987</v>
      </c>
      <c r="H24" s="1065" t="s">
        <v>12988</v>
      </c>
      <c r="I24" s="1065" t="s">
        <v>12989</v>
      </c>
      <c r="J24" s="1066" t="s">
        <v>12990</v>
      </c>
      <c r="K24" s="1066" t="s">
        <v>12991</v>
      </c>
      <c r="L24" s="1062"/>
      <c r="M24" s="1062"/>
      <c r="N24" s="1062"/>
      <c r="O24" s="1062"/>
      <c r="P24" s="1062"/>
      <c r="Q24" s="1062"/>
      <c r="R24" s="1062"/>
      <c r="S24" s="1062"/>
      <c r="T24" s="1062"/>
      <c r="U24" s="1062"/>
      <c r="V24" s="1062"/>
      <c r="W24" s="1062"/>
      <c r="X24" s="1062"/>
      <c r="Y24" s="1062"/>
      <c r="Z24" s="1062"/>
    </row>
    <row r="25" spans="1:26" ht="178.5">
      <c r="A25" s="1065" t="s">
        <v>12992</v>
      </c>
      <c r="B25" s="1071"/>
      <c r="C25" s="1062"/>
      <c r="D25" s="1062"/>
      <c r="E25" s="1062"/>
      <c r="F25" s="1066"/>
      <c r="G25" s="1072"/>
      <c r="H25" s="1065" t="s">
        <v>12993</v>
      </c>
      <c r="I25" s="1073"/>
      <c r="J25" s="1065" t="s">
        <v>12994</v>
      </c>
      <c r="K25" s="1065" t="s">
        <v>12995</v>
      </c>
      <c r="L25" s="1062"/>
      <c r="M25" s="1062"/>
      <c r="N25" s="1062"/>
      <c r="O25" s="1062"/>
      <c r="P25" s="1062"/>
      <c r="Q25" s="1062"/>
      <c r="R25" s="1062"/>
      <c r="S25" s="1062"/>
      <c r="T25" s="1062"/>
      <c r="U25" s="1062"/>
      <c r="V25" s="1062"/>
      <c r="W25" s="1062"/>
      <c r="X25" s="1062"/>
      <c r="Y25" s="1062"/>
      <c r="Z25" s="1062"/>
    </row>
    <row r="26" spans="1:26" ht="38.25">
      <c r="A26" s="1065" t="s">
        <v>12996</v>
      </c>
      <c r="B26" s="1065" t="s">
        <v>12997</v>
      </c>
      <c r="C26" s="1062"/>
      <c r="D26" s="1062"/>
      <c r="E26" s="1062"/>
      <c r="F26" s="1062"/>
      <c r="G26" s="1062"/>
      <c r="H26" s="1062"/>
      <c r="I26" s="1066" t="s">
        <v>12998</v>
      </c>
      <c r="J26" s="1065" t="s">
        <v>12999</v>
      </c>
      <c r="K26" s="1062"/>
      <c r="L26" s="1062"/>
      <c r="M26" s="1062"/>
      <c r="N26" s="1062"/>
      <c r="O26" s="1062"/>
      <c r="P26" s="1062"/>
      <c r="Q26" s="1062"/>
      <c r="R26" s="1062"/>
      <c r="S26" s="1062"/>
      <c r="T26" s="1062"/>
      <c r="U26" s="1062"/>
      <c r="V26" s="1062"/>
      <c r="W26" s="1062"/>
      <c r="X26" s="1062"/>
      <c r="Y26" s="1062"/>
      <c r="Z26" s="1062"/>
    </row>
    <row r="27" spans="1:26" ht="76.5">
      <c r="A27" s="1065" t="s">
        <v>13000</v>
      </c>
      <c r="B27" s="1065" t="s">
        <v>6462</v>
      </c>
      <c r="C27" s="1065" t="s">
        <v>13001</v>
      </c>
      <c r="D27" s="1065" t="s">
        <v>13002</v>
      </c>
      <c r="E27" s="1066" t="s">
        <v>779</v>
      </c>
      <c r="F27" s="1066" t="s">
        <v>13003</v>
      </c>
      <c r="G27" s="1065" t="s">
        <v>13004</v>
      </c>
      <c r="H27" s="1066" t="s">
        <v>13005</v>
      </c>
      <c r="I27" s="1062"/>
      <c r="J27" s="1066" t="s">
        <v>13006</v>
      </c>
      <c r="K27" s="1062"/>
      <c r="L27" s="1062"/>
      <c r="M27" s="1062"/>
      <c r="N27" s="1062"/>
      <c r="O27" s="1062"/>
      <c r="P27" s="1062"/>
      <c r="Q27" s="1062"/>
      <c r="R27" s="1062"/>
      <c r="S27" s="1062"/>
      <c r="T27" s="1062"/>
      <c r="U27" s="1062"/>
      <c r="V27" s="1062"/>
      <c r="W27" s="1062"/>
      <c r="X27" s="1062"/>
      <c r="Y27" s="1062"/>
      <c r="Z27" s="1062"/>
    </row>
    <row r="28" spans="1:26" ht="140.25">
      <c r="A28" s="1065" t="s">
        <v>13007</v>
      </c>
      <c r="B28" s="725" t="s">
        <v>6462</v>
      </c>
      <c r="C28" s="1065" t="s">
        <v>13008</v>
      </c>
      <c r="D28" s="1065" t="s">
        <v>13009</v>
      </c>
      <c r="E28" s="1065" t="s">
        <v>13010</v>
      </c>
      <c r="F28" s="1062"/>
      <c r="G28" s="1062"/>
      <c r="H28" s="1062"/>
      <c r="I28" s="1062"/>
      <c r="J28" s="1062"/>
      <c r="K28" s="1062"/>
      <c r="L28" s="1062"/>
      <c r="M28" s="1062"/>
      <c r="N28" s="1062"/>
      <c r="O28" s="1062"/>
      <c r="P28" s="1062"/>
      <c r="Q28" s="1062"/>
      <c r="R28" s="1062"/>
      <c r="S28" s="1062"/>
      <c r="T28" s="1062"/>
      <c r="U28" s="1062"/>
      <c r="V28" s="1062"/>
      <c r="W28" s="1062"/>
      <c r="X28" s="1062"/>
      <c r="Y28" s="1062"/>
      <c r="Z28" s="1062"/>
    </row>
    <row r="29" spans="1:26" ht="63.75" customHeight="1">
      <c r="A29" s="1065" t="s">
        <v>13011</v>
      </c>
      <c r="B29" s="1065" t="s">
        <v>13012</v>
      </c>
      <c r="C29" s="1062"/>
      <c r="D29" s="1062"/>
      <c r="E29" s="1062"/>
      <c r="F29" s="1062"/>
      <c r="G29" s="1062"/>
      <c r="H29" s="1062"/>
      <c r="I29" s="1062"/>
      <c r="J29" s="1062"/>
      <c r="K29" s="1062"/>
      <c r="L29" s="1062"/>
      <c r="M29" s="1062"/>
      <c r="N29" s="1062"/>
      <c r="O29" s="1062"/>
      <c r="P29" s="1062"/>
      <c r="Q29" s="1062"/>
      <c r="R29" s="1062"/>
      <c r="S29" s="1062"/>
      <c r="T29" s="1062"/>
      <c r="U29" s="1062"/>
      <c r="V29" s="1062"/>
      <c r="W29" s="1062"/>
      <c r="X29" s="1062"/>
      <c r="Y29" s="1062"/>
      <c r="Z29" s="1062"/>
    </row>
    <row r="30" spans="1:26" ht="54.75" customHeight="1">
      <c r="A30" s="1074" t="s">
        <v>13013</v>
      </c>
      <c r="B30" s="1065"/>
      <c r="C30" s="1062"/>
      <c r="D30" s="1062"/>
      <c r="E30" s="1062"/>
      <c r="F30" s="1062"/>
      <c r="G30" s="1062"/>
      <c r="H30" s="1062"/>
      <c r="I30" s="1062"/>
      <c r="J30" s="1062"/>
      <c r="K30" s="1062"/>
      <c r="L30" s="1062"/>
      <c r="M30" s="1062"/>
      <c r="N30" s="1062"/>
      <c r="O30" s="1062"/>
      <c r="P30" s="1062"/>
      <c r="Q30" s="1062"/>
      <c r="R30" s="1062"/>
      <c r="S30" s="1062"/>
      <c r="T30" s="1062"/>
      <c r="U30" s="1062"/>
      <c r="V30" s="1062"/>
      <c r="W30" s="1062"/>
      <c r="X30" s="1062"/>
      <c r="Y30" s="1062"/>
      <c r="Z30" s="1062"/>
    </row>
    <row r="31" spans="1:26" ht="12.75">
      <c r="A31" s="1075"/>
      <c r="B31" s="1071"/>
      <c r="C31" s="1062"/>
      <c r="D31" s="1062"/>
      <c r="E31" s="1062"/>
      <c r="F31" s="1062"/>
      <c r="G31" s="1062"/>
      <c r="H31" s="1062"/>
      <c r="I31" s="1062"/>
      <c r="J31" s="1062"/>
      <c r="K31" s="1062"/>
      <c r="L31" s="1062"/>
      <c r="M31" s="1062"/>
      <c r="N31" s="1062"/>
      <c r="O31" s="1062"/>
      <c r="P31" s="1062"/>
      <c r="Q31" s="1062"/>
      <c r="R31" s="1062"/>
      <c r="S31" s="1062"/>
      <c r="T31" s="1062"/>
      <c r="U31" s="1062"/>
      <c r="V31" s="1062"/>
      <c r="W31" s="1062"/>
      <c r="X31" s="1062"/>
      <c r="Y31" s="1062"/>
      <c r="Z31" s="1062"/>
    </row>
    <row r="32" spans="1:26" ht="25.5">
      <c r="A32" s="1065" t="s">
        <v>13014</v>
      </c>
      <c r="B32" s="1065" t="s">
        <v>13015</v>
      </c>
      <c r="C32" s="1066" t="s">
        <v>13016</v>
      </c>
      <c r="D32" s="1066" t="s">
        <v>13017</v>
      </c>
      <c r="E32" s="1065" t="s">
        <v>13018</v>
      </c>
      <c r="F32" s="1062"/>
      <c r="G32" s="1062"/>
      <c r="H32" s="1062"/>
      <c r="I32" s="1062"/>
      <c r="J32" s="1062"/>
      <c r="K32" s="1062"/>
      <c r="L32" s="1062"/>
      <c r="M32" s="1062"/>
      <c r="N32" s="1062"/>
      <c r="O32" s="1062"/>
      <c r="P32" s="1062"/>
      <c r="Q32" s="1062"/>
      <c r="R32" s="1062"/>
      <c r="S32" s="1062"/>
      <c r="T32" s="1062"/>
      <c r="U32" s="1062"/>
      <c r="V32" s="1062"/>
      <c r="W32" s="1062"/>
      <c r="X32" s="1062"/>
      <c r="Y32" s="1062"/>
      <c r="Z32" s="1062"/>
    </row>
    <row r="33" spans="1:26" ht="12.75">
      <c r="A33" s="1071"/>
      <c r="B33" s="1071"/>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row>
    <row r="34" spans="1:26" ht="12.75">
      <c r="A34" s="1071"/>
      <c r="B34" s="1071"/>
      <c r="C34" s="1062"/>
      <c r="D34" s="1062"/>
      <c r="E34" s="1062"/>
      <c r="F34" s="1062"/>
      <c r="G34" s="1062"/>
      <c r="H34" s="1062"/>
      <c r="I34" s="1062"/>
      <c r="J34" s="1062"/>
      <c r="K34" s="1062"/>
      <c r="L34" s="1062"/>
      <c r="M34" s="1062"/>
      <c r="N34" s="1062"/>
      <c r="O34" s="1062"/>
      <c r="P34" s="1062"/>
      <c r="Q34" s="1062"/>
      <c r="R34" s="1062"/>
      <c r="S34" s="1062"/>
      <c r="T34" s="1062"/>
      <c r="U34" s="1062"/>
      <c r="V34" s="1062"/>
      <c r="W34" s="1062"/>
      <c r="X34" s="1062"/>
      <c r="Y34" s="1062"/>
      <c r="Z34" s="1062"/>
    </row>
    <row r="35" spans="1:26" ht="12.75">
      <c r="A35" s="1071"/>
      <c r="B35" s="1071"/>
      <c r="C35" s="1062"/>
      <c r="D35" s="1062"/>
      <c r="E35" s="1062"/>
      <c r="F35" s="1062"/>
      <c r="G35" s="1062"/>
      <c r="H35" s="1062"/>
      <c r="I35" s="1062"/>
      <c r="J35" s="1062"/>
      <c r="K35" s="1062"/>
      <c r="L35" s="1062"/>
      <c r="M35" s="1062"/>
      <c r="N35" s="1062"/>
      <c r="O35" s="1062"/>
      <c r="P35" s="1062"/>
      <c r="Q35" s="1062"/>
      <c r="R35" s="1062"/>
      <c r="S35" s="1062"/>
      <c r="T35" s="1062"/>
      <c r="U35" s="1062"/>
      <c r="V35" s="1062"/>
      <c r="W35" s="1062"/>
      <c r="X35" s="1062"/>
      <c r="Y35" s="1062"/>
      <c r="Z35" s="1062"/>
    </row>
    <row r="36" spans="1:26" ht="12.75">
      <c r="A36" s="1071"/>
      <c r="B36" s="1071"/>
      <c r="C36" s="1062"/>
      <c r="D36" s="1062"/>
      <c r="E36" s="1062"/>
      <c r="F36" s="1062"/>
      <c r="G36" s="1062"/>
      <c r="H36" s="1062"/>
      <c r="I36" s="1062"/>
      <c r="J36" s="1062"/>
      <c r="K36" s="1062"/>
      <c r="L36" s="1062"/>
      <c r="M36" s="1062"/>
      <c r="N36" s="1062"/>
      <c r="O36" s="1062"/>
      <c r="P36" s="1062"/>
      <c r="Q36" s="1062"/>
      <c r="R36" s="1062"/>
      <c r="S36" s="1062"/>
      <c r="T36" s="1062"/>
      <c r="U36" s="1062"/>
      <c r="V36" s="1062"/>
      <c r="W36" s="1062"/>
      <c r="X36" s="1062"/>
      <c r="Y36" s="1062"/>
      <c r="Z36" s="1062"/>
    </row>
    <row r="37" spans="1:26" ht="12.75">
      <c r="A37" s="1071"/>
      <c r="B37" s="1071"/>
      <c r="C37" s="1062"/>
      <c r="D37" s="1062"/>
      <c r="E37" s="1062"/>
      <c r="F37" s="1062"/>
      <c r="G37" s="1062"/>
      <c r="H37" s="1062"/>
      <c r="I37" s="1062"/>
      <c r="J37" s="1062"/>
      <c r="K37" s="1062"/>
      <c r="L37" s="1062"/>
      <c r="M37" s="1062"/>
      <c r="N37" s="1062"/>
      <c r="O37" s="1062"/>
      <c r="P37" s="1062"/>
      <c r="Q37" s="1062"/>
      <c r="R37" s="1062"/>
      <c r="S37" s="1062"/>
      <c r="T37" s="1062"/>
      <c r="U37" s="1062"/>
      <c r="V37" s="1062"/>
      <c r="W37" s="1062"/>
      <c r="X37" s="1062"/>
      <c r="Y37" s="1062"/>
      <c r="Z37" s="1062"/>
    </row>
    <row r="38" spans="1:26" ht="12.75">
      <c r="A38" s="1071"/>
      <c r="B38" s="1071"/>
      <c r="C38" s="1062"/>
      <c r="D38" s="1062"/>
      <c r="E38" s="1062"/>
      <c r="F38" s="1062"/>
      <c r="G38" s="1062"/>
      <c r="H38" s="1062"/>
      <c r="I38" s="1062"/>
      <c r="J38" s="1062"/>
      <c r="K38" s="1062"/>
      <c r="L38" s="1062"/>
      <c r="M38" s="1062"/>
      <c r="N38" s="1062"/>
      <c r="O38" s="1062"/>
      <c r="P38" s="1062"/>
      <c r="Q38" s="1062"/>
      <c r="R38" s="1062"/>
      <c r="S38" s="1062"/>
      <c r="T38" s="1062"/>
      <c r="U38" s="1062"/>
      <c r="V38" s="1062"/>
      <c r="W38" s="1062"/>
      <c r="X38" s="1062"/>
      <c r="Y38" s="1062"/>
      <c r="Z38" s="1062"/>
    </row>
    <row r="39" spans="1:26" ht="38.25">
      <c r="A39" s="1065" t="s">
        <v>13019</v>
      </c>
      <c r="B39" s="1071"/>
      <c r="C39" s="1062"/>
      <c r="D39" s="1062"/>
      <c r="E39" s="1062"/>
      <c r="F39" s="1062"/>
      <c r="G39" s="1062"/>
      <c r="H39" s="1062"/>
      <c r="I39" s="1062"/>
      <c r="J39" s="1062"/>
      <c r="K39" s="1062"/>
      <c r="L39" s="1062"/>
      <c r="M39" s="1062"/>
      <c r="N39" s="1062"/>
      <c r="O39" s="1062"/>
      <c r="P39" s="1062"/>
      <c r="Q39" s="1062"/>
      <c r="R39" s="1062"/>
      <c r="S39" s="1062"/>
      <c r="T39" s="1062"/>
      <c r="U39" s="1062"/>
      <c r="V39" s="1062"/>
      <c r="W39" s="1062"/>
      <c r="X39" s="1062"/>
      <c r="Y39" s="1062"/>
      <c r="Z39" s="1062"/>
    </row>
    <row r="40" spans="1:26" ht="12.75">
      <c r="A40" s="1071"/>
      <c r="B40" s="1071"/>
      <c r="C40" s="1062"/>
      <c r="D40" s="1062"/>
      <c r="E40" s="1062"/>
      <c r="F40" s="1062"/>
      <c r="G40" s="1062"/>
      <c r="H40" s="1062"/>
      <c r="I40" s="1062"/>
      <c r="J40" s="1062"/>
      <c r="K40" s="1062"/>
      <c r="L40" s="1062"/>
      <c r="M40" s="1062"/>
      <c r="N40" s="1062"/>
      <c r="O40" s="1062"/>
      <c r="P40" s="1062"/>
      <c r="Q40" s="1062"/>
      <c r="R40" s="1062"/>
      <c r="S40" s="1062"/>
      <c r="T40" s="1062"/>
      <c r="U40" s="1062"/>
      <c r="V40" s="1062"/>
      <c r="W40" s="1062"/>
      <c r="X40" s="1062"/>
      <c r="Y40" s="1062"/>
      <c r="Z40" s="1062"/>
    </row>
    <row r="41" spans="1:26" ht="12.75">
      <c r="A41" s="1071"/>
      <c r="B41" s="1071"/>
      <c r="C41" s="1062"/>
      <c r="D41" s="1062"/>
      <c r="E41" s="1062"/>
      <c r="F41" s="1062"/>
      <c r="G41" s="1062"/>
      <c r="H41" s="1062"/>
      <c r="I41" s="1062"/>
      <c r="J41" s="1062"/>
      <c r="K41" s="1062"/>
      <c r="L41" s="1062"/>
      <c r="M41" s="1062"/>
      <c r="N41" s="1062"/>
      <c r="O41" s="1062"/>
      <c r="P41" s="1062"/>
      <c r="Q41" s="1062"/>
      <c r="R41" s="1062"/>
      <c r="S41" s="1062"/>
      <c r="T41" s="1062"/>
      <c r="U41" s="1062"/>
      <c r="V41" s="1062"/>
      <c r="W41" s="1062"/>
      <c r="X41" s="1062"/>
      <c r="Y41" s="1062"/>
      <c r="Z41" s="1062"/>
    </row>
    <row r="42" spans="1:26" ht="12.75">
      <c r="A42" s="1071"/>
      <c r="B42" s="1071"/>
      <c r="C42" s="1062"/>
      <c r="D42" s="1062"/>
      <c r="E42" s="1062"/>
      <c r="F42" s="1062"/>
      <c r="G42" s="1062"/>
      <c r="H42" s="1062"/>
      <c r="I42" s="1062"/>
      <c r="J42" s="1062"/>
      <c r="K42" s="1062"/>
      <c r="L42" s="1062"/>
      <c r="M42" s="1062"/>
      <c r="N42" s="1062"/>
      <c r="O42" s="1062"/>
      <c r="P42" s="1062"/>
      <c r="Q42" s="1062"/>
      <c r="R42" s="1062"/>
      <c r="S42" s="1062"/>
      <c r="T42" s="1062"/>
      <c r="U42" s="1062"/>
      <c r="V42" s="1062"/>
      <c r="W42" s="1062"/>
      <c r="X42" s="1062"/>
      <c r="Y42" s="1062"/>
      <c r="Z42" s="1062"/>
    </row>
    <row r="43" spans="1:26" ht="12.75">
      <c r="A43" s="1071"/>
      <c r="B43" s="1071"/>
      <c r="C43" s="1062"/>
      <c r="D43" s="1062"/>
      <c r="E43" s="1062"/>
      <c r="F43" s="1062"/>
      <c r="G43" s="1062"/>
      <c r="H43" s="1062"/>
      <c r="I43" s="1062"/>
      <c r="J43" s="1062"/>
      <c r="K43" s="1062"/>
      <c r="L43" s="1062"/>
      <c r="M43" s="1062"/>
      <c r="N43" s="1062"/>
      <c r="O43" s="1062"/>
      <c r="P43" s="1062"/>
      <c r="Q43" s="1062"/>
      <c r="R43" s="1062"/>
      <c r="S43" s="1062"/>
      <c r="T43" s="1062"/>
      <c r="U43" s="1062"/>
      <c r="V43" s="1062"/>
      <c r="W43" s="1062"/>
      <c r="X43" s="1062"/>
      <c r="Y43" s="1062"/>
      <c r="Z43" s="1062"/>
    </row>
    <row r="44" spans="1:26" ht="12.75">
      <c r="A44" s="1071"/>
      <c r="B44" s="1071"/>
      <c r="C44" s="1062"/>
      <c r="D44" s="1062"/>
      <c r="E44" s="1062"/>
      <c r="F44" s="1062"/>
      <c r="G44" s="1062"/>
      <c r="H44" s="1062"/>
      <c r="I44" s="1062"/>
      <c r="J44" s="1062"/>
      <c r="K44" s="1062"/>
      <c r="L44" s="1062"/>
      <c r="M44" s="1062"/>
      <c r="N44" s="1062"/>
      <c r="O44" s="1062"/>
      <c r="P44" s="1062"/>
      <c r="Q44" s="1062"/>
      <c r="R44" s="1062"/>
      <c r="S44" s="1062"/>
      <c r="T44" s="1062"/>
      <c r="U44" s="1062"/>
      <c r="V44" s="1062"/>
      <c r="W44" s="1062"/>
      <c r="X44" s="1062"/>
      <c r="Y44" s="1062"/>
      <c r="Z44" s="1062"/>
    </row>
    <row r="45" spans="1:26" ht="12.75">
      <c r="A45" s="1071"/>
      <c r="B45" s="1071"/>
      <c r="C45" s="1062"/>
      <c r="D45" s="1062"/>
      <c r="E45" s="1062"/>
      <c r="F45" s="1062"/>
      <c r="G45" s="1062"/>
      <c r="H45" s="1062"/>
      <c r="I45" s="1062"/>
      <c r="J45" s="1062"/>
      <c r="K45" s="1062"/>
      <c r="L45" s="1062"/>
      <c r="M45" s="1062"/>
      <c r="N45" s="1062"/>
      <c r="O45" s="1062"/>
      <c r="P45" s="1062"/>
      <c r="Q45" s="1062"/>
      <c r="R45" s="1062"/>
      <c r="S45" s="1062"/>
      <c r="T45" s="1062"/>
      <c r="U45" s="1062"/>
      <c r="V45" s="1062"/>
      <c r="W45" s="1062"/>
      <c r="X45" s="1062"/>
      <c r="Y45" s="1062"/>
      <c r="Z45" s="1062"/>
    </row>
    <row r="46" spans="1:26" ht="12.75">
      <c r="A46" s="1071"/>
      <c r="B46" s="1071"/>
      <c r="C46" s="1062"/>
      <c r="D46" s="1062"/>
      <c r="E46" s="1062"/>
      <c r="F46" s="1062"/>
      <c r="G46" s="1062"/>
      <c r="H46" s="1062"/>
      <c r="I46" s="1062"/>
      <c r="J46" s="1062"/>
      <c r="K46" s="1062"/>
      <c r="L46" s="1062"/>
      <c r="M46" s="1062"/>
      <c r="N46" s="1062"/>
      <c r="O46" s="1062"/>
      <c r="P46" s="1062"/>
      <c r="Q46" s="1062"/>
      <c r="R46" s="1062"/>
      <c r="S46" s="1062"/>
      <c r="T46" s="1062"/>
      <c r="U46" s="1062"/>
      <c r="V46" s="1062"/>
      <c r="W46" s="1062"/>
      <c r="X46" s="1062"/>
      <c r="Y46" s="1062"/>
      <c r="Z46" s="1062"/>
    </row>
    <row r="47" spans="1:26" ht="12.75">
      <c r="A47" s="1071"/>
      <c r="B47" s="1071"/>
      <c r="C47" s="1062"/>
      <c r="D47" s="1062"/>
      <c r="E47" s="1062"/>
      <c r="F47" s="1062"/>
      <c r="G47" s="1062"/>
      <c r="H47" s="1062"/>
      <c r="I47" s="1062"/>
      <c r="J47" s="1062"/>
      <c r="K47" s="1062"/>
      <c r="L47" s="1062"/>
      <c r="M47" s="1062"/>
      <c r="N47" s="1062"/>
      <c r="O47" s="1062"/>
      <c r="P47" s="1062"/>
      <c r="Q47" s="1062"/>
      <c r="R47" s="1062"/>
      <c r="S47" s="1062"/>
      <c r="T47" s="1062"/>
      <c r="U47" s="1062"/>
      <c r="V47" s="1062"/>
      <c r="W47" s="1062"/>
      <c r="X47" s="1062"/>
      <c r="Y47" s="1062"/>
      <c r="Z47" s="1062"/>
    </row>
    <row r="48" spans="1:26" ht="12.75">
      <c r="A48" s="1071"/>
      <c r="B48" s="1071"/>
      <c r="C48" s="1062"/>
      <c r="D48" s="1062"/>
      <c r="E48" s="1062"/>
      <c r="F48" s="1062"/>
      <c r="G48" s="1062"/>
      <c r="H48" s="1062"/>
      <c r="I48" s="1062"/>
      <c r="J48" s="1062"/>
      <c r="K48" s="1062"/>
      <c r="L48" s="1062"/>
      <c r="M48" s="1062"/>
      <c r="N48" s="1062"/>
      <c r="O48" s="1062"/>
      <c r="P48" s="1062"/>
      <c r="Q48" s="1062"/>
      <c r="R48" s="1062"/>
      <c r="S48" s="1062"/>
      <c r="T48" s="1062"/>
      <c r="U48" s="1062"/>
      <c r="V48" s="1062"/>
      <c r="W48" s="1062"/>
      <c r="X48" s="1062"/>
      <c r="Y48" s="1062"/>
      <c r="Z48" s="1062"/>
    </row>
    <row r="49" spans="1:26" ht="12.75">
      <c r="A49" s="1071"/>
      <c r="B49" s="1071"/>
      <c r="C49" s="1062"/>
      <c r="D49" s="1062"/>
      <c r="E49" s="1062"/>
      <c r="F49" s="1062"/>
      <c r="G49" s="1062"/>
      <c r="H49" s="1062"/>
      <c r="I49" s="1062"/>
      <c r="J49" s="1062"/>
      <c r="K49" s="1062"/>
      <c r="L49" s="1062"/>
      <c r="M49" s="1062"/>
      <c r="N49" s="1062"/>
      <c r="O49" s="1062"/>
      <c r="P49" s="1062"/>
      <c r="Q49" s="1062"/>
      <c r="R49" s="1062"/>
      <c r="S49" s="1062"/>
      <c r="T49" s="1062"/>
      <c r="U49" s="1062"/>
      <c r="V49" s="1062"/>
      <c r="W49" s="1062"/>
      <c r="X49" s="1062"/>
      <c r="Y49" s="1062"/>
      <c r="Z49" s="1062"/>
    </row>
    <row r="50" spans="1:26" ht="12.75">
      <c r="A50" s="1071"/>
      <c r="B50" s="1071"/>
      <c r="C50" s="1062"/>
      <c r="D50" s="1062"/>
      <c r="E50" s="1062"/>
      <c r="F50" s="1062"/>
      <c r="G50" s="1062"/>
      <c r="H50" s="1062"/>
      <c r="I50" s="1062"/>
      <c r="J50" s="1062"/>
      <c r="K50" s="1062"/>
      <c r="L50" s="1062"/>
      <c r="M50" s="1062"/>
      <c r="N50" s="1062"/>
      <c r="O50" s="1062"/>
      <c r="P50" s="1062"/>
      <c r="Q50" s="1062"/>
      <c r="R50" s="1062"/>
      <c r="S50" s="1062"/>
      <c r="T50" s="1062"/>
      <c r="U50" s="1062"/>
      <c r="V50" s="1062"/>
      <c r="W50" s="1062"/>
      <c r="X50" s="1062"/>
      <c r="Y50" s="1062"/>
      <c r="Z50" s="1062"/>
    </row>
    <row r="51" spans="1:26" ht="12.75">
      <c r="A51" s="1071"/>
      <c r="B51" s="1071"/>
      <c r="C51" s="1062"/>
      <c r="D51" s="1062"/>
      <c r="E51" s="1062"/>
      <c r="F51" s="1062"/>
      <c r="G51" s="1062"/>
      <c r="H51" s="1062"/>
      <c r="I51" s="1062"/>
      <c r="J51" s="1062"/>
      <c r="K51" s="1062"/>
      <c r="L51" s="1062"/>
      <c r="M51" s="1062"/>
      <c r="N51" s="1062"/>
      <c r="O51" s="1062"/>
      <c r="P51" s="1062"/>
      <c r="Q51" s="1062"/>
      <c r="R51" s="1062"/>
      <c r="S51" s="1062"/>
      <c r="T51" s="1062"/>
      <c r="U51" s="1062"/>
      <c r="V51" s="1062"/>
      <c r="W51" s="1062"/>
      <c r="X51" s="1062"/>
      <c r="Y51" s="1062"/>
      <c r="Z51" s="1062"/>
    </row>
    <row r="52" spans="1:26" ht="12.75">
      <c r="A52" s="1071"/>
      <c r="B52" s="1071"/>
      <c r="C52" s="1062"/>
      <c r="D52" s="1062"/>
      <c r="E52" s="1062"/>
      <c r="F52" s="1062"/>
      <c r="G52" s="1062"/>
      <c r="H52" s="1062"/>
      <c r="I52" s="1062"/>
      <c r="J52" s="1062"/>
      <c r="K52" s="1062"/>
      <c r="L52" s="1062"/>
      <c r="M52" s="1062"/>
      <c r="N52" s="1062"/>
      <c r="O52" s="1062"/>
      <c r="P52" s="1062"/>
      <c r="Q52" s="1062"/>
      <c r="R52" s="1062"/>
      <c r="S52" s="1062"/>
      <c r="T52" s="1062"/>
      <c r="U52" s="1062"/>
      <c r="V52" s="1062"/>
      <c r="W52" s="1062"/>
      <c r="X52" s="1062"/>
      <c r="Y52" s="1062"/>
      <c r="Z52" s="1062"/>
    </row>
    <row r="53" spans="1:26" ht="12.75">
      <c r="A53" s="1071"/>
      <c r="B53" s="1071"/>
      <c r="C53" s="1062"/>
      <c r="D53" s="1062"/>
      <c r="E53" s="1062"/>
      <c r="F53" s="1062"/>
      <c r="G53" s="1062"/>
      <c r="H53" s="1062"/>
      <c r="I53" s="1062"/>
      <c r="J53" s="1062"/>
      <c r="K53" s="1062"/>
      <c r="L53" s="1062"/>
      <c r="M53" s="1062"/>
      <c r="N53" s="1062"/>
      <c r="O53" s="1062"/>
      <c r="P53" s="1062"/>
      <c r="Q53" s="1062"/>
      <c r="R53" s="1062"/>
      <c r="S53" s="1062"/>
      <c r="T53" s="1062"/>
      <c r="U53" s="1062"/>
      <c r="V53" s="1062"/>
      <c r="W53" s="1062"/>
      <c r="X53" s="1062"/>
      <c r="Y53" s="1062"/>
      <c r="Z53" s="1062"/>
    </row>
    <row r="54" spans="1:26" ht="12.75">
      <c r="A54" s="1071"/>
      <c r="B54" s="1071"/>
      <c r="C54" s="1062"/>
      <c r="D54" s="1062"/>
      <c r="E54" s="1062"/>
      <c r="F54" s="1062"/>
      <c r="G54" s="1062"/>
      <c r="H54" s="1062"/>
      <c r="I54" s="1062"/>
      <c r="J54" s="1062"/>
      <c r="K54" s="1062"/>
      <c r="L54" s="1062"/>
      <c r="M54" s="1062"/>
      <c r="N54" s="1062"/>
      <c r="O54" s="1062"/>
      <c r="P54" s="1062"/>
      <c r="Q54" s="1062"/>
      <c r="R54" s="1062"/>
      <c r="S54" s="1062"/>
      <c r="T54" s="1062"/>
      <c r="U54" s="1062"/>
      <c r="V54" s="1062"/>
      <c r="W54" s="1062"/>
      <c r="X54" s="1062"/>
      <c r="Y54" s="1062"/>
      <c r="Z54" s="1062"/>
    </row>
    <row r="55" spans="1:26" ht="12.75">
      <c r="A55" s="1071"/>
      <c r="B55" s="1071"/>
      <c r="C55" s="1062"/>
      <c r="D55" s="1062"/>
      <c r="E55" s="1062"/>
      <c r="F55" s="1062"/>
      <c r="G55" s="1062"/>
      <c r="H55" s="1062"/>
      <c r="I55" s="1062"/>
      <c r="J55" s="1062"/>
      <c r="K55" s="1062"/>
      <c r="L55" s="1062"/>
      <c r="M55" s="1062"/>
      <c r="N55" s="1062"/>
      <c r="O55" s="1062"/>
      <c r="P55" s="1062"/>
      <c r="Q55" s="1062"/>
      <c r="R55" s="1062"/>
      <c r="S55" s="1062"/>
      <c r="T55" s="1062"/>
      <c r="U55" s="1062"/>
      <c r="V55" s="1062"/>
      <c r="W55" s="1062"/>
      <c r="X55" s="1062"/>
      <c r="Y55" s="1062"/>
      <c r="Z55" s="1062"/>
    </row>
    <row r="56" spans="1:26" ht="12.75">
      <c r="A56" s="1071"/>
      <c r="B56" s="1071"/>
      <c r="C56" s="1062"/>
      <c r="D56" s="1062"/>
      <c r="E56" s="1062"/>
      <c r="F56" s="1062"/>
      <c r="G56" s="1062"/>
      <c r="H56" s="1062"/>
      <c r="I56" s="1062"/>
      <c r="J56" s="1062"/>
      <c r="K56" s="1062"/>
      <c r="L56" s="1062"/>
      <c r="M56" s="1062"/>
      <c r="N56" s="1062"/>
      <c r="O56" s="1062"/>
      <c r="P56" s="1062"/>
      <c r="Q56" s="1062"/>
      <c r="R56" s="1062"/>
      <c r="S56" s="1062"/>
      <c r="T56" s="1062"/>
      <c r="U56" s="1062"/>
      <c r="V56" s="1062"/>
      <c r="W56" s="1062"/>
      <c r="X56" s="1062"/>
      <c r="Y56" s="1062"/>
      <c r="Z56" s="1062"/>
    </row>
    <row r="57" spans="1:26" ht="12.75">
      <c r="A57" s="1071"/>
      <c r="B57" s="1071"/>
      <c r="C57" s="1062"/>
      <c r="D57" s="1062"/>
      <c r="E57" s="1062"/>
      <c r="F57" s="1062"/>
      <c r="G57" s="1062"/>
      <c r="H57" s="1062"/>
      <c r="I57" s="1062"/>
      <c r="J57" s="1062"/>
      <c r="K57" s="1062"/>
      <c r="L57" s="1062"/>
      <c r="M57" s="1062"/>
      <c r="N57" s="1062"/>
      <c r="O57" s="1062"/>
      <c r="P57" s="1062"/>
      <c r="Q57" s="1062"/>
      <c r="R57" s="1062"/>
      <c r="S57" s="1062"/>
      <c r="T57" s="1062"/>
      <c r="U57" s="1062"/>
      <c r="V57" s="1062"/>
      <c r="W57" s="1062"/>
      <c r="X57" s="1062"/>
      <c r="Y57" s="1062"/>
      <c r="Z57" s="1062"/>
    </row>
    <row r="58" spans="1:26" ht="12.75">
      <c r="A58" s="1071"/>
      <c r="B58" s="1071"/>
      <c r="C58" s="1062"/>
      <c r="D58" s="1062"/>
      <c r="E58" s="1062"/>
      <c r="F58" s="1062"/>
      <c r="G58" s="1062"/>
      <c r="H58" s="1062"/>
      <c r="I58" s="1062"/>
      <c r="J58" s="1062"/>
      <c r="K58" s="1062"/>
      <c r="L58" s="1062"/>
      <c r="M58" s="1062"/>
      <c r="N58" s="1062"/>
      <c r="O58" s="1062"/>
      <c r="P58" s="1062"/>
      <c r="Q58" s="1062"/>
      <c r="R58" s="1062"/>
      <c r="S58" s="1062"/>
      <c r="T58" s="1062"/>
      <c r="U58" s="1062"/>
      <c r="V58" s="1062"/>
      <c r="W58" s="1062"/>
      <c r="X58" s="1062"/>
      <c r="Y58" s="1062"/>
      <c r="Z58" s="1062"/>
    </row>
    <row r="59" spans="1:26" ht="12.75">
      <c r="A59" s="1071"/>
      <c r="B59" s="1071"/>
      <c r="C59" s="1062"/>
      <c r="D59" s="1062"/>
      <c r="E59" s="1062"/>
      <c r="F59" s="1062"/>
      <c r="G59" s="1062"/>
      <c r="H59" s="1062"/>
      <c r="I59" s="1062"/>
      <c r="J59" s="1062"/>
      <c r="K59" s="1062"/>
      <c r="L59" s="1062"/>
      <c r="M59" s="1062"/>
      <c r="N59" s="1062"/>
      <c r="O59" s="1062"/>
      <c r="P59" s="1062"/>
      <c r="Q59" s="1062"/>
      <c r="R59" s="1062"/>
      <c r="S59" s="1062"/>
      <c r="T59" s="1062"/>
      <c r="U59" s="1062"/>
      <c r="V59" s="1062"/>
      <c r="W59" s="1062"/>
      <c r="X59" s="1062"/>
      <c r="Y59" s="1062"/>
      <c r="Z59" s="1062"/>
    </row>
    <row r="60" spans="1:26" ht="12.75">
      <c r="A60" s="1071"/>
      <c r="B60" s="1071"/>
      <c r="C60" s="1062"/>
      <c r="D60" s="1062"/>
      <c r="E60" s="1062"/>
      <c r="F60" s="1062"/>
      <c r="G60" s="1062"/>
      <c r="H60" s="1062"/>
      <c r="I60" s="1062"/>
      <c r="J60" s="1062"/>
      <c r="K60" s="1062"/>
      <c r="L60" s="1062"/>
      <c r="M60" s="1062"/>
      <c r="N60" s="1062"/>
      <c r="O60" s="1062"/>
      <c r="P60" s="1062"/>
      <c r="Q60" s="1062"/>
      <c r="R60" s="1062"/>
      <c r="S60" s="1062"/>
      <c r="T60" s="1062"/>
      <c r="U60" s="1062"/>
      <c r="V60" s="1062"/>
      <c r="W60" s="1062"/>
      <c r="X60" s="1062"/>
      <c r="Y60" s="1062"/>
      <c r="Z60" s="1062"/>
    </row>
    <row r="61" spans="1:26" ht="12.75">
      <c r="A61" s="1071"/>
      <c r="B61" s="1071"/>
      <c r="C61" s="1062"/>
      <c r="D61" s="1062"/>
      <c r="E61" s="1062"/>
      <c r="F61" s="1062"/>
      <c r="G61" s="1062"/>
      <c r="H61" s="1062"/>
      <c r="I61" s="1062"/>
      <c r="J61" s="1062"/>
      <c r="K61" s="1062"/>
      <c r="L61" s="1062"/>
      <c r="M61" s="1062"/>
      <c r="N61" s="1062"/>
      <c r="O61" s="1062"/>
      <c r="P61" s="1062"/>
      <c r="Q61" s="1062"/>
      <c r="R61" s="1062"/>
      <c r="S61" s="1062"/>
      <c r="T61" s="1062"/>
      <c r="U61" s="1062"/>
      <c r="V61" s="1062"/>
      <c r="W61" s="1062"/>
      <c r="X61" s="1062"/>
      <c r="Y61" s="1062"/>
      <c r="Z61" s="1062"/>
    </row>
    <row r="62" spans="1:26" ht="12.75">
      <c r="A62" s="1071"/>
      <c r="B62" s="1071"/>
      <c r="C62" s="1062"/>
      <c r="D62" s="1062"/>
      <c r="E62" s="1062"/>
      <c r="F62" s="1062"/>
      <c r="G62" s="1062"/>
      <c r="H62" s="1062"/>
      <c r="I62" s="1062"/>
      <c r="J62" s="1062"/>
      <c r="K62" s="1062"/>
      <c r="L62" s="1062"/>
      <c r="M62" s="1062"/>
      <c r="N62" s="1062"/>
      <c r="O62" s="1062"/>
      <c r="P62" s="1062"/>
      <c r="Q62" s="1062"/>
      <c r="R62" s="1062"/>
      <c r="S62" s="1062"/>
      <c r="T62" s="1062"/>
      <c r="U62" s="1062"/>
      <c r="V62" s="1062"/>
      <c r="W62" s="1062"/>
      <c r="X62" s="1062"/>
      <c r="Y62" s="1062"/>
      <c r="Z62" s="1062"/>
    </row>
    <row r="63" spans="1:26" ht="12.75">
      <c r="A63" s="1071"/>
      <c r="B63" s="1071"/>
      <c r="C63" s="1062"/>
      <c r="D63" s="1062"/>
      <c r="E63" s="1062"/>
      <c r="F63" s="1062"/>
      <c r="G63" s="1062"/>
      <c r="H63" s="1062"/>
      <c r="I63" s="1062"/>
      <c r="J63" s="1062"/>
      <c r="K63" s="1062"/>
      <c r="L63" s="1062"/>
      <c r="M63" s="1062"/>
      <c r="N63" s="1062"/>
      <c r="O63" s="1062"/>
      <c r="P63" s="1062"/>
      <c r="Q63" s="1062"/>
      <c r="R63" s="1062"/>
      <c r="S63" s="1062"/>
      <c r="T63" s="1062"/>
      <c r="U63" s="1062"/>
      <c r="V63" s="1062"/>
      <c r="W63" s="1062"/>
      <c r="X63" s="1062"/>
      <c r="Y63" s="1062"/>
      <c r="Z63" s="1062"/>
    </row>
    <row r="64" spans="1:26" ht="12.75">
      <c r="A64" s="1071"/>
      <c r="B64" s="1071"/>
      <c r="C64" s="1062"/>
      <c r="D64" s="1062"/>
      <c r="E64" s="1062"/>
      <c r="F64" s="1062"/>
      <c r="G64" s="1062"/>
      <c r="H64" s="1062"/>
      <c r="I64" s="1062"/>
      <c r="J64" s="1062"/>
      <c r="K64" s="1062"/>
      <c r="L64" s="1062"/>
      <c r="M64" s="1062"/>
      <c r="N64" s="1062"/>
      <c r="O64" s="1062"/>
      <c r="P64" s="1062"/>
      <c r="Q64" s="1062"/>
      <c r="R64" s="1062"/>
      <c r="S64" s="1062"/>
      <c r="T64" s="1062"/>
      <c r="U64" s="1062"/>
      <c r="V64" s="1062"/>
      <c r="W64" s="1062"/>
      <c r="X64" s="1062"/>
      <c r="Y64" s="1062"/>
      <c r="Z64" s="1062"/>
    </row>
    <row r="65" spans="1:26" ht="12.75">
      <c r="A65" s="1071"/>
      <c r="B65" s="1071"/>
      <c r="C65" s="1062"/>
      <c r="D65" s="1062"/>
      <c r="E65" s="1062"/>
      <c r="F65" s="1062"/>
      <c r="G65" s="1062"/>
      <c r="H65" s="1062"/>
      <c r="I65" s="1062"/>
      <c r="J65" s="1062"/>
      <c r="K65" s="1062"/>
      <c r="L65" s="1062"/>
      <c r="M65" s="1062"/>
      <c r="N65" s="1062"/>
      <c r="O65" s="1062"/>
      <c r="P65" s="1062"/>
      <c r="Q65" s="1062"/>
      <c r="R65" s="1062"/>
      <c r="S65" s="1062"/>
      <c r="T65" s="1062"/>
      <c r="U65" s="1062"/>
      <c r="V65" s="1062"/>
      <c r="W65" s="1062"/>
      <c r="X65" s="1062"/>
      <c r="Y65" s="1062"/>
      <c r="Z65" s="1062"/>
    </row>
    <row r="66" spans="1:26" ht="12.75">
      <c r="A66" s="1071"/>
      <c r="B66" s="1071"/>
      <c r="C66" s="1062"/>
      <c r="D66" s="1062"/>
      <c r="E66" s="1062"/>
      <c r="F66" s="1062"/>
      <c r="G66" s="1062"/>
      <c r="H66" s="1062"/>
      <c r="I66" s="1062"/>
      <c r="J66" s="1062"/>
      <c r="K66" s="1062"/>
      <c r="L66" s="1062"/>
      <c r="M66" s="1062"/>
      <c r="N66" s="1062"/>
      <c r="O66" s="1062"/>
      <c r="P66" s="1062"/>
      <c r="Q66" s="1062"/>
      <c r="R66" s="1062"/>
      <c r="S66" s="1062"/>
      <c r="T66" s="1062"/>
      <c r="U66" s="1062"/>
      <c r="V66" s="1062"/>
      <c r="W66" s="1062"/>
      <c r="X66" s="1062"/>
      <c r="Y66" s="1062"/>
      <c r="Z66" s="1062"/>
    </row>
    <row r="67" spans="1:26" ht="12.75">
      <c r="A67" s="1071"/>
      <c r="B67" s="1071"/>
      <c r="C67" s="1062"/>
      <c r="D67" s="1062"/>
      <c r="E67" s="1062"/>
      <c r="F67" s="1062"/>
      <c r="G67" s="1062"/>
      <c r="H67" s="1062"/>
      <c r="I67" s="1062"/>
      <c r="J67" s="1062"/>
      <c r="K67" s="1062"/>
      <c r="L67" s="1062"/>
      <c r="M67" s="1062"/>
      <c r="N67" s="1062"/>
      <c r="O67" s="1062"/>
      <c r="P67" s="1062"/>
      <c r="Q67" s="1062"/>
      <c r="R67" s="1062"/>
      <c r="S67" s="1062"/>
      <c r="T67" s="1062"/>
      <c r="U67" s="1062"/>
      <c r="V67" s="1062"/>
      <c r="W67" s="1062"/>
      <c r="X67" s="1062"/>
      <c r="Y67" s="1062"/>
      <c r="Z67" s="1062"/>
    </row>
    <row r="68" spans="1:26" ht="12.75">
      <c r="A68" s="1071"/>
      <c r="B68" s="1071"/>
      <c r="C68" s="1062"/>
      <c r="D68" s="1062"/>
      <c r="E68" s="1062"/>
      <c r="F68" s="1062"/>
      <c r="G68" s="1062"/>
      <c r="H68" s="1062"/>
      <c r="I68" s="1062"/>
      <c r="J68" s="1062"/>
      <c r="K68" s="1062"/>
      <c r="L68" s="1062"/>
      <c r="M68" s="1062"/>
      <c r="N68" s="1062"/>
      <c r="O68" s="1062"/>
      <c r="P68" s="1062"/>
      <c r="Q68" s="1062"/>
      <c r="R68" s="1062"/>
      <c r="S68" s="1062"/>
      <c r="T68" s="1062"/>
      <c r="U68" s="1062"/>
      <c r="V68" s="1062"/>
      <c r="W68" s="1062"/>
      <c r="X68" s="1062"/>
      <c r="Y68" s="1062"/>
      <c r="Z68" s="1062"/>
    </row>
    <row r="69" spans="1:26" ht="12.75">
      <c r="A69" s="1071"/>
      <c r="B69" s="1071"/>
      <c r="C69" s="1062"/>
      <c r="D69" s="1062"/>
      <c r="E69" s="1062"/>
      <c r="F69" s="1062"/>
      <c r="G69" s="1062"/>
      <c r="H69" s="1062"/>
      <c r="I69" s="1062"/>
      <c r="J69" s="1062"/>
      <c r="K69" s="1062"/>
      <c r="L69" s="1062"/>
      <c r="M69" s="1062"/>
      <c r="N69" s="1062"/>
      <c r="O69" s="1062"/>
      <c r="P69" s="1062"/>
      <c r="Q69" s="1062"/>
      <c r="R69" s="1062"/>
      <c r="S69" s="1062"/>
      <c r="T69" s="1062"/>
      <c r="U69" s="1062"/>
      <c r="V69" s="1062"/>
      <c r="W69" s="1062"/>
      <c r="X69" s="1062"/>
      <c r="Y69" s="1062"/>
      <c r="Z69" s="1062"/>
    </row>
    <row r="70" spans="1:26" ht="12.75">
      <c r="A70" s="1071"/>
      <c r="B70" s="1071"/>
      <c r="C70" s="1062"/>
      <c r="D70" s="1062"/>
      <c r="E70" s="1062"/>
      <c r="F70" s="1062"/>
      <c r="G70" s="1062"/>
      <c r="H70" s="1062"/>
      <c r="I70" s="1062"/>
      <c r="J70" s="1062"/>
      <c r="K70" s="1062"/>
      <c r="L70" s="1062"/>
      <c r="M70" s="1062"/>
      <c r="N70" s="1062"/>
      <c r="O70" s="1062"/>
      <c r="P70" s="1062"/>
      <c r="Q70" s="1062"/>
      <c r="R70" s="1062"/>
      <c r="S70" s="1062"/>
      <c r="T70" s="1062"/>
      <c r="U70" s="1062"/>
      <c r="V70" s="1062"/>
      <c r="W70" s="1062"/>
      <c r="X70" s="1062"/>
      <c r="Y70" s="1062"/>
      <c r="Z70" s="1062"/>
    </row>
    <row r="71" spans="1:26" ht="12.75">
      <c r="A71" s="1071"/>
      <c r="B71" s="1071"/>
      <c r="C71" s="1062"/>
      <c r="D71" s="1062"/>
      <c r="E71" s="1062"/>
      <c r="F71" s="1062"/>
      <c r="G71" s="1062"/>
      <c r="H71" s="1062"/>
      <c r="I71" s="1062"/>
      <c r="J71" s="1062"/>
      <c r="K71" s="1062"/>
      <c r="L71" s="1062"/>
      <c r="M71" s="1062"/>
      <c r="N71" s="1062"/>
      <c r="O71" s="1062"/>
      <c r="P71" s="1062"/>
      <c r="Q71" s="1062"/>
      <c r="R71" s="1062"/>
      <c r="S71" s="1062"/>
      <c r="T71" s="1062"/>
      <c r="U71" s="1062"/>
      <c r="V71" s="1062"/>
      <c r="W71" s="1062"/>
      <c r="X71" s="1062"/>
      <c r="Y71" s="1062"/>
      <c r="Z71" s="1062"/>
    </row>
    <row r="72" spans="1:26" ht="12.75">
      <c r="A72" s="1071"/>
      <c r="B72" s="1071"/>
      <c r="C72" s="1062"/>
      <c r="D72" s="1062"/>
      <c r="E72" s="1062"/>
      <c r="F72" s="1062"/>
      <c r="G72" s="1062"/>
      <c r="H72" s="1062"/>
      <c r="I72" s="1062"/>
      <c r="J72" s="1062"/>
      <c r="K72" s="1062"/>
      <c r="L72" s="1062"/>
      <c r="M72" s="1062"/>
      <c r="N72" s="1062"/>
      <c r="O72" s="1062"/>
      <c r="P72" s="1062"/>
      <c r="Q72" s="1062"/>
      <c r="R72" s="1062"/>
      <c r="S72" s="1062"/>
      <c r="T72" s="1062"/>
      <c r="U72" s="1062"/>
      <c r="V72" s="1062"/>
      <c r="W72" s="1062"/>
      <c r="X72" s="1062"/>
      <c r="Y72" s="1062"/>
      <c r="Z72" s="1062"/>
    </row>
    <row r="73" spans="1:26" ht="12.75">
      <c r="A73" s="1071"/>
      <c r="B73" s="1071"/>
      <c r="C73" s="1062"/>
      <c r="D73" s="1062"/>
      <c r="E73" s="1062"/>
      <c r="F73" s="1062"/>
      <c r="G73" s="1062"/>
      <c r="H73" s="1062"/>
      <c r="I73" s="1062"/>
      <c r="J73" s="1062"/>
      <c r="K73" s="1062"/>
      <c r="L73" s="1062"/>
      <c r="M73" s="1062"/>
      <c r="N73" s="1062"/>
      <c r="O73" s="1062"/>
      <c r="P73" s="1062"/>
      <c r="Q73" s="1062"/>
      <c r="R73" s="1062"/>
      <c r="S73" s="1062"/>
      <c r="T73" s="1062"/>
      <c r="U73" s="1062"/>
      <c r="V73" s="1062"/>
      <c r="W73" s="1062"/>
      <c r="X73" s="1062"/>
      <c r="Y73" s="1062"/>
      <c r="Z73" s="1062"/>
    </row>
    <row r="74" spans="1:26" ht="12.75">
      <c r="A74" s="1071"/>
      <c r="B74" s="1071"/>
      <c r="C74" s="1062"/>
      <c r="D74" s="1062"/>
      <c r="E74" s="1062"/>
      <c r="F74" s="1062"/>
      <c r="G74" s="1062"/>
      <c r="H74" s="1062"/>
      <c r="I74" s="1062"/>
      <c r="J74" s="1062"/>
      <c r="K74" s="1062"/>
      <c r="L74" s="1062"/>
      <c r="M74" s="1062"/>
      <c r="N74" s="1062"/>
      <c r="O74" s="1062"/>
      <c r="P74" s="1062"/>
      <c r="Q74" s="1062"/>
      <c r="R74" s="1062"/>
      <c r="S74" s="1062"/>
      <c r="T74" s="1062"/>
      <c r="U74" s="1062"/>
      <c r="V74" s="1062"/>
      <c r="W74" s="1062"/>
      <c r="X74" s="1062"/>
      <c r="Y74" s="1062"/>
      <c r="Z74" s="1062"/>
    </row>
    <row r="75" spans="1:26" ht="12.75">
      <c r="A75" s="1071"/>
      <c r="B75" s="1071"/>
      <c r="C75" s="1062"/>
      <c r="D75" s="1062"/>
      <c r="E75" s="1062"/>
      <c r="F75" s="1062"/>
      <c r="G75" s="1062"/>
      <c r="H75" s="1062"/>
      <c r="I75" s="1062"/>
      <c r="J75" s="1062"/>
      <c r="K75" s="1062"/>
      <c r="L75" s="1062"/>
      <c r="M75" s="1062"/>
      <c r="N75" s="1062"/>
      <c r="O75" s="1062"/>
      <c r="P75" s="1062"/>
      <c r="Q75" s="1062"/>
      <c r="R75" s="1062"/>
      <c r="S75" s="1062"/>
      <c r="T75" s="1062"/>
      <c r="U75" s="1062"/>
      <c r="V75" s="1062"/>
      <c r="W75" s="1062"/>
      <c r="X75" s="1062"/>
      <c r="Y75" s="1062"/>
      <c r="Z75" s="1062"/>
    </row>
    <row r="76" spans="1:26" ht="12.75">
      <c r="A76" s="1071"/>
      <c r="B76" s="1071"/>
      <c r="C76" s="1062"/>
      <c r="D76" s="1062"/>
      <c r="E76" s="1062"/>
      <c r="F76" s="1062"/>
      <c r="G76" s="1062"/>
      <c r="H76" s="1062"/>
      <c r="I76" s="1062"/>
      <c r="J76" s="1062"/>
      <c r="K76" s="1062"/>
      <c r="L76" s="1062"/>
      <c r="M76" s="1062"/>
      <c r="N76" s="1062"/>
      <c r="O76" s="1062"/>
      <c r="P76" s="1062"/>
      <c r="Q76" s="1062"/>
      <c r="R76" s="1062"/>
      <c r="S76" s="1062"/>
      <c r="T76" s="1062"/>
      <c r="U76" s="1062"/>
      <c r="V76" s="1062"/>
      <c r="W76" s="1062"/>
      <c r="X76" s="1062"/>
      <c r="Y76" s="1062"/>
      <c r="Z76" s="1062"/>
    </row>
    <row r="77" spans="1:26" ht="12.75">
      <c r="A77" s="1071"/>
      <c r="B77" s="1071"/>
      <c r="C77" s="1062"/>
      <c r="D77" s="1062"/>
      <c r="E77" s="1062"/>
      <c r="F77" s="1062"/>
      <c r="G77" s="1062"/>
      <c r="H77" s="1062"/>
      <c r="I77" s="1062"/>
      <c r="J77" s="1062"/>
      <c r="K77" s="1062"/>
      <c r="L77" s="1062"/>
      <c r="M77" s="1062"/>
      <c r="N77" s="1062"/>
      <c r="O77" s="1062"/>
      <c r="P77" s="1062"/>
      <c r="Q77" s="1062"/>
      <c r="R77" s="1062"/>
      <c r="S77" s="1062"/>
      <c r="T77" s="1062"/>
      <c r="U77" s="1062"/>
      <c r="V77" s="1062"/>
      <c r="W77" s="1062"/>
      <c r="X77" s="1062"/>
      <c r="Y77" s="1062"/>
      <c r="Z77" s="1062"/>
    </row>
    <row r="78" spans="1:26" ht="12.75">
      <c r="A78" s="1071"/>
      <c r="B78" s="1071"/>
      <c r="C78" s="1062"/>
      <c r="D78" s="1062"/>
      <c r="E78" s="1062"/>
      <c r="F78" s="1062"/>
      <c r="G78" s="1062"/>
      <c r="H78" s="1062"/>
      <c r="I78" s="1062"/>
      <c r="J78" s="1062"/>
      <c r="K78" s="1062"/>
      <c r="L78" s="1062"/>
      <c r="M78" s="1062"/>
      <c r="N78" s="1062"/>
      <c r="O78" s="1062"/>
      <c r="P78" s="1062"/>
      <c r="Q78" s="1062"/>
      <c r="R78" s="1062"/>
      <c r="S78" s="1062"/>
      <c r="T78" s="1062"/>
      <c r="U78" s="1062"/>
      <c r="V78" s="1062"/>
      <c r="W78" s="1062"/>
      <c r="X78" s="1062"/>
      <c r="Y78" s="1062"/>
      <c r="Z78" s="1062"/>
    </row>
    <row r="79" spans="1:26" ht="12.75">
      <c r="A79" s="1071"/>
      <c r="B79" s="1071"/>
      <c r="C79" s="1062"/>
      <c r="D79" s="1062"/>
      <c r="E79" s="1062"/>
      <c r="F79" s="1062"/>
      <c r="G79" s="1062"/>
      <c r="H79" s="1062"/>
      <c r="I79" s="1062"/>
      <c r="J79" s="1062"/>
      <c r="K79" s="1062"/>
      <c r="L79" s="1062"/>
      <c r="M79" s="1062"/>
      <c r="N79" s="1062"/>
      <c r="O79" s="1062"/>
      <c r="P79" s="1062"/>
      <c r="Q79" s="1062"/>
      <c r="R79" s="1062"/>
      <c r="S79" s="1062"/>
      <c r="T79" s="1062"/>
      <c r="U79" s="1062"/>
      <c r="V79" s="1062"/>
      <c r="W79" s="1062"/>
      <c r="X79" s="1062"/>
      <c r="Y79" s="1062"/>
      <c r="Z79" s="1062"/>
    </row>
    <row r="80" spans="1:26" ht="12.75">
      <c r="A80" s="1071"/>
      <c r="B80" s="1071"/>
      <c r="C80" s="1062"/>
      <c r="D80" s="1062"/>
      <c r="E80" s="1062"/>
      <c r="F80" s="1062"/>
      <c r="G80" s="1062"/>
      <c r="H80" s="1062"/>
      <c r="I80" s="1062"/>
      <c r="J80" s="1062"/>
      <c r="K80" s="1062"/>
      <c r="L80" s="1062"/>
      <c r="M80" s="1062"/>
      <c r="N80" s="1062"/>
      <c r="O80" s="1062"/>
      <c r="P80" s="1062"/>
      <c r="Q80" s="1062"/>
      <c r="R80" s="1062"/>
      <c r="S80" s="1062"/>
      <c r="T80" s="1062"/>
      <c r="U80" s="1062"/>
      <c r="V80" s="1062"/>
      <c r="W80" s="1062"/>
      <c r="X80" s="1062"/>
      <c r="Y80" s="1062"/>
      <c r="Z80" s="1062"/>
    </row>
    <row r="81" spans="1:26" ht="12.75">
      <c r="A81" s="1071"/>
      <c r="B81" s="1071"/>
      <c r="C81" s="1062"/>
      <c r="D81" s="1062"/>
      <c r="E81" s="1062"/>
      <c r="F81" s="1062"/>
      <c r="G81" s="1062"/>
      <c r="H81" s="1062"/>
      <c r="I81" s="1062"/>
      <c r="J81" s="1062"/>
      <c r="K81" s="1062"/>
      <c r="L81" s="1062"/>
      <c r="M81" s="1062"/>
      <c r="N81" s="1062"/>
      <c r="O81" s="1062"/>
      <c r="P81" s="1062"/>
      <c r="Q81" s="1062"/>
      <c r="R81" s="1062"/>
      <c r="S81" s="1062"/>
      <c r="T81" s="1062"/>
      <c r="U81" s="1062"/>
      <c r="V81" s="1062"/>
      <c r="W81" s="1062"/>
      <c r="X81" s="1062"/>
      <c r="Y81" s="1062"/>
      <c r="Z81" s="1062"/>
    </row>
    <row r="82" spans="1:26" ht="12.75">
      <c r="A82" s="1071"/>
      <c r="B82" s="1071"/>
      <c r="C82" s="1062"/>
      <c r="D82" s="1062"/>
      <c r="E82" s="1062"/>
      <c r="F82" s="1062"/>
      <c r="G82" s="1062"/>
      <c r="H82" s="1062"/>
      <c r="I82" s="1062"/>
      <c r="J82" s="1062"/>
      <c r="K82" s="1062"/>
      <c r="L82" s="1062"/>
      <c r="M82" s="1062"/>
      <c r="N82" s="1062"/>
      <c r="O82" s="1062"/>
      <c r="P82" s="1062"/>
      <c r="Q82" s="1062"/>
      <c r="R82" s="1062"/>
      <c r="S82" s="1062"/>
      <c r="T82" s="1062"/>
      <c r="U82" s="1062"/>
      <c r="V82" s="1062"/>
      <c r="W82" s="1062"/>
      <c r="X82" s="1062"/>
      <c r="Y82" s="1062"/>
      <c r="Z82" s="1062"/>
    </row>
    <row r="83" spans="1:26" ht="12.75">
      <c r="A83" s="1071"/>
      <c r="B83" s="1071"/>
      <c r="C83" s="1062"/>
      <c r="D83" s="1062"/>
      <c r="E83" s="1062"/>
      <c r="F83" s="1062"/>
      <c r="G83" s="1062"/>
      <c r="H83" s="1062"/>
      <c r="I83" s="1062"/>
      <c r="J83" s="1062"/>
      <c r="K83" s="1062"/>
      <c r="L83" s="1062"/>
      <c r="M83" s="1062"/>
      <c r="N83" s="1062"/>
      <c r="O83" s="1062"/>
      <c r="P83" s="1062"/>
      <c r="Q83" s="1062"/>
      <c r="R83" s="1062"/>
      <c r="S83" s="1062"/>
      <c r="T83" s="1062"/>
      <c r="U83" s="1062"/>
      <c r="V83" s="1062"/>
      <c r="W83" s="1062"/>
      <c r="X83" s="1062"/>
      <c r="Y83" s="1062"/>
      <c r="Z83" s="1062"/>
    </row>
    <row r="84" spans="1:26" ht="12.75">
      <c r="A84" s="1071"/>
      <c r="B84" s="1071"/>
      <c r="C84" s="1062"/>
      <c r="D84" s="1062"/>
      <c r="E84" s="1062"/>
      <c r="F84" s="1062"/>
      <c r="G84" s="1062"/>
      <c r="H84" s="1062"/>
      <c r="I84" s="1062"/>
      <c r="J84" s="1062"/>
      <c r="K84" s="1062"/>
      <c r="L84" s="1062"/>
      <c r="M84" s="1062"/>
      <c r="N84" s="1062"/>
      <c r="O84" s="1062"/>
      <c r="P84" s="1062"/>
      <c r="Q84" s="1062"/>
      <c r="R84" s="1062"/>
      <c r="S84" s="1062"/>
      <c r="T84" s="1062"/>
      <c r="U84" s="1062"/>
      <c r="V84" s="1062"/>
      <c r="W84" s="1062"/>
      <c r="X84" s="1062"/>
      <c r="Y84" s="1062"/>
      <c r="Z84" s="1062"/>
    </row>
    <row r="85" spans="1:26" ht="12.75">
      <c r="A85" s="1071"/>
      <c r="B85" s="1071"/>
      <c r="C85" s="1062"/>
      <c r="D85" s="1062"/>
      <c r="E85" s="1062"/>
      <c r="F85" s="1062"/>
      <c r="G85" s="1062"/>
      <c r="H85" s="1062"/>
      <c r="I85" s="1062"/>
      <c r="J85" s="1062"/>
      <c r="K85" s="1062"/>
      <c r="L85" s="1062"/>
      <c r="M85" s="1062"/>
      <c r="N85" s="1062"/>
      <c r="O85" s="1062"/>
      <c r="P85" s="1062"/>
      <c r="Q85" s="1062"/>
      <c r="R85" s="1062"/>
      <c r="S85" s="1062"/>
      <c r="T85" s="1062"/>
      <c r="U85" s="1062"/>
      <c r="V85" s="1062"/>
      <c r="W85" s="1062"/>
      <c r="X85" s="1062"/>
      <c r="Y85" s="1062"/>
      <c r="Z85" s="1062"/>
    </row>
    <row r="86" spans="1:26" ht="12.75">
      <c r="A86" s="1071"/>
      <c r="B86" s="1071"/>
      <c r="C86" s="1062"/>
      <c r="D86" s="1062"/>
      <c r="E86" s="1062"/>
      <c r="F86" s="1062"/>
      <c r="G86" s="1062"/>
      <c r="H86" s="1062"/>
      <c r="I86" s="1062"/>
      <c r="J86" s="1062"/>
      <c r="K86" s="1062"/>
      <c r="L86" s="1062"/>
      <c r="M86" s="1062"/>
      <c r="N86" s="1062"/>
      <c r="O86" s="1062"/>
      <c r="P86" s="1062"/>
      <c r="Q86" s="1062"/>
      <c r="R86" s="1062"/>
      <c r="S86" s="1062"/>
      <c r="T86" s="1062"/>
      <c r="U86" s="1062"/>
      <c r="V86" s="1062"/>
      <c r="W86" s="1062"/>
      <c r="X86" s="1062"/>
      <c r="Y86" s="1062"/>
      <c r="Z86" s="1062"/>
    </row>
    <row r="87" spans="1:26" ht="12.75">
      <c r="A87" s="1071"/>
      <c r="B87" s="1071"/>
      <c r="C87" s="1062"/>
      <c r="D87" s="1062"/>
      <c r="E87" s="1062"/>
      <c r="F87" s="1062"/>
      <c r="G87" s="1062"/>
      <c r="H87" s="1062"/>
      <c r="I87" s="1062"/>
      <c r="J87" s="1062"/>
      <c r="K87" s="1062"/>
      <c r="L87" s="1062"/>
      <c r="M87" s="1062"/>
      <c r="N87" s="1062"/>
      <c r="O87" s="1062"/>
      <c r="P87" s="1062"/>
      <c r="Q87" s="1062"/>
      <c r="R87" s="1062"/>
      <c r="S87" s="1062"/>
      <c r="T87" s="1062"/>
      <c r="U87" s="1062"/>
      <c r="V87" s="1062"/>
      <c r="W87" s="1062"/>
      <c r="X87" s="1062"/>
      <c r="Y87" s="1062"/>
      <c r="Z87" s="1062"/>
    </row>
    <row r="88" spans="1:26" ht="12.75">
      <c r="A88" s="1071"/>
      <c r="B88" s="1071"/>
      <c r="C88" s="1062"/>
      <c r="D88" s="1062"/>
      <c r="E88" s="1062"/>
      <c r="F88" s="1062"/>
      <c r="G88" s="1062"/>
      <c r="H88" s="1062"/>
      <c r="I88" s="1062"/>
      <c r="J88" s="1062"/>
      <c r="K88" s="1062"/>
      <c r="L88" s="1062"/>
      <c r="M88" s="1062"/>
      <c r="N88" s="1062"/>
      <c r="O88" s="1062"/>
      <c r="P88" s="1062"/>
      <c r="Q88" s="1062"/>
      <c r="R88" s="1062"/>
      <c r="S88" s="1062"/>
      <c r="T88" s="1062"/>
      <c r="U88" s="1062"/>
      <c r="V88" s="1062"/>
      <c r="W88" s="1062"/>
      <c r="X88" s="1062"/>
      <c r="Y88" s="1062"/>
      <c r="Z88" s="1062"/>
    </row>
    <row r="89" spans="1:26" ht="12.75">
      <c r="A89" s="1071"/>
      <c r="B89" s="1071"/>
      <c r="C89" s="1062"/>
      <c r="D89" s="1062"/>
      <c r="E89" s="1062"/>
      <c r="F89" s="1062"/>
      <c r="G89" s="1062"/>
      <c r="H89" s="1062"/>
      <c r="I89" s="1062"/>
      <c r="J89" s="1062"/>
      <c r="K89" s="1062"/>
      <c r="L89" s="1062"/>
      <c r="M89" s="1062"/>
      <c r="N89" s="1062"/>
      <c r="O89" s="1062"/>
      <c r="P89" s="1062"/>
      <c r="Q89" s="1062"/>
      <c r="R89" s="1062"/>
      <c r="S89" s="1062"/>
      <c r="T89" s="1062"/>
      <c r="U89" s="1062"/>
      <c r="V89" s="1062"/>
      <c r="W89" s="1062"/>
      <c r="X89" s="1062"/>
      <c r="Y89" s="1062"/>
      <c r="Z89" s="1062"/>
    </row>
    <row r="90" spans="1:26" ht="12.75">
      <c r="A90" s="1071"/>
      <c r="B90" s="1071"/>
      <c r="C90" s="1062"/>
      <c r="D90" s="1062"/>
      <c r="E90" s="1062"/>
      <c r="F90" s="1062"/>
      <c r="G90" s="1062"/>
      <c r="H90" s="1062"/>
      <c r="I90" s="1062"/>
      <c r="J90" s="1062"/>
      <c r="K90" s="1062"/>
      <c r="L90" s="1062"/>
      <c r="M90" s="1062"/>
      <c r="N90" s="1062"/>
      <c r="O90" s="1062"/>
      <c r="P90" s="1062"/>
      <c r="Q90" s="1062"/>
      <c r="R90" s="1062"/>
      <c r="S90" s="1062"/>
      <c r="T90" s="1062"/>
      <c r="U90" s="1062"/>
      <c r="V90" s="1062"/>
      <c r="W90" s="1062"/>
      <c r="X90" s="1062"/>
      <c r="Y90" s="1062"/>
      <c r="Z90" s="1062"/>
    </row>
    <row r="91" spans="1:26" ht="12.75">
      <c r="A91" s="1071"/>
      <c r="B91" s="1071"/>
      <c r="C91" s="1062"/>
      <c r="D91" s="1062"/>
      <c r="E91" s="1062"/>
      <c r="F91" s="1062"/>
      <c r="G91" s="1062"/>
      <c r="H91" s="1062"/>
      <c r="I91" s="1062"/>
      <c r="J91" s="1062"/>
      <c r="K91" s="1062"/>
      <c r="L91" s="1062"/>
      <c r="M91" s="1062"/>
      <c r="N91" s="1062"/>
      <c r="O91" s="1062"/>
      <c r="P91" s="1062"/>
      <c r="Q91" s="1062"/>
      <c r="R91" s="1062"/>
      <c r="S91" s="1062"/>
      <c r="T91" s="1062"/>
      <c r="U91" s="1062"/>
      <c r="V91" s="1062"/>
      <c r="W91" s="1062"/>
      <c r="X91" s="1062"/>
      <c r="Y91" s="1062"/>
      <c r="Z91" s="1062"/>
    </row>
    <row r="92" spans="1:26" ht="12.75">
      <c r="A92" s="1071"/>
      <c r="B92" s="1071"/>
      <c r="C92" s="1062"/>
      <c r="D92" s="1062"/>
      <c r="E92" s="1062"/>
      <c r="F92" s="1062"/>
      <c r="G92" s="1062"/>
      <c r="H92" s="1062"/>
      <c r="I92" s="1062"/>
      <c r="J92" s="1062"/>
      <c r="K92" s="1062"/>
      <c r="L92" s="1062"/>
      <c r="M92" s="1062"/>
      <c r="N92" s="1062"/>
      <c r="O92" s="1062"/>
      <c r="P92" s="1062"/>
      <c r="Q92" s="1062"/>
      <c r="R92" s="1062"/>
      <c r="S92" s="1062"/>
      <c r="T92" s="1062"/>
      <c r="U92" s="1062"/>
      <c r="V92" s="1062"/>
      <c r="W92" s="1062"/>
      <c r="X92" s="1062"/>
      <c r="Y92" s="1062"/>
      <c r="Z92" s="1062"/>
    </row>
    <row r="93" spans="1:26" ht="12.75">
      <c r="A93" s="1071"/>
      <c r="B93" s="1071"/>
      <c r="C93" s="1062"/>
      <c r="D93" s="1062"/>
      <c r="E93" s="1062"/>
      <c r="F93" s="1062"/>
      <c r="G93" s="1062"/>
      <c r="H93" s="1062"/>
      <c r="I93" s="1062"/>
      <c r="J93" s="1062"/>
      <c r="K93" s="1062"/>
      <c r="L93" s="1062"/>
      <c r="M93" s="1062"/>
      <c r="N93" s="1062"/>
      <c r="O93" s="1062"/>
      <c r="P93" s="1062"/>
      <c r="Q93" s="1062"/>
      <c r="R93" s="1062"/>
      <c r="S93" s="1062"/>
      <c r="T93" s="1062"/>
      <c r="U93" s="1062"/>
      <c r="V93" s="1062"/>
      <c r="W93" s="1062"/>
      <c r="X93" s="1062"/>
      <c r="Y93" s="1062"/>
      <c r="Z93" s="1062"/>
    </row>
    <row r="94" spans="1:26" ht="12.75">
      <c r="A94" s="1071"/>
      <c r="B94" s="1071"/>
      <c r="C94" s="1062"/>
      <c r="D94" s="1062"/>
      <c r="E94" s="1062"/>
      <c r="F94" s="1062"/>
      <c r="G94" s="1062"/>
      <c r="H94" s="1062"/>
      <c r="I94" s="1062"/>
      <c r="J94" s="1062"/>
      <c r="K94" s="1062"/>
      <c r="L94" s="1062"/>
      <c r="M94" s="1062"/>
      <c r="N94" s="1062"/>
      <c r="O94" s="1062"/>
      <c r="P94" s="1062"/>
      <c r="Q94" s="1062"/>
      <c r="R94" s="1062"/>
      <c r="S94" s="1062"/>
      <c r="T94" s="1062"/>
      <c r="U94" s="1062"/>
      <c r="V94" s="1062"/>
      <c r="W94" s="1062"/>
      <c r="X94" s="1062"/>
      <c r="Y94" s="1062"/>
      <c r="Z94" s="1062"/>
    </row>
    <row r="95" spans="1:26" ht="12.75">
      <c r="A95" s="1071"/>
      <c r="B95" s="1071"/>
      <c r="C95" s="1062"/>
      <c r="D95" s="1062"/>
      <c r="E95" s="1062"/>
      <c r="F95" s="1062"/>
      <c r="G95" s="1062"/>
      <c r="H95" s="1062"/>
      <c r="I95" s="1062"/>
      <c r="J95" s="1062"/>
      <c r="K95" s="1062"/>
      <c r="L95" s="1062"/>
      <c r="M95" s="1062"/>
      <c r="N95" s="1062"/>
      <c r="O95" s="1062"/>
      <c r="P95" s="1062"/>
      <c r="Q95" s="1062"/>
      <c r="R95" s="1062"/>
      <c r="S95" s="1062"/>
      <c r="T95" s="1062"/>
      <c r="U95" s="1062"/>
      <c r="V95" s="1062"/>
      <c r="W95" s="1062"/>
      <c r="X95" s="1062"/>
      <c r="Y95" s="1062"/>
      <c r="Z95" s="1062"/>
    </row>
    <row r="96" spans="1:26" ht="12.75">
      <c r="A96" s="1071"/>
      <c r="B96" s="1071"/>
      <c r="C96" s="1062"/>
      <c r="D96" s="1062"/>
      <c r="E96" s="1062"/>
      <c r="F96" s="1062"/>
      <c r="G96" s="1062"/>
      <c r="H96" s="1062"/>
      <c r="I96" s="1062"/>
      <c r="J96" s="1062"/>
      <c r="K96" s="1062"/>
      <c r="L96" s="1062"/>
      <c r="M96" s="1062"/>
      <c r="N96" s="1062"/>
      <c r="O96" s="1062"/>
      <c r="P96" s="1062"/>
      <c r="Q96" s="1062"/>
      <c r="R96" s="1062"/>
      <c r="S96" s="1062"/>
      <c r="T96" s="1062"/>
      <c r="U96" s="1062"/>
      <c r="V96" s="1062"/>
      <c r="W96" s="1062"/>
      <c r="X96" s="1062"/>
      <c r="Y96" s="1062"/>
      <c r="Z96" s="1062"/>
    </row>
    <row r="97" spans="1:26" ht="12.75">
      <c r="A97" s="1071"/>
      <c r="B97" s="1071"/>
      <c r="C97" s="1062"/>
      <c r="D97" s="1062"/>
      <c r="E97" s="1062"/>
      <c r="F97" s="1062"/>
      <c r="G97" s="1062"/>
      <c r="H97" s="1062"/>
      <c r="I97" s="1062"/>
      <c r="J97" s="1062"/>
      <c r="K97" s="1062"/>
      <c r="L97" s="1062"/>
      <c r="M97" s="1062"/>
      <c r="N97" s="1062"/>
      <c r="O97" s="1062"/>
      <c r="P97" s="1062"/>
      <c r="Q97" s="1062"/>
      <c r="R97" s="1062"/>
      <c r="S97" s="1062"/>
      <c r="T97" s="1062"/>
      <c r="U97" s="1062"/>
      <c r="V97" s="1062"/>
      <c r="W97" s="1062"/>
      <c r="X97" s="1062"/>
      <c r="Y97" s="1062"/>
      <c r="Z97" s="1062"/>
    </row>
    <row r="98" spans="1:26" ht="12.75">
      <c r="A98" s="1071"/>
      <c r="B98" s="1071"/>
      <c r="C98" s="1062"/>
      <c r="D98" s="1062"/>
      <c r="E98" s="1062"/>
      <c r="F98" s="1062"/>
      <c r="G98" s="1062"/>
      <c r="H98" s="1062"/>
      <c r="I98" s="1062"/>
      <c r="J98" s="1062"/>
      <c r="K98" s="1062"/>
      <c r="L98" s="1062"/>
      <c r="M98" s="1062"/>
      <c r="N98" s="1062"/>
      <c r="O98" s="1062"/>
      <c r="P98" s="1062"/>
      <c r="Q98" s="1062"/>
      <c r="R98" s="1062"/>
      <c r="S98" s="1062"/>
      <c r="T98" s="1062"/>
      <c r="U98" s="1062"/>
      <c r="V98" s="1062"/>
      <c r="W98" s="1062"/>
      <c r="X98" s="1062"/>
      <c r="Y98" s="1062"/>
      <c r="Z98" s="1062"/>
    </row>
    <row r="99" spans="1:26" ht="12.75">
      <c r="A99" s="1071"/>
      <c r="B99" s="1071"/>
      <c r="C99" s="1062"/>
      <c r="D99" s="1062"/>
      <c r="E99" s="1062"/>
      <c r="F99" s="1062"/>
      <c r="G99" s="1062"/>
      <c r="H99" s="1062"/>
      <c r="I99" s="1062"/>
      <c r="J99" s="1062"/>
      <c r="K99" s="1062"/>
      <c r="L99" s="1062"/>
      <c r="M99" s="1062"/>
      <c r="N99" s="1062"/>
      <c r="O99" s="1062"/>
      <c r="P99" s="1062"/>
      <c r="Q99" s="1062"/>
      <c r="R99" s="1062"/>
      <c r="S99" s="1062"/>
      <c r="T99" s="1062"/>
      <c r="U99" s="1062"/>
      <c r="V99" s="1062"/>
      <c r="W99" s="1062"/>
      <c r="X99" s="1062"/>
      <c r="Y99" s="1062"/>
      <c r="Z99" s="1062"/>
    </row>
    <row r="100" spans="1:26" ht="12.75">
      <c r="A100" s="1071"/>
      <c r="B100" s="1071"/>
      <c r="C100" s="1062"/>
      <c r="D100" s="1062"/>
      <c r="E100" s="1062"/>
      <c r="F100" s="1062"/>
      <c r="G100" s="1062"/>
      <c r="H100" s="1062"/>
      <c r="I100" s="1062"/>
      <c r="J100" s="1062"/>
      <c r="K100" s="1062"/>
      <c r="L100" s="1062"/>
      <c r="M100" s="1062"/>
      <c r="N100" s="1062"/>
      <c r="O100" s="1062"/>
      <c r="P100" s="1062"/>
      <c r="Q100" s="1062"/>
      <c r="R100" s="1062"/>
      <c r="S100" s="1062"/>
      <c r="T100" s="1062"/>
      <c r="U100" s="1062"/>
      <c r="V100" s="1062"/>
      <c r="W100" s="1062"/>
      <c r="X100" s="1062"/>
      <c r="Y100" s="1062"/>
      <c r="Z100" s="1062"/>
    </row>
    <row r="101" spans="1:26" ht="12.75">
      <c r="A101" s="1071"/>
      <c r="B101" s="1071"/>
      <c r="C101" s="1062"/>
      <c r="D101" s="1062"/>
      <c r="E101" s="1062"/>
      <c r="F101" s="1062"/>
      <c r="G101" s="1062"/>
      <c r="H101" s="1062"/>
      <c r="I101" s="1062"/>
      <c r="J101" s="1062"/>
      <c r="K101" s="1062"/>
      <c r="L101" s="1062"/>
      <c r="M101" s="1062"/>
      <c r="N101" s="1062"/>
      <c r="O101" s="1062"/>
      <c r="P101" s="1062"/>
      <c r="Q101" s="1062"/>
      <c r="R101" s="1062"/>
      <c r="S101" s="1062"/>
      <c r="T101" s="1062"/>
      <c r="U101" s="1062"/>
      <c r="V101" s="1062"/>
      <c r="W101" s="1062"/>
      <c r="X101" s="1062"/>
      <c r="Y101" s="1062"/>
      <c r="Z101" s="1062"/>
    </row>
    <row r="102" spans="1:26" ht="12.75">
      <c r="A102" s="1071"/>
      <c r="B102" s="1071"/>
      <c r="C102" s="1062"/>
      <c r="D102" s="1062"/>
      <c r="E102" s="1062"/>
      <c r="F102" s="1062"/>
      <c r="G102" s="1062"/>
      <c r="H102" s="1062"/>
      <c r="I102" s="1062"/>
      <c r="J102" s="1062"/>
      <c r="K102" s="1062"/>
      <c r="L102" s="1062"/>
      <c r="M102" s="1062"/>
      <c r="N102" s="1062"/>
      <c r="O102" s="1062"/>
      <c r="P102" s="1062"/>
      <c r="Q102" s="1062"/>
      <c r="R102" s="1062"/>
      <c r="S102" s="1062"/>
      <c r="T102" s="1062"/>
      <c r="U102" s="1062"/>
      <c r="V102" s="1062"/>
      <c r="W102" s="1062"/>
      <c r="X102" s="1062"/>
      <c r="Y102" s="1062"/>
      <c r="Z102" s="1062"/>
    </row>
    <row r="103" spans="1:26" ht="12.75">
      <c r="A103" s="1071"/>
      <c r="B103" s="1071"/>
      <c r="C103" s="1062"/>
      <c r="D103" s="1062"/>
      <c r="E103" s="1062"/>
      <c r="F103" s="1062"/>
      <c r="G103" s="1062"/>
      <c r="H103" s="1062"/>
      <c r="I103" s="1062"/>
      <c r="J103" s="1062"/>
      <c r="K103" s="1062"/>
      <c r="L103" s="1062"/>
      <c r="M103" s="1062"/>
      <c r="N103" s="1062"/>
      <c r="O103" s="1062"/>
      <c r="P103" s="1062"/>
      <c r="Q103" s="1062"/>
      <c r="R103" s="1062"/>
      <c r="S103" s="1062"/>
      <c r="T103" s="1062"/>
      <c r="U103" s="1062"/>
      <c r="V103" s="1062"/>
      <c r="W103" s="1062"/>
      <c r="X103" s="1062"/>
      <c r="Y103" s="1062"/>
      <c r="Z103" s="1062"/>
    </row>
    <row r="104" spans="1:26" ht="12.75">
      <c r="A104" s="1071"/>
      <c r="B104" s="1071"/>
      <c r="C104" s="1062"/>
      <c r="D104" s="1062"/>
      <c r="E104" s="1062"/>
      <c r="F104" s="1062"/>
      <c r="G104" s="1062"/>
      <c r="H104" s="1062"/>
      <c r="I104" s="1062"/>
      <c r="J104" s="1062"/>
      <c r="K104" s="1062"/>
      <c r="L104" s="1062"/>
      <c r="M104" s="1062"/>
      <c r="N104" s="1062"/>
      <c r="O104" s="1062"/>
      <c r="P104" s="1062"/>
      <c r="Q104" s="1062"/>
      <c r="R104" s="1062"/>
      <c r="S104" s="1062"/>
      <c r="T104" s="1062"/>
      <c r="U104" s="1062"/>
      <c r="V104" s="1062"/>
      <c r="W104" s="1062"/>
      <c r="X104" s="1062"/>
      <c r="Y104" s="1062"/>
      <c r="Z104" s="1062"/>
    </row>
    <row r="105" spans="1:26" ht="12.75">
      <c r="A105" s="1071"/>
      <c r="B105" s="1071"/>
      <c r="C105" s="1062"/>
      <c r="D105" s="1062"/>
      <c r="E105" s="1062"/>
      <c r="F105" s="1062"/>
      <c r="G105" s="1062"/>
      <c r="H105" s="1062"/>
      <c r="I105" s="1062"/>
      <c r="J105" s="1062"/>
      <c r="K105" s="1062"/>
      <c r="L105" s="1062"/>
      <c r="M105" s="1062"/>
      <c r="N105" s="1062"/>
      <c r="O105" s="1062"/>
      <c r="P105" s="1062"/>
      <c r="Q105" s="1062"/>
      <c r="R105" s="1062"/>
      <c r="S105" s="1062"/>
      <c r="T105" s="1062"/>
      <c r="U105" s="1062"/>
      <c r="V105" s="1062"/>
      <c r="W105" s="1062"/>
      <c r="X105" s="1062"/>
      <c r="Y105" s="1062"/>
      <c r="Z105" s="1062"/>
    </row>
    <row r="106" spans="1:26" ht="12.75">
      <c r="A106" s="1071"/>
      <c r="B106" s="1071"/>
      <c r="C106" s="1062"/>
      <c r="D106" s="1062"/>
      <c r="E106" s="1062"/>
      <c r="F106" s="1062"/>
      <c r="G106" s="1062"/>
      <c r="H106" s="1062"/>
      <c r="I106" s="1062"/>
      <c r="J106" s="1062"/>
      <c r="K106" s="1062"/>
      <c r="L106" s="1062"/>
      <c r="M106" s="1062"/>
      <c r="N106" s="1062"/>
      <c r="O106" s="1062"/>
      <c r="P106" s="1062"/>
      <c r="Q106" s="1062"/>
      <c r="R106" s="1062"/>
      <c r="S106" s="1062"/>
      <c r="T106" s="1062"/>
      <c r="U106" s="1062"/>
      <c r="V106" s="1062"/>
      <c r="W106" s="1062"/>
      <c r="X106" s="1062"/>
      <c r="Y106" s="1062"/>
      <c r="Z106" s="1062"/>
    </row>
    <row r="107" spans="1:26" ht="12.75">
      <c r="A107" s="1071"/>
      <c r="B107" s="1071"/>
      <c r="C107" s="1062"/>
      <c r="D107" s="1062"/>
      <c r="E107" s="1062"/>
      <c r="F107" s="1062"/>
      <c r="G107" s="1062"/>
      <c r="H107" s="1062"/>
      <c r="I107" s="1062"/>
      <c r="J107" s="1062"/>
      <c r="K107" s="1062"/>
      <c r="L107" s="1062"/>
      <c r="M107" s="1062"/>
      <c r="N107" s="1062"/>
      <c r="O107" s="1062"/>
      <c r="P107" s="1062"/>
      <c r="Q107" s="1062"/>
      <c r="R107" s="1062"/>
      <c r="S107" s="1062"/>
      <c r="T107" s="1062"/>
      <c r="U107" s="1062"/>
      <c r="V107" s="1062"/>
      <c r="W107" s="1062"/>
      <c r="X107" s="1062"/>
      <c r="Y107" s="1062"/>
      <c r="Z107" s="1062"/>
    </row>
    <row r="108" spans="1:26" ht="12.75">
      <c r="A108" s="1071"/>
      <c r="B108" s="1071"/>
      <c r="C108" s="1062"/>
      <c r="D108" s="1062"/>
      <c r="E108" s="1062"/>
      <c r="F108" s="1062"/>
      <c r="G108" s="1062"/>
      <c r="H108" s="1062"/>
      <c r="I108" s="1062"/>
      <c r="J108" s="1062"/>
      <c r="K108" s="1062"/>
      <c r="L108" s="1062"/>
      <c r="M108" s="1062"/>
      <c r="N108" s="1062"/>
      <c r="O108" s="1062"/>
      <c r="P108" s="1062"/>
      <c r="Q108" s="1062"/>
      <c r="R108" s="1062"/>
      <c r="S108" s="1062"/>
      <c r="T108" s="1062"/>
      <c r="U108" s="1062"/>
      <c r="V108" s="1062"/>
      <c r="W108" s="1062"/>
      <c r="X108" s="1062"/>
      <c r="Y108" s="1062"/>
      <c r="Z108" s="1062"/>
    </row>
    <row r="109" spans="1:26" ht="12.75">
      <c r="A109" s="1071"/>
      <c r="B109" s="1071"/>
      <c r="C109" s="1062"/>
      <c r="D109" s="1062"/>
      <c r="E109" s="1062"/>
      <c r="F109" s="1062"/>
      <c r="G109" s="1062"/>
      <c r="H109" s="1062"/>
      <c r="I109" s="1062"/>
      <c r="J109" s="1062"/>
      <c r="K109" s="1062"/>
      <c r="L109" s="1062"/>
      <c r="M109" s="1062"/>
      <c r="N109" s="1062"/>
      <c r="O109" s="1062"/>
      <c r="P109" s="1062"/>
      <c r="Q109" s="1062"/>
      <c r="R109" s="1062"/>
      <c r="S109" s="1062"/>
      <c r="T109" s="1062"/>
      <c r="U109" s="1062"/>
      <c r="V109" s="1062"/>
      <c r="W109" s="1062"/>
      <c r="X109" s="1062"/>
      <c r="Y109" s="1062"/>
      <c r="Z109" s="1062"/>
    </row>
    <row r="110" spans="1:26" ht="12.75">
      <c r="A110" s="1071"/>
      <c r="B110" s="1071"/>
      <c r="C110" s="1062"/>
      <c r="D110" s="1062"/>
      <c r="E110" s="1062"/>
      <c r="F110" s="1062"/>
      <c r="G110" s="1062"/>
      <c r="H110" s="1062"/>
      <c r="I110" s="1062"/>
      <c r="J110" s="1062"/>
      <c r="K110" s="1062"/>
      <c r="L110" s="1062"/>
      <c r="M110" s="1062"/>
      <c r="N110" s="1062"/>
      <c r="O110" s="1062"/>
      <c r="P110" s="1062"/>
      <c r="Q110" s="1062"/>
      <c r="R110" s="1062"/>
      <c r="S110" s="1062"/>
      <c r="T110" s="1062"/>
      <c r="U110" s="1062"/>
      <c r="V110" s="1062"/>
      <c r="W110" s="1062"/>
      <c r="X110" s="1062"/>
      <c r="Y110" s="1062"/>
      <c r="Z110" s="1062"/>
    </row>
    <row r="111" spans="1:26" ht="12.75">
      <c r="A111" s="1071"/>
      <c r="B111" s="1071"/>
      <c r="C111" s="1062"/>
      <c r="D111" s="1062"/>
      <c r="E111" s="1062"/>
      <c r="F111" s="1062"/>
      <c r="G111" s="1062"/>
      <c r="H111" s="1062"/>
      <c r="I111" s="1062"/>
      <c r="J111" s="1062"/>
      <c r="K111" s="1062"/>
      <c r="L111" s="1062"/>
      <c r="M111" s="1062"/>
      <c r="N111" s="1062"/>
      <c r="O111" s="1062"/>
      <c r="P111" s="1062"/>
      <c r="Q111" s="1062"/>
      <c r="R111" s="1062"/>
      <c r="S111" s="1062"/>
      <c r="T111" s="1062"/>
      <c r="U111" s="1062"/>
      <c r="V111" s="1062"/>
      <c r="W111" s="1062"/>
      <c r="X111" s="1062"/>
      <c r="Y111" s="1062"/>
      <c r="Z111" s="1062"/>
    </row>
    <row r="112" spans="1:26" ht="12.75">
      <c r="A112" s="1071"/>
      <c r="B112" s="1071"/>
      <c r="C112" s="1062"/>
      <c r="D112" s="1062"/>
      <c r="E112" s="1062"/>
      <c r="F112" s="1062"/>
      <c r="G112" s="1062"/>
      <c r="H112" s="1062"/>
      <c r="I112" s="1062"/>
      <c r="J112" s="1062"/>
      <c r="K112" s="1062"/>
      <c r="L112" s="1062"/>
      <c r="M112" s="1062"/>
      <c r="N112" s="1062"/>
      <c r="O112" s="1062"/>
      <c r="P112" s="1062"/>
      <c r="Q112" s="1062"/>
      <c r="R112" s="1062"/>
      <c r="S112" s="1062"/>
      <c r="T112" s="1062"/>
      <c r="U112" s="1062"/>
      <c r="V112" s="1062"/>
      <c r="W112" s="1062"/>
      <c r="X112" s="1062"/>
      <c r="Y112" s="1062"/>
      <c r="Z112" s="1062"/>
    </row>
    <row r="113" spans="1:26" ht="12.75">
      <c r="A113" s="1071"/>
      <c r="B113" s="1071"/>
      <c r="C113" s="1062"/>
      <c r="D113" s="1062"/>
      <c r="E113" s="1062"/>
      <c r="F113" s="1062"/>
      <c r="G113" s="1062"/>
      <c r="H113" s="1062"/>
      <c r="I113" s="1062"/>
      <c r="J113" s="1062"/>
      <c r="K113" s="1062"/>
      <c r="L113" s="1062"/>
      <c r="M113" s="1062"/>
      <c r="N113" s="1062"/>
      <c r="O113" s="1062"/>
      <c r="P113" s="1062"/>
      <c r="Q113" s="1062"/>
      <c r="R113" s="1062"/>
      <c r="S113" s="1062"/>
      <c r="T113" s="1062"/>
      <c r="U113" s="1062"/>
      <c r="V113" s="1062"/>
      <c r="W113" s="1062"/>
      <c r="X113" s="1062"/>
      <c r="Y113" s="1062"/>
      <c r="Z113" s="1062"/>
    </row>
    <row r="114" spans="1:26" ht="12.75">
      <c r="A114" s="1071"/>
      <c r="B114" s="1071"/>
      <c r="C114" s="1062"/>
      <c r="D114" s="1062"/>
      <c r="E114" s="1062"/>
      <c r="F114" s="1062"/>
      <c r="G114" s="1062"/>
      <c r="H114" s="1062"/>
      <c r="I114" s="1062"/>
      <c r="J114" s="1062"/>
      <c r="K114" s="1062"/>
      <c r="L114" s="1062"/>
      <c r="M114" s="1062"/>
      <c r="N114" s="1062"/>
      <c r="O114" s="1062"/>
      <c r="P114" s="1062"/>
      <c r="Q114" s="1062"/>
      <c r="R114" s="1062"/>
      <c r="S114" s="1062"/>
      <c r="T114" s="1062"/>
      <c r="U114" s="1062"/>
      <c r="V114" s="1062"/>
      <c r="W114" s="1062"/>
      <c r="X114" s="1062"/>
      <c r="Y114" s="1062"/>
      <c r="Z114" s="1062"/>
    </row>
    <row r="115" spans="1:26" ht="12.75">
      <c r="A115" s="1071"/>
      <c r="B115" s="1071"/>
      <c r="C115" s="1062"/>
      <c r="D115" s="1062"/>
      <c r="E115" s="1062"/>
      <c r="F115" s="1062"/>
      <c r="G115" s="1062"/>
      <c r="H115" s="1062"/>
      <c r="I115" s="1062"/>
      <c r="J115" s="1062"/>
      <c r="K115" s="1062"/>
      <c r="L115" s="1062"/>
      <c r="M115" s="1062"/>
      <c r="N115" s="1062"/>
      <c r="O115" s="1062"/>
      <c r="P115" s="1062"/>
      <c r="Q115" s="1062"/>
      <c r="R115" s="1062"/>
      <c r="S115" s="1062"/>
      <c r="T115" s="1062"/>
      <c r="U115" s="1062"/>
      <c r="V115" s="1062"/>
      <c r="W115" s="1062"/>
      <c r="X115" s="1062"/>
      <c r="Y115" s="1062"/>
      <c r="Z115" s="1062"/>
    </row>
    <row r="116" spans="1:26" ht="12.75">
      <c r="A116" s="1071"/>
      <c r="B116" s="1071"/>
      <c r="C116" s="1062"/>
      <c r="D116" s="1062"/>
      <c r="E116" s="1062"/>
      <c r="F116" s="1062"/>
      <c r="G116" s="1062"/>
      <c r="H116" s="1062"/>
      <c r="I116" s="1062"/>
      <c r="J116" s="1062"/>
      <c r="K116" s="1062"/>
      <c r="L116" s="1062"/>
      <c r="M116" s="1062"/>
      <c r="N116" s="1062"/>
      <c r="O116" s="1062"/>
      <c r="P116" s="1062"/>
      <c r="Q116" s="1062"/>
      <c r="R116" s="1062"/>
      <c r="S116" s="1062"/>
      <c r="T116" s="1062"/>
      <c r="U116" s="1062"/>
      <c r="V116" s="1062"/>
      <c r="W116" s="1062"/>
      <c r="X116" s="1062"/>
      <c r="Y116" s="1062"/>
      <c r="Z116" s="1062"/>
    </row>
    <row r="117" spans="1:26" ht="12.75">
      <c r="A117" s="1071"/>
      <c r="B117" s="1071"/>
      <c r="C117" s="1062"/>
      <c r="D117" s="1062"/>
      <c r="E117" s="1062"/>
      <c r="F117" s="1062"/>
      <c r="G117" s="1062"/>
      <c r="H117" s="1062"/>
      <c r="I117" s="1062"/>
      <c r="J117" s="1062"/>
      <c r="K117" s="1062"/>
      <c r="L117" s="1062"/>
      <c r="M117" s="1062"/>
      <c r="N117" s="1062"/>
      <c r="O117" s="1062"/>
      <c r="P117" s="1062"/>
      <c r="Q117" s="1062"/>
      <c r="R117" s="1062"/>
      <c r="S117" s="1062"/>
      <c r="T117" s="1062"/>
      <c r="U117" s="1062"/>
      <c r="V117" s="1062"/>
      <c r="W117" s="1062"/>
      <c r="X117" s="1062"/>
      <c r="Y117" s="1062"/>
      <c r="Z117" s="1062"/>
    </row>
    <row r="118" spans="1:26" ht="12.75">
      <c r="A118" s="1071"/>
      <c r="B118" s="1071"/>
      <c r="C118" s="1062"/>
      <c r="D118" s="1062"/>
      <c r="E118" s="1062"/>
      <c r="F118" s="1062"/>
      <c r="G118" s="1062"/>
      <c r="H118" s="1062"/>
      <c r="I118" s="1062"/>
      <c r="J118" s="1062"/>
      <c r="K118" s="1062"/>
      <c r="L118" s="1062"/>
      <c r="M118" s="1062"/>
      <c r="N118" s="1062"/>
      <c r="O118" s="1062"/>
      <c r="P118" s="1062"/>
      <c r="Q118" s="1062"/>
      <c r="R118" s="1062"/>
      <c r="S118" s="1062"/>
      <c r="T118" s="1062"/>
      <c r="U118" s="1062"/>
      <c r="V118" s="1062"/>
      <c r="W118" s="1062"/>
      <c r="X118" s="1062"/>
      <c r="Y118" s="1062"/>
      <c r="Z118" s="1062"/>
    </row>
    <row r="119" spans="1:26" ht="12.75">
      <c r="A119" s="1071"/>
      <c r="B119" s="1071"/>
      <c r="C119" s="1062"/>
      <c r="D119" s="1062"/>
      <c r="E119" s="1062"/>
      <c r="F119" s="1062"/>
      <c r="G119" s="1062"/>
      <c r="H119" s="1062"/>
      <c r="I119" s="1062"/>
      <c r="J119" s="1062"/>
      <c r="K119" s="1062"/>
      <c r="L119" s="1062"/>
      <c r="M119" s="1062"/>
      <c r="N119" s="1062"/>
      <c r="O119" s="1062"/>
      <c r="P119" s="1062"/>
      <c r="Q119" s="1062"/>
      <c r="R119" s="1062"/>
      <c r="S119" s="1062"/>
      <c r="T119" s="1062"/>
      <c r="U119" s="1062"/>
      <c r="V119" s="1062"/>
      <c r="W119" s="1062"/>
      <c r="X119" s="1062"/>
      <c r="Y119" s="1062"/>
      <c r="Z119" s="1062"/>
    </row>
    <row r="120" spans="1:26" ht="12.75">
      <c r="A120" s="1071"/>
      <c r="B120" s="1071"/>
      <c r="C120" s="1062"/>
      <c r="D120" s="1062"/>
      <c r="E120" s="1062"/>
      <c r="F120" s="1062"/>
      <c r="G120" s="1062"/>
      <c r="H120" s="1062"/>
      <c r="I120" s="1062"/>
      <c r="J120" s="1062"/>
      <c r="K120" s="1062"/>
      <c r="L120" s="1062"/>
      <c r="M120" s="1062"/>
      <c r="N120" s="1062"/>
      <c r="O120" s="1062"/>
      <c r="P120" s="1062"/>
      <c r="Q120" s="1062"/>
      <c r="R120" s="1062"/>
      <c r="S120" s="1062"/>
      <c r="T120" s="1062"/>
      <c r="U120" s="1062"/>
      <c r="V120" s="1062"/>
      <c r="W120" s="1062"/>
      <c r="X120" s="1062"/>
      <c r="Y120" s="1062"/>
      <c r="Z120" s="1062"/>
    </row>
    <row r="121" spans="1:26" ht="12.75">
      <c r="A121" s="1071"/>
      <c r="B121" s="1071"/>
      <c r="C121" s="1062"/>
      <c r="D121" s="1062"/>
      <c r="E121" s="1062"/>
      <c r="F121" s="1062"/>
      <c r="G121" s="1062"/>
      <c r="H121" s="1062"/>
      <c r="I121" s="1062"/>
      <c r="J121" s="1062"/>
      <c r="K121" s="1062"/>
      <c r="L121" s="1062"/>
      <c r="M121" s="1062"/>
      <c r="N121" s="1062"/>
      <c r="O121" s="1062"/>
      <c r="P121" s="1062"/>
      <c r="Q121" s="1062"/>
      <c r="R121" s="1062"/>
      <c r="S121" s="1062"/>
      <c r="T121" s="1062"/>
      <c r="U121" s="1062"/>
      <c r="V121" s="1062"/>
      <c r="W121" s="1062"/>
      <c r="X121" s="1062"/>
      <c r="Y121" s="1062"/>
      <c r="Z121" s="1062"/>
    </row>
    <row r="122" spans="1:26" ht="12.75">
      <c r="A122" s="1071"/>
      <c r="B122" s="1071"/>
      <c r="C122" s="1062"/>
      <c r="D122" s="1062"/>
      <c r="E122" s="1062"/>
      <c r="F122" s="1062"/>
      <c r="G122" s="1062"/>
      <c r="H122" s="1062"/>
      <c r="I122" s="1062"/>
      <c r="J122" s="1062"/>
      <c r="K122" s="1062"/>
      <c r="L122" s="1062"/>
      <c r="M122" s="1062"/>
      <c r="N122" s="1062"/>
      <c r="O122" s="1062"/>
      <c r="P122" s="1062"/>
      <c r="Q122" s="1062"/>
      <c r="R122" s="1062"/>
      <c r="S122" s="1062"/>
      <c r="T122" s="1062"/>
      <c r="U122" s="1062"/>
      <c r="V122" s="1062"/>
      <c r="W122" s="1062"/>
      <c r="X122" s="1062"/>
      <c r="Y122" s="1062"/>
      <c r="Z122" s="1062"/>
    </row>
    <row r="123" spans="1:26" ht="12.75">
      <c r="A123" s="1071"/>
      <c r="B123" s="1071"/>
      <c r="C123" s="1062"/>
      <c r="D123" s="1062"/>
      <c r="E123" s="1062"/>
      <c r="F123" s="1062"/>
      <c r="G123" s="1062"/>
      <c r="H123" s="1062"/>
      <c r="I123" s="1062"/>
      <c r="J123" s="1062"/>
      <c r="K123" s="1062"/>
      <c r="L123" s="1062"/>
      <c r="M123" s="1062"/>
      <c r="N123" s="1062"/>
      <c r="O123" s="1062"/>
      <c r="P123" s="1062"/>
      <c r="Q123" s="1062"/>
      <c r="R123" s="1062"/>
      <c r="S123" s="1062"/>
      <c r="T123" s="1062"/>
      <c r="U123" s="1062"/>
      <c r="V123" s="1062"/>
      <c r="W123" s="1062"/>
      <c r="X123" s="1062"/>
      <c r="Y123" s="1062"/>
      <c r="Z123" s="1062"/>
    </row>
    <row r="124" spans="1:26" ht="12.75">
      <c r="A124" s="1071"/>
      <c r="B124" s="1071"/>
      <c r="C124" s="1062"/>
      <c r="D124" s="1062"/>
      <c r="E124" s="1062"/>
      <c r="F124" s="1062"/>
      <c r="G124" s="1062"/>
      <c r="H124" s="1062"/>
      <c r="I124" s="1062"/>
      <c r="J124" s="1062"/>
      <c r="K124" s="1062"/>
      <c r="L124" s="1062"/>
      <c r="M124" s="1062"/>
      <c r="N124" s="1062"/>
      <c r="O124" s="1062"/>
      <c r="P124" s="1062"/>
      <c r="Q124" s="1062"/>
      <c r="R124" s="1062"/>
      <c r="S124" s="1062"/>
      <c r="T124" s="1062"/>
      <c r="U124" s="1062"/>
      <c r="V124" s="1062"/>
      <c r="W124" s="1062"/>
      <c r="X124" s="1062"/>
      <c r="Y124" s="1062"/>
      <c r="Z124" s="1062"/>
    </row>
    <row r="125" spans="1:26" ht="12.75">
      <c r="A125" s="1071"/>
      <c r="B125" s="1071"/>
      <c r="C125" s="1062"/>
      <c r="D125" s="1062"/>
      <c r="E125" s="1062"/>
      <c r="F125" s="1062"/>
      <c r="G125" s="1062"/>
      <c r="H125" s="1062"/>
      <c r="I125" s="1062"/>
      <c r="J125" s="1062"/>
      <c r="K125" s="1062"/>
      <c r="L125" s="1062"/>
      <c r="M125" s="1062"/>
      <c r="N125" s="1062"/>
      <c r="O125" s="1062"/>
      <c r="P125" s="1062"/>
      <c r="Q125" s="1062"/>
      <c r="R125" s="1062"/>
      <c r="S125" s="1062"/>
      <c r="T125" s="1062"/>
      <c r="U125" s="1062"/>
      <c r="V125" s="1062"/>
      <c r="W125" s="1062"/>
      <c r="X125" s="1062"/>
      <c r="Y125" s="1062"/>
      <c r="Z125" s="1062"/>
    </row>
    <row r="126" spans="1:26" ht="12.75">
      <c r="A126" s="1071"/>
      <c r="B126" s="1071"/>
      <c r="C126" s="1062"/>
      <c r="D126" s="1062"/>
      <c r="E126" s="1062"/>
      <c r="F126" s="1062"/>
      <c r="G126" s="1062"/>
      <c r="H126" s="1062"/>
      <c r="I126" s="1062"/>
      <c r="J126" s="1062"/>
      <c r="K126" s="1062"/>
      <c r="L126" s="1062"/>
      <c r="M126" s="1062"/>
      <c r="N126" s="1062"/>
      <c r="O126" s="1062"/>
      <c r="P126" s="1062"/>
      <c r="Q126" s="1062"/>
      <c r="R126" s="1062"/>
      <c r="S126" s="1062"/>
      <c r="T126" s="1062"/>
      <c r="U126" s="1062"/>
      <c r="V126" s="1062"/>
      <c r="W126" s="1062"/>
      <c r="X126" s="1062"/>
      <c r="Y126" s="1062"/>
      <c r="Z126" s="1062"/>
    </row>
    <row r="127" spans="1:26" ht="12.75">
      <c r="A127" s="1071"/>
      <c r="B127" s="1071"/>
      <c r="C127" s="1062"/>
      <c r="D127" s="1062"/>
      <c r="E127" s="1062"/>
      <c r="F127" s="1062"/>
      <c r="G127" s="1062"/>
      <c r="H127" s="1062"/>
      <c r="I127" s="1062"/>
      <c r="J127" s="1062"/>
      <c r="K127" s="1062"/>
      <c r="L127" s="1062"/>
      <c r="M127" s="1062"/>
      <c r="N127" s="1062"/>
      <c r="O127" s="1062"/>
      <c r="P127" s="1062"/>
      <c r="Q127" s="1062"/>
      <c r="R127" s="1062"/>
      <c r="S127" s="1062"/>
      <c r="T127" s="1062"/>
      <c r="U127" s="1062"/>
      <c r="V127" s="1062"/>
      <c r="W127" s="1062"/>
      <c r="X127" s="1062"/>
      <c r="Y127" s="1062"/>
      <c r="Z127" s="1062"/>
    </row>
    <row r="128" spans="1:26" ht="12.75">
      <c r="A128" s="1071"/>
      <c r="B128" s="1071"/>
      <c r="C128" s="1062"/>
      <c r="D128" s="1062"/>
      <c r="E128" s="1062"/>
      <c r="F128" s="1062"/>
      <c r="G128" s="1062"/>
      <c r="H128" s="1062"/>
      <c r="I128" s="1062"/>
      <c r="J128" s="1062"/>
      <c r="K128" s="1062"/>
      <c r="L128" s="1062"/>
      <c r="M128" s="1062"/>
      <c r="N128" s="1062"/>
      <c r="O128" s="1062"/>
      <c r="P128" s="1062"/>
      <c r="Q128" s="1062"/>
      <c r="R128" s="1062"/>
      <c r="S128" s="1062"/>
      <c r="T128" s="1062"/>
      <c r="U128" s="1062"/>
      <c r="V128" s="1062"/>
      <c r="W128" s="1062"/>
      <c r="X128" s="1062"/>
      <c r="Y128" s="1062"/>
      <c r="Z128" s="1062"/>
    </row>
    <row r="129" spans="1:26" ht="12.75">
      <c r="A129" s="1071"/>
      <c r="B129" s="1071"/>
      <c r="C129" s="1062"/>
      <c r="D129" s="1062"/>
      <c r="E129" s="1062"/>
      <c r="F129" s="1062"/>
      <c r="G129" s="1062"/>
      <c r="H129" s="1062"/>
      <c r="I129" s="1062"/>
      <c r="J129" s="1062"/>
      <c r="K129" s="1062"/>
      <c r="L129" s="1062"/>
      <c r="M129" s="1062"/>
      <c r="N129" s="1062"/>
      <c r="O129" s="1062"/>
      <c r="P129" s="1062"/>
      <c r="Q129" s="1062"/>
      <c r="R129" s="1062"/>
      <c r="S129" s="1062"/>
      <c r="T129" s="1062"/>
      <c r="U129" s="1062"/>
      <c r="V129" s="1062"/>
      <c r="W129" s="1062"/>
      <c r="X129" s="1062"/>
      <c r="Y129" s="1062"/>
      <c r="Z129" s="1062"/>
    </row>
    <row r="130" spans="1:26" ht="12.75">
      <c r="A130" s="1071"/>
      <c r="B130" s="1071"/>
      <c r="C130" s="1062"/>
      <c r="D130" s="1062"/>
      <c r="E130" s="1062"/>
      <c r="F130" s="1062"/>
      <c r="G130" s="1062"/>
      <c r="H130" s="1062"/>
      <c r="I130" s="1062"/>
      <c r="J130" s="1062"/>
      <c r="K130" s="1062"/>
      <c r="L130" s="1062"/>
      <c r="M130" s="1062"/>
      <c r="N130" s="1062"/>
      <c r="O130" s="1062"/>
      <c r="P130" s="1062"/>
      <c r="Q130" s="1062"/>
      <c r="R130" s="1062"/>
      <c r="S130" s="1062"/>
      <c r="T130" s="1062"/>
      <c r="U130" s="1062"/>
      <c r="V130" s="1062"/>
      <c r="W130" s="1062"/>
      <c r="X130" s="1062"/>
      <c r="Y130" s="1062"/>
      <c r="Z130" s="1062"/>
    </row>
    <row r="131" spans="1:26" ht="12.75">
      <c r="A131" s="1071"/>
      <c r="B131" s="1071"/>
      <c r="C131" s="1062"/>
      <c r="D131" s="1062"/>
      <c r="E131" s="1062"/>
      <c r="F131" s="1062"/>
      <c r="G131" s="1062"/>
      <c r="H131" s="1062"/>
      <c r="I131" s="1062"/>
      <c r="J131" s="1062"/>
      <c r="K131" s="1062"/>
      <c r="L131" s="1062"/>
      <c r="M131" s="1062"/>
      <c r="N131" s="1062"/>
      <c r="O131" s="1062"/>
      <c r="P131" s="1062"/>
      <c r="Q131" s="1062"/>
      <c r="R131" s="1062"/>
      <c r="S131" s="1062"/>
      <c r="T131" s="1062"/>
      <c r="U131" s="1062"/>
      <c r="V131" s="1062"/>
      <c r="W131" s="1062"/>
      <c r="X131" s="1062"/>
      <c r="Y131" s="1062"/>
      <c r="Z131" s="1062"/>
    </row>
    <row r="132" spans="1:26" ht="12.75">
      <c r="A132" s="1071"/>
      <c r="B132" s="1071"/>
      <c r="C132" s="1062"/>
      <c r="D132" s="1062"/>
      <c r="E132" s="1062"/>
      <c r="F132" s="1062"/>
      <c r="G132" s="1062"/>
      <c r="H132" s="1062"/>
      <c r="I132" s="1062"/>
      <c r="J132" s="1062"/>
      <c r="K132" s="1062"/>
      <c r="L132" s="1062"/>
      <c r="M132" s="1062"/>
      <c r="N132" s="1062"/>
      <c r="O132" s="1062"/>
      <c r="P132" s="1062"/>
      <c r="Q132" s="1062"/>
      <c r="R132" s="1062"/>
      <c r="S132" s="1062"/>
      <c r="T132" s="1062"/>
      <c r="U132" s="1062"/>
      <c r="V132" s="1062"/>
      <c r="W132" s="1062"/>
      <c r="X132" s="1062"/>
      <c r="Y132" s="1062"/>
      <c r="Z132" s="1062"/>
    </row>
    <row r="133" spans="1:26" ht="12.75">
      <c r="A133" s="1071"/>
      <c r="B133" s="1071"/>
      <c r="C133" s="1062"/>
      <c r="D133" s="1062"/>
      <c r="E133" s="1062"/>
      <c r="F133" s="1062"/>
      <c r="G133" s="1062"/>
      <c r="H133" s="1062"/>
      <c r="I133" s="1062"/>
      <c r="J133" s="1062"/>
      <c r="K133" s="1062"/>
      <c r="L133" s="1062"/>
      <c r="M133" s="1062"/>
      <c r="N133" s="1062"/>
      <c r="O133" s="1062"/>
      <c r="P133" s="1062"/>
      <c r="Q133" s="1062"/>
      <c r="R133" s="1062"/>
      <c r="S133" s="1062"/>
      <c r="T133" s="1062"/>
      <c r="U133" s="1062"/>
      <c r="V133" s="1062"/>
      <c r="W133" s="1062"/>
      <c r="X133" s="1062"/>
      <c r="Y133" s="1062"/>
      <c r="Z133" s="1062"/>
    </row>
    <row r="134" spans="1:26" ht="12.75">
      <c r="A134" s="1071"/>
      <c r="B134" s="1071"/>
      <c r="C134" s="1062"/>
      <c r="D134" s="1062"/>
      <c r="E134" s="1062"/>
      <c r="F134" s="1062"/>
      <c r="G134" s="1062"/>
      <c r="H134" s="1062"/>
      <c r="I134" s="1062"/>
      <c r="J134" s="1062"/>
      <c r="K134" s="1062"/>
      <c r="L134" s="1062"/>
      <c r="M134" s="1062"/>
      <c r="N134" s="1062"/>
      <c r="O134" s="1062"/>
      <c r="P134" s="1062"/>
      <c r="Q134" s="1062"/>
      <c r="R134" s="1062"/>
      <c r="S134" s="1062"/>
      <c r="T134" s="1062"/>
      <c r="U134" s="1062"/>
      <c r="V134" s="1062"/>
      <c r="W134" s="1062"/>
      <c r="X134" s="1062"/>
      <c r="Y134" s="1062"/>
      <c r="Z134" s="1062"/>
    </row>
    <row r="135" spans="1:26" ht="12.75">
      <c r="A135" s="1071"/>
      <c r="B135" s="1071"/>
      <c r="C135" s="1062"/>
      <c r="D135" s="1062"/>
      <c r="E135" s="1062"/>
      <c r="F135" s="1062"/>
      <c r="G135" s="1062"/>
      <c r="H135" s="1062"/>
      <c r="I135" s="1062"/>
      <c r="J135" s="1062"/>
      <c r="K135" s="1062"/>
      <c r="L135" s="1062"/>
      <c r="M135" s="1062"/>
      <c r="N135" s="1062"/>
      <c r="O135" s="1062"/>
      <c r="P135" s="1062"/>
      <c r="Q135" s="1062"/>
      <c r="R135" s="1062"/>
      <c r="S135" s="1062"/>
      <c r="T135" s="1062"/>
      <c r="U135" s="1062"/>
      <c r="V135" s="1062"/>
      <c r="W135" s="1062"/>
      <c r="X135" s="1062"/>
      <c r="Y135" s="1062"/>
      <c r="Z135" s="1062"/>
    </row>
    <row r="136" spans="1:26" ht="12.75">
      <c r="A136" s="1071"/>
      <c r="B136" s="1071"/>
      <c r="C136" s="1062"/>
      <c r="D136" s="1062"/>
      <c r="E136" s="1062"/>
      <c r="F136" s="1062"/>
      <c r="G136" s="1062"/>
      <c r="H136" s="1062"/>
      <c r="I136" s="1062"/>
      <c r="J136" s="1062"/>
      <c r="K136" s="1062"/>
      <c r="L136" s="1062"/>
      <c r="M136" s="1062"/>
      <c r="N136" s="1062"/>
      <c r="O136" s="1062"/>
      <c r="P136" s="1062"/>
      <c r="Q136" s="1062"/>
      <c r="R136" s="1062"/>
      <c r="S136" s="1062"/>
      <c r="T136" s="1062"/>
      <c r="U136" s="1062"/>
      <c r="V136" s="1062"/>
      <c r="W136" s="1062"/>
      <c r="X136" s="1062"/>
      <c r="Y136" s="1062"/>
      <c r="Z136" s="1062"/>
    </row>
    <row r="137" spans="1:26" ht="12.75">
      <c r="A137" s="1071"/>
      <c r="B137" s="1071"/>
      <c r="C137" s="1062"/>
      <c r="D137" s="1062"/>
      <c r="E137" s="1062"/>
      <c r="F137" s="1062"/>
      <c r="G137" s="1062"/>
      <c r="H137" s="1062"/>
      <c r="I137" s="1062"/>
      <c r="J137" s="1062"/>
      <c r="K137" s="1062"/>
      <c r="L137" s="1062"/>
      <c r="M137" s="1062"/>
      <c r="N137" s="1062"/>
      <c r="O137" s="1062"/>
      <c r="P137" s="1062"/>
      <c r="Q137" s="1062"/>
      <c r="R137" s="1062"/>
      <c r="S137" s="1062"/>
      <c r="T137" s="1062"/>
      <c r="U137" s="1062"/>
      <c r="V137" s="1062"/>
      <c r="W137" s="1062"/>
      <c r="X137" s="1062"/>
      <c r="Y137" s="1062"/>
      <c r="Z137" s="1062"/>
    </row>
    <row r="138" spans="1:26" ht="12.75">
      <c r="A138" s="1071"/>
      <c r="B138" s="1071"/>
      <c r="C138" s="1062"/>
      <c r="D138" s="1062"/>
      <c r="E138" s="1062"/>
      <c r="F138" s="1062"/>
      <c r="G138" s="1062"/>
      <c r="H138" s="1062"/>
      <c r="I138" s="1062"/>
      <c r="J138" s="1062"/>
      <c r="K138" s="1062"/>
      <c r="L138" s="1062"/>
      <c r="M138" s="1062"/>
      <c r="N138" s="1062"/>
      <c r="O138" s="1062"/>
      <c r="P138" s="1062"/>
      <c r="Q138" s="1062"/>
      <c r="R138" s="1062"/>
      <c r="S138" s="1062"/>
      <c r="T138" s="1062"/>
      <c r="U138" s="1062"/>
      <c r="V138" s="1062"/>
      <c r="W138" s="1062"/>
      <c r="X138" s="1062"/>
      <c r="Y138" s="1062"/>
      <c r="Z138" s="1062"/>
    </row>
    <row r="139" spans="1:26" ht="12.75">
      <c r="A139" s="1071"/>
      <c r="B139" s="1071"/>
      <c r="C139" s="1062"/>
      <c r="D139" s="1062"/>
      <c r="E139" s="1062"/>
      <c r="F139" s="1062"/>
      <c r="G139" s="1062"/>
      <c r="H139" s="1062"/>
      <c r="I139" s="1062"/>
      <c r="J139" s="1062"/>
      <c r="K139" s="1062"/>
      <c r="L139" s="1062"/>
      <c r="M139" s="1062"/>
      <c r="N139" s="1062"/>
      <c r="O139" s="1062"/>
      <c r="P139" s="1062"/>
      <c r="Q139" s="1062"/>
      <c r="R139" s="1062"/>
      <c r="S139" s="1062"/>
      <c r="T139" s="1062"/>
      <c r="U139" s="1062"/>
      <c r="V139" s="1062"/>
      <c r="W139" s="1062"/>
      <c r="X139" s="1062"/>
      <c r="Y139" s="1062"/>
      <c r="Z139" s="1062"/>
    </row>
    <row r="140" spans="1:26" ht="12.75">
      <c r="A140" s="1071"/>
      <c r="B140" s="1071"/>
      <c r="C140" s="1062"/>
      <c r="D140" s="1062"/>
      <c r="E140" s="1062"/>
      <c r="F140" s="1062"/>
      <c r="G140" s="1062"/>
      <c r="H140" s="1062"/>
      <c r="I140" s="1062"/>
      <c r="J140" s="1062"/>
      <c r="K140" s="1062"/>
      <c r="L140" s="1062"/>
      <c r="M140" s="1062"/>
      <c r="N140" s="1062"/>
      <c r="O140" s="1062"/>
      <c r="P140" s="1062"/>
      <c r="Q140" s="1062"/>
      <c r="R140" s="1062"/>
      <c r="S140" s="1062"/>
      <c r="T140" s="1062"/>
      <c r="U140" s="1062"/>
      <c r="V140" s="1062"/>
      <c r="W140" s="1062"/>
      <c r="X140" s="1062"/>
      <c r="Y140" s="1062"/>
      <c r="Z140" s="1062"/>
    </row>
    <row r="141" spans="1:26" ht="12.75">
      <c r="A141" s="1071"/>
      <c r="B141" s="1071"/>
      <c r="C141" s="1062"/>
      <c r="D141" s="1062"/>
      <c r="E141" s="1062"/>
      <c r="F141" s="1062"/>
      <c r="G141" s="1062"/>
      <c r="H141" s="1062"/>
      <c r="I141" s="1062"/>
      <c r="J141" s="1062"/>
      <c r="K141" s="1062"/>
      <c r="L141" s="1062"/>
      <c r="M141" s="1062"/>
      <c r="N141" s="1062"/>
      <c r="O141" s="1062"/>
      <c r="P141" s="1062"/>
      <c r="Q141" s="1062"/>
      <c r="R141" s="1062"/>
      <c r="S141" s="1062"/>
      <c r="T141" s="1062"/>
      <c r="U141" s="1062"/>
      <c r="V141" s="1062"/>
      <c r="W141" s="1062"/>
      <c r="X141" s="1062"/>
      <c r="Y141" s="1062"/>
      <c r="Z141" s="1062"/>
    </row>
    <row r="142" spans="1:26" ht="12.75">
      <c r="A142" s="1071"/>
      <c r="B142" s="1071"/>
      <c r="C142" s="1062"/>
      <c r="D142" s="1062"/>
      <c r="E142" s="1062"/>
      <c r="F142" s="1062"/>
      <c r="G142" s="1062"/>
      <c r="H142" s="1062"/>
      <c r="I142" s="1062"/>
      <c r="J142" s="1062"/>
      <c r="K142" s="1062"/>
      <c r="L142" s="1062"/>
      <c r="M142" s="1062"/>
      <c r="N142" s="1062"/>
      <c r="O142" s="1062"/>
      <c r="P142" s="1062"/>
      <c r="Q142" s="1062"/>
      <c r="R142" s="1062"/>
      <c r="S142" s="1062"/>
      <c r="T142" s="1062"/>
      <c r="U142" s="1062"/>
      <c r="V142" s="1062"/>
      <c r="W142" s="1062"/>
      <c r="X142" s="1062"/>
      <c r="Y142" s="1062"/>
      <c r="Z142" s="1062"/>
    </row>
    <row r="143" spans="1:26" ht="12.75">
      <c r="A143" s="1071"/>
      <c r="B143" s="1071"/>
      <c r="C143" s="1062"/>
      <c r="D143" s="1062"/>
      <c r="E143" s="1062"/>
      <c r="F143" s="1062"/>
      <c r="G143" s="1062"/>
      <c r="H143" s="1062"/>
      <c r="I143" s="1062"/>
      <c r="J143" s="1062"/>
      <c r="K143" s="1062"/>
      <c r="L143" s="1062"/>
      <c r="M143" s="1062"/>
      <c r="N143" s="1062"/>
      <c r="O143" s="1062"/>
      <c r="P143" s="1062"/>
      <c r="Q143" s="1062"/>
      <c r="R143" s="1062"/>
      <c r="S143" s="1062"/>
      <c r="T143" s="1062"/>
      <c r="U143" s="1062"/>
      <c r="V143" s="1062"/>
      <c r="W143" s="1062"/>
      <c r="X143" s="1062"/>
      <c r="Y143" s="1062"/>
      <c r="Z143" s="1062"/>
    </row>
    <row r="144" spans="1:26" ht="12.75">
      <c r="A144" s="1071"/>
      <c r="B144" s="1071"/>
      <c r="C144" s="1062"/>
      <c r="D144" s="1062"/>
      <c r="E144" s="1062"/>
      <c r="F144" s="1062"/>
      <c r="G144" s="1062"/>
      <c r="H144" s="1062"/>
      <c r="I144" s="1062"/>
      <c r="J144" s="1062"/>
      <c r="K144" s="1062"/>
      <c r="L144" s="1062"/>
      <c r="M144" s="1062"/>
      <c r="N144" s="1062"/>
      <c r="O144" s="1062"/>
      <c r="P144" s="1062"/>
      <c r="Q144" s="1062"/>
      <c r="R144" s="1062"/>
      <c r="S144" s="1062"/>
      <c r="T144" s="1062"/>
      <c r="U144" s="1062"/>
      <c r="V144" s="1062"/>
      <c r="W144" s="1062"/>
      <c r="X144" s="1062"/>
      <c r="Y144" s="1062"/>
      <c r="Z144" s="1062"/>
    </row>
    <row r="145" spans="1:26" ht="12.75">
      <c r="A145" s="1071"/>
      <c r="B145" s="1071"/>
      <c r="C145" s="1062"/>
      <c r="D145" s="1062"/>
      <c r="E145" s="1062"/>
      <c r="F145" s="1062"/>
      <c r="G145" s="1062"/>
      <c r="H145" s="1062"/>
      <c r="I145" s="1062"/>
      <c r="J145" s="1062"/>
      <c r="K145" s="1062"/>
      <c r="L145" s="1062"/>
      <c r="M145" s="1062"/>
      <c r="N145" s="1062"/>
      <c r="O145" s="1062"/>
      <c r="P145" s="1062"/>
      <c r="Q145" s="1062"/>
      <c r="R145" s="1062"/>
      <c r="S145" s="1062"/>
      <c r="T145" s="1062"/>
      <c r="U145" s="1062"/>
      <c r="V145" s="1062"/>
      <c r="W145" s="1062"/>
      <c r="X145" s="1062"/>
      <c r="Y145" s="1062"/>
      <c r="Z145" s="1062"/>
    </row>
    <row r="146" spans="1:26" ht="12.75">
      <c r="A146" s="1071"/>
      <c r="B146" s="1071"/>
      <c r="C146" s="1062"/>
      <c r="D146" s="1062"/>
      <c r="E146" s="1062"/>
      <c r="F146" s="1062"/>
      <c r="G146" s="1062"/>
      <c r="H146" s="1062"/>
      <c r="I146" s="1062"/>
      <c r="J146" s="1062"/>
      <c r="K146" s="1062"/>
      <c r="L146" s="1062"/>
      <c r="M146" s="1062"/>
      <c r="N146" s="1062"/>
      <c r="O146" s="1062"/>
      <c r="P146" s="1062"/>
      <c r="Q146" s="1062"/>
      <c r="R146" s="1062"/>
      <c r="S146" s="1062"/>
      <c r="T146" s="1062"/>
      <c r="U146" s="1062"/>
      <c r="V146" s="1062"/>
      <c r="W146" s="1062"/>
      <c r="X146" s="1062"/>
      <c r="Y146" s="1062"/>
      <c r="Z146" s="1062"/>
    </row>
    <row r="147" spans="1:26" ht="12.75">
      <c r="A147" s="1071"/>
      <c r="B147" s="1071"/>
      <c r="C147" s="1062"/>
      <c r="D147" s="1062"/>
      <c r="E147" s="1062"/>
      <c r="F147" s="1062"/>
      <c r="G147" s="1062"/>
      <c r="H147" s="1062"/>
      <c r="I147" s="1062"/>
      <c r="J147" s="1062"/>
      <c r="K147" s="1062"/>
      <c r="L147" s="1062"/>
      <c r="M147" s="1062"/>
      <c r="N147" s="1062"/>
      <c r="O147" s="1062"/>
      <c r="P147" s="1062"/>
      <c r="Q147" s="1062"/>
      <c r="R147" s="1062"/>
      <c r="S147" s="1062"/>
      <c r="T147" s="1062"/>
      <c r="U147" s="1062"/>
      <c r="V147" s="1062"/>
      <c r="W147" s="1062"/>
      <c r="X147" s="1062"/>
      <c r="Y147" s="1062"/>
      <c r="Z147" s="1062"/>
    </row>
    <row r="148" spans="1:26" ht="12.75">
      <c r="A148" s="1071"/>
      <c r="B148" s="1071"/>
      <c r="C148" s="1062"/>
      <c r="D148" s="1062"/>
      <c r="E148" s="1062"/>
      <c r="F148" s="1062"/>
      <c r="G148" s="1062"/>
      <c r="H148" s="1062"/>
      <c r="I148" s="1062"/>
      <c r="J148" s="1062"/>
      <c r="K148" s="1062"/>
      <c r="L148" s="1062"/>
      <c r="M148" s="1062"/>
      <c r="N148" s="1062"/>
      <c r="O148" s="1062"/>
      <c r="P148" s="1062"/>
      <c r="Q148" s="1062"/>
      <c r="R148" s="1062"/>
      <c r="S148" s="1062"/>
      <c r="T148" s="1062"/>
      <c r="U148" s="1062"/>
      <c r="V148" s="1062"/>
      <c r="W148" s="1062"/>
      <c r="X148" s="1062"/>
      <c r="Y148" s="1062"/>
      <c r="Z148" s="1062"/>
    </row>
    <row r="149" spans="1:26" ht="12.75">
      <c r="A149" s="1071"/>
      <c r="B149" s="1071"/>
      <c r="C149" s="1062"/>
      <c r="D149" s="1062"/>
      <c r="E149" s="1062"/>
      <c r="F149" s="1062"/>
      <c r="G149" s="1062"/>
      <c r="H149" s="1062"/>
      <c r="I149" s="1062"/>
      <c r="J149" s="1062"/>
      <c r="K149" s="1062"/>
      <c r="L149" s="1062"/>
      <c r="M149" s="1062"/>
      <c r="N149" s="1062"/>
      <c r="O149" s="1062"/>
      <c r="P149" s="1062"/>
      <c r="Q149" s="1062"/>
      <c r="R149" s="1062"/>
      <c r="S149" s="1062"/>
      <c r="T149" s="1062"/>
      <c r="U149" s="1062"/>
      <c r="V149" s="1062"/>
      <c r="W149" s="1062"/>
      <c r="X149" s="1062"/>
      <c r="Y149" s="1062"/>
      <c r="Z149" s="1062"/>
    </row>
    <row r="150" spans="1:26" ht="12.75">
      <c r="A150" s="1071"/>
      <c r="B150" s="1071"/>
      <c r="C150" s="1062"/>
      <c r="D150" s="1062"/>
      <c r="E150" s="1062"/>
      <c r="F150" s="1062"/>
      <c r="G150" s="1062"/>
      <c r="H150" s="1062"/>
      <c r="I150" s="1062"/>
      <c r="J150" s="1062"/>
      <c r="K150" s="1062"/>
      <c r="L150" s="1062"/>
      <c r="M150" s="1062"/>
      <c r="N150" s="1062"/>
      <c r="O150" s="1062"/>
      <c r="P150" s="1062"/>
      <c r="Q150" s="1062"/>
      <c r="R150" s="1062"/>
      <c r="S150" s="1062"/>
      <c r="T150" s="1062"/>
      <c r="U150" s="1062"/>
      <c r="V150" s="1062"/>
      <c r="W150" s="1062"/>
      <c r="X150" s="1062"/>
      <c r="Y150" s="1062"/>
      <c r="Z150" s="1062"/>
    </row>
    <row r="151" spans="1:26" ht="12.75">
      <c r="A151" s="1071"/>
      <c r="B151" s="1071"/>
      <c r="C151" s="1062"/>
      <c r="D151" s="1062"/>
      <c r="E151" s="1062"/>
      <c r="F151" s="1062"/>
      <c r="G151" s="1062"/>
      <c r="H151" s="1062"/>
      <c r="I151" s="1062"/>
      <c r="J151" s="1062"/>
      <c r="K151" s="1062"/>
      <c r="L151" s="1062"/>
      <c r="M151" s="1062"/>
      <c r="N151" s="1062"/>
      <c r="O151" s="1062"/>
      <c r="P151" s="1062"/>
      <c r="Q151" s="1062"/>
      <c r="R151" s="1062"/>
      <c r="S151" s="1062"/>
      <c r="T151" s="1062"/>
      <c r="U151" s="1062"/>
      <c r="V151" s="1062"/>
      <c r="W151" s="1062"/>
      <c r="X151" s="1062"/>
      <c r="Y151" s="1062"/>
      <c r="Z151" s="1062"/>
    </row>
    <row r="152" spans="1:26" ht="12.75">
      <c r="A152" s="1071"/>
      <c r="B152" s="1071"/>
      <c r="C152" s="1062"/>
      <c r="D152" s="1062"/>
      <c r="E152" s="1062"/>
      <c r="F152" s="1062"/>
      <c r="G152" s="1062"/>
      <c r="H152" s="1062"/>
      <c r="I152" s="1062"/>
      <c r="J152" s="1062"/>
      <c r="K152" s="1062"/>
      <c r="L152" s="1062"/>
      <c r="M152" s="1062"/>
      <c r="N152" s="1062"/>
      <c r="O152" s="1062"/>
      <c r="P152" s="1062"/>
      <c r="Q152" s="1062"/>
      <c r="R152" s="1062"/>
      <c r="S152" s="1062"/>
      <c r="T152" s="1062"/>
      <c r="U152" s="1062"/>
      <c r="V152" s="1062"/>
      <c r="W152" s="1062"/>
      <c r="X152" s="1062"/>
      <c r="Y152" s="1062"/>
      <c r="Z152" s="1062"/>
    </row>
    <row r="153" spans="1:26" ht="12.75">
      <c r="A153" s="1071"/>
      <c r="B153" s="1071"/>
      <c r="C153" s="1062"/>
      <c r="D153" s="1062"/>
      <c r="E153" s="1062"/>
      <c r="F153" s="1062"/>
      <c r="G153" s="1062"/>
      <c r="H153" s="1062"/>
      <c r="I153" s="1062"/>
      <c r="J153" s="1062"/>
      <c r="K153" s="1062"/>
      <c r="L153" s="1062"/>
      <c r="M153" s="1062"/>
      <c r="N153" s="1062"/>
      <c r="O153" s="1062"/>
      <c r="P153" s="1062"/>
      <c r="Q153" s="1062"/>
      <c r="R153" s="1062"/>
      <c r="S153" s="1062"/>
      <c r="T153" s="1062"/>
      <c r="U153" s="1062"/>
      <c r="V153" s="1062"/>
      <c r="W153" s="1062"/>
      <c r="X153" s="1062"/>
      <c r="Y153" s="1062"/>
      <c r="Z153" s="1062"/>
    </row>
    <row r="154" spans="1:26" ht="12.75">
      <c r="A154" s="1071"/>
      <c r="B154" s="1071"/>
      <c r="C154" s="1062"/>
      <c r="D154" s="1062"/>
      <c r="E154" s="1062"/>
      <c r="F154" s="1062"/>
      <c r="G154" s="1062"/>
      <c r="H154" s="1062"/>
      <c r="I154" s="1062"/>
      <c r="J154" s="1062"/>
      <c r="K154" s="1062"/>
      <c r="L154" s="1062"/>
      <c r="M154" s="1062"/>
      <c r="N154" s="1062"/>
      <c r="O154" s="1062"/>
      <c r="P154" s="1062"/>
      <c r="Q154" s="1062"/>
      <c r="R154" s="1062"/>
      <c r="S154" s="1062"/>
      <c r="T154" s="1062"/>
      <c r="U154" s="1062"/>
      <c r="V154" s="1062"/>
      <c r="W154" s="1062"/>
      <c r="X154" s="1062"/>
      <c r="Y154" s="1062"/>
      <c r="Z154" s="1062"/>
    </row>
    <row r="155" spans="1:26" ht="12.75">
      <c r="A155" s="1071"/>
      <c r="B155" s="1071"/>
      <c r="C155" s="1062"/>
      <c r="D155" s="1062"/>
      <c r="E155" s="1062"/>
      <c r="F155" s="1062"/>
      <c r="G155" s="1062"/>
      <c r="H155" s="1062"/>
      <c r="I155" s="1062"/>
      <c r="J155" s="1062"/>
      <c r="K155" s="1062"/>
      <c r="L155" s="1062"/>
      <c r="M155" s="1062"/>
      <c r="N155" s="1062"/>
      <c r="O155" s="1062"/>
      <c r="P155" s="1062"/>
      <c r="Q155" s="1062"/>
      <c r="R155" s="1062"/>
      <c r="S155" s="1062"/>
      <c r="T155" s="1062"/>
      <c r="U155" s="1062"/>
      <c r="V155" s="1062"/>
      <c r="W155" s="1062"/>
      <c r="X155" s="1062"/>
      <c r="Y155" s="1062"/>
      <c r="Z155" s="1062"/>
    </row>
    <row r="156" spans="1:26" ht="12.75">
      <c r="A156" s="1071"/>
      <c r="B156" s="1071"/>
      <c r="C156" s="1062"/>
      <c r="D156" s="1062"/>
      <c r="E156" s="1062"/>
      <c r="F156" s="1062"/>
      <c r="G156" s="1062"/>
      <c r="H156" s="1062"/>
      <c r="I156" s="1062"/>
      <c r="J156" s="1062"/>
      <c r="K156" s="1062"/>
      <c r="L156" s="1062"/>
      <c r="M156" s="1062"/>
      <c r="N156" s="1062"/>
      <c r="O156" s="1062"/>
      <c r="P156" s="1062"/>
      <c r="Q156" s="1062"/>
      <c r="R156" s="1062"/>
      <c r="S156" s="1062"/>
      <c r="T156" s="1062"/>
      <c r="U156" s="1062"/>
      <c r="V156" s="1062"/>
      <c r="W156" s="1062"/>
      <c r="X156" s="1062"/>
      <c r="Y156" s="1062"/>
      <c r="Z156" s="1062"/>
    </row>
    <row r="157" spans="1:26" ht="12.75">
      <c r="A157" s="1071"/>
      <c r="B157" s="1071"/>
      <c r="C157" s="1062"/>
      <c r="D157" s="1062"/>
      <c r="E157" s="1062"/>
      <c r="F157" s="1062"/>
      <c r="G157" s="1062"/>
      <c r="H157" s="1062"/>
      <c r="I157" s="1062"/>
      <c r="J157" s="1062"/>
      <c r="K157" s="1062"/>
      <c r="L157" s="1062"/>
      <c r="M157" s="1062"/>
      <c r="N157" s="1062"/>
      <c r="O157" s="1062"/>
      <c r="P157" s="1062"/>
      <c r="Q157" s="1062"/>
      <c r="R157" s="1062"/>
      <c r="S157" s="1062"/>
      <c r="T157" s="1062"/>
      <c r="U157" s="1062"/>
      <c r="V157" s="1062"/>
      <c r="W157" s="1062"/>
      <c r="X157" s="1062"/>
      <c r="Y157" s="1062"/>
      <c r="Z157" s="1062"/>
    </row>
    <row r="158" spans="1:26" ht="12.75">
      <c r="A158" s="1071"/>
      <c r="B158" s="1071"/>
      <c r="C158" s="1062"/>
      <c r="D158" s="1062"/>
      <c r="E158" s="1062"/>
      <c r="F158" s="1062"/>
      <c r="G158" s="1062"/>
      <c r="H158" s="1062"/>
      <c r="I158" s="1062"/>
      <c r="J158" s="1062"/>
      <c r="K158" s="1062"/>
      <c r="L158" s="1062"/>
      <c r="M158" s="1062"/>
      <c r="N158" s="1062"/>
      <c r="O158" s="1062"/>
      <c r="P158" s="1062"/>
      <c r="Q158" s="1062"/>
      <c r="R158" s="1062"/>
      <c r="S158" s="1062"/>
      <c r="T158" s="1062"/>
      <c r="U158" s="1062"/>
      <c r="V158" s="1062"/>
      <c r="W158" s="1062"/>
      <c r="X158" s="1062"/>
      <c r="Y158" s="1062"/>
      <c r="Z158" s="1062"/>
    </row>
    <row r="159" spans="1:26" ht="12.75">
      <c r="A159" s="1071"/>
      <c r="B159" s="1071"/>
      <c r="C159" s="1062"/>
      <c r="D159" s="1062"/>
      <c r="E159" s="1062"/>
      <c r="F159" s="1062"/>
      <c r="G159" s="1062"/>
      <c r="H159" s="1062"/>
      <c r="I159" s="1062"/>
      <c r="J159" s="1062"/>
      <c r="K159" s="1062"/>
      <c r="L159" s="1062"/>
      <c r="M159" s="1062"/>
      <c r="N159" s="1062"/>
      <c r="O159" s="1062"/>
      <c r="P159" s="1062"/>
      <c r="Q159" s="1062"/>
      <c r="R159" s="1062"/>
      <c r="S159" s="1062"/>
      <c r="T159" s="1062"/>
      <c r="U159" s="1062"/>
      <c r="V159" s="1062"/>
      <c r="W159" s="1062"/>
      <c r="X159" s="1062"/>
      <c r="Y159" s="1062"/>
      <c r="Z159" s="1062"/>
    </row>
    <row r="160" spans="1:26" ht="12.75">
      <c r="A160" s="1071"/>
      <c r="B160" s="1071"/>
      <c r="C160" s="1062"/>
      <c r="D160" s="1062"/>
      <c r="E160" s="1062"/>
      <c r="F160" s="1062"/>
      <c r="G160" s="1062"/>
      <c r="H160" s="1062"/>
      <c r="I160" s="1062"/>
      <c r="J160" s="1062"/>
      <c r="K160" s="1062"/>
      <c r="L160" s="1062"/>
      <c r="M160" s="1062"/>
      <c r="N160" s="1062"/>
      <c r="O160" s="1062"/>
      <c r="P160" s="1062"/>
      <c r="Q160" s="1062"/>
      <c r="R160" s="1062"/>
      <c r="S160" s="1062"/>
      <c r="T160" s="1062"/>
      <c r="U160" s="1062"/>
      <c r="V160" s="1062"/>
      <c r="W160" s="1062"/>
      <c r="X160" s="1062"/>
      <c r="Y160" s="1062"/>
      <c r="Z160" s="1062"/>
    </row>
    <row r="161" spans="1:26" ht="12.75">
      <c r="A161" s="1071"/>
      <c r="B161" s="1071"/>
      <c r="C161" s="1062"/>
      <c r="D161" s="1062"/>
      <c r="E161" s="1062"/>
      <c r="F161" s="1062"/>
      <c r="G161" s="1062"/>
      <c r="H161" s="1062"/>
      <c r="I161" s="1062"/>
      <c r="J161" s="1062"/>
      <c r="K161" s="1062"/>
      <c r="L161" s="1062"/>
      <c r="M161" s="1062"/>
      <c r="N161" s="1062"/>
      <c r="O161" s="1062"/>
      <c r="P161" s="1062"/>
      <c r="Q161" s="1062"/>
      <c r="R161" s="1062"/>
      <c r="S161" s="1062"/>
      <c r="T161" s="1062"/>
      <c r="U161" s="1062"/>
      <c r="V161" s="1062"/>
      <c r="W161" s="1062"/>
      <c r="X161" s="1062"/>
      <c r="Y161" s="1062"/>
      <c r="Z161" s="1062"/>
    </row>
    <row r="162" spans="1:26" ht="12.75">
      <c r="A162" s="1071"/>
      <c r="B162" s="1071"/>
      <c r="C162" s="1062"/>
      <c r="D162" s="1062"/>
      <c r="E162" s="1062"/>
      <c r="F162" s="1062"/>
      <c r="G162" s="1062"/>
      <c r="H162" s="1062"/>
      <c r="I162" s="1062"/>
      <c r="J162" s="1062"/>
      <c r="K162" s="1062"/>
      <c r="L162" s="1062"/>
      <c r="M162" s="1062"/>
      <c r="N162" s="1062"/>
      <c r="O162" s="1062"/>
      <c r="P162" s="1062"/>
      <c r="Q162" s="1062"/>
      <c r="R162" s="1062"/>
      <c r="S162" s="1062"/>
      <c r="T162" s="1062"/>
      <c r="U162" s="1062"/>
      <c r="V162" s="1062"/>
      <c r="W162" s="1062"/>
      <c r="X162" s="1062"/>
      <c r="Y162" s="1062"/>
      <c r="Z162" s="1062"/>
    </row>
    <row r="163" spans="1:26" ht="12.75">
      <c r="A163" s="1071"/>
      <c r="B163" s="1071"/>
      <c r="C163" s="1062"/>
      <c r="D163" s="1062"/>
      <c r="E163" s="1062"/>
      <c r="F163" s="1062"/>
      <c r="G163" s="1062"/>
      <c r="H163" s="1062"/>
      <c r="I163" s="1062"/>
      <c r="J163" s="1062"/>
      <c r="K163" s="1062"/>
      <c r="L163" s="1062"/>
      <c r="M163" s="1062"/>
      <c r="N163" s="1062"/>
      <c r="O163" s="1062"/>
      <c r="P163" s="1062"/>
      <c r="Q163" s="1062"/>
      <c r="R163" s="1062"/>
      <c r="S163" s="1062"/>
      <c r="T163" s="1062"/>
      <c r="U163" s="1062"/>
      <c r="V163" s="1062"/>
      <c r="W163" s="1062"/>
      <c r="X163" s="1062"/>
      <c r="Y163" s="1062"/>
      <c r="Z163" s="1062"/>
    </row>
    <row r="164" spans="1:26" ht="12.75">
      <c r="A164" s="1071"/>
      <c r="B164" s="1071"/>
      <c r="C164" s="1062"/>
      <c r="D164" s="1062"/>
      <c r="E164" s="1062"/>
      <c r="F164" s="1062"/>
      <c r="G164" s="1062"/>
      <c r="H164" s="1062"/>
      <c r="I164" s="1062"/>
      <c r="J164" s="1062"/>
      <c r="K164" s="1062"/>
      <c r="L164" s="1062"/>
      <c r="M164" s="1062"/>
      <c r="N164" s="1062"/>
      <c r="O164" s="1062"/>
      <c r="P164" s="1062"/>
      <c r="Q164" s="1062"/>
      <c r="R164" s="1062"/>
      <c r="S164" s="1062"/>
      <c r="T164" s="1062"/>
      <c r="U164" s="1062"/>
      <c r="V164" s="1062"/>
      <c r="W164" s="1062"/>
      <c r="X164" s="1062"/>
      <c r="Y164" s="1062"/>
      <c r="Z164" s="1062"/>
    </row>
    <row r="165" spans="1:26" ht="12.75">
      <c r="A165" s="1071"/>
      <c r="B165" s="1071"/>
      <c r="C165" s="1062"/>
      <c r="D165" s="1062"/>
      <c r="E165" s="1062"/>
      <c r="F165" s="1062"/>
      <c r="G165" s="1062"/>
      <c r="H165" s="1062"/>
      <c r="I165" s="1062"/>
      <c r="J165" s="1062"/>
      <c r="K165" s="1062"/>
      <c r="L165" s="1062"/>
      <c r="M165" s="1062"/>
      <c r="N165" s="1062"/>
      <c r="O165" s="1062"/>
      <c r="P165" s="1062"/>
      <c r="Q165" s="1062"/>
      <c r="R165" s="1062"/>
      <c r="S165" s="1062"/>
      <c r="T165" s="1062"/>
      <c r="U165" s="1062"/>
      <c r="V165" s="1062"/>
      <c r="W165" s="1062"/>
      <c r="X165" s="1062"/>
      <c r="Y165" s="1062"/>
      <c r="Z165" s="1062"/>
    </row>
    <row r="166" spans="1:26" ht="12.75">
      <c r="A166" s="1071"/>
      <c r="B166" s="1071"/>
      <c r="C166" s="1062"/>
      <c r="D166" s="1062"/>
      <c r="E166" s="1062"/>
      <c r="F166" s="1062"/>
      <c r="G166" s="1062"/>
      <c r="H166" s="1062"/>
      <c r="I166" s="1062"/>
      <c r="J166" s="1062"/>
      <c r="K166" s="1062"/>
      <c r="L166" s="1062"/>
      <c r="M166" s="1062"/>
      <c r="N166" s="1062"/>
      <c r="O166" s="1062"/>
      <c r="P166" s="1062"/>
      <c r="Q166" s="1062"/>
      <c r="R166" s="1062"/>
      <c r="S166" s="1062"/>
      <c r="T166" s="1062"/>
      <c r="U166" s="1062"/>
      <c r="V166" s="1062"/>
      <c r="W166" s="1062"/>
      <c r="X166" s="1062"/>
      <c r="Y166" s="1062"/>
      <c r="Z166" s="1062"/>
    </row>
    <row r="167" spans="1:26" ht="12.75">
      <c r="A167" s="1071"/>
      <c r="B167" s="1071"/>
      <c r="C167" s="1062"/>
      <c r="D167" s="1062"/>
      <c r="E167" s="1062"/>
      <c r="F167" s="1062"/>
      <c r="G167" s="1062"/>
      <c r="H167" s="1062"/>
      <c r="I167" s="1062"/>
      <c r="J167" s="1062"/>
      <c r="K167" s="1062"/>
      <c r="L167" s="1062"/>
      <c r="M167" s="1062"/>
      <c r="N167" s="1062"/>
      <c r="O167" s="1062"/>
      <c r="P167" s="1062"/>
      <c r="Q167" s="1062"/>
      <c r="R167" s="1062"/>
      <c r="S167" s="1062"/>
      <c r="T167" s="1062"/>
      <c r="U167" s="1062"/>
      <c r="V167" s="1062"/>
      <c r="W167" s="1062"/>
      <c r="X167" s="1062"/>
      <c r="Y167" s="1062"/>
      <c r="Z167" s="1062"/>
    </row>
    <row r="168" spans="1:26" ht="12.75">
      <c r="A168" s="1071"/>
      <c r="B168" s="1071"/>
      <c r="C168" s="1062"/>
      <c r="D168" s="1062"/>
      <c r="E168" s="1062"/>
      <c r="F168" s="1062"/>
      <c r="G168" s="1062"/>
      <c r="H168" s="1062"/>
      <c r="I168" s="1062"/>
      <c r="J168" s="1062"/>
      <c r="K168" s="1062"/>
      <c r="L168" s="1062"/>
      <c r="M168" s="1062"/>
      <c r="N168" s="1062"/>
      <c r="O168" s="1062"/>
      <c r="P168" s="1062"/>
      <c r="Q168" s="1062"/>
      <c r="R168" s="1062"/>
      <c r="S168" s="1062"/>
      <c r="T168" s="1062"/>
      <c r="U168" s="1062"/>
      <c r="V168" s="1062"/>
      <c r="W168" s="1062"/>
      <c r="X168" s="1062"/>
      <c r="Y168" s="1062"/>
      <c r="Z168" s="1062"/>
    </row>
    <row r="169" spans="1:26" ht="12.75">
      <c r="A169" s="1071"/>
      <c r="B169" s="1071"/>
      <c r="C169" s="1062"/>
      <c r="D169" s="1062"/>
      <c r="E169" s="1062"/>
      <c r="F169" s="1062"/>
      <c r="G169" s="1062"/>
      <c r="H169" s="1062"/>
      <c r="I169" s="1062"/>
      <c r="J169" s="1062"/>
      <c r="K169" s="1062"/>
      <c r="L169" s="1062"/>
      <c r="M169" s="1062"/>
      <c r="N169" s="1062"/>
      <c r="O169" s="1062"/>
      <c r="P169" s="1062"/>
      <c r="Q169" s="1062"/>
      <c r="R169" s="1062"/>
      <c r="S169" s="1062"/>
      <c r="T169" s="1062"/>
      <c r="U169" s="1062"/>
      <c r="V169" s="1062"/>
      <c r="W169" s="1062"/>
      <c r="X169" s="1062"/>
      <c r="Y169" s="1062"/>
      <c r="Z169" s="1062"/>
    </row>
    <row r="170" spans="1:26" ht="12.75">
      <c r="A170" s="1071"/>
      <c r="B170" s="1071"/>
      <c r="C170" s="1062"/>
      <c r="D170" s="1062"/>
      <c r="E170" s="1062"/>
      <c r="F170" s="1062"/>
      <c r="G170" s="1062"/>
      <c r="H170" s="1062"/>
      <c r="I170" s="1062"/>
      <c r="J170" s="1062"/>
      <c r="K170" s="1062"/>
      <c r="L170" s="1062"/>
      <c r="M170" s="1062"/>
      <c r="N170" s="1062"/>
      <c r="O170" s="1062"/>
      <c r="P170" s="1062"/>
      <c r="Q170" s="1062"/>
      <c r="R170" s="1062"/>
      <c r="S170" s="1062"/>
      <c r="T170" s="1062"/>
      <c r="U170" s="1062"/>
      <c r="V170" s="1062"/>
      <c r="W170" s="1062"/>
      <c r="X170" s="1062"/>
      <c r="Y170" s="1062"/>
      <c r="Z170" s="1062"/>
    </row>
    <row r="171" spans="1:26" ht="12.75">
      <c r="A171" s="1071"/>
      <c r="B171" s="1071"/>
      <c r="C171" s="1062"/>
      <c r="D171" s="1062"/>
      <c r="E171" s="1062"/>
      <c r="F171" s="1062"/>
      <c r="G171" s="1062"/>
      <c r="H171" s="1062"/>
      <c r="I171" s="1062"/>
      <c r="J171" s="1062"/>
      <c r="K171" s="1062"/>
      <c r="L171" s="1062"/>
      <c r="M171" s="1062"/>
      <c r="N171" s="1062"/>
      <c r="O171" s="1062"/>
      <c r="P171" s="1062"/>
      <c r="Q171" s="1062"/>
      <c r="R171" s="1062"/>
      <c r="S171" s="1062"/>
      <c r="T171" s="1062"/>
      <c r="U171" s="1062"/>
      <c r="V171" s="1062"/>
      <c r="W171" s="1062"/>
      <c r="X171" s="1062"/>
      <c r="Y171" s="1062"/>
      <c r="Z171" s="1062"/>
    </row>
    <row r="172" spans="1:26" ht="12.75">
      <c r="A172" s="1071"/>
      <c r="B172" s="1071"/>
      <c r="C172" s="1062"/>
      <c r="D172" s="1062"/>
      <c r="E172" s="1062"/>
      <c r="F172" s="1062"/>
      <c r="G172" s="1062"/>
      <c r="H172" s="1062"/>
      <c r="I172" s="1062"/>
      <c r="J172" s="1062"/>
      <c r="K172" s="1062"/>
      <c r="L172" s="1062"/>
      <c r="M172" s="1062"/>
      <c r="N172" s="1062"/>
      <c r="O172" s="1062"/>
      <c r="P172" s="1062"/>
      <c r="Q172" s="1062"/>
      <c r="R172" s="1062"/>
      <c r="S172" s="1062"/>
      <c r="T172" s="1062"/>
      <c r="U172" s="1062"/>
      <c r="V172" s="1062"/>
      <c r="W172" s="1062"/>
      <c r="X172" s="1062"/>
      <c r="Y172" s="1062"/>
      <c r="Z172" s="1062"/>
    </row>
    <row r="173" spans="1:26" ht="12.75">
      <c r="A173" s="1071"/>
      <c r="B173" s="1071"/>
      <c r="C173" s="1062"/>
      <c r="D173" s="1062"/>
      <c r="E173" s="1062"/>
      <c r="F173" s="1062"/>
      <c r="G173" s="1062"/>
      <c r="H173" s="1062"/>
      <c r="I173" s="1062"/>
      <c r="J173" s="1062"/>
      <c r="K173" s="1062"/>
      <c r="L173" s="1062"/>
      <c r="M173" s="1062"/>
      <c r="N173" s="1062"/>
      <c r="O173" s="1062"/>
      <c r="P173" s="1062"/>
      <c r="Q173" s="1062"/>
      <c r="R173" s="1062"/>
      <c r="S173" s="1062"/>
      <c r="T173" s="1062"/>
      <c r="U173" s="1062"/>
      <c r="V173" s="1062"/>
      <c r="W173" s="1062"/>
      <c r="X173" s="1062"/>
      <c r="Y173" s="1062"/>
      <c r="Z173" s="1062"/>
    </row>
    <row r="174" spans="1:26" ht="12.75">
      <c r="A174" s="1071"/>
      <c r="B174" s="1071"/>
      <c r="C174" s="1062"/>
      <c r="D174" s="1062"/>
      <c r="E174" s="1062"/>
      <c r="F174" s="1062"/>
      <c r="G174" s="1062"/>
      <c r="H174" s="1062"/>
      <c r="I174" s="1062"/>
      <c r="J174" s="1062"/>
      <c r="K174" s="1062"/>
      <c r="L174" s="1062"/>
      <c r="M174" s="1062"/>
      <c r="N174" s="1062"/>
      <c r="O174" s="1062"/>
      <c r="P174" s="1062"/>
      <c r="Q174" s="1062"/>
      <c r="R174" s="1062"/>
      <c r="S174" s="1062"/>
      <c r="T174" s="1062"/>
      <c r="U174" s="1062"/>
      <c r="V174" s="1062"/>
      <c r="W174" s="1062"/>
      <c r="X174" s="1062"/>
      <c r="Y174" s="1062"/>
      <c r="Z174" s="1062"/>
    </row>
    <row r="175" spans="1:26" ht="12.75">
      <c r="A175" s="1071"/>
      <c r="B175" s="1071"/>
      <c r="C175" s="1062"/>
      <c r="D175" s="1062"/>
      <c r="E175" s="1062"/>
      <c r="F175" s="1062"/>
      <c r="G175" s="1062"/>
      <c r="H175" s="1062"/>
      <c r="I175" s="1062"/>
      <c r="J175" s="1062"/>
      <c r="K175" s="1062"/>
      <c r="L175" s="1062"/>
      <c r="M175" s="1062"/>
      <c r="N175" s="1062"/>
      <c r="O175" s="1062"/>
      <c r="P175" s="1062"/>
      <c r="Q175" s="1062"/>
      <c r="R175" s="1062"/>
      <c r="S175" s="1062"/>
      <c r="T175" s="1062"/>
      <c r="U175" s="1062"/>
      <c r="V175" s="1062"/>
      <c r="W175" s="1062"/>
      <c r="X175" s="1062"/>
      <c r="Y175" s="1062"/>
      <c r="Z175" s="1062"/>
    </row>
    <row r="176" spans="1:26" ht="12.75">
      <c r="A176" s="1071"/>
      <c r="B176" s="1071"/>
      <c r="C176" s="1062"/>
      <c r="D176" s="1062"/>
      <c r="E176" s="1062"/>
      <c r="F176" s="1062"/>
      <c r="G176" s="1062"/>
      <c r="H176" s="1062"/>
      <c r="I176" s="1062"/>
      <c r="J176" s="1062"/>
      <c r="K176" s="1062"/>
      <c r="L176" s="1062"/>
      <c r="M176" s="1062"/>
      <c r="N176" s="1062"/>
      <c r="O176" s="1062"/>
      <c r="P176" s="1062"/>
      <c r="Q176" s="1062"/>
      <c r="R176" s="1062"/>
      <c r="S176" s="1062"/>
      <c r="T176" s="1062"/>
      <c r="U176" s="1062"/>
      <c r="V176" s="1062"/>
      <c r="W176" s="1062"/>
      <c r="X176" s="1062"/>
      <c r="Y176" s="1062"/>
      <c r="Z176" s="1062"/>
    </row>
    <row r="177" spans="1:26" ht="12.75">
      <c r="A177" s="1071"/>
      <c r="B177" s="1071"/>
      <c r="C177" s="1062"/>
      <c r="D177" s="1062"/>
      <c r="E177" s="1062"/>
      <c r="F177" s="1062"/>
      <c r="G177" s="1062"/>
      <c r="H177" s="1062"/>
      <c r="I177" s="1062"/>
      <c r="J177" s="1062"/>
      <c r="K177" s="1062"/>
      <c r="L177" s="1062"/>
      <c r="M177" s="1062"/>
      <c r="N177" s="1062"/>
      <c r="O177" s="1062"/>
      <c r="P177" s="1062"/>
      <c r="Q177" s="1062"/>
      <c r="R177" s="1062"/>
      <c r="S177" s="1062"/>
      <c r="T177" s="1062"/>
      <c r="U177" s="1062"/>
      <c r="V177" s="1062"/>
      <c r="W177" s="1062"/>
      <c r="X177" s="1062"/>
      <c r="Y177" s="1062"/>
      <c r="Z177" s="1062"/>
    </row>
    <row r="178" spans="1:26" ht="12.75">
      <c r="A178" s="1071"/>
      <c r="B178" s="1071"/>
      <c r="C178" s="1062"/>
      <c r="D178" s="1062"/>
      <c r="E178" s="1062"/>
      <c r="F178" s="1062"/>
      <c r="G178" s="1062"/>
      <c r="H178" s="1062"/>
      <c r="I178" s="1062"/>
      <c r="J178" s="1062"/>
      <c r="K178" s="1062"/>
      <c r="L178" s="1062"/>
      <c r="M178" s="1062"/>
      <c r="N178" s="1062"/>
      <c r="O178" s="1062"/>
      <c r="P178" s="1062"/>
      <c r="Q178" s="1062"/>
      <c r="R178" s="1062"/>
      <c r="S178" s="1062"/>
      <c r="T178" s="1062"/>
      <c r="U178" s="1062"/>
      <c r="V178" s="1062"/>
      <c r="W178" s="1062"/>
      <c r="X178" s="1062"/>
      <c r="Y178" s="1062"/>
      <c r="Z178" s="1062"/>
    </row>
    <row r="179" spans="1:26" ht="12.75">
      <c r="A179" s="1071"/>
      <c r="B179" s="1071"/>
      <c r="C179" s="1062"/>
      <c r="D179" s="1062"/>
      <c r="E179" s="1062"/>
      <c r="F179" s="1062"/>
      <c r="G179" s="1062"/>
      <c r="H179" s="1062"/>
      <c r="I179" s="1062"/>
      <c r="J179" s="1062"/>
      <c r="K179" s="1062"/>
      <c r="L179" s="1062"/>
      <c r="M179" s="1062"/>
      <c r="N179" s="1062"/>
      <c r="O179" s="1062"/>
      <c r="P179" s="1062"/>
      <c r="Q179" s="1062"/>
      <c r="R179" s="1062"/>
      <c r="S179" s="1062"/>
      <c r="T179" s="1062"/>
      <c r="U179" s="1062"/>
      <c r="V179" s="1062"/>
      <c r="W179" s="1062"/>
      <c r="X179" s="1062"/>
      <c r="Y179" s="1062"/>
      <c r="Z179" s="1062"/>
    </row>
    <row r="180" spans="1:26" ht="12.75">
      <c r="A180" s="1071"/>
      <c r="B180" s="1071"/>
      <c r="C180" s="1062"/>
      <c r="D180" s="1062"/>
      <c r="E180" s="1062"/>
      <c r="F180" s="1062"/>
      <c r="G180" s="1062"/>
      <c r="H180" s="1062"/>
      <c r="I180" s="1062"/>
      <c r="J180" s="1062"/>
      <c r="K180" s="1062"/>
      <c r="L180" s="1062"/>
      <c r="M180" s="1062"/>
      <c r="N180" s="1062"/>
      <c r="O180" s="1062"/>
      <c r="P180" s="1062"/>
      <c r="Q180" s="1062"/>
      <c r="R180" s="1062"/>
      <c r="S180" s="1062"/>
      <c r="T180" s="1062"/>
      <c r="U180" s="1062"/>
      <c r="V180" s="1062"/>
      <c r="W180" s="1062"/>
      <c r="X180" s="1062"/>
      <c r="Y180" s="1062"/>
      <c r="Z180" s="1062"/>
    </row>
    <row r="181" spans="1:26" ht="12.75">
      <c r="A181" s="1071"/>
      <c r="B181" s="1071"/>
      <c r="C181" s="1062"/>
      <c r="D181" s="1062"/>
      <c r="E181" s="1062"/>
      <c r="F181" s="1062"/>
      <c r="G181" s="1062"/>
      <c r="H181" s="1062"/>
      <c r="I181" s="1062"/>
      <c r="J181" s="1062"/>
      <c r="K181" s="1062"/>
      <c r="L181" s="1062"/>
      <c r="M181" s="1062"/>
      <c r="N181" s="1062"/>
      <c r="O181" s="1062"/>
      <c r="P181" s="1062"/>
      <c r="Q181" s="1062"/>
      <c r="R181" s="1062"/>
      <c r="S181" s="1062"/>
      <c r="T181" s="1062"/>
      <c r="U181" s="1062"/>
      <c r="V181" s="1062"/>
      <c r="W181" s="1062"/>
      <c r="X181" s="1062"/>
      <c r="Y181" s="1062"/>
      <c r="Z181" s="1062"/>
    </row>
    <row r="182" spans="1:26" ht="12.75">
      <c r="A182" s="1071"/>
      <c r="B182" s="1071"/>
      <c r="C182" s="1062"/>
      <c r="D182" s="1062"/>
      <c r="E182" s="1062"/>
      <c r="F182" s="1062"/>
      <c r="G182" s="1062"/>
      <c r="H182" s="1062"/>
      <c r="I182" s="1062"/>
      <c r="J182" s="1062"/>
      <c r="K182" s="1062"/>
      <c r="L182" s="1062"/>
      <c r="M182" s="1062"/>
      <c r="N182" s="1062"/>
      <c r="O182" s="1062"/>
      <c r="P182" s="1062"/>
      <c r="Q182" s="1062"/>
      <c r="R182" s="1062"/>
      <c r="S182" s="1062"/>
      <c r="T182" s="1062"/>
      <c r="U182" s="1062"/>
      <c r="V182" s="1062"/>
      <c r="W182" s="1062"/>
      <c r="X182" s="1062"/>
      <c r="Y182" s="1062"/>
      <c r="Z182" s="1062"/>
    </row>
    <row r="183" spans="1:26" ht="12.75">
      <c r="A183" s="1071"/>
      <c r="B183" s="1071"/>
      <c r="C183" s="1062"/>
      <c r="D183" s="1062"/>
      <c r="E183" s="1062"/>
      <c r="F183" s="1062"/>
      <c r="G183" s="1062"/>
      <c r="H183" s="1062"/>
      <c r="I183" s="1062"/>
      <c r="J183" s="1062"/>
      <c r="K183" s="1062"/>
      <c r="L183" s="1062"/>
      <c r="M183" s="1062"/>
      <c r="N183" s="1062"/>
      <c r="O183" s="1062"/>
      <c r="P183" s="1062"/>
      <c r="Q183" s="1062"/>
      <c r="R183" s="1062"/>
      <c r="S183" s="1062"/>
      <c r="T183" s="1062"/>
      <c r="U183" s="1062"/>
      <c r="V183" s="1062"/>
      <c r="W183" s="1062"/>
      <c r="X183" s="1062"/>
      <c r="Y183" s="1062"/>
      <c r="Z183" s="1062"/>
    </row>
    <row r="184" spans="1:26" ht="12.75">
      <c r="A184" s="1071"/>
      <c r="B184" s="1071"/>
      <c r="C184" s="1062"/>
      <c r="D184" s="1062"/>
      <c r="E184" s="1062"/>
      <c r="F184" s="1062"/>
      <c r="G184" s="1062"/>
      <c r="H184" s="1062"/>
      <c r="I184" s="1062"/>
      <c r="J184" s="1062"/>
      <c r="K184" s="1062"/>
      <c r="L184" s="1062"/>
      <c r="M184" s="1062"/>
      <c r="N184" s="1062"/>
      <c r="O184" s="1062"/>
      <c r="P184" s="1062"/>
      <c r="Q184" s="1062"/>
      <c r="R184" s="1062"/>
      <c r="S184" s="1062"/>
      <c r="T184" s="1062"/>
      <c r="U184" s="1062"/>
      <c r="V184" s="1062"/>
      <c r="W184" s="1062"/>
      <c r="X184" s="1062"/>
      <c r="Y184" s="1062"/>
      <c r="Z184" s="1062"/>
    </row>
    <row r="185" spans="1:26" ht="12.75">
      <c r="A185" s="1071"/>
      <c r="B185" s="1071"/>
      <c r="C185" s="1062"/>
      <c r="D185" s="1062"/>
      <c r="E185" s="1062"/>
      <c r="F185" s="1062"/>
      <c r="G185" s="1062"/>
      <c r="H185" s="1062"/>
      <c r="I185" s="1062"/>
      <c r="J185" s="1062"/>
      <c r="K185" s="1062"/>
      <c r="L185" s="1062"/>
      <c r="M185" s="1062"/>
      <c r="N185" s="1062"/>
      <c r="O185" s="1062"/>
      <c r="P185" s="1062"/>
      <c r="Q185" s="1062"/>
      <c r="R185" s="1062"/>
      <c r="S185" s="1062"/>
      <c r="T185" s="1062"/>
      <c r="U185" s="1062"/>
      <c r="V185" s="1062"/>
      <c r="W185" s="1062"/>
      <c r="X185" s="1062"/>
      <c r="Y185" s="1062"/>
      <c r="Z185" s="1062"/>
    </row>
    <row r="186" spans="1:26" ht="12.75">
      <c r="A186" s="1071"/>
      <c r="B186" s="1071"/>
      <c r="C186" s="1062"/>
      <c r="D186" s="1062"/>
      <c r="E186" s="1062"/>
      <c r="F186" s="1062"/>
      <c r="G186" s="1062"/>
      <c r="H186" s="1062"/>
      <c r="I186" s="1062"/>
      <c r="J186" s="1062"/>
      <c r="K186" s="1062"/>
      <c r="L186" s="1062"/>
      <c r="M186" s="1062"/>
      <c r="N186" s="1062"/>
      <c r="O186" s="1062"/>
      <c r="P186" s="1062"/>
      <c r="Q186" s="1062"/>
      <c r="R186" s="1062"/>
      <c r="S186" s="1062"/>
      <c r="T186" s="1062"/>
      <c r="U186" s="1062"/>
      <c r="V186" s="1062"/>
      <c r="W186" s="1062"/>
      <c r="X186" s="1062"/>
      <c r="Y186" s="1062"/>
      <c r="Z186" s="1062"/>
    </row>
    <row r="187" spans="1:26" ht="12.75">
      <c r="A187" s="1071"/>
      <c r="B187" s="1071"/>
      <c r="C187" s="1062"/>
      <c r="D187" s="1062"/>
      <c r="E187" s="1062"/>
      <c r="F187" s="1062"/>
      <c r="G187" s="1062"/>
      <c r="H187" s="1062"/>
      <c r="I187" s="1062"/>
      <c r="J187" s="1062"/>
      <c r="K187" s="1062"/>
      <c r="L187" s="1062"/>
      <c r="M187" s="1062"/>
      <c r="N187" s="1062"/>
      <c r="O187" s="1062"/>
      <c r="P187" s="1062"/>
      <c r="Q187" s="1062"/>
      <c r="R187" s="1062"/>
      <c r="S187" s="1062"/>
      <c r="T187" s="1062"/>
      <c r="U187" s="1062"/>
      <c r="V187" s="1062"/>
      <c r="W187" s="1062"/>
      <c r="X187" s="1062"/>
      <c r="Y187" s="1062"/>
      <c r="Z187" s="1062"/>
    </row>
    <row r="188" spans="1:26" ht="12.75">
      <c r="A188" s="1071"/>
      <c r="B188" s="1071"/>
      <c r="C188" s="1062"/>
      <c r="D188" s="1062"/>
      <c r="E188" s="1062"/>
      <c r="F188" s="1062"/>
      <c r="G188" s="1062"/>
      <c r="H188" s="1062"/>
      <c r="I188" s="1062"/>
      <c r="J188" s="1062"/>
      <c r="K188" s="1062"/>
      <c r="L188" s="1062"/>
      <c r="M188" s="1062"/>
      <c r="N188" s="1062"/>
      <c r="O188" s="1062"/>
      <c r="P188" s="1062"/>
      <c r="Q188" s="1062"/>
      <c r="R188" s="1062"/>
      <c r="S188" s="1062"/>
      <c r="T188" s="1062"/>
      <c r="U188" s="1062"/>
      <c r="V188" s="1062"/>
      <c r="W188" s="1062"/>
      <c r="X188" s="1062"/>
      <c r="Y188" s="1062"/>
      <c r="Z188" s="1062"/>
    </row>
    <row r="189" spans="1:26" ht="12.75">
      <c r="A189" s="1071"/>
      <c r="B189" s="1071"/>
      <c r="C189" s="1062"/>
      <c r="D189" s="1062"/>
      <c r="E189" s="1062"/>
      <c r="F189" s="1062"/>
      <c r="G189" s="1062"/>
      <c r="H189" s="1062"/>
      <c r="I189" s="1062"/>
      <c r="J189" s="1062"/>
      <c r="K189" s="1062"/>
      <c r="L189" s="1062"/>
      <c r="M189" s="1062"/>
      <c r="N189" s="1062"/>
      <c r="O189" s="1062"/>
      <c r="P189" s="1062"/>
      <c r="Q189" s="1062"/>
      <c r="R189" s="1062"/>
      <c r="S189" s="1062"/>
      <c r="T189" s="1062"/>
      <c r="U189" s="1062"/>
      <c r="V189" s="1062"/>
      <c r="W189" s="1062"/>
      <c r="X189" s="1062"/>
      <c r="Y189" s="1062"/>
      <c r="Z189" s="1062"/>
    </row>
    <row r="190" spans="1:26" ht="12.75">
      <c r="A190" s="1071"/>
      <c r="B190" s="1071"/>
      <c r="C190" s="1062"/>
      <c r="D190" s="1062"/>
      <c r="E190" s="1062"/>
      <c r="F190" s="1062"/>
      <c r="G190" s="1062"/>
      <c r="H190" s="1062"/>
      <c r="I190" s="1062"/>
      <c r="J190" s="1062"/>
      <c r="K190" s="1062"/>
      <c r="L190" s="1062"/>
      <c r="M190" s="1062"/>
      <c r="N190" s="1062"/>
      <c r="O190" s="1062"/>
      <c r="P190" s="1062"/>
      <c r="Q190" s="1062"/>
      <c r="R190" s="1062"/>
      <c r="S190" s="1062"/>
      <c r="T190" s="1062"/>
      <c r="U190" s="1062"/>
      <c r="V190" s="1062"/>
      <c r="W190" s="1062"/>
      <c r="X190" s="1062"/>
      <c r="Y190" s="1062"/>
      <c r="Z190" s="1062"/>
    </row>
    <row r="191" spans="1:26" ht="12.75">
      <c r="A191" s="1071"/>
      <c r="B191" s="1071"/>
      <c r="C191" s="1062"/>
      <c r="D191" s="1062"/>
      <c r="E191" s="1062"/>
      <c r="F191" s="1062"/>
      <c r="G191" s="1062"/>
      <c r="H191" s="1062"/>
      <c r="I191" s="1062"/>
      <c r="J191" s="1062"/>
      <c r="K191" s="1062"/>
      <c r="L191" s="1062"/>
      <c r="M191" s="1062"/>
      <c r="N191" s="1062"/>
      <c r="O191" s="1062"/>
      <c r="P191" s="1062"/>
      <c r="Q191" s="1062"/>
      <c r="R191" s="1062"/>
      <c r="S191" s="1062"/>
      <c r="T191" s="1062"/>
      <c r="U191" s="1062"/>
      <c r="V191" s="1062"/>
      <c r="W191" s="1062"/>
      <c r="X191" s="1062"/>
      <c r="Y191" s="1062"/>
      <c r="Z191" s="1062"/>
    </row>
    <row r="192" spans="1:26" ht="12.75">
      <c r="A192" s="1071"/>
      <c r="B192" s="1071"/>
      <c r="C192" s="1062"/>
      <c r="D192" s="1062"/>
      <c r="E192" s="1062"/>
      <c r="F192" s="1062"/>
      <c r="G192" s="1062"/>
      <c r="H192" s="1062"/>
      <c r="I192" s="1062"/>
      <c r="J192" s="1062"/>
      <c r="K192" s="1062"/>
      <c r="L192" s="1062"/>
      <c r="M192" s="1062"/>
      <c r="N192" s="1062"/>
      <c r="O192" s="1062"/>
      <c r="P192" s="1062"/>
      <c r="Q192" s="1062"/>
      <c r="R192" s="1062"/>
      <c r="S192" s="1062"/>
      <c r="T192" s="1062"/>
      <c r="U192" s="1062"/>
      <c r="V192" s="1062"/>
      <c r="W192" s="1062"/>
      <c r="X192" s="1062"/>
      <c r="Y192" s="1062"/>
      <c r="Z192" s="1062"/>
    </row>
    <row r="193" spans="1:26" ht="12.75">
      <c r="A193" s="1071"/>
      <c r="B193" s="1071"/>
      <c r="C193" s="1062"/>
      <c r="D193" s="1062"/>
      <c r="E193" s="1062"/>
      <c r="F193" s="1062"/>
      <c r="G193" s="1062"/>
      <c r="H193" s="1062"/>
      <c r="I193" s="1062"/>
      <c r="J193" s="1062"/>
      <c r="K193" s="1062"/>
      <c r="L193" s="1062"/>
      <c r="M193" s="1062"/>
      <c r="N193" s="1062"/>
      <c r="O193" s="1062"/>
      <c r="P193" s="1062"/>
      <c r="Q193" s="1062"/>
      <c r="R193" s="1062"/>
      <c r="S193" s="1062"/>
      <c r="T193" s="1062"/>
      <c r="U193" s="1062"/>
      <c r="V193" s="1062"/>
      <c r="W193" s="1062"/>
      <c r="X193" s="1062"/>
      <c r="Y193" s="1062"/>
      <c r="Z193" s="1062"/>
    </row>
    <row r="194" spans="1:26" ht="12.75">
      <c r="A194" s="1071"/>
      <c r="B194" s="1071"/>
      <c r="C194" s="1062"/>
      <c r="D194" s="1062"/>
      <c r="E194" s="1062"/>
      <c r="F194" s="1062"/>
      <c r="G194" s="1062"/>
      <c r="H194" s="1062"/>
      <c r="I194" s="1062"/>
      <c r="J194" s="1062"/>
      <c r="K194" s="1062"/>
      <c r="L194" s="1062"/>
      <c r="M194" s="1062"/>
      <c r="N194" s="1062"/>
      <c r="O194" s="1062"/>
      <c r="P194" s="1062"/>
      <c r="Q194" s="1062"/>
      <c r="R194" s="1062"/>
      <c r="S194" s="1062"/>
      <c r="T194" s="1062"/>
      <c r="U194" s="1062"/>
      <c r="V194" s="1062"/>
      <c r="W194" s="1062"/>
      <c r="X194" s="1062"/>
      <c r="Y194" s="1062"/>
      <c r="Z194" s="1062"/>
    </row>
    <row r="195" spans="1:26" ht="12.75">
      <c r="A195" s="1071"/>
      <c r="B195" s="1071"/>
      <c r="C195" s="1062"/>
      <c r="D195" s="1062"/>
      <c r="E195" s="1062"/>
      <c r="F195" s="1062"/>
      <c r="G195" s="1062"/>
      <c r="H195" s="1062"/>
      <c r="I195" s="1062"/>
      <c r="J195" s="1062"/>
      <c r="K195" s="1062"/>
      <c r="L195" s="1062"/>
      <c r="M195" s="1062"/>
      <c r="N195" s="1062"/>
      <c r="O195" s="1062"/>
      <c r="P195" s="1062"/>
      <c r="Q195" s="1062"/>
      <c r="R195" s="1062"/>
      <c r="S195" s="1062"/>
      <c r="T195" s="1062"/>
      <c r="U195" s="1062"/>
      <c r="V195" s="1062"/>
      <c r="W195" s="1062"/>
      <c r="X195" s="1062"/>
      <c r="Y195" s="1062"/>
      <c r="Z195" s="1062"/>
    </row>
    <row r="196" spans="1:26" ht="12.75">
      <c r="A196" s="1071"/>
      <c r="B196" s="1071"/>
      <c r="C196" s="1062"/>
      <c r="D196" s="1062"/>
      <c r="E196" s="1062"/>
      <c r="F196" s="1062"/>
      <c r="G196" s="1062"/>
      <c r="H196" s="1062"/>
      <c r="I196" s="1062"/>
      <c r="J196" s="1062"/>
      <c r="K196" s="1062"/>
      <c r="L196" s="1062"/>
      <c r="M196" s="1062"/>
      <c r="N196" s="1062"/>
      <c r="O196" s="1062"/>
      <c r="P196" s="1062"/>
      <c r="Q196" s="1062"/>
      <c r="R196" s="1062"/>
      <c r="S196" s="1062"/>
      <c r="T196" s="1062"/>
      <c r="U196" s="1062"/>
      <c r="V196" s="1062"/>
      <c r="W196" s="1062"/>
      <c r="X196" s="1062"/>
      <c r="Y196" s="1062"/>
      <c r="Z196" s="1062"/>
    </row>
    <row r="197" spans="1:26" ht="12.75">
      <c r="A197" s="1071"/>
      <c r="B197" s="1071"/>
      <c r="C197" s="1062"/>
      <c r="D197" s="1062"/>
      <c r="E197" s="1062"/>
      <c r="F197" s="1062"/>
      <c r="G197" s="1062"/>
      <c r="H197" s="1062"/>
      <c r="I197" s="1062"/>
      <c r="J197" s="1062"/>
      <c r="K197" s="1062"/>
      <c r="L197" s="1062"/>
      <c r="M197" s="1062"/>
      <c r="N197" s="1062"/>
      <c r="O197" s="1062"/>
      <c r="P197" s="1062"/>
      <c r="Q197" s="1062"/>
      <c r="R197" s="1062"/>
      <c r="S197" s="1062"/>
      <c r="T197" s="1062"/>
      <c r="U197" s="1062"/>
      <c r="V197" s="1062"/>
      <c r="W197" s="1062"/>
      <c r="X197" s="1062"/>
      <c r="Y197" s="1062"/>
      <c r="Z197" s="1062"/>
    </row>
    <row r="198" spans="1:26" ht="12.75">
      <c r="A198" s="1071"/>
      <c r="B198" s="1071"/>
      <c r="C198" s="1062"/>
      <c r="D198" s="1062"/>
      <c r="E198" s="1062"/>
      <c r="F198" s="1062"/>
      <c r="G198" s="1062"/>
      <c r="H198" s="1062"/>
      <c r="I198" s="1062"/>
      <c r="J198" s="1062"/>
      <c r="K198" s="1062"/>
      <c r="L198" s="1062"/>
      <c r="M198" s="1062"/>
      <c r="N198" s="1062"/>
      <c r="O198" s="1062"/>
      <c r="P198" s="1062"/>
      <c r="Q198" s="1062"/>
      <c r="R198" s="1062"/>
      <c r="S198" s="1062"/>
      <c r="T198" s="1062"/>
      <c r="U198" s="1062"/>
      <c r="V198" s="1062"/>
      <c r="W198" s="1062"/>
      <c r="X198" s="1062"/>
      <c r="Y198" s="1062"/>
      <c r="Z198" s="1062"/>
    </row>
    <row r="199" spans="1:26" ht="12.75">
      <c r="A199" s="1071"/>
      <c r="B199" s="1071"/>
      <c r="C199" s="1062"/>
      <c r="D199" s="1062"/>
      <c r="E199" s="1062"/>
      <c r="F199" s="1062"/>
      <c r="G199" s="1062"/>
      <c r="H199" s="1062"/>
      <c r="I199" s="1062"/>
      <c r="J199" s="1062"/>
      <c r="K199" s="1062"/>
      <c r="L199" s="1062"/>
      <c r="M199" s="1062"/>
      <c r="N199" s="1062"/>
      <c r="O199" s="1062"/>
      <c r="P199" s="1062"/>
      <c r="Q199" s="1062"/>
      <c r="R199" s="1062"/>
      <c r="S199" s="1062"/>
      <c r="T199" s="1062"/>
      <c r="U199" s="1062"/>
      <c r="V199" s="1062"/>
      <c r="W199" s="1062"/>
      <c r="X199" s="1062"/>
      <c r="Y199" s="1062"/>
      <c r="Z199" s="1062"/>
    </row>
    <row r="200" spans="1:26" ht="12.75">
      <c r="A200" s="1071"/>
      <c r="B200" s="1071"/>
      <c r="C200" s="1062"/>
      <c r="D200" s="1062"/>
      <c r="E200" s="1062"/>
      <c r="F200" s="1062"/>
      <c r="G200" s="1062"/>
      <c r="H200" s="1062"/>
      <c r="I200" s="1062"/>
      <c r="J200" s="1062"/>
      <c r="K200" s="1062"/>
      <c r="L200" s="1062"/>
      <c r="M200" s="1062"/>
      <c r="N200" s="1062"/>
      <c r="O200" s="1062"/>
      <c r="P200" s="1062"/>
      <c r="Q200" s="1062"/>
      <c r="R200" s="1062"/>
      <c r="S200" s="1062"/>
      <c r="T200" s="1062"/>
      <c r="U200" s="1062"/>
      <c r="V200" s="1062"/>
      <c r="W200" s="1062"/>
      <c r="X200" s="1062"/>
      <c r="Y200" s="1062"/>
      <c r="Z200" s="1062"/>
    </row>
    <row r="201" spans="1:26" ht="12.75">
      <c r="A201" s="1071"/>
      <c r="B201" s="1071"/>
      <c r="C201" s="1062"/>
      <c r="D201" s="1062"/>
      <c r="E201" s="1062"/>
      <c r="F201" s="1062"/>
      <c r="G201" s="1062"/>
      <c r="H201" s="1062"/>
      <c r="I201" s="1062"/>
      <c r="J201" s="1062"/>
      <c r="K201" s="1062"/>
      <c r="L201" s="1062"/>
      <c r="M201" s="1062"/>
      <c r="N201" s="1062"/>
      <c r="O201" s="1062"/>
      <c r="P201" s="1062"/>
      <c r="Q201" s="1062"/>
      <c r="R201" s="1062"/>
      <c r="S201" s="1062"/>
      <c r="T201" s="1062"/>
      <c r="U201" s="1062"/>
      <c r="V201" s="1062"/>
      <c r="W201" s="1062"/>
      <c r="X201" s="1062"/>
      <c r="Y201" s="1062"/>
      <c r="Z201" s="1062"/>
    </row>
    <row r="202" spans="1:26" ht="12.75">
      <c r="A202" s="1071"/>
      <c r="B202" s="1071"/>
      <c r="C202" s="1062"/>
      <c r="D202" s="1062"/>
      <c r="E202" s="1062"/>
      <c r="F202" s="1062"/>
      <c r="G202" s="1062"/>
      <c r="H202" s="1062"/>
      <c r="I202" s="1062"/>
      <c r="J202" s="1062"/>
      <c r="K202" s="1062"/>
      <c r="L202" s="1062"/>
      <c r="M202" s="1062"/>
      <c r="N202" s="1062"/>
      <c r="O202" s="1062"/>
      <c r="P202" s="1062"/>
      <c r="Q202" s="1062"/>
      <c r="R202" s="1062"/>
      <c r="S202" s="1062"/>
      <c r="T202" s="1062"/>
      <c r="U202" s="1062"/>
      <c r="V202" s="1062"/>
      <c r="W202" s="1062"/>
      <c r="X202" s="1062"/>
      <c r="Y202" s="1062"/>
      <c r="Z202" s="1062"/>
    </row>
    <row r="203" spans="1:26" ht="12.75">
      <c r="A203" s="1071"/>
      <c r="B203" s="1071"/>
      <c r="C203" s="1062"/>
      <c r="D203" s="1062"/>
      <c r="E203" s="1062"/>
      <c r="F203" s="1062"/>
      <c r="G203" s="1062"/>
      <c r="H203" s="1062"/>
      <c r="I203" s="1062"/>
      <c r="J203" s="1062"/>
      <c r="K203" s="1062"/>
      <c r="L203" s="1062"/>
      <c r="M203" s="1062"/>
      <c r="N203" s="1062"/>
      <c r="O203" s="1062"/>
      <c r="P203" s="1062"/>
      <c r="Q203" s="1062"/>
      <c r="R203" s="1062"/>
      <c r="S203" s="1062"/>
      <c r="T203" s="1062"/>
      <c r="U203" s="1062"/>
      <c r="V203" s="1062"/>
      <c r="W203" s="1062"/>
      <c r="X203" s="1062"/>
      <c r="Y203" s="1062"/>
      <c r="Z203" s="1062"/>
    </row>
    <row r="204" spans="1:26" ht="12.75">
      <c r="A204" s="1071"/>
      <c r="B204" s="1071"/>
      <c r="C204" s="1062"/>
      <c r="D204" s="1062"/>
      <c r="E204" s="1062"/>
      <c r="F204" s="1062"/>
      <c r="G204" s="1062"/>
      <c r="H204" s="1062"/>
      <c r="I204" s="1062"/>
      <c r="J204" s="1062"/>
      <c r="K204" s="1062"/>
      <c r="L204" s="1062"/>
      <c r="M204" s="1062"/>
      <c r="N204" s="1062"/>
      <c r="O204" s="1062"/>
      <c r="P204" s="1062"/>
      <c r="Q204" s="1062"/>
      <c r="R204" s="1062"/>
      <c r="S204" s="1062"/>
      <c r="T204" s="1062"/>
      <c r="U204" s="1062"/>
      <c r="V204" s="1062"/>
      <c r="W204" s="1062"/>
      <c r="X204" s="1062"/>
      <c r="Y204" s="1062"/>
      <c r="Z204" s="1062"/>
    </row>
    <row r="205" spans="1:26" ht="12.75">
      <c r="A205" s="1071"/>
      <c r="B205" s="1071"/>
      <c r="C205" s="1062"/>
      <c r="D205" s="1062"/>
      <c r="E205" s="1062"/>
      <c r="F205" s="1062"/>
      <c r="G205" s="1062"/>
      <c r="H205" s="1062"/>
      <c r="I205" s="1062"/>
      <c r="J205" s="1062"/>
      <c r="K205" s="1062"/>
      <c r="L205" s="1062"/>
      <c r="M205" s="1062"/>
      <c r="N205" s="1062"/>
      <c r="O205" s="1062"/>
      <c r="P205" s="1062"/>
      <c r="Q205" s="1062"/>
      <c r="R205" s="1062"/>
      <c r="S205" s="1062"/>
      <c r="T205" s="1062"/>
      <c r="U205" s="1062"/>
      <c r="V205" s="1062"/>
      <c r="W205" s="1062"/>
      <c r="X205" s="1062"/>
      <c r="Y205" s="1062"/>
      <c r="Z205" s="1062"/>
    </row>
    <row r="206" spans="1:26" ht="12.75">
      <c r="A206" s="1071"/>
      <c r="B206" s="1071"/>
      <c r="C206" s="1062"/>
      <c r="D206" s="1062"/>
      <c r="E206" s="1062"/>
      <c r="F206" s="1062"/>
      <c r="G206" s="1062"/>
      <c r="H206" s="1062"/>
      <c r="I206" s="1062"/>
      <c r="J206" s="1062"/>
      <c r="K206" s="1062"/>
      <c r="L206" s="1062"/>
      <c r="M206" s="1062"/>
      <c r="N206" s="1062"/>
      <c r="O206" s="1062"/>
      <c r="P206" s="1062"/>
      <c r="Q206" s="1062"/>
      <c r="R206" s="1062"/>
      <c r="S206" s="1062"/>
      <c r="T206" s="1062"/>
      <c r="U206" s="1062"/>
      <c r="V206" s="1062"/>
      <c r="W206" s="1062"/>
      <c r="X206" s="1062"/>
      <c r="Y206" s="1062"/>
      <c r="Z206" s="1062"/>
    </row>
    <row r="207" spans="1:26" ht="12.75">
      <c r="A207" s="1071"/>
      <c r="B207" s="1071"/>
      <c r="C207" s="1062"/>
      <c r="D207" s="1062"/>
      <c r="E207" s="1062"/>
      <c r="F207" s="1062"/>
      <c r="G207" s="1062"/>
      <c r="H207" s="1062"/>
      <c r="I207" s="1062"/>
      <c r="J207" s="1062"/>
      <c r="K207" s="1062"/>
      <c r="L207" s="1062"/>
      <c r="M207" s="1062"/>
      <c r="N207" s="1062"/>
      <c r="O207" s="1062"/>
      <c r="P207" s="1062"/>
      <c r="Q207" s="1062"/>
      <c r="R207" s="1062"/>
      <c r="S207" s="1062"/>
      <c r="T207" s="1062"/>
      <c r="U207" s="1062"/>
      <c r="V207" s="1062"/>
      <c r="W207" s="1062"/>
      <c r="X207" s="1062"/>
      <c r="Y207" s="1062"/>
      <c r="Z207" s="1062"/>
    </row>
    <row r="208" spans="1:26" ht="12.75">
      <c r="A208" s="1071"/>
      <c r="B208" s="1071"/>
      <c r="C208" s="1062"/>
      <c r="D208" s="1062"/>
      <c r="E208" s="1062"/>
      <c r="F208" s="1062"/>
      <c r="G208" s="1062"/>
      <c r="H208" s="1062"/>
      <c r="I208" s="1062"/>
      <c r="J208" s="1062"/>
      <c r="K208" s="1062"/>
      <c r="L208" s="1062"/>
      <c r="M208" s="1062"/>
      <c r="N208" s="1062"/>
      <c r="O208" s="1062"/>
      <c r="P208" s="1062"/>
      <c r="Q208" s="1062"/>
      <c r="R208" s="1062"/>
      <c r="S208" s="1062"/>
      <c r="T208" s="1062"/>
      <c r="U208" s="1062"/>
      <c r="V208" s="1062"/>
      <c r="W208" s="1062"/>
      <c r="X208" s="1062"/>
      <c r="Y208" s="1062"/>
      <c r="Z208" s="1062"/>
    </row>
    <row r="209" spans="1:26" ht="12.75">
      <c r="A209" s="1071"/>
      <c r="B209" s="1071"/>
      <c r="C209" s="1062"/>
      <c r="D209" s="1062"/>
      <c r="E209" s="1062"/>
      <c r="F209" s="1062"/>
      <c r="G209" s="1062"/>
      <c r="H209" s="1062"/>
      <c r="I209" s="1062"/>
      <c r="J209" s="1062"/>
      <c r="K209" s="1062"/>
      <c r="L209" s="1062"/>
      <c r="M209" s="1062"/>
      <c r="N209" s="1062"/>
      <c r="O209" s="1062"/>
      <c r="P209" s="1062"/>
      <c r="Q209" s="1062"/>
      <c r="R209" s="1062"/>
      <c r="S209" s="1062"/>
      <c r="T209" s="1062"/>
      <c r="U209" s="1062"/>
      <c r="V209" s="1062"/>
      <c r="W209" s="1062"/>
      <c r="X209" s="1062"/>
      <c r="Y209" s="1062"/>
      <c r="Z209" s="1062"/>
    </row>
    <row r="210" spans="1:26" ht="12.75">
      <c r="A210" s="1071"/>
      <c r="B210" s="1071"/>
      <c r="C210" s="1062"/>
      <c r="D210" s="1062"/>
      <c r="E210" s="1062"/>
      <c r="F210" s="1062"/>
      <c r="G210" s="1062"/>
      <c r="H210" s="1062"/>
      <c r="I210" s="1062"/>
      <c r="J210" s="1062"/>
      <c r="K210" s="1062"/>
      <c r="L210" s="1062"/>
      <c r="M210" s="1062"/>
      <c r="N210" s="1062"/>
      <c r="O210" s="1062"/>
      <c r="P210" s="1062"/>
      <c r="Q210" s="1062"/>
      <c r="R210" s="1062"/>
      <c r="S210" s="1062"/>
      <c r="T210" s="1062"/>
      <c r="U210" s="1062"/>
      <c r="V210" s="1062"/>
      <c r="W210" s="1062"/>
      <c r="X210" s="1062"/>
      <c r="Y210" s="1062"/>
      <c r="Z210" s="1062"/>
    </row>
    <row r="211" spans="1:26" ht="12.75">
      <c r="A211" s="1071"/>
      <c r="B211" s="1071"/>
      <c r="C211" s="1062"/>
      <c r="D211" s="1062"/>
      <c r="E211" s="1062"/>
      <c r="F211" s="1062"/>
      <c r="G211" s="1062"/>
      <c r="H211" s="1062"/>
      <c r="I211" s="1062"/>
      <c r="J211" s="1062"/>
      <c r="K211" s="1062"/>
      <c r="L211" s="1062"/>
      <c r="M211" s="1062"/>
      <c r="N211" s="1062"/>
      <c r="O211" s="1062"/>
      <c r="P211" s="1062"/>
      <c r="Q211" s="1062"/>
      <c r="R211" s="1062"/>
      <c r="S211" s="1062"/>
      <c r="T211" s="1062"/>
      <c r="U211" s="1062"/>
      <c r="V211" s="1062"/>
      <c r="W211" s="1062"/>
      <c r="X211" s="1062"/>
      <c r="Y211" s="1062"/>
      <c r="Z211" s="1062"/>
    </row>
    <row r="212" spans="1:26" ht="12.75">
      <c r="A212" s="1071"/>
      <c r="B212" s="1071"/>
      <c r="C212" s="1062"/>
      <c r="D212" s="1062"/>
      <c r="E212" s="1062"/>
      <c r="F212" s="1062"/>
      <c r="G212" s="1062"/>
      <c r="H212" s="1062"/>
      <c r="I212" s="1062"/>
      <c r="J212" s="1062"/>
      <c r="K212" s="1062"/>
      <c r="L212" s="1062"/>
      <c r="M212" s="1062"/>
      <c r="N212" s="1062"/>
      <c r="O212" s="1062"/>
      <c r="P212" s="1062"/>
      <c r="Q212" s="1062"/>
      <c r="R212" s="1062"/>
      <c r="S212" s="1062"/>
      <c r="T212" s="1062"/>
      <c r="U212" s="1062"/>
      <c r="V212" s="1062"/>
      <c r="W212" s="1062"/>
      <c r="X212" s="1062"/>
      <c r="Y212" s="1062"/>
      <c r="Z212" s="1062"/>
    </row>
    <row r="213" spans="1:26" ht="12.75">
      <c r="A213" s="1071"/>
      <c r="B213" s="1071"/>
      <c r="C213" s="1062"/>
      <c r="D213" s="1062"/>
      <c r="E213" s="1062"/>
      <c r="F213" s="1062"/>
      <c r="G213" s="1062"/>
      <c r="H213" s="1062"/>
      <c r="I213" s="1062"/>
      <c r="J213" s="1062"/>
      <c r="K213" s="1062"/>
      <c r="L213" s="1062"/>
      <c r="M213" s="1062"/>
      <c r="N213" s="1062"/>
      <c r="O213" s="1062"/>
      <c r="P213" s="1062"/>
      <c r="Q213" s="1062"/>
      <c r="R213" s="1062"/>
      <c r="S213" s="1062"/>
      <c r="T213" s="1062"/>
      <c r="U213" s="1062"/>
      <c r="V213" s="1062"/>
      <c r="W213" s="1062"/>
      <c r="X213" s="1062"/>
      <c r="Y213" s="1062"/>
      <c r="Z213" s="1062"/>
    </row>
    <row r="214" spans="1:26" ht="12.75">
      <c r="A214" s="1071"/>
      <c r="B214" s="1071"/>
      <c r="C214" s="1062"/>
      <c r="D214" s="1062"/>
      <c r="E214" s="1062"/>
      <c r="F214" s="1062"/>
      <c r="G214" s="1062"/>
      <c r="H214" s="1062"/>
      <c r="I214" s="1062"/>
      <c r="J214" s="1062"/>
      <c r="K214" s="1062"/>
      <c r="L214" s="1062"/>
      <c r="M214" s="1062"/>
      <c r="N214" s="1062"/>
      <c r="O214" s="1062"/>
      <c r="P214" s="1062"/>
      <c r="Q214" s="1062"/>
      <c r="R214" s="1062"/>
      <c r="S214" s="1062"/>
      <c r="T214" s="1062"/>
      <c r="U214" s="1062"/>
      <c r="V214" s="1062"/>
      <c r="W214" s="1062"/>
      <c r="X214" s="1062"/>
      <c r="Y214" s="1062"/>
      <c r="Z214" s="1062"/>
    </row>
    <row r="215" spans="1:26" ht="12.75">
      <c r="A215" s="1071"/>
      <c r="B215" s="1071"/>
      <c r="C215" s="1062"/>
      <c r="D215" s="1062"/>
      <c r="E215" s="1062"/>
      <c r="F215" s="1062"/>
      <c r="G215" s="1062"/>
      <c r="H215" s="1062"/>
      <c r="I215" s="1062"/>
      <c r="J215" s="1062"/>
      <c r="K215" s="1062"/>
      <c r="L215" s="1062"/>
      <c r="M215" s="1062"/>
      <c r="N215" s="1062"/>
      <c r="O215" s="1062"/>
      <c r="P215" s="1062"/>
      <c r="Q215" s="1062"/>
      <c r="R215" s="1062"/>
      <c r="S215" s="1062"/>
      <c r="T215" s="1062"/>
      <c r="U215" s="1062"/>
      <c r="V215" s="1062"/>
      <c r="W215" s="1062"/>
      <c r="X215" s="1062"/>
      <c r="Y215" s="1062"/>
      <c r="Z215" s="1062"/>
    </row>
    <row r="216" spans="1:26" ht="12.75">
      <c r="A216" s="1071"/>
      <c r="B216" s="1071"/>
      <c r="C216" s="1062"/>
      <c r="D216" s="1062"/>
      <c r="E216" s="1062"/>
      <c r="F216" s="1062"/>
      <c r="G216" s="1062"/>
      <c r="H216" s="1062"/>
      <c r="I216" s="1062"/>
      <c r="J216" s="1062"/>
      <c r="K216" s="1062"/>
      <c r="L216" s="1062"/>
      <c r="M216" s="1062"/>
      <c r="N216" s="1062"/>
      <c r="O216" s="1062"/>
      <c r="P216" s="1062"/>
      <c r="Q216" s="1062"/>
      <c r="R216" s="1062"/>
      <c r="S216" s="1062"/>
      <c r="T216" s="1062"/>
      <c r="U216" s="1062"/>
      <c r="V216" s="1062"/>
      <c r="W216" s="1062"/>
      <c r="X216" s="1062"/>
      <c r="Y216" s="1062"/>
      <c r="Z216" s="1062"/>
    </row>
    <row r="217" spans="1:26" ht="12.75">
      <c r="A217" s="1071"/>
      <c r="B217" s="1071"/>
      <c r="C217" s="1062"/>
      <c r="D217" s="1062"/>
      <c r="E217" s="1062"/>
      <c r="F217" s="1062"/>
      <c r="G217" s="1062"/>
      <c r="H217" s="1062"/>
      <c r="I217" s="1062"/>
      <c r="J217" s="1062"/>
      <c r="K217" s="1062"/>
      <c r="L217" s="1062"/>
      <c r="M217" s="1062"/>
      <c r="N217" s="1062"/>
      <c r="O217" s="1062"/>
      <c r="P217" s="1062"/>
      <c r="Q217" s="1062"/>
      <c r="R217" s="1062"/>
      <c r="S217" s="1062"/>
      <c r="T217" s="1062"/>
      <c r="U217" s="1062"/>
      <c r="V217" s="1062"/>
      <c r="W217" s="1062"/>
      <c r="X217" s="1062"/>
      <c r="Y217" s="1062"/>
      <c r="Z217" s="1062"/>
    </row>
    <row r="218" spans="1:26" ht="12.75">
      <c r="A218" s="1071"/>
      <c r="B218" s="1071"/>
      <c r="C218" s="1062"/>
      <c r="D218" s="1062"/>
      <c r="E218" s="1062"/>
      <c r="F218" s="1062"/>
      <c r="G218" s="1062"/>
      <c r="H218" s="1062"/>
      <c r="I218" s="1062"/>
      <c r="J218" s="1062"/>
      <c r="K218" s="1062"/>
      <c r="L218" s="1062"/>
      <c r="M218" s="1062"/>
      <c r="N218" s="1062"/>
      <c r="O218" s="1062"/>
      <c r="P218" s="1062"/>
      <c r="Q218" s="1062"/>
      <c r="R218" s="1062"/>
      <c r="S218" s="1062"/>
      <c r="T218" s="1062"/>
      <c r="U218" s="1062"/>
      <c r="V218" s="1062"/>
      <c r="W218" s="1062"/>
      <c r="X218" s="1062"/>
      <c r="Y218" s="1062"/>
      <c r="Z218" s="1062"/>
    </row>
    <row r="219" spans="1:26" ht="12.75">
      <c r="A219" s="1071"/>
      <c r="B219" s="1071"/>
      <c r="C219" s="1062"/>
      <c r="D219" s="1062"/>
      <c r="E219" s="1062"/>
      <c r="F219" s="1062"/>
      <c r="G219" s="1062"/>
      <c r="H219" s="1062"/>
      <c r="I219" s="1062"/>
      <c r="J219" s="1062"/>
      <c r="K219" s="1062"/>
      <c r="L219" s="1062"/>
      <c r="M219" s="1062"/>
      <c r="N219" s="1062"/>
      <c r="O219" s="1062"/>
      <c r="P219" s="1062"/>
      <c r="Q219" s="1062"/>
      <c r="R219" s="1062"/>
      <c r="S219" s="1062"/>
      <c r="T219" s="1062"/>
      <c r="U219" s="1062"/>
      <c r="V219" s="1062"/>
      <c r="W219" s="1062"/>
      <c r="X219" s="1062"/>
      <c r="Y219" s="1062"/>
      <c r="Z219" s="1062"/>
    </row>
    <row r="220" spans="1:26" ht="12.75">
      <c r="A220" s="1071"/>
      <c r="B220" s="1071"/>
      <c r="C220" s="1062"/>
      <c r="D220" s="1062"/>
      <c r="E220" s="1062"/>
      <c r="F220" s="1062"/>
      <c r="G220" s="1062"/>
      <c r="H220" s="1062"/>
      <c r="I220" s="1062"/>
      <c r="J220" s="1062"/>
      <c r="K220" s="1062"/>
      <c r="L220" s="1062"/>
      <c r="M220" s="1062"/>
      <c r="N220" s="1062"/>
      <c r="O220" s="1062"/>
      <c r="P220" s="1062"/>
      <c r="Q220" s="1062"/>
      <c r="R220" s="1062"/>
      <c r="S220" s="1062"/>
      <c r="T220" s="1062"/>
      <c r="U220" s="1062"/>
      <c r="V220" s="1062"/>
      <c r="W220" s="1062"/>
      <c r="X220" s="1062"/>
      <c r="Y220" s="1062"/>
      <c r="Z220" s="1062"/>
    </row>
    <row r="221" spans="1:26" ht="12.75">
      <c r="A221" s="1071"/>
      <c r="B221" s="1071"/>
      <c r="C221" s="1062"/>
      <c r="D221" s="1062"/>
      <c r="E221" s="1062"/>
      <c r="F221" s="1062"/>
      <c r="G221" s="1062"/>
      <c r="H221" s="1062"/>
      <c r="I221" s="1062"/>
      <c r="J221" s="1062"/>
      <c r="K221" s="1062"/>
      <c r="L221" s="1062"/>
      <c r="M221" s="1062"/>
      <c r="N221" s="1062"/>
      <c r="O221" s="1062"/>
      <c r="P221" s="1062"/>
      <c r="Q221" s="1062"/>
      <c r="R221" s="1062"/>
      <c r="S221" s="1062"/>
      <c r="T221" s="1062"/>
      <c r="U221" s="1062"/>
      <c r="V221" s="1062"/>
      <c r="W221" s="1062"/>
      <c r="X221" s="1062"/>
      <c r="Y221" s="1062"/>
      <c r="Z221" s="1062"/>
    </row>
    <row r="222" spans="1:26" ht="12.75">
      <c r="A222" s="1071"/>
      <c r="B222" s="1071"/>
      <c r="C222" s="1062"/>
      <c r="D222" s="1062"/>
      <c r="E222" s="1062"/>
      <c r="F222" s="1062"/>
      <c r="G222" s="1062"/>
      <c r="H222" s="1062"/>
      <c r="I222" s="1062"/>
      <c r="J222" s="1062"/>
      <c r="K222" s="1062"/>
      <c r="L222" s="1062"/>
      <c r="M222" s="1062"/>
      <c r="N222" s="1062"/>
      <c r="O222" s="1062"/>
      <c r="P222" s="1062"/>
      <c r="Q222" s="1062"/>
      <c r="R222" s="1062"/>
      <c r="S222" s="1062"/>
      <c r="T222" s="1062"/>
      <c r="U222" s="1062"/>
      <c r="V222" s="1062"/>
      <c r="W222" s="1062"/>
      <c r="X222" s="1062"/>
      <c r="Y222" s="1062"/>
      <c r="Z222" s="1062"/>
    </row>
    <row r="223" spans="1:26" ht="12.75">
      <c r="A223" s="1071"/>
      <c r="B223" s="1071"/>
      <c r="C223" s="1062"/>
      <c r="D223" s="1062"/>
      <c r="E223" s="1062"/>
      <c r="F223" s="1062"/>
      <c r="G223" s="1062"/>
      <c r="H223" s="1062"/>
      <c r="I223" s="1062"/>
      <c r="J223" s="1062"/>
      <c r="K223" s="1062"/>
      <c r="L223" s="1062"/>
      <c r="M223" s="1062"/>
      <c r="N223" s="1062"/>
      <c r="O223" s="1062"/>
      <c r="P223" s="1062"/>
      <c r="Q223" s="1062"/>
      <c r="R223" s="1062"/>
      <c r="S223" s="1062"/>
      <c r="T223" s="1062"/>
      <c r="U223" s="1062"/>
      <c r="V223" s="1062"/>
      <c r="W223" s="1062"/>
      <c r="X223" s="1062"/>
      <c r="Y223" s="1062"/>
      <c r="Z223" s="1062"/>
    </row>
    <row r="224" spans="1:26" ht="12.75">
      <c r="A224" s="1071"/>
      <c r="B224" s="1071"/>
      <c r="C224" s="1062"/>
      <c r="D224" s="1062"/>
      <c r="E224" s="1062"/>
      <c r="F224" s="1062"/>
      <c r="G224" s="1062"/>
      <c r="H224" s="1062"/>
      <c r="I224" s="1062"/>
      <c r="J224" s="1062"/>
      <c r="K224" s="1062"/>
      <c r="L224" s="1062"/>
      <c r="M224" s="1062"/>
      <c r="N224" s="1062"/>
      <c r="O224" s="1062"/>
      <c r="P224" s="1062"/>
      <c r="Q224" s="1062"/>
      <c r="R224" s="1062"/>
      <c r="S224" s="1062"/>
      <c r="T224" s="1062"/>
      <c r="U224" s="1062"/>
      <c r="V224" s="1062"/>
      <c r="W224" s="1062"/>
      <c r="X224" s="1062"/>
      <c r="Y224" s="1062"/>
      <c r="Z224" s="1062"/>
    </row>
    <row r="225" spans="1:26" ht="12.75">
      <c r="A225" s="1071"/>
      <c r="B225" s="1071"/>
      <c r="C225" s="1062"/>
      <c r="D225" s="1062"/>
      <c r="E225" s="1062"/>
      <c r="F225" s="1062"/>
      <c r="G225" s="1062"/>
      <c r="H225" s="1062"/>
      <c r="I225" s="1062"/>
      <c r="J225" s="1062"/>
      <c r="K225" s="1062"/>
      <c r="L225" s="1062"/>
      <c r="M225" s="1062"/>
      <c r="N225" s="1062"/>
      <c r="O225" s="1062"/>
      <c r="P225" s="1062"/>
      <c r="Q225" s="1062"/>
      <c r="R225" s="1062"/>
      <c r="S225" s="1062"/>
      <c r="T225" s="1062"/>
      <c r="U225" s="1062"/>
      <c r="V225" s="1062"/>
      <c r="W225" s="1062"/>
      <c r="X225" s="1062"/>
      <c r="Y225" s="1062"/>
      <c r="Z225" s="1062"/>
    </row>
    <row r="226" spans="1:26" ht="12.75">
      <c r="A226" s="1071"/>
      <c r="B226" s="1071"/>
      <c r="C226" s="1062"/>
      <c r="D226" s="1062"/>
      <c r="E226" s="1062"/>
      <c r="F226" s="1062"/>
      <c r="G226" s="1062"/>
      <c r="H226" s="1062"/>
      <c r="I226" s="1062"/>
      <c r="J226" s="1062"/>
      <c r="K226" s="1062"/>
      <c r="L226" s="1062"/>
      <c r="M226" s="1062"/>
      <c r="N226" s="1062"/>
      <c r="O226" s="1062"/>
      <c r="P226" s="1062"/>
      <c r="Q226" s="1062"/>
      <c r="R226" s="1062"/>
      <c r="S226" s="1062"/>
      <c r="T226" s="1062"/>
      <c r="U226" s="1062"/>
      <c r="V226" s="1062"/>
      <c r="W226" s="1062"/>
      <c r="X226" s="1062"/>
      <c r="Y226" s="1062"/>
      <c r="Z226" s="1062"/>
    </row>
    <row r="227" spans="1:26" ht="12.75">
      <c r="A227" s="1071"/>
      <c r="B227" s="1071"/>
      <c r="C227" s="1062"/>
      <c r="D227" s="1062"/>
      <c r="E227" s="1062"/>
      <c r="F227" s="1062"/>
      <c r="G227" s="1062"/>
      <c r="H227" s="1062"/>
      <c r="I227" s="1062"/>
      <c r="J227" s="1062"/>
      <c r="K227" s="1062"/>
      <c r="L227" s="1062"/>
      <c r="M227" s="1062"/>
      <c r="N227" s="1062"/>
      <c r="O227" s="1062"/>
      <c r="P227" s="1062"/>
      <c r="Q227" s="1062"/>
      <c r="R227" s="1062"/>
      <c r="S227" s="1062"/>
      <c r="T227" s="1062"/>
      <c r="U227" s="1062"/>
      <c r="V227" s="1062"/>
      <c r="W227" s="1062"/>
      <c r="X227" s="1062"/>
      <c r="Y227" s="1062"/>
      <c r="Z227" s="1062"/>
    </row>
    <row r="228" spans="1:26" ht="12.75">
      <c r="A228" s="1071"/>
      <c r="B228" s="1071"/>
      <c r="C228" s="1062"/>
      <c r="D228" s="1062"/>
      <c r="E228" s="1062"/>
      <c r="F228" s="1062"/>
      <c r="G228" s="1062"/>
      <c r="H228" s="1062"/>
      <c r="I228" s="1062"/>
      <c r="J228" s="1062"/>
      <c r="K228" s="1062"/>
      <c r="L228" s="1062"/>
      <c r="M228" s="1062"/>
      <c r="N228" s="1062"/>
      <c r="O228" s="1062"/>
      <c r="P228" s="1062"/>
      <c r="Q228" s="1062"/>
      <c r="R228" s="1062"/>
      <c r="S228" s="1062"/>
      <c r="T228" s="1062"/>
      <c r="U228" s="1062"/>
      <c r="V228" s="1062"/>
      <c r="W228" s="1062"/>
      <c r="X228" s="1062"/>
      <c r="Y228" s="1062"/>
      <c r="Z228" s="1062"/>
    </row>
    <row r="229" spans="1:26" ht="12.75">
      <c r="A229" s="1071"/>
      <c r="B229" s="1071"/>
      <c r="C229" s="1062"/>
      <c r="D229" s="1062"/>
      <c r="E229" s="1062"/>
      <c r="F229" s="1062"/>
      <c r="G229" s="1062"/>
      <c r="H229" s="1062"/>
      <c r="I229" s="1062"/>
      <c r="J229" s="1062"/>
      <c r="K229" s="1062"/>
      <c r="L229" s="1062"/>
      <c r="M229" s="1062"/>
      <c r="N229" s="1062"/>
      <c r="O229" s="1062"/>
      <c r="P229" s="1062"/>
      <c r="Q229" s="1062"/>
      <c r="R229" s="1062"/>
      <c r="S229" s="1062"/>
      <c r="T229" s="1062"/>
      <c r="U229" s="1062"/>
      <c r="V229" s="1062"/>
      <c r="W229" s="1062"/>
      <c r="X229" s="1062"/>
      <c r="Y229" s="1062"/>
      <c r="Z229" s="1062"/>
    </row>
    <row r="230" spans="1:26" ht="12.75">
      <c r="A230" s="1071"/>
      <c r="B230" s="1071"/>
      <c r="C230" s="1062"/>
      <c r="D230" s="1062"/>
      <c r="E230" s="1062"/>
      <c r="F230" s="1062"/>
      <c r="G230" s="1062"/>
      <c r="H230" s="1062"/>
      <c r="I230" s="1062"/>
      <c r="J230" s="1062"/>
      <c r="K230" s="1062"/>
      <c r="L230" s="1062"/>
      <c r="M230" s="1062"/>
      <c r="N230" s="1062"/>
      <c r="O230" s="1062"/>
      <c r="P230" s="1062"/>
      <c r="Q230" s="1062"/>
      <c r="R230" s="1062"/>
      <c r="S230" s="1062"/>
      <c r="T230" s="1062"/>
      <c r="U230" s="1062"/>
      <c r="V230" s="1062"/>
      <c r="W230" s="1062"/>
      <c r="X230" s="1062"/>
      <c r="Y230" s="1062"/>
      <c r="Z230" s="1062"/>
    </row>
    <row r="231" spans="1:26" ht="12.75">
      <c r="A231" s="1071"/>
      <c r="B231" s="1071"/>
      <c r="C231" s="1062"/>
      <c r="D231" s="1062"/>
      <c r="E231" s="1062"/>
      <c r="F231" s="1062"/>
      <c r="G231" s="1062"/>
      <c r="H231" s="1062"/>
      <c r="I231" s="1062"/>
      <c r="J231" s="1062"/>
      <c r="K231" s="1062"/>
      <c r="L231" s="1062"/>
      <c r="M231" s="1062"/>
      <c r="N231" s="1062"/>
      <c r="O231" s="1062"/>
      <c r="P231" s="1062"/>
      <c r="Q231" s="1062"/>
      <c r="R231" s="1062"/>
      <c r="S231" s="1062"/>
      <c r="T231" s="1062"/>
      <c r="U231" s="1062"/>
      <c r="V231" s="1062"/>
      <c r="W231" s="1062"/>
      <c r="X231" s="1062"/>
      <c r="Y231" s="1062"/>
      <c r="Z231" s="1062"/>
    </row>
    <row r="232" spans="1:26" ht="12.75">
      <c r="A232" s="1071"/>
      <c r="B232" s="1071"/>
      <c r="C232" s="1062"/>
      <c r="D232" s="1062"/>
      <c r="E232" s="1062"/>
      <c r="F232" s="1062"/>
      <c r="G232" s="1062"/>
      <c r="H232" s="1062"/>
      <c r="I232" s="1062"/>
      <c r="J232" s="1062"/>
      <c r="K232" s="1062"/>
      <c r="L232" s="1062"/>
      <c r="M232" s="1062"/>
      <c r="N232" s="1062"/>
      <c r="O232" s="1062"/>
      <c r="P232" s="1062"/>
      <c r="Q232" s="1062"/>
      <c r="R232" s="1062"/>
      <c r="S232" s="1062"/>
      <c r="T232" s="1062"/>
      <c r="U232" s="1062"/>
      <c r="V232" s="1062"/>
      <c r="W232" s="1062"/>
      <c r="X232" s="1062"/>
      <c r="Y232" s="1062"/>
      <c r="Z232" s="1062"/>
    </row>
    <row r="233" spans="1:26" ht="12.75">
      <c r="A233" s="1071"/>
      <c r="B233" s="1071"/>
      <c r="C233" s="1062"/>
      <c r="D233" s="1062"/>
      <c r="E233" s="1062"/>
      <c r="F233" s="1062"/>
      <c r="G233" s="1062"/>
      <c r="H233" s="1062"/>
      <c r="I233" s="1062"/>
      <c r="J233" s="1062"/>
      <c r="K233" s="1062"/>
      <c r="L233" s="1062"/>
      <c r="M233" s="1062"/>
      <c r="N233" s="1062"/>
      <c r="O233" s="1062"/>
      <c r="P233" s="1062"/>
      <c r="Q233" s="1062"/>
      <c r="R233" s="1062"/>
      <c r="S233" s="1062"/>
      <c r="T233" s="1062"/>
      <c r="U233" s="1062"/>
      <c r="V233" s="1062"/>
      <c r="W233" s="1062"/>
      <c r="X233" s="1062"/>
      <c r="Y233" s="1062"/>
      <c r="Z233" s="1062"/>
    </row>
    <row r="234" spans="1:26" ht="12.75">
      <c r="A234" s="1071"/>
      <c r="B234" s="1071"/>
      <c r="C234" s="1062"/>
      <c r="D234" s="1062"/>
      <c r="E234" s="1062"/>
      <c r="F234" s="1062"/>
      <c r="G234" s="1062"/>
      <c r="H234" s="1062"/>
      <c r="I234" s="1062"/>
      <c r="J234" s="1062"/>
      <c r="K234" s="1062"/>
      <c r="L234" s="1062"/>
      <c r="M234" s="1062"/>
      <c r="N234" s="1062"/>
      <c r="O234" s="1062"/>
      <c r="P234" s="1062"/>
      <c r="Q234" s="1062"/>
      <c r="R234" s="1062"/>
      <c r="S234" s="1062"/>
      <c r="T234" s="1062"/>
      <c r="U234" s="1062"/>
      <c r="V234" s="1062"/>
      <c r="W234" s="1062"/>
      <c r="X234" s="1062"/>
      <c r="Y234" s="1062"/>
      <c r="Z234" s="1062"/>
    </row>
    <row r="235" spans="1:26" ht="12.75">
      <c r="A235" s="1071"/>
      <c r="B235" s="1071"/>
      <c r="C235" s="1062"/>
      <c r="D235" s="1062"/>
      <c r="E235" s="1062"/>
      <c r="F235" s="1062"/>
      <c r="G235" s="1062"/>
      <c r="H235" s="1062"/>
      <c r="I235" s="1062"/>
      <c r="J235" s="1062"/>
      <c r="K235" s="1062"/>
      <c r="L235" s="1062"/>
      <c r="M235" s="1062"/>
      <c r="N235" s="1062"/>
      <c r="O235" s="1062"/>
      <c r="P235" s="1062"/>
      <c r="Q235" s="1062"/>
      <c r="R235" s="1062"/>
      <c r="S235" s="1062"/>
      <c r="T235" s="1062"/>
      <c r="U235" s="1062"/>
      <c r="V235" s="1062"/>
      <c r="W235" s="1062"/>
      <c r="X235" s="1062"/>
      <c r="Y235" s="1062"/>
      <c r="Z235" s="1062"/>
    </row>
    <row r="236" spans="1:26" ht="12.75">
      <c r="A236" s="1071"/>
      <c r="B236" s="1071"/>
      <c r="C236" s="1062"/>
      <c r="D236" s="1062"/>
      <c r="E236" s="1062"/>
      <c r="F236" s="1062"/>
      <c r="G236" s="1062"/>
      <c r="H236" s="1062"/>
      <c r="I236" s="1062"/>
      <c r="J236" s="1062"/>
      <c r="K236" s="1062"/>
      <c r="L236" s="1062"/>
      <c r="M236" s="1062"/>
      <c r="N236" s="1062"/>
      <c r="O236" s="1062"/>
      <c r="P236" s="1062"/>
      <c r="Q236" s="1062"/>
      <c r="R236" s="1062"/>
      <c r="S236" s="1062"/>
      <c r="T236" s="1062"/>
      <c r="U236" s="1062"/>
      <c r="V236" s="1062"/>
      <c r="W236" s="1062"/>
      <c r="X236" s="1062"/>
      <c r="Y236" s="1062"/>
      <c r="Z236" s="1062"/>
    </row>
    <row r="237" spans="1:26" ht="12.75">
      <c r="A237" s="1071"/>
      <c r="B237" s="1071"/>
      <c r="C237" s="1062"/>
      <c r="D237" s="1062"/>
      <c r="E237" s="1062"/>
      <c r="F237" s="1062"/>
      <c r="G237" s="1062"/>
      <c r="H237" s="1062"/>
      <c r="I237" s="1062"/>
      <c r="J237" s="1062"/>
      <c r="K237" s="1062"/>
      <c r="L237" s="1062"/>
      <c r="M237" s="1062"/>
      <c r="N237" s="1062"/>
      <c r="O237" s="1062"/>
      <c r="P237" s="1062"/>
      <c r="Q237" s="1062"/>
      <c r="R237" s="1062"/>
      <c r="S237" s="1062"/>
      <c r="T237" s="1062"/>
      <c r="U237" s="1062"/>
      <c r="V237" s="1062"/>
      <c r="W237" s="1062"/>
      <c r="X237" s="1062"/>
      <c r="Y237" s="1062"/>
      <c r="Z237" s="1062"/>
    </row>
    <row r="238" spans="1:26" ht="12.75">
      <c r="A238" s="1071"/>
      <c r="B238" s="1071"/>
      <c r="C238" s="1062"/>
      <c r="D238" s="1062"/>
      <c r="E238" s="1062"/>
      <c r="F238" s="1062"/>
      <c r="G238" s="1062"/>
      <c r="H238" s="1062"/>
      <c r="I238" s="1062"/>
      <c r="J238" s="1062"/>
      <c r="K238" s="1062"/>
      <c r="L238" s="1062"/>
      <c r="M238" s="1062"/>
      <c r="N238" s="1062"/>
      <c r="O238" s="1062"/>
      <c r="P238" s="1062"/>
      <c r="Q238" s="1062"/>
      <c r="R238" s="1062"/>
      <c r="S238" s="1062"/>
      <c r="T238" s="1062"/>
      <c r="U238" s="1062"/>
      <c r="V238" s="1062"/>
      <c r="W238" s="1062"/>
      <c r="X238" s="1062"/>
      <c r="Y238" s="1062"/>
      <c r="Z238" s="1062"/>
    </row>
    <row r="239" spans="1:26" ht="12.75">
      <c r="A239" s="1071"/>
      <c r="B239" s="1071"/>
      <c r="C239" s="1062"/>
      <c r="D239" s="1062"/>
      <c r="E239" s="1062"/>
      <c r="F239" s="1062"/>
      <c r="G239" s="1062"/>
      <c r="H239" s="1062"/>
      <c r="I239" s="1062"/>
      <c r="J239" s="1062"/>
      <c r="K239" s="1062"/>
      <c r="L239" s="1062"/>
      <c r="M239" s="1062"/>
      <c r="N239" s="1062"/>
      <c r="O239" s="1062"/>
      <c r="P239" s="1062"/>
      <c r="Q239" s="1062"/>
      <c r="R239" s="1062"/>
      <c r="S239" s="1062"/>
      <c r="T239" s="1062"/>
      <c r="U239" s="1062"/>
      <c r="V239" s="1062"/>
      <c r="W239" s="1062"/>
      <c r="X239" s="1062"/>
      <c r="Y239" s="1062"/>
      <c r="Z239" s="1062"/>
    </row>
    <row r="240" spans="1:26" ht="12.75">
      <c r="A240" s="1071"/>
      <c r="B240" s="1071"/>
      <c r="C240" s="1062"/>
      <c r="D240" s="1062"/>
      <c r="E240" s="1062"/>
      <c r="F240" s="1062"/>
      <c r="G240" s="1062"/>
      <c r="H240" s="1062"/>
      <c r="I240" s="1062"/>
      <c r="J240" s="1062"/>
      <c r="K240" s="1062"/>
      <c r="L240" s="1062"/>
      <c r="M240" s="1062"/>
      <c r="N240" s="1062"/>
      <c r="O240" s="1062"/>
      <c r="P240" s="1062"/>
      <c r="Q240" s="1062"/>
      <c r="R240" s="1062"/>
      <c r="S240" s="1062"/>
      <c r="T240" s="1062"/>
      <c r="U240" s="1062"/>
      <c r="V240" s="1062"/>
      <c r="W240" s="1062"/>
      <c r="X240" s="1062"/>
      <c r="Y240" s="1062"/>
      <c r="Z240" s="1062"/>
    </row>
    <row r="241" spans="1:26" ht="12.75">
      <c r="A241" s="1071"/>
      <c r="B241" s="1071"/>
      <c r="C241" s="1062"/>
      <c r="D241" s="1062"/>
      <c r="E241" s="1062"/>
      <c r="F241" s="1062"/>
      <c r="G241" s="1062"/>
      <c r="H241" s="1062"/>
      <c r="I241" s="1062"/>
      <c r="J241" s="1062"/>
      <c r="K241" s="1062"/>
      <c r="L241" s="1062"/>
      <c r="M241" s="1062"/>
      <c r="N241" s="1062"/>
      <c r="O241" s="1062"/>
      <c r="P241" s="1062"/>
      <c r="Q241" s="1062"/>
      <c r="R241" s="1062"/>
      <c r="S241" s="1062"/>
      <c r="T241" s="1062"/>
      <c r="U241" s="1062"/>
      <c r="V241" s="1062"/>
      <c r="W241" s="1062"/>
      <c r="X241" s="1062"/>
      <c r="Y241" s="1062"/>
      <c r="Z241" s="1062"/>
    </row>
    <row r="242" spans="1:26" ht="12.75">
      <c r="A242" s="1071"/>
      <c r="B242" s="1071"/>
      <c r="C242" s="1062"/>
      <c r="D242" s="1062"/>
      <c r="E242" s="1062"/>
      <c r="F242" s="1062"/>
      <c r="G242" s="1062"/>
      <c r="H242" s="1062"/>
      <c r="I242" s="1062"/>
      <c r="J242" s="1062"/>
      <c r="K242" s="1062"/>
      <c r="L242" s="1062"/>
      <c r="M242" s="1062"/>
      <c r="N242" s="1062"/>
      <c r="O242" s="1062"/>
      <c r="P242" s="1062"/>
      <c r="Q242" s="1062"/>
      <c r="R242" s="1062"/>
      <c r="S242" s="1062"/>
      <c r="T242" s="1062"/>
      <c r="U242" s="1062"/>
      <c r="V242" s="1062"/>
      <c r="W242" s="1062"/>
      <c r="X242" s="1062"/>
      <c r="Y242" s="1062"/>
      <c r="Z242" s="1062"/>
    </row>
    <row r="243" spans="1:26" ht="12.75">
      <c r="A243" s="1071"/>
      <c r="B243" s="1071"/>
      <c r="C243" s="1062"/>
      <c r="D243" s="1062"/>
      <c r="E243" s="1062"/>
      <c r="F243" s="1062"/>
      <c r="G243" s="1062"/>
      <c r="H243" s="1062"/>
      <c r="I243" s="1062"/>
      <c r="J243" s="1062"/>
      <c r="K243" s="1062"/>
      <c r="L243" s="1062"/>
      <c r="M243" s="1062"/>
      <c r="N243" s="1062"/>
      <c r="O243" s="1062"/>
      <c r="P243" s="1062"/>
      <c r="Q243" s="1062"/>
      <c r="R243" s="1062"/>
      <c r="S243" s="1062"/>
      <c r="T243" s="1062"/>
      <c r="U243" s="1062"/>
      <c r="V243" s="1062"/>
      <c r="W243" s="1062"/>
      <c r="X243" s="1062"/>
      <c r="Y243" s="1062"/>
      <c r="Z243" s="1062"/>
    </row>
    <row r="244" spans="1:26" ht="12.75">
      <c r="A244" s="1071"/>
      <c r="B244" s="1071"/>
      <c r="C244" s="1062"/>
      <c r="D244" s="1062"/>
      <c r="E244" s="1062"/>
      <c r="F244" s="1062"/>
      <c r="G244" s="1062"/>
      <c r="H244" s="1062"/>
      <c r="I244" s="1062"/>
      <c r="J244" s="1062"/>
      <c r="K244" s="1062"/>
      <c r="L244" s="1062"/>
      <c r="M244" s="1062"/>
      <c r="N244" s="1062"/>
      <c r="O244" s="1062"/>
      <c r="P244" s="1062"/>
      <c r="Q244" s="1062"/>
      <c r="R244" s="1062"/>
      <c r="S244" s="1062"/>
      <c r="T244" s="1062"/>
      <c r="U244" s="1062"/>
      <c r="V244" s="1062"/>
      <c r="W244" s="1062"/>
      <c r="X244" s="1062"/>
      <c r="Y244" s="1062"/>
      <c r="Z244" s="1062"/>
    </row>
    <row r="245" spans="1:26" ht="12.75">
      <c r="A245" s="1071"/>
      <c r="B245" s="1071"/>
      <c r="C245" s="1062"/>
      <c r="D245" s="1062"/>
      <c r="E245" s="1062"/>
      <c r="F245" s="1062"/>
      <c r="G245" s="1062"/>
      <c r="H245" s="1062"/>
      <c r="I245" s="1062"/>
      <c r="J245" s="1062"/>
      <c r="K245" s="1062"/>
      <c r="L245" s="1062"/>
      <c r="M245" s="1062"/>
      <c r="N245" s="1062"/>
      <c r="O245" s="1062"/>
      <c r="P245" s="1062"/>
      <c r="Q245" s="1062"/>
      <c r="R245" s="1062"/>
      <c r="S245" s="1062"/>
      <c r="T245" s="1062"/>
      <c r="U245" s="1062"/>
      <c r="V245" s="1062"/>
      <c r="W245" s="1062"/>
      <c r="X245" s="1062"/>
      <c r="Y245" s="1062"/>
      <c r="Z245" s="1062"/>
    </row>
    <row r="246" spans="1:26" ht="12.75">
      <c r="A246" s="1071"/>
      <c r="B246" s="1071"/>
      <c r="C246" s="1062"/>
      <c r="D246" s="1062"/>
      <c r="E246" s="1062"/>
      <c r="F246" s="1062"/>
      <c r="G246" s="1062"/>
      <c r="H246" s="1062"/>
      <c r="I246" s="1062"/>
      <c r="J246" s="1062"/>
      <c r="K246" s="1062"/>
      <c r="L246" s="1062"/>
      <c r="M246" s="1062"/>
      <c r="N246" s="1062"/>
      <c r="O246" s="1062"/>
      <c r="P246" s="1062"/>
      <c r="Q246" s="1062"/>
      <c r="R246" s="1062"/>
      <c r="S246" s="1062"/>
      <c r="T246" s="1062"/>
      <c r="U246" s="1062"/>
      <c r="V246" s="1062"/>
      <c r="W246" s="1062"/>
      <c r="X246" s="1062"/>
      <c r="Y246" s="1062"/>
      <c r="Z246" s="1062"/>
    </row>
    <row r="247" spans="1:26" ht="12.75">
      <c r="A247" s="1071"/>
      <c r="B247" s="1071"/>
      <c r="C247" s="1062"/>
      <c r="D247" s="1062"/>
      <c r="E247" s="1062"/>
      <c r="F247" s="1062"/>
      <c r="G247" s="1062"/>
      <c r="H247" s="1062"/>
      <c r="I247" s="1062"/>
      <c r="J247" s="1062"/>
      <c r="K247" s="1062"/>
      <c r="L247" s="1062"/>
      <c r="M247" s="1062"/>
      <c r="N247" s="1062"/>
      <c r="O247" s="1062"/>
      <c r="P247" s="1062"/>
      <c r="Q247" s="1062"/>
      <c r="R247" s="1062"/>
      <c r="S247" s="1062"/>
      <c r="T247" s="1062"/>
      <c r="U247" s="1062"/>
      <c r="V247" s="1062"/>
      <c r="W247" s="1062"/>
      <c r="X247" s="1062"/>
      <c r="Y247" s="1062"/>
      <c r="Z247" s="1062"/>
    </row>
    <row r="248" spans="1:26" ht="12.75">
      <c r="A248" s="1071"/>
      <c r="B248" s="1071"/>
      <c r="C248" s="1062"/>
      <c r="D248" s="1062"/>
      <c r="E248" s="1062"/>
      <c r="F248" s="1062"/>
      <c r="G248" s="1062"/>
      <c r="H248" s="1062"/>
      <c r="I248" s="1062"/>
      <c r="J248" s="1062"/>
      <c r="K248" s="1062"/>
      <c r="L248" s="1062"/>
      <c r="M248" s="1062"/>
      <c r="N248" s="1062"/>
      <c r="O248" s="1062"/>
      <c r="P248" s="1062"/>
      <c r="Q248" s="1062"/>
      <c r="R248" s="1062"/>
      <c r="S248" s="1062"/>
      <c r="T248" s="1062"/>
      <c r="U248" s="1062"/>
      <c r="V248" s="1062"/>
      <c r="W248" s="1062"/>
      <c r="X248" s="1062"/>
      <c r="Y248" s="1062"/>
      <c r="Z248" s="1062"/>
    </row>
    <row r="249" spans="1:26" ht="12.75">
      <c r="A249" s="1071"/>
      <c r="B249" s="1071"/>
      <c r="C249" s="1062"/>
      <c r="D249" s="1062"/>
      <c r="E249" s="1062"/>
      <c r="F249" s="1062"/>
      <c r="G249" s="1062"/>
      <c r="H249" s="1062"/>
      <c r="I249" s="1062"/>
      <c r="J249" s="1062"/>
      <c r="K249" s="1062"/>
      <c r="L249" s="1062"/>
      <c r="M249" s="1062"/>
      <c r="N249" s="1062"/>
      <c r="O249" s="1062"/>
      <c r="P249" s="1062"/>
      <c r="Q249" s="1062"/>
      <c r="R249" s="1062"/>
      <c r="S249" s="1062"/>
      <c r="T249" s="1062"/>
      <c r="U249" s="1062"/>
      <c r="V249" s="1062"/>
      <c r="W249" s="1062"/>
      <c r="X249" s="1062"/>
      <c r="Y249" s="1062"/>
      <c r="Z249" s="1062"/>
    </row>
    <row r="250" spans="1:26" ht="12.75">
      <c r="A250" s="1071"/>
      <c r="B250" s="1071"/>
      <c r="C250" s="1062"/>
      <c r="D250" s="1062"/>
      <c r="E250" s="1062"/>
      <c r="F250" s="1062"/>
      <c r="G250" s="1062"/>
      <c r="H250" s="1062"/>
      <c r="I250" s="1062"/>
      <c r="J250" s="1062"/>
      <c r="K250" s="1062"/>
      <c r="L250" s="1062"/>
      <c r="M250" s="1062"/>
      <c r="N250" s="1062"/>
      <c r="O250" s="1062"/>
      <c r="P250" s="1062"/>
      <c r="Q250" s="1062"/>
      <c r="R250" s="1062"/>
      <c r="S250" s="1062"/>
      <c r="T250" s="1062"/>
      <c r="U250" s="1062"/>
      <c r="V250" s="1062"/>
      <c r="W250" s="1062"/>
      <c r="X250" s="1062"/>
      <c r="Y250" s="1062"/>
      <c r="Z250" s="1062"/>
    </row>
    <row r="251" spans="1:26" ht="12.75">
      <c r="A251" s="1071"/>
      <c r="B251" s="1071"/>
      <c r="C251" s="1062"/>
      <c r="D251" s="1062"/>
      <c r="E251" s="1062"/>
      <c r="F251" s="1062"/>
      <c r="G251" s="1062"/>
      <c r="H251" s="1062"/>
      <c r="I251" s="1062"/>
      <c r="J251" s="1062"/>
      <c r="K251" s="1062"/>
      <c r="L251" s="1062"/>
      <c r="M251" s="1062"/>
      <c r="N251" s="1062"/>
      <c r="O251" s="1062"/>
      <c r="P251" s="1062"/>
      <c r="Q251" s="1062"/>
      <c r="R251" s="1062"/>
      <c r="S251" s="1062"/>
      <c r="T251" s="1062"/>
      <c r="U251" s="1062"/>
      <c r="V251" s="1062"/>
      <c r="W251" s="1062"/>
      <c r="X251" s="1062"/>
      <c r="Y251" s="1062"/>
      <c r="Z251" s="1062"/>
    </row>
    <row r="252" spans="1:26" ht="12.75">
      <c r="A252" s="1071"/>
      <c r="B252" s="1071"/>
      <c r="C252" s="1062"/>
      <c r="D252" s="1062"/>
      <c r="E252" s="1062"/>
      <c r="F252" s="1062"/>
      <c r="G252" s="1062"/>
      <c r="H252" s="1062"/>
      <c r="I252" s="1062"/>
      <c r="J252" s="1062"/>
      <c r="K252" s="1062"/>
      <c r="L252" s="1062"/>
      <c r="M252" s="1062"/>
      <c r="N252" s="1062"/>
      <c r="O252" s="1062"/>
      <c r="P252" s="1062"/>
      <c r="Q252" s="1062"/>
      <c r="R252" s="1062"/>
      <c r="S252" s="1062"/>
      <c r="T252" s="1062"/>
      <c r="U252" s="1062"/>
      <c r="V252" s="1062"/>
      <c r="W252" s="1062"/>
      <c r="X252" s="1062"/>
      <c r="Y252" s="1062"/>
      <c r="Z252" s="1062"/>
    </row>
    <row r="253" spans="1:26" ht="12.75">
      <c r="A253" s="1071"/>
      <c r="B253" s="1071"/>
      <c r="C253" s="1062"/>
      <c r="D253" s="1062"/>
      <c r="E253" s="1062"/>
      <c r="F253" s="1062"/>
      <c r="G253" s="1062"/>
      <c r="H253" s="1062"/>
      <c r="I253" s="1062"/>
      <c r="J253" s="1062"/>
      <c r="K253" s="1062"/>
      <c r="L253" s="1062"/>
      <c r="M253" s="1062"/>
      <c r="N253" s="1062"/>
      <c r="O253" s="1062"/>
      <c r="P253" s="1062"/>
      <c r="Q253" s="1062"/>
      <c r="R253" s="1062"/>
      <c r="S253" s="1062"/>
      <c r="T253" s="1062"/>
      <c r="U253" s="1062"/>
      <c r="V253" s="1062"/>
      <c r="W253" s="1062"/>
      <c r="X253" s="1062"/>
      <c r="Y253" s="1062"/>
      <c r="Z253" s="1062"/>
    </row>
    <row r="254" spans="1:26" ht="12.75">
      <c r="A254" s="1071"/>
      <c r="B254" s="1071"/>
      <c r="C254" s="1062"/>
      <c r="D254" s="1062"/>
      <c r="E254" s="1062"/>
      <c r="F254" s="1062"/>
      <c r="G254" s="1062"/>
      <c r="H254" s="1062"/>
      <c r="I254" s="1062"/>
      <c r="J254" s="1062"/>
      <c r="K254" s="1062"/>
      <c r="L254" s="1062"/>
      <c r="M254" s="1062"/>
      <c r="N254" s="1062"/>
      <c r="O254" s="1062"/>
      <c r="P254" s="1062"/>
      <c r="Q254" s="1062"/>
      <c r="R254" s="1062"/>
      <c r="S254" s="1062"/>
      <c r="T254" s="1062"/>
      <c r="U254" s="1062"/>
      <c r="V254" s="1062"/>
      <c r="W254" s="1062"/>
      <c r="X254" s="1062"/>
      <c r="Y254" s="1062"/>
      <c r="Z254" s="1062"/>
    </row>
    <row r="255" spans="1:26" ht="12.75">
      <c r="A255" s="1071"/>
      <c r="B255" s="1071"/>
      <c r="C255" s="1062"/>
      <c r="D255" s="1062"/>
      <c r="E255" s="1062"/>
      <c r="F255" s="1062"/>
      <c r="G255" s="1062"/>
      <c r="H255" s="1062"/>
      <c r="I255" s="1062"/>
      <c r="J255" s="1062"/>
      <c r="K255" s="1062"/>
      <c r="L255" s="1062"/>
      <c r="M255" s="1062"/>
      <c r="N255" s="1062"/>
      <c r="O255" s="1062"/>
      <c r="P255" s="1062"/>
      <c r="Q255" s="1062"/>
      <c r="R255" s="1062"/>
      <c r="S255" s="1062"/>
      <c r="T255" s="1062"/>
      <c r="U255" s="1062"/>
      <c r="V255" s="1062"/>
      <c r="W255" s="1062"/>
      <c r="X255" s="1062"/>
      <c r="Y255" s="1062"/>
      <c r="Z255" s="1062"/>
    </row>
    <row r="256" spans="1:26" ht="12.75">
      <c r="A256" s="1071"/>
      <c r="B256" s="1071"/>
      <c r="C256" s="1062"/>
      <c r="D256" s="1062"/>
      <c r="E256" s="1062"/>
      <c r="F256" s="1062"/>
      <c r="G256" s="1062"/>
      <c r="H256" s="1062"/>
      <c r="I256" s="1062"/>
      <c r="J256" s="1062"/>
      <c r="K256" s="1062"/>
      <c r="L256" s="1062"/>
      <c r="M256" s="1062"/>
      <c r="N256" s="1062"/>
      <c r="O256" s="1062"/>
      <c r="P256" s="1062"/>
      <c r="Q256" s="1062"/>
      <c r="R256" s="1062"/>
      <c r="S256" s="1062"/>
      <c r="T256" s="1062"/>
      <c r="U256" s="1062"/>
      <c r="V256" s="1062"/>
      <c r="W256" s="1062"/>
      <c r="X256" s="1062"/>
      <c r="Y256" s="1062"/>
      <c r="Z256" s="1062"/>
    </row>
    <row r="257" spans="1:26" ht="12.75">
      <c r="A257" s="1071"/>
      <c r="B257" s="1071"/>
      <c r="C257" s="1062"/>
      <c r="D257" s="1062"/>
      <c r="E257" s="1062"/>
      <c r="F257" s="1062"/>
      <c r="G257" s="1062"/>
      <c r="H257" s="1062"/>
      <c r="I257" s="1062"/>
      <c r="J257" s="1062"/>
      <c r="K257" s="1062"/>
      <c r="L257" s="1062"/>
      <c r="M257" s="1062"/>
      <c r="N257" s="1062"/>
      <c r="O257" s="1062"/>
      <c r="P257" s="1062"/>
      <c r="Q257" s="1062"/>
      <c r="R257" s="1062"/>
      <c r="S257" s="1062"/>
      <c r="T257" s="1062"/>
      <c r="U257" s="1062"/>
      <c r="V257" s="1062"/>
      <c r="W257" s="1062"/>
      <c r="X257" s="1062"/>
      <c r="Y257" s="1062"/>
      <c r="Z257" s="1062"/>
    </row>
    <row r="258" spans="1:26" ht="12.75">
      <c r="A258" s="1071"/>
      <c r="B258" s="1071"/>
      <c r="C258" s="1062"/>
      <c r="D258" s="1062"/>
      <c r="E258" s="1062"/>
      <c r="F258" s="1062"/>
      <c r="G258" s="1062"/>
      <c r="H258" s="1062"/>
      <c r="I258" s="1062"/>
      <c r="J258" s="1062"/>
      <c r="K258" s="1062"/>
      <c r="L258" s="1062"/>
      <c r="M258" s="1062"/>
      <c r="N258" s="1062"/>
      <c r="O258" s="1062"/>
      <c r="P258" s="1062"/>
      <c r="Q258" s="1062"/>
      <c r="R258" s="1062"/>
      <c r="S258" s="1062"/>
      <c r="T258" s="1062"/>
      <c r="U258" s="1062"/>
      <c r="V258" s="1062"/>
      <c r="W258" s="1062"/>
      <c r="X258" s="1062"/>
      <c r="Y258" s="1062"/>
      <c r="Z258" s="1062"/>
    </row>
    <row r="259" spans="1:26" ht="12.75">
      <c r="A259" s="1071"/>
      <c r="B259" s="1071"/>
      <c r="C259" s="1062"/>
      <c r="D259" s="1062"/>
      <c r="E259" s="1062"/>
      <c r="F259" s="1062"/>
      <c r="G259" s="1062"/>
      <c r="H259" s="1062"/>
      <c r="I259" s="1062"/>
      <c r="J259" s="1062"/>
      <c r="K259" s="1062"/>
      <c r="L259" s="1062"/>
      <c r="M259" s="1062"/>
      <c r="N259" s="1062"/>
      <c r="O259" s="1062"/>
      <c r="P259" s="1062"/>
      <c r="Q259" s="1062"/>
      <c r="R259" s="1062"/>
      <c r="S259" s="1062"/>
      <c r="T259" s="1062"/>
      <c r="U259" s="1062"/>
      <c r="V259" s="1062"/>
      <c r="W259" s="1062"/>
      <c r="X259" s="1062"/>
      <c r="Y259" s="1062"/>
      <c r="Z259" s="1062"/>
    </row>
    <row r="260" spans="1:26" ht="12.75">
      <c r="A260" s="1071"/>
      <c r="B260" s="1071"/>
      <c r="C260" s="1062"/>
      <c r="D260" s="1062"/>
      <c r="E260" s="1062"/>
      <c r="F260" s="1062"/>
      <c r="G260" s="1062"/>
      <c r="H260" s="1062"/>
      <c r="I260" s="1062"/>
      <c r="J260" s="1062"/>
      <c r="K260" s="1062"/>
      <c r="L260" s="1062"/>
      <c r="M260" s="1062"/>
      <c r="N260" s="1062"/>
      <c r="O260" s="1062"/>
      <c r="P260" s="1062"/>
      <c r="Q260" s="1062"/>
      <c r="R260" s="1062"/>
      <c r="S260" s="1062"/>
      <c r="T260" s="1062"/>
      <c r="U260" s="1062"/>
      <c r="V260" s="1062"/>
      <c r="W260" s="1062"/>
      <c r="X260" s="1062"/>
      <c r="Y260" s="1062"/>
      <c r="Z260" s="1062"/>
    </row>
    <row r="261" spans="1:26" ht="12.75">
      <c r="A261" s="1071"/>
      <c r="B261" s="1071"/>
      <c r="C261" s="1062"/>
      <c r="D261" s="1062"/>
      <c r="E261" s="1062"/>
      <c r="F261" s="1062"/>
      <c r="G261" s="1062"/>
      <c r="H261" s="1062"/>
      <c r="I261" s="1062"/>
      <c r="J261" s="1062"/>
      <c r="K261" s="1062"/>
      <c r="L261" s="1062"/>
      <c r="M261" s="1062"/>
      <c r="N261" s="1062"/>
      <c r="O261" s="1062"/>
      <c r="P261" s="1062"/>
      <c r="Q261" s="1062"/>
      <c r="R261" s="1062"/>
      <c r="S261" s="1062"/>
      <c r="T261" s="1062"/>
      <c r="U261" s="1062"/>
      <c r="V261" s="1062"/>
      <c r="W261" s="1062"/>
      <c r="X261" s="1062"/>
      <c r="Y261" s="1062"/>
      <c r="Z261" s="1062"/>
    </row>
    <row r="262" spans="1:26" ht="12.75">
      <c r="A262" s="1071"/>
      <c r="B262" s="1071"/>
      <c r="C262" s="1062"/>
      <c r="D262" s="1062"/>
      <c r="E262" s="1062"/>
      <c r="F262" s="1062"/>
      <c r="G262" s="1062"/>
      <c r="H262" s="1062"/>
      <c r="I262" s="1062"/>
      <c r="J262" s="1062"/>
      <c r="K262" s="1062"/>
      <c r="L262" s="1062"/>
      <c r="M262" s="1062"/>
      <c r="N262" s="1062"/>
      <c r="O262" s="1062"/>
      <c r="P262" s="1062"/>
      <c r="Q262" s="1062"/>
      <c r="R262" s="1062"/>
      <c r="S262" s="1062"/>
      <c r="T262" s="1062"/>
      <c r="U262" s="1062"/>
      <c r="V262" s="1062"/>
      <c r="W262" s="1062"/>
      <c r="X262" s="1062"/>
      <c r="Y262" s="1062"/>
      <c r="Z262" s="1062"/>
    </row>
    <row r="263" spans="1:26" ht="12.75">
      <c r="A263" s="1071"/>
      <c r="B263" s="1071"/>
      <c r="C263" s="1062"/>
      <c r="D263" s="1062"/>
      <c r="E263" s="1062"/>
      <c r="F263" s="1062"/>
      <c r="G263" s="1062"/>
      <c r="H263" s="1062"/>
      <c r="I263" s="1062"/>
      <c r="J263" s="1062"/>
      <c r="K263" s="1062"/>
      <c r="L263" s="1062"/>
      <c r="M263" s="1062"/>
      <c r="N263" s="1062"/>
      <c r="O263" s="1062"/>
      <c r="P263" s="1062"/>
      <c r="Q263" s="1062"/>
      <c r="R263" s="1062"/>
      <c r="S263" s="1062"/>
      <c r="T263" s="1062"/>
      <c r="U263" s="1062"/>
      <c r="V263" s="1062"/>
      <c r="W263" s="1062"/>
      <c r="X263" s="1062"/>
      <c r="Y263" s="1062"/>
      <c r="Z263" s="1062"/>
    </row>
    <row r="264" spans="1:26" ht="12.75">
      <c r="A264" s="1071"/>
      <c r="B264" s="1071"/>
      <c r="C264" s="1062"/>
      <c r="D264" s="1062"/>
      <c r="E264" s="1062"/>
      <c r="F264" s="1062"/>
      <c r="G264" s="1062"/>
      <c r="H264" s="1062"/>
      <c r="I264" s="1062"/>
      <c r="J264" s="1062"/>
      <c r="K264" s="1062"/>
      <c r="L264" s="1062"/>
      <c r="M264" s="1062"/>
      <c r="N264" s="1062"/>
      <c r="O264" s="1062"/>
      <c r="P264" s="1062"/>
      <c r="Q264" s="1062"/>
      <c r="R264" s="1062"/>
      <c r="S264" s="1062"/>
      <c r="T264" s="1062"/>
      <c r="U264" s="1062"/>
      <c r="V264" s="1062"/>
      <c r="W264" s="1062"/>
      <c r="X264" s="1062"/>
      <c r="Y264" s="1062"/>
      <c r="Z264" s="1062"/>
    </row>
    <row r="265" spans="1:26" ht="12.75">
      <c r="A265" s="1071"/>
      <c r="B265" s="1071"/>
      <c r="C265" s="1062"/>
      <c r="D265" s="1062"/>
      <c r="E265" s="1062"/>
      <c r="F265" s="1062"/>
      <c r="G265" s="1062"/>
      <c r="H265" s="1062"/>
      <c r="I265" s="1062"/>
      <c r="J265" s="1062"/>
      <c r="K265" s="1062"/>
      <c r="L265" s="1062"/>
      <c r="M265" s="1062"/>
      <c r="N265" s="1062"/>
      <c r="O265" s="1062"/>
      <c r="P265" s="1062"/>
      <c r="Q265" s="1062"/>
      <c r="R265" s="1062"/>
      <c r="S265" s="1062"/>
      <c r="T265" s="1062"/>
      <c r="U265" s="1062"/>
      <c r="V265" s="1062"/>
      <c r="W265" s="1062"/>
      <c r="X265" s="1062"/>
      <c r="Y265" s="1062"/>
      <c r="Z265" s="1062"/>
    </row>
    <row r="266" spans="1:26" ht="12.75">
      <c r="A266" s="1071"/>
      <c r="B266" s="1071"/>
      <c r="C266" s="1062"/>
      <c r="D266" s="1062"/>
      <c r="E266" s="1062"/>
      <c r="F266" s="1062"/>
      <c r="G266" s="1062"/>
      <c r="H266" s="1062"/>
      <c r="I266" s="1062"/>
      <c r="J266" s="1062"/>
      <c r="K266" s="1062"/>
      <c r="L266" s="1062"/>
      <c r="M266" s="1062"/>
      <c r="N266" s="1062"/>
      <c r="O266" s="1062"/>
      <c r="P266" s="1062"/>
      <c r="Q266" s="1062"/>
      <c r="R266" s="1062"/>
      <c r="S266" s="1062"/>
      <c r="T266" s="1062"/>
      <c r="U266" s="1062"/>
      <c r="V266" s="1062"/>
      <c r="W266" s="1062"/>
      <c r="X266" s="1062"/>
      <c r="Y266" s="1062"/>
      <c r="Z266" s="1062"/>
    </row>
    <row r="267" spans="1:26" ht="12.75">
      <c r="A267" s="1071"/>
      <c r="B267" s="1071"/>
      <c r="C267" s="1062"/>
      <c r="D267" s="1062"/>
      <c r="E267" s="1062"/>
      <c r="F267" s="1062"/>
      <c r="G267" s="1062"/>
      <c r="H267" s="1062"/>
      <c r="I267" s="1062"/>
      <c r="J267" s="1062"/>
      <c r="K267" s="1062"/>
      <c r="L267" s="1062"/>
      <c r="M267" s="1062"/>
      <c r="N267" s="1062"/>
      <c r="O267" s="1062"/>
      <c r="P267" s="1062"/>
      <c r="Q267" s="1062"/>
      <c r="R267" s="1062"/>
      <c r="S267" s="1062"/>
      <c r="T267" s="1062"/>
      <c r="U267" s="1062"/>
      <c r="V267" s="1062"/>
      <c r="W267" s="1062"/>
      <c r="X267" s="1062"/>
      <c r="Y267" s="1062"/>
      <c r="Z267" s="1062"/>
    </row>
    <row r="268" spans="1:26" ht="12.75">
      <c r="A268" s="1071"/>
      <c r="B268" s="1071"/>
      <c r="C268" s="1062"/>
      <c r="D268" s="1062"/>
      <c r="E268" s="1062"/>
      <c r="F268" s="1062"/>
      <c r="G268" s="1062"/>
      <c r="H268" s="1062"/>
      <c r="I268" s="1062"/>
      <c r="J268" s="1062"/>
      <c r="K268" s="1062"/>
      <c r="L268" s="1062"/>
      <c r="M268" s="1062"/>
      <c r="N268" s="1062"/>
      <c r="O268" s="1062"/>
      <c r="P268" s="1062"/>
      <c r="Q268" s="1062"/>
      <c r="R268" s="1062"/>
      <c r="S268" s="1062"/>
      <c r="T268" s="1062"/>
      <c r="U268" s="1062"/>
      <c r="V268" s="1062"/>
      <c r="W268" s="1062"/>
      <c r="X268" s="1062"/>
      <c r="Y268" s="1062"/>
      <c r="Z268" s="1062"/>
    </row>
    <row r="269" spans="1:26" ht="12.75">
      <c r="A269" s="1071"/>
      <c r="B269" s="1071"/>
      <c r="C269" s="1062"/>
      <c r="D269" s="1062"/>
      <c r="E269" s="1062"/>
      <c r="F269" s="1062"/>
      <c r="G269" s="1062"/>
      <c r="H269" s="1062"/>
      <c r="I269" s="1062"/>
      <c r="J269" s="1062"/>
      <c r="K269" s="1062"/>
      <c r="L269" s="1062"/>
      <c r="M269" s="1062"/>
      <c r="N269" s="1062"/>
      <c r="O269" s="1062"/>
      <c r="P269" s="1062"/>
      <c r="Q269" s="1062"/>
      <c r="R269" s="1062"/>
      <c r="S269" s="1062"/>
      <c r="T269" s="1062"/>
      <c r="U269" s="1062"/>
      <c r="V269" s="1062"/>
      <c r="W269" s="1062"/>
      <c r="X269" s="1062"/>
      <c r="Y269" s="1062"/>
      <c r="Z269" s="1062"/>
    </row>
    <row r="270" spans="1:26" ht="12.75">
      <c r="A270" s="1071"/>
      <c r="B270" s="1071"/>
      <c r="C270" s="1062"/>
      <c r="D270" s="1062"/>
      <c r="E270" s="1062"/>
      <c r="F270" s="1062"/>
      <c r="G270" s="1062"/>
      <c r="H270" s="1062"/>
      <c r="I270" s="1062"/>
      <c r="J270" s="1062"/>
      <c r="K270" s="1062"/>
      <c r="L270" s="1062"/>
      <c r="M270" s="1062"/>
      <c r="N270" s="1062"/>
      <c r="O270" s="1062"/>
      <c r="P270" s="1062"/>
      <c r="Q270" s="1062"/>
      <c r="R270" s="1062"/>
      <c r="S270" s="1062"/>
      <c r="T270" s="1062"/>
      <c r="U270" s="1062"/>
      <c r="V270" s="1062"/>
      <c r="W270" s="1062"/>
      <c r="X270" s="1062"/>
      <c r="Y270" s="1062"/>
      <c r="Z270" s="1062"/>
    </row>
    <row r="271" spans="1:26" ht="12.75">
      <c r="A271" s="1071"/>
      <c r="B271" s="1071"/>
      <c r="C271" s="1062"/>
      <c r="D271" s="1062"/>
      <c r="E271" s="1062"/>
      <c r="F271" s="1062"/>
      <c r="G271" s="1062"/>
      <c r="H271" s="1062"/>
      <c r="I271" s="1062"/>
      <c r="J271" s="1062"/>
      <c r="K271" s="1062"/>
      <c r="L271" s="1062"/>
      <c r="M271" s="1062"/>
      <c r="N271" s="1062"/>
      <c r="O271" s="1062"/>
      <c r="P271" s="1062"/>
      <c r="Q271" s="1062"/>
      <c r="R271" s="1062"/>
      <c r="S271" s="1062"/>
      <c r="T271" s="1062"/>
      <c r="U271" s="1062"/>
      <c r="V271" s="1062"/>
      <c r="W271" s="1062"/>
      <c r="X271" s="1062"/>
      <c r="Y271" s="1062"/>
      <c r="Z271" s="1062"/>
    </row>
    <row r="272" spans="1:26" ht="12.75">
      <c r="A272" s="1071"/>
      <c r="B272" s="1071"/>
      <c r="C272" s="1062"/>
      <c r="D272" s="1062"/>
      <c r="E272" s="1062"/>
      <c r="F272" s="1062"/>
      <c r="G272" s="1062"/>
      <c r="H272" s="1062"/>
      <c r="I272" s="1062"/>
      <c r="J272" s="1062"/>
      <c r="K272" s="1062"/>
      <c r="L272" s="1062"/>
      <c r="M272" s="1062"/>
      <c r="N272" s="1062"/>
      <c r="O272" s="1062"/>
      <c r="P272" s="1062"/>
      <c r="Q272" s="1062"/>
      <c r="R272" s="1062"/>
      <c r="S272" s="1062"/>
      <c r="T272" s="1062"/>
      <c r="U272" s="1062"/>
      <c r="V272" s="1062"/>
      <c r="W272" s="1062"/>
      <c r="X272" s="1062"/>
      <c r="Y272" s="1062"/>
      <c r="Z272" s="1062"/>
    </row>
    <row r="273" spans="1:26" ht="12.75">
      <c r="A273" s="1071"/>
      <c r="B273" s="1071"/>
      <c r="C273" s="1062"/>
      <c r="D273" s="1062"/>
      <c r="E273" s="1062"/>
      <c r="F273" s="1062"/>
      <c r="G273" s="1062"/>
      <c r="H273" s="1062"/>
      <c r="I273" s="1062"/>
      <c r="J273" s="1062"/>
      <c r="K273" s="1062"/>
      <c r="L273" s="1062"/>
      <c r="M273" s="1062"/>
      <c r="N273" s="1062"/>
      <c r="O273" s="1062"/>
      <c r="P273" s="1062"/>
      <c r="Q273" s="1062"/>
      <c r="R273" s="1062"/>
      <c r="S273" s="1062"/>
      <c r="T273" s="1062"/>
      <c r="U273" s="1062"/>
      <c r="V273" s="1062"/>
      <c r="W273" s="1062"/>
      <c r="X273" s="1062"/>
      <c r="Y273" s="1062"/>
      <c r="Z273" s="1062"/>
    </row>
    <row r="274" spans="1:26" ht="12.75">
      <c r="A274" s="1071"/>
      <c r="B274" s="1071"/>
      <c r="C274" s="1062"/>
      <c r="D274" s="1062"/>
      <c r="E274" s="1062"/>
      <c r="F274" s="1062"/>
      <c r="G274" s="1062"/>
      <c r="H274" s="1062"/>
      <c r="I274" s="1062"/>
      <c r="J274" s="1062"/>
      <c r="K274" s="1062"/>
      <c r="L274" s="1062"/>
      <c r="M274" s="1062"/>
      <c r="N274" s="1062"/>
      <c r="O274" s="1062"/>
      <c r="P274" s="1062"/>
      <c r="Q274" s="1062"/>
      <c r="R274" s="1062"/>
      <c r="S274" s="1062"/>
      <c r="T274" s="1062"/>
      <c r="U274" s="1062"/>
      <c r="V274" s="1062"/>
      <c r="W274" s="1062"/>
      <c r="X274" s="1062"/>
      <c r="Y274" s="1062"/>
      <c r="Z274" s="1062"/>
    </row>
    <row r="275" spans="1:26" ht="12.75">
      <c r="A275" s="1071"/>
      <c r="B275" s="1071"/>
      <c r="C275" s="1062"/>
      <c r="D275" s="1062"/>
      <c r="E275" s="1062"/>
      <c r="F275" s="1062"/>
      <c r="G275" s="1062"/>
      <c r="H275" s="1062"/>
      <c r="I275" s="1062"/>
      <c r="J275" s="1062"/>
      <c r="K275" s="1062"/>
      <c r="L275" s="1062"/>
      <c r="M275" s="1062"/>
      <c r="N275" s="1062"/>
      <c r="O275" s="1062"/>
      <c r="P275" s="1062"/>
      <c r="Q275" s="1062"/>
      <c r="R275" s="1062"/>
      <c r="S275" s="1062"/>
      <c r="T275" s="1062"/>
      <c r="U275" s="1062"/>
      <c r="V275" s="1062"/>
      <c r="W275" s="1062"/>
      <c r="X275" s="1062"/>
      <c r="Y275" s="1062"/>
      <c r="Z275" s="1062"/>
    </row>
    <row r="276" spans="1:26" ht="12.75">
      <c r="A276" s="1071"/>
      <c r="B276" s="1071"/>
      <c r="C276" s="1062"/>
      <c r="D276" s="1062"/>
      <c r="E276" s="1062"/>
      <c r="F276" s="1062"/>
      <c r="G276" s="1062"/>
      <c r="H276" s="1062"/>
      <c r="I276" s="1062"/>
      <c r="J276" s="1062"/>
      <c r="K276" s="1062"/>
      <c r="L276" s="1062"/>
      <c r="M276" s="1062"/>
      <c r="N276" s="1062"/>
      <c r="O276" s="1062"/>
      <c r="P276" s="1062"/>
      <c r="Q276" s="1062"/>
      <c r="R276" s="1062"/>
      <c r="S276" s="1062"/>
      <c r="T276" s="1062"/>
      <c r="U276" s="1062"/>
      <c r="V276" s="1062"/>
      <c r="W276" s="1062"/>
      <c r="X276" s="1062"/>
      <c r="Y276" s="1062"/>
      <c r="Z276" s="1062"/>
    </row>
    <row r="277" spans="1:26" ht="12.75">
      <c r="A277" s="1071"/>
      <c r="B277" s="1071"/>
      <c r="C277" s="1062"/>
      <c r="D277" s="1062"/>
      <c r="E277" s="1062"/>
      <c r="F277" s="1062"/>
      <c r="G277" s="1062"/>
      <c r="H277" s="1062"/>
      <c r="I277" s="1062"/>
      <c r="J277" s="1062"/>
      <c r="K277" s="1062"/>
      <c r="L277" s="1062"/>
      <c r="M277" s="1062"/>
      <c r="N277" s="1062"/>
      <c r="O277" s="1062"/>
      <c r="P277" s="1062"/>
      <c r="Q277" s="1062"/>
      <c r="R277" s="1062"/>
      <c r="S277" s="1062"/>
      <c r="T277" s="1062"/>
      <c r="U277" s="1062"/>
      <c r="V277" s="1062"/>
      <c r="W277" s="1062"/>
      <c r="X277" s="1062"/>
      <c r="Y277" s="1062"/>
      <c r="Z277" s="1062"/>
    </row>
    <row r="278" spans="1:26" ht="12.75">
      <c r="A278" s="1071"/>
      <c r="B278" s="1071"/>
      <c r="C278" s="1062"/>
      <c r="D278" s="1062"/>
      <c r="E278" s="1062"/>
      <c r="F278" s="1062"/>
      <c r="G278" s="1062"/>
      <c r="H278" s="1062"/>
      <c r="I278" s="1062"/>
      <c r="J278" s="1062"/>
      <c r="K278" s="1062"/>
      <c r="L278" s="1062"/>
      <c r="M278" s="1062"/>
      <c r="N278" s="1062"/>
      <c r="O278" s="1062"/>
      <c r="P278" s="1062"/>
      <c r="Q278" s="1062"/>
      <c r="R278" s="1062"/>
      <c r="S278" s="1062"/>
      <c r="T278" s="1062"/>
      <c r="U278" s="1062"/>
      <c r="V278" s="1062"/>
      <c r="W278" s="1062"/>
      <c r="X278" s="1062"/>
      <c r="Y278" s="1062"/>
      <c r="Z278" s="1062"/>
    </row>
    <row r="279" spans="1:26" ht="12.75">
      <c r="A279" s="1071"/>
      <c r="B279" s="1071"/>
      <c r="C279" s="1062"/>
      <c r="D279" s="1062"/>
      <c r="E279" s="1062"/>
      <c r="F279" s="1062"/>
      <c r="G279" s="1062"/>
      <c r="H279" s="1062"/>
      <c r="I279" s="1062"/>
      <c r="J279" s="1062"/>
      <c r="K279" s="1062"/>
      <c r="L279" s="1062"/>
      <c r="M279" s="1062"/>
      <c r="N279" s="1062"/>
      <c r="O279" s="1062"/>
      <c r="P279" s="1062"/>
      <c r="Q279" s="1062"/>
      <c r="R279" s="1062"/>
      <c r="S279" s="1062"/>
      <c r="T279" s="1062"/>
      <c r="U279" s="1062"/>
      <c r="V279" s="1062"/>
      <c r="W279" s="1062"/>
      <c r="X279" s="1062"/>
      <c r="Y279" s="1062"/>
      <c r="Z279" s="1062"/>
    </row>
    <row r="280" spans="1:26" ht="12.75">
      <c r="A280" s="1071"/>
      <c r="B280" s="1071"/>
      <c r="C280" s="1062"/>
      <c r="D280" s="1062"/>
      <c r="E280" s="1062"/>
      <c r="F280" s="1062"/>
      <c r="G280" s="1062"/>
      <c r="H280" s="1062"/>
      <c r="I280" s="1062"/>
      <c r="J280" s="1062"/>
      <c r="K280" s="1062"/>
      <c r="L280" s="1062"/>
      <c r="M280" s="1062"/>
      <c r="N280" s="1062"/>
      <c r="O280" s="1062"/>
      <c r="P280" s="1062"/>
      <c r="Q280" s="1062"/>
      <c r="R280" s="1062"/>
      <c r="S280" s="1062"/>
      <c r="T280" s="1062"/>
      <c r="U280" s="1062"/>
      <c r="V280" s="1062"/>
      <c r="W280" s="1062"/>
      <c r="X280" s="1062"/>
      <c r="Y280" s="1062"/>
      <c r="Z280" s="1062"/>
    </row>
    <row r="281" spans="1:26" ht="12.75">
      <c r="A281" s="1071"/>
      <c r="B281" s="1071"/>
      <c r="C281" s="1062"/>
      <c r="D281" s="1062"/>
      <c r="E281" s="1062"/>
      <c r="F281" s="1062"/>
      <c r="G281" s="1062"/>
      <c r="H281" s="1062"/>
      <c r="I281" s="1062"/>
      <c r="J281" s="1062"/>
      <c r="K281" s="1062"/>
      <c r="L281" s="1062"/>
      <c r="M281" s="1062"/>
      <c r="N281" s="1062"/>
      <c r="O281" s="1062"/>
      <c r="P281" s="1062"/>
      <c r="Q281" s="1062"/>
      <c r="R281" s="1062"/>
      <c r="S281" s="1062"/>
      <c r="T281" s="1062"/>
      <c r="U281" s="1062"/>
      <c r="V281" s="1062"/>
      <c r="W281" s="1062"/>
      <c r="X281" s="1062"/>
      <c r="Y281" s="1062"/>
      <c r="Z281" s="1062"/>
    </row>
    <row r="282" spans="1:26" ht="12.75">
      <c r="A282" s="1071"/>
      <c r="B282" s="1071"/>
      <c r="C282" s="1062"/>
      <c r="D282" s="1062"/>
      <c r="E282" s="1062"/>
      <c r="F282" s="1062"/>
      <c r="G282" s="1062"/>
      <c r="H282" s="1062"/>
      <c r="I282" s="1062"/>
      <c r="J282" s="1062"/>
      <c r="K282" s="1062"/>
      <c r="L282" s="1062"/>
      <c r="M282" s="1062"/>
      <c r="N282" s="1062"/>
      <c r="O282" s="1062"/>
      <c r="P282" s="1062"/>
      <c r="Q282" s="1062"/>
      <c r="R282" s="1062"/>
      <c r="S282" s="1062"/>
      <c r="T282" s="1062"/>
      <c r="U282" s="1062"/>
      <c r="V282" s="1062"/>
      <c r="W282" s="1062"/>
      <c r="X282" s="1062"/>
      <c r="Y282" s="1062"/>
      <c r="Z282" s="1062"/>
    </row>
    <row r="283" spans="1:26" ht="12.75">
      <c r="A283" s="1071"/>
      <c r="B283" s="1071"/>
      <c r="C283" s="1062"/>
      <c r="D283" s="1062"/>
      <c r="E283" s="1062"/>
      <c r="F283" s="1062"/>
      <c r="G283" s="1062"/>
      <c r="H283" s="1062"/>
      <c r="I283" s="1062"/>
      <c r="J283" s="1062"/>
      <c r="K283" s="1062"/>
      <c r="L283" s="1062"/>
      <c r="M283" s="1062"/>
      <c r="N283" s="1062"/>
      <c r="O283" s="1062"/>
      <c r="P283" s="1062"/>
      <c r="Q283" s="1062"/>
      <c r="R283" s="1062"/>
      <c r="S283" s="1062"/>
      <c r="T283" s="1062"/>
      <c r="U283" s="1062"/>
      <c r="V283" s="1062"/>
      <c r="W283" s="1062"/>
      <c r="X283" s="1062"/>
      <c r="Y283" s="1062"/>
      <c r="Z283" s="1062"/>
    </row>
    <row r="284" spans="1:26" ht="12.75">
      <c r="A284" s="1071"/>
      <c r="B284" s="1071"/>
      <c r="C284" s="1062"/>
      <c r="D284" s="1062"/>
      <c r="E284" s="1062"/>
      <c r="F284" s="1062"/>
      <c r="G284" s="1062"/>
      <c r="H284" s="1062"/>
      <c r="I284" s="1062"/>
      <c r="J284" s="1062"/>
      <c r="K284" s="1062"/>
      <c r="L284" s="1062"/>
      <c r="M284" s="1062"/>
      <c r="N284" s="1062"/>
      <c r="O284" s="1062"/>
      <c r="P284" s="1062"/>
      <c r="Q284" s="1062"/>
      <c r="R284" s="1062"/>
      <c r="S284" s="1062"/>
      <c r="T284" s="1062"/>
      <c r="U284" s="1062"/>
      <c r="V284" s="1062"/>
      <c r="W284" s="1062"/>
      <c r="X284" s="1062"/>
      <c r="Y284" s="1062"/>
      <c r="Z284" s="1062"/>
    </row>
    <row r="285" spans="1:26" ht="12.75">
      <c r="A285" s="1071"/>
      <c r="B285" s="1071"/>
      <c r="C285" s="1062"/>
      <c r="D285" s="1062"/>
      <c r="E285" s="1062"/>
      <c r="F285" s="1062"/>
      <c r="G285" s="1062"/>
      <c r="H285" s="1062"/>
      <c r="I285" s="1062"/>
      <c r="J285" s="1062"/>
      <c r="K285" s="1062"/>
      <c r="L285" s="1062"/>
      <c r="M285" s="1062"/>
      <c r="N285" s="1062"/>
      <c r="O285" s="1062"/>
      <c r="P285" s="1062"/>
      <c r="Q285" s="1062"/>
      <c r="R285" s="1062"/>
      <c r="S285" s="1062"/>
      <c r="T285" s="1062"/>
      <c r="U285" s="1062"/>
      <c r="V285" s="1062"/>
      <c r="W285" s="1062"/>
      <c r="X285" s="1062"/>
      <c r="Y285" s="1062"/>
      <c r="Z285" s="1062"/>
    </row>
    <row r="286" spans="1:26" ht="12.75">
      <c r="A286" s="1071"/>
      <c r="B286" s="1071"/>
      <c r="C286" s="1062"/>
      <c r="D286" s="1062"/>
      <c r="E286" s="1062"/>
      <c r="F286" s="1062"/>
      <c r="G286" s="1062"/>
      <c r="H286" s="1062"/>
      <c r="I286" s="1062"/>
      <c r="J286" s="1062"/>
      <c r="K286" s="1062"/>
      <c r="L286" s="1062"/>
      <c r="M286" s="1062"/>
      <c r="N286" s="1062"/>
      <c r="O286" s="1062"/>
      <c r="P286" s="1062"/>
      <c r="Q286" s="1062"/>
      <c r="R286" s="1062"/>
      <c r="S286" s="1062"/>
      <c r="T286" s="1062"/>
      <c r="U286" s="1062"/>
      <c r="V286" s="1062"/>
      <c r="W286" s="1062"/>
      <c r="X286" s="1062"/>
      <c r="Y286" s="1062"/>
      <c r="Z286" s="1062"/>
    </row>
    <row r="287" spans="1:26" ht="12.75">
      <c r="A287" s="1071"/>
      <c r="B287" s="1071"/>
      <c r="C287" s="1062"/>
      <c r="D287" s="1062"/>
      <c r="E287" s="1062"/>
      <c r="F287" s="1062"/>
      <c r="G287" s="1062"/>
      <c r="H287" s="1062"/>
      <c r="I287" s="1062"/>
      <c r="J287" s="1062"/>
      <c r="K287" s="1062"/>
      <c r="L287" s="1062"/>
      <c r="M287" s="1062"/>
      <c r="N287" s="1062"/>
      <c r="O287" s="1062"/>
      <c r="P287" s="1062"/>
      <c r="Q287" s="1062"/>
      <c r="R287" s="1062"/>
      <c r="S287" s="1062"/>
      <c r="T287" s="1062"/>
      <c r="U287" s="1062"/>
      <c r="V287" s="1062"/>
      <c r="W287" s="1062"/>
      <c r="X287" s="1062"/>
      <c r="Y287" s="1062"/>
      <c r="Z287" s="1062"/>
    </row>
    <row r="288" spans="1:26" ht="12.75">
      <c r="A288" s="1071"/>
      <c r="B288" s="1071"/>
      <c r="C288" s="1062"/>
      <c r="D288" s="1062"/>
      <c r="E288" s="1062"/>
      <c r="F288" s="1062"/>
      <c r="G288" s="1062"/>
      <c r="H288" s="1062"/>
      <c r="I288" s="1062"/>
      <c r="J288" s="1062"/>
      <c r="K288" s="1062"/>
      <c r="L288" s="1062"/>
      <c r="M288" s="1062"/>
      <c r="N288" s="1062"/>
      <c r="O288" s="1062"/>
      <c r="P288" s="1062"/>
      <c r="Q288" s="1062"/>
      <c r="R288" s="1062"/>
      <c r="S288" s="1062"/>
      <c r="T288" s="1062"/>
      <c r="U288" s="1062"/>
      <c r="V288" s="1062"/>
      <c r="W288" s="1062"/>
      <c r="X288" s="1062"/>
      <c r="Y288" s="1062"/>
      <c r="Z288" s="1062"/>
    </row>
    <row r="289" spans="1:26" ht="12.75">
      <c r="A289" s="1071"/>
      <c r="B289" s="1071"/>
      <c r="C289" s="1062"/>
      <c r="D289" s="1062"/>
      <c r="E289" s="1062"/>
      <c r="F289" s="1062"/>
      <c r="G289" s="1062"/>
      <c r="H289" s="1062"/>
      <c r="I289" s="1062"/>
      <c r="J289" s="1062"/>
      <c r="K289" s="1062"/>
      <c r="L289" s="1062"/>
      <c r="M289" s="1062"/>
      <c r="N289" s="1062"/>
      <c r="O289" s="1062"/>
      <c r="P289" s="1062"/>
      <c r="Q289" s="1062"/>
      <c r="R289" s="1062"/>
      <c r="S289" s="1062"/>
      <c r="T289" s="1062"/>
      <c r="U289" s="1062"/>
      <c r="V289" s="1062"/>
      <c r="W289" s="1062"/>
      <c r="X289" s="1062"/>
      <c r="Y289" s="1062"/>
      <c r="Z289" s="1062"/>
    </row>
    <row r="290" spans="1:26" ht="12.75">
      <c r="A290" s="1071"/>
      <c r="B290" s="1071"/>
      <c r="C290" s="1062"/>
      <c r="D290" s="1062"/>
      <c r="E290" s="1062"/>
      <c r="F290" s="1062"/>
      <c r="G290" s="1062"/>
      <c r="H290" s="1062"/>
      <c r="I290" s="1062"/>
      <c r="J290" s="1062"/>
      <c r="K290" s="1062"/>
      <c r="L290" s="1062"/>
      <c r="M290" s="1062"/>
      <c r="N290" s="1062"/>
      <c r="O290" s="1062"/>
      <c r="P290" s="1062"/>
      <c r="Q290" s="1062"/>
      <c r="R290" s="1062"/>
      <c r="S290" s="1062"/>
      <c r="T290" s="1062"/>
      <c r="U290" s="1062"/>
      <c r="V290" s="1062"/>
      <c r="W290" s="1062"/>
      <c r="X290" s="1062"/>
      <c r="Y290" s="1062"/>
      <c r="Z290" s="1062"/>
    </row>
    <row r="291" spans="1:26" ht="12.75">
      <c r="A291" s="1071"/>
      <c r="B291" s="1071"/>
      <c r="C291" s="1062"/>
      <c r="D291" s="1062"/>
      <c r="E291" s="1062"/>
      <c r="F291" s="1062"/>
      <c r="G291" s="1062"/>
      <c r="H291" s="1062"/>
      <c r="I291" s="1062"/>
      <c r="J291" s="1062"/>
      <c r="K291" s="1062"/>
      <c r="L291" s="1062"/>
      <c r="M291" s="1062"/>
      <c r="N291" s="1062"/>
      <c r="O291" s="1062"/>
      <c r="P291" s="1062"/>
      <c r="Q291" s="1062"/>
      <c r="R291" s="1062"/>
      <c r="S291" s="1062"/>
      <c r="T291" s="1062"/>
      <c r="U291" s="1062"/>
      <c r="V291" s="1062"/>
      <c r="W291" s="1062"/>
      <c r="X291" s="1062"/>
      <c r="Y291" s="1062"/>
      <c r="Z291" s="1062"/>
    </row>
    <row r="292" spans="1:26" ht="12.75">
      <c r="A292" s="1071"/>
      <c r="B292" s="1071"/>
      <c r="C292" s="1062"/>
      <c r="D292" s="1062"/>
      <c r="E292" s="1062"/>
      <c r="F292" s="1062"/>
      <c r="G292" s="1062"/>
      <c r="H292" s="1062"/>
      <c r="I292" s="1062"/>
      <c r="J292" s="1062"/>
      <c r="K292" s="1062"/>
      <c r="L292" s="1062"/>
      <c r="M292" s="1062"/>
      <c r="N292" s="1062"/>
      <c r="O292" s="1062"/>
      <c r="P292" s="1062"/>
      <c r="Q292" s="1062"/>
      <c r="R292" s="1062"/>
      <c r="S292" s="1062"/>
      <c r="T292" s="1062"/>
      <c r="U292" s="1062"/>
      <c r="V292" s="1062"/>
      <c r="W292" s="1062"/>
      <c r="X292" s="1062"/>
      <c r="Y292" s="1062"/>
      <c r="Z292" s="1062"/>
    </row>
    <row r="293" spans="1:26" ht="12.75">
      <c r="A293" s="1071"/>
      <c r="B293" s="1071"/>
      <c r="C293" s="1062"/>
      <c r="D293" s="1062"/>
      <c r="E293" s="1062"/>
      <c r="F293" s="1062"/>
      <c r="G293" s="1062"/>
      <c r="H293" s="1062"/>
      <c r="I293" s="1062"/>
      <c r="J293" s="1062"/>
      <c r="K293" s="1062"/>
      <c r="L293" s="1062"/>
      <c r="M293" s="1062"/>
      <c r="N293" s="1062"/>
      <c r="O293" s="1062"/>
      <c r="P293" s="1062"/>
      <c r="Q293" s="1062"/>
      <c r="R293" s="1062"/>
      <c r="S293" s="1062"/>
      <c r="T293" s="1062"/>
      <c r="U293" s="1062"/>
      <c r="V293" s="1062"/>
      <c r="W293" s="1062"/>
      <c r="X293" s="1062"/>
      <c r="Y293" s="1062"/>
      <c r="Z293" s="1062"/>
    </row>
    <row r="294" spans="1:26" ht="12.75">
      <c r="A294" s="1071"/>
      <c r="B294" s="1071"/>
      <c r="C294" s="1062"/>
      <c r="D294" s="1062"/>
      <c r="E294" s="1062"/>
      <c r="F294" s="1062"/>
      <c r="G294" s="1062"/>
      <c r="H294" s="1062"/>
      <c r="I294" s="1062"/>
      <c r="J294" s="1062"/>
      <c r="K294" s="1062"/>
      <c r="L294" s="1062"/>
      <c r="M294" s="1062"/>
      <c r="N294" s="1062"/>
      <c r="O294" s="1062"/>
      <c r="P294" s="1062"/>
      <c r="Q294" s="1062"/>
      <c r="R294" s="1062"/>
      <c r="S294" s="1062"/>
      <c r="T294" s="1062"/>
      <c r="U294" s="1062"/>
      <c r="V294" s="1062"/>
      <c r="W294" s="1062"/>
      <c r="X294" s="1062"/>
      <c r="Y294" s="1062"/>
      <c r="Z294" s="1062"/>
    </row>
    <row r="295" spans="1:26" ht="12.75">
      <c r="A295" s="1071"/>
      <c r="B295" s="1071"/>
      <c r="C295" s="1062"/>
      <c r="D295" s="1062"/>
      <c r="E295" s="1062"/>
      <c r="F295" s="1062"/>
      <c r="G295" s="1062"/>
      <c r="H295" s="1062"/>
      <c r="I295" s="1062"/>
      <c r="J295" s="1062"/>
      <c r="K295" s="1062"/>
      <c r="L295" s="1062"/>
      <c r="M295" s="1062"/>
      <c r="N295" s="1062"/>
      <c r="O295" s="1062"/>
      <c r="P295" s="1062"/>
      <c r="Q295" s="1062"/>
      <c r="R295" s="1062"/>
      <c r="S295" s="1062"/>
      <c r="T295" s="1062"/>
      <c r="U295" s="1062"/>
      <c r="V295" s="1062"/>
      <c r="W295" s="1062"/>
      <c r="X295" s="1062"/>
      <c r="Y295" s="1062"/>
      <c r="Z295" s="1062"/>
    </row>
    <row r="296" spans="1:26" ht="12.75">
      <c r="A296" s="1071"/>
      <c r="B296" s="1071"/>
      <c r="C296" s="1062"/>
      <c r="D296" s="1062"/>
      <c r="E296" s="1062"/>
      <c r="F296" s="1062"/>
      <c r="G296" s="1062"/>
      <c r="H296" s="1062"/>
      <c r="I296" s="1062"/>
      <c r="J296" s="1062"/>
      <c r="K296" s="1062"/>
      <c r="L296" s="1062"/>
      <c r="M296" s="1062"/>
      <c r="N296" s="1062"/>
      <c r="O296" s="1062"/>
      <c r="P296" s="1062"/>
      <c r="Q296" s="1062"/>
      <c r="R296" s="1062"/>
      <c r="S296" s="1062"/>
      <c r="T296" s="1062"/>
      <c r="U296" s="1062"/>
      <c r="V296" s="1062"/>
      <c r="W296" s="1062"/>
      <c r="X296" s="1062"/>
      <c r="Y296" s="1062"/>
      <c r="Z296" s="1062"/>
    </row>
    <row r="297" spans="1:26" ht="12.75">
      <c r="A297" s="1071"/>
      <c r="B297" s="1071"/>
      <c r="C297" s="1062"/>
      <c r="D297" s="1062"/>
      <c r="E297" s="1062"/>
      <c r="F297" s="1062"/>
      <c r="G297" s="1062"/>
      <c r="H297" s="1062"/>
      <c r="I297" s="1062"/>
      <c r="J297" s="1062"/>
      <c r="K297" s="1062"/>
      <c r="L297" s="1062"/>
      <c r="M297" s="1062"/>
      <c r="N297" s="1062"/>
      <c r="O297" s="1062"/>
      <c r="P297" s="1062"/>
      <c r="Q297" s="1062"/>
      <c r="R297" s="1062"/>
      <c r="S297" s="1062"/>
      <c r="T297" s="1062"/>
      <c r="U297" s="1062"/>
      <c r="V297" s="1062"/>
      <c r="W297" s="1062"/>
      <c r="X297" s="1062"/>
      <c r="Y297" s="1062"/>
      <c r="Z297" s="1062"/>
    </row>
    <row r="298" spans="1:26" ht="12.75">
      <c r="A298" s="1071"/>
      <c r="B298" s="1071"/>
      <c r="C298" s="1062"/>
      <c r="D298" s="1062"/>
      <c r="E298" s="1062"/>
      <c r="F298" s="1062"/>
      <c r="G298" s="1062"/>
      <c r="H298" s="1062"/>
      <c r="I298" s="1062"/>
      <c r="J298" s="1062"/>
      <c r="K298" s="1062"/>
      <c r="L298" s="1062"/>
      <c r="M298" s="1062"/>
      <c r="N298" s="1062"/>
      <c r="O298" s="1062"/>
      <c r="P298" s="1062"/>
      <c r="Q298" s="1062"/>
      <c r="R298" s="1062"/>
      <c r="S298" s="1062"/>
      <c r="T298" s="1062"/>
      <c r="U298" s="1062"/>
      <c r="V298" s="1062"/>
      <c r="W298" s="1062"/>
      <c r="X298" s="1062"/>
      <c r="Y298" s="1062"/>
      <c r="Z298" s="1062"/>
    </row>
    <row r="299" spans="1:26" ht="12.75">
      <c r="A299" s="1071"/>
      <c r="B299" s="1071"/>
      <c r="C299" s="1062"/>
      <c r="D299" s="1062"/>
      <c r="E299" s="1062"/>
      <c r="F299" s="1062"/>
      <c r="G299" s="1062"/>
      <c r="H299" s="1062"/>
      <c r="I299" s="1062"/>
      <c r="J299" s="1062"/>
      <c r="K299" s="1062"/>
      <c r="L299" s="1062"/>
      <c r="M299" s="1062"/>
      <c r="N299" s="1062"/>
      <c r="O299" s="1062"/>
      <c r="P299" s="1062"/>
      <c r="Q299" s="1062"/>
      <c r="R299" s="1062"/>
      <c r="S299" s="1062"/>
      <c r="T299" s="1062"/>
      <c r="U299" s="1062"/>
      <c r="V299" s="1062"/>
      <c r="W299" s="1062"/>
      <c r="X299" s="1062"/>
      <c r="Y299" s="1062"/>
      <c r="Z299" s="1062"/>
    </row>
    <row r="300" spans="1:26" ht="12.75">
      <c r="A300" s="1071"/>
      <c r="B300" s="1071"/>
      <c r="C300" s="1062"/>
      <c r="D300" s="1062"/>
      <c r="E300" s="1062"/>
      <c r="F300" s="1062"/>
      <c r="G300" s="1062"/>
      <c r="H300" s="1062"/>
      <c r="I300" s="1062"/>
      <c r="J300" s="1062"/>
      <c r="K300" s="1062"/>
      <c r="L300" s="1062"/>
      <c r="M300" s="1062"/>
      <c r="N300" s="1062"/>
      <c r="O300" s="1062"/>
      <c r="P300" s="1062"/>
      <c r="Q300" s="1062"/>
      <c r="R300" s="1062"/>
      <c r="S300" s="1062"/>
      <c r="T300" s="1062"/>
      <c r="U300" s="1062"/>
      <c r="V300" s="1062"/>
      <c r="W300" s="1062"/>
      <c r="X300" s="1062"/>
      <c r="Y300" s="1062"/>
      <c r="Z300" s="1062"/>
    </row>
    <row r="301" spans="1:26" ht="12.75">
      <c r="A301" s="1071"/>
      <c r="B301" s="1071"/>
      <c r="C301" s="1062"/>
      <c r="D301" s="1062"/>
      <c r="E301" s="1062"/>
      <c r="F301" s="1062"/>
      <c r="G301" s="1062"/>
      <c r="H301" s="1062"/>
      <c r="I301" s="1062"/>
      <c r="J301" s="1062"/>
      <c r="K301" s="1062"/>
      <c r="L301" s="1062"/>
      <c r="M301" s="1062"/>
      <c r="N301" s="1062"/>
      <c r="O301" s="1062"/>
      <c r="P301" s="1062"/>
      <c r="Q301" s="1062"/>
      <c r="R301" s="1062"/>
      <c r="S301" s="1062"/>
      <c r="T301" s="1062"/>
      <c r="U301" s="1062"/>
      <c r="V301" s="1062"/>
      <c r="W301" s="1062"/>
      <c r="X301" s="1062"/>
      <c r="Y301" s="1062"/>
      <c r="Z301" s="1062"/>
    </row>
    <row r="302" spans="1:26" ht="12.75">
      <c r="A302" s="1071"/>
      <c r="B302" s="1071"/>
      <c r="C302" s="1062"/>
      <c r="D302" s="1062"/>
      <c r="E302" s="1062"/>
      <c r="F302" s="1062"/>
      <c r="G302" s="1062"/>
      <c r="H302" s="1062"/>
      <c r="I302" s="1062"/>
      <c r="J302" s="1062"/>
      <c r="K302" s="1062"/>
      <c r="L302" s="1062"/>
      <c r="M302" s="1062"/>
      <c r="N302" s="1062"/>
      <c r="O302" s="1062"/>
      <c r="P302" s="1062"/>
      <c r="Q302" s="1062"/>
      <c r="R302" s="1062"/>
      <c r="S302" s="1062"/>
      <c r="T302" s="1062"/>
      <c r="U302" s="1062"/>
      <c r="V302" s="1062"/>
      <c r="W302" s="1062"/>
      <c r="X302" s="1062"/>
      <c r="Y302" s="1062"/>
      <c r="Z302" s="1062"/>
    </row>
    <row r="303" spans="1:26" ht="12.75">
      <c r="A303" s="1071"/>
      <c r="B303" s="1071"/>
      <c r="C303" s="1062"/>
      <c r="D303" s="1062"/>
      <c r="E303" s="1062"/>
      <c r="F303" s="1062"/>
      <c r="G303" s="1062"/>
      <c r="H303" s="1062"/>
      <c r="I303" s="1062"/>
      <c r="J303" s="1062"/>
      <c r="K303" s="1062"/>
      <c r="L303" s="1062"/>
      <c r="M303" s="1062"/>
      <c r="N303" s="1062"/>
      <c r="O303" s="1062"/>
      <c r="P303" s="1062"/>
      <c r="Q303" s="1062"/>
      <c r="R303" s="1062"/>
      <c r="S303" s="1062"/>
      <c r="T303" s="1062"/>
      <c r="U303" s="1062"/>
      <c r="V303" s="1062"/>
      <c r="W303" s="1062"/>
      <c r="X303" s="1062"/>
      <c r="Y303" s="1062"/>
      <c r="Z303" s="1062"/>
    </row>
    <row r="304" spans="1:26" ht="12.75">
      <c r="A304" s="1071"/>
      <c r="B304" s="1071"/>
      <c r="C304" s="1062"/>
      <c r="D304" s="1062"/>
      <c r="E304" s="1062"/>
      <c r="F304" s="1062"/>
      <c r="G304" s="1062"/>
      <c r="H304" s="1062"/>
      <c r="I304" s="1062"/>
      <c r="J304" s="1062"/>
      <c r="K304" s="1062"/>
      <c r="L304" s="1062"/>
      <c r="M304" s="1062"/>
      <c r="N304" s="1062"/>
      <c r="O304" s="1062"/>
      <c r="P304" s="1062"/>
      <c r="Q304" s="1062"/>
      <c r="R304" s="1062"/>
      <c r="S304" s="1062"/>
      <c r="T304" s="1062"/>
      <c r="U304" s="1062"/>
      <c r="V304" s="1062"/>
      <c r="W304" s="1062"/>
      <c r="X304" s="1062"/>
      <c r="Y304" s="1062"/>
      <c r="Z304" s="1062"/>
    </row>
    <row r="305" spans="1:26" ht="12.75">
      <c r="A305" s="1071"/>
      <c r="B305" s="1071"/>
      <c r="C305" s="1062"/>
      <c r="D305" s="1062"/>
      <c r="E305" s="1062"/>
      <c r="F305" s="1062"/>
      <c r="G305" s="1062"/>
      <c r="H305" s="1062"/>
      <c r="I305" s="1062"/>
      <c r="J305" s="1062"/>
      <c r="K305" s="1062"/>
      <c r="L305" s="1062"/>
      <c r="M305" s="1062"/>
      <c r="N305" s="1062"/>
      <c r="O305" s="1062"/>
      <c r="P305" s="1062"/>
      <c r="Q305" s="1062"/>
      <c r="R305" s="1062"/>
      <c r="S305" s="1062"/>
      <c r="T305" s="1062"/>
      <c r="U305" s="1062"/>
      <c r="V305" s="1062"/>
      <c r="W305" s="1062"/>
      <c r="X305" s="1062"/>
      <c r="Y305" s="1062"/>
      <c r="Z305" s="1062"/>
    </row>
    <row r="306" spans="1:26" ht="12.75">
      <c r="A306" s="1071"/>
      <c r="B306" s="1071"/>
      <c r="C306" s="1062"/>
      <c r="D306" s="1062"/>
      <c r="E306" s="1062"/>
      <c r="F306" s="1062"/>
      <c r="G306" s="1062"/>
      <c r="H306" s="1062"/>
      <c r="I306" s="1062"/>
      <c r="J306" s="1062"/>
      <c r="K306" s="1062"/>
      <c r="L306" s="1062"/>
      <c r="M306" s="1062"/>
      <c r="N306" s="1062"/>
      <c r="O306" s="1062"/>
      <c r="P306" s="1062"/>
      <c r="Q306" s="1062"/>
      <c r="R306" s="1062"/>
      <c r="S306" s="1062"/>
      <c r="T306" s="1062"/>
      <c r="U306" s="1062"/>
      <c r="V306" s="1062"/>
      <c r="W306" s="1062"/>
      <c r="X306" s="1062"/>
      <c r="Y306" s="1062"/>
      <c r="Z306" s="1062"/>
    </row>
    <row r="307" spans="1:26" ht="12.75">
      <c r="A307" s="1071"/>
      <c r="B307" s="1071"/>
      <c r="C307" s="1062"/>
      <c r="D307" s="1062"/>
      <c r="E307" s="1062"/>
      <c r="F307" s="1062"/>
      <c r="G307" s="1062"/>
      <c r="H307" s="1062"/>
      <c r="I307" s="1062"/>
      <c r="J307" s="1062"/>
      <c r="K307" s="1062"/>
      <c r="L307" s="1062"/>
      <c r="M307" s="1062"/>
      <c r="N307" s="1062"/>
      <c r="O307" s="1062"/>
      <c r="P307" s="1062"/>
      <c r="Q307" s="1062"/>
      <c r="R307" s="1062"/>
      <c r="S307" s="1062"/>
      <c r="T307" s="1062"/>
      <c r="U307" s="1062"/>
      <c r="V307" s="1062"/>
      <c r="W307" s="1062"/>
      <c r="X307" s="1062"/>
      <c r="Y307" s="1062"/>
      <c r="Z307" s="1062"/>
    </row>
    <row r="308" spans="1:26" ht="12.75">
      <c r="A308" s="1071"/>
      <c r="B308" s="1071"/>
      <c r="C308" s="1062"/>
      <c r="D308" s="1062"/>
      <c r="E308" s="1062"/>
      <c r="F308" s="1062"/>
      <c r="G308" s="1062"/>
      <c r="H308" s="1062"/>
      <c r="I308" s="1062"/>
      <c r="J308" s="1062"/>
      <c r="K308" s="1062"/>
      <c r="L308" s="1062"/>
      <c r="M308" s="1062"/>
      <c r="N308" s="1062"/>
      <c r="O308" s="1062"/>
      <c r="P308" s="1062"/>
      <c r="Q308" s="1062"/>
      <c r="R308" s="1062"/>
      <c r="S308" s="1062"/>
      <c r="T308" s="1062"/>
      <c r="U308" s="1062"/>
      <c r="V308" s="1062"/>
      <c r="W308" s="1062"/>
      <c r="X308" s="1062"/>
      <c r="Y308" s="1062"/>
      <c r="Z308" s="1062"/>
    </row>
    <row r="309" spans="1:26" ht="12.75">
      <c r="A309" s="1071"/>
      <c r="B309" s="1071"/>
      <c r="C309" s="1062"/>
      <c r="D309" s="1062"/>
      <c r="E309" s="1062"/>
      <c r="F309" s="1062"/>
      <c r="G309" s="1062"/>
      <c r="H309" s="1062"/>
      <c r="I309" s="1062"/>
      <c r="J309" s="1062"/>
      <c r="K309" s="1062"/>
      <c r="L309" s="1062"/>
      <c r="M309" s="1062"/>
      <c r="N309" s="1062"/>
      <c r="O309" s="1062"/>
      <c r="P309" s="1062"/>
      <c r="Q309" s="1062"/>
      <c r="R309" s="1062"/>
      <c r="S309" s="1062"/>
      <c r="T309" s="1062"/>
      <c r="U309" s="1062"/>
      <c r="V309" s="1062"/>
      <c r="W309" s="1062"/>
      <c r="X309" s="1062"/>
      <c r="Y309" s="1062"/>
      <c r="Z309" s="1062"/>
    </row>
    <row r="310" spans="1:26" ht="12.75">
      <c r="A310" s="1071"/>
      <c r="B310" s="1071"/>
      <c r="C310" s="1062"/>
      <c r="D310" s="1062"/>
      <c r="E310" s="1062"/>
      <c r="F310" s="1062"/>
      <c r="G310" s="1062"/>
      <c r="H310" s="1062"/>
      <c r="I310" s="1062"/>
      <c r="J310" s="1062"/>
      <c r="K310" s="1062"/>
      <c r="L310" s="1062"/>
      <c r="M310" s="1062"/>
      <c r="N310" s="1062"/>
      <c r="O310" s="1062"/>
      <c r="P310" s="1062"/>
      <c r="Q310" s="1062"/>
      <c r="R310" s="1062"/>
      <c r="S310" s="1062"/>
      <c r="T310" s="1062"/>
      <c r="U310" s="1062"/>
      <c r="V310" s="1062"/>
      <c r="W310" s="1062"/>
      <c r="X310" s="1062"/>
      <c r="Y310" s="1062"/>
      <c r="Z310" s="1062"/>
    </row>
    <row r="311" spans="1:26" ht="12.75">
      <c r="A311" s="1071"/>
      <c r="B311" s="1071"/>
      <c r="C311" s="1062"/>
      <c r="D311" s="1062"/>
      <c r="E311" s="1062"/>
      <c r="F311" s="1062"/>
      <c r="G311" s="1062"/>
      <c r="H311" s="1062"/>
      <c r="I311" s="1062"/>
      <c r="J311" s="1062"/>
      <c r="K311" s="1062"/>
      <c r="L311" s="1062"/>
      <c r="M311" s="1062"/>
      <c r="N311" s="1062"/>
      <c r="O311" s="1062"/>
      <c r="P311" s="1062"/>
      <c r="Q311" s="1062"/>
      <c r="R311" s="1062"/>
      <c r="S311" s="1062"/>
      <c r="T311" s="1062"/>
      <c r="U311" s="1062"/>
      <c r="V311" s="1062"/>
      <c r="W311" s="1062"/>
      <c r="X311" s="1062"/>
      <c r="Y311" s="1062"/>
      <c r="Z311" s="1062"/>
    </row>
    <row r="312" spans="1:26" ht="12.75">
      <c r="A312" s="1071"/>
      <c r="B312" s="1071"/>
      <c r="C312" s="1062"/>
      <c r="D312" s="1062"/>
      <c r="E312" s="1062"/>
      <c r="F312" s="1062"/>
      <c r="G312" s="1062"/>
      <c r="H312" s="1062"/>
      <c r="I312" s="1062"/>
      <c r="J312" s="1062"/>
      <c r="K312" s="1062"/>
      <c r="L312" s="1062"/>
      <c r="M312" s="1062"/>
      <c r="N312" s="1062"/>
      <c r="O312" s="1062"/>
      <c r="P312" s="1062"/>
      <c r="Q312" s="1062"/>
      <c r="R312" s="1062"/>
      <c r="S312" s="1062"/>
      <c r="T312" s="1062"/>
      <c r="U312" s="1062"/>
      <c r="V312" s="1062"/>
      <c r="W312" s="1062"/>
      <c r="X312" s="1062"/>
      <c r="Y312" s="1062"/>
      <c r="Z312" s="1062"/>
    </row>
    <row r="313" spans="1:26" ht="12.75">
      <c r="A313" s="1071"/>
      <c r="B313" s="1071"/>
      <c r="C313" s="1062"/>
      <c r="D313" s="1062"/>
      <c r="E313" s="1062"/>
      <c r="F313" s="1062"/>
      <c r="G313" s="1062"/>
      <c r="H313" s="1062"/>
      <c r="I313" s="1062"/>
      <c r="J313" s="1062"/>
      <c r="K313" s="1062"/>
      <c r="L313" s="1062"/>
      <c r="M313" s="1062"/>
      <c r="N313" s="1062"/>
      <c r="O313" s="1062"/>
      <c r="P313" s="1062"/>
      <c r="Q313" s="1062"/>
      <c r="R313" s="1062"/>
      <c r="S313" s="1062"/>
      <c r="T313" s="1062"/>
      <c r="U313" s="1062"/>
      <c r="V313" s="1062"/>
      <c r="W313" s="1062"/>
      <c r="X313" s="1062"/>
      <c r="Y313" s="1062"/>
      <c r="Z313" s="1062"/>
    </row>
    <row r="314" spans="1:26" ht="12.75">
      <c r="A314" s="1071"/>
      <c r="B314" s="1071"/>
      <c r="C314" s="1062"/>
      <c r="D314" s="1062"/>
      <c r="E314" s="1062"/>
      <c r="F314" s="1062"/>
      <c r="G314" s="1062"/>
      <c r="H314" s="1062"/>
      <c r="I314" s="1062"/>
      <c r="J314" s="1062"/>
      <c r="K314" s="1062"/>
      <c r="L314" s="1062"/>
      <c r="M314" s="1062"/>
      <c r="N314" s="1062"/>
      <c r="O314" s="1062"/>
      <c r="P314" s="1062"/>
      <c r="Q314" s="1062"/>
      <c r="R314" s="1062"/>
      <c r="S314" s="1062"/>
      <c r="T314" s="1062"/>
      <c r="U314" s="1062"/>
      <c r="V314" s="1062"/>
      <c r="W314" s="1062"/>
      <c r="X314" s="1062"/>
      <c r="Y314" s="1062"/>
      <c r="Z314" s="1062"/>
    </row>
    <row r="315" spans="1:26" ht="12.75">
      <c r="A315" s="1071"/>
      <c r="B315" s="1071"/>
      <c r="C315" s="1062"/>
      <c r="D315" s="1062"/>
      <c r="E315" s="1062"/>
      <c r="F315" s="1062"/>
      <c r="G315" s="1062"/>
      <c r="H315" s="1062"/>
      <c r="I315" s="1062"/>
      <c r="J315" s="1062"/>
      <c r="K315" s="1062"/>
      <c r="L315" s="1062"/>
      <c r="M315" s="1062"/>
      <c r="N315" s="1062"/>
      <c r="O315" s="1062"/>
      <c r="P315" s="1062"/>
      <c r="Q315" s="1062"/>
      <c r="R315" s="1062"/>
      <c r="S315" s="1062"/>
      <c r="T315" s="1062"/>
      <c r="U315" s="1062"/>
      <c r="V315" s="1062"/>
      <c r="W315" s="1062"/>
      <c r="X315" s="1062"/>
      <c r="Y315" s="1062"/>
      <c r="Z315" s="1062"/>
    </row>
    <row r="316" spans="1:26" ht="12.75">
      <c r="A316" s="1071"/>
      <c r="B316" s="1071"/>
      <c r="C316" s="1062"/>
      <c r="D316" s="1062"/>
      <c r="E316" s="1062"/>
      <c r="F316" s="1062"/>
      <c r="G316" s="1062"/>
      <c r="H316" s="1062"/>
      <c r="I316" s="1062"/>
      <c r="J316" s="1062"/>
      <c r="K316" s="1062"/>
      <c r="L316" s="1062"/>
      <c r="M316" s="1062"/>
      <c r="N316" s="1062"/>
      <c r="O316" s="1062"/>
      <c r="P316" s="1062"/>
      <c r="Q316" s="1062"/>
      <c r="R316" s="1062"/>
      <c r="S316" s="1062"/>
      <c r="T316" s="1062"/>
      <c r="U316" s="1062"/>
      <c r="V316" s="1062"/>
      <c r="W316" s="1062"/>
      <c r="X316" s="1062"/>
      <c r="Y316" s="1062"/>
      <c r="Z316" s="1062"/>
    </row>
    <row r="317" spans="1:26" ht="12.75">
      <c r="A317" s="1071"/>
      <c r="B317" s="1071"/>
      <c r="C317" s="1062"/>
      <c r="D317" s="1062"/>
      <c r="E317" s="1062"/>
      <c r="F317" s="1062"/>
      <c r="G317" s="1062"/>
      <c r="H317" s="1062"/>
      <c r="I317" s="1062"/>
      <c r="J317" s="1062"/>
      <c r="K317" s="1062"/>
      <c r="L317" s="1062"/>
      <c r="M317" s="1062"/>
      <c r="N317" s="1062"/>
      <c r="O317" s="1062"/>
      <c r="P317" s="1062"/>
      <c r="Q317" s="1062"/>
      <c r="R317" s="1062"/>
      <c r="S317" s="1062"/>
      <c r="T317" s="1062"/>
      <c r="U317" s="1062"/>
      <c r="V317" s="1062"/>
      <c r="W317" s="1062"/>
      <c r="X317" s="1062"/>
      <c r="Y317" s="1062"/>
      <c r="Z317" s="1062"/>
    </row>
    <row r="318" spans="1:26" ht="12.75">
      <c r="A318" s="1071"/>
      <c r="B318" s="1071"/>
      <c r="C318" s="1062"/>
      <c r="D318" s="1062"/>
      <c r="E318" s="1062"/>
      <c r="F318" s="1062"/>
      <c r="G318" s="1062"/>
      <c r="H318" s="1062"/>
      <c r="I318" s="1062"/>
      <c r="J318" s="1062"/>
      <c r="K318" s="1062"/>
      <c r="L318" s="1062"/>
      <c r="M318" s="1062"/>
      <c r="N318" s="1062"/>
      <c r="O318" s="1062"/>
      <c r="P318" s="1062"/>
      <c r="Q318" s="1062"/>
      <c r="R318" s="1062"/>
      <c r="S318" s="1062"/>
      <c r="T318" s="1062"/>
      <c r="U318" s="1062"/>
      <c r="V318" s="1062"/>
      <c r="W318" s="1062"/>
      <c r="X318" s="1062"/>
      <c r="Y318" s="1062"/>
      <c r="Z318" s="1062"/>
    </row>
    <row r="319" spans="1:26" ht="12.75">
      <c r="A319" s="1071"/>
      <c r="B319" s="1071"/>
      <c r="C319" s="1062"/>
      <c r="D319" s="1062"/>
      <c r="E319" s="1062"/>
      <c r="F319" s="1062"/>
      <c r="G319" s="1062"/>
      <c r="H319" s="1062"/>
      <c r="I319" s="1062"/>
      <c r="J319" s="1062"/>
      <c r="K319" s="1062"/>
      <c r="L319" s="1062"/>
      <c r="M319" s="1062"/>
      <c r="N319" s="1062"/>
      <c r="O319" s="1062"/>
      <c r="P319" s="1062"/>
      <c r="Q319" s="1062"/>
      <c r="R319" s="1062"/>
      <c r="S319" s="1062"/>
      <c r="T319" s="1062"/>
      <c r="U319" s="1062"/>
      <c r="V319" s="1062"/>
      <c r="W319" s="1062"/>
      <c r="X319" s="1062"/>
      <c r="Y319" s="1062"/>
      <c r="Z319" s="1062"/>
    </row>
    <row r="320" spans="1:26" ht="12.75">
      <c r="A320" s="1071"/>
      <c r="B320" s="1071"/>
      <c r="C320" s="1062"/>
      <c r="D320" s="1062"/>
      <c r="E320" s="1062"/>
      <c r="F320" s="1062"/>
      <c r="G320" s="1062"/>
      <c r="H320" s="1062"/>
      <c r="I320" s="1062"/>
      <c r="J320" s="1062"/>
      <c r="K320" s="1062"/>
      <c r="L320" s="1062"/>
      <c r="M320" s="1062"/>
      <c r="N320" s="1062"/>
      <c r="O320" s="1062"/>
      <c r="P320" s="1062"/>
      <c r="Q320" s="1062"/>
      <c r="R320" s="1062"/>
      <c r="S320" s="1062"/>
      <c r="T320" s="1062"/>
      <c r="U320" s="1062"/>
      <c r="V320" s="1062"/>
      <c r="W320" s="1062"/>
      <c r="X320" s="1062"/>
      <c r="Y320" s="1062"/>
      <c r="Z320" s="1062"/>
    </row>
    <row r="321" spans="1:26" ht="12.75">
      <c r="A321" s="1071"/>
      <c r="B321" s="1071"/>
      <c r="C321" s="1062"/>
      <c r="D321" s="1062"/>
      <c r="E321" s="1062"/>
      <c r="F321" s="1062"/>
      <c r="G321" s="1062"/>
      <c r="H321" s="1062"/>
      <c r="I321" s="1062"/>
      <c r="J321" s="1062"/>
      <c r="K321" s="1062"/>
      <c r="L321" s="1062"/>
      <c r="M321" s="1062"/>
      <c r="N321" s="1062"/>
      <c r="O321" s="1062"/>
      <c r="P321" s="1062"/>
      <c r="Q321" s="1062"/>
      <c r="R321" s="1062"/>
      <c r="S321" s="1062"/>
      <c r="T321" s="1062"/>
      <c r="U321" s="1062"/>
      <c r="V321" s="1062"/>
      <c r="W321" s="1062"/>
      <c r="X321" s="1062"/>
      <c r="Y321" s="1062"/>
      <c r="Z321" s="1062"/>
    </row>
    <row r="322" spans="1:26" ht="12.75">
      <c r="A322" s="1071"/>
      <c r="B322" s="1071"/>
      <c r="C322" s="1062"/>
      <c r="D322" s="1062"/>
      <c r="E322" s="1062"/>
      <c r="F322" s="1062"/>
      <c r="G322" s="1062"/>
      <c r="H322" s="1062"/>
      <c r="I322" s="1062"/>
      <c r="J322" s="1062"/>
      <c r="K322" s="1062"/>
      <c r="L322" s="1062"/>
      <c r="M322" s="1062"/>
      <c r="N322" s="1062"/>
      <c r="O322" s="1062"/>
      <c r="P322" s="1062"/>
      <c r="Q322" s="1062"/>
      <c r="R322" s="1062"/>
      <c r="S322" s="1062"/>
      <c r="T322" s="1062"/>
      <c r="U322" s="1062"/>
      <c r="V322" s="1062"/>
      <c r="W322" s="1062"/>
      <c r="X322" s="1062"/>
      <c r="Y322" s="1062"/>
      <c r="Z322" s="1062"/>
    </row>
    <row r="323" spans="1:26" ht="12.75">
      <c r="A323" s="1071"/>
      <c r="B323" s="1071"/>
      <c r="C323" s="1062"/>
      <c r="D323" s="1062"/>
      <c r="E323" s="1062"/>
      <c r="F323" s="1062"/>
      <c r="G323" s="1062"/>
      <c r="H323" s="1062"/>
      <c r="I323" s="1062"/>
      <c r="J323" s="1062"/>
      <c r="K323" s="1062"/>
      <c r="L323" s="1062"/>
      <c r="M323" s="1062"/>
      <c r="N323" s="1062"/>
      <c r="O323" s="1062"/>
      <c r="P323" s="1062"/>
      <c r="Q323" s="1062"/>
      <c r="R323" s="1062"/>
      <c r="S323" s="1062"/>
      <c r="T323" s="1062"/>
      <c r="U323" s="1062"/>
      <c r="V323" s="1062"/>
      <c r="W323" s="1062"/>
      <c r="X323" s="1062"/>
      <c r="Y323" s="1062"/>
      <c r="Z323" s="1062"/>
    </row>
    <row r="324" spans="1:26" ht="12.75">
      <c r="A324" s="1071"/>
      <c r="B324" s="1071"/>
      <c r="C324" s="1062"/>
      <c r="D324" s="1062"/>
      <c r="E324" s="1062"/>
      <c r="F324" s="1062"/>
      <c r="G324" s="1062"/>
      <c r="H324" s="1062"/>
      <c r="I324" s="1062"/>
      <c r="J324" s="1062"/>
      <c r="K324" s="1062"/>
      <c r="L324" s="1062"/>
      <c r="M324" s="1062"/>
      <c r="N324" s="1062"/>
      <c r="O324" s="1062"/>
      <c r="P324" s="1062"/>
      <c r="Q324" s="1062"/>
      <c r="R324" s="1062"/>
      <c r="S324" s="1062"/>
      <c r="T324" s="1062"/>
      <c r="U324" s="1062"/>
      <c r="V324" s="1062"/>
      <c r="W324" s="1062"/>
      <c r="X324" s="1062"/>
      <c r="Y324" s="1062"/>
      <c r="Z324" s="1062"/>
    </row>
    <row r="325" spans="1:26" ht="12.75">
      <c r="A325" s="1071"/>
      <c r="B325" s="1071"/>
      <c r="C325" s="1062"/>
      <c r="D325" s="1062"/>
      <c r="E325" s="1062"/>
      <c r="F325" s="1062"/>
      <c r="G325" s="1062"/>
      <c r="H325" s="1062"/>
      <c r="I325" s="1062"/>
      <c r="J325" s="1062"/>
      <c r="K325" s="1062"/>
      <c r="L325" s="1062"/>
      <c r="M325" s="1062"/>
      <c r="N325" s="1062"/>
      <c r="O325" s="1062"/>
      <c r="P325" s="1062"/>
      <c r="Q325" s="1062"/>
      <c r="R325" s="1062"/>
      <c r="S325" s="1062"/>
      <c r="T325" s="1062"/>
      <c r="U325" s="1062"/>
      <c r="V325" s="1062"/>
      <c r="W325" s="1062"/>
      <c r="X325" s="1062"/>
      <c r="Y325" s="1062"/>
      <c r="Z325" s="1062"/>
    </row>
    <row r="326" spans="1:26" ht="12.75">
      <c r="A326" s="1071"/>
      <c r="B326" s="1071"/>
      <c r="C326" s="1062"/>
      <c r="D326" s="1062"/>
      <c r="E326" s="1062"/>
      <c r="F326" s="1062"/>
      <c r="G326" s="1062"/>
      <c r="H326" s="1062"/>
      <c r="I326" s="1062"/>
      <c r="J326" s="1062"/>
      <c r="K326" s="1062"/>
      <c r="L326" s="1062"/>
      <c r="M326" s="1062"/>
      <c r="N326" s="1062"/>
      <c r="O326" s="1062"/>
      <c r="P326" s="1062"/>
      <c r="Q326" s="1062"/>
      <c r="R326" s="1062"/>
      <c r="S326" s="1062"/>
      <c r="T326" s="1062"/>
      <c r="U326" s="1062"/>
      <c r="V326" s="1062"/>
      <c r="W326" s="1062"/>
      <c r="X326" s="1062"/>
      <c r="Y326" s="1062"/>
      <c r="Z326" s="1062"/>
    </row>
    <row r="327" spans="1:26" ht="12.75">
      <c r="A327" s="1071"/>
      <c r="B327" s="1071"/>
      <c r="C327" s="1062"/>
      <c r="D327" s="1062"/>
      <c r="E327" s="1062"/>
      <c r="F327" s="1062"/>
      <c r="G327" s="1062"/>
      <c r="H327" s="1062"/>
      <c r="I327" s="1062"/>
      <c r="J327" s="1062"/>
      <c r="K327" s="1062"/>
      <c r="L327" s="1062"/>
      <c r="M327" s="1062"/>
      <c r="N327" s="1062"/>
      <c r="O327" s="1062"/>
      <c r="P327" s="1062"/>
      <c r="Q327" s="1062"/>
      <c r="R327" s="1062"/>
      <c r="S327" s="1062"/>
      <c r="T327" s="1062"/>
      <c r="U327" s="1062"/>
      <c r="V327" s="1062"/>
      <c r="W327" s="1062"/>
      <c r="X327" s="1062"/>
      <c r="Y327" s="1062"/>
      <c r="Z327" s="1062"/>
    </row>
    <row r="328" spans="1:26" ht="12.75">
      <c r="A328" s="1071"/>
      <c r="B328" s="1071"/>
      <c r="C328" s="1062"/>
      <c r="D328" s="1062"/>
      <c r="E328" s="1062"/>
      <c r="F328" s="1062"/>
      <c r="G328" s="1062"/>
      <c r="H328" s="1062"/>
      <c r="I328" s="1062"/>
      <c r="J328" s="1062"/>
      <c r="K328" s="1062"/>
      <c r="L328" s="1062"/>
      <c r="M328" s="1062"/>
      <c r="N328" s="1062"/>
      <c r="O328" s="1062"/>
      <c r="P328" s="1062"/>
      <c r="Q328" s="1062"/>
      <c r="R328" s="1062"/>
      <c r="S328" s="1062"/>
      <c r="T328" s="1062"/>
      <c r="U328" s="1062"/>
      <c r="V328" s="1062"/>
      <c r="W328" s="1062"/>
      <c r="X328" s="1062"/>
      <c r="Y328" s="1062"/>
      <c r="Z328" s="1062"/>
    </row>
    <row r="329" spans="1:26" ht="12.75">
      <c r="A329" s="1071"/>
      <c r="B329" s="1071"/>
      <c r="C329" s="1062"/>
      <c r="D329" s="1062"/>
      <c r="E329" s="1062"/>
      <c r="F329" s="1062"/>
      <c r="G329" s="1062"/>
      <c r="H329" s="1062"/>
      <c r="I329" s="1062"/>
      <c r="J329" s="1062"/>
      <c r="K329" s="1062"/>
      <c r="L329" s="1062"/>
      <c r="M329" s="1062"/>
      <c r="N329" s="1062"/>
      <c r="O329" s="1062"/>
      <c r="P329" s="1062"/>
      <c r="Q329" s="1062"/>
      <c r="R329" s="1062"/>
      <c r="S329" s="1062"/>
      <c r="T329" s="1062"/>
      <c r="U329" s="1062"/>
      <c r="V329" s="1062"/>
      <c r="W329" s="1062"/>
      <c r="X329" s="1062"/>
      <c r="Y329" s="1062"/>
      <c r="Z329" s="1062"/>
    </row>
    <row r="330" spans="1:26" ht="12.75">
      <c r="A330" s="1071"/>
      <c r="B330" s="1071"/>
      <c r="C330" s="1062"/>
      <c r="D330" s="1062"/>
      <c r="E330" s="1062"/>
      <c r="F330" s="1062"/>
      <c r="G330" s="1062"/>
      <c r="H330" s="1062"/>
      <c r="I330" s="1062"/>
      <c r="J330" s="1062"/>
      <c r="K330" s="1062"/>
      <c r="L330" s="1062"/>
      <c r="M330" s="1062"/>
      <c r="N330" s="1062"/>
      <c r="O330" s="1062"/>
      <c r="P330" s="1062"/>
      <c r="Q330" s="1062"/>
      <c r="R330" s="1062"/>
      <c r="S330" s="1062"/>
      <c r="T330" s="1062"/>
      <c r="U330" s="1062"/>
      <c r="V330" s="1062"/>
      <c r="W330" s="1062"/>
      <c r="X330" s="1062"/>
      <c r="Y330" s="1062"/>
      <c r="Z330" s="1062"/>
    </row>
    <row r="331" spans="1:26" ht="12.75">
      <c r="A331" s="1071"/>
      <c r="B331" s="1071"/>
      <c r="C331" s="1062"/>
      <c r="D331" s="1062"/>
      <c r="E331" s="1062"/>
      <c r="F331" s="1062"/>
      <c r="G331" s="1062"/>
      <c r="H331" s="1062"/>
      <c r="I331" s="1062"/>
      <c r="J331" s="1062"/>
      <c r="K331" s="1062"/>
      <c r="L331" s="1062"/>
      <c r="M331" s="1062"/>
      <c r="N331" s="1062"/>
      <c r="O331" s="1062"/>
      <c r="P331" s="1062"/>
      <c r="Q331" s="1062"/>
      <c r="R331" s="1062"/>
      <c r="S331" s="1062"/>
      <c r="T331" s="1062"/>
      <c r="U331" s="1062"/>
      <c r="V331" s="1062"/>
      <c r="W331" s="1062"/>
      <c r="X331" s="1062"/>
      <c r="Y331" s="1062"/>
      <c r="Z331" s="1062"/>
    </row>
    <row r="332" spans="1:26" ht="12.75">
      <c r="A332" s="1071"/>
      <c r="B332" s="1071"/>
      <c r="C332" s="1062"/>
      <c r="D332" s="1062"/>
      <c r="E332" s="1062"/>
      <c r="F332" s="1062"/>
      <c r="G332" s="1062"/>
      <c r="H332" s="1062"/>
      <c r="I332" s="1062"/>
      <c r="J332" s="1062"/>
      <c r="K332" s="1062"/>
      <c r="L332" s="1062"/>
      <c r="M332" s="1062"/>
      <c r="N332" s="1062"/>
      <c r="O332" s="1062"/>
      <c r="P332" s="1062"/>
      <c r="Q332" s="1062"/>
      <c r="R332" s="1062"/>
      <c r="S332" s="1062"/>
      <c r="T332" s="1062"/>
      <c r="U332" s="1062"/>
      <c r="V332" s="1062"/>
      <c r="W332" s="1062"/>
      <c r="X332" s="1062"/>
      <c r="Y332" s="1062"/>
      <c r="Z332" s="1062"/>
    </row>
    <row r="333" spans="1:26" ht="12.75">
      <c r="A333" s="1071"/>
      <c r="B333" s="1071"/>
      <c r="C333" s="1062"/>
      <c r="D333" s="1062"/>
      <c r="E333" s="1062"/>
      <c r="F333" s="1062"/>
      <c r="G333" s="1062"/>
      <c r="H333" s="1062"/>
      <c r="I333" s="1062"/>
      <c r="J333" s="1062"/>
      <c r="K333" s="1062"/>
      <c r="L333" s="1062"/>
      <c r="M333" s="1062"/>
      <c r="N333" s="1062"/>
      <c r="O333" s="1062"/>
      <c r="P333" s="1062"/>
      <c r="Q333" s="1062"/>
      <c r="R333" s="1062"/>
      <c r="S333" s="1062"/>
      <c r="T333" s="1062"/>
      <c r="U333" s="1062"/>
      <c r="V333" s="1062"/>
      <c r="W333" s="1062"/>
      <c r="X333" s="1062"/>
      <c r="Y333" s="1062"/>
      <c r="Z333" s="1062"/>
    </row>
    <row r="334" spans="1:26" ht="12.75">
      <c r="A334" s="1071"/>
      <c r="B334" s="1071"/>
      <c r="C334" s="1062"/>
      <c r="D334" s="1062"/>
      <c r="E334" s="1062"/>
      <c r="F334" s="1062"/>
      <c r="G334" s="1062"/>
      <c r="H334" s="1062"/>
      <c r="I334" s="1062"/>
      <c r="J334" s="1062"/>
      <c r="K334" s="1062"/>
      <c r="L334" s="1062"/>
      <c r="M334" s="1062"/>
      <c r="N334" s="1062"/>
      <c r="O334" s="1062"/>
      <c r="P334" s="1062"/>
      <c r="Q334" s="1062"/>
      <c r="R334" s="1062"/>
      <c r="S334" s="1062"/>
      <c r="T334" s="1062"/>
      <c r="U334" s="1062"/>
      <c r="V334" s="1062"/>
      <c r="W334" s="1062"/>
      <c r="X334" s="1062"/>
      <c r="Y334" s="1062"/>
      <c r="Z334" s="1062"/>
    </row>
    <row r="335" spans="1:26" ht="12.75">
      <c r="A335" s="1071"/>
      <c r="B335" s="1071"/>
      <c r="C335" s="1062"/>
      <c r="D335" s="1062"/>
      <c r="E335" s="1062"/>
      <c r="F335" s="1062"/>
      <c r="G335" s="1062"/>
      <c r="H335" s="1062"/>
      <c r="I335" s="1062"/>
      <c r="J335" s="1062"/>
      <c r="K335" s="1062"/>
      <c r="L335" s="1062"/>
      <c r="M335" s="1062"/>
      <c r="N335" s="1062"/>
      <c r="O335" s="1062"/>
      <c r="P335" s="1062"/>
      <c r="Q335" s="1062"/>
      <c r="R335" s="1062"/>
      <c r="S335" s="1062"/>
      <c r="T335" s="1062"/>
      <c r="U335" s="1062"/>
      <c r="V335" s="1062"/>
      <c r="W335" s="1062"/>
      <c r="X335" s="1062"/>
      <c r="Y335" s="1062"/>
      <c r="Z335" s="1062"/>
    </row>
    <row r="336" spans="1:26" ht="12.75">
      <c r="A336" s="1071"/>
      <c r="B336" s="1071"/>
      <c r="C336" s="1062"/>
      <c r="D336" s="1062"/>
      <c r="E336" s="1062"/>
      <c r="F336" s="1062"/>
      <c r="G336" s="1062"/>
      <c r="H336" s="1062"/>
      <c r="I336" s="1062"/>
      <c r="J336" s="1062"/>
      <c r="K336" s="1062"/>
      <c r="L336" s="1062"/>
      <c r="M336" s="1062"/>
      <c r="N336" s="1062"/>
      <c r="O336" s="1062"/>
      <c r="P336" s="1062"/>
      <c r="Q336" s="1062"/>
      <c r="R336" s="1062"/>
      <c r="S336" s="1062"/>
      <c r="T336" s="1062"/>
      <c r="U336" s="1062"/>
      <c r="V336" s="1062"/>
      <c r="W336" s="1062"/>
      <c r="X336" s="1062"/>
      <c r="Y336" s="1062"/>
      <c r="Z336" s="1062"/>
    </row>
    <row r="337" spans="1:26" ht="12.75">
      <c r="A337" s="1071"/>
      <c r="B337" s="1071"/>
      <c r="C337" s="1062"/>
      <c r="D337" s="1062"/>
      <c r="E337" s="1062"/>
      <c r="F337" s="1062"/>
      <c r="G337" s="1062"/>
      <c r="H337" s="1062"/>
      <c r="I337" s="1062"/>
      <c r="J337" s="1062"/>
      <c r="K337" s="1062"/>
      <c r="L337" s="1062"/>
      <c r="M337" s="1062"/>
      <c r="N337" s="1062"/>
      <c r="O337" s="1062"/>
      <c r="P337" s="1062"/>
      <c r="Q337" s="1062"/>
      <c r="R337" s="1062"/>
      <c r="S337" s="1062"/>
      <c r="T337" s="1062"/>
      <c r="U337" s="1062"/>
      <c r="V337" s="1062"/>
      <c r="W337" s="1062"/>
      <c r="X337" s="1062"/>
      <c r="Y337" s="1062"/>
      <c r="Z337" s="1062"/>
    </row>
    <row r="338" spans="1:26" ht="12.75">
      <c r="A338" s="1071"/>
      <c r="B338" s="1071"/>
      <c r="C338" s="1062"/>
      <c r="D338" s="1062"/>
      <c r="E338" s="1062"/>
      <c r="F338" s="1062"/>
      <c r="G338" s="1062"/>
      <c r="H338" s="1062"/>
      <c r="I338" s="1062"/>
      <c r="J338" s="1062"/>
      <c r="K338" s="1062"/>
      <c r="L338" s="1062"/>
      <c r="M338" s="1062"/>
      <c r="N338" s="1062"/>
      <c r="O338" s="1062"/>
      <c r="P338" s="1062"/>
      <c r="Q338" s="1062"/>
      <c r="R338" s="1062"/>
      <c r="S338" s="1062"/>
      <c r="T338" s="1062"/>
      <c r="U338" s="1062"/>
      <c r="V338" s="1062"/>
      <c r="W338" s="1062"/>
      <c r="X338" s="1062"/>
      <c r="Y338" s="1062"/>
      <c r="Z338" s="1062"/>
    </row>
    <row r="339" spans="1:26" ht="12.75">
      <c r="A339" s="1071"/>
      <c r="B339" s="1071"/>
      <c r="C339" s="1062"/>
      <c r="D339" s="1062"/>
      <c r="E339" s="1062"/>
      <c r="F339" s="1062"/>
      <c r="G339" s="1062"/>
      <c r="H339" s="1062"/>
      <c r="I339" s="1062"/>
      <c r="J339" s="1062"/>
      <c r="K339" s="1062"/>
      <c r="L339" s="1062"/>
      <c r="M339" s="1062"/>
      <c r="N339" s="1062"/>
      <c r="O339" s="1062"/>
      <c r="P339" s="1062"/>
      <c r="Q339" s="1062"/>
      <c r="R339" s="1062"/>
      <c r="S339" s="1062"/>
      <c r="T339" s="1062"/>
      <c r="U339" s="1062"/>
      <c r="V339" s="1062"/>
      <c r="W339" s="1062"/>
      <c r="X339" s="1062"/>
      <c r="Y339" s="1062"/>
      <c r="Z339" s="1062"/>
    </row>
    <row r="340" spans="1:26" ht="12.75">
      <c r="A340" s="1071"/>
      <c r="B340" s="1071"/>
      <c r="C340" s="1062"/>
      <c r="D340" s="1062"/>
      <c r="E340" s="1062"/>
      <c r="F340" s="1062"/>
      <c r="G340" s="1062"/>
      <c r="H340" s="1062"/>
      <c r="I340" s="1062"/>
      <c r="J340" s="1062"/>
      <c r="K340" s="1062"/>
      <c r="L340" s="1062"/>
      <c r="M340" s="1062"/>
      <c r="N340" s="1062"/>
      <c r="O340" s="1062"/>
      <c r="P340" s="1062"/>
      <c r="Q340" s="1062"/>
      <c r="R340" s="1062"/>
      <c r="S340" s="1062"/>
      <c r="T340" s="1062"/>
      <c r="U340" s="1062"/>
      <c r="V340" s="1062"/>
      <c r="W340" s="1062"/>
      <c r="X340" s="1062"/>
      <c r="Y340" s="1062"/>
      <c r="Z340" s="1062"/>
    </row>
    <row r="341" spans="1:26" ht="12.75">
      <c r="A341" s="1071"/>
      <c r="B341" s="1071"/>
      <c r="C341" s="1062"/>
      <c r="D341" s="1062"/>
      <c r="E341" s="1062"/>
      <c r="F341" s="1062"/>
      <c r="G341" s="1062"/>
      <c r="H341" s="1062"/>
      <c r="I341" s="1062"/>
      <c r="J341" s="1062"/>
      <c r="K341" s="1062"/>
      <c r="L341" s="1062"/>
      <c r="M341" s="1062"/>
      <c r="N341" s="1062"/>
      <c r="O341" s="1062"/>
      <c r="P341" s="1062"/>
      <c r="Q341" s="1062"/>
      <c r="R341" s="1062"/>
      <c r="S341" s="1062"/>
      <c r="T341" s="1062"/>
      <c r="U341" s="1062"/>
      <c r="V341" s="1062"/>
      <c r="W341" s="1062"/>
      <c r="X341" s="1062"/>
      <c r="Y341" s="1062"/>
      <c r="Z341" s="1062"/>
    </row>
    <row r="342" spans="1:26" ht="12.75">
      <c r="A342" s="1071"/>
      <c r="B342" s="1071"/>
      <c r="C342" s="1062"/>
      <c r="D342" s="1062"/>
      <c r="E342" s="1062"/>
      <c r="F342" s="1062"/>
      <c r="G342" s="1062"/>
      <c r="H342" s="1062"/>
      <c r="I342" s="1062"/>
      <c r="J342" s="1062"/>
      <c r="K342" s="1062"/>
      <c r="L342" s="1062"/>
      <c r="M342" s="1062"/>
      <c r="N342" s="1062"/>
      <c r="O342" s="1062"/>
      <c r="P342" s="1062"/>
      <c r="Q342" s="1062"/>
      <c r="R342" s="1062"/>
      <c r="S342" s="1062"/>
      <c r="T342" s="1062"/>
      <c r="U342" s="1062"/>
      <c r="V342" s="1062"/>
      <c r="W342" s="1062"/>
      <c r="X342" s="1062"/>
      <c r="Y342" s="1062"/>
      <c r="Z342" s="1062"/>
    </row>
    <row r="343" spans="1:26" ht="12.75">
      <c r="A343" s="1071"/>
      <c r="B343" s="1071"/>
      <c r="C343" s="1062"/>
      <c r="D343" s="1062"/>
      <c r="E343" s="1062"/>
      <c r="F343" s="1062"/>
      <c r="G343" s="1062"/>
      <c r="H343" s="1062"/>
      <c r="I343" s="1062"/>
      <c r="J343" s="1062"/>
      <c r="K343" s="1062"/>
      <c r="L343" s="1062"/>
      <c r="M343" s="1062"/>
      <c r="N343" s="1062"/>
      <c r="O343" s="1062"/>
      <c r="P343" s="1062"/>
      <c r="Q343" s="1062"/>
      <c r="R343" s="1062"/>
      <c r="S343" s="1062"/>
      <c r="T343" s="1062"/>
      <c r="U343" s="1062"/>
      <c r="V343" s="1062"/>
      <c r="W343" s="1062"/>
      <c r="X343" s="1062"/>
      <c r="Y343" s="1062"/>
      <c r="Z343" s="1062"/>
    </row>
    <row r="344" spans="1:26" ht="12.75">
      <c r="A344" s="1071"/>
      <c r="B344" s="1071"/>
      <c r="C344" s="1062"/>
      <c r="D344" s="1062"/>
      <c r="E344" s="1062"/>
      <c r="F344" s="1062"/>
      <c r="G344" s="1062"/>
      <c r="H344" s="1062"/>
      <c r="I344" s="1062"/>
      <c r="J344" s="1062"/>
      <c r="K344" s="1062"/>
      <c r="L344" s="1062"/>
      <c r="M344" s="1062"/>
      <c r="N344" s="1062"/>
      <c r="O344" s="1062"/>
      <c r="P344" s="1062"/>
      <c r="Q344" s="1062"/>
      <c r="R344" s="1062"/>
      <c r="S344" s="1062"/>
      <c r="T344" s="1062"/>
      <c r="U344" s="1062"/>
      <c r="V344" s="1062"/>
      <c r="W344" s="1062"/>
      <c r="X344" s="1062"/>
      <c r="Y344" s="1062"/>
      <c r="Z344" s="1062"/>
    </row>
    <row r="345" spans="1:26" ht="12.75">
      <c r="A345" s="1071"/>
      <c r="B345" s="1071"/>
      <c r="C345" s="1062"/>
      <c r="D345" s="1062"/>
      <c r="E345" s="1062"/>
      <c r="F345" s="1062"/>
      <c r="G345" s="1062"/>
      <c r="H345" s="1062"/>
      <c r="I345" s="1062"/>
      <c r="J345" s="1062"/>
      <c r="K345" s="1062"/>
      <c r="L345" s="1062"/>
      <c r="M345" s="1062"/>
      <c r="N345" s="1062"/>
      <c r="O345" s="1062"/>
      <c r="P345" s="1062"/>
      <c r="Q345" s="1062"/>
      <c r="R345" s="1062"/>
      <c r="S345" s="1062"/>
      <c r="T345" s="1062"/>
      <c r="U345" s="1062"/>
      <c r="V345" s="1062"/>
      <c r="W345" s="1062"/>
      <c r="X345" s="1062"/>
      <c r="Y345" s="1062"/>
      <c r="Z345" s="1062"/>
    </row>
    <row r="346" spans="1:26" ht="12.75">
      <c r="A346" s="1071"/>
      <c r="B346" s="1071"/>
      <c r="C346" s="1062"/>
      <c r="D346" s="1062"/>
      <c r="E346" s="1062"/>
      <c r="F346" s="1062"/>
      <c r="G346" s="1062"/>
      <c r="H346" s="1062"/>
      <c r="I346" s="1062"/>
      <c r="J346" s="1062"/>
      <c r="K346" s="1062"/>
      <c r="L346" s="1062"/>
      <c r="M346" s="1062"/>
      <c r="N346" s="1062"/>
      <c r="O346" s="1062"/>
      <c r="P346" s="1062"/>
      <c r="Q346" s="1062"/>
      <c r="R346" s="1062"/>
      <c r="S346" s="1062"/>
      <c r="T346" s="1062"/>
      <c r="U346" s="1062"/>
      <c r="V346" s="1062"/>
      <c r="W346" s="1062"/>
      <c r="X346" s="1062"/>
      <c r="Y346" s="1062"/>
      <c r="Z346" s="1062"/>
    </row>
    <row r="347" spans="1:26" ht="12.75">
      <c r="A347" s="1071"/>
      <c r="B347" s="1071"/>
      <c r="C347" s="1062"/>
      <c r="D347" s="1062"/>
      <c r="E347" s="1062"/>
      <c r="F347" s="1062"/>
      <c r="G347" s="1062"/>
      <c r="H347" s="1062"/>
      <c r="I347" s="1062"/>
      <c r="J347" s="1062"/>
      <c r="K347" s="1062"/>
      <c r="L347" s="1062"/>
      <c r="M347" s="1062"/>
      <c r="N347" s="1062"/>
      <c r="O347" s="1062"/>
      <c r="P347" s="1062"/>
      <c r="Q347" s="1062"/>
      <c r="R347" s="1062"/>
      <c r="S347" s="1062"/>
      <c r="T347" s="1062"/>
      <c r="U347" s="1062"/>
      <c r="V347" s="1062"/>
      <c r="W347" s="1062"/>
      <c r="X347" s="1062"/>
      <c r="Y347" s="1062"/>
      <c r="Z347" s="1062"/>
    </row>
    <row r="348" spans="1:26" ht="12.75">
      <c r="A348" s="1071"/>
      <c r="B348" s="1071"/>
      <c r="C348" s="1062"/>
      <c r="D348" s="1062"/>
      <c r="E348" s="1062"/>
      <c r="F348" s="1062"/>
      <c r="G348" s="1062"/>
      <c r="H348" s="1062"/>
      <c r="I348" s="1062"/>
      <c r="J348" s="1062"/>
      <c r="K348" s="1062"/>
      <c r="L348" s="1062"/>
      <c r="M348" s="1062"/>
      <c r="N348" s="1062"/>
      <c r="O348" s="1062"/>
      <c r="P348" s="1062"/>
      <c r="Q348" s="1062"/>
      <c r="R348" s="1062"/>
      <c r="S348" s="1062"/>
      <c r="T348" s="1062"/>
      <c r="U348" s="1062"/>
      <c r="V348" s="1062"/>
      <c r="W348" s="1062"/>
      <c r="X348" s="1062"/>
      <c r="Y348" s="1062"/>
      <c r="Z348" s="1062"/>
    </row>
    <row r="349" spans="1:26" ht="12.75">
      <c r="A349" s="1071"/>
      <c r="B349" s="1071"/>
      <c r="C349" s="1062"/>
      <c r="D349" s="1062"/>
      <c r="E349" s="1062"/>
      <c r="F349" s="1062"/>
      <c r="G349" s="1062"/>
      <c r="H349" s="1062"/>
      <c r="I349" s="1062"/>
      <c r="J349" s="1062"/>
      <c r="K349" s="1062"/>
      <c r="L349" s="1062"/>
      <c r="M349" s="1062"/>
      <c r="N349" s="1062"/>
      <c r="O349" s="1062"/>
      <c r="P349" s="1062"/>
      <c r="Q349" s="1062"/>
      <c r="R349" s="1062"/>
      <c r="S349" s="1062"/>
      <c r="T349" s="1062"/>
      <c r="U349" s="1062"/>
      <c r="V349" s="1062"/>
      <c r="W349" s="1062"/>
      <c r="X349" s="1062"/>
      <c r="Y349" s="1062"/>
      <c r="Z349" s="1062"/>
    </row>
    <row r="350" spans="1:26" ht="12.75">
      <c r="A350" s="1071"/>
      <c r="B350" s="1071"/>
      <c r="C350" s="1062"/>
      <c r="D350" s="1062"/>
      <c r="E350" s="1062"/>
      <c r="F350" s="1062"/>
      <c r="G350" s="1062"/>
      <c r="H350" s="1062"/>
      <c r="I350" s="1062"/>
      <c r="J350" s="1062"/>
      <c r="K350" s="1062"/>
      <c r="L350" s="1062"/>
      <c r="M350" s="1062"/>
      <c r="N350" s="1062"/>
      <c r="O350" s="1062"/>
      <c r="P350" s="1062"/>
      <c r="Q350" s="1062"/>
      <c r="R350" s="1062"/>
      <c r="S350" s="1062"/>
      <c r="T350" s="1062"/>
      <c r="U350" s="1062"/>
      <c r="V350" s="1062"/>
      <c r="W350" s="1062"/>
      <c r="X350" s="1062"/>
      <c r="Y350" s="1062"/>
      <c r="Z350" s="1062"/>
    </row>
    <row r="351" spans="1:26" ht="12.75">
      <c r="A351" s="1071"/>
      <c r="B351" s="1071"/>
      <c r="C351" s="1062"/>
      <c r="D351" s="1062"/>
      <c r="E351" s="1062"/>
      <c r="F351" s="1062"/>
      <c r="G351" s="1062"/>
      <c r="H351" s="1062"/>
      <c r="I351" s="1062"/>
      <c r="J351" s="1062"/>
      <c r="K351" s="1062"/>
      <c r="L351" s="1062"/>
      <c r="M351" s="1062"/>
      <c r="N351" s="1062"/>
      <c r="O351" s="1062"/>
      <c r="P351" s="1062"/>
      <c r="Q351" s="1062"/>
      <c r="R351" s="1062"/>
      <c r="S351" s="1062"/>
      <c r="T351" s="1062"/>
      <c r="U351" s="1062"/>
      <c r="V351" s="1062"/>
      <c r="W351" s="1062"/>
      <c r="X351" s="1062"/>
      <c r="Y351" s="1062"/>
      <c r="Z351" s="1062"/>
    </row>
    <row r="352" spans="1:26" ht="12.75">
      <c r="A352" s="1071"/>
      <c r="B352" s="1071"/>
      <c r="C352" s="1062"/>
      <c r="D352" s="1062"/>
      <c r="E352" s="1062"/>
      <c r="F352" s="1062"/>
      <c r="G352" s="1062"/>
      <c r="H352" s="1062"/>
      <c r="I352" s="1062"/>
      <c r="J352" s="1062"/>
      <c r="K352" s="1062"/>
      <c r="L352" s="1062"/>
      <c r="M352" s="1062"/>
      <c r="N352" s="1062"/>
      <c r="O352" s="1062"/>
      <c r="P352" s="1062"/>
      <c r="Q352" s="1062"/>
      <c r="R352" s="1062"/>
      <c r="S352" s="1062"/>
      <c r="T352" s="1062"/>
      <c r="U352" s="1062"/>
      <c r="V352" s="1062"/>
      <c r="W352" s="1062"/>
      <c r="X352" s="1062"/>
      <c r="Y352" s="1062"/>
      <c r="Z352" s="1062"/>
    </row>
    <row r="353" spans="1:26" ht="12.75">
      <c r="A353" s="1071"/>
      <c r="B353" s="1071"/>
      <c r="C353" s="1062"/>
      <c r="D353" s="1062"/>
      <c r="E353" s="1062"/>
      <c r="F353" s="1062"/>
      <c r="G353" s="1062"/>
      <c r="H353" s="1062"/>
      <c r="I353" s="1062"/>
      <c r="J353" s="1062"/>
      <c r="K353" s="1062"/>
      <c r="L353" s="1062"/>
      <c r="M353" s="1062"/>
      <c r="N353" s="1062"/>
      <c r="O353" s="1062"/>
      <c r="P353" s="1062"/>
      <c r="Q353" s="1062"/>
      <c r="R353" s="1062"/>
      <c r="S353" s="1062"/>
      <c r="T353" s="1062"/>
      <c r="U353" s="1062"/>
      <c r="V353" s="1062"/>
      <c r="W353" s="1062"/>
      <c r="X353" s="1062"/>
      <c r="Y353" s="1062"/>
      <c r="Z353" s="1062"/>
    </row>
    <row r="354" spans="1:26" ht="12.75">
      <c r="A354" s="1071"/>
      <c r="B354" s="1071"/>
      <c r="C354" s="1062"/>
      <c r="D354" s="1062"/>
      <c r="E354" s="1062"/>
      <c r="F354" s="1062"/>
      <c r="G354" s="1062"/>
      <c r="H354" s="1062"/>
      <c r="I354" s="1062"/>
      <c r="J354" s="1062"/>
      <c r="K354" s="1062"/>
      <c r="L354" s="1062"/>
      <c r="M354" s="1062"/>
      <c r="N354" s="1062"/>
      <c r="O354" s="1062"/>
      <c r="P354" s="1062"/>
      <c r="Q354" s="1062"/>
      <c r="R354" s="1062"/>
      <c r="S354" s="1062"/>
      <c r="T354" s="1062"/>
      <c r="U354" s="1062"/>
      <c r="V354" s="1062"/>
      <c r="W354" s="1062"/>
      <c r="X354" s="1062"/>
      <c r="Y354" s="1062"/>
      <c r="Z354" s="1062"/>
    </row>
    <row r="355" spans="1:26" ht="12.75">
      <c r="A355" s="1071"/>
      <c r="B355" s="1071"/>
      <c r="C355" s="1062"/>
      <c r="D355" s="1062"/>
      <c r="E355" s="1062"/>
      <c r="F355" s="1062"/>
      <c r="G355" s="1062"/>
      <c r="H355" s="1062"/>
      <c r="I355" s="1062"/>
      <c r="J355" s="1062"/>
      <c r="K355" s="1062"/>
      <c r="L355" s="1062"/>
      <c r="M355" s="1062"/>
      <c r="N355" s="1062"/>
      <c r="O355" s="1062"/>
      <c r="P355" s="1062"/>
      <c r="Q355" s="1062"/>
      <c r="R355" s="1062"/>
      <c r="S355" s="1062"/>
      <c r="T355" s="1062"/>
      <c r="U355" s="1062"/>
      <c r="V355" s="1062"/>
      <c r="W355" s="1062"/>
      <c r="X355" s="1062"/>
      <c r="Y355" s="1062"/>
      <c r="Z355" s="1062"/>
    </row>
    <row r="356" spans="1:26" ht="12.75">
      <c r="A356" s="1071"/>
      <c r="B356" s="1071"/>
      <c r="C356" s="1062"/>
      <c r="D356" s="1062"/>
      <c r="E356" s="1062"/>
      <c r="F356" s="1062"/>
      <c r="G356" s="1062"/>
      <c r="H356" s="1062"/>
      <c r="I356" s="1062"/>
      <c r="J356" s="1062"/>
      <c r="K356" s="1062"/>
      <c r="L356" s="1062"/>
      <c r="M356" s="1062"/>
      <c r="N356" s="1062"/>
      <c r="O356" s="1062"/>
      <c r="P356" s="1062"/>
      <c r="Q356" s="1062"/>
      <c r="R356" s="1062"/>
      <c r="S356" s="1062"/>
      <c r="T356" s="1062"/>
      <c r="U356" s="1062"/>
      <c r="V356" s="1062"/>
      <c r="W356" s="1062"/>
      <c r="X356" s="1062"/>
      <c r="Y356" s="1062"/>
      <c r="Z356" s="1062"/>
    </row>
    <row r="357" spans="1:26" ht="12.75">
      <c r="A357" s="1071"/>
      <c r="B357" s="1071"/>
      <c r="C357" s="1062"/>
      <c r="D357" s="1062"/>
      <c r="E357" s="1062"/>
      <c r="F357" s="1062"/>
      <c r="G357" s="1062"/>
      <c r="H357" s="1062"/>
      <c r="I357" s="1062"/>
      <c r="J357" s="1062"/>
      <c r="K357" s="1062"/>
      <c r="L357" s="1062"/>
      <c r="M357" s="1062"/>
      <c r="N357" s="1062"/>
      <c r="O357" s="1062"/>
      <c r="P357" s="1062"/>
      <c r="Q357" s="1062"/>
      <c r="R357" s="1062"/>
      <c r="S357" s="1062"/>
      <c r="T357" s="1062"/>
      <c r="U357" s="1062"/>
      <c r="V357" s="1062"/>
      <c r="W357" s="1062"/>
      <c r="X357" s="1062"/>
      <c r="Y357" s="1062"/>
      <c r="Z357" s="1062"/>
    </row>
    <row r="358" spans="1:26" ht="12.75">
      <c r="A358" s="1071"/>
      <c r="B358" s="1071"/>
      <c r="C358" s="1062"/>
      <c r="D358" s="1062"/>
      <c r="E358" s="1062"/>
      <c r="F358" s="1062"/>
      <c r="G358" s="1062"/>
      <c r="H358" s="1062"/>
      <c r="I358" s="1062"/>
      <c r="J358" s="1062"/>
      <c r="K358" s="1062"/>
      <c r="L358" s="1062"/>
      <c r="M358" s="1062"/>
      <c r="N358" s="1062"/>
      <c r="O358" s="1062"/>
      <c r="P358" s="1062"/>
      <c r="Q358" s="1062"/>
      <c r="R358" s="1062"/>
      <c r="S358" s="1062"/>
      <c r="T358" s="1062"/>
      <c r="U358" s="1062"/>
      <c r="V358" s="1062"/>
      <c r="W358" s="1062"/>
      <c r="X358" s="1062"/>
      <c r="Y358" s="1062"/>
      <c r="Z358" s="1062"/>
    </row>
    <row r="359" spans="1:26" ht="12.75">
      <c r="A359" s="1071"/>
      <c r="B359" s="1071"/>
      <c r="C359" s="1062"/>
      <c r="D359" s="1062"/>
      <c r="E359" s="1062"/>
      <c r="F359" s="1062"/>
      <c r="G359" s="1062"/>
      <c r="H359" s="1062"/>
      <c r="I359" s="1062"/>
      <c r="J359" s="1062"/>
      <c r="K359" s="1062"/>
      <c r="L359" s="1062"/>
      <c r="M359" s="1062"/>
      <c r="N359" s="1062"/>
      <c r="O359" s="1062"/>
      <c r="P359" s="1062"/>
      <c r="Q359" s="1062"/>
      <c r="R359" s="1062"/>
      <c r="S359" s="1062"/>
      <c r="T359" s="1062"/>
      <c r="U359" s="1062"/>
      <c r="V359" s="1062"/>
      <c r="W359" s="1062"/>
      <c r="X359" s="1062"/>
      <c r="Y359" s="1062"/>
      <c r="Z359" s="1062"/>
    </row>
    <row r="360" spans="1:26" ht="12.75">
      <c r="A360" s="1071"/>
      <c r="B360" s="1071"/>
      <c r="C360" s="1062"/>
      <c r="D360" s="1062"/>
      <c r="E360" s="1062"/>
      <c r="F360" s="1062"/>
      <c r="G360" s="1062"/>
      <c r="H360" s="1062"/>
      <c r="I360" s="1062"/>
      <c r="J360" s="1062"/>
      <c r="K360" s="1062"/>
      <c r="L360" s="1062"/>
      <c r="M360" s="1062"/>
      <c r="N360" s="1062"/>
      <c r="O360" s="1062"/>
      <c r="P360" s="1062"/>
      <c r="Q360" s="1062"/>
      <c r="R360" s="1062"/>
      <c r="S360" s="1062"/>
      <c r="T360" s="1062"/>
      <c r="U360" s="1062"/>
      <c r="V360" s="1062"/>
      <c r="W360" s="1062"/>
      <c r="X360" s="1062"/>
      <c r="Y360" s="1062"/>
      <c r="Z360" s="1062"/>
    </row>
    <row r="361" spans="1:26" ht="12.75">
      <c r="A361" s="1071"/>
      <c r="B361" s="1071"/>
      <c r="C361" s="1062"/>
      <c r="D361" s="1062"/>
      <c r="E361" s="1062"/>
      <c r="F361" s="1062"/>
      <c r="G361" s="1062"/>
      <c r="H361" s="1062"/>
      <c r="I361" s="1062"/>
      <c r="J361" s="1062"/>
      <c r="K361" s="1062"/>
      <c r="L361" s="1062"/>
      <c r="M361" s="1062"/>
      <c r="N361" s="1062"/>
      <c r="O361" s="1062"/>
      <c r="P361" s="1062"/>
      <c r="Q361" s="1062"/>
      <c r="R361" s="1062"/>
      <c r="S361" s="1062"/>
      <c r="T361" s="1062"/>
      <c r="U361" s="1062"/>
      <c r="V361" s="1062"/>
      <c r="W361" s="1062"/>
      <c r="X361" s="1062"/>
      <c r="Y361" s="1062"/>
      <c r="Z361" s="1062"/>
    </row>
    <row r="362" spans="1:26" ht="12.75">
      <c r="A362" s="1071"/>
      <c r="B362" s="1071"/>
      <c r="C362" s="1062"/>
      <c r="D362" s="1062"/>
      <c r="E362" s="1062"/>
      <c r="F362" s="1062"/>
      <c r="G362" s="1062"/>
      <c r="H362" s="1062"/>
      <c r="I362" s="1062"/>
      <c r="J362" s="1062"/>
      <c r="K362" s="1062"/>
      <c r="L362" s="1062"/>
      <c r="M362" s="1062"/>
      <c r="N362" s="1062"/>
      <c r="O362" s="1062"/>
      <c r="P362" s="1062"/>
      <c r="Q362" s="1062"/>
      <c r="R362" s="1062"/>
      <c r="S362" s="1062"/>
      <c r="T362" s="1062"/>
      <c r="U362" s="1062"/>
      <c r="V362" s="1062"/>
      <c r="W362" s="1062"/>
      <c r="X362" s="1062"/>
      <c r="Y362" s="1062"/>
      <c r="Z362" s="1062"/>
    </row>
    <row r="363" spans="1:26" ht="12.75">
      <c r="A363" s="1071"/>
      <c r="B363" s="1071"/>
      <c r="C363" s="1062"/>
      <c r="D363" s="1062"/>
      <c r="E363" s="1062"/>
      <c r="F363" s="1062"/>
      <c r="G363" s="1062"/>
      <c r="H363" s="1062"/>
      <c r="I363" s="1062"/>
      <c r="J363" s="1062"/>
      <c r="K363" s="1062"/>
      <c r="L363" s="1062"/>
      <c r="M363" s="1062"/>
      <c r="N363" s="1062"/>
      <c r="O363" s="1062"/>
      <c r="P363" s="1062"/>
      <c r="Q363" s="1062"/>
      <c r="R363" s="1062"/>
      <c r="S363" s="1062"/>
      <c r="T363" s="1062"/>
      <c r="U363" s="1062"/>
      <c r="V363" s="1062"/>
      <c r="W363" s="1062"/>
      <c r="X363" s="1062"/>
      <c r="Y363" s="1062"/>
      <c r="Z363" s="1062"/>
    </row>
    <row r="364" spans="1:26" ht="12.75">
      <c r="A364" s="1071"/>
      <c r="B364" s="1071"/>
      <c r="C364" s="1062"/>
      <c r="D364" s="1062"/>
      <c r="E364" s="1062"/>
      <c r="F364" s="1062"/>
      <c r="G364" s="1062"/>
      <c r="H364" s="1062"/>
      <c r="I364" s="1062"/>
      <c r="J364" s="1062"/>
      <c r="K364" s="1062"/>
      <c r="L364" s="1062"/>
      <c r="M364" s="1062"/>
      <c r="N364" s="1062"/>
      <c r="O364" s="1062"/>
      <c r="P364" s="1062"/>
      <c r="Q364" s="1062"/>
      <c r="R364" s="1062"/>
      <c r="S364" s="1062"/>
      <c r="T364" s="1062"/>
      <c r="U364" s="1062"/>
      <c r="V364" s="1062"/>
      <c r="W364" s="1062"/>
      <c r="X364" s="1062"/>
      <c r="Y364" s="1062"/>
      <c r="Z364" s="1062"/>
    </row>
    <row r="365" spans="1:26" ht="12.75">
      <c r="A365" s="1071"/>
      <c r="B365" s="1071"/>
      <c r="C365" s="1062"/>
      <c r="D365" s="1062"/>
      <c r="E365" s="1062"/>
      <c r="F365" s="1062"/>
      <c r="G365" s="1062"/>
      <c r="H365" s="1062"/>
      <c r="I365" s="1062"/>
      <c r="J365" s="1062"/>
      <c r="K365" s="1062"/>
      <c r="L365" s="1062"/>
      <c r="M365" s="1062"/>
      <c r="N365" s="1062"/>
      <c r="O365" s="1062"/>
      <c r="P365" s="1062"/>
      <c r="Q365" s="1062"/>
      <c r="R365" s="1062"/>
      <c r="S365" s="1062"/>
      <c r="T365" s="1062"/>
      <c r="U365" s="1062"/>
      <c r="V365" s="1062"/>
      <c r="W365" s="1062"/>
      <c r="X365" s="1062"/>
      <c r="Y365" s="1062"/>
      <c r="Z365" s="1062"/>
    </row>
    <row r="366" spans="1:26" ht="12.75">
      <c r="A366" s="1071"/>
      <c r="B366" s="1071"/>
      <c r="C366" s="1062"/>
      <c r="D366" s="1062"/>
      <c r="E366" s="1062"/>
      <c r="F366" s="1062"/>
      <c r="G366" s="1062"/>
      <c r="H366" s="1062"/>
      <c r="I366" s="1062"/>
      <c r="J366" s="1062"/>
      <c r="K366" s="1062"/>
      <c r="L366" s="1062"/>
      <c r="M366" s="1062"/>
      <c r="N366" s="1062"/>
      <c r="O366" s="1062"/>
      <c r="P366" s="1062"/>
      <c r="Q366" s="1062"/>
      <c r="R366" s="1062"/>
      <c r="S366" s="1062"/>
      <c r="T366" s="1062"/>
      <c r="U366" s="1062"/>
      <c r="V366" s="1062"/>
      <c r="W366" s="1062"/>
      <c r="X366" s="1062"/>
      <c r="Y366" s="1062"/>
      <c r="Z366" s="1062"/>
    </row>
    <row r="367" spans="1:26" ht="12.75">
      <c r="A367" s="1071"/>
      <c r="B367" s="1071"/>
      <c r="C367" s="1062"/>
      <c r="D367" s="1062"/>
      <c r="E367" s="1062"/>
      <c r="F367" s="1062"/>
      <c r="G367" s="1062"/>
      <c r="H367" s="1062"/>
      <c r="I367" s="1062"/>
      <c r="J367" s="1062"/>
      <c r="K367" s="1062"/>
      <c r="L367" s="1062"/>
      <c r="M367" s="1062"/>
      <c r="N367" s="1062"/>
      <c r="O367" s="1062"/>
      <c r="P367" s="1062"/>
      <c r="Q367" s="1062"/>
      <c r="R367" s="1062"/>
      <c r="S367" s="1062"/>
      <c r="T367" s="1062"/>
      <c r="U367" s="1062"/>
      <c r="V367" s="1062"/>
      <c r="W367" s="1062"/>
      <c r="X367" s="1062"/>
      <c r="Y367" s="1062"/>
      <c r="Z367" s="1062"/>
    </row>
    <row r="368" spans="1:26" ht="12.75">
      <c r="A368" s="1071"/>
      <c r="B368" s="1071"/>
      <c r="C368" s="1062"/>
      <c r="D368" s="1062"/>
      <c r="E368" s="1062"/>
      <c r="F368" s="1062"/>
      <c r="G368" s="1062"/>
      <c r="H368" s="1062"/>
      <c r="I368" s="1062"/>
      <c r="J368" s="1062"/>
      <c r="K368" s="1062"/>
      <c r="L368" s="1062"/>
      <c r="M368" s="1062"/>
      <c r="N368" s="1062"/>
      <c r="O368" s="1062"/>
      <c r="P368" s="1062"/>
      <c r="Q368" s="1062"/>
      <c r="R368" s="1062"/>
      <c r="S368" s="1062"/>
      <c r="T368" s="1062"/>
      <c r="U368" s="1062"/>
      <c r="V368" s="1062"/>
      <c r="W368" s="1062"/>
      <c r="X368" s="1062"/>
      <c r="Y368" s="1062"/>
      <c r="Z368" s="1062"/>
    </row>
    <row r="369" spans="1:26" ht="12.75">
      <c r="A369" s="1071"/>
      <c r="B369" s="1071"/>
      <c r="C369" s="1062"/>
      <c r="D369" s="1062"/>
      <c r="E369" s="1062"/>
      <c r="F369" s="1062"/>
      <c r="G369" s="1062"/>
      <c r="H369" s="1062"/>
      <c r="I369" s="1062"/>
      <c r="J369" s="1062"/>
      <c r="K369" s="1062"/>
      <c r="L369" s="1062"/>
      <c r="M369" s="1062"/>
      <c r="N369" s="1062"/>
      <c r="O369" s="1062"/>
      <c r="P369" s="1062"/>
      <c r="Q369" s="1062"/>
      <c r="R369" s="1062"/>
      <c r="S369" s="1062"/>
      <c r="T369" s="1062"/>
      <c r="U369" s="1062"/>
      <c r="V369" s="1062"/>
      <c r="W369" s="1062"/>
      <c r="X369" s="1062"/>
      <c r="Y369" s="1062"/>
      <c r="Z369" s="1062"/>
    </row>
    <row r="370" spans="1:26" ht="12.75">
      <c r="A370" s="1071"/>
      <c r="B370" s="1071"/>
      <c r="C370" s="1062"/>
      <c r="D370" s="1062"/>
      <c r="E370" s="1062"/>
      <c r="F370" s="1062"/>
      <c r="G370" s="1062"/>
      <c r="H370" s="1062"/>
      <c r="I370" s="1062"/>
      <c r="J370" s="1062"/>
      <c r="K370" s="1062"/>
      <c r="L370" s="1062"/>
      <c r="M370" s="1062"/>
      <c r="N370" s="1062"/>
      <c r="O370" s="1062"/>
      <c r="P370" s="1062"/>
      <c r="Q370" s="1062"/>
      <c r="R370" s="1062"/>
      <c r="S370" s="1062"/>
      <c r="T370" s="1062"/>
      <c r="U370" s="1062"/>
      <c r="V370" s="1062"/>
      <c r="W370" s="1062"/>
      <c r="X370" s="1062"/>
      <c r="Y370" s="1062"/>
      <c r="Z370" s="1062"/>
    </row>
    <row r="371" spans="1:26" ht="12.75">
      <c r="A371" s="1071"/>
      <c r="B371" s="1071"/>
      <c r="C371" s="1062"/>
      <c r="D371" s="1062"/>
      <c r="E371" s="1062"/>
      <c r="F371" s="1062"/>
      <c r="G371" s="1062"/>
      <c r="H371" s="1062"/>
      <c r="I371" s="1062"/>
      <c r="J371" s="1062"/>
      <c r="K371" s="1062"/>
      <c r="L371" s="1062"/>
      <c r="M371" s="1062"/>
      <c r="N371" s="1062"/>
      <c r="O371" s="1062"/>
      <c r="P371" s="1062"/>
      <c r="Q371" s="1062"/>
      <c r="R371" s="1062"/>
      <c r="S371" s="1062"/>
      <c r="T371" s="1062"/>
      <c r="U371" s="1062"/>
      <c r="V371" s="1062"/>
      <c r="W371" s="1062"/>
      <c r="X371" s="1062"/>
      <c r="Y371" s="1062"/>
      <c r="Z371" s="1062"/>
    </row>
    <row r="372" spans="1:26" ht="12.75">
      <c r="A372" s="1071"/>
      <c r="B372" s="1071"/>
      <c r="C372" s="1062"/>
      <c r="D372" s="1062"/>
      <c r="E372" s="1062"/>
      <c r="F372" s="1062"/>
      <c r="G372" s="1062"/>
      <c r="H372" s="1062"/>
      <c r="I372" s="1062"/>
      <c r="J372" s="1062"/>
      <c r="K372" s="1062"/>
      <c r="L372" s="1062"/>
      <c r="M372" s="1062"/>
      <c r="N372" s="1062"/>
      <c r="O372" s="1062"/>
      <c r="P372" s="1062"/>
      <c r="Q372" s="1062"/>
      <c r="R372" s="1062"/>
      <c r="S372" s="1062"/>
      <c r="T372" s="1062"/>
      <c r="U372" s="1062"/>
      <c r="V372" s="1062"/>
      <c r="W372" s="1062"/>
      <c r="X372" s="1062"/>
      <c r="Y372" s="1062"/>
      <c r="Z372" s="1062"/>
    </row>
    <row r="373" spans="1:26" ht="12.75">
      <c r="A373" s="1071"/>
      <c r="B373" s="1071"/>
      <c r="C373" s="1062"/>
      <c r="D373" s="1062"/>
      <c r="E373" s="1062"/>
      <c r="F373" s="1062"/>
      <c r="G373" s="1062"/>
      <c r="H373" s="1062"/>
      <c r="I373" s="1062"/>
      <c r="J373" s="1062"/>
      <c r="K373" s="1062"/>
      <c r="L373" s="1062"/>
      <c r="M373" s="1062"/>
      <c r="N373" s="1062"/>
      <c r="O373" s="1062"/>
      <c r="P373" s="1062"/>
      <c r="Q373" s="1062"/>
      <c r="R373" s="1062"/>
      <c r="S373" s="1062"/>
      <c r="T373" s="1062"/>
      <c r="U373" s="1062"/>
      <c r="V373" s="1062"/>
      <c r="W373" s="1062"/>
      <c r="X373" s="1062"/>
      <c r="Y373" s="1062"/>
      <c r="Z373" s="1062"/>
    </row>
    <row r="374" spans="1:26" ht="12.75">
      <c r="A374" s="1071"/>
      <c r="B374" s="1071"/>
      <c r="C374" s="1062"/>
      <c r="D374" s="1062"/>
      <c r="E374" s="1062"/>
      <c r="F374" s="1062"/>
      <c r="G374" s="1062"/>
      <c r="H374" s="1062"/>
      <c r="I374" s="1062"/>
      <c r="J374" s="1062"/>
      <c r="K374" s="1062"/>
      <c r="L374" s="1062"/>
      <c r="M374" s="1062"/>
      <c r="N374" s="1062"/>
      <c r="O374" s="1062"/>
      <c r="P374" s="1062"/>
      <c r="Q374" s="1062"/>
      <c r="R374" s="1062"/>
      <c r="S374" s="1062"/>
      <c r="T374" s="1062"/>
      <c r="U374" s="1062"/>
      <c r="V374" s="1062"/>
      <c r="W374" s="1062"/>
      <c r="X374" s="1062"/>
      <c r="Y374" s="1062"/>
      <c r="Z374" s="1062"/>
    </row>
    <row r="375" spans="1:26" ht="12.75">
      <c r="A375" s="1071"/>
      <c r="B375" s="1071"/>
      <c r="C375" s="1062"/>
      <c r="D375" s="1062"/>
      <c r="E375" s="1062"/>
      <c r="F375" s="1062"/>
      <c r="G375" s="1062"/>
      <c r="H375" s="1062"/>
      <c r="I375" s="1062"/>
      <c r="J375" s="1062"/>
      <c r="K375" s="1062"/>
      <c r="L375" s="1062"/>
      <c r="M375" s="1062"/>
      <c r="N375" s="1062"/>
      <c r="O375" s="1062"/>
      <c r="P375" s="1062"/>
      <c r="Q375" s="1062"/>
      <c r="R375" s="1062"/>
      <c r="S375" s="1062"/>
      <c r="T375" s="1062"/>
      <c r="U375" s="1062"/>
      <c r="V375" s="1062"/>
      <c r="W375" s="1062"/>
      <c r="X375" s="1062"/>
      <c r="Y375" s="1062"/>
      <c r="Z375" s="1062"/>
    </row>
    <row r="376" spans="1:26" ht="12.75">
      <c r="A376" s="1071"/>
      <c r="B376" s="1071"/>
      <c r="C376" s="1062"/>
      <c r="D376" s="1062"/>
      <c r="E376" s="1062"/>
      <c r="F376" s="1062"/>
      <c r="G376" s="1062"/>
      <c r="H376" s="1062"/>
      <c r="I376" s="1062"/>
      <c r="J376" s="1062"/>
      <c r="K376" s="1062"/>
      <c r="L376" s="1062"/>
      <c r="M376" s="1062"/>
      <c r="N376" s="1062"/>
      <c r="O376" s="1062"/>
      <c r="P376" s="1062"/>
      <c r="Q376" s="1062"/>
      <c r="R376" s="1062"/>
      <c r="S376" s="1062"/>
      <c r="T376" s="1062"/>
      <c r="U376" s="1062"/>
      <c r="V376" s="1062"/>
      <c r="W376" s="1062"/>
      <c r="X376" s="1062"/>
      <c r="Y376" s="1062"/>
      <c r="Z376" s="1062"/>
    </row>
    <row r="377" spans="1:26" ht="12.75">
      <c r="A377" s="1071"/>
      <c r="B377" s="1071"/>
      <c r="C377" s="1062"/>
      <c r="D377" s="1062"/>
      <c r="E377" s="1062"/>
      <c r="F377" s="1062"/>
      <c r="G377" s="1062"/>
      <c r="H377" s="1062"/>
      <c r="I377" s="1062"/>
      <c r="J377" s="1062"/>
      <c r="K377" s="1062"/>
      <c r="L377" s="1062"/>
      <c r="M377" s="1062"/>
      <c r="N377" s="1062"/>
      <c r="O377" s="1062"/>
      <c r="P377" s="1062"/>
      <c r="Q377" s="1062"/>
      <c r="R377" s="1062"/>
      <c r="S377" s="1062"/>
      <c r="T377" s="1062"/>
      <c r="U377" s="1062"/>
      <c r="V377" s="1062"/>
      <c r="W377" s="1062"/>
      <c r="X377" s="1062"/>
      <c r="Y377" s="1062"/>
      <c r="Z377" s="1062"/>
    </row>
    <row r="378" spans="1:26" ht="12.75">
      <c r="A378" s="1071"/>
      <c r="B378" s="1071"/>
      <c r="C378" s="1062"/>
      <c r="D378" s="1062"/>
      <c r="E378" s="1062"/>
      <c r="F378" s="1062"/>
      <c r="G378" s="1062"/>
      <c r="H378" s="1062"/>
      <c r="I378" s="1062"/>
      <c r="J378" s="1062"/>
      <c r="K378" s="1062"/>
      <c r="L378" s="1062"/>
      <c r="M378" s="1062"/>
      <c r="N378" s="1062"/>
      <c r="O378" s="1062"/>
      <c r="P378" s="1062"/>
      <c r="Q378" s="1062"/>
      <c r="R378" s="1062"/>
      <c r="S378" s="1062"/>
      <c r="T378" s="1062"/>
      <c r="U378" s="1062"/>
      <c r="V378" s="1062"/>
      <c r="W378" s="1062"/>
      <c r="X378" s="1062"/>
      <c r="Y378" s="1062"/>
      <c r="Z378" s="1062"/>
    </row>
    <row r="379" spans="1:26" ht="12.75">
      <c r="A379" s="1071"/>
      <c r="B379" s="1071"/>
      <c r="C379" s="1062"/>
      <c r="D379" s="1062"/>
      <c r="E379" s="1062"/>
      <c r="F379" s="1062"/>
      <c r="G379" s="1062"/>
      <c r="H379" s="1062"/>
      <c r="I379" s="1062"/>
      <c r="J379" s="1062"/>
      <c r="K379" s="1062"/>
      <c r="L379" s="1062"/>
      <c r="M379" s="1062"/>
      <c r="N379" s="1062"/>
      <c r="O379" s="1062"/>
      <c r="P379" s="1062"/>
      <c r="Q379" s="1062"/>
      <c r="R379" s="1062"/>
      <c r="S379" s="1062"/>
      <c r="T379" s="1062"/>
      <c r="U379" s="1062"/>
      <c r="V379" s="1062"/>
      <c r="W379" s="1062"/>
      <c r="X379" s="1062"/>
      <c r="Y379" s="1062"/>
      <c r="Z379" s="1062"/>
    </row>
    <row r="380" spans="1:26" ht="12.75">
      <c r="A380" s="1071"/>
      <c r="B380" s="1071"/>
      <c r="C380" s="1062"/>
      <c r="D380" s="1062"/>
      <c r="E380" s="1062"/>
      <c r="F380" s="1062"/>
      <c r="G380" s="1062"/>
      <c r="H380" s="1062"/>
      <c r="I380" s="1062"/>
      <c r="J380" s="1062"/>
      <c r="K380" s="1062"/>
      <c r="L380" s="1062"/>
      <c r="M380" s="1062"/>
      <c r="N380" s="1062"/>
      <c r="O380" s="1062"/>
      <c r="P380" s="1062"/>
      <c r="Q380" s="1062"/>
      <c r="R380" s="1062"/>
      <c r="S380" s="1062"/>
      <c r="T380" s="1062"/>
      <c r="U380" s="1062"/>
      <c r="V380" s="1062"/>
      <c r="W380" s="1062"/>
      <c r="X380" s="1062"/>
      <c r="Y380" s="1062"/>
      <c r="Z380" s="1062"/>
    </row>
    <row r="381" spans="1:26" ht="12.75">
      <c r="A381" s="1071"/>
      <c r="B381" s="1071"/>
      <c r="C381" s="1062"/>
      <c r="D381" s="1062"/>
      <c r="E381" s="1062"/>
      <c r="F381" s="1062"/>
      <c r="G381" s="1062"/>
      <c r="H381" s="1062"/>
      <c r="I381" s="1062"/>
      <c r="J381" s="1062"/>
      <c r="K381" s="1062"/>
      <c r="L381" s="1062"/>
      <c r="M381" s="1062"/>
      <c r="N381" s="1062"/>
      <c r="O381" s="1062"/>
      <c r="P381" s="1062"/>
      <c r="Q381" s="1062"/>
      <c r="R381" s="1062"/>
      <c r="S381" s="1062"/>
      <c r="T381" s="1062"/>
      <c r="U381" s="1062"/>
      <c r="V381" s="1062"/>
      <c r="W381" s="1062"/>
      <c r="X381" s="1062"/>
      <c r="Y381" s="1062"/>
      <c r="Z381" s="1062"/>
    </row>
    <row r="382" spans="1:26" ht="12.75">
      <c r="A382" s="1071"/>
      <c r="B382" s="1071"/>
      <c r="C382" s="1062"/>
      <c r="D382" s="1062"/>
      <c r="E382" s="1062"/>
      <c r="F382" s="1062"/>
      <c r="G382" s="1062"/>
      <c r="H382" s="1062"/>
      <c r="I382" s="1062"/>
      <c r="J382" s="1062"/>
      <c r="K382" s="1062"/>
      <c r="L382" s="1062"/>
      <c r="M382" s="1062"/>
      <c r="N382" s="1062"/>
      <c r="O382" s="1062"/>
      <c r="P382" s="1062"/>
      <c r="Q382" s="1062"/>
      <c r="R382" s="1062"/>
      <c r="S382" s="1062"/>
      <c r="T382" s="1062"/>
      <c r="U382" s="1062"/>
      <c r="V382" s="1062"/>
      <c r="W382" s="1062"/>
      <c r="X382" s="1062"/>
      <c r="Y382" s="1062"/>
      <c r="Z382" s="1062"/>
    </row>
    <row r="383" spans="1:26" ht="12.75">
      <c r="A383" s="1071"/>
      <c r="B383" s="1071"/>
      <c r="C383" s="1062"/>
      <c r="D383" s="1062"/>
      <c r="E383" s="1062"/>
      <c r="F383" s="1062"/>
      <c r="G383" s="1062"/>
      <c r="H383" s="1062"/>
      <c r="I383" s="1062"/>
      <c r="J383" s="1062"/>
      <c r="K383" s="1062"/>
      <c r="L383" s="1062"/>
      <c r="M383" s="1062"/>
      <c r="N383" s="1062"/>
      <c r="O383" s="1062"/>
      <c r="P383" s="1062"/>
      <c r="Q383" s="1062"/>
      <c r="R383" s="1062"/>
      <c r="S383" s="1062"/>
      <c r="T383" s="1062"/>
      <c r="U383" s="1062"/>
      <c r="V383" s="1062"/>
      <c r="W383" s="1062"/>
      <c r="X383" s="1062"/>
      <c r="Y383" s="1062"/>
      <c r="Z383" s="1062"/>
    </row>
    <row r="384" spans="1:26" ht="12.75">
      <c r="A384" s="1071"/>
      <c r="B384" s="1071"/>
      <c r="C384" s="1062"/>
      <c r="D384" s="1062"/>
      <c r="E384" s="1062"/>
      <c r="F384" s="1062"/>
      <c r="G384" s="1062"/>
      <c r="H384" s="1062"/>
      <c r="I384" s="1062"/>
      <c r="J384" s="1062"/>
      <c r="K384" s="1062"/>
      <c r="L384" s="1062"/>
      <c r="M384" s="1062"/>
      <c r="N384" s="1062"/>
      <c r="O384" s="1062"/>
      <c r="P384" s="1062"/>
      <c r="Q384" s="1062"/>
      <c r="R384" s="1062"/>
      <c r="S384" s="1062"/>
      <c r="T384" s="1062"/>
      <c r="U384" s="1062"/>
      <c r="V384" s="1062"/>
      <c r="W384" s="1062"/>
      <c r="X384" s="1062"/>
      <c r="Y384" s="1062"/>
      <c r="Z384" s="1062"/>
    </row>
    <row r="385" spans="1:26" ht="12.75">
      <c r="A385" s="1071"/>
      <c r="B385" s="1071"/>
      <c r="C385" s="1062"/>
      <c r="D385" s="1062"/>
      <c r="E385" s="1062"/>
      <c r="F385" s="1062"/>
      <c r="G385" s="1062"/>
      <c r="H385" s="1062"/>
      <c r="I385" s="1062"/>
      <c r="J385" s="1062"/>
      <c r="K385" s="1062"/>
      <c r="L385" s="1062"/>
      <c r="M385" s="1062"/>
      <c r="N385" s="1062"/>
      <c r="O385" s="1062"/>
      <c r="P385" s="1062"/>
      <c r="Q385" s="1062"/>
      <c r="R385" s="1062"/>
      <c r="S385" s="1062"/>
      <c r="T385" s="1062"/>
      <c r="U385" s="1062"/>
      <c r="V385" s="1062"/>
      <c r="W385" s="1062"/>
      <c r="X385" s="1062"/>
      <c r="Y385" s="1062"/>
      <c r="Z385" s="1062"/>
    </row>
    <row r="386" spans="1:26" ht="12.75">
      <c r="A386" s="1071"/>
      <c r="B386" s="1071"/>
      <c r="C386" s="1062"/>
      <c r="D386" s="1062"/>
      <c r="E386" s="1062"/>
      <c r="F386" s="1062"/>
      <c r="G386" s="1062"/>
      <c r="H386" s="1062"/>
      <c r="I386" s="1062"/>
      <c r="J386" s="1062"/>
      <c r="K386" s="1062"/>
      <c r="L386" s="1062"/>
      <c r="M386" s="1062"/>
      <c r="N386" s="1062"/>
      <c r="O386" s="1062"/>
      <c r="P386" s="1062"/>
      <c r="Q386" s="1062"/>
      <c r="R386" s="1062"/>
      <c r="S386" s="1062"/>
      <c r="T386" s="1062"/>
      <c r="U386" s="1062"/>
      <c r="V386" s="1062"/>
      <c r="W386" s="1062"/>
      <c r="X386" s="1062"/>
      <c r="Y386" s="1062"/>
      <c r="Z386" s="1062"/>
    </row>
    <row r="387" spans="1:26" ht="12.75">
      <c r="A387" s="1071"/>
      <c r="B387" s="1071"/>
      <c r="C387" s="1062"/>
      <c r="D387" s="1062"/>
      <c r="E387" s="1062"/>
      <c r="F387" s="1062"/>
      <c r="G387" s="1062"/>
      <c r="H387" s="1062"/>
      <c r="I387" s="1062"/>
      <c r="J387" s="1062"/>
      <c r="K387" s="1062"/>
      <c r="L387" s="1062"/>
      <c r="M387" s="1062"/>
      <c r="N387" s="1062"/>
      <c r="O387" s="1062"/>
      <c r="P387" s="1062"/>
      <c r="Q387" s="1062"/>
      <c r="R387" s="1062"/>
      <c r="S387" s="1062"/>
      <c r="T387" s="1062"/>
      <c r="U387" s="1062"/>
      <c r="V387" s="1062"/>
      <c r="W387" s="1062"/>
      <c r="X387" s="1062"/>
      <c r="Y387" s="1062"/>
      <c r="Z387" s="1062"/>
    </row>
    <row r="388" spans="1:26" ht="12.75">
      <c r="A388" s="1071"/>
      <c r="B388" s="1071"/>
      <c r="C388" s="1062"/>
      <c r="D388" s="1062"/>
      <c r="E388" s="1062"/>
      <c r="F388" s="1062"/>
      <c r="G388" s="1062"/>
      <c r="H388" s="1062"/>
      <c r="I388" s="1062"/>
      <c r="J388" s="1062"/>
      <c r="K388" s="1062"/>
      <c r="L388" s="1062"/>
      <c r="M388" s="1062"/>
      <c r="N388" s="1062"/>
      <c r="O388" s="1062"/>
      <c r="P388" s="1062"/>
      <c r="Q388" s="1062"/>
      <c r="R388" s="1062"/>
      <c r="S388" s="1062"/>
      <c r="T388" s="1062"/>
      <c r="U388" s="1062"/>
      <c r="V388" s="1062"/>
      <c r="W388" s="1062"/>
      <c r="X388" s="1062"/>
      <c r="Y388" s="1062"/>
      <c r="Z388" s="1062"/>
    </row>
    <row r="389" spans="1:26" ht="12.75">
      <c r="A389" s="1071"/>
      <c r="B389" s="1071"/>
      <c r="C389" s="1062"/>
      <c r="D389" s="1062"/>
      <c r="E389" s="1062"/>
      <c r="F389" s="1062"/>
      <c r="G389" s="1062"/>
      <c r="H389" s="1062"/>
      <c r="I389" s="1062"/>
      <c r="J389" s="1062"/>
      <c r="K389" s="1062"/>
      <c r="L389" s="1062"/>
      <c r="M389" s="1062"/>
      <c r="N389" s="1062"/>
      <c r="O389" s="1062"/>
      <c r="P389" s="1062"/>
      <c r="Q389" s="1062"/>
      <c r="R389" s="1062"/>
      <c r="S389" s="1062"/>
      <c r="T389" s="1062"/>
      <c r="U389" s="1062"/>
      <c r="V389" s="1062"/>
      <c r="W389" s="1062"/>
      <c r="X389" s="1062"/>
      <c r="Y389" s="1062"/>
      <c r="Z389" s="1062"/>
    </row>
    <row r="390" spans="1:26" ht="12.75">
      <c r="A390" s="1071"/>
      <c r="B390" s="1071"/>
      <c r="C390" s="1062"/>
      <c r="D390" s="1062"/>
      <c r="E390" s="1062"/>
      <c r="F390" s="1062"/>
      <c r="G390" s="1062"/>
      <c r="H390" s="1062"/>
      <c r="I390" s="1062"/>
      <c r="J390" s="1062"/>
      <c r="K390" s="1062"/>
      <c r="L390" s="1062"/>
      <c r="M390" s="1062"/>
      <c r="N390" s="1062"/>
      <c r="O390" s="1062"/>
      <c r="P390" s="1062"/>
      <c r="Q390" s="1062"/>
      <c r="R390" s="1062"/>
      <c r="S390" s="1062"/>
      <c r="T390" s="1062"/>
      <c r="U390" s="1062"/>
      <c r="V390" s="1062"/>
      <c r="W390" s="1062"/>
      <c r="X390" s="1062"/>
      <c r="Y390" s="1062"/>
      <c r="Z390" s="1062"/>
    </row>
    <row r="391" spans="1:26" ht="12.75">
      <c r="A391" s="1071"/>
      <c r="B391" s="1071"/>
      <c r="C391" s="1062"/>
      <c r="D391" s="1062"/>
      <c r="E391" s="1062"/>
      <c r="F391" s="1062"/>
      <c r="G391" s="1062"/>
      <c r="H391" s="1062"/>
      <c r="I391" s="1062"/>
      <c r="J391" s="1062"/>
      <c r="K391" s="1062"/>
      <c r="L391" s="1062"/>
      <c r="M391" s="1062"/>
      <c r="N391" s="1062"/>
      <c r="O391" s="1062"/>
      <c r="P391" s="1062"/>
      <c r="Q391" s="1062"/>
      <c r="R391" s="1062"/>
      <c r="S391" s="1062"/>
      <c r="T391" s="1062"/>
      <c r="U391" s="1062"/>
      <c r="V391" s="1062"/>
      <c r="W391" s="1062"/>
      <c r="X391" s="1062"/>
      <c r="Y391" s="1062"/>
      <c r="Z391" s="1062"/>
    </row>
    <row r="392" spans="1:26" ht="12.75">
      <c r="A392" s="1071"/>
      <c r="B392" s="1071"/>
      <c r="C392" s="1062"/>
      <c r="D392" s="1062"/>
      <c r="E392" s="1062"/>
      <c r="F392" s="1062"/>
      <c r="G392" s="1062"/>
      <c r="H392" s="1062"/>
      <c r="I392" s="1062"/>
      <c r="J392" s="1062"/>
      <c r="K392" s="1062"/>
      <c r="L392" s="1062"/>
      <c r="M392" s="1062"/>
      <c r="N392" s="1062"/>
      <c r="O392" s="1062"/>
      <c r="P392" s="1062"/>
      <c r="Q392" s="1062"/>
      <c r="R392" s="1062"/>
      <c r="S392" s="1062"/>
      <c r="T392" s="1062"/>
      <c r="U392" s="1062"/>
      <c r="V392" s="1062"/>
      <c r="W392" s="1062"/>
      <c r="X392" s="1062"/>
      <c r="Y392" s="1062"/>
      <c r="Z392" s="1062"/>
    </row>
    <row r="393" spans="1:26" ht="12.75">
      <c r="A393" s="1071"/>
      <c r="B393" s="1071"/>
      <c r="C393" s="1062"/>
      <c r="D393" s="1062"/>
      <c r="E393" s="1062"/>
      <c r="F393" s="1062"/>
      <c r="G393" s="1062"/>
      <c r="H393" s="1062"/>
      <c r="I393" s="1062"/>
      <c r="J393" s="1062"/>
      <c r="K393" s="1062"/>
      <c r="L393" s="1062"/>
      <c r="M393" s="1062"/>
      <c r="N393" s="1062"/>
      <c r="O393" s="1062"/>
      <c r="P393" s="1062"/>
      <c r="Q393" s="1062"/>
      <c r="R393" s="1062"/>
      <c r="S393" s="1062"/>
      <c r="T393" s="1062"/>
      <c r="U393" s="1062"/>
      <c r="V393" s="1062"/>
      <c r="W393" s="1062"/>
      <c r="X393" s="1062"/>
      <c r="Y393" s="1062"/>
      <c r="Z393" s="1062"/>
    </row>
    <row r="394" spans="1:26" ht="12.75">
      <c r="A394" s="1071"/>
      <c r="B394" s="1071"/>
      <c r="C394" s="1062"/>
      <c r="D394" s="1062"/>
      <c r="E394" s="1062"/>
      <c r="F394" s="1062"/>
      <c r="G394" s="1062"/>
      <c r="H394" s="1062"/>
      <c r="I394" s="1062"/>
      <c r="J394" s="1062"/>
      <c r="K394" s="1062"/>
      <c r="L394" s="1062"/>
      <c r="M394" s="1062"/>
      <c r="N394" s="1062"/>
      <c r="O394" s="1062"/>
      <c r="P394" s="1062"/>
      <c r="Q394" s="1062"/>
      <c r="R394" s="1062"/>
      <c r="S394" s="1062"/>
      <c r="T394" s="1062"/>
      <c r="U394" s="1062"/>
      <c r="V394" s="1062"/>
      <c r="W394" s="1062"/>
      <c r="X394" s="1062"/>
      <c r="Y394" s="1062"/>
      <c r="Z394" s="1062"/>
    </row>
    <row r="395" spans="1:26" ht="12.75">
      <c r="A395" s="1071"/>
      <c r="B395" s="1071"/>
      <c r="C395" s="1062"/>
      <c r="D395" s="1062"/>
      <c r="E395" s="1062"/>
      <c r="F395" s="1062"/>
      <c r="G395" s="1062"/>
      <c r="H395" s="1062"/>
      <c r="I395" s="1062"/>
      <c r="J395" s="1062"/>
      <c r="K395" s="1062"/>
      <c r="L395" s="1062"/>
      <c r="M395" s="1062"/>
      <c r="N395" s="1062"/>
      <c r="O395" s="1062"/>
      <c r="P395" s="1062"/>
      <c r="Q395" s="1062"/>
      <c r="R395" s="1062"/>
      <c r="S395" s="1062"/>
      <c r="T395" s="1062"/>
      <c r="U395" s="1062"/>
      <c r="V395" s="1062"/>
      <c r="W395" s="1062"/>
      <c r="X395" s="1062"/>
      <c r="Y395" s="1062"/>
      <c r="Z395" s="1062"/>
    </row>
    <row r="396" spans="1:26" ht="12.75">
      <c r="A396" s="1071"/>
      <c r="B396" s="1071"/>
      <c r="C396" s="1062"/>
      <c r="D396" s="1062"/>
      <c r="E396" s="1062"/>
      <c r="F396" s="1062"/>
      <c r="G396" s="1062"/>
      <c r="H396" s="1062"/>
      <c r="I396" s="1062"/>
      <c r="J396" s="1062"/>
      <c r="K396" s="1062"/>
      <c r="L396" s="1062"/>
      <c r="M396" s="1062"/>
      <c r="N396" s="1062"/>
      <c r="O396" s="1062"/>
      <c r="P396" s="1062"/>
      <c r="Q396" s="1062"/>
      <c r="R396" s="1062"/>
      <c r="S396" s="1062"/>
      <c r="T396" s="1062"/>
      <c r="U396" s="1062"/>
      <c r="V396" s="1062"/>
      <c r="W396" s="1062"/>
      <c r="X396" s="1062"/>
      <c r="Y396" s="1062"/>
      <c r="Z396" s="1062"/>
    </row>
    <row r="397" spans="1:26" ht="12.75">
      <c r="A397" s="1071"/>
      <c r="B397" s="1071"/>
      <c r="C397" s="1062"/>
      <c r="D397" s="1062"/>
      <c r="E397" s="1062"/>
      <c r="F397" s="1062"/>
      <c r="G397" s="1062"/>
      <c r="H397" s="1062"/>
      <c r="I397" s="1062"/>
      <c r="J397" s="1062"/>
      <c r="K397" s="1062"/>
      <c r="L397" s="1062"/>
      <c r="M397" s="1062"/>
      <c r="N397" s="1062"/>
      <c r="O397" s="1062"/>
      <c r="P397" s="1062"/>
      <c r="Q397" s="1062"/>
      <c r="R397" s="1062"/>
      <c r="S397" s="1062"/>
      <c r="T397" s="1062"/>
      <c r="U397" s="1062"/>
      <c r="V397" s="1062"/>
      <c r="W397" s="1062"/>
      <c r="X397" s="1062"/>
      <c r="Y397" s="1062"/>
      <c r="Z397" s="1062"/>
    </row>
    <row r="398" spans="1:26" ht="12.75">
      <c r="A398" s="1071"/>
      <c r="B398" s="1071"/>
      <c r="C398" s="1062"/>
      <c r="D398" s="1062"/>
      <c r="E398" s="1062"/>
      <c r="F398" s="1062"/>
      <c r="G398" s="1062"/>
      <c r="H398" s="1062"/>
      <c r="I398" s="1062"/>
      <c r="J398" s="1062"/>
      <c r="K398" s="1062"/>
      <c r="L398" s="1062"/>
      <c r="M398" s="1062"/>
      <c r="N398" s="1062"/>
      <c r="O398" s="1062"/>
      <c r="P398" s="1062"/>
      <c r="Q398" s="1062"/>
      <c r="R398" s="1062"/>
      <c r="S398" s="1062"/>
      <c r="T398" s="1062"/>
      <c r="U398" s="1062"/>
      <c r="V398" s="1062"/>
      <c r="W398" s="1062"/>
      <c r="X398" s="1062"/>
      <c r="Y398" s="1062"/>
      <c r="Z398" s="1062"/>
    </row>
    <row r="399" spans="1:26" ht="12.75">
      <c r="A399" s="1071"/>
      <c r="B399" s="1071"/>
      <c r="C399" s="1062"/>
      <c r="D399" s="1062"/>
      <c r="E399" s="1062"/>
      <c r="F399" s="1062"/>
      <c r="G399" s="1062"/>
      <c r="H399" s="1062"/>
      <c r="I399" s="1062"/>
      <c r="J399" s="1062"/>
      <c r="K399" s="1062"/>
      <c r="L399" s="1062"/>
      <c r="M399" s="1062"/>
      <c r="N399" s="1062"/>
      <c r="O399" s="1062"/>
      <c r="P399" s="1062"/>
      <c r="Q399" s="1062"/>
      <c r="R399" s="1062"/>
      <c r="S399" s="1062"/>
      <c r="T399" s="1062"/>
      <c r="U399" s="1062"/>
      <c r="V399" s="1062"/>
      <c r="W399" s="1062"/>
      <c r="X399" s="1062"/>
      <c r="Y399" s="1062"/>
      <c r="Z399" s="1062"/>
    </row>
    <row r="400" spans="1:26" ht="12.75">
      <c r="A400" s="1071"/>
      <c r="B400" s="1071"/>
      <c r="C400" s="1062"/>
      <c r="D400" s="1062"/>
      <c r="E400" s="1062"/>
      <c r="F400" s="1062"/>
      <c r="G400" s="1062"/>
      <c r="H400" s="1062"/>
      <c r="I400" s="1062"/>
      <c r="J400" s="1062"/>
      <c r="K400" s="1062"/>
      <c r="L400" s="1062"/>
      <c r="M400" s="1062"/>
      <c r="N400" s="1062"/>
      <c r="O400" s="1062"/>
      <c r="P400" s="1062"/>
      <c r="Q400" s="1062"/>
      <c r="R400" s="1062"/>
      <c r="S400" s="1062"/>
      <c r="T400" s="1062"/>
      <c r="U400" s="1062"/>
      <c r="V400" s="1062"/>
      <c r="W400" s="1062"/>
      <c r="X400" s="1062"/>
      <c r="Y400" s="1062"/>
      <c r="Z400" s="1062"/>
    </row>
    <row r="401" spans="1:26" ht="12.75">
      <c r="A401" s="1071"/>
      <c r="B401" s="1071"/>
      <c r="C401" s="1062"/>
      <c r="D401" s="1062"/>
      <c r="E401" s="1062"/>
      <c r="F401" s="1062"/>
      <c r="G401" s="1062"/>
      <c r="H401" s="1062"/>
      <c r="I401" s="1062"/>
      <c r="J401" s="1062"/>
      <c r="K401" s="1062"/>
      <c r="L401" s="1062"/>
      <c r="M401" s="1062"/>
      <c r="N401" s="1062"/>
      <c r="O401" s="1062"/>
      <c r="P401" s="1062"/>
      <c r="Q401" s="1062"/>
      <c r="R401" s="1062"/>
      <c r="S401" s="1062"/>
      <c r="T401" s="1062"/>
      <c r="U401" s="1062"/>
      <c r="V401" s="1062"/>
      <c r="W401" s="1062"/>
      <c r="X401" s="1062"/>
      <c r="Y401" s="1062"/>
      <c r="Z401" s="1062"/>
    </row>
    <row r="402" spans="1:26" ht="12.75">
      <c r="A402" s="1071"/>
      <c r="B402" s="1071"/>
      <c r="C402" s="1062"/>
      <c r="D402" s="1062"/>
      <c r="E402" s="1062"/>
      <c r="F402" s="1062"/>
      <c r="G402" s="1062"/>
      <c r="H402" s="1062"/>
      <c r="I402" s="1062"/>
      <c r="J402" s="1062"/>
      <c r="K402" s="1062"/>
      <c r="L402" s="1062"/>
      <c r="M402" s="1062"/>
      <c r="N402" s="1062"/>
      <c r="O402" s="1062"/>
      <c r="P402" s="1062"/>
      <c r="Q402" s="1062"/>
      <c r="R402" s="1062"/>
      <c r="S402" s="1062"/>
      <c r="T402" s="1062"/>
      <c r="U402" s="1062"/>
      <c r="V402" s="1062"/>
      <c r="W402" s="1062"/>
      <c r="X402" s="1062"/>
      <c r="Y402" s="1062"/>
      <c r="Z402" s="1062"/>
    </row>
    <row r="403" spans="1:26" ht="12.75">
      <c r="A403" s="1071"/>
      <c r="B403" s="1071"/>
      <c r="C403" s="1062"/>
      <c r="D403" s="1062"/>
      <c r="E403" s="1062"/>
      <c r="F403" s="1062"/>
      <c r="G403" s="1062"/>
      <c r="H403" s="1062"/>
      <c r="I403" s="1062"/>
      <c r="J403" s="1062"/>
      <c r="K403" s="1062"/>
      <c r="L403" s="1062"/>
      <c r="M403" s="1062"/>
      <c r="N403" s="1062"/>
      <c r="O403" s="1062"/>
      <c r="P403" s="1062"/>
      <c r="Q403" s="1062"/>
      <c r="R403" s="1062"/>
      <c r="S403" s="1062"/>
      <c r="T403" s="1062"/>
      <c r="U403" s="1062"/>
      <c r="V403" s="1062"/>
      <c r="W403" s="1062"/>
      <c r="X403" s="1062"/>
      <c r="Y403" s="1062"/>
      <c r="Z403" s="1062"/>
    </row>
    <row r="404" spans="1:26" ht="12.75">
      <c r="A404" s="1071"/>
      <c r="B404" s="1071"/>
      <c r="C404" s="1062"/>
      <c r="D404" s="1062"/>
      <c r="E404" s="1062"/>
      <c r="F404" s="1062"/>
      <c r="G404" s="1062"/>
      <c r="H404" s="1062"/>
      <c r="I404" s="1062"/>
      <c r="J404" s="1062"/>
      <c r="K404" s="1062"/>
      <c r="L404" s="1062"/>
      <c r="M404" s="1062"/>
      <c r="N404" s="1062"/>
      <c r="O404" s="1062"/>
      <c r="P404" s="1062"/>
      <c r="Q404" s="1062"/>
      <c r="R404" s="1062"/>
      <c r="S404" s="1062"/>
      <c r="T404" s="1062"/>
      <c r="U404" s="1062"/>
      <c r="V404" s="1062"/>
      <c r="W404" s="1062"/>
      <c r="X404" s="1062"/>
      <c r="Y404" s="1062"/>
      <c r="Z404" s="1062"/>
    </row>
    <row r="405" spans="1:26" ht="12.75">
      <c r="A405" s="1071"/>
      <c r="B405" s="1071"/>
      <c r="C405" s="1062"/>
      <c r="D405" s="1062"/>
      <c r="E405" s="1062"/>
      <c r="F405" s="1062"/>
      <c r="G405" s="1062"/>
      <c r="H405" s="1062"/>
      <c r="I405" s="1062"/>
      <c r="J405" s="1062"/>
      <c r="K405" s="1062"/>
      <c r="L405" s="1062"/>
      <c r="M405" s="1062"/>
      <c r="N405" s="1062"/>
      <c r="O405" s="1062"/>
      <c r="P405" s="1062"/>
      <c r="Q405" s="1062"/>
      <c r="R405" s="1062"/>
      <c r="S405" s="1062"/>
      <c r="T405" s="1062"/>
      <c r="U405" s="1062"/>
      <c r="V405" s="1062"/>
      <c r="W405" s="1062"/>
      <c r="X405" s="1062"/>
      <c r="Y405" s="1062"/>
      <c r="Z405" s="1062"/>
    </row>
    <row r="406" spans="1:26" ht="12.75">
      <c r="A406" s="1071"/>
      <c r="B406" s="1071"/>
      <c r="C406" s="1062"/>
      <c r="D406" s="1062"/>
      <c r="E406" s="1062"/>
      <c r="F406" s="1062"/>
      <c r="G406" s="1062"/>
      <c r="H406" s="1062"/>
      <c r="I406" s="1062"/>
      <c r="J406" s="1062"/>
      <c r="K406" s="1062"/>
      <c r="L406" s="1062"/>
      <c r="M406" s="1062"/>
      <c r="N406" s="1062"/>
      <c r="O406" s="1062"/>
      <c r="P406" s="1062"/>
      <c r="Q406" s="1062"/>
      <c r="R406" s="1062"/>
      <c r="S406" s="1062"/>
      <c r="T406" s="1062"/>
      <c r="U406" s="1062"/>
      <c r="V406" s="1062"/>
      <c r="W406" s="1062"/>
      <c r="X406" s="1062"/>
      <c r="Y406" s="1062"/>
      <c r="Z406" s="1062"/>
    </row>
    <row r="407" spans="1:26" ht="12.75">
      <c r="A407" s="1071"/>
      <c r="B407" s="1071"/>
      <c r="C407" s="1062"/>
      <c r="D407" s="1062"/>
      <c r="E407" s="1062"/>
      <c r="F407" s="1062"/>
      <c r="G407" s="1062"/>
      <c r="H407" s="1062"/>
      <c r="I407" s="1062"/>
      <c r="J407" s="1062"/>
      <c r="K407" s="1062"/>
      <c r="L407" s="1062"/>
      <c r="M407" s="1062"/>
      <c r="N407" s="1062"/>
      <c r="O407" s="1062"/>
      <c r="P407" s="1062"/>
      <c r="Q407" s="1062"/>
      <c r="R407" s="1062"/>
      <c r="S407" s="1062"/>
      <c r="T407" s="1062"/>
      <c r="U407" s="1062"/>
      <c r="V407" s="1062"/>
      <c r="W407" s="1062"/>
      <c r="X407" s="1062"/>
      <c r="Y407" s="1062"/>
      <c r="Z407" s="1062"/>
    </row>
    <row r="408" spans="1:26" ht="12.75">
      <c r="A408" s="1071"/>
      <c r="B408" s="1071"/>
      <c r="C408" s="1062"/>
      <c r="D408" s="1062"/>
      <c r="E408" s="1062"/>
      <c r="F408" s="1062"/>
      <c r="G408" s="1062"/>
      <c r="H408" s="1062"/>
      <c r="I408" s="1062"/>
      <c r="J408" s="1062"/>
      <c r="K408" s="1062"/>
      <c r="L408" s="1062"/>
      <c r="M408" s="1062"/>
      <c r="N408" s="1062"/>
      <c r="O408" s="1062"/>
      <c r="P408" s="1062"/>
      <c r="Q408" s="1062"/>
      <c r="R408" s="1062"/>
      <c r="S408" s="1062"/>
      <c r="T408" s="1062"/>
      <c r="U408" s="1062"/>
      <c r="V408" s="1062"/>
      <c r="W408" s="1062"/>
      <c r="X408" s="1062"/>
      <c r="Y408" s="1062"/>
      <c r="Z408" s="1062"/>
    </row>
    <row r="409" spans="1:26" ht="12.75">
      <c r="A409" s="1071"/>
      <c r="B409" s="1071"/>
      <c r="C409" s="1062"/>
      <c r="D409" s="1062"/>
      <c r="E409" s="1062"/>
      <c r="F409" s="1062"/>
      <c r="G409" s="1062"/>
      <c r="H409" s="1062"/>
      <c r="I409" s="1062"/>
      <c r="J409" s="1062"/>
      <c r="K409" s="1062"/>
      <c r="L409" s="1062"/>
      <c r="M409" s="1062"/>
      <c r="N409" s="1062"/>
      <c r="O409" s="1062"/>
      <c r="P409" s="1062"/>
      <c r="Q409" s="1062"/>
      <c r="R409" s="1062"/>
      <c r="S409" s="1062"/>
      <c r="T409" s="1062"/>
      <c r="U409" s="1062"/>
      <c r="V409" s="1062"/>
      <c r="W409" s="1062"/>
      <c r="X409" s="1062"/>
      <c r="Y409" s="1062"/>
      <c r="Z409" s="1062"/>
    </row>
    <row r="410" spans="1:26" ht="12.75">
      <c r="A410" s="1071"/>
      <c r="B410" s="1071"/>
      <c r="C410" s="1062"/>
      <c r="D410" s="1062"/>
      <c r="E410" s="1062"/>
      <c r="F410" s="1062"/>
      <c r="G410" s="1062"/>
      <c r="H410" s="1062"/>
      <c r="I410" s="1062"/>
      <c r="J410" s="1062"/>
      <c r="K410" s="1062"/>
      <c r="L410" s="1062"/>
      <c r="M410" s="1062"/>
      <c r="N410" s="1062"/>
      <c r="O410" s="1062"/>
      <c r="P410" s="1062"/>
      <c r="Q410" s="1062"/>
      <c r="R410" s="1062"/>
      <c r="S410" s="1062"/>
      <c r="T410" s="1062"/>
      <c r="U410" s="1062"/>
      <c r="V410" s="1062"/>
      <c r="W410" s="1062"/>
      <c r="X410" s="1062"/>
      <c r="Y410" s="1062"/>
      <c r="Z410" s="1062"/>
    </row>
    <row r="411" spans="1:26" ht="12.75">
      <c r="A411" s="1071"/>
      <c r="B411" s="1071"/>
      <c r="C411" s="1062"/>
      <c r="D411" s="1062"/>
      <c r="E411" s="1062"/>
      <c r="F411" s="1062"/>
      <c r="G411" s="1062"/>
      <c r="H411" s="1062"/>
      <c r="I411" s="1062"/>
      <c r="J411" s="1062"/>
      <c r="K411" s="1062"/>
      <c r="L411" s="1062"/>
      <c r="M411" s="1062"/>
      <c r="N411" s="1062"/>
      <c r="O411" s="1062"/>
      <c r="P411" s="1062"/>
      <c r="Q411" s="1062"/>
      <c r="R411" s="1062"/>
      <c r="S411" s="1062"/>
      <c r="T411" s="1062"/>
      <c r="U411" s="1062"/>
      <c r="V411" s="1062"/>
      <c r="W411" s="1062"/>
      <c r="X411" s="1062"/>
      <c r="Y411" s="1062"/>
      <c r="Z411" s="1062"/>
    </row>
    <row r="412" spans="1:26" ht="12.75">
      <c r="A412" s="1071"/>
      <c r="B412" s="1071"/>
      <c r="C412" s="1062"/>
      <c r="D412" s="1062"/>
      <c r="E412" s="1062"/>
      <c r="F412" s="1062"/>
      <c r="G412" s="1062"/>
      <c r="H412" s="1062"/>
      <c r="I412" s="1062"/>
      <c r="J412" s="1062"/>
      <c r="K412" s="1062"/>
      <c r="L412" s="1062"/>
      <c r="M412" s="1062"/>
      <c r="N412" s="1062"/>
      <c r="O412" s="1062"/>
      <c r="P412" s="1062"/>
      <c r="Q412" s="1062"/>
      <c r="R412" s="1062"/>
      <c r="S412" s="1062"/>
      <c r="T412" s="1062"/>
      <c r="U412" s="1062"/>
      <c r="V412" s="1062"/>
      <c r="W412" s="1062"/>
      <c r="X412" s="1062"/>
      <c r="Y412" s="1062"/>
      <c r="Z412" s="1062"/>
    </row>
    <row r="413" spans="1:26" ht="12.75">
      <c r="A413" s="1071"/>
      <c r="B413" s="1071"/>
      <c r="C413" s="1062"/>
      <c r="D413" s="1062"/>
      <c r="E413" s="1062"/>
      <c r="F413" s="1062"/>
      <c r="G413" s="1062"/>
      <c r="H413" s="1062"/>
      <c r="I413" s="1062"/>
      <c r="J413" s="1062"/>
      <c r="K413" s="1062"/>
      <c r="L413" s="1062"/>
      <c r="M413" s="1062"/>
      <c r="N413" s="1062"/>
      <c r="O413" s="1062"/>
      <c r="P413" s="1062"/>
      <c r="Q413" s="1062"/>
      <c r="R413" s="1062"/>
      <c r="S413" s="1062"/>
      <c r="T413" s="1062"/>
      <c r="U413" s="1062"/>
      <c r="V413" s="1062"/>
      <c r="W413" s="1062"/>
      <c r="X413" s="1062"/>
      <c r="Y413" s="1062"/>
      <c r="Z413" s="1062"/>
    </row>
    <row r="414" spans="1:26" ht="12.75">
      <c r="A414" s="1071"/>
      <c r="B414" s="1071"/>
      <c r="C414" s="1062"/>
      <c r="D414" s="1062"/>
      <c r="E414" s="1062"/>
      <c r="F414" s="1062"/>
      <c r="G414" s="1062"/>
      <c r="H414" s="1062"/>
      <c r="I414" s="1062"/>
      <c r="J414" s="1062"/>
      <c r="K414" s="1062"/>
      <c r="L414" s="1062"/>
      <c r="M414" s="1062"/>
      <c r="N414" s="1062"/>
      <c r="O414" s="1062"/>
      <c r="P414" s="1062"/>
      <c r="Q414" s="1062"/>
      <c r="R414" s="1062"/>
      <c r="S414" s="1062"/>
      <c r="T414" s="1062"/>
      <c r="U414" s="1062"/>
      <c r="V414" s="1062"/>
      <c r="W414" s="1062"/>
      <c r="X414" s="1062"/>
      <c r="Y414" s="1062"/>
      <c r="Z414" s="1062"/>
    </row>
    <row r="415" spans="1:26" ht="12.75">
      <c r="A415" s="1071"/>
      <c r="B415" s="1071"/>
      <c r="C415" s="1062"/>
      <c r="D415" s="1062"/>
      <c r="E415" s="1062"/>
      <c r="F415" s="1062"/>
      <c r="G415" s="1062"/>
      <c r="H415" s="1062"/>
      <c r="I415" s="1062"/>
      <c r="J415" s="1062"/>
      <c r="K415" s="1062"/>
      <c r="L415" s="1062"/>
      <c r="M415" s="1062"/>
      <c r="N415" s="1062"/>
      <c r="O415" s="1062"/>
      <c r="P415" s="1062"/>
      <c r="Q415" s="1062"/>
      <c r="R415" s="1062"/>
      <c r="S415" s="1062"/>
      <c r="T415" s="1062"/>
      <c r="U415" s="1062"/>
      <c r="V415" s="1062"/>
      <c r="W415" s="1062"/>
      <c r="X415" s="1062"/>
      <c r="Y415" s="1062"/>
      <c r="Z415" s="1062"/>
    </row>
    <row r="416" spans="1:26" ht="12.75">
      <c r="A416" s="1071"/>
      <c r="B416" s="1071"/>
      <c r="C416" s="1062"/>
      <c r="D416" s="1062"/>
      <c r="E416" s="1062"/>
      <c r="F416" s="1062"/>
      <c r="G416" s="1062"/>
      <c r="H416" s="1062"/>
      <c r="I416" s="1062"/>
      <c r="J416" s="1062"/>
      <c r="K416" s="1062"/>
      <c r="L416" s="1062"/>
      <c r="M416" s="1062"/>
      <c r="N416" s="1062"/>
      <c r="O416" s="1062"/>
      <c r="P416" s="1062"/>
      <c r="Q416" s="1062"/>
      <c r="R416" s="1062"/>
      <c r="S416" s="1062"/>
      <c r="T416" s="1062"/>
      <c r="U416" s="1062"/>
      <c r="V416" s="1062"/>
      <c r="W416" s="1062"/>
      <c r="X416" s="1062"/>
      <c r="Y416" s="1062"/>
      <c r="Z416" s="1062"/>
    </row>
    <row r="417" spans="1:26" ht="12.75">
      <c r="A417" s="1071"/>
      <c r="B417" s="1071"/>
      <c r="C417" s="1062"/>
      <c r="D417" s="1062"/>
      <c r="E417" s="1062"/>
      <c r="F417" s="1062"/>
      <c r="G417" s="1062"/>
      <c r="H417" s="1062"/>
      <c r="I417" s="1062"/>
      <c r="J417" s="1062"/>
      <c r="K417" s="1062"/>
      <c r="L417" s="1062"/>
      <c r="M417" s="1062"/>
      <c r="N417" s="1062"/>
      <c r="O417" s="1062"/>
      <c r="P417" s="1062"/>
      <c r="Q417" s="1062"/>
      <c r="R417" s="1062"/>
      <c r="S417" s="1062"/>
      <c r="T417" s="1062"/>
      <c r="U417" s="1062"/>
      <c r="V417" s="1062"/>
      <c r="W417" s="1062"/>
      <c r="X417" s="1062"/>
      <c r="Y417" s="1062"/>
      <c r="Z417" s="1062"/>
    </row>
    <row r="418" spans="1:26" ht="12.75">
      <c r="A418" s="1071"/>
      <c r="B418" s="1071"/>
      <c r="C418" s="1062"/>
      <c r="D418" s="1062"/>
      <c r="E418" s="1062"/>
      <c r="F418" s="1062"/>
      <c r="G418" s="1062"/>
      <c r="H418" s="1062"/>
      <c r="I418" s="1062"/>
      <c r="J418" s="1062"/>
      <c r="K418" s="1062"/>
      <c r="L418" s="1062"/>
      <c r="M418" s="1062"/>
      <c r="N418" s="1062"/>
      <c r="O418" s="1062"/>
      <c r="P418" s="1062"/>
      <c r="Q418" s="1062"/>
      <c r="R418" s="1062"/>
      <c r="S418" s="1062"/>
      <c r="T418" s="1062"/>
      <c r="U418" s="1062"/>
      <c r="V418" s="1062"/>
      <c r="W418" s="1062"/>
      <c r="X418" s="1062"/>
      <c r="Y418" s="1062"/>
      <c r="Z418" s="1062"/>
    </row>
    <row r="419" spans="1:26" ht="12.75">
      <c r="A419" s="1071"/>
      <c r="B419" s="1071"/>
      <c r="C419" s="1062"/>
      <c r="D419" s="1062"/>
      <c r="E419" s="1062"/>
      <c r="F419" s="1062"/>
      <c r="G419" s="1062"/>
      <c r="H419" s="1062"/>
      <c r="I419" s="1062"/>
      <c r="J419" s="1062"/>
      <c r="K419" s="1062"/>
      <c r="L419" s="1062"/>
      <c r="M419" s="1062"/>
      <c r="N419" s="1062"/>
      <c r="O419" s="1062"/>
      <c r="P419" s="1062"/>
      <c r="Q419" s="1062"/>
      <c r="R419" s="1062"/>
      <c r="S419" s="1062"/>
      <c r="T419" s="1062"/>
      <c r="U419" s="1062"/>
      <c r="V419" s="1062"/>
      <c r="W419" s="1062"/>
      <c r="X419" s="1062"/>
      <c r="Y419" s="1062"/>
      <c r="Z419" s="1062"/>
    </row>
    <row r="420" spans="1:26" ht="12.75">
      <c r="A420" s="1071"/>
      <c r="B420" s="1071"/>
      <c r="C420" s="1062"/>
      <c r="D420" s="1062"/>
      <c r="E420" s="1062"/>
      <c r="F420" s="1062"/>
      <c r="G420" s="1062"/>
      <c r="H420" s="1062"/>
      <c r="I420" s="1062"/>
      <c r="J420" s="1062"/>
      <c r="K420" s="1062"/>
      <c r="L420" s="1062"/>
      <c r="M420" s="1062"/>
      <c r="N420" s="1062"/>
      <c r="O420" s="1062"/>
      <c r="P420" s="1062"/>
      <c r="Q420" s="1062"/>
      <c r="R420" s="1062"/>
      <c r="S420" s="1062"/>
      <c r="T420" s="1062"/>
      <c r="U420" s="1062"/>
      <c r="V420" s="1062"/>
      <c r="W420" s="1062"/>
      <c r="X420" s="1062"/>
      <c r="Y420" s="1062"/>
      <c r="Z420" s="1062"/>
    </row>
    <row r="421" spans="1:26" ht="12.75">
      <c r="A421" s="1071"/>
      <c r="B421" s="1071"/>
      <c r="C421" s="1062"/>
      <c r="D421" s="1062"/>
      <c r="E421" s="1062"/>
      <c r="F421" s="1062"/>
      <c r="G421" s="1062"/>
      <c r="H421" s="1062"/>
      <c r="I421" s="1062"/>
      <c r="J421" s="1062"/>
      <c r="K421" s="1062"/>
      <c r="L421" s="1062"/>
      <c r="M421" s="1062"/>
      <c r="N421" s="1062"/>
      <c r="O421" s="1062"/>
      <c r="P421" s="1062"/>
      <c r="Q421" s="1062"/>
      <c r="R421" s="1062"/>
      <c r="S421" s="1062"/>
      <c r="T421" s="1062"/>
      <c r="U421" s="1062"/>
      <c r="V421" s="1062"/>
      <c r="W421" s="1062"/>
      <c r="X421" s="1062"/>
      <c r="Y421" s="1062"/>
      <c r="Z421" s="1062"/>
    </row>
    <row r="422" spans="1:26" ht="12.75">
      <c r="A422" s="1071"/>
      <c r="B422" s="1071"/>
      <c r="C422" s="1062"/>
      <c r="D422" s="1062"/>
      <c r="E422" s="1062"/>
      <c r="F422" s="1062"/>
      <c r="G422" s="1062"/>
      <c r="H422" s="1062"/>
      <c r="I422" s="1062"/>
      <c r="J422" s="1062"/>
      <c r="K422" s="1062"/>
      <c r="L422" s="1062"/>
      <c r="M422" s="1062"/>
      <c r="N422" s="1062"/>
      <c r="O422" s="1062"/>
      <c r="P422" s="1062"/>
      <c r="Q422" s="1062"/>
      <c r="R422" s="1062"/>
      <c r="S422" s="1062"/>
      <c r="T422" s="1062"/>
      <c r="U422" s="1062"/>
      <c r="V422" s="1062"/>
      <c r="W422" s="1062"/>
      <c r="X422" s="1062"/>
      <c r="Y422" s="1062"/>
      <c r="Z422" s="1062"/>
    </row>
    <row r="423" spans="1:26" ht="12.75">
      <c r="A423" s="1071"/>
      <c r="B423" s="1071"/>
      <c r="C423" s="1062"/>
      <c r="D423" s="1062"/>
      <c r="E423" s="1062"/>
      <c r="F423" s="1062"/>
      <c r="G423" s="1062"/>
      <c r="H423" s="1062"/>
      <c r="I423" s="1062"/>
      <c r="J423" s="1062"/>
      <c r="K423" s="1062"/>
      <c r="L423" s="1062"/>
      <c r="M423" s="1062"/>
      <c r="N423" s="1062"/>
      <c r="O423" s="1062"/>
      <c r="P423" s="1062"/>
      <c r="Q423" s="1062"/>
      <c r="R423" s="1062"/>
      <c r="S423" s="1062"/>
      <c r="T423" s="1062"/>
      <c r="U423" s="1062"/>
      <c r="V423" s="1062"/>
      <c r="W423" s="1062"/>
      <c r="X423" s="1062"/>
      <c r="Y423" s="1062"/>
      <c r="Z423" s="1062"/>
    </row>
    <row r="424" spans="1:26" ht="12.75">
      <c r="A424" s="1071"/>
      <c r="B424" s="1071"/>
      <c r="C424" s="1062"/>
      <c r="D424" s="1062"/>
      <c r="E424" s="1062"/>
      <c r="F424" s="1062"/>
      <c r="G424" s="1062"/>
      <c r="H424" s="1062"/>
      <c r="I424" s="1062"/>
      <c r="J424" s="1062"/>
      <c r="K424" s="1062"/>
      <c r="L424" s="1062"/>
      <c r="M424" s="1062"/>
      <c r="N424" s="1062"/>
      <c r="O424" s="1062"/>
      <c r="P424" s="1062"/>
      <c r="Q424" s="1062"/>
      <c r="R424" s="1062"/>
      <c r="S424" s="1062"/>
      <c r="T424" s="1062"/>
      <c r="U424" s="1062"/>
      <c r="V424" s="1062"/>
      <c r="W424" s="1062"/>
      <c r="X424" s="1062"/>
      <c r="Y424" s="1062"/>
      <c r="Z424" s="1062"/>
    </row>
    <row r="425" spans="1:26" ht="12.75">
      <c r="A425" s="1071"/>
      <c r="B425" s="1071"/>
      <c r="C425" s="1062"/>
      <c r="D425" s="1062"/>
      <c r="E425" s="1062"/>
      <c r="F425" s="1062"/>
      <c r="G425" s="1062"/>
      <c r="H425" s="1062"/>
      <c r="I425" s="1062"/>
      <c r="J425" s="1062"/>
      <c r="K425" s="1062"/>
      <c r="L425" s="1062"/>
      <c r="M425" s="1062"/>
      <c r="N425" s="1062"/>
      <c r="O425" s="1062"/>
      <c r="P425" s="1062"/>
      <c r="Q425" s="1062"/>
      <c r="R425" s="1062"/>
      <c r="S425" s="1062"/>
      <c r="T425" s="1062"/>
      <c r="U425" s="1062"/>
      <c r="V425" s="1062"/>
      <c r="W425" s="1062"/>
      <c r="X425" s="1062"/>
      <c r="Y425" s="1062"/>
      <c r="Z425" s="1062"/>
    </row>
    <row r="426" spans="1:26" ht="12.75">
      <c r="A426" s="1071"/>
      <c r="B426" s="1071"/>
      <c r="C426" s="1062"/>
      <c r="D426" s="1062"/>
      <c r="E426" s="1062"/>
      <c r="F426" s="1062"/>
      <c r="G426" s="1062"/>
      <c r="H426" s="1062"/>
      <c r="I426" s="1062"/>
      <c r="J426" s="1062"/>
      <c r="K426" s="1062"/>
      <c r="L426" s="1062"/>
      <c r="M426" s="1062"/>
      <c r="N426" s="1062"/>
      <c r="O426" s="1062"/>
      <c r="P426" s="1062"/>
      <c r="Q426" s="1062"/>
      <c r="R426" s="1062"/>
      <c r="S426" s="1062"/>
      <c r="T426" s="1062"/>
      <c r="U426" s="1062"/>
      <c r="V426" s="1062"/>
      <c r="W426" s="1062"/>
      <c r="X426" s="1062"/>
      <c r="Y426" s="1062"/>
      <c r="Z426" s="1062"/>
    </row>
    <row r="427" spans="1:26" ht="12.75">
      <c r="A427" s="1071"/>
      <c r="B427" s="1071"/>
      <c r="C427" s="1062"/>
      <c r="D427" s="1062"/>
      <c r="E427" s="1062"/>
      <c r="F427" s="1062"/>
      <c r="G427" s="1062"/>
      <c r="H427" s="1062"/>
      <c r="I427" s="1062"/>
      <c r="J427" s="1062"/>
      <c r="K427" s="1062"/>
      <c r="L427" s="1062"/>
      <c r="M427" s="1062"/>
      <c r="N427" s="1062"/>
      <c r="O427" s="1062"/>
      <c r="P427" s="1062"/>
      <c r="Q427" s="1062"/>
      <c r="R427" s="1062"/>
      <c r="S427" s="1062"/>
      <c r="T427" s="1062"/>
      <c r="U427" s="1062"/>
      <c r="V427" s="1062"/>
      <c r="W427" s="1062"/>
      <c r="X427" s="1062"/>
      <c r="Y427" s="1062"/>
      <c r="Z427" s="1062"/>
    </row>
    <row r="428" spans="1:26" ht="12.75">
      <c r="A428" s="1071"/>
      <c r="B428" s="1071"/>
      <c r="C428" s="1062"/>
      <c r="D428" s="1062"/>
      <c r="E428" s="1062"/>
      <c r="F428" s="1062"/>
      <c r="G428" s="1062"/>
      <c r="H428" s="1062"/>
      <c r="I428" s="1062"/>
      <c r="J428" s="1062"/>
      <c r="K428" s="1062"/>
      <c r="L428" s="1062"/>
      <c r="M428" s="1062"/>
      <c r="N428" s="1062"/>
      <c r="O428" s="1062"/>
      <c r="P428" s="1062"/>
      <c r="Q428" s="1062"/>
      <c r="R428" s="1062"/>
      <c r="S428" s="1062"/>
      <c r="T428" s="1062"/>
      <c r="U428" s="1062"/>
      <c r="V428" s="1062"/>
      <c r="W428" s="1062"/>
      <c r="X428" s="1062"/>
      <c r="Y428" s="1062"/>
      <c r="Z428" s="1062"/>
    </row>
    <row r="429" spans="1:26" ht="12.75">
      <c r="A429" s="1071"/>
      <c r="B429" s="1071"/>
      <c r="C429" s="1062"/>
      <c r="D429" s="1062"/>
      <c r="E429" s="1062"/>
      <c r="F429" s="1062"/>
      <c r="G429" s="1062"/>
      <c r="H429" s="1062"/>
      <c r="I429" s="1062"/>
      <c r="J429" s="1062"/>
      <c r="K429" s="1062"/>
      <c r="L429" s="1062"/>
      <c r="M429" s="1062"/>
      <c r="N429" s="1062"/>
      <c r="O429" s="1062"/>
      <c r="P429" s="1062"/>
      <c r="Q429" s="1062"/>
      <c r="R429" s="1062"/>
      <c r="S429" s="1062"/>
      <c r="T429" s="1062"/>
      <c r="U429" s="1062"/>
      <c r="V429" s="1062"/>
      <c r="W429" s="1062"/>
      <c r="X429" s="1062"/>
      <c r="Y429" s="1062"/>
      <c r="Z429" s="1062"/>
    </row>
    <row r="430" spans="1:26" ht="12.75">
      <c r="A430" s="1071"/>
      <c r="B430" s="1071"/>
      <c r="C430" s="1062"/>
      <c r="D430" s="1062"/>
      <c r="E430" s="1062"/>
      <c r="F430" s="1062"/>
      <c r="G430" s="1062"/>
      <c r="H430" s="1062"/>
      <c r="I430" s="1062"/>
      <c r="J430" s="1062"/>
      <c r="K430" s="1062"/>
      <c r="L430" s="1062"/>
      <c r="M430" s="1062"/>
      <c r="N430" s="1062"/>
      <c r="O430" s="1062"/>
      <c r="P430" s="1062"/>
      <c r="Q430" s="1062"/>
      <c r="R430" s="1062"/>
      <c r="S430" s="1062"/>
      <c r="T430" s="1062"/>
      <c r="U430" s="1062"/>
      <c r="V430" s="1062"/>
      <c r="W430" s="1062"/>
      <c r="X430" s="1062"/>
      <c r="Y430" s="1062"/>
      <c r="Z430" s="1062"/>
    </row>
    <row r="431" spans="1:26" ht="12.75">
      <c r="A431" s="1071"/>
      <c r="B431" s="1071"/>
      <c r="C431" s="1062"/>
      <c r="D431" s="1062"/>
      <c r="E431" s="1062"/>
      <c r="F431" s="1062"/>
      <c r="G431" s="1062"/>
      <c r="H431" s="1062"/>
      <c r="I431" s="1062"/>
      <c r="J431" s="1062"/>
      <c r="K431" s="1062"/>
      <c r="L431" s="1062"/>
      <c r="M431" s="1062"/>
      <c r="N431" s="1062"/>
      <c r="O431" s="1062"/>
      <c r="P431" s="1062"/>
      <c r="Q431" s="1062"/>
      <c r="R431" s="1062"/>
      <c r="S431" s="1062"/>
      <c r="T431" s="1062"/>
      <c r="U431" s="1062"/>
      <c r="V431" s="1062"/>
      <c r="W431" s="1062"/>
      <c r="X431" s="1062"/>
      <c r="Y431" s="1062"/>
      <c r="Z431" s="1062"/>
    </row>
    <row r="432" spans="1:26" ht="12.75">
      <c r="A432" s="1071"/>
      <c r="B432" s="1071"/>
      <c r="C432" s="1062"/>
      <c r="D432" s="1062"/>
      <c r="E432" s="1062"/>
      <c r="F432" s="1062"/>
      <c r="G432" s="1062"/>
      <c r="H432" s="1062"/>
      <c r="I432" s="1062"/>
      <c r="J432" s="1062"/>
      <c r="K432" s="1062"/>
      <c r="L432" s="1062"/>
      <c r="M432" s="1062"/>
      <c r="N432" s="1062"/>
      <c r="O432" s="1062"/>
      <c r="P432" s="1062"/>
      <c r="Q432" s="1062"/>
      <c r="R432" s="1062"/>
      <c r="S432" s="1062"/>
      <c r="T432" s="1062"/>
      <c r="U432" s="1062"/>
      <c r="V432" s="1062"/>
      <c r="W432" s="1062"/>
      <c r="X432" s="1062"/>
      <c r="Y432" s="1062"/>
      <c r="Z432" s="1062"/>
    </row>
    <row r="433" spans="1:26" ht="12.75">
      <c r="A433" s="1071"/>
      <c r="B433" s="1071"/>
      <c r="C433" s="1062"/>
      <c r="D433" s="1062"/>
      <c r="E433" s="1062"/>
      <c r="F433" s="1062"/>
      <c r="G433" s="1062"/>
      <c r="H433" s="1062"/>
      <c r="I433" s="1062"/>
      <c r="J433" s="1062"/>
      <c r="K433" s="1062"/>
      <c r="L433" s="1062"/>
      <c r="M433" s="1062"/>
      <c r="N433" s="1062"/>
      <c r="O433" s="1062"/>
      <c r="P433" s="1062"/>
      <c r="Q433" s="1062"/>
      <c r="R433" s="1062"/>
      <c r="S433" s="1062"/>
      <c r="T433" s="1062"/>
      <c r="U433" s="1062"/>
      <c r="V433" s="1062"/>
      <c r="W433" s="1062"/>
      <c r="X433" s="1062"/>
      <c r="Y433" s="1062"/>
      <c r="Z433" s="1062"/>
    </row>
    <row r="434" spans="1:26" ht="12.75">
      <c r="A434" s="1071"/>
      <c r="B434" s="1071"/>
      <c r="C434" s="1062"/>
      <c r="D434" s="1062"/>
      <c r="E434" s="1062"/>
      <c r="F434" s="1062"/>
      <c r="G434" s="1062"/>
      <c r="H434" s="1062"/>
      <c r="I434" s="1062"/>
      <c r="J434" s="1062"/>
      <c r="K434" s="1062"/>
      <c r="L434" s="1062"/>
      <c r="M434" s="1062"/>
      <c r="N434" s="1062"/>
      <c r="O434" s="1062"/>
      <c r="P434" s="1062"/>
      <c r="Q434" s="1062"/>
      <c r="R434" s="1062"/>
      <c r="S434" s="1062"/>
      <c r="T434" s="1062"/>
      <c r="U434" s="1062"/>
      <c r="V434" s="1062"/>
      <c r="W434" s="1062"/>
      <c r="X434" s="1062"/>
      <c r="Y434" s="1062"/>
      <c r="Z434" s="1062"/>
    </row>
    <row r="435" spans="1:26" ht="12.75">
      <c r="A435" s="1071"/>
      <c r="B435" s="1071"/>
      <c r="C435" s="1062"/>
      <c r="D435" s="1062"/>
      <c r="E435" s="1062"/>
      <c r="F435" s="1062"/>
      <c r="G435" s="1062"/>
      <c r="H435" s="1062"/>
      <c r="I435" s="1062"/>
      <c r="J435" s="1062"/>
      <c r="K435" s="1062"/>
      <c r="L435" s="1062"/>
      <c r="M435" s="1062"/>
      <c r="N435" s="1062"/>
      <c r="O435" s="1062"/>
      <c r="P435" s="1062"/>
      <c r="Q435" s="1062"/>
      <c r="R435" s="1062"/>
      <c r="S435" s="1062"/>
      <c r="T435" s="1062"/>
      <c r="U435" s="1062"/>
      <c r="V435" s="1062"/>
      <c r="W435" s="1062"/>
      <c r="X435" s="1062"/>
      <c r="Y435" s="1062"/>
      <c r="Z435" s="1062"/>
    </row>
    <row r="436" spans="1:26" ht="12.75">
      <c r="A436" s="1071"/>
      <c r="B436" s="1071"/>
      <c r="C436" s="1062"/>
      <c r="D436" s="1062"/>
      <c r="E436" s="1062"/>
      <c r="F436" s="1062"/>
      <c r="G436" s="1062"/>
      <c r="H436" s="1062"/>
      <c r="I436" s="1062"/>
      <c r="J436" s="1062"/>
      <c r="K436" s="1062"/>
      <c r="L436" s="1062"/>
      <c r="M436" s="1062"/>
      <c r="N436" s="1062"/>
      <c r="O436" s="1062"/>
      <c r="P436" s="1062"/>
      <c r="Q436" s="1062"/>
      <c r="R436" s="1062"/>
      <c r="S436" s="1062"/>
      <c r="T436" s="1062"/>
      <c r="U436" s="1062"/>
      <c r="V436" s="1062"/>
      <c r="W436" s="1062"/>
      <c r="X436" s="1062"/>
      <c r="Y436" s="1062"/>
      <c r="Z436" s="1062"/>
    </row>
    <row r="437" spans="1:26" ht="12.75">
      <c r="A437" s="1071"/>
      <c r="B437" s="1071"/>
      <c r="C437" s="1062"/>
      <c r="D437" s="1062"/>
      <c r="E437" s="1062"/>
      <c r="F437" s="1062"/>
      <c r="G437" s="1062"/>
      <c r="H437" s="1062"/>
      <c r="I437" s="1062"/>
      <c r="J437" s="1062"/>
      <c r="K437" s="1062"/>
      <c r="L437" s="1062"/>
      <c r="M437" s="1062"/>
      <c r="N437" s="1062"/>
      <c r="O437" s="1062"/>
      <c r="P437" s="1062"/>
      <c r="Q437" s="1062"/>
      <c r="R437" s="1062"/>
      <c r="S437" s="1062"/>
      <c r="T437" s="1062"/>
      <c r="U437" s="1062"/>
      <c r="V437" s="1062"/>
      <c r="W437" s="1062"/>
      <c r="X437" s="1062"/>
      <c r="Y437" s="1062"/>
      <c r="Z437" s="1062"/>
    </row>
    <row r="438" spans="1:26" ht="12.75">
      <c r="A438" s="1071"/>
      <c r="B438" s="1071"/>
      <c r="C438" s="1062"/>
      <c r="D438" s="1062"/>
      <c r="E438" s="1062"/>
      <c r="F438" s="1062"/>
      <c r="G438" s="1062"/>
      <c r="H438" s="1062"/>
      <c r="I438" s="1062"/>
      <c r="J438" s="1062"/>
      <c r="K438" s="1062"/>
      <c r="L438" s="1062"/>
      <c r="M438" s="1062"/>
      <c r="N438" s="1062"/>
      <c r="O438" s="1062"/>
      <c r="P438" s="1062"/>
      <c r="Q438" s="1062"/>
      <c r="R438" s="1062"/>
      <c r="S438" s="1062"/>
      <c r="T438" s="1062"/>
      <c r="U438" s="1062"/>
      <c r="V438" s="1062"/>
      <c r="W438" s="1062"/>
      <c r="X438" s="1062"/>
      <c r="Y438" s="1062"/>
      <c r="Z438" s="1062"/>
    </row>
    <row r="439" spans="1:26" ht="12.75">
      <c r="A439" s="1071"/>
      <c r="B439" s="1071"/>
      <c r="C439" s="1062"/>
      <c r="D439" s="1062"/>
      <c r="E439" s="1062"/>
      <c r="F439" s="1062"/>
      <c r="G439" s="1062"/>
      <c r="H439" s="1062"/>
      <c r="I439" s="1062"/>
      <c r="J439" s="1062"/>
      <c r="K439" s="1062"/>
      <c r="L439" s="1062"/>
      <c r="M439" s="1062"/>
      <c r="N439" s="1062"/>
      <c r="O439" s="1062"/>
      <c r="P439" s="1062"/>
      <c r="Q439" s="1062"/>
      <c r="R439" s="1062"/>
      <c r="S439" s="1062"/>
      <c r="T439" s="1062"/>
      <c r="U439" s="1062"/>
      <c r="V439" s="1062"/>
      <c r="W439" s="1062"/>
      <c r="X439" s="1062"/>
      <c r="Y439" s="1062"/>
      <c r="Z439" s="1062"/>
    </row>
    <row r="440" spans="1:26" ht="12.75">
      <c r="A440" s="1071"/>
      <c r="B440" s="1071"/>
      <c r="C440" s="1062"/>
      <c r="D440" s="1062"/>
      <c r="E440" s="1062"/>
      <c r="F440" s="1062"/>
      <c r="G440" s="1062"/>
      <c r="H440" s="1062"/>
      <c r="I440" s="1062"/>
      <c r="J440" s="1062"/>
      <c r="K440" s="1062"/>
      <c r="L440" s="1062"/>
      <c r="M440" s="1062"/>
      <c r="N440" s="1062"/>
      <c r="O440" s="1062"/>
      <c r="P440" s="1062"/>
      <c r="Q440" s="1062"/>
      <c r="R440" s="1062"/>
      <c r="S440" s="1062"/>
      <c r="T440" s="1062"/>
      <c r="U440" s="1062"/>
      <c r="V440" s="1062"/>
      <c r="W440" s="1062"/>
      <c r="X440" s="1062"/>
      <c r="Y440" s="1062"/>
      <c r="Z440" s="1062"/>
    </row>
    <row r="441" spans="1:26" ht="12.75">
      <c r="A441" s="1071"/>
      <c r="B441" s="1071"/>
      <c r="C441" s="1062"/>
      <c r="D441" s="1062"/>
      <c r="E441" s="1062"/>
      <c r="F441" s="1062"/>
      <c r="G441" s="1062"/>
      <c r="H441" s="1062"/>
      <c r="I441" s="1062"/>
      <c r="J441" s="1062"/>
      <c r="K441" s="1062"/>
      <c r="L441" s="1062"/>
      <c r="M441" s="1062"/>
      <c r="N441" s="1062"/>
      <c r="O441" s="1062"/>
      <c r="P441" s="1062"/>
      <c r="Q441" s="1062"/>
      <c r="R441" s="1062"/>
      <c r="S441" s="1062"/>
      <c r="T441" s="1062"/>
      <c r="U441" s="1062"/>
      <c r="V441" s="1062"/>
      <c r="W441" s="1062"/>
      <c r="X441" s="1062"/>
      <c r="Y441" s="1062"/>
      <c r="Z441" s="1062"/>
    </row>
    <row r="442" spans="1:26" ht="12.75">
      <c r="A442" s="1071"/>
      <c r="B442" s="1071"/>
      <c r="C442" s="1062"/>
      <c r="D442" s="1062"/>
      <c r="E442" s="1062"/>
      <c r="F442" s="1062"/>
      <c r="G442" s="1062"/>
      <c r="H442" s="1062"/>
      <c r="I442" s="1062"/>
      <c r="J442" s="1062"/>
      <c r="K442" s="1062"/>
      <c r="L442" s="1062"/>
      <c r="M442" s="1062"/>
      <c r="N442" s="1062"/>
      <c r="O442" s="1062"/>
      <c r="P442" s="1062"/>
      <c r="Q442" s="1062"/>
      <c r="R442" s="1062"/>
      <c r="S442" s="1062"/>
      <c r="T442" s="1062"/>
      <c r="U442" s="1062"/>
      <c r="V442" s="1062"/>
      <c r="W442" s="1062"/>
      <c r="X442" s="1062"/>
      <c r="Y442" s="1062"/>
      <c r="Z442" s="1062"/>
    </row>
    <row r="443" spans="1:26" ht="12.75">
      <c r="A443" s="1071"/>
      <c r="B443" s="1071"/>
      <c r="C443" s="1062"/>
      <c r="D443" s="1062"/>
      <c r="E443" s="1062"/>
      <c r="F443" s="1062"/>
      <c r="G443" s="1062"/>
      <c r="H443" s="1062"/>
      <c r="I443" s="1062"/>
      <c r="J443" s="1062"/>
      <c r="K443" s="1062"/>
      <c r="L443" s="1062"/>
      <c r="M443" s="1062"/>
      <c r="N443" s="1062"/>
      <c r="O443" s="1062"/>
      <c r="P443" s="1062"/>
      <c r="Q443" s="1062"/>
      <c r="R443" s="1062"/>
      <c r="S443" s="1062"/>
      <c r="T443" s="1062"/>
      <c r="U443" s="1062"/>
      <c r="V443" s="1062"/>
      <c r="W443" s="1062"/>
      <c r="X443" s="1062"/>
      <c r="Y443" s="1062"/>
      <c r="Z443" s="1062"/>
    </row>
    <row r="444" spans="1:26" ht="12.75">
      <c r="A444" s="1071"/>
      <c r="B444" s="1071"/>
      <c r="C444" s="1062"/>
      <c r="D444" s="1062"/>
      <c r="E444" s="1062"/>
      <c r="F444" s="1062"/>
      <c r="G444" s="1062"/>
      <c r="H444" s="1062"/>
      <c r="I444" s="1062"/>
      <c r="J444" s="1062"/>
      <c r="K444" s="1062"/>
      <c r="L444" s="1062"/>
      <c r="M444" s="1062"/>
      <c r="N444" s="1062"/>
      <c r="O444" s="1062"/>
      <c r="P444" s="1062"/>
      <c r="Q444" s="1062"/>
      <c r="R444" s="1062"/>
      <c r="S444" s="1062"/>
      <c r="T444" s="1062"/>
      <c r="U444" s="1062"/>
      <c r="V444" s="1062"/>
      <c r="W444" s="1062"/>
      <c r="X444" s="1062"/>
      <c r="Y444" s="1062"/>
      <c r="Z444" s="1062"/>
    </row>
    <row r="445" spans="1:26" ht="12.75">
      <c r="A445" s="1071"/>
      <c r="B445" s="1071"/>
      <c r="C445" s="1062"/>
      <c r="D445" s="1062"/>
      <c r="E445" s="1062"/>
      <c r="F445" s="1062"/>
      <c r="G445" s="1062"/>
      <c r="H445" s="1062"/>
      <c r="I445" s="1062"/>
      <c r="J445" s="1062"/>
      <c r="K445" s="1062"/>
      <c r="L445" s="1062"/>
      <c r="M445" s="1062"/>
      <c r="N445" s="1062"/>
      <c r="O445" s="1062"/>
      <c r="P445" s="1062"/>
      <c r="Q445" s="1062"/>
      <c r="R445" s="1062"/>
      <c r="S445" s="1062"/>
      <c r="T445" s="1062"/>
      <c r="U445" s="1062"/>
      <c r="V445" s="1062"/>
      <c r="W445" s="1062"/>
      <c r="X445" s="1062"/>
      <c r="Y445" s="1062"/>
      <c r="Z445" s="1062"/>
    </row>
    <row r="446" spans="1:26" ht="12.75">
      <c r="A446" s="1071"/>
      <c r="B446" s="1071"/>
      <c r="C446" s="1062"/>
      <c r="D446" s="1062"/>
      <c r="E446" s="1062"/>
      <c r="F446" s="1062"/>
      <c r="G446" s="1062"/>
      <c r="H446" s="1062"/>
      <c r="I446" s="1062"/>
      <c r="J446" s="1062"/>
      <c r="K446" s="1062"/>
      <c r="L446" s="1062"/>
      <c r="M446" s="1062"/>
      <c r="N446" s="1062"/>
      <c r="O446" s="1062"/>
      <c r="P446" s="1062"/>
      <c r="Q446" s="1062"/>
      <c r="R446" s="1062"/>
      <c r="S446" s="1062"/>
      <c r="T446" s="1062"/>
      <c r="U446" s="1062"/>
      <c r="V446" s="1062"/>
      <c r="W446" s="1062"/>
      <c r="X446" s="1062"/>
      <c r="Y446" s="1062"/>
      <c r="Z446" s="1062"/>
    </row>
    <row r="447" spans="1:26" ht="12.75">
      <c r="A447" s="1071"/>
      <c r="B447" s="1071"/>
      <c r="C447" s="1062"/>
      <c r="D447" s="1062"/>
      <c r="E447" s="1062"/>
      <c r="F447" s="1062"/>
      <c r="G447" s="1062"/>
      <c r="H447" s="1062"/>
      <c r="I447" s="1062"/>
      <c r="J447" s="1062"/>
      <c r="K447" s="1062"/>
      <c r="L447" s="1062"/>
      <c r="M447" s="1062"/>
      <c r="N447" s="1062"/>
      <c r="O447" s="1062"/>
      <c r="P447" s="1062"/>
      <c r="Q447" s="1062"/>
      <c r="R447" s="1062"/>
      <c r="S447" s="1062"/>
      <c r="T447" s="1062"/>
      <c r="U447" s="1062"/>
      <c r="V447" s="1062"/>
      <c r="W447" s="1062"/>
      <c r="X447" s="1062"/>
      <c r="Y447" s="1062"/>
      <c r="Z447" s="1062"/>
    </row>
    <row r="448" spans="1:26" ht="12.75">
      <c r="A448" s="1071"/>
      <c r="B448" s="1071"/>
      <c r="C448" s="1062"/>
      <c r="D448" s="1062"/>
      <c r="E448" s="1062"/>
      <c r="F448" s="1062"/>
      <c r="G448" s="1062"/>
      <c r="H448" s="1062"/>
      <c r="I448" s="1062"/>
      <c r="J448" s="1062"/>
      <c r="K448" s="1062"/>
      <c r="L448" s="1062"/>
      <c r="M448" s="1062"/>
      <c r="N448" s="1062"/>
      <c r="O448" s="1062"/>
      <c r="P448" s="1062"/>
      <c r="Q448" s="1062"/>
      <c r="R448" s="1062"/>
      <c r="S448" s="1062"/>
      <c r="T448" s="1062"/>
      <c r="U448" s="1062"/>
      <c r="V448" s="1062"/>
      <c r="W448" s="1062"/>
      <c r="X448" s="1062"/>
      <c r="Y448" s="1062"/>
      <c r="Z448" s="1062"/>
    </row>
    <row r="449" spans="1:26" ht="12.75">
      <c r="A449" s="1071"/>
      <c r="B449" s="1071"/>
      <c r="C449" s="1062"/>
      <c r="D449" s="1062"/>
      <c r="E449" s="1062"/>
      <c r="F449" s="1062"/>
      <c r="G449" s="1062"/>
      <c r="H449" s="1062"/>
      <c r="I449" s="1062"/>
      <c r="J449" s="1062"/>
      <c r="K449" s="1062"/>
      <c r="L449" s="1062"/>
      <c r="M449" s="1062"/>
      <c r="N449" s="1062"/>
      <c r="O449" s="1062"/>
      <c r="P449" s="1062"/>
      <c r="Q449" s="1062"/>
      <c r="R449" s="1062"/>
      <c r="S449" s="1062"/>
      <c r="T449" s="1062"/>
      <c r="U449" s="1062"/>
      <c r="V449" s="1062"/>
      <c r="W449" s="1062"/>
      <c r="X449" s="1062"/>
      <c r="Y449" s="1062"/>
      <c r="Z449" s="1062"/>
    </row>
    <row r="450" spans="1:26" ht="12.75">
      <c r="A450" s="1071"/>
      <c r="B450" s="1071"/>
      <c r="C450" s="1062"/>
      <c r="D450" s="1062"/>
      <c r="E450" s="1062"/>
      <c r="F450" s="1062"/>
      <c r="G450" s="1062"/>
      <c r="H450" s="1062"/>
      <c r="I450" s="1062"/>
      <c r="J450" s="1062"/>
      <c r="K450" s="1062"/>
      <c r="L450" s="1062"/>
      <c r="M450" s="1062"/>
      <c r="N450" s="1062"/>
      <c r="O450" s="1062"/>
      <c r="P450" s="1062"/>
      <c r="Q450" s="1062"/>
      <c r="R450" s="1062"/>
      <c r="S450" s="1062"/>
      <c r="T450" s="1062"/>
      <c r="U450" s="1062"/>
      <c r="V450" s="1062"/>
      <c r="W450" s="1062"/>
      <c r="X450" s="1062"/>
      <c r="Y450" s="1062"/>
      <c r="Z450" s="1062"/>
    </row>
    <row r="451" spans="1:26" ht="12.75">
      <c r="A451" s="1071"/>
      <c r="B451" s="1071"/>
      <c r="C451" s="1062"/>
      <c r="D451" s="1062"/>
      <c r="E451" s="1062"/>
      <c r="F451" s="1062"/>
      <c r="G451" s="1062"/>
      <c r="H451" s="1062"/>
      <c r="I451" s="1062"/>
      <c r="J451" s="1062"/>
      <c r="K451" s="1062"/>
      <c r="L451" s="1062"/>
      <c r="M451" s="1062"/>
      <c r="N451" s="1062"/>
      <c r="O451" s="1062"/>
      <c r="P451" s="1062"/>
      <c r="Q451" s="1062"/>
      <c r="R451" s="1062"/>
      <c r="S451" s="1062"/>
      <c r="T451" s="1062"/>
      <c r="U451" s="1062"/>
      <c r="V451" s="1062"/>
      <c r="W451" s="1062"/>
      <c r="X451" s="1062"/>
      <c r="Y451" s="1062"/>
      <c r="Z451" s="1062"/>
    </row>
    <row r="452" spans="1:26" ht="12.75">
      <c r="A452" s="1071"/>
      <c r="B452" s="1071"/>
      <c r="C452" s="1062"/>
      <c r="D452" s="1062"/>
      <c r="E452" s="1062"/>
      <c r="F452" s="1062"/>
      <c r="G452" s="1062"/>
      <c r="H452" s="1062"/>
      <c r="I452" s="1062"/>
      <c r="J452" s="1062"/>
      <c r="K452" s="1062"/>
      <c r="L452" s="1062"/>
      <c r="M452" s="1062"/>
      <c r="N452" s="1062"/>
      <c r="O452" s="1062"/>
      <c r="P452" s="1062"/>
      <c r="Q452" s="1062"/>
      <c r="R452" s="1062"/>
      <c r="S452" s="1062"/>
      <c r="T452" s="1062"/>
      <c r="U452" s="1062"/>
      <c r="V452" s="1062"/>
      <c r="W452" s="1062"/>
      <c r="X452" s="1062"/>
      <c r="Y452" s="1062"/>
      <c r="Z452" s="1062"/>
    </row>
    <row r="453" spans="1:26" ht="12.75">
      <c r="A453" s="1071"/>
      <c r="B453" s="1071"/>
      <c r="C453" s="1062"/>
      <c r="D453" s="1062"/>
      <c r="E453" s="1062"/>
      <c r="F453" s="1062"/>
      <c r="G453" s="1062"/>
      <c r="H453" s="1062"/>
      <c r="I453" s="1062"/>
      <c r="J453" s="1062"/>
      <c r="K453" s="1062"/>
      <c r="L453" s="1062"/>
      <c r="M453" s="1062"/>
      <c r="N453" s="1062"/>
      <c r="O453" s="1062"/>
      <c r="P453" s="1062"/>
      <c r="Q453" s="1062"/>
      <c r="R453" s="1062"/>
      <c r="S453" s="1062"/>
      <c r="T453" s="1062"/>
      <c r="U453" s="1062"/>
      <c r="V453" s="1062"/>
      <c r="W453" s="1062"/>
      <c r="X453" s="1062"/>
      <c r="Y453" s="1062"/>
      <c r="Z453" s="1062"/>
    </row>
    <row r="454" spans="1:26" ht="12.75">
      <c r="A454" s="1071"/>
      <c r="B454" s="1071"/>
      <c r="C454" s="1062"/>
      <c r="D454" s="1062"/>
      <c r="E454" s="1062"/>
      <c r="F454" s="1062"/>
      <c r="G454" s="1062"/>
      <c r="H454" s="1062"/>
      <c r="I454" s="1062"/>
      <c r="J454" s="1062"/>
      <c r="K454" s="1062"/>
      <c r="L454" s="1062"/>
      <c r="M454" s="1062"/>
      <c r="N454" s="1062"/>
      <c r="O454" s="1062"/>
      <c r="P454" s="1062"/>
      <c r="Q454" s="1062"/>
      <c r="R454" s="1062"/>
      <c r="S454" s="1062"/>
      <c r="T454" s="1062"/>
      <c r="U454" s="1062"/>
      <c r="V454" s="1062"/>
      <c r="W454" s="1062"/>
      <c r="X454" s="1062"/>
      <c r="Y454" s="1062"/>
      <c r="Z454" s="1062"/>
    </row>
    <row r="455" spans="1:26" ht="12.75">
      <c r="A455" s="1071"/>
      <c r="B455" s="1071"/>
      <c r="C455" s="1062"/>
      <c r="D455" s="1062"/>
      <c r="E455" s="1062"/>
      <c r="F455" s="1062"/>
      <c r="G455" s="1062"/>
      <c r="H455" s="1062"/>
      <c r="I455" s="1062"/>
      <c r="J455" s="1062"/>
      <c r="K455" s="1062"/>
      <c r="L455" s="1062"/>
      <c r="M455" s="1062"/>
      <c r="N455" s="1062"/>
      <c r="O455" s="1062"/>
      <c r="P455" s="1062"/>
      <c r="Q455" s="1062"/>
      <c r="R455" s="1062"/>
      <c r="S455" s="1062"/>
      <c r="T455" s="1062"/>
      <c r="U455" s="1062"/>
      <c r="V455" s="1062"/>
      <c r="W455" s="1062"/>
      <c r="X455" s="1062"/>
      <c r="Y455" s="1062"/>
      <c r="Z455" s="1062"/>
    </row>
    <row r="456" spans="1:26" ht="12.75">
      <c r="A456" s="1071"/>
      <c r="B456" s="1071"/>
      <c r="C456" s="1062"/>
      <c r="D456" s="1062"/>
      <c r="E456" s="1062"/>
      <c r="F456" s="1062"/>
      <c r="G456" s="1062"/>
      <c r="H456" s="1062"/>
      <c r="I456" s="1062"/>
      <c r="J456" s="1062"/>
      <c r="K456" s="1062"/>
      <c r="L456" s="1062"/>
      <c r="M456" s="1062"/>
      <c r="N456" s="1062"/>
      <c r="O456" s="1062"/>
      <c r="P456" s="1062"/>
      <c r="Q456" s="1062"/>
      <c r="R456" s="1062"/>
      <c r="S456" s="1062"/>
      <c r="T456" s="1062"/>
      <c r="U456" s="1062"/>
      <c r="V456" s="1062"/>
      <c r="W456" s="1062"/>
      <c r="X456" s="1062"/>
      <c r="Y456" s="1062"/>
      <c r="Z456" s="1062"/>
    </row>
    <row r="457" spans="1:26" ht="12.75">
      <c r="A457" s="1071"/>
      <c r="B457" s="1071"/>
      <c r="C457" s="1062"/>
      <c r="D457" s="1062"/>
      <c r="E457" s="1062"/>
      <c r="F457" s="1062"/>
      <c r="G457" s="1062"/>
      <c r="H457" s="1062"/>
      <c r="I457" s="1062"/>
      <c r="J457" s="1062"/>
      <c r="K457" s="1062"/>
      <c r="L457" s="1062"/>
      <c r="M457" s="1062"/>
      <c r="N457" s="1062"/>
      <c r="O457" s="1062"/>
      <c r="P457" s="1062"/>
      <c r="Q457" s="1062"/>
      <c r="R457" s="1062"/>
      <c r="S457" s="1062"/>
      <c r="T457" s="1062"/>
      <c r="U457" s="1062"/>
      <c r="V457" s="1062"/>
      <c r="W457" s="1062"/>
      <c r="X457" s="1062"/>
      <c r="Y457" s="1062"/>
      <c r="Z457" s="1062"/>
    </row>
    <row r="458" spans="1:26" ht="12.75">
      <c r="A458" s="1071"/>
      <c r="B458" s="1071"/>
      <c r="C458" s="1062"/>
      <c r="D458" s="1062"/>
      <c r="E458" s="1062"/>
      <c r="F458" s="1062"/>
      <c r="G458" s="1062"/>
      <c r="H458" s="1062"/>
      <c r="I458" s="1062"/>
      <c r="J458" s="1062"/>
      <c r="K458" s="1062"/>
      <c r="L458" s="1062"/>
      <c r="M458" s="1062"/>
      <c r="N458" s="1062"/>
      <c r="O458" s="1062"/>
      <c r="P458" s="1062"/>
      <c r="Q458" s="1062"/>
      <c r="R458" s="1062"/>
      <c r="S458" s="1062"/>
      <c r="T458" s="1062"/>
      <c r="U458" s="1062"/>
      <c r="V458" s="1062"/>
      <c r="W458" s="1062"/>
      <c r="X458" s="1062"/>
      <c r="Y458" s="1062"/>
      <c r="Z458" s="1062"/>
    </row>
    <row r="459" spans="1:26" ht="12.75">
      <c r="A459" s="1071"/>
      <c r="B459" s="1071"/>
      <c r="C459" s="1062"/>
      <c r="D459" s="1062"/>
      <c r="E459" s="1062"/>
      <c r="F459" s="1062"/>
      <c r="G459" s="1062"/>
      <c r="H459" s="1062"/>
      <c r="I459" s="1062"/>
      <c r="J459" s="1062"/>
      <c r="K459" s="1062"/>
      <c r="L459" s="1062"/>
      <c r="M459" s="1062"/>
      <c r="N459" s="1062"/>
      <c r="O459" s="1062"/>
      <c r="P459" s="1062"/>
      <c r="Q459" s="1062"/>
      <c r="R459" s="1062"/>
      <c r="S459" s="1062"/>
      <c r="T459" s="1062"/>
      <c r="U459" s="1062"/>
      <c r="V459" s="1062"/>
      <c r="W459" s="1062"/>
      <c r="X459" s="1062"/>
      <c r="Y459" s="1062"/>
      <c r="Z459" s="1062"/>
    </row>
    <row r="460" spans="1:26" ht="12.75">
      <c r="A460" s="1071"/>
      <c r="B460" s="1071"/>
      <c r="C460" s="1062"/>
      <c r="D460" s="1062"/>
      <c r="E460" s="1062"/>
      <c r="F460" s="1062"/>
      <c r="G460" s="1062"/>
      <c r="H460" s="1062"/>
      <c r="I460" s="1062"/>
      <c r="J460" s="1062"/>
      <c r="K460" s="1062"/>
      <c r="L460" s="1062"/>
      <c r="M460" s="1062"/>
      <c r="N460" s="1062"/>
      <c r="O460" s="1062"/>
      <c r="P460" s="1062"/>
      <c r="Q460" s="1062"/>
      <c r="R460" s="1062"/>
      <c r="S460" s="1062"/>
      <c r="T460" s="1062"/>
      <c r="U460" s="1062"/>
      <c r="V460" s="1062"/>
      <c r="W460" s="1062"/>
      <c r="X460" s="1062"/>
      <c r="Y460" s="1062"/>
      <c r="Z460" s="1062"/>
    </row>
    <row r="461" spans="1:26" ht="12.75">
      <c r="A461" s="1071"/>
      <c r="B461" s="1071"/>
      <c r="C461" s="1062"/>
      <c r="D461" s="1062"/>
      <c r="E461" s="1062"/>
      <c r="F461" s="1062"/>
      <c r="G461" s="1062"/>
      <c r="H461" s="1062"/>
      <c r="I461" s="1062"/>
      <c r="J461" s="1062"/>
      <c r="K461" s="1062"/>
      <c r="L461" s="1062"/>
      <c r="M461" s="1062"/>
      <c r="N461" s="1062"/>
      <c r="O461" s="1062"/>
      <c r="P461" s="1062"/>
      <c r="Q461" s="1062"/>
      <c r="R461" s="1062"/>
      <c r="S461" s="1062"/>
      <c r="T461" s="1062"/>
      <c r="U461" s="1062"/>
      <c r="V461" s="1062"/>
      <c r="W461" s="1062"/>
      <c r="X461" s="1062"/>
      <c r="Y461" s="1062"/>
      <c r="Z461" s="1062"/>
    </row>
    <row r="462" spans="1:26" ht="12.75">
      <c r="A462" s="1071"/>
      <c r="B462" s="1071"/>
      <c r="C462" s="1062"/>
      <c r="D462" s="1062"/>
      <c r="E462" s="1062"/>
      <c r="F462" s="1062"/>
      <c r="G462" s="1062"/>
      <c r="H462" s="1062"/>
      <c r="I462" s="1062"/>
      <c r="J462" s="1062"/>
      <c r="K462" s="1062"/>
      <c r="L462" s="1062"/>
      <c r="M462" s="1062"/>
      <c r="N462" s="1062"/>
      <c r="O462" s="1062"/>
      <c r="P462" s="1062"/>
      <c r="Q462" s="1062"/>
      <c r="R462" s="1062"/>
      <c r="S462" s="1062"/>
      <c r="T462" s="1062"/>
      <c r="U462" s="1062"/>
      <c r="V462" s="1062"/>
      <c r="W462" s="1062"/>
      <c r="X462" s="1062"/>
      <c r="Y462" s="1062"/>
      <c r="Z462" s="1062"/>
    </row>
    <row r="463" spans="1:26" ht="12.75">
      <c r="A463" s="1071"/>
      <c r="B463" s="1071"/>
      <c r="C463" s="1062"/>
      <c r="D463" s="1062"/>
      <c r="E463" s="1062"/>
      <c r="F463" s="1062"/>
      <c r="G463" s="1062"/>
      <c r="H463" s="1062"/>
      <c r="I463" s="1062"/>
      <c r="J463" s="1062"/>
      <c r="K463" s="1062"/>
      <c r="L463" s="1062"/>
      <c r="M463" s="1062"/>
      <c r="N463" s="1062"/>
      <c r="O463" s="1062"/>
      <c r="P463" s="1062"/>
      <c r="Q463" s="1062"/>
      <c r="R463" s="1062"/>
      <c r="S463" s="1062"/>
      <c r="T463" s="1062"/>
      <c r="U463" s="1062"/>
      <c r="V463" s="1062"/>
      <c r="W463" s="1062"/>
      <c r="X463" s="1062"/>
      <c r="Y463" s="1062"/>
      <c r="Z463" s="1062"/>
    </row>
    <row r="464" spans="1:26" ht="12.75">
      <c r="A464" s="1071"/>
      <c r="B464" s="1071"/>
      <c r="C464" s="1062"/>
      <c r="D464" s="1062"/>
      <c r="E464" s="1062"/>
      <c r="F464" s="1062"/>
      <c r="G464" s="1062"/>
      <c r="H464" s="1062"/>
      <c r="I464" s="1062"/>
      <c r="J464" s="1062"/>
      <c r="K464" s="1062"/>
      <c r="L464" s="1062"/>
      <c r="M464" s="1062"/>
      <c r="N464" s="1062"/>
      <c r="O464" s="1062"/>
      <c r="P464" s="1062"/>
      <c r="Q464" s="1062"/>
      <c r="R464" s="1062"/>
      <c r="S464" s="1062"/>
      <c r="T464" s="1062"/>
      <c r="U464" s="1062"/>
      <c r="V464" s="1062"/>
      <c r="W464" s="1062"/>
      <c r="X464" s="1062"/>
      <c r="Y464" s="1062"/>
      <c r="Z464" s="1062"/>
    </row>
    <row r="465" spans="1:26" ht="12.75">
      <c r="A465" s="1071"/>
      <c r="B465" s="1071"/>
      <c r="C465" s="1062"/>
      <c r="D465" s="1062"/>
      <c r="E465" s="1062"/>
      <c r="F465" s="1062"/>
      <c r="G465" s="1062"/>
      <c r="H465" s="1062"/>
      <c r="I465" s="1062"/>
      <c r="J465" s="1062"/>
      <c r="K465" s="1062"/>
      <c r="L465" s="1062"/>
      <c r="M465" s="1062"/>
      <c r="N465" s="1062"/>
      <c r="O465" s="1062"/>
      <c r="P465" s="1062"/>
      <c r="Q465" s="1062"/>
      <c r="R465" s="1062"/>
      <c r="S465" s="1062"/>
      <c r="T465" s="1062"/>
      <c r="U465" s="1062"/>
      <c r="V465" s="1062"/>
      <c r="W465" s="1062"/>
      <c r="X465" s="1062"/>
      <c r="Y465" s="1062"/>
      <c r="Z465" s="1062"/>
    </row>
    <row r="466" spans="1:26" ht="12.75">
      <c r="A466" s="1071"/>
      <c r="B466" s="1071"/>
      <c r="C466" s="1062"/>
      <c r="D466" s="1062"/>
      <c r="E466" s="1062"/>
      <c r="F466" s="1062"/>
      <c r="G466" s="1062"/>
      <c r="H466" s="1062"/>
      <c r="I466" s="1062"/>
      <c r="J466" s="1062"/>
      <c r="K466" s="1062"/>
      <c r="L466" s="1062"/>
      <c r="M466" s="1062"/>
      <c r="N466" s="1062"/>
      <c r="O466" s="1062"/>
      <c r="P466" s="1062"/>
      <c r="Q466" s="1062"/>
      <c r="R466" s="1062"/>
      <c r="S466" s="1062"/>
      <c r="T466" s="1062"/>
      <c r="U466" s="1062"/>
      <c r="V466" s="1062"/>
      <c r="W466" s="1062"/>
      <c r="X466" s="1062"/>
      <c r="Y466" s="1062"/>
      <c r="Z466" s="1062"/>
    </row>
    <row r="467" spans="1:26" ht="12.75">
      <c r="A467" s="1071"/>
      <c r="B467" s="1071"/>
      <c r="C467" s="1062"/>
      <c r="D467" s="1062"/>
      <c r="E467" s="1062"/>
      <c r="F467" s="1062"/>
      <c r="G467" s="1062"/>
      <c r="H467" s="1062"/>
      <c r="I467" s="1062"/>
      <c r="J467" s="1062"/>
      <c r="K467" s="1062"/>
      <c r="L467" s="1062"/>
      <c r="M467" s="1062"/>
      <c r="N467" s="1062"/>
      <c r="O467" s="1062"/>
      <c r="P467" s="1062"/>
      <c r="Q467" s="1062"/>
      <c r="R467" s="1062"/>
      <c r="S467" s="1062"/>
      <c r="T467" s="1062"/>
      <c r="U467" s="1062"/>
      <c r="V467" s="1062"/>
      <c r="W467" s="1062"/>
      <c r="X467" s="1062"/>
      <c r="Y467" s="1062"/>
      <c r="Z467" s="1062"/>
    </row>
    <row r="468" spans="1:26" ht="12.75">
      <c r="A468" s="1071"/>
      <c r="B468" s="1071"/>
      <c r="C468" s="1062"/>
      <c r="D468" s="1062"/>
      <c r="E468" s="1062"/>
      <c r="F468" s="1062"/>
      <c r="G468" s="1062"/>
      <c r="H468" s="1062"/>
      <c r="I468" s="1062"/>
      <c r="J468" s="1062"/>
      <c r="K468" s="1062"/>
      <c r="L468" s="1062"/>
      <c r="M468" s="1062"/>
      <c r="N468" s="1062"/>
      <c r="O468" s="1062"/>
      <c r="P468" s="1062"/>
      <c r="Q468" s="1062"/>
      <c r="R468" s="1062"/>
      <c r="S468" s="1062"/>
      <c r="T468" s="1062"/>
      <c r="U468" s="1062"/>
      <c r="V468" s="1062"/>
      <c r="W468" s="1062"/>
      <c r="X468" s="1062"/>
      <c r="Y468" s="1062"/>
      <c r="Z468" s="1062"/>
    </row>
    <row r="469" spans="1:26" ht="12.75">
      <c r="A469" s="1071"/>
      <c r="B469" s="1071"/>
      <c r="C469" s="1062"/>
      <c r="D469" s="1062"/>
      <c r="E469" s="1062"/>
      <c r="F469" s="1062"/>
      <c r="G469" s="1062"/>
      <c r="H469" s="1062"/>
      <c r="I469" s="1062"/>
      <c r="J469" s="1062"/>
      <c r="K469" s="1062"/>
      <c r="L469" s="1062"/>
      <c r="M469" s="1062"/>
      <c r="N469" s="1062"/>
      <c r="O469" s="1062"/>
      <c r="P469" s="1062"/>
      <c r="Q469" s="1062"/>
      <c r="R469" s="1062"/>
      <c r="S469" s="1062"/>
      <c r="T469" s="1062"/>
      <c r="U469" s="1062"/>
      <c r="V469" s="1062"/>
      <c r="W469" s="1062"/>
      <c r="X469" s="1062"/>
      <c r="Y469" s="1062"/>
      <c r="Z469" s="1062"/>
    </row>
    <row r="470" spans="1:26" ht="12.75">
      <c r="A470" s="1071"/>
      <c r="B470" s="1071"/>
      <c r="C470" s="1062"/>
      <c r="D470" s="1062"/>
      <c r="E470" s="1062"/>
      <c r="F470" s="1062"/>
      <c r="G470" s="1062"/>
      <c r="H470" s="1062"/>
      <c r="I470" s="1062"/>
      <c r="J470" s="1062"/>
      <c r="K470" s="1062"/>
      <c r="L470" s="1062"/>
      <c r="M470" s="1062"/>
      <c r="N470" s="1062"/>
      <c r="O470" s="1062"/>
      <c r="P470" s="1062"/>
      <c r="Q470" s="1062"/>
      <c r="R470" s="1062"/>
      <c r="S470" s="1062"/>
      <c r="T470" s="1062"/>
      <c r="U470" s="1062"/>
      <c r="V470" s="1062"/>
      <c r="W470" s="1062"/>
      <c r="X470" s="1062"/>
      <c r="Y470" s="1062"/>
      <c r="Z470" s="1062"/>
    </row>
    <row r="471" spans="1:26" ht="12.75">
      <c r="A471" s="1071"/>
      <c r="B471" s="1071"/>
      <c r="C471" s="1062"/>
      <c r="D471" s="1062"/>
      <c r="E471" s="1062"/>
      <c r="F471" s="1062"/>
      <c r="G471" s="1062"/>
      <c r="H471" s="1062"/>
      <c r="I471" s="1062"/>
      <c r="J471" s="1062"/>
      <c r="K471" s="1062"/>
      <c r="L471" s="1062"/>
      <c r="M471" s="1062"/>
      <c r="N471" s="1062"/>
      <c r="O471" s="1062"/>
      <c r="P471" s="1062"/>
      <c r="Q471" s="1062"/>
      <c r="R471" s="1062"/>
      <c r="S471" s="1062"/>
      <c r="T471" s="1062"/>
      <c r="U471" s="1062"/>
      <c r="V471" s="1062"/>
      <c r="W471" s="1062"/>
      <c r="X471" s="1062"/>
      <c r="Y471" s="1062"/>
      <c r="Z471" s="1062"/>
    </row>
    <row r="472" spans="1:26" ht="12.75">
      <c r="A472" s="1071"/>
      <c r="B472" s="1071"/>
      <c r="C472" s="1062"/>
      <c r="D472" s="1062"/>
      <c r="E472" s="1062"/>
      <c r="F472" s="1062"/>
      <c r="G472" s="1062"/>
      <c r="H472" s="1062"/>
      <c r="I472" s="1062"/>
      <c r="J472" s="1062"/>
      <c r="K472" s="1062"/>
      <c r="L472" s="1062"/>
      <c r="M472" s="1062"/>
      <c r="N472" s="1062"/>
      <c r="O472" s="1062"/>
      <c r="P472" s="1062"/>
      <c r="Q472" s="1062"/>
      <c r="R472" s="1062"/>
      <c r="S472" s="1062"/>
      <c r="T472" s="1062"/>
      <c r="U472" s="1062"/>
      <c r="V472" s="1062"/>
      <c r="W472" s="1062"/>
      <c r="X472" s="1062"/>
      <c r="Y472" s="1062"/>
      <c r="Z472" s="1062"/>
    </row>
    <row r="473" spans="1:26" ht="12.75">
      <c r="A473" s="1071"/>
      <c r="B473" s="1071"/>
      <c r="C473" s="1062"/>
      <c r="D473" s="1062"/>
      <c r="E473" s="1062"/>
      <c r="F473" s="1062"/>
      <c r="G473" s="1062"/>
      <c r="H473" s="1062"/>
      <c r="I473" s="1062"/>
      <c r="J473" s="1062"/>
      <c r="K473" s="1062"/>
      <c r="L473" s="1062"/>
      <c r="M473" s="1062"/>
      <c r="N473" s="1062"/>
      <c r="O473" s="1062"/>
      <c r="P473" s="1062"/>
      <c r="Q473" s="1062"/>
      <c r="R473" s="1062"/>
      <c r="S473" s="1062"/>
      <c r="T473" s="1062"/>
      <c r="U473" s="1062"/>
      <c r="V473" s="1062"/>
      <c r="W473" s="1062"/>
      <c r="X473" s="1062"/>
      <c r="Y473" s="1062"/>
      <c r="Z473" s="1062"/>
    </row>
    <row r="474" spans="1:26" ht="12.75">
      <c r="A474" s="1071"/>
      <c r="B474" s="1071"/>
      <c r="C474" s="1062"/>
      <c r="D474" s="1062"/>
      <c r="E474" s="1062"/>
      <c r="F474" s="1062"/>
      <c r="G474" s="1062"/>
      <c r="H474" s="1062"/>
      <c r="I474" s="1062"/>
      <c r="J474" s="1062"/>
      <c r="K474" s="1062"/>
      <c r="L474" s="1062"/>
      <c r="M474" s="1062"/>
      <c r="N474" s="1062"/>
      <c r="O474" s="1062"/>
      <c r="P474" s="1062"/>
      <c r="Q474" s="1062"/>
      <c r="R474" s="1062"/>
      <c r="S474" s="1062"/>
      <c r="T474" s="1062"/>
      <c r="U474" s="1062"/>
      <c r="V474" s="1062"/>
      <c r="W474" s="1062"/>
      <c r="X474" s="1062"/>
      <c r="Y474" s="1062"/>
      <c r="Z474" s="1062"/>
    </row>
    <row r="475" spans="1:26" ht="12.75">
      <c r="A475" s="1071"/>
      <c r="B475" s="1071"/>
      <c r="C475" s="1062"/>
      <c r="D475" s="1062"/>
      <c r="E475" s="1062"/>
      <c r="F475" s="1062"/>
      <c r="G475" s="1062"/>
      <c r="H475" s="1062"/>
      <c r="I475" s="1062"/>
      <c r="J475" s="1062"/>
      <c r="K475" s="1062"/>
      <c r="L475" s="1062"/>
      <c r="M475" s="1062"/>
      <c r="N475" s="1062"/>
      <c r="O475" s="1062"/>
      <c r="P475" s="1062"/>
      <c r="Q475" s="1062"/>
      <c r="R475" s="1062"/>
      <c r="S475" s="1062"/>
      <c r="T475" s="1062"/>
      <c r="U475" s="1062"/>
      <c r="V475" s="1062"/>
      <c r="W475" s="1062"/>
      <c r="X475" s="1062"/>
      <c r="Y475" s="1062"/>
      <c r="Z475" s="1062"/>
    </row>
    <row r="476" spans="1:26" ht="12.75">
      <c r="A476" s="1071"/>
      <c r="B476" s="1071"/>
      <c r="C476" s="1062"/>
      <c r="D476" s="1062"/>
      <c r="E476" s="1062"/>
      <c r="F476" s="1062"/>
      <c r="G476" s="1062"/>
      <c r="H476" s="1062"/>
      <c r="I476" s="1062"/>
      <c r="J476" s="1062"/>
      <c r="K476" s="1062"/>
      <c r="L476" s="1062"/>
      <c r="M476" s="1062"/>
      <c r="N476" s="1062"/>
      <c r="O476" s="1062"/>
      <c r="P476" s="1062"/>
      <c r="Q476" s="1062"/>
      <c r="R476" s="1062"/>
      <c r="S476" s="1062"/>
      <c r="T476" s="1062"/>
      <c r="U476" s="1062"/>
      <c r="V476" s="1062"/>
      <c r="W476" s="1062"/>
      <c r="X476" s="1062"/>
      <c r="Y476" s="1062"/>
      <c r="Z476" s="1062"/>
    </row>
    <row r="477" spans="1:26" ht="12.75">
      <c r="A477" s="1071"/>
      <c r="B477" s="1071"/>
      <c r="C477" s="1062"/>
      <c r="D477" s="1062"/>
      <c r="E477" s="1062"/>
      <c r="F477" s="1062"/>
      <c r="G477" s="1062"/>
      <c r="H477" s="1062"/>
      <c r="I477" s="1062"/>
      <c r="J477" s="1062"/>
      <c r="K477" s="1062"/>
      <c r="L477" s="1062"/>
      <c r="M477" s="1062"/>
      <c r="N477" s="1062"/>
      <c r="O477" s="1062"/>
      <c r="P477" s="1062"/>
      <c r="Q477" s="1062"/>
      <c r="R477" s="1062"/>
      <c r="S477" s="1062"/>
      <c r="T477" s="1062"/>
      <c r="U477" s="1062"/>
      <c r="V477" s="1062"/>
      <c r="W477" s="1062"/>
      <c r="X477" s="1062"/>
      <c r="Y477" s="1062"/>
      <c r="Z477" s="1062"/>
    </row>
    <row r="478" spans="1:26" ht="12.75">
      <c r="A478" s="1071"/>
      <c r="B478" s="1071"/>
      <c r="C478" s="1062"/>
      <c r="D478" s="1062"/>
      <c r="E478" s="1062"/>
      <c r="F478" s="1062"/>
      <c r="G478" s="1062"/>
      <c r="H478" s="1062"/>
      <c r="I478" s="1062"/>
      <c r="J478" s="1062"/>
      <c r="K478" s="1062"/>
      <c r="L478" s="1062"/>
      <c r="M478" s="1062"/>
      <c r="N478" s="1062"/>
      <c r="O478" s="1062"/>
      <c r="P478" s="1062"/>
      <c r="Q478" s="1062"/>
      <c r="R478" s="1062"/>
      <c r="S478" s="1062"/>
      <c r="T478" s="1062"/>
      <c r="U478" s="1062"/>
      <c r="V478" s="1062"/>
      <c r="W478" s="1062"/>
      <c r="X478" s="1062"/>
      <c r="Y478" s="1062"/>
      <c r="Z478" s="1062"/>
    </row>
    <row r="479" spans="1:26" ht="12.75">
      <c r="A479" s="1071"/>
      <c r="B479" s="1071"/>
      <c r="C479" s="1062"/>
      <c r="D479" s="1062"/>
      <c r="E479" s="1062"/>
      <c r="F479" s="1062"/>
      <c r="G479" s="1062"/>
      <c r="H479" s="1062"/>
      <c r="I479" s="1062"/>
      <c r="J479" s="1062"/>
      <c r="K479" s="1062"/>
      <c r="L479" s="1062"/>
      <c r="M479" s="1062"/>
      <c r="N479" s="1062"/>
      <c r="O479" s="1062"/>
      <c r="P479" s="1062"/>
      <c r="Q479" s="1062"/>
      <c r="R479" s="1062"/>
      <c r="S479" s="1062"/>
      <c r="T479" s="1062"/>
      <c r="U479" s="1062"/>
      <c r="V479" s="1062"/>
      <c r="W479" s="1062"/>
      <c r="X479" s="1062"/>
      <c r="Y479" s="1062"/>
      <c r="Z479" s="1062"/>
    </row>
    <row r="480" spans="1:26" ht="12.75">
      <c r="A480" s="1071"/>
      <c r="B480" s="1071"/>
      <c r="C480" s="1062"/>
      <c r="D480" s="1062"/>
      <c r="E480" s="1062"/>
      <c r="F480" s="1062"/>
      <c r="G480" s="1062"/>
      <c r="H480" s="1062"/>
      <c r="I480" s="1062"/>
      <c r="J480" s="1062"/>
      <c r="K480" s="1062"/>
      <c r="L480" s="1062"/>
      <c r="M480" s="1062"/>
      <c r="N480" s="1062"/>
      <c r="O480" s="1062"/>
      <c r="P480" s="1062"/>
      <c r="Q480" s="1062"/>
      <c r="R480" s="1062"/>
      <c r="S480" s="1062"/>
      <c r="T480" s="1062"/>
      <c r="U480" s="1062"/>
      <c r="V480" s="1062"/>
      <c r="W480" s="1062"/>
      <c r="X480" s="1062"/>
      <c r="Y480" s="1062"/>
      <c r="Z480" s="1062"/>
    </row>
    <row r="481" spans="1:26" ht="12.75">
      <c r="A481" s="1071"/>
      <c r="B481" s="1071"/>
      <c r="C481" s="1062"/>
      <c r="D481" s="1062"/>
      <c r="E481" s="1062"/>
      <c r="F481" s="1062"/>
      <c r="G481" s="1062"/>
      <c r="H481" s="1062"/>
      <c r="I481" s="1062"/>
      <c r="J481" s="1062"/>
      <c r="K481" s="1062"/>
      <c r="L481" s="1062"/>
      <c r="M481" s="1062"/>
      <c r="N481" s="1062"/>
      <c r="O481" s="1062"/>
      <c r="P481" s="1062"/>
      <c r="Q481" s="1062"/>
      <c r="R481" s="1062"/>
      <c r="S481" s="1062"/>
      <c r="T481" s="1062"/>
      <c r="U481" s="1062"/>
      <c r="V481" s="1062"/>
      <c r="W481" s="1062"/>
      <c r="X481" s="1062"/>
      <c r="Y481" s="1062"/>
      <c r="Z481" s="1062"/>
    </row>
    <row r="482" spans="1:26" ht="12.75">
      <c r="A482" s="1071"/>
      <c r="B482" s="1071"/>
      <c r="C482" s="1062"/>
      <c r="D482" s="1062"/>
      <c r="E482" s="1062"/>
      <c r="F482" s="1062"/>
      <c r="G482" s="1062"/>
      <c r="H482" s="1062"/>
      <c r="I482" s="1062"/>
      <c r="J482" s="1062"/>
      <c r="K482" s="1062"/>
      <c r="L482" s="1062"/>
      <c r="M482" s="1062"/>
      <c r="N482" s="1062"/>
      <c r="O482" s="1062"/>
      <c r="P482" s="1062"/>
      <c r="Q482" s="1062"/>
      <c r="R482" s="1062"/>
      <c r="S482" s="1062"/>
      <c r="T482" s="1062"/>
      <c r="U482" s="1062"/>
      <c r="V482" s="1062"/>
      <c r="W482" s="1062"/>
      <c r="X482" s="1062"/>
      <c r="Y482" s="1062"/>
      <c r="Z482" s="1062"/>
    </row>
    <row r="483" spans="1:26" ht="12.75">
      <c r="A483" s="1071"/>
      <c r="B483" s="1071"/>
      <c r="C483" s="1062"/>
      <c r="D483" s="1062"/>
      <c r="E483" s="1062"/>
      <c r="F483" s="1062"/>
      <c r="G483" s="1062"/>
      <c r="H483" s="1062"/>
      <c r="I483" s="1062"/>
      <c r="J483" s="1062"/>
      <c r="K483" s="1062"/>
      <c r="L483" s="1062"/>
      <c r="M483" s="1062"/>
      <c r="N483" s="1062"/>
      <c r="O483" s="1062"/>
      <c r="P483" s="1062"/>
      <c r="Q483" s="1062"/>
      <c r="R483" s="1062"/>
      <c r="S483" s="1062"/>
      <c r="T483" s="1062"/>
      <c r="U483" s="1062"/>
      <c r="V483" s="1062"/>
      <c r="W483" s="1062"/>
      <c r="X483" s="1062"/>
      <c r="Y483" s="1062"/>
      <c r="Z483" s="1062"/>
    </row>
    <row r="484" spans="1:26" ht="12.75">
      <c r="A484" s="1071"/>
      <c r="B484" s="1071"/>
      <c r="C484" s="1062"/>
      <c r="D484" s="1062"/>
      <c r="E484" s="1062"/>
      <c r="F484" s="1062"/>
      <c r="G484" s="1062"/>
      <c r="H484" s="1062"/>
      <c r="I484" s="1062"/>
      <c r="J484" s="1062"/>
      <c r="K484" s="1062"/>
      <c r="L484" s="1062"/>
      <c r="M484" s="1062"/>
      <c r="N484" s="1062"/>
      <c r="O484" s="1062"/>
      <c r="P484" s="1062"/>
      <c r="Q484" s="1062"/>
      <c r="R484" s="1062"/>
      <c r="S484" s="1062"/>
      <c r="T484" s="1062"/>
      <c r="U484" s="1062"/>
      <c r="V484" s="1062"/>
      <c r="W484" s="1062"/>
      <c r="X484" s="1062"/>
      <c r="Y484" s="1062"/>
      <c r="Z484" s="1062"/>
    </row>
    <row r="485" spans="1:26" ht="12.75">
      <c r="A485" s="1071"/>
      <c r="B485" s="1071"/>
      <c r="C485" s="1062"/>
      <c r="D485" s="1062"/>
      <c r="E485" s="1062"/>
      <c r="F485" s="1062"/>
      <c r="G485" s="1062"/>
      <c r="H485" s="1062"/>
      <c r="I485" s="1062"/>
      <c r="J485" s="1062"/>
      <c r="K485" s="1062"/>
      <c r="L485" s="1062"/>
      <c r="M485" s="1062"/>
      <c r="N485" s="1062"/>
      <c r="O485" s="1062"/>
      <c r="P485" s="1062"/>
      <c r="Q485" s="1062"/>
      <c r="R485" s="1062"/>
      <c r="S485" s="1062"/>
      <c r="T485" s="1062"/>
      <c r="U485" s="1062"/>
      <c r="V485" s="1062"/>
      <c r="W485" s="1062"/>
      <c r="X485" s="1062"/>
      <c r="Y485" s="1062"/>
      <c r="Z485" s="1062"/>
    </row>
    <row r="486" spans="1:26" ht="12.75">
      <c r="A486" s="1071"/>
      <c r="B486" s="1071"/>
      <c r="C486" s="1062"/>
      <c r="D486" s="1062"/>
      <c r="E486" s="1062"/>
      <c r="F486" s="1062"/>
      <c r="G486" s="1062"/>
      <c r="H486" s="1062"/>
      <c r="I486" s="1062"/>
      <c r="J486" s="1062"/>
      <c r="K486" s="1062"/>
      <c r="L486" s="1062"/>
      <c r="M486" s="1062"/>
      <c r="N486" s="1062"/>
      <c r="O486" s="1062"/>
      <c r="P486" s="1062"/>
      <c r="Q486" s="1062"/>
      <c r="R486" s="1062"/>
      <c r="S486" s="1062"/>
      <c r="T486" s="1062"/>
      <c r="U486" s="1062"/>
      <c r="V486" s="1062"/>
      <c r="W486" s="1062"/>
      <c r="X486" s="1062"/>
      <c r="Y486" s="1062"/>
      <c r="Z486" s="1062"/>
    </row>
    <row r="487" spans="1:26" ht="12.75">
      <c r="A487" s="1071"/>
      <c r="B487" s="1071"/>
      <c r="C487" s="1062"/>
      <c r="D487" s="1062"/>
      <c r="E487" s="1062"/>
      <c r="F487" s="1062"/>
      <c r="G487" s="1062"/>
      <c r="H487" s="1062"/>
      <c r="I487" s="1062"/>
      <c r="J487" s="1062"/>
      <c r="K487" s="1062"/>
      <c r="L487" s="1062"/>
      <c r="M487" s="1062"/>
      <c r="N487" s="1062"/>
      <c r="O487" s="1062"/>
      <c r="P487" s="1062"/>
      <c r="Q487" s="1062"/>
      <c r="R487" s="1062"/>
      <c r="S487" s="1062"/>
      <c r="T487" s="1062"/>
      <c r="U487" s="1062"/>
      <c r="V487" s="1062"/>
      <c r="W487" s="1062"/>
      <c r="X487" s="1062"/>
      <c r="Y487" s="1062"/>
      <c r="Z487" s="1062"/>
    </row>
    <row r="488" spans="1:26" ht="12.75">
      <c r="A488" s="1071"/>
      <c r="B488" s="1071"/>
      <c r="C488" s="1062"/>
      <c r="D488" s="1062"/>
      <c r="E488" s="1062"/>
      <c r="F488" s="1062"/>
      <c r="G488" s="1062"/>
      <c r="H488" s="1062"/>
      <c r="I488" s="1062"/>
      <c r="J488" s="1062"/>
      <c r="K488" s="1062"/>
      <c r="L488" s="1062"/>
      <c r="M488" s="1062"/>
      <c r="N488" s="1062"/>
      <c r="O488" s="1062"/>
      <c r="P488" s="1062"/>
      <c r="Q488" s="1062"/>
      <c r="R488" s="1062"/>
      <c r="S488" s="1062"/>
      <c r="T488" s="1062"/>
      <c r="U488" s="1062"/>
      <c r="V488" s="1062"/>
      <c r="W488" s="1062"/>
      <c r="X488" s="1062"/>
      <c r="Y488" s="1062"/>
      <c r="Z488" s="1062"/>
    </row>
    <row r="489" spans="1:26" ht="12.75">
      <c r="A489" s="1071"/>
      <c r="B489" s="1071"/>
      <c r="C489" s="1062"/>
      <c r="D489" s="1062"/>
      <c r="E489" s="1062"/>
      <c r="F489" s="1062"/>
      <c r="G489" s="1062"/>
      <c r="H489" s="1062"/>
      <c r="I489" s="1062"/>
      <c r="J489" s="1062"/>
      <c r="K489" s="1062"/>
      <c r="L489" s="1062"/>
      <c r="M489" s="1062"/>
      <c r="N489" s="1062"/>
      <c r="O489" s="1062"/>
      <c r="P489" s="1062"/>
      <c r="Q489" s="1062"/>
      <c r="R489" s="1062"/>
      <c r="S489" s="1062"/>
      <c r="T489" s="1062"/>
      <c r="U489" s="1062"/>
      <c r="V489" s="1062"/>
      <c r="W489" s="1062"/>
      <c r="X489" s="1062"/>
      <c r="Y489" s="1062"/>
      <c r="Z489" s="1062"/>
    </row>
    <row r="490" spans="1:26" ht="12.75">
      <c r="A490" s="1071"/>
      <c r="B490" s="1071"/>
      <c r="C490" s="1062"/>
      <c r="D490" s="1062"/>
      <c r="E490" s="1062"/>
      <c r="F490" s="1062"/>
      <c r="G490" s="1062"/>
      <c r="H490" s="1062"/>
      <c r="I490" s="1062"/>
      <c r="J490" s="1062"/>
      <c r="K490" s="1062"/>
      <c r="L490" s="1062"/>
      <c r="M490" s="1062"/>
      <c r="N490" s="1062"/>
      <c r="O490" s="1062"/>
      <c r="P490" s="1062"/>
      <c r="Q490" s="1062"/>
      <c r="R490" s="1062"/>
      <c r="S490" s="1062"/>
      <c r="T490" s="1062"/>
      <c r="U490" s="1062"/>
      <c r="V490" s="1062"/>
      <c r="W490" s="1062"/>
      <c r="X490" s="1062"/>
      <c r="Y490" s="1062"/>
      <c r="Z490" s="1062"/>
    </row>
    <row r="491" spans="1:26" ht="12.75">
      <c r="A491" s="1071"/>
      <c r="B491" s="1071"/>
      <c r="C491" s="1062"/>
      <c r="D491" s="1062"/>
      <c r="E491" s="1062"/>
      <c r="F491" s="1062"/>
      <c r="G491" s="1062"/>
      <c r="H491" s="1062"/>
      <c r="I491" s="1062"/>
      <c r="J491" s="1062"/>
      <c r="K491" s="1062"/>
      <c r="L491" s="1062"/>
      <c r="M491" s="1062"/>
      <c r="N491" s="1062"/>
      <c r="O491" s="1062"/>
      <c r="P491" s="1062"/>
      <c r="Q491" s="1062"/>
      <c r="R491" s="1062"/>
      <c r="S491" s="1062"/>
      <c r="T491" s="1062"/>
      <c r="U491" s="1062"/>
      <c r="V491" s="1062"/>
      <c r="W491" s="1062"/>
      <c r="X491" s="1062"/>
      <c r="Y491" s="1062"/>
      <c r="Z491" s="1062"/>
    </row>
    <row r="492" spans="1:26" ht="12.75">
      <c r="A492" s="1071"/>
      <c r="B492" s="1071"/>
      <c r="C492" s="1062"/>
      <c r="D492" s="1062"/>
      <c r="E492" s="1062"/>
      <c r="F492" s="1062"/>
      <c r="G492" s="1062"/>
      <c r="H492" s="1062"/>
      <c r="I492" s="1062"/>
      <c r="J492" s="1062"/>
      <c r="K492" s="1062"/>
      <c r="L492" s="1062"/>
      <c r="M492" s="1062"/>
      <c r="N492" s="1062"/>
      <c r="O492" s="1062"/>
      <c r="P492" s="1062"/>
      <c r="Q492" s="1062"/>
      <c r="R492" s="1062"/>
      <c r="S492" s="1062"/>
      <c r="T492" s="1062"/>
      <c r="U492" s="1062"/>
      <c r="V492" s="1062"/>
      <c r="W492" s="1062"/>
      <c r="X492" s="1062"/>
      <c r="Y492" s="1062"/>
      <c r="Z492" s="1062"/>
    </row>
    <row r="493" spans="1:26" ht="12.75">
      <c r="A493" s="1071"/>
      <c r="B493" s="1071"/>
      <c r="C493" s="1062"/>
      <c r="D493" s="1062"/>
      <c r="E493" s="1062"/>
      <c r="F493" s="1062"/>
      <c r="G493" s="1062"/>
      <c r="H493" s="1062"/>
      <c r="I493" s="1062"/>
      <c r="J493" s="1062"/>
      <c r="K493" s="1062"/>
      <c r="L493" s="1062"/>
      <c r="M493" s="1062"/>
      <c r="N493" s="1062"/>
      <c r="O493" s="1062"/>
      <c r="P493" s="1062"/>
      <c r="Q493" s="1062"/>
      <c r="R493" s="1062"/>
      <c r="S493" s="1062"/>
      <c r="T493" s="1062"/>
      <c r="U493" s="1062"/>
      <c r="V493" s="1062"/>
      <c r="W493" s="1062"/>
      <c r="X493" s="1062"/>
      <c r="Y493" s="1062"/>
      <c r="Z493" s="1062"/>
    </row>
    <row r="494" spans="1:26" ht="12.75">
      <c r="A494" s="1071"/>
      <c r="B494" s="1071"/>
      <c r="C494" s="1062"/>
      <c r="D494" s="1062"/>
      <c r="E494" s="1062"/>
      <c r="F494" s="1062"/>
      <c r="G494" s="1062"/>
      <c r="H494" s="1062"/>
      <c r="I494" s="1062"/>
      <c r="J494" s="1062"/>
      <c r="K494" s="1062"/>
      <c r="L494" s="1062"/>
      <c r="M494" s="1062"/>
      <c r="N494" s="1062"/>
      <c r="O494" s="1062"/>
      <c r="P494" s="1062"/>
      <c r="Q494" s="1062"/>
      <c r="R494" s="1062"/>
      <c r="S494" s="1062"/>
      <c r="T494" s="1062"/>
      <c r="U494" s="1062"/>
      <c r="V494" s="1062"/>
      <c r="W494" s="1062"/>
      <c r="X494" s="1062"/>
      <c r="Y494" s="1062"/>
      <c r="Z494" s="1062"/>
    </row>
    <row r="495" spans="1:26" ht="12.75">
      <c r="A495" s="1071"/>
      <c r="B495" s="1071"/>
      <c r="C495" s="1062"/>
      <c r="D495" s="1062"/>
      <c r="E495" s="1062"/>
      <c r="F495" s="1062"/>
      <c r="G495" s="1062"/>
      <c r="H495" s="1062"/>
      <c r="I495" s="1062"/>
      <c r="J495" s="1062"/>
      <c r="K495" s="1062"/>
      <c r="L495" s="1062"/>
      <c r="M495" s="1062"/>
      <c r="N495" s="1062"/>
      <c r="O495" s="1062"/>
      <c r="P495" s="1062"/>
      <c r="Q495" s="1062"/>
      <c r="R495" s="1062"/>
      <c r="S495" s="1062"/>
      <c r="T495" s="1062"/>
      <c r="U495" s="1062"/>
      <c r="V495" s="1062"/>
      <c r="W495" s="1062"/>
      <c r="X495" s="1062"/>
      <c r="Y495" s="1062"/>
      <c r="Z495" s="1062"/>
    </row>
    <row r="496" spans="1:26" ht="12.75">
      <c r="A496" s="1071"/>
      <c r="B496" s="1071"/>
      <c r="C496" s="1062"/>
      <c r="D496" s="1062"/>
      <c r="E496" s="1062"/>
      <c r="F496" s="1062"/>
      <c r="G496" s="1062"/>
      <c r="H496" s="1062"/>
      <c r="I496" s="1062"/>
      <c r="J496" s="1062"/>
      <c r="K496" s="1062"/>
      <c r="L496" s="1062"/>
      <c r="M496" s="1062"/>
      <c r="N496" s="1062"/>
      <c r="O496" s="1062"/>
      <c r="P496" s="1062"/>
      <c r="Q496" s="1062"/>
      <c r="R496" s="1062"/>
      <c r="S496" s="1062"/>
      <c r="T496" s="1062"/>
      <c r="U496" s="1062"/>
      <c r="V496" s="1062"/>
      <c r="W496" s="1062"/>
      <c r="X496" s="1062"/>
      <c r="Y496" s="1062"/>
      <c r="Z496" s="1062"/>
    </row>
    <row r="497" spans="1:26" ht="12.75">
      <c r="A497" s="1071"/>
      <c r="B497" s="1071"/>
      <c r="C497" s="1062"/>
      <c r="D497" s="1062"/>
      <c r="E497" s="1062"/>
      <c r="F497" s="1062"/>
      <c r="G497" s="1062"/>
      <c r="H497" s="1062"/>
      <c r="I497" s="1062"/>
      <c r="J497" s="1062"/>
      <c r="K497" s="1062"/>
      <c r="L497" s="1062"/>
      <c r="M497" s="1062"/>
      <c r="N497" s="1062"/>
      <c r="O497" s="1062"/>
      <c r="P497" s="1062"/>
      <c r="Q497" s="1062"/>
      <c r="R497" s="1062"/>
      <c r="S497" s="1062"/>
      <c r="T497" s="1062"/>
      <c r="U497" s="1062"/>
      <c r="V497" s="1062"/>
      <c r="W497" s="1062"/>
      <c r="X497" s="1062"/>
      <c r="Y497" s="1062"/>
      <c r="Z497" s="1062"/>
    </row>
    <row r="498" spans="1:26" ht="12.75">
      <c r="A498" s="1071"/>
      <c r="B498" s="1071"/>
      <c r="C498" s="1062"/>
      <c r="D498" s="1062"/>
      <c r="E498" s="1062"/>
      <c r="F498" s="1062"/>
      <c r="G498" s="1062"/>
      <c r="H498" s="1062"/>
      <c r="I498" s="1062"/>
      <c r="J498" s="1062"/>
      <c r="K498" s="1062"/>
      <c r="L498" s="1062"/>
      <c r="M498" s="1062"/>
      <c r="N498" s="1062"/>
      <c r="O498" s="1062"/>
      <c r="P498" s="1062"/>
      <c r="Q498" s="1062"/>
      <c r="R498" s="1062"/>
      <c r="S498" s="1062"/>
      <c r="T498" s="1062"/>
      <c r="U498" s="1062"/>
      <c r="V498" s="1062"/>
      <c r="W498" s="1062"/>
      <c r="X498" s="1062"/>
      <c r="Y498" s="1062"/>
      <c r="Z498" s="1062"/>
    </row>
    <row r="499" spans="1:26" ht="12.75">
      <c r="A499" s="1071"/>
      <c r="B499" s="1071"/>
      <c r="C499" s="1062"/>
      <c r="D499" s="1062"/>
      <c r="E499" s="1062"/>
      <c r="F499" s="1062"/>
      <c r="G499" s="1062"/>
      <c r="H499" s="1062"/>
      <c r="I499" s="1062"/>
      <c r="J499" s="1062"/>
      <c r="K499" s="1062"/>
      <c r="L499" s="1062"/>
      <c r="M499" s="1062"/>
      <c r="N499" s="1062"/>
      <c r="O499" s="1062"/>
      <c r="P499" s="1062"/>
      <c r="Q499" s="1062"/>
      <c r="R499" s="1062"/>
      <c r="S499" s="1062"/>
      <c r="T499" s="1062"/>
      <c r="U499" s="1062"/>
      <c r="V499" s="1062"/>
      <c r="W499" s="1062"/>
      <c r="X499" s="1062"/>
      <c r="Y499" s="1062"/>
      <c r="Z499" s="1062"/>
    </row>
    <row r="500" spans="1:26" ht="12.75">
      <c r="A500" s="1071"/>
      <c r="B500" s="1071"/>
      <c r="C500" s="1062"/>
      <c r="D500" s="1062"/>
      <c r="E500" s="1062"/>
      <c r="F500" s="1062"/>
      <c r="G500" s="1062"/>
      <c r="H500" s="1062"/>
      <c r="I500" s="1062"/>
      <c r="J500" s="1062"/>
      <c r="K500" s="1062"/>
      <c r="L500" s="1062"/>
      <c r="M500" s="1062"/>
      <c r="N500" s="1062"/>
      <c r="O500" s="1062"/>
      <c r="P500" s="1062"/>
      <c r="Q500" s="1062"/>
      <c r="R500" s="1062"/>
      <c r="S500" s="1062"/>
      <c r="T500" s="1062"/>
      <c r="U500" s="1062"/>
      <c r="V500" s="1062"/>
      <c r="W500" s="1062"/>
      <c r="X500" s="1062"/>
      <c r="Y500" s="1062"/>
      <c r="Z500" s="1062"/>
    </row>
    <row r="501" spans="1:26" ht="12.75">
      <c r="A501" s="1071"/>
      <c r="B501" s="1071"/>
      <c r="C501" s="1062"/>
      <c r="D501" s="1062"/>
      <c r="E501" s="1062"/>
      <c r="F501" s="1062"/>
      <c r="G501" s="1062"/>
      <c r="H501" s="1062"/>
      <c r="I501" s="1062"/>
      <c r="J501" s="1062"/>
      <c r="K501" s="1062"/>
      <c r="L501" s="1062"/>
      <c r="M501" s="1062"/>
      <c r="N501" s="1062"/>
      <c r="O501" s="1062"/>
      <c r="P501" s="1062"/>
      <c r="Q501" s="1062"/>
      <c r="R501" s="1062"/>
      <c r="S501" s="1062"/>
      <c r="T501" s="1062"/>
      <c r="U501" s="1062"/>
      <c r="V501" s="1062"/>
      <c r="W501" s="1062"/>
      <c r="X501" s="1062"/>
      <c r="Y501" s="1062"/>
      <c r="Z501" s="1062"/>
    </row>
    <row r="502" spans="1:26" ht="12.75">
      <c r="A502" s="1071"/>
      <c r="B502" s="1071"/>
      <c r="C502" s="1062"/>
      <c r="D502" s="1062"/>
      <c r="E502" s="1062"/>
      <c r="F502" s="1062"/>
      <c r="G502" s="1062"/>
      <c r="H502" s="1062"/>
      <c r="I502" s="1062"/>
      <c r="J502" s="1062"/>
      <c r="K502" s="1062"/>
      <c r="L502" s="1062"/>
      <c r="M502" s="1062"/>
      <c r="N502" s="1062"/>
      <c r="O502" s="1062"/>
      <c r="P502" s="1062"/>
      <c r="Q502" s="1062"/>
      <c r="R502" s="1062"/>
      <c r="S502" s="1062"/>
      <c r="T502" s="1062"/>
      <c r="U502" s="1062"/>
      <c r="V502" s="1062"/>
      <c r="W502" s="1062"/>
      <c r="X502" s="1062"/>
      <c r="Y502" s="1062"/>
      <c r="Z502" s="1062"/>
    </row>
    <row r="503" spans="1:26" ht="12.75">
      <c r="A503" s="1071"/>
      <c r="B503" s="1071"/>
      <c r="C503" s="1062"/>
      <c r="D503" s="1062"/>
      <c r="E503" s="1062"/>
      <c r="F503" s="1062"/>
      <c r="G503" s="1062"/>
      <c r="H503" s="1062"/>
      <c r="I503" s="1062"/>
      <c r="J503" s="1062"/>
      <c r="K503" s="1062"/>
      <c r="L503" s="1062"/>
      <c r="M503" s="1062"/>
      <c r="N503" s="1062"/>
      <c r="O503" s="1062"/>
      <c r="P503" s="1062"/>
      <c r="Q503" s="1062"/>
      <c r="R503" s="1062"/>
      <c r="S503" s="1062"/>
      <c r="T503" s="1062"/>
      <c r="U503" s="1062"/>
      <c r="V503" s="1062"/>
      <c r="W503" s="1062"/>
      <c r="X503" s="1062"/>
      <c r="Y503" s="1062"/>
      <c r="Z503" s="1062"/>
    </row>
    <row r="504" spans="1:26" ht="12.75">
      <c r="A504" s="1071"/>
      <c r="B504" s="1071"/>
      <c r="C504" s="1062"/>
      <c r="D504" s="1062"/>
      <c r="E504" s="1062"/>
      <c r="F504" s="1062"/>
      <c r="G504" s="1062"/>
      <c r="H504" s="1062"/>
      <c r="I504" s="1062"/>
      <c r="J504" s="1062"/>
      <c r="K504" s="1062"/>
      <c r="L504" s="1062"/>
      <c r="M504" s="1062"/>
      <c r="N504" s="1062"/>
      <c r="O504" s="1062"/>
      <c r="P504" s="1062"/>
      <c r="Q504" s="1062"/>
      <c r="R504" s="1062"/>
      <c r="S504" s="1062"/>
      <c r="T504" s="1062"/>
      <c r="U504" s="1062"/>
      <c r="V504" s="1062"/>
      <c r="W504" s="1062"/>
      <c r="X504" s="1062"/>
      <c r="Y504" s="1062"/>
      <c r="Z504" s="1062"/>
    </row>
    <row r="505" spans="1:26" ht="12.75">
      <c r="A505" s="1071"/>
      <c r="B505" s="1071"/>
      <c r="C505" s="1062"/>
      <c r="D505" s="1062"/>
      <c r="E505" s="1062"/>
      <c r="F505" s="1062"/>
      <c r="G505" s="1062"/>
      <c r="H505" s="1062"/>
      <c r="I505" s="1062"/>
      <c r="J505" s="1062"/>
      <c r="K505" s="1062"/>
      <c r="L505" s="1062"/>
      <c r="M505" s="1062"/>
      <c r="N505" s="1062"/>
      <c r="O505" s="1062"/>
      <c r="P505" s="1062"/>
      <c r="Q505" s="1062"/>
      <c r="R505" s="1062"/>
      <c r="S505" s="1062"/>
      <c r="T505" s="1062"/>
      <c r="U505" s="1062"/>
      <c r="V505" s="1062"/>
      <c r="W505" s="1062"/>
      <c r="X505" s="1062"/>
      <c r="Y505" s="1062"/>
      <c r="Z505" s="1062"/>
    </row>
    <row r="506" spans="1:26" ht="12.75">
      <c r="A506" s="1071"/>
      <c r="B506" s="1071"/>
      <c r="C506" s="1062"/>
      <c r="D506" s="1062"/>
      <c r="E506" s="1062"/>
      <c r="F506" s="1062"/>
      <c r="G506" s="1062"/>
      <c r="H506" s="1062"/>
      <c r="I506" s="1062"/>
      <c r="J506" s="1062"/>
      <c r="K506" s="1062"/>
      <c r="L506" s="1062"/>
      <c r="M506" s="1062"/>
      <c r="N506" s="1062"/>
      <c r="O506" s="1062"/>
      <c r="P506" s="1062"/>
      <c r="Q506" s="1062"/>
      <c r="R506" s="1062"/>
      <c r="S506" s="1062"/>
      <c r="T506" s="1062"/>
      <c r="U506" s="1062"/>
      <c r="V506" s="1062"/>
      <c r="W506" s="1062"/>
      <c r="X506" s="1062"/>
      <c r="Y506" s="1062"/>
      <c r="Z506" s="1062"/>
    </row>
    <row r="507" spans="1:26" ht="12.75">
      <c r="A507" s="1071"/>
      <c r="B507" s="1071"/>
      <c r="C507" s="1062"/>
      <c r="D507" s="1062"/>
      <c r="E507" s="1062"/>
      <c r="F507" s="1062"/>
      <c r="G507" s="1062"/>
      <c r="H507" s="1062"/>
      <c r="I507" s="1062"/>
      <c r="J507" s="1062"/>
      <c r="K507" s="1062"/>
      <c r="L507" s="1062"/>
      <c r="M507" s="1062"/>
      <c r="N507" s="1062"/>
      <c r="O507" s="1062"/>
      <c r="P507" s="1062"/>
      <c r="Q507" s="1062"/>
      <c r="R507" s="1062"/>
      <c r="S507" s="1062"/>
      <c r="T507" s="1062"/>
      <c r="U507" s="1062"/>
      <c r="V507" s="1062"/>
      <c r="W507" s="1062"/>
      <c r="X507" s="1062"/>
      <c r="Y507" s="1062"/>
      <c r="Z507" s="1062"/>
    </row>
    <row r="508" spans="1:26" ht="12.75">
      <c r="A508" s="1071"/>
      <c r="B508" s="1071"/>
      <c r="C508" s="1062"/>
      <c r="D508" s="1062"/>
      <c r="E508" s="1062"/>
      <c r="F508" s="1062"/>
      <c r="G508" s="1062"/>
      <c r="H508" s="1062"/>
      <c r="I508" s="1062"/>
      <c r="J508" s="1062"/>
      <c r="K508" s="1062"/>
      <c r="L508" s="1062"/>
      <c r="M508" s="1062"/>
      <c r="N508" s="1062"/>
      <c r="O508" s="1062"/>
      <c r="P508" s="1062"/>
      <c r="Q508" s="1062"/>
      <c r="R508" s="1062"/>
      <c r="S508" s="1062"/>
      <c r="T508" s="1062"/>
      <c r="U508" s="1062"/>
      <c r="V508" s="1062"/>
      <c r="W508" s="1062"/>
      <c r="X508" s="1062"/>
      <c r="Y508" s="1062"/>
      <c r="Z508" s="1062"/>
    </row>
    <row r="509" spans="1:26" ht="12.75">
      <c r="A509" s="1071"/>
      <c r="B509" s="1071"/>
      <c r="C509" s="1062"/>
      <c r="D509" s="1062"/>
      <c r="E509" s="1062"/>
      <c r="F509" s="1062"/>
      <c r="G509" s="1062"/>
      <c r="H509" s="1062"/>
      <c r="I509" s="1062"/>
      <c r="J509" s="1062"/>
      <c r="K509" s="1062"/>
      <c r="L509" s="1062"/>
      <c r="M509" s="1062"/>
      <c r="N509" s="1062"/>
      <c r="O509" s="1062"/>
      <c r="P509" s="1062"/>
      <c r="Q509" s="1062"/>
      <c r="R509" s="1062"/>
      <c r="S509" s="1062"/>
      <c r="T509" s="1062"/>
      <c r="U509" s="1062"/>
      <c r="V509" s="1062"/>
      <c r="W509" s="1062"/>
      <c r="X509" s="1062"/>
      <c r="Y509" s="1062"/>
      <c r="Z509" s="1062"/>
    </row>
    <row r="510" spans="1:26" ht="12.75">
      <c r="A510" s="1071"/>
      <c r="B510" s="1071"/>
      <c r="C510" s="1062"/>
      <c r="D510" s="1062"/>
      <c r="E510" s="1062"/>
      <c r="F510" s="1062"/>
      <c r="G510" s="1062"/>
      <c r="H510" s="1062"/>
      <c r="I510" s="1062"/>
      <c r="J510" s="1062"/>
      <c r="K510" s="1062"/>
      <c r="L510" s="1062"/>
      <c r="M510" s="1062"/>
      <c r="N510" s="1062"/>
      <c r="O510" s="1062"/>
      <c r="P510" s="1062"/>
      <c r="Q510" s="1062"/>
      <c r="R510" s="1062"/>
      <c r="S510" s="1062"/>
      <c r="T510" s="1062"/>
      <c r="U510" s="1062"/>
      <c r="V510" s="1062"/>
      <c r="W510" s="1062"/>
      <c r="X510" s="1062"/>
      <c r="Y510" s="1062"/>
      <c r="Z510" s="1062"/>
    </row>
    <row r="511" spans="1:26" ht="12.75">
      <c r="A511" s="1071"/>
      <c r="B511" s="1071"/>
      <c r="C511" s="1062"/>
      <c r="D511" s="1062"/>
      <c r="E511" s="1062"/>
      <c r="F511" s="1062"/>
      <c r="G511" s="1062"/>
      <c r="H511" s="1062"/>
      <c r="I511" s="1062"/>
      <c r="J511" s="1062"/>
      <c r="K511" s="1062"/>
      <c r="L511" s="1062"/>
      <c r="M511" s="1062"/>
      <c r="N511" s="1062"/>
      <c r="O511" s="1062"/>
      <c r="P511" s="1062"/>
      <c r="Q511" s="1062"/>
      <c r="R511" s="1062"/>
      <c r="S511" s="1062"/>
      <c r="T511" s="1062"/>
      <c r="U511" s="1062"/>
      <c r="V511" s="1062"/>
      <c r="W511" s="1062"/>
      <c r="X511" s="1062"/>
      <c r="Y511" s="1062"/>
      <c r="Z511" s="1062"/>
    </row>
    <row r="512" spans="1:26" ht="12.75">
      <c r="A512" s="1071"/>
      <c r="B512" s="1071"/>
      <c r="C512" s="1062"/>
      <c r="D512" s="1062"/>
      <c r="E512" s="1062"/>
      <c r="F512" s="1062"/>
      <c r="G512" s="1062"/>
      <c r="H512" s="1062"/>
      <c r="I512" s="1062"/>
      <c r="J512" s="1062"/>
      <c r="K512" s="1062"/>
      <c r="L512" s="1062"/>
      <c r="M512" s="1062"/>
      <c r="N512" s="1062"/>
      <c r="O512" s="1062"/>
      <c r="P512" s="1062"/>
      <c r="Q512" s="1062"/>
      <c r="R512" s="1062"/>
      <c r="S512" s="1062"/>
      <c r="T512" s="1062"/>
      <c r="U512" s="1062"/>
      <c r="V512" s="1062"/>
      <c r="W512" s="1062"/>
      <c r="X512" s="1062"/>
      <c r="Y512" s="1062"/>
      <c r="Z512" s="1062"/>
    </row>
    <row r="513" spans="1:26" ht="12.75">
      <c r="A513" s="1071"/>
      <c r="B513" s="1071"/>
      <c r="C513" s="1062"/>
      <c r="D513" s="1062"/>
      <c r="E513" s="1062"/>
      <c r="F513" s="1062"/>
      <c r="G513" s="1062"/>
      <c r="H513" s="1062"/>
      <c r="I513" s="1062"/>
      <c r="J513" s="1062"/>
      <c r="K513" s="1062"/>
      <c r="L513" s="1062"/>
      <c r="M513" s="1062"/>
      <c r="N513" s="1062"/>
      <c r="O513" s="1062"/>
      <c r="P513" s="1062"/>
      <c r="Q513" s="1062"/>
      <c r="R513" s="1062"/>
      <c r="S513" s="1062"/>
      <c r="T513" s="1062"/>
      <c r="U513" s="1062"/>
      <c r="V513" s="1062"/>
      <c r="W513" s="1062"/>
      <c r="X513" s="1062"/>
      <c r="Y513" s="1062"/>
      <c r="Z513" s="1062"/>
    </row>
    <row r="514" spans="1:26" ht="12.75">
      <c r="A514" s="1071"/>
      <c r="B514" s="1071"/>
      <c r="C514" s="1062"/>
      <c r="D514" s="1062"/>
      <c r="E514" s="1062"/>
      <c r="F514" s="1062"/>
      <c r="G514" s="1062"/>
      <c r="H514" s="1062"/>
      <c r="I514" s="1062"/>
      <c r="J514" s="1062"/>
      <c r="K514" s="1062"/>
      <c r="L514" s="1062"/>
      <c r="M514" s="1062"/>
      <c r="N514" s="1062"/>
      <c r="O514" s="1062"/>
      <c r="P514" s="1062"/>
      <c r="Q514" s="1062"/>
      <c r="R514" s="1062"/>
      <c r="S514" s="1062"/>
      <c r="T514" s="1062"/>
      <c r="U514" s="1062"/>
      <c r="V514" s="1062"/>
      <c r="W514" s="1062"/>
      <c r="X514" s="1062"/>
      <c r="Y514" s="1062"/>
      <c r="Z514" s="1062"/>
    </row>
    <row r="515" spans="1:26" ht="12.75">
      <c r="A515" s="1071"/>
      <c r="B515" s="1071"/>
      <c r="C515" s="1062"/>
      <c r="D515" s="1062"/>
      <c r="E515" s="1062"/>
      <c r="F515" s="1062"/>
      <c r="G515" s="1062"/>
      <c r="H515" s="1062"/>
      <c r="I515" s="1062"/>
      <c r="J515" s="1062"/>
      <c r="K515" s="1062"/>
      <c r="L515" s="1062"/>
      <c r="M515" s="1062"/>
      <c r="N515" s="1062"/>
      <c r="O515" s="1062"/>
      <c r="P515" s="1062"/>
      <c r="Q515" s="1062"/>
      <c r="R515" s="1062"/>
      <c r="S515" s="1062"/>
      <c r="T515" s="1062"/>
      <c r="U515" s="1062"/>
      <c r="V515" s="1062"/>
      <c r="W515" s="1062"/>
      <c r="X515" s="1062"/>
      <c r="Y515" s="1062"/>
      <c r="Z515" s="1062"/>
    </row>
    <row r="516" spans="1:26" ht="12.75">
      <c r="A516" s="1071"/>
      <c r="B516" s="1071"/>
      <c r="C516" s="1062"/>
      <c r="D516" s="1062"/>
      <c r="E516" s="1062"/>
      <c r="F516" s="1062"/>
      <c r="G516" s="1062"/>
      <c r="H516" s="1062"/>
      <c r="I516" s="1062"/>
      <c r="J516" s="1062"/>
      <c r="K516" s="1062"/>
      <c r="L516" s="1062"/>
      <c r="M516" s="1062"/>
      <c r="N516" s="1062"/>
      <c r="O516" s="1062"/>
      <c r="P516" s="1062"/>
      <c r="Q516" s="1062"/>
      <c r="R516" s="1062"/>
      <c r="S516" s="1062"/>
      <c r="T516" s="1062"/>
      <c r="U516" s="1062"/>
      <c r="V516" s="1062"/>
      <c r="W516" s="1062"/>
      <c r="X516" s="1062"/>
      <c r="Y516" s="1062"/>
      <c r="Z516" s="1062"/>
    </row>
    <row r="517" spans="1:26" ht="12.75">
      <c r="A517" s="1071"/>
      <c r="B517" s="1071"/>
      <c r="C517" s="1062"/>
      <c r="D517" s="1062"/>
      <c r="E517" s="1062"/>
      <c r="F517" s="1062"/>
      <c r="G517" s="1062"/>
      <c r="H517" s="1062"/>
      <c r="I517" s="1062"/>
      <c r="J517" s="1062"/>
      <c r="K517" s="1062"/>
      <c r="L517" s="1062"/>
      <c r="M517" s="1062"/>
      <c r="N517" s="1062"/>
      <c r="O517" s="1062"/>
      <c r="P517" s="1062"/>
      <c r="Q517" s="1062"/>
      <c r="R517" s="1062"/>
      <c r="S517" s="1062"/>
      <c r="T517" s="1062"/>
      <c r="U517" s="1062"/>
      <c r="V517" s="1062"/>
      <c r="W517" s="1062"/>
      <c r="X517" s="1062"/>
      <c r="Y517" s="1062"/>
      <c r="Z517" s="1062"/>
    </row>
    <row r="518" spans="1:26" ht="12.75">
      <c r="A518" s="1071"/>
      <c r="B518" s="1071"/>
      <c r="C518" s="1062"/>
      <c r="D518" s="1062"/>
      <c r="E518" s="1062"/>
      <c r="F518" s="1062"/>
      <c r="G518" s="1062"/>
      <c r="H518" s="1062"/>
      <c r="I518" s="1062"/>
      <c r="J518" s="1062"/>
      <c r="K518" s="1062"/>
      <c r="L518" s="1062"/>
      <c r="M518" s="1062"/>
      <c r="N518" s="1062"/>
      <c r="O518" s="1062"/>
      <c r="P518" s="1062"/>
      <c r="Q518" s="1062"/>
      <c r="R518" s="1062"/>
      <c r="S518" s="1062"/>
      <c r="T518" s="1062"/>
      <c r="U518" s="1062"/>
      <c r="V518" s="1062"/>
      <c r="W518" s="1062"/>
      <c r="X518" s="1062"/>
      <c r="Y518" s="1062"/>
      <c r="Z518" s="1062"/>
    </row>
    <row r="519" spans="1:26" ht="12.75">
      <c r="A519" s="1071"/>
      <c r="B519" s="1071"/>
      <c r="C519" s="1062"/>
      <c r="D519" s="1062"/>
      <c r="E519" s="1062"/>
      <c r="F519" s="1062"/>
      <c r="G519" s="1062"/>
      <c r="H519" s="1062"/>
      <c r="I519" s="1062"/>
      <c r="J519" s="1062"/>
      <c r="K519" s="1062"/>
      <c r="L519" s="1062"/>
      <c r="M519" s="1062"/>
      <c r="N519" s="1062"/>
      <c r="O519" s="1062"/>
      <c r="P519" s="1062"/>
      <c r="Q519" s="1062"/>
      <c r="R519" s="1062"/>
      <c r="S519" s="1062"/>
      <c r="T519" s="1062"/>
      <c r="U519" s="1062"/>
      <c r="V519" s="1062"/>
      <c r="W519" s="1062"/>
      <c r="X519" s="1062"/>
      <c r="Y519" s="1062"/>
      <c r="Z519" s="1062"/>
    </row>
    <row r="520" spans="1:26" ht="12.75">
      <c r="A520" s="1071"/>
      <c r="B520" s="1071"/>
      <c r="C520" s="1062"/>
      <c r="D520" s="1062"/>
      <c r="E520" s="1062"/>
      <c r="F520" s="1062"/>
      <c r="G520" s="1062"/>
      <c r="H520" s="1062"/>
      <c r="I520" s="1062"/>
      <c r="J520" s="1062"/>
      <c r="K520" s="1062"/>
      <c r="L520" s="1062"/>
      <c r="M520" s="1062"/>
      <c r="N520" s="1062"/>
      <c r="O520" s="1062"/>
      <c r="P520" s="1062"/>
      <c r="Q520" s="1062"/>
      <c r="R520" s="1062"/>
      <c r="S520" s="1062"/>
      <c r="T520" s="1062"/>
      <c r="U520" s="1062"/>
      <c r="V520" s="1062"/>
      <c r="W520" s="1062"/>
      <c r="X520" s="1062"/>
      <c r="Y520" s="1062"/>
      <c r="Z520" s="1062"/>
    </row>
    <row r="521" spans="1:26" ht="12.75">
      <c r="A521" s="1071"/>
      <c r="B521" s="1071"/>
      <c r="C521" s="1062"/>
      <c r="D521" s="1062"/>
      <c r="E521" s="1062"/>
      <c r="F521" s="1062"/>
      <c r="G521" s="1062"/>
      <c r="H521" s="1062"/>
      <c r="I521" s="1062"/>
      <c r="J521" s="1062"/>
      <c r="K521" s="1062"/>
      <c r="L521" s="1062"/>
      <c r="M521" s="1062"/>
      <c r="N521" s="1062"/>
      <c r="O521" s="1062"/>
      <c r="P521" s="1062"/>
      <c r="Q521" s="1062"/>
      <c r="R521" s="1062"/>
      <c r="S521" s="1062"/>
      <c r="T521" s="1062"/>
      <c r="U521" s="1062"/>
      <c r="V521" s="1062"/>
      <c r="W521" s="1062"/>
      <c r="X521" s="1062"/>
      <c r="Y521" s="1062"/>
      <c r="Z521" s="1062"/>
    </row>
    <row r="522" spans="1:26" ht="12.75">
      <c r="A522" s="1071"/>
      <c r="B522" s="1071"/>
      <c r="C522" s="1062"/>
      <c r="D522" s="1062"/>
      <c r="E522" s="1062"/>
      <c r="F522" s="1062"/>
      <c r="G522" s="1062"/>
      <c r="H522" s="1062"/>
      <c r="I522" s="1062"/>
      <c r="J522" s="1062"/>
      <c r="K522" s="1062"/>
      <c r="L522" s="1062"/>
      <c r="M522" s="1062"/>
      <c r="N522" s="1062"/>
      <c r="O522" s="1062"/>
      <c r="P522" s="1062"/>
      <c r="Q522" s="1062"/>
      <c r="R522" s="1062"/>
      <c r="S522" s="1062"/>
      <c r="T522" s="1062"/>
      <c r="U522" s="1062"/>
      <c r="V522" s="1062"/>
      <c r="W522" s="1062"/>
      <c r="X522" s="1062"/>
      <c r="Y522" s="1062"/>
      <c r="Z522" s="1062"/>
    </row>
    <row r="523" spans="1:26" ht="12.75">
      <c r="A523" s="1071"/>
      <c r="B523" s="1071"/>
      <c r="C523" s="1062"/>
      <c r="D523" s="1062"/>
      <c r="E523" s="1062"/>
      <c r="F523" s="1062"/>
      <c r="G523" s="1062"/>
      <c r="H523" s="1062"/>
      <c r="I523" s="1062"/>
      <c r="J523" s="1062"/>
      <c r="K523" s="1062"/>
      <c r="L523" s="1062"/>
      <c r="M523" s="1062"/>
      <c r="N523" s="1062"/>
      <c r="O523" s="1062"/>
      <c r="P523" s="1062"/>
      <c r="Q523" s="1062"/>
      <c r="R523" s="1062"/>
      <c r="S523" s="1062"/>
      <c r="T523" s="1062"/>
      <c r="U523" s="1062"/>
      <c r="V523" s="1062"/>
      <c r="W523" s="1062"/>
      <c r="X523" s="1062"/>
      <c r="Y523" s="1062"/>
      <c r="Z523" s="1062"/>
    </row>
    <row r="524" spans="1:26" ht="12.75">
      <c r="A524" s="1071"/>
      <c r="B524" s="1071"/>
      <c r="C524" s="1062"/>
      <c r="D524" s="1062"/>
      <c r="E524" s="1062"/>
      <c r="F524" s="1062"/>
      <c r="G524" s="1062"/>
      <c r="H524" s="1062"/>
      <c r="I524" s="1062"/>
      <c r="J524" s="1062"/>
      <c r="K524" s="1062"/>
      <c r="L524" s="1062"/>
      <c r="M524" s="1062"/>
      <c r="N524" s="1062"/>
      <c r="O524" s="1062"/>
      <c r="P524" s="1062"/>
      <c r="Q524" s="1062"/>
      <c r="R524" s="1062"/>
      <c r="S524" s="1062"/>
      <c r="T524" s="1062"/>
      <c r="U524" s="1062"/>
      <c r="V524" s="1062"/>
      <c r="W524" s="1062"/>
      <c r="X524" s="1062"/>
      <c r="Y524" s="1062"/>
      <c r="Z524" s="1062"/>
    </row>
    <row r="525" spans="1:26" ht="12.75">
      <c r="A525" s="1071"/>
      <c r="B525" s="1071"/>
      <c r="C525" s="1062"/>
      <c r="D525" s="1062"/>
      <c r="E525" s="1062"/>
      <c r="F525" s="1062"/>
      <c r="G525" s="1062"/>
      <c r="H525" s="1062"/>
      <c r="I525" s="1062"/>
      <c r="J525" s="1062"/>
      <c r="K525" s="1062"/>
      <c r="L525" s="1062"/>
      <c r="M525" s="1062"/>
      <c r="N525" s="1062"/>
      <c r="O525" s="1062"/>
      <c r="P525" s="1062"/>
      <c r="Q525" s="1062"/>
      <c r="R525" s="1062"/>
      <c r="S525" s="1062"/>
      <c r="T525" s="1062"/>
      <c r="U525" s="1062"/>
      <c r="V525" s="1062"/>
      <c r="W525" s="1062"/>
      <c r="X525" s="1062"/>
      <c r="Y525" s="1062"/>
      <c r="Z525" s="1062"/>
    </row>
    <row r="526" spans="1:26" ht="12.75">
      <c r="A526" s="1071"/>
      <c r="B526" s="1071"/>
      <c r="C526" s="1062"/>
      <c r="D526" s="1062"/>
      <c r="E526" s="1062"/>
      <c r="F526" s="1062"/>
      <c r="G526" s="1062"/>
      <c r="H526" s="1062"/>
      <c r="I526" s="1062"/>
      <c r="J526" s="1062"/>
      <c r="K526" s="1062"/>
      <c r="L526" s="1062"/>
      <c r="M526" s="1062"/>
      <c r="N526" s="1062"/>
      <c r="O526" s="1062"/>
      <c r="P526" s="1062"/>
      <c r="Q526" s="1062"/>
      <c r="R526" s="1062"/>
      <c r="S526" s="1062"/>
      <c r="T526" s="1062"/>
      <c r="U526" s="1062"/>
      <c r="V526" s="1062"/>
      <c r="W526" s="1062"/>
      <c r="X526" s="1062"/>
      <c r="Y526" s="1062"/>
      <c r="Z526" s="1062"/>
    </row>
    <row r="527" spans="1:26" ht="12.75">
      <c r="A527" s="1071"/>
      <c r="B527" s="1071"/>
      <c r="C527" s="1062"/>
      <c r="D527" s="1062"/>
      <c r="E527" s="1062"/>
      <c r="F527" s="1062"/>
      <c r="G527" s="1062"/>
      <c r="H527" s="1062"/>
      <c r="I527" s="1062"/>
      <c r="J527" s="1062"/>
      <c r="K527" s="1062"/>
      <c r="L527" s="1062"/>
      <c r="M527" s="1062"/>
      <c r="N527" s="1062"/>
      <c r="O527" s="1062"/>
      <c r="P527" s="1062"/>
      <c r="Q527" s="1062"/>
      <c r="R527" s="1062"/>
      <c r="S527" s="1062"/>
      <c r="T527" s="1062"/>
      <c r="U527" s="1062"/>
      <c r="V527" s="1062"/>
      <c r="W527" s="1062"/>
      <c r="X527" s="1062"/>
      <c r="Y527" s="1062"/>
      <c r="Z527" s="1062"/>
    </row>
    <row r="528" spans="1:26" ht="12.75">
      <c r="A528" s="1071"/>
      <c r="B528" s="1071"/>
      <c r="C528" s="1062"/>
      <c r="D528" s="1062"/>
      <c r="E528" s="1062"/>
      <c r="F528" s="1062"/>
      <c r="G528" s="1062"/>
      <c r="H528" s="1062"/>
      <c r="I528" s="1062"/>
      <c r="J528" s="1062"/>
      <c r="K528" s="1062"/>
      <c r="L528" s="1062"/>
      <c r="M528" s="1062"/>
      <c r="N528" s="1062"/>
      <c r="O528" s="1062"/>
      <c r="P528" s="1062"/>
      <c r="Q528" s="1062"/>
      <c r="R528" s="1062"/>
      <c r="S528" s="1062"/>
      <c r="T528" s="1062"/>
      <c r="U528" s="1062"/>
      <c r="V528" s="1062"/>
      <c r="W528" s="1062"/>
      <c r="X528" s="1062"/>
      <c r="Y528" s="1062"/>
      <c r="Z528" s="1062"/>
    </row>
    <row r="529" spans="1:26" ht="12.75">
      <c r="A529" s="1071"/>
      <c r="B529" s="1071"/>
      <c r="C529" s="1062"/>
      <c r="D529" s="1062"/>
      <c r="E529" s="1062"/>
      <c r="F529" s="1062"/>
      <c r="G529" s="1062"/>
      <c r="H529" s="1062"/>
      <c r="I529" s="1062"/>
      <c r="J529" s="1062"/>
      <c r="K529" s="1062"/>
      <c r="L529" s="1062"/>
      <c r="M529" s="1062"/>
      <c r="N529" s="1062"/>
      <c r="O529" s="1062"/>
      <c r="P529" s="1062"/>
      <c r="Q529" s="1062"/>
      <c r="R529" s="1062"/>
      <c r="S529" s="1062"/>
      <c r="T529" s="1062"/>
      <c r="U529" s="1062"/>
      <c r="V529" s="1062"/>
      <c r="W529" s="1062"/>
      <c r="X529" s="1062"/>
      <c r="Y529" s="1062"/>
      <c r="Z529" s="1062"/>
    </row>
    <row r="530" spans="1:26" ht="12.75">
      <c r="A530" s="1071"/>
      <c r="B530" s="1071"/>
      <c r="C530" s="1062"/>
      <c r="D530" s="1062"/>
      <c r="E530" s="1062"/>
      <c r="F530" s="1062"/>
      <c r="G530" s="1062"/>
      <c r="H530" s="1062"/>
      <c r="I530" s="1062"/>
      <c r="J530" s="1062"/>
      <c r="K530" s="1062"/>
      <c r="L530" s="1062"/>
      <c r="M530" s="1062"/>
      <c r="N530" s="1062"/>
      <c r="O530" s="1062"/>
      <c r="P530" s="1062"/>
      <c r="Q530" s="1062"/>
      <c r="R530" s="1062"/>
      <c r="S530" s="1062"/>
      <c r="T530" s="1062"/>
      <c r="U530" s="1062"/>
      <c r="V530" s="1062"/>
      <c r="W530" s="1062"/>
      <c r="X530" s="1062"/>
      <c r="Y530" s="1062"/>
      <c r="Z530" s="1062"/>
    </row>
    <row r="531" spans="1:26" ht="12.75">
      <c r="A531" s="1071"/>
      <c r="B531" s="1071"/>
      <c r="C531" s="1062"/>
      <c r="D531" s="1062"/>
      <c r="E531" s="1062"/>
      <c r="F531" s="1062"/>
      <c r="G531" s="1062"/>
      <c r="H531" s="1062"/>
      <c r="I531" s="1062"/>
      <c r="J531" s="1062"/>
      <c r="K531" s="1062"/>
      <c r="L531" s="1062"/>
      <c r="M531" s="1062"/>
      <c r="N531" s="1062"/>
      <c r="O531" s="1062"/>
      <c r="P531" s="1062"/>
      <c r="Q531" s="1062"/>
      <c r="R531" s="1062"/>
      <c r="S531" s="1062"/>
      <c r="T531" s="1062"/>
      <c r="U531" s="1062"/>
      <c r="V531" s="1062"/>
      <c r="W531" s="1062"/>
      <c r="X531" s="1062"/>
      <c r="Y531" s="1062"/>
      <c r="Z531" s="1062"/>
    </row>
    <row r="532" spans="1:26" ht="12.75">
      <c r="A532" s="1071"/>
      <c r="B532" s="1071"/>
      <c r="C532" s="1062"/>
      <c r="D532" s="1062"/>
      <c r="E532" s="1062"/>
      <c r="F532" s="1062"/>
      <c r="G532" s="1062"/>
      <c r="H532" s="1062"/>
      <c r="I532" s="1062"/>
      <c r="J532" s="1062"/>
      <c r="K532" s="1062"/>
      <c r="L532" s="1062"/>
      <c r="M532" s="1062"/>
      <c r="N532" s="1062"/>
      <c r="O532" s="1062"/>
      <c r="P532" s="1062"/>
      <c r="Q532" s="1062"/>
      <c r="R532" s="1062"/>
      <c r="S532" s="1062"/>
      <c r="T532" s="1062"/>
      <c r="U532" s="1062"/>
      <c r="V532" s="1062"/>
      <c r="W532" s="1062"/>
      <c r="X532" s="1062"/>
      <c r="Y532" s="1062"/>
      <c r="Z532" s="1062"/>
    </row>
    <row r="533" spans="1:26" ht="12.75">
      <c r="A533" s="1071"/>
      <c r="B533" s="1071"/>
      <c r="C533" s="1062"/>
      <c r="D533" s="1062"/>
      <c r="E533" s="1062"/>
      <c r="F533" s="1062"/>
      <c r="G533" s="1062"/>
      <c r="H533" s="1062"/>
      <c r="I533" s="1062"/>
      <c r="J533" s="1062"/>
      <c r="K533" s="1062"/>
      <c r="L533" s="1062"/>
      <c r="M533" s="1062"/>
      <c r="N533" s="1062"/>
      <c r="O533" s="1062"/>
      <c r="P533" s="1062"/>
      <c r="Q533" s="1062"/>
      <c r="R533" s="1062"/>
      <c r="S533" s="1062"/>
      <c r="T533" s="1062"/>
      <c r="U533" s="1062"/>
      <c r="V533" s="1062"/>
      <c r="W533" s="1062"/>
      <c r="X533" s="1062"/>
      <c r="Y533" s="1062"/>
      <c r="Z533" s="1062"/>
    </row>
    <row r="534" spans="1:26" ht="12.75">
      <c r="A534" s="1071"/>
      <c r="B534" s="1071"/>
      <c r="C534" s="1062"/>
      <c r="D534" s="1062"/>
      <c r="E534" s="1062"/>
      <c r="F534" s="1062"/>
      <c r="G534" s="1062"/>
      <c r="H534" s="1062"/>
      <c r="I534" s="1062"/>
      <c r="J534" s="1062"/>
      <c r="K534" s="1062"/>
      <c r="L534" s="1062"/>
      <c r="M534" s="1062"/>
      <c r="N534" s="1062"/>
      <c r="O534" s="1062"/>
      <c r="P534" s="1062"/>
      <c r="Q534" s="1062"/>
      <c r="R534" s="1062"/>
      <c r="S534" s="1062"/>
      <c r="T534" s="1062"/>
      <c r="U534" s="1062"/>
      <c r="V534" s="1062"/>
      <c r="W534" s="1062"/>
      <c r="X534" s="1062"/>
      <c r="Y534" s="1062"/>
      <c r="Z534" s="1062"/>
    </row>
    <row r="535" spans="1:26" ht="12.75">
      <c r="A535" s="1071"/>
      <c r="B535" s="1071"/>
      <c r="C535" s="1062"/>
      <c r="D535" s="1062"/>
      <c r="E535" s="1062"/>
      <c r="F535" s="1062"/>
      <c r="G535" s="1062"/>
      <c r="H535" s="1062"/>
      <c r="I535" s="1062"/>
      <c r="J535" s="1062"/>
      <c r="K535" s="1062"/>
      <c r="L535" s="1062"/>
      <c r="M535" s="1062"/>
      <c r="N535" s="1062"/>
      <c r="O535" s="1062"/>
      <c r="P535" s="1062"/>
      <c r="Q535" s="1062"/>
      <c r="R535" s="1062"/>
      <c r="S535" s="1062"/>
      <c r="T535" s="1062"/>
      <c r="U535" s="1062"/>
      <c r="V535" s="1062"/>
      <c r="W535" s="1062"/>
      <c r="X535" s="1062"/>
      <c r="Y535" s="1062"/>
      <c r="Z535" s="1062"/>
    </row>
    <row r="536" spans="1:26" ht="12.75">
      <c r="A536" s="1071"/>
      <c r="B536" s="1071"/>
      <c r="C536" s="1062"/>
      <c r="D536" s="1062"/>
      <c r="E536" s="1062"/>
      <c r="F536" s="1062"/>
      <c r="G536" s="1062"/>
      <c r="H536" s="1062"/>
      <c r="I536" s="1062"/>
      <c r="J536" s="1062"/>
      <c r="K536" s="1062"/>
      <c r="L536" s="1062"/>
      <c r="M536" s="1062"/>
      <c r="N536" s="1062"/>
      <c r="O536" s="1062"/>
      <c r="P536" s="1062"/>
      <c r="Q536" s="1062"/>
      <c r="R536" s="1062"/>
      <c r="S536" s="1062"/>
      <c r="T536" s="1062"/>
      <c r="U536" s="1062"/>
      <c r="V536" s="1062"/>
      <c r="W536" s="1062"/>
      <c r="X536" s="1062"/>
      <c r="Y536" s="1062"/>
      <c r="Z536" s="1062"/>
    </row>
    <row r="537" spans="1:26" ht="12.75">
      <c r="A537" s="1071"/>
      <c r="B537" s="1071"/>
      <c r="C537" s="1062"/>
      <c r="D537" s="1062"/>
      <c r="E537" s="1062"/>
      <c r="F537" s="1062"/>
      <c r="G537" s="1062"/>
      <c r="H537" s="1062"/>
      <c r="I537" s="1062"/>
      <c r="J537" s="1062"/>
      <c r="K537" s="1062"/>
      <c r="L537" s="1062"/>
      <c r="M537" s="1062"/>
      <c r="N537" s="1062"/>
      <c r="O537" s="1062"/>
      <c r="P537" s="1062"/>
      <c r="Q537" s="1062"/>
      <c r="R537" s="1062"/>
      <c r="S537" s="1062"/>
      <c r="T537" s="1062"/>
      <c r="U537" s="1062"/>
      <c r="V537" s="1062"/>
      <c r="W537" s="1062"/>
      <c r="X537" s="1062"/>
      <c r="Y537" s="1062"/>
      <c r="Z537" s="1062"/>
    </row>
    <row r="538" spans="1:26" ht="12.75">
      <c r="A538" s="1071"/>
      <c r="B538" s="1071"/>
      <c r="C538" s="1062"/>
      <c r="D538" s="1062"/>
      <c r="E538" s="1062"/>
      <c r="F538" s="1062"/>
      <c r="G538" s="1062"/>
      <c r="H538" s="1062"/>
      <c r="I538" s="1062"/>
      <c r="J538" s="1062"/>
      <c r="K538" s="1062"/>
      <c r="L538" s="1062"/>
      <c r="M538" s="1062"/>
      <c r="N538" s="1062"/>
      <c r="O538" s="1062"/>
      <c r="P538" s="1062"/>
      <c r="Q538" s="1062"/>
      <c r="R538" s="1062"/>
      <c r="S538" s="1062"/>
      <c r="T538" s="1062"/>
      <c r="U538" s="1062"/>
      <c r="V538" s="1062"/>
      <c r="W538" s="1062"/>
      <c r="X538" s="1062"/>
      <c r="Y538" s="1062"/>
      <c r="Z538" s="1062"/>
    </row>
    <row r="539" spans="1:26" ht="12.75">
      <c r="A539" s="1071"/>
      <c r="B539" s="1071"/>
      <c r="C539" s="1062"/>
      <c r="D539" s="1062"/>
      <c r="E539" s="1062"/>
      <c r="F539" s="1062"/>
      <c r="G539" s="1062"/>
      <c r="H539" s="1062"/>
      <c r="I539" s="1062"/>
      <c r="J539" s="1062"/>
      <c r="K539" s="1062"/>
      <c r="L539" s="1062"/>
      <c r="M539" s="1062"/>
      <c r="N539" s="1062"/>
      <c r="O539" s="1062"/>
      <c r="P539" s="1062"/>
      <c r="Q539" s="1062"/>
      <c r="R539" s="1062"/>
      <c r="S539" s="1062"/>
      <c r="T539" s="1062"/>
      <c r="U539" s="1062"/>
      <c r="V539" s="1062"/>
      <c r="W539" s="1062"/>
      <c r="X539" s="1062"/>
      <c r="Y539" s="1062"/>
      <c r="Z539" s="1062"/>
    </row>
    <row r="540" spans="1:26" ht="12.75">
      <c r="A540" s="1071"/>
      <c r="B540" s="1071"/>
      <c r="C540" s="1062"/>
      <c r="D540" s="1062"/>
      <c r="E540" s="1062"/>
      <c r="F540" s="1062"/>
      <c r="G540" s="1062"/>
      <c r="H540" s="1062"/>
      <c r="I540" s="1062"/>
      <c r="J540" s="1062"/>
      <c r="K540" s="1062"/>
      <c r="L540" s="1062"/>
      <c r="M540" s="1062"/>
      <c r="N540" s="1062"/>
      <c r="O540" s="1062"/>
      <c r="P540" s="1062"/>
      <c r="Q540" s="1062"/>
      <c r="R540" s="1062"/>
      <c r="S540" s="1062"/>
      <c r="T540" s="1062"/>
      <c r="U540" s="1062"/>
      <c r="V540" s="1062"/>
      <c r="W540" s="1062"/>
      <c r="X540" s="1062"/>
      <c r="Y540" s="1062"/>
      <c r="Z540" s="1062"/>
    </row>
    <row r="541" spans="1:26" ht="12.75">
      <c r="A541" s="1071"/>
      <c r="B541" s="1071"/>
      <c r="C541" s="1062"/>
      <c r="D541" s="1062"/>
      <c r="E541" s="1062"/>
      <c r="F541" s="1062"/>
      <c r="G541" s="1062"/>
      <c r="H541" s="1062"/>
      <c r="I541" s="1062"/>
      <c r="J541" s="1062"/>
      <c r="K541" s="1062"/>
      <c r="L541" s="1062"/>
      <c r="M541" s="1062"/>
      <c r="N541" s="1062"/>
      <c r="O541" s="1062"/>
      <c r="P541" s="1062"/>
      <c r="Q541" s="1062"/>
      <c r="R541" s="1062"/>
      <c r="S541" s="1062"/>
      <c r="T541" s="1062"/>
      <c r="U541" s="1062"/>
      <c r="V541" s="1062"/>
      <c r="W541" s="1062"/>
      <c r="X541" s="1062"/>
      <c r="Y541" s="1062"/>
      <c r="Z541" s="1062"/>
    </row>
    <row r="542" spans="1:26" ht="12.75">
      <c r="A542" s="1071"/>
      <c r="B542" s="1071"/>
      <c r="C542" s="1062"/>
      <c r="D542" s="1062"/>
      <c r="E542" s="1062"/>
      <c r="F542" s="1062"/>
      <c r="G542" s="1062"/>
      <c r="H542" s="1062"/>
      <c r="I542" s="1062"/>
      <c r="J542" s="1062"/>
      <c r="K542" s="1062"/>
      <c r="L542" s="1062"/>
      <c r="M542" s="1062"/>
      <c r="N542" s="1062"/>
      <c r="O542" s="1062"/>
      <c r="P542" s="1062"/>
      <c r="Q542" s="1062"/>
      <c r="R542" s="1062"/>
      <c r="S542" s="1062"/>
      <c r="T542" s="1062"/>
      <c r="U542" s="1062"/>
      <c r="V542" s="1062"/>
      <c r="W542" s="1062"/>
      <c r="X542" s="1062"/>
      <c r="Y542" s="1062"/>
      <c r="Z542" s="1062"/>
    </row>
    <row r="543" spans="1:26" ht="12.75">
      <c r="A543" s="1071"/>
      <c r="B543" s="1071"/>
      <c r="C543" s="1062"/>
      <c r="D543" s="1062"/>
      <c r="E543" s="1062"/>
      <c r="F543" s="1062"/>
      <c r="G543" s="1062"/>
      <c r="H543" s="1062"/>
      <c r="I543" s="1062"/>
      <c r="J543" s="1062"/>
      <c r="K543" s="1062"/>
      <c r="L543" s="1062"/>
      <c r="M543" s="1062"/>
      <c r="N543" s="1062"/>
      <c r="O543" s="1062"/>
      <c r="P543" s="1062"/>
      <c r="Q543" s="1062"/>
      <c r="R543" s="1062"/>
      <c r="S543" s="1062"/>
      <c r="T543" s="1062"/>
      <c r="U543" s="1062"/>
      <c r="V543" s="1062"/>
      <c r="W543" s="1062"/>
      <c r="X543" s="1062"/>
      <c r="Y543" s="1062"/>
      <c r="Z543" s="1062"/>
    </row>
    <row r="544" spans="1:26" ht="12.75">
      <c r="A544" s="1071"/>
      <c r="B544" s="1071"/>
      <c r="C544" s="1062"/>
      <c r="D544" s="1062"/>
      <c r="E544" s="1062"/>
      <c r="F544" s="1062"/>
      <c r="G544" s="1062"/>
      <c r="H544" s="1062"/>
      <c r="I544" s="1062"/>
      <c r="J544" s="1062"/>
      <c r="K544" s="1062"/>
      <c r="L544" s="1062"/>
      <c r="M544" s="1062"/>
      <c r="N544" s="1062"/>
      <c r="O544" s="1062"/>
      <c r="P544" s="1062"/>
      <c r="Q544" s="1062"/>
      <c r="R544" s="1062"/>
      <c r="S544" s="1062"/>
      <c r="T544" s="1062"/>
      <c r="U544" s="1062"/>
      <c r="V544" s="1062"/>
      <c r="W544" s="1062"/>
      <c r="X544" s="1062"/>
      <c r="Y544" s="1062"/>
      <c r="Z544" s="1062"/>
    </row>
    <row r="545" spans="1:26" ht="12.75">
      <c r="A545" s="1071"/>
      <c r="B545" s="1071"/>
      <c r="C545" s="1062"/>
      <c r="D545" s="1062"/>
      <c r="E545" s="1062"/>
      <c r="F545" s="1062"/>
      <c r="G545" s="1062"/>
      <c r="H545" s="1062"/>
      <c r="I545" s="1062"/>
      <c r="J545" s="1062"/>
      <c r="K545" s="1062"/>
      <c r="L545" s="1062"/>
      <c r="M545" s="1062"/>
      <c r="N545" s="1062"/>
      <c r="O545" s="1062"/>
      <c r="P545" s="1062"/>
      <c r="Q545" s="1062"/>
      <c r="R545" s="1062"/>
      <c r="S545" s="1062"/>
      <c r="T545" s="1062"/>
      <c r="U545" s="1062"/>
      <c r="V545" s="1062"/>
      <c r="W545" s="1062"/>
      <c r="X545" s="1062"/>
      <c r="Y545" s="1062"/>
      <c r="Z545" s="1062"/>
    </row>
    <row r="546" spans="1:26" ht="12.75">
      <c r="A546" s="1071"/>
      <c r="B546" s="1071"/>
      <c r="C546" s="1062"/>
      <c r="D546" s="1062"/>
      <c r="E546" s="1062"/>
      <c r="F546" s="1062"/>
      <c r="G546" s="1062"/>
      <c r="H546" s="1062"/>
      <c r="I546" s="1062"/>
      <c r="J546" s="1062"/>
      <c r="K546" s="1062"/>
      <c r="L546" s="1062"/>
      <c r="M546" s="1062"/>
      <c r="N546" s="1062"/>
      <c r="O546" s="1062"/>
      <c r="P546" s="1062"/>
      <c r="Q546" s="1062"/>
      <c r="R546" s="1062"/>
      <c r="S546" s="1062"/>
      <c r="T546" s="1062"/>
      <c r="U546" s="1062"/>
      <c r="V546" s="1062"/>
      <c r="W546" s="1062"/>
      <c r="X546" s="1062"/>
      <c r="Y546" s="1062"/>
      <c r="Z546" s="1062"/>
    </row>
    <row r="547" spans="1:26" ht="12.75">
      <c r="A547" s="1071"/>
      <c r="B547" s="1071"/>
      <c r="C547" s="1062"/>
      <c r="D547" s="1062"/>
      <c r="E547" s="1062"/>
      <c r="F547" s="1062"/>
      <c r="G547" s="1062"/>
      <c r="H547" s="1062"/>
      <c r="I547" s="1062"/>
      <c r="J547" s="1062"/>
      <c r="K547" s="1062"/>
      <c r="L547" s="1062"/>
      <c r="M547" s="1062"/>
      <c r="N547" s="1062"/>
      <c r="O547" s="1062"/>
      <c r="P547" s="1062"/>
      <c r="Q547" s="1062"/>
      <c r="R547" s="1062"/>
      <c r="S547" s="1062"/>
      <c r="T547" s="1062"/>
      <c r="U547" s="1062"/>
      <c r="V547" s="1062"/>
      <c r="W547" s="1062"/>
      <c r="X547" s="1062"/>
      <c r="Y547" s="1062"/>
      <c r="Z547" s="1062"/>
    </row>
    <row r="548" spans="1:26" ht="12.75">
      <c r="A548" s="1071"/>
      <c r="B548" s="1071"/>
      <c r="C548" s="1062"/>
      <c r="D548" s="1062"/>
      <c r="E548" s="1062"/>
      <c r="F548" s="1062"/>
      <c r="G548" s="1062"/>
      <c r="H548" s="1062"/>
      <c r="I548" s="1062"/>
      <c r="J548" s="1062"/>
      <c r="K548" s="1062"/>
      <c r="L548" s="1062"/>
      <c r="M548" s="1062"/>
      <c r="N548" s="1062"/>
      <c r="O548" s="1062"/>
      <c r="P548" s="1062"/>
      <c r="Q548" s="1062"/>
      <c r="R548" s="1062"/>
      <c r="S548" s="1062"/>
      <c r="T548" s="1062"/>
      <c r="U548" s="1062"/>
      <c r="V548" s="1062"/>
      <c r="W548" s="1062"/>
      <c r="X548" s="1062"/>
      <c r="Y548" s="1062"/>
      <c r="Z548" s="1062"/>
    </row>
    <row r="549" spans="1:26" ht="12.75">
      <c r="A549" s="1071"/>
      <c r="B549" s="1071"/>
      <c r="C549" s="1062"/>
      <c r="D549" s="1062"/>
      <c r="E549" s="1062"/>
      <c r="F549" s="1062"/>
      <c r="G549" s="1062"/>
      <c r="H549" s="1062"/>
      <c r="I549" s="1062"/>
      <c r="J549" s="1062"/>
      <c r="K549" s="1062"/>
      <c r="L549" s="1062"/>
      <c r="M549" s="1062"/>
      <c r="N549" s="1062"/>
      <c r="O549" s="1062"/>
      <c r="P549" s="1062"/>
      <c r="Q549" s="1062"/>
      <c r="R549" s="1062"/>
      <c r="S549" s="1062"/>
      <c r="T549" s="1062"/>
      <c r="U549" s="1062"/>
      <c r="V549" s="1062"/>
      <c r="W549" s="1062"/>
      <c r="X549" s="1062"/>
      <c r="Y549" s="1062"/>
      <c r="Z549" s="1062"/>
    </row>
    <row r="550" spans="1:26" ht="12.75">
      <c r="A550" s="1071"/>
      <c r="B550" s="1071"/>
      <c r="C550" s="1062"/>
      <c r="D550" s="1062"/>
      <c r="E550" s="1062"/>
      <c r="F550" s="1062"/>
      <c r="G550" s="1062"/>
      <c r="H550" s="1062"/>
      <c r="I550" s="1062"/>
      <c r="J550" s="1062"/>
      <c r="K550" s="1062"/>
      <c r="L550" s="1062"/>
      <c r="M550" s="1062"/>
      <c r="N550" s="1062"/>
      <c r="O550" s="1062"/>
      <c r="P550" s="1062"/>
      <c r="Q550" s="1062"/>
      <c r="R550" s="1062"/>
      <c r="S550" s="1062"/>
      <c r="T550" s="1062"/>
      <c r="U550" s="1062"/>
      <c r="V550" s="1062"/>
      <c r="W550" s="1062"/>
      <c r="X550" s="1062"/>
      <c r="Y550" s="1062"/>
      <c r="Z550" s="1062"/>
    </row>
    <row r="551" spans="1:26" ht="12.75">
      <c r="A551" s="1071"/>
      <c r="B551" s="1071"/>
      <c r="C551" s="1062"/>
      <c r="D551" s="1062"/>
      <c r="E551" s="1062"/>
      <c r="F551" s="1062"/>
      <c r="G551" s="1062"/>
      <c r="H551" s="1062"/>
      <c r="I551" s="1062"/>
      <c r="J551" s="1062"/>
      <c r="K551" s="1062"/>
      <c r="L551" s="1062"/>
      <c r="M551" s="1062"/>
      <c r="N551" s="1062"/>
      <c r="O551" s="1062"/>
      <c r="P551" s="1062"/>
      <c r="Q551" s="1062"/>
      <c r="R551" s="1062"/>
      <c r="S551" s="1062"/>
      <c r="T551" s="1062"/>
      <c r="U551" s="1062"/>
      <c r="V551" s="1062"/>
      <c r="W551" s="1062"/>
      <c r="X551" s="1062"/>
      <c r="Y551" s="1062"/>
      <c r="Z551" s="1062"/>
    </row>
    <row r="552" spans="1:26" ht="12.75">
      <c r="A552" s="1071"/>
      <c r="B552" s="1071"/>
      <c r="C552" s="1062"/>
      <c r="D552" s="1062"/>
      <c r="E552" s="1062"/>
      <c r="F552" s="1062"/>
      <c r="G552" s="1062"/>
      <c r="H552" s="1062"/>
      <c r="I552" s="1062"/>
      <c r="J552" s="1062"/>
      <c r="K552" s="1062"/>
      <c r="L552" s="1062"/>
      <c r="M552" s="1062"/>
      <c r="N552" s="1062"/>
      <c r="O552" s="1062"/>
      <c r="P552" s="1062"/>
      <c r="Q552" s="1062"/>
      <c r="R552" s="1062"/>
      <c r="S552" s="1062"/>
      <c r="T552" s="1062"/>
      <c r="U552" s="1062"/>
      <c r="V552" s="1062"/>
      <c r="W552" s="1062"/>
      <c r="X552" s="1062"/>
      <c r="Y552" s="1062"/>
      <c r="Z552" s="1062"/>
    </row>
    <row r="553" spans="1:26" ht="12.75">
      <c r="A553" s="1071"/>
      <c r="B553" s="1071"/>
      <c r="C553" s="1062"/>
      <c r="D553" s="1062"/>
      <c r="E553" s="1062"/>
      <c r="F553" s="1062"/>
      <c r="G553" s="1062"/>
      <c r="H553" s="1062"/>
      <c r="I553" s="1062"/>
      <c r="J553" s="1062"/>
      <c r="K553" s="1062"/>
      <c r="L553" s="1062"/>
      <c r="M553" s="1062"/>
      <c r="N553" s="1062"/>
      <c r="O553" s="1062"/>
      <c r="P553" s="1062"/>
      <c r="Q553" s="1062"/>
      <c r="R553" s="1062"/>
      <c r="S553" s="1062"/>
      <c r="T553" s="1062"/>
      <c r="U553" s="1062"/>
      <c r="V553" s="1062"/>
      <c r="W553" s="1062"/>
      <c r="X553" s="1062"/>
      <c r="Y553" s="1062"/>
      <c r="Z553" s="1062"/>
    </row>
    <row r="554" spans="1:26" ht="12.75">
      <c r="A554" s="1071"/>
      <c r="B554" s="1071"/>
      <c r="C554" s="1062"/>
      <c r="D554" s="1062"/>
      <c r="E554" s="1062"/>
      <c r="F554" s="1062"/>
      <c r="G554" s="1062"/>
      <c r="H554" s="1062"/>
      <c r="I554" s="1062"/>
      <c r="J554" s="1062"/>
      <c r="K554" s="1062"/>
      <c r="L554" s="1062"/>
      <c r="M554" s="1062"/>
      <c r="N554" s="1062"/>
      <c r="O554" s="1062"/>
      <c r="P554" s="1062"/>
      <c r="Q554" s="1062"/>
      <c r="R554" s="1062"/>
      <c r="S554" s="1062"/>
      <c r="T554" s="1062"/>
      <c r="U554" s="1062"/>
      <c r="V554" s="1062"/>
      <c r="W554" s="1062"/>
      <c r="X554" s="1062"/>
      <c r="Y554" s="1062"/>
      <c r="Z554" s="1062"/>
    </row>
    <row r="555" spans="1:26" ht="12.75">
      <c r="A555" s="1071"/>
      <c r="B555" s="1071"/>
      <c r="C555" s="1062"/>
      <c r="D555" s="1062"/>
      <c r="E555" s="1062"/>
      <c r="F555" s="1062"/>
      <c r="G555" s="1062"/>
      <c r="H555" s="1062"/>
      <c r="I555" s="1062"/>
      <c r="J555" s="1062"/>
      <c r="K555" s="1062"/>
      <c r="L555" s="1062"/>
      <c r="M555" s="1062"/>
      <c r="N555" s="1062"/>
      <c r="O555" s="1062"/>
      <c r="P555" s="1062"/>
      <c r="Q555" s="1062"/>
      <c r="R555" s="1062"/>
      <c r="S555" s="1062"/>
      <c r="T555" s="1062"/>
      <c r="U555" s="1062"/>
      <c r="V555" s="1062"/>
      <c r="W555" s="1062"/>
      <c r="X555" s="1062"/>
      <c r="Y555" s="1062"/>
      <c r="Z555" s="1062"/>
    </row>
    <row r="556" spans="1:26" ht="12.75">
      <c r="A556" s="1071"/>
      <c r="B556" s="1071"/>
      <c r="C556" s="1062"/>
      <c r="D556" s="1062"/>
      <c r="E556" s="1062"/>
      <c r="F556" s="1062"/>
      <c r="G556" s="1062"/>
      <c r="H556" s="1062"/>
      <c r="I556" s="1062"/>
      <c r="J556" s="1062"/>
      <c r="K556" s="1062"/>
      <c r="L556" s="1062"/>
      <c r="M556" s="1062"/>
      <c r="N556" s="1062"/>
      <c r="O556" s="1062"/>
      <c r="P556" s="1062"/>
      <c r="Q556" s="1062"/>
      <c r="R556" s="1062"/>
      <c r="S556" s="1062"/>
      <c r="T556" s="1062"/>
      <c r="U556" s="1062"/>
      <c r="V556" s="1062"/>
      <c r="W556" s="1062"/>
      <c r="X556" s="1062"/>
      <c r="Y556" s="1062"/>
      <c r="Z556" s="1062"/>
    </row>
    <row r="557" spans="1:26" ht="12.75">
      <c r="A557" s="1071"/>
      <c r="B557" s="1071"/>
      <c r="C557" s="1062"/>
      <c r="D557" s="1062"/>
      <c r="E557" s="1062"/>
      <c r="F557" s="1062"/>
      <c r="G557" s="1062"/>
      <c r="H557" s="1062"/>
      <c r="I557" s="1062"/>
      <c r="J557" s="1062"/>
      <c r="K557" s="1062"/>
      <c r="L557" s="1062"/>
      <c r="M557" s="1062"/>
      <c r="N557" s="1062"/>
      <c r="O557" s="1062"/>
      <c r="P557" s="1062"/>
      <c r="Q557" s="1062"/>
      <c r="R557" s="1062"/>
      <c r="S557" s="1062"/>
      <c r="T557" s="1062"/>
      <c r="U557" s="1062"/>
      <c r="V557" s="1062"/>
      <c r="W557" s="1062"/>
      <c r="X557" s="1062"/>
      <c r="Y557" s="1062"/>
      <c r="Z557" s="1062"/>
    </row>
    <row r="558" spans="1:26" ht="12.75">
      <c r="A558" s="1071"/>
      <c r="B558" s="1071"/>
      <c r="C558" s="1062"/>
      <c r="D558" s="1062"/>
      <c r="E558" s="1062"/>
      <c r="F558" s="1062"/>
      <c r="G558" s="1062"/>
      <c r="H558" s="1062"/>
      <c r="I558" s="1062"/>
      <c r="J558" s="1062"/>
      <c r="K558" s="1062"/>
      <c r="L558" s="1062"/>
      <c r="M558" s="1062"/>
      <c r="N558" s="1062"/>
      <c r="O558" s="1062"/>
      <c r="P558" s="1062"/>
      <c r="Q558" s="1062"/>
      <c r="R558" s="1062"/>
      <c r="S558" s="1062"/>
      <c r="T558" s="1062"/>
      <c r="U558" s="1062"/>
      <c r="V558" s="1062"/>
      <c r="W558" s="1062"/>
      <c r="X558" s="1062"/>
      <c r="Y558" s="1062"/>
      <c r="Z558" s="1062"/>
    </row>
    <row r="559" spans="1:26" ht="12.75">
      <c r="A559" s="1071"/>
      <c r="B559" s="1071"/>
      <c r="C559" s="1062"/>
      <c r="D559" s="1062"/>
      <c r="E559" s="1062"/>
      <c r="F559" s="1062"/>
      <c r="G559" s="1062"/>
      <c r="H559" s="1062"/>
      <c r="I559" s="1062"/>
      <c r="J559" s="1062"/>
      <c r="K559" s="1062"/>
      <c r="L559" s="1062"/>
      <c r="M559" s="1062"/>
      <c r="N559" s="1062"/>
      <c r="O559" s="1062"/>
      <c r="P559" s="1062"/>
      <c r="Q559" s="1062"/>
      <c r="R559" s="1062"/>
      <c r="S559" s="1062"/>
      <c r="T559" s="1062"/>
      <c r="U559" s="1062"/>
      <c r="V559" s="1062"/>
      <c r="W559" s="1062"/>
      <c r="X559" s="1062"/>
      <c r="Y559" s="1062"/>
      <c r="Z559" s="1062"/>
    </row>
    <row r="560" spans="1:26" ht="12.75">
      <c r="A560" s="1071"/>
      <c r="B560" s="1071"/>
      <c r="C560" s="1062"/>
      <c r="D560" s="1062"/>
      <c r="E560" s="1062"/>
      <c r="F560" s="1062"/>
      <c r="G560" s="1062"/>
      <c r="H560" s="1062"/>
      <c r="I560" s="1062"/>
      <c r="J560" s="1062"/>
      <c r="K560" s="1062"/>
      <c r="L560" s="1062"/>
      <c r="M560" s="1062"/>
      <c r="N560" s="1062"/>
      <c r="O560" s="1062"/>
      <c r="P560" s="1062"/>
      <c r="Q560" s="1062"/>
      <c r="R560" s="1062"/>
      <c r="S560" s="1062"/>
      <c r="T560" s="1062"/>
      <c r="U560" s="1062"/>
      <c r="V560" s="1062"/>
      <c r="W560" s="1062"/>
      <c r="X560" s="1062"/>
      <c r="Y560" s="1062"/>
      <c r="Z560" s="1062"/>
    </row>
    <row r="561" spans="1:26" ht="12.75">
      <c r="A561" s="1071"/>
      <c r="B561" s="1071"/>
      <c r="C561" s="1062"/>
      <c r="D561" s="1062"/>
      <c r="E561" s="1062"/>
      <c r="F561" s="1062"/>
      <c r="G561" s="1062"/>
      <c r="H561" s="1062"/>
      <c r="I561" s="1062"/>
      <c r="J561" s="1062"/>
      <c r="K561" s="1062"/>
      <c r="L561" s="1062"/>
      <c r="M561" s="1062"/>
      <c r="N561" s="1062"/>
      <c r="O561" s="1062"/>
      <c r="P561" s="1062"/>
      <c r="Q561" s="1062"/>
      <c r="R561" s="1062"/>
      <c r="S561" s="1062"/>
      <c r="T561" s="1062"/>
      <c r="U561" s="1062"/>
      <c r="V561" s="1062"/>
      <c r="W561" s="1062"/>
      <c r="X561" s="1062"/>
      <c r="Y561" s="1062"/>
      <c r="Z561" s="1062"/>
    </row>
    <row r="562" spans="1:26" ht="12.75">
      <c r="A562" s="1071"/>
      <c r="B562" s="1071"/>
      <c r="C562" s="1062"/>
      <c r="D562" s="1062"/>
      <c r="E562" s="1062"/>
      <c r="F562" s="1062"/>
      <c r="G562" s="1062"/>
      <c r="H562" s="1062"/>
      <c r="I562" s="1062"/>
      <c r="J562" s="1062"/>
      <c r="K562" s="1062"/>
      <c r="L562" s="1062"/>
      <c r="M562" s="1062"/>
      <c r="N562" s="1062"/>
      <c r="O562" s="1062"/>
      <c r="P562" s="1062"/>
      <c r="Q562" s="1062"/>
      <c r="R562" s="1062"/>
      <c r="S562" s="1062"/>
      <c r="T562" s="1062"/>
      <c r="U562" s="1062"/>
      <c r="V562" s="1062"/>
      <c r="W562" s="1062"/>
      <c r="X562" s="1062"/>
      <c r="Y562" s="1062"/>
      <c r="Z562" s="1062"/>
    </row>
    <row r="563" spans="1:26" ht="12.75">
      <c r="A563" s="1071"/>
      <c r="B563" s="1071"/>
      <c r="C563" s="1062"/>
      <c r="D563" s="1062"/>
      <c r="E563" s="1062"/>
      <c r="F563" s="1062"/>
      <c r="G563" s="1062"/>
      <c r="H563" s="1062"/>
      <c r="I563" s="1062"/>
      <c r="J563" s="1062"/>
      <c r="K563" s="1062"/>
      <c r="L563" s="1062"/>
      <c r="M563" s="1062"/>
      <c r="N563" s="1062"/>
      <c r="O563" s="1062"/>
      <c r="P563" s="1062"/>
      <c r="Q563" s="1062"/>
      <c r="R563" s="1062"/>
      <c r="S563" s="1062"/>
      <c r="T563" s="1062"/>
      <c r="U563" s="1062"/>
      <c r="V563" s="1062"/>
      <c r="W563" s="1062"/>
      <c r="X563" s="1062"/>
      <c r="Y563" s="1062"/>
      <c r="Z563" s="1062"/>
    </row>
    <row r="564" spans="1:26" ht="12.75">
      <c r="A564" s="1071"/>
      <c r="B564" s="1071"/>
      <c r="C564" s="1062"/>
      <c r="D564" s="1062"/>
      <c r="E564" s="1062"/>
      <c r="F564" s="1062"/>
      <c r="G564" s="1062"/>
      <c r="H564" s="1062"/>
      <c r="I564" s="1062"/>
      <c r="J564" s="1062"/>
      <c r="K564" s="1062"/>
      <c r="L564" s="1062"/>
      <c r="M564" s="1062"/>
      <c r="N564" s="1062"/>
      <c r="O564" s="1062"/>
      <c r="P564" s="1062"/>
      <c r="Q564" s="1062"/>
      <c r="R564" s="1062"/>
      <c r="S564" s="1062"/>
      <c r="T564" s="1062"/>
      <c r="U564" s="1062"/>
      <c r="V564" s="1062"/>
      <c r="W564" s="1062"/>
      <c r="X564" s="1062"/>
      <c r="Y564" s="1062"/>
      <c r="Z564" s="1062"/>
    </row>
    <row r="565" spans="1:26" ht="12.75">
      <c r="A565" s="1071"/>
      <c r="B565" s="1071"/>
      <c r="C565" s="1062"/>
      <c r="D565" s="1062"/>
      <c r="E565" s="1062"/>
      <c r="F565" s="1062"/>
      <c r="G565" s="1062"/>
      <c r="H565" s="1062"/>
      <c r="I565" s="1062"/>
      <c r="J565" s="1062"/>
      <c r="K565" s="1062"/>
      <c r="L565" s="1062"/>
      <c r="M565" s="1062"/>
      <c r="N565" s="1062"/>
      <c r="O565" s="1062"/>
      <c r="P565" s="1062"/>
      <c r="Q565" s="1062"/>
      <c r="R565" s="1062"/>
      <c r="S565" s="1062"/>
      <c r="T565" s="1062"/>
      <c r="U565" s="1062"/>
      <c r="V565" s="1062"/>
      <c r="W565" s="1062"/>
      <c r="X565" s="1062"/>
      <c r="Y565" s="1062"/>
      <c r="Z565" s="1062"/>
    </row>
    <row r="566" spans="1:26" ht="12.75">
      <c r="A566" s="1071"/>
      <c r="B566" s="1071"/>
      <c r="C566" s="1062"/>
      <c r="D566" s="1062"/>
      <c r="E566" s="1062"/>
      <c r="F566" s="1062"/>
      <c r="G566" s="1062"/>
      <c r="H566" s="1062"/>
      <c r="I566" s="1062"/>
      <c r="J566" s="1062"/>
      <c r="K566" s="1062"/>
      <c r="L566" s="1062"/>
      <c r="M566" s="1062"/>
      <c r="N566" s="1062"/>
      <c r="O566" s="1062"/>
      <c r="P566" s="1062"/>
      <c r="Q566" s="1062"/>
      <c r="R566" s="1062"/>
      <c r="S566" s="1062"/>
      <c r="T566" s="1062"/>
      <c r="U566" s="1062"/>
      <c r="V566" s="1062"/>
      <c r="W566" s="1062"/>
      <c r="X566" s="1062"/>
      <c r="Y566" s="1062"/>
      <c r="Z566" s="1062"/>
    </row>
    <row r="567" spans="1:26" ht="12.75">
      <c r="A567" s="1071"/>
      <c r="B567" s="1071"/>
      <c r="C567" s="1062"/>
      <c r="D567" s="1062"/>
      <c r="E567" s="1062"/>
      <c r="F567" s="1062"/>
      <c r="G567" s="1062"/>
      <c r="H567" s="1062"/>
      <c r="I567" s="1062"/>
      <c r="J567" s="1062"/>
      <c r="K567" s="1062"/>
      <c r="L567" s="1062"/>
      <c r="M567" s="1062"/>
      <c r="N567" s="1062"/>
      <c r="O567" s="1062"/>
      <c r="P567" s="1062"/>
      <c r="Q567" s="1062"/>
      <c r="R567" s="1062"/>
      <c r="S567" s="1062"/>
      <c r="T567" s="1062"/>
      <c r="U567" s="1062"/>
      <c r="V567" s="1062"/>
      <c r="W567" s="1062"/>
      <c r="X567" s="1062"/>
      <c r="Y567" s="1062"/>
      <c r="Z567" s="1062"/>
    </row>
    <row r="568" spans="1:26" ht="12.75">
      <c r="A568" s="1071"/>
      <c r="B568" s="1071"/>
      <c r="C568" s="1062"/>
      <c r="D568" s="1062"/>
      <c r="E568" s="1062"/>
      <c r="F568" s="1062"/>
      <c r="G568" s="1062"/>
      <c r="H568" s="1062"/>
      <c r="I568" s="1062"/>
      <c r="J568" s="1062"/>
      <c r="K568" s="1062"/>
      <c r="L568" s="1062"/>
      <c r="M568" s="1062"/>
      <c r="N568" s="1062"/>
      <c r="O568" s="1062"/>
      <c r="P568" s="1062"/>
      <c r="Q568" s="1062"/>
      <c r="R568" s="1062"/>
      <c r="S568" s="1062"/>
      <c r="T568" s="1062"/>
      <c r="U568" s="1062"/>
      <c r="V568" s="1062"/>
      <c r="W568" s="1062"/>
      <c r="X568" s="1062"/>
      <c r="Y568" s="1062"/>
      <c r="Z568" s="1062"/>
    </row>
    <row r="569" spans="1:26" ht="12.75">
      <c r="A569" s="1071"/>
      <c r="B569" s="1071"/>
      <c r="C569" s="1062"/>
      <c r="D569" s="1062"/>
      <c r="E569" s="1062"/>
      <c r="F569" s="1062"/>
      <c r="G569" s="1062"/>
      <c r="H569" s="1062"/>
      <c r="I569" s="1062"/>
      <c r="J569" s="1062"/>
      <c r="K569" s="1062"/>
      <c r="L569" s="1062"/>
      <c r="M569" s="1062"/>
      <c r="N569" s="1062"/>
      <c r="O569" s="1062"/>
      <c r="P569" s="1062"/>
      <c r="Q569" s="1062"/>
      <c r="R569" s="1062"/>
      <c r="S569" s="1062"/>
      <c r="T569" s="1062"/>
      <c r="U569" s="1062"/>
      <c r="V569" s="1062"/>
      <c r="W569" s="1062"/>
      <c r="X569" s="1062"/>
      <c r="Y569" s="1062"/>
      <c r="Z569" s="1062"/>
    </row>
    <row r="570" spans="1:26" ht="12.75">
      <c r="A570" s="1071"/>
      <c r="B570" s="1071"/>
      <c r="C570" s="1062"/>
      <c r="D570" s="1062"/>
      <c r="E570" s="1062"/>
      <c r="F570" s="1062"/>
      <c r="G570" s="1062"/>
      <c r="H570" s="1062"/>
      <c r="I570" s="1062"/>
      <c r="J570" s="1062"/>
      <c r="K570" s="1062"/>
      <c r="L570" s="1062"/>
      <c r="M570" s="1062"/>
      <c r="N570" s="1062"/>
      <c r="O570" s="1062"/>
      <c r="P570" s="1062"/>
      <c r="Q570" s="1062"/>
      <c r="R570" s="1062"/>
      <c r="S570" s="1062"/>
      <c r="T570" s="1062"/>
      <c r="U570" s="1062"/>
      <c r="V570" s="1062"/>
      <c r="W570" s="1062"/>
      <c r="X570" s="1062"/>
      <c r="Y570" s="1062"/>
      <c r="Z570" s="1062"/>
    </row>
    <row r="571" spans="1:26" ht="12.75">
      <c r="A571" s="1071"/>
      <c r="B571" s="1071"/>
      <c r="C571" s="1062"/>
      <c r="D571" s="1062"/>
      <c r="E571" s="1062"/>
      <c r="F571" s="1062"/>
      <c r="G571" s="1062"/>
      <c r="H571" s="1062"/>
      <c r="I571" s="1062"/>
      <c r="J571" s="1062"/>
      <c r="K571" s="1062"/>
      <c r="L571" s="1062"/>
      <c r="M571" s="1062"/>
      <c r="N571" s="1062"/>
      <c r="O571" s="1062"/>
      <c r="P571" s="1062"/>
      <c r="Q571" s="1062"/>
      <c r="R571" s="1062"/>
      <c r="S571" s="1062"/>
      <c r="T571" s="1062"/>
      <c r="U571" s="1062"/>
      <c r="V571" s="1062"/>
      <c r="W571" s="1062"/>
      <c r="X571" s="1062"/>
      <c r="Y571" s="1062"/>
      <c r="Z571" s="1062"/>
    </row>
    <row r="572" spans="1:26" ht="12.75">
      <c r="A572" s="1071"/>
      <c r="B572" s="1071"/>
      <c r="C572" s="1062"/>
      <c r="D572" s="1062"/>
      <c r="E572" s="1062"/>
      <c r="F572" s="1062"/>
      <c r="G572" s="1062"/>
      <c r="H572" s="1062"/>
      <c r="I572" s="1062"/>
      <c r="J572" s="1062"/>
      <c r="K572" s="1062"/>
      <c r="L572" s="1062"/>
      <c r="M572" s="1062"/>
      <c r="N572" s="1062"/>
      <c r="O572" s="1062"/>
      <c r="P572" s="1062"/>
      <c r="Q572" s="1062"/>
      <c r="R572" s="1062"/>
      <c r="S572" s="1062"/>
      <c r="T572" s="1062"/>
      <c r="U572" s="1062"/>
      <c r="V572" s="1062"/>
      <c r="W572" s="1062"/>
      <c r="X572" s="1062"/>
      <c r="Y572" s="1062"/>
      <c r="Z572" s="1062"/>
    </row>
    <row r="573" spans="1:26" ht="12.75">
      <c r="A573" s="1071"/>
      <c r="B573" s="1071"/>
      <c r="C573" s="1062"/>
      <c r="D573" s="1062"/>
      <c r="E573" s="1062"/>
      <c r="F573" s="1062"/>
      <c r="G573" s="1062"/>
      <c r="H573" s="1062"/>
      <c r="I573" s="1062"/>
      <c r="J573" s="1062"/>
      <c r="K573" s="1062"/>
      <c r="L573" s="1062"/>
      <c r="M573" s="1062"/>
      <c r="N573" s="1062"/>
      <c r="O573" s="1062"/>
      <c r="P573" s="1062"/>
      <c r="Q573" s="1062"/>
      <c r="R573" s="1062"/>
      <c r="S573" s="1062"/>
      <c r="T573" s="1062"/>
      <c r="U573" s="1062"/>
      <c r="V573" s="1062"/>
      <c r="W573" s="1062"/>
      <c r="X573" s="1062"/>
      <c r="Y573" s="1062"/>
      <c r="Z573" s="1062"/>
    </row>
    <row r="574" spans="1:26" ht="12.75">
      <c r="A574" s="1071"/>
      <c r="B574" s="1071"/>
      <c r="C574" s="1062"/>
      <c r="D574" s="1062"/>
      <c r="E574" s="1062"/>
      <c r="F574" s="1062"/>
      <c r="G574" s="1062"/>
      <c r="H574" s="1062"/>
      <c r="I574" s="1062"/>
      <c r="J574" s="1062"/>
      <c r="K574" s="1062"/>
      <c r="L574" s="1062"/>
      <c r="M574" s="1062"/>
      <c r="N574" s="1062"/>
      <c r="O574" s="1062"/>
      <c r="P574" s="1062"/>
      <c r="Q574" s="1062"/>
      <c r="R574" s="1062"/>
      <c r="S574" s="1062"/>
      <c r="T574" s="1062"/>
      <c r="U574" s="1062"/>
      <c r="V574" s="1062"/>
      <c r="W574" s="1062"/>
      <c r="X574" s="1062"/>
      <c r="Y574" s="1062"/>
      <c r="Z574" s="1062"/>
    </row>
    <row r="575" spans="1:26" ht="12.75">
      <c r="A575" s="1071"/>
      <c r="B575" s="1071"/>
      <c r="C575" s="1062"/>
      <c r="D575" s="1062"/>
      <c r="E575" s="1062"/>
      <c r="F575" s="1062"/>
      <c r="G575" s="1062"/>
      <c r="H575" s="1062"/>
      <c r="I575" s="1062"/>
      <c r="J575" s="1062"/>
      <c r="K575" s="1062"/>
      <c r="L575" s="1062"/>
      <c r="M575" s="1062"/>
      <c r="N575" s="1062"/>
      <c r="O575" s="1062"/>
      <c r="P575" s="1062"/>
      <c r="Q575" s="1062"/>
      <c r="R575" s="1062"/>
      <c r="S575" s="1062"/>
      <c r="T575" s="1062"/>
      <c r="U575" s="1062"/>
      <c r="V575" s="1062"/>
      <c r="W575" s="1062"/>
      <c r="X575" s="1062"/>
      <c r="Y575" s="1062"/>
      <c r="Z575" s="1062"/>
    </row>
    <row r="576" spans="1:26" ht="12.75">
      <c r="A576" s="1071"/>
      <c r="B576" s="1071"/>
      <c r="C576" s="1062"/>
      <c r="D576" s="1062"/>
      <c r="E576" s="1062"/>
      <c r="F576" s="1062"/>
      <c r="G576" s="1062"/>
      <c r="H576" s="1062"/>
      <c r="I576" s="1062"/>
      <c r="J576" s="1062"/>
      <c r="K576" s="1062"/>
      <c r="L576" s="1062"/>
      <c r="M576" s="1062"/>
      <c r="N576" s="1062"/>
      <c r="O576" s="1062"/>
      <c r="P576" s="1062"/>
      <c r="Q576" s="1062"/>
      <c r="R576" s="1062"/>
      <c r="S576" s="1062"/>
      <c r="T576" s="1062"/>
      <c r="U576" s="1062"/>
      <c r="V576" s="1062"/>
      <c r="W576" s="1062"/>
      <c r="X576" s="1062"/>
      <c r="Y576" s="1062"/>
      <c r="Z576" s="1062"/>
    </row>
    <row r="577" spans="1:26" ht="12.75">
      <c r="A577" s="1071"/>
      <c r="B577" s="1071"/>
      <c r="C577" s="1062"/>
      <c r="D577" s="1062"/>
      <c r="E577" s="1062"/>
      <c r="F577" s="1062"/>
      <c r="G577" s="1062"/>
      <c r="H577" s="1062"/>
      <c r="I577" s="1062"/>
      <c r="J577" s="1062"/>
      <c r="K577" s="1062"/>
      <c r="L577" s="1062"/>
      <c r="M577" s="1062"/>
      <c r="N577" s="1062"/>
      <c r="O577" s="1062"/>
      <c r="P577" s="1062"/>
      <c r="Q577" s="1062"/>
      <c r="R577" s="1062"/>
      <c r="S577" s="1062"/>
      <c r="T577" s="1062"/>
      <c r="U577" s="1062"/>
      <c r="V577" s="1062"/>
      <c r="W577" s="1062"/>
      <c r="X577" s="1062"/>
      <c r="Y577" s="1062"/>
      <c r="Z577" s="1062"/>
    </row>
    <row r="578" spans="1:26" ht="12.75">
      <c r="A578" s="1071"/>
      <c r="B578" s="1071"/>
      <c r="C578" s="1062"/>
      <c r="D578" s="1062"/>
      <c r="E578" s="1062"/>
      <c r="F578" s="1062"/>
      <c r="G578" s="1062"/>
      <c r="H578" s="1062"/>
      <c r="I578" s="1062"/>
      <c r="J578" s="1062"/>
      <c r="K578" s="1062"/>
      <c r="L578" s="1062"/>
      <c r="M578" s="1062"/>
      <c r="N578" s="1062"/>
      <c r="O578" s="1062"/>
      <c r="P578" s="1062"/>
      <c r="Q578" s="1062"/>
      <c r="R578" s="1062"/>
      <c r="S578" s="1062"/>
      <c r="T578" s="1062"/>
      <c r="U578" s="1062"/>
      <c r="V578" s="1062"/>
      <c r="W578" s="1062"/>
      <c r="X578" s="1062"/>
      <c r="Y578" s="1062"/>
      <c r="Z578" s="1062"/>
    </row>
    <row r="579" spans="1:26" ht="12.75">
      <c r="A579" s="1071"/>
      <c r="B579" s="1071"/>
      <c r="C579" s="1062"/>
      <c r="D579" s="1062"/>
      <c r="E579" s="1062"/>
      <c r="F579" s="1062"/>
      <c r="G579" s="1062"/>
      <c r="H579" s="1062"/>
      <c r="I579" s="1062"/>
      <c r="J579" s="1062"/>
      <c r="K579" s="1062"/>
      <c r="L579" s="1062"/>
      <c r="M579" s="1062"/>
      <c r="N579" s="1062"/>
      <c r="O579" s="1062"/>
      <c r="P579" s="1062"/>
      <c r="Q579" s="1062"/>
      <c r="R579" s="1062"/>
      <c r="S579" s="1062"/>
      <c r="T579" s="1062"/>
      <c r="U579" s="1062"/>
      <c r="V579" s="1062"/>
      <c r="W579" s="1062"/>
      <c r="X579" s="1062"/>
      <c r="Y579" s="1062"/>
      <c r="Z579" s="1062"/>
    </row>
    <row r="580" spans="1:26" ht="12.75">
      <c r="A580" s="1071"/>
      <c r="B580" s="1071"/>
      <c r="C580" s="1062"/>
      <c r="D580" s="1062"/>
      <c r="E580" s="1062"/>
      <c r="F580" s="1062"/>
      <c r="G580" s="1062"/>
      <c r="H580" s="1062"/>
      <c r="I580" s="1062"/>
      <c r="J580" s="1062"/>
      <c r="K580" s="1062"/>
      <c r="L580" s="1062"/>
      <c r="M580" s="1062"/>
      <c r="N580" s="1062"/>
      <c r="O580" s="1062"/>
      <c r="P580" s="1062"/>
      <c r="Q580" s="1062"/>
      <c r="R580" s="1062"/>
      <c r="S580" s="1062"/>
      <c r="T580" s="1062"/>
      <c r="U580" s="1062"/>
      <c r="V580" s="1062"/>
      <c r="W580" s="1062"/>
      <c r="X580" s="1062"/>
      <c r="Y580" s="1062"/>
      <c r="Z580" s="1062"/>
    </row>
    <row r="581" spans="1:26" ht="12.75">
      <c r="A581" s="1071"/>
      <c r="B581" s="1071"/>
      <c r="C581" s="1062"/>
      <c r="D581" s="1062"/>
      <c r="E581" s="1062"/>
      <c r="F581" s="1062"/>
      <c r="G581" s="1062"/>
      <c r="H581" s="1062"/>
      <c r="I581" s="1062"/>
      <c r="J581" s="1062"/>
      <c r="K581" s="1062"/>
      <c r="L581" s="1062"/>
      <c r="M581" s="1062"/>
      <c r="N581" s="1062"/>
      <c r="O581" s="1062"/>
      <c r="P581" s="1062"/>
      <c r="Q581" s="1062"/>
      <c r="R581" s="1062"/>
      <c r="S581" s="1062"/>
      <c r="T581" s="1062"/>
      <c r="U581" s="1062"/>
      <c r="V581" s="1062"/>
      <c r="W581" s="1062"/>
      <c r="X581" s="1062"/>
      <c r="Y581" s="1062"/>
      <c r="Z581" s="1062"/>
    </row>
    <row r="582" spans="1:26" ht="12.75">
      <c r="A582" s="1071"/>
      <c r="B582" s="1071"/>
      <c r="C582" s="1062"/>
      <c r="D582" s="1062"/>
      <c r="E582" s="1062"/>
      <c r="F582" s="1062"/>
      <c r="G582" s="1062"/>
      <c r="H582" s="1062"/>
      <c r="I582" s="1062"/>
      <c r="J582" s="1062"/>
      <c r="K582" s="1062"/>
      <c r="L582" s="1062"/>
      <c r="M582" s="1062"/>
      <c r="N582" s="1062"/>
      <c r="O582" s="1062"/>
      <c r="P582" s="1062"/>
      <c r="Q582" s="1062"/>
      <c r="R582" s="1062"/>
      <c r="S582" s="1062"/>
      <c r="T582" s="1062"/>
      <c r="U582" s="1062"/>
      <c r="V582" s="1062"/>
      <c r="W582" s="1062"/>
      <c r="X582" s="1062"/>
      <c r="Y582" s="1062"/>
      <c r="Z582" s="1062"/>
    </row>
    <row r="583" spans="1:26" ht="12.75">
      <c r="A583" s="1071"/>
      <c r="B583" s="1071"/>
      <c r="C583" s="1062"/>
      <c r="D583" s="1062"/>
      <c r="E583" s="1062"/>
      <c r="F583" s="1062"/>
      <c r="G583" s="1062"/>
      <c r="H583" s="1062"/>
      <c r="I583" s="1062"/>
      <c r="J583" s="1062"/>
      <c r="K583" s="1062"/>
      <c r="L583" s="1062"/>
      <c r="M583" s="1062"/>
      <c r="N583" s="1062"/>
      <c r="O583" s="1062"/>
      <c r="P583" s="1062"/>
      <c r="Q583" s="1062"/>
      <c r="R583" s="1062"/>
      <c r="S583" s="1062"/>
      <c r="T583" s="1062"/>
      <c r="U583" s="1062"/>
      <c r="V583" s="1062"/>
      <c r="W583" s="1062"/>
      <c r="X583" s="1062"/>
      <c r="Y583" s="1062"/>
      <c r="Z583" s="1062"/>
    </row>
    <row r="584" spans="1:26" ht="12.75">
      <c r="A584" s="1071"/>
      <c r="B584" s="1071"/>
      <c r="C584" s="1062"/>
      <c r="D584" s="1062"/>
      <c r="E584" s="1062"/>
      <c r="F584" s="1062"/>
      <c r="G584" s="1062"/>
      <c r="H584" s="1062"/>
      <c r="I584" s="1062"/>
      <c r="J584" s="1062"/>
      <c r="K584" s="1062"/>
      <c r="L584" s="1062"/>
      <c r="M584" s="1062"/>
      <c r="N584" s="1062"/>
      <c r="O584" s="1062"/>
      <c r="P584" s="1062"/>
      <c r="Q584" s="1062"/>
      <c r="R584" s="1062"/>
      <c r="S584" s="1062"/>
      <c r="T584" s="1062"/>
      <c r="U584" s="1062"/>
      <c r="V584" s="1062"/>
      <c r="W584" s="1062"/>
      <c r="X584" s="1062"/>
      <c r="Y584" s="1062"/>
      <c r="Z584" s="1062"/>
    </row>
    <row r="585" spans="1:26" ht="12.75">
      <c r="A585" s="1071"/>
      <c r="B585" s="1071"/>
      <c r="C585" s="1062"/>
      <c r="D585" s="1062"/>
      <c r="E585" s="1062"/>
      <c r="F585" s="1062"/>
      <c r="G585" s="1062"/>
      <c r="H585" s="1062"/>
      <c r="I585" s="1062"/>
      <c r="J585" s="1062"/>
      <c r="K585" s="1062"/>
      <c r="L585" s="1062"/>
      <c r="M585" s="1062"/>
      <c r="N585" s="1062"/>
      <c r="O585" s="1062"/>
      <c r="P585" s="1062"/>
      <c r="Q585" s="1062"/>
      <c r="R585" s="1062"/>
      <c r="S585" s="1062"/>
      <c r="T585" s="1062"/>
      <c r="U585" s="1062"/>
      <c r="V585" s="1062"/>
      <c r="W585" s="1062"/>
      <c r="X585" s="1062"/>
      <c r="Y585" s="1062"/>
      <c r="Z585" s="1062"/>
    </row>
    <row r="586" spans="1:26" ht="12.75">
      <c r="A586" s="1071"/>
      <c r="B586" s="1071"/>
      <c r="C586" s="1062"/>
      <c r="D586" s="1062"/>
      <c r="E586" s="1062"/>
      <c r="F586" s="1062"/>
      <c r="G586" s="1062"/>
      <c r="H586" s="1062"/>
      <c r="I586" s="1062"/>
      <c r="J586" s="1062"/>
      <c r="K586" s="1062"/>
      <c r="L586" s="1062"/>
      <c r="M586" s="1062"/>
      <c r="N586" s="1062"/>
      <c r="O586" s="1062"/>
      <c r="P586" s="1062"/>
      <c r="Q586" s="1062"/>
      <c r="R586" s="1062"/>
      <c r="S586" s="1062"/>
      <c r="T586" s="1062"/>
      <c r="U586" s="1062"/>
      <c r="V586" s="1062"/>
      <c r="W586" s="1062"/>
      <c r="X586" s="1062"/>
      <c r="Y586" s="1062"/>
      <c r="Z586" s="1062"/>
    </row>
    <row r="587" spans="1:26" ht="12.75">
      <c r="A587" s="1071"/>
      <c r="B587" s="1071"/>
      <c r="C587" s="1062"/>
      <c r="D587" s="1062"/>
      <c r="E587" s="1062"/>
      <c r="F587" s="1062"/>
      <c r="G587" s="1062"/>
      <c r="H587" s="1062"/>
      <c r="I587" s="1062"/>
      <c r="J587" s="1062"/>
      <c r="K587" s="1062"/>
      <c r="L587" s="1062"/>
      <c r="M587" s="1062"/>
      <c r="N587" s="1062"/>
      <c r="O587" s="1062"/>
      <c r="P587" s="1062"/>
      <c r="Q587" s="1062"/>
      <c r="R587" s="1062"/>
      <c r="S587" s="1062"/>
      <c r="T587" s="1062"/>
      <c r="U587" s="1062"/>
      <c r="V587" s="1062"/>
      <c r="W587" s="1062"/>
      <c r="X587" s="1062"/>
      <c r="Y587" s="1062"/>
      <c r="Z587" s="1062"/>
    </row>
    <row r="588" spans="1:26" ht="12.75">
      <c r="A588" s="1071"/>
      <c r="B588" s="1071"/>
      <c r="C588" s="1062"/>
      <c r="D588" s="1062"/>
      <c r="E588" s="1062"/>
      <c r="F588" s="1062"/>
      <c r="G588" s="1062"/>
      <c r="H588" s="1062"/>
      <c r="I588" s="1062"/>
      <c r="J588" s="1062"/>
      <c r="K588" s="1062"/>
      <c r="L588" s="1062"/>
      <c r="M588" s="1062"/>
      <c r="N588" s="1062"/>
      <c r="O588" s="1062"/>
      <c r="P588" s="1062"/>
      <c r="Q588" s="1062"/>
      <c r="R588" s="1062"/>
      <c r="S588" s="1062"/>
      <c r="T588" s="1062"/>
      <c r="U588" s="1062"/>
      <c r="V588" s="1062"/>
      <c r="W588" s="1062"/>
      <c r="X588" s="1062"/>
      <c r="Y588" s="1062"/>
      <c r="Z588" s="1062"/>
    </row>
    <row r="589" spans="1:26" ht="12.75">
      <c r="A589" s="1071"/>
      <c r="B589" s="1071"/>
      <c r="C589" s="1062"/>
      <c r="D589" s="1062"/>
      <c r="E589" s="1062"/>
      <c r="F589" s="1062"/>
      <c r="G589" s="1062"/>
      <c r="H589" s="1062"/>
      <c r="I589" s="1062"/>
      <c r="J589" s="1062"/>
      <c r="K589" s="1062"/>
      <c r="L589" s="1062"/>
      <c r="M589" s="1062"/>
      <c r="N589" s="1062"/>
      <c r="O589" s="1062"/>
      <c r="P589" s="1062"/>
      <c r="Q589" s="1062"/>
      <c r="R589" s="1062"/>
      <c r="S589" s="1062"/>
      <c r="T589" s="1062"/>
      <c r="U589" s="1062"/>
      <c r="V589" s="1062"/>
      <c r="W589" s="1062"/>
      <c r="X589" s="1062"/>
      <c r="Y589" s="1062"/>
      <c r="Z589" s="1062"/>
    </row>
    <row r="590" spans="1:26" ht="12.75">
      <c r="A590" s="1071"/>
      <c r="B590" s="1071"/>
      <c r="C590" s="1062"/>
      <c r="D590" s="1062"/>
      <c r="E590" s="1062"/>
      <c r="F590" s="1062"/>
      <c r="G590" s="1062"/>
      <c r="H590" s="1062"/>
      <c r="I590" s="1062"/>
      <c r="J590" s="1062"/>
      <c r="K590" s="1062"/>
      <c r="L590" s="1062"/>
      <c r="M590" s="1062"/>
      <c r="N590" s="1062"/>
      <c r="O590" s="1062"/>
      <c r="P590" s="1062"/>
      <c r="Q590" s="1062"/>
      <c r="R590" s="1062"/>
      <c r="S590" s="1062"/>
      <c r="T590" s="1062"/>
      <c r="U590" s="1062"/>
      <c r="V590" s="1062"/>
      <c r="W590" s="1062"/>
      <c r="X590" s="1062"/>
      <c r="Y590" s="1062"/>
      <c r="Z590" s="1062"/>
    </row>
    <row r="591" spans="1:26" ht="12.75">
      <c r="A591" s="1071"/>
      <c r="B591" s="1071"/>
      <c r="C591" s="1062"/>
      <c r="D591" s="1062"/>
      <c r="E591" s="1062"/>
      <c r="F591" s="1062"/>
      <c r="G591" s="1062"/>
      <c r="H591" s="1062"/>
      <c r="I591" s="1062"/>
      <c r="J591" s="1062"/>
      <c r="K591" s="1062"/>
      <c r="L591" s="1062"/>
      <c r="M591" s="1062"/>
      <c r="N591" s="1062"/>
      <c r="O591" s="1062"/>
      <c r="P591" s="1062"/>
      <c r="Q591" s="1062"/>
      <c r="R591" s="1062"/>
      <c r="S591" s="1062"/>
      <c r="T591" s="1062"/>
      <c r="U591" s="1062"/>
      <c r="V591" s="1062"/>
      <c r="W591" s="1062"/>
      <c r="X591" s="1062"/>
      <c r="Y591" s="1062"/>
      <c r="Z591" s="1062"/>
    </row>
    <row r="592" spans="1:26" ht="12.75">
      <c r="A592" s="1071"/>
      <c r="B592" s="1071"/>
      <c r="C592" s="1062"/>
      <c r="D592" s="1062"/>
      <c r="E592" s="1062"/>
      <c r="F592" s="1062"/>
      <c r="G592" s="1062"/>
      <c r="H592" s="1062"/>
      <c r="I592" s="1062"/>
      <c r="J592" s="1062"/>
      <c r="K592" s="1062"/>
      <c r="L592" s="1062"/>
      <c r="M592" s="1062"/>
      <c r="N592" s="1062"/>
      <c r="O592" s="1062"/>
      <c r="P592" s="1062"/>
      <c r="Q592" s="1062"/>
      <c r="R592" s="1062"/>
      <c r="S592" s="1062"/>
      <c r="T592" s="1062"/>
      <c r="U592" s="1062"/>
      <c r="V592" s="1062"/>
      <c r="W592" s="1062"/>
      <c r="X592" s="1062"/>
      <c r="Y592" s="1062"/>
      <c r="Z592" s="1062"/>
    </row>
    <row r="593" spans="1:26" ht="12.75">
      <c r="A593" s="1071"/>
      <c r="B593" s="1071"/>
      <c r="C593" s="1062"/>
      <c r="D593" s="1062"/>
      <c r="E593" s="1062"/>
      <c r="F593" s="1062"/>
      <c r="G593" s="1062"/>
      <c r="H593" s="1062"/>
      <c r="I593" s="1062"/>
      <c r="J593" s="1062"/>
      <c r="K593" s="1062"/>
      <c r="L593" s="1062"/>
      <c r="M593" s="1062"/>
      <c r="N593" s="1062"/>
      <c r="O593" s="1062"/>
      <c r="P593" s="1062"/>
      <c r="Q593" s="1062"/>
      <c r="R593" s="1062"/>
      <c r="S593" s="1062"/>
      <c r="T593" s="1062"/>
      <c r="U593" s="1062"/>
      <c r="V593" s="1062"/>
      <c r="W593" s="1062"/>
      <c r="X593" s="1062"/>
      <c r="Y593" s="1062"/>
      <c r="Z593" s="1062"/>
    </row>
    <row r="594" spans="1:26" ht="12.75">
      <c r="A594" s="1071"/>
      <c r="B594" s="1071"/>
      <c r="C594" s="1062"/>
      <c r="D594" s="1062"/>
      <c r="E594" s="1062"/>
      <c r="F594" s="1062"/>
      <c r="G594" s="1062"/>
      <c r="H594" s="1062"/>
      <c r="I594" s="1062"/>
      <c r="J594" s="1062"/>
      <c r="K594" s="1062"/>
      <c r="L594" s="1062"/>
      <c r="M594" s="1062"/>
      <c r="N594" s="1062"/>
      <c r="O594" s="1062"/>
      <c r="P594" s="1062"/>
      <c r="Q594" s="1062"/>
      <c r="R594" s="1062"/>
      <c r="S594" s="1062"/>
      <c r="T594" s="1062"/>
      <c r="U594" s="1062"/>
      <c r="V594" s="1062"/>
      <c r="W594" s="1062"/>
      <c r="X594" s="1062"/>
      <c r="Y594" s="1062"/>
      <c r="Z594" s="1062"/>
    </row>
    <row r="595" spans="1:26" ht="12.75">
      <c r="A595" s="1071"/>
      <c r="B595" s="1071"/>
      <c r="C595" s="1062"/>
      <c r="D595" s="1062"/>
      <c r="E595" s="1062"/>
      <c r="F595" s="1062"/>
      <c r="G595" s="1062"/>
      <c r="H595" s="1062"/>
      <c r="I595" s="1062"/>
      <c r="J595" s="1062"/>
      <c r="K595" s="1062"/>
      <c r="L595" s="1062"/>
      <c r="M595" s="1062"/>
      <c r="N595" s="1062"/>
      <c r="O595" s="1062"/>
      <c r="P595" s="1062"/>
      <c r="Q595" s="1062"/>
      <c r="R595" s="1062"/>
      <c r="S595" s="1062"/>
      <c r="T595" s="1062"/>
      <c r="U595" s="1062"/>
      <c r="V595" s="1062"/>
      <c r="W595" s="1062"/>
      <c r="X595" s="1062"/>
      <c r="Y595" s="1062"/>
      <c r="Z595" s="1062"/>
    </row>
    <row r="596" spans="1:26" ht="12.75">
      <c r="A596" s="1071"/>
      <c r="B596" s="1071"/>
      <c r="C596" s="1062"/>
      <c r="D596" s="1062"/>
      <c r="E596" s="1062"/>
      <c r="F596" s="1062"/>
      <c r="G596" s="1062"/>
      <c r="H596" s="1062"/>
      <c r="I596" s="1062"/>
      <c r="J596" s="1062"/>
      <c r="K596" s="1062"/>
      <c r="L596" s="1062"/>
      <c r="M596" s="1062"/>
      <c r="N596" s="1062"/>
      <c r="O596" s="1062"/>
      <c r="P596" s="1062"/>
      <c r="Q596" s="1062"/>
      <c r="R596" s="1062"/>
      <c r="S596" s="1062"/>
      <c r="T596" s="1062"/>
      <c r="U596" s="1062"/>
      <c r="V596" s="1062"/>
      <c r="W596" s="1062"/>
      <c r="X596" s="1062"/>
      <c r="Y596" s="1062"/>
      <c r="Z596" s="1062"/>
    </row>
    <row r="597" spans="1:26" ht="12.75">
      <c r="A597" s="1071"/>
      <c r="B597" s="1071"/>
      <c r="C597" s="1062"/>
      <c r="D597" s="1062"/>
      <c r="E597" s="1062"/>
      <c r="F597" s="1062"/>
      <c r="G597" s="1062"/>
      <c r="H597" s="1062"/>
      <c r="I597" s="1062"/>
      <c r="J597" s="1062"/>
      <c r="K597" s="1062"/>
      <c r="L597" s="1062"/>
      <c r="M597" s="1062"/>
      <c r="N597" s="1062"/>
      <c r="O597" s="1062"/>
      <c r="P597" s="1062"/>
      <c r="Q597" s="1062"/>
      <c r="R597" s="1062"/>
      <c r="S597" s="1062"/>
      <c r="T597" s="1062"/>
      <c r="U597" s="1062"/>
      <c r="V597" s="1062"/>
      <c r="W597" s="1062"/>
      <c r="X597" s="1062"/>
      <c r="Y597" s="1062"/>
      <c r="Z597" s="1062"/>
    </row>
    <row r="598" spans="1:26" ht="12.75">
      <c r="A598" s="1071"/>
      <c r="B598" s="1071"/>
      <c r="C598" s="1062"/>
      <c r="D598" s="1062"/>
      <c r="E598" s="1062"/>
      <c r="F598" s="1062"/>
      <c r="G598" s="1062"/>
      <c r="H598" s="1062"/>
      <c r="I598" s="1062"/>
      <c r="J598" s="1062"/>
      <c r="K598" s="1062"/>
      <c r="L598" s="1062"/>
      <c r="M598" s="1062"/>
      <c r="N598" s="1062"/>
      <c r="O598" s="1062"/>
      <c r="P598" s="1062"/>
      <c r="Q598" s="1062"/>
      <c r="R598" s="1062"/>
      <c r="S598" s="1062"/>
      <c r="T598" s="1062"/>
      <c r="U598" s="1062"/>
      <c r="V598" s="1062"/>
      <c r="W598" s="1062"/>
      <c r="X598" s="1062"/>
      <c r="Y598" s="1062"/>
      <c r="Z598" s="1062"/>
    </row>
    <row r="599" spans="1:26" ht="12.75">
      <c r="A599" s="1071"/>
      <c r="B599" s="1071"/>
      <c r="C599" s="1062"/>
      <c r="D599" s="1062"/>
      <c r="E599" s="1062"/>
      <c r="F599" s="1062"/>
      <c r="G599" s="1062"/>
      <c r="H599" s="1062"/>
      <c r="I599" s="1062"/>
      <c r="J599" s="1062"/>
      <c r="K599" s="1062"/>
      <c r="L599" s="1062"/>
      <c r="M599" s="1062"/>
      <c r="N599" s="1062"/>
      <c r="O599" s="1062"/>
      <c r="P599" s="1062"/>
      <c r="Q599" s="1062"/>
      <c r="R599" s="1062"/>
      <c r="S599" s="1062"/>
      <c r="T599" s="1062"/>
      <c r="U599" s="1062"/>
      <c r="V599" s="1062"/>
      <c r="W599" s="1062"/>
      <c r="X599" s="1062"/>
      <c r="Y599" s="1062"/>
      <c r="Z599" s="1062"/>
    </row>
    <row r="600" spans="1:26" ht="12.75">
      <c r="A600" s="1071"/>
      <c r="B600" s="1071"/>
      <c r="C600" s="1062"/>
      <c r="D600" s="1062"/>
      <c r="E600" s="1062"/>
      <c r="F600" s="1062"/>
      <c r="G600" s="1062"/>
      <c r="H600" s="1062"/>
      <c r="I600" s="1062"/>
      <c r="J600" s="1062"/>
      <c r="K600" s="1062"/>
      <c r="L600" s="1062"/>
      <c r="M600" s="1062"/>
      <c r="N600" s="1062"/>
      <c r="O600" s="1062"/>
      <c r="P600" s="1062"/>
      <c r="Q600" s="1062"/>
      <c r="R600" s="1062"/>
      <c r="S600" s="1062"/>
      <c r="T600" s="1062"/>
      <c r="U600" s="1062"/>
      <c r="V600" s="1062"/>
      <c r="W600" s="1062"/>
      <c r="X600" s="1062"/>
      <c r="Y600" s="1062"/>
      <c r="Z600" s="1062"/>
    </row>
    <row r="601" spans="1:26" ht="12.75">
      <c r="A601" s="1071"/>
      <c r="B601" s="1071"/>
      <c r="C601" s="1062"/>
      <c r="D601" s="1062"/>
      <c r="E601" s="1062"/>
      <c r="F601" s="1062"/>
      <c r="G601" s="1062"/>
      <c r="H601" s="1062"/>
      <c r="I601" s="1062"/>
      <c r="J601" s="1062"/>
      <c r="K601" s="1062"/>
      <c r="L601" s="1062"/>
      <c r="M601" s="1062"/>
      <c r="N601" s="1062"/>
      <c r="O601" s="1062"/>
      <c r="P601" s="1062"/>
      <c r="Q601" s="1062"/>
      <c r="R601" s="1062"/>
      <c r="S601" s="1062"/>
      <c r="T601" s="1062"/>
      <c r="U601" s="1062"/>
      <c r="V601" s="1062"/>
      <c r="W601" s="1062"/>
      <c r="X601" s="1062"/>
      <c r="Y601" s="1062"/>
      <c r="Z601" s="1062"/>
    </row>
    <row r="602" spans="1:26" ht="12.75">
      <c r="A602" s="1071"/>
      <c r="B602" s="1071"/>
      <c r="C602" s="1062"/>
      <c r="D602" s="1062"/>
      <c r="E602" s="1062"/>
      <c r="F602" s="1062"/>
      <c r="G602" s="1062"/>
      <c r="H602" s="1062"/>
      <c r="I602" s="1062"/>
      <c r="J602" s="1062"/>
      <c r="K602" s="1062"/>
      <c r="L602" s="1062"/>
      <c r="M602" s="1062"/>
      <c r="N602" s="1062"/>
      <c r="O602" s="1062"/>
      <c r="P602" s="1062"/>
      <c r="Q602" s="1062"/>
      <c r="R602" s="1062"/>
      <c r="S602" s="1062"/>
      <c r="T602" s="1062"/>
      <c r="U602" s="1062"/>
      <c r="V602" s="1062"/>
      <c r="W602" s="1062"/>
      <c r="X602" s="1062"/>
      <c r="Y602" s="1062"/>
      <c r="Z602" s="1062"/>
    </row>
    <row r="603" spans="1:26" ht="12.75">
      <c r="A603" s="1071"/>
      <c r="B603" s="1071"/>
      <c r="C603" s="1062"/>
      <c r="D603" s="1062"/>
      <c r="E603" s="1062"/>
      <c r="F603" s="1062"/>
      <c r="G603" s="1062"/>
      <c r="H603" s="1062"/>
      <c r="I603" s="1062"/>
      <c r="J603" s="1062"/>
      <c r="K603" s="1062"/>
      <c r="L603" s="1062"/>
      <c r="M603" s="1062"/>
      <c r="N603" s="1062"/>
      <c r="O603" s="1062"/>
      <c r="P603" s="1062"/>
      <c r="Q603" s="1062"/>
      <c r="R603" s="1062"/>
      <c r="S603" s="1062"/>
      <c r="T603" s="1062"/>
      <c r="U603" s="1062"/>
      <c r="V603" s="1062"/>
      <c r="W603" s="1062"/>
      <c r="X603" s="1062"/>
      <c r="Y603" s="1062"/>
      <c r="Z603" s="1062"/>
    </row>
    <row r="604" spans="1:26" ht="12.75">
      <c r="A604" s="1071"/>
      <c r="B604" s="1071"/>
      <c r="C604" s="1062"/>
      <c r="D604" s="1062"/>
      <c r="E604" s="1062"/>
      <c r="F604" s="1062"/>
      <c r="G604" s="1062"/>
      <c r="H604" s="1062"/>
      <c r="I604" s="1062"/>
      <c r="J604" s="1062"/>
      <c r="K604" s="1062"/>
      <c r="L604" s="1062"/>
      <c r="M604" s="1062"/>
      <c r="N604" s="1062"/>
      <c r="O604" s="1062"/>
      <c r="P604" s="1062"/>
      <c r="Q604" s="1062"/>
      <c r="R604" s="1062"/>
      <c r="S604" s="1062"/>
      <c r="T604" s="1062"/>
      <c r="U604" s="1062"/>
      <c r="V604" s="1062"/>
      <c r="W604" s="1062"/>
      <c r="X604" s="1062"/>
      <c r="Y604" s="1062"/>
      <c r="Z604" s="1062"/>
    </row>
    <row r="605" spans="1:26" ht="12.75">
      <c r="A605" s="1071"/>
      <c r="B605" s="1071"/>
      <c r="C605" s="1062"/>
      <c r="D605" s="1062"/>
      <c r="E605" s="1062"/>
      <c r="F605" s="1062"/>
      <c r="G605" s="1062"/>
      <c r="H605" s="1062"/>
      <c r="I605" s="1062"/>
      <c r="J605" s="1062"/>
      <c r="K605" s="1062"/>
      <c r="L605" s="1062"/>
      <c r="M605" s="1062"/>
      <c r="N605" s="1062"/>
      <c r="O605" s="1062"/>
      <c r="P605" s="1062"/>
      <c r="Q605" s="1062"/>
      <c r="R605" s="1062"/>
      <c r="S605" s="1062"/>
      <c r="T605" s="1062"/>
      <c r="U605" s="1062"/>
      <c r="V605" s="1062"/>
      <c r="W605" s="1062"/>
      <c r="X605" s="1062"/>
      <c r="Y605" s="1062"/>
      <c r="Z605" s="1062"/>
    </row>
    <row r="606" spans="1:26" ht="12.75">
      <c r="A606" s="1071"/>
      <c r="B606" s="1071"/>
      <c r="C606" s="1062"/>
      <c r="D606" s="1062"/>
      <c r="E606" s="1062"/>
      <c r="F606" s="1062"/>
      <c r="G606" s="1062"/>
      <c r="H606" s="1062"/>
      <c r="I606" s="1062"/>
      <c r="J606" s="1062"/>
      <c r="K606" s="1062"/>
      <c r="L606" s="1062"/>
      <c r="M606" s="1062"/>
      <c r="N606" s="1062"/>
      <c r="O606" s="1062"/>
      <c r="P606" s="1062"/>
      <c r="Q606" s="1062"/>
      <c r="R606" s="1062"/>
      <c r="S606" s="1062"/>
      <c r="T606" s="1062"/>
      <c r="U606" s="1062"/>
      <c r="V606" s="1062"/>
      <c r="W606" s="1062"/>
      <c r="X606" s="1062"/>
      <c r="Y606" s="1062"/>
      <c r="Z606" s="1062"/>
    </row>
    <row r="607" spans="1:26" ht="12.75">
      <c r="A607" s="1071"/>
      <c r="B607" s="1071"/>
      <c r="C607" s="1062"/>
      <c r="D607" s="1062"/>
      <c r="E607" s="1062"/>
      <c r="F607" s="1062"/>
      <c r="G607" s="1062"/>
      <c r="H607" s="1062"/>
      <c r="I607" s="1062"/>
      <c r="J607" s="1062"/>
      <c r="K607" s="1062"/>
      <c r="L607" s="1062"/>
      <c r="M607" s="1062"/>
      <c r="N607" s="1062"/>
      <c r="O607" s="1062"/>
      <c r="P607" s="1062"/>
      <c r="Q607" s="1062"/>
      <c r="R607" s="1062"/>
      <c r="S607" s="1062"/>
      <c r="T607" s="1062"/>
      <c r="U607" s="1062"/>
      <c r="V607" s="1062"/>
      <c r="W607" s="1062"/>
      <c r="X607" s="1062"/>
      <c r="Y607" s="1062"/>
      <c r="Z607" s="1062"/>
    </row>
    <row r="608" spans="1:26" ht="12.75">
      <c r="A608" s="1071"/>
      <c r="B608" s="1071"/>
      <c r="C608" s="1062"/>
      <c r="D608" s="1062"/>
      <c r="E608" s="1062"/>
      <c r="F608" s="1062"/>
      <c r="G608" s="1062"/>
      <c r="H608" s="1062"/>
      <c r="I608" s="1062"/>
      <c r="J608" s="1062"/>
      <c r="K608" s="1062"/>
      <c r="L608" s="1062"/>
      <c r="M608" s="1062"/>
      <c r="N608" s="1062"/>
      <c r="O608" s="1062"/>
      <c r="P608" s="1062"/>
      <c r="Q608" s="1062"/>
      <c r="R608" s="1062"/>
      <c r="S608" s="1062"/>
      <c r="T608" s="1062"/>
      <c r="U608" s="1062"/>
      <c r="V608" s="1062"/>
      <c r="W608" s="1062"/>
      <c r="X608" s="1062"/>
      <c r="Y608" s="1062"/>
      <c r="Z608" s="1062"/>
    </row>
    <row r="609" spans="1:26" ht="12.75">
      <c r="A609" s="1071"/>
      <c r="B609" s="1071"/>
      <c r="C609" s="1062"/>
      <c r="D609" s="1062"/>
      <c r="E609" s="1062"/>
      <c r="F609" s="1062"/>
      <c r="G609" s="1062"/>
      <c r="H609" s="1062"/>
      <c r="I609" s="1062"/>
      <c r="J609" s="1062"/>
      <c r="K609" s="1062"/>
      <c r="L609" s="1062"/>
      <c r="M609" s="1062"/>
      <c r="N609" s="1062"/>
      <c r="O609" s="1062"/>
      <c r="P609" s="1062"/>
      <c r="Q609" s="1062"/>
      <c r="R609" s="1062"/>
      <c r="S609" s="1062"/>
      <c r="T609" s="1062"/>
      <c r="U609" s="1062"/>
      <c r="V609" s="1062"/>
      <c r="W609" s="1062"/>
      <c r="X609" s="1062"/>
      <c r="Y609" s="1062"/>
      <c r="Z609" s="1062"/>
    </row>
    <row r="610" spans="1:26" ht="12.75">
      <c r="A610" s="1071"/>
      <c r="B610" s="1071"/>
      <c r="C610" s="1062"/>
      <c r="D610" s="1062"/>
      <c r="E610" s="1062"/>
      <c r="F610" s="1062"/>
      <c r="G610" s="1062"/>
      <c r="H610" s="1062"/>
      <c r="I610" s="1062"/>
      <c r="J610" s="1062"/>
      <c r="K610" s="1062"/>
      <c r="L610" s="1062"/>
      <c r="M610" s="1062"/>
      <c r="N610" s="1062"/>
      <c r="O610" s="1062"/>
      <c r="P610" s="1062"/>
      <c r="Q610" s="1062"/>
      <c r="R610" s="1062"/>
      <c r="S610" s="1062"/>
      <c r="T610" s="1062"/>
      <c r="U610" s="1062"/>
      <c r="V610" s="1062"/>
      <c r="W610" s="1062"/>
      <c r="X610" s="1062"/>
      <c r="Y610" s="1062"/>
      <c r="Z610" s="1062"/>
    </row>
    <row r="611" spans="1:26" ht="12.75">
      <c r="A611" s="1071"/>
      <c r="B611" s="1071"/>
      <c r="C611" s="1062"/>
      <c r="D611" s="1062"/>
      <c r="E611" s="1062"/>
      <c r="F611" s="1062"/>
      <c r="G611" s="1062"/>
      <c r="H611" s="1062"/>
      <c r="I611" s="1062"/>
      <c r="J611" s="1062"/>
      <c r="K611" s="1062"/>
      <c r="L611" s="1062"/>
      <c r="M611" s="1062"/>
      <c r="N611" s="1062"/>
      <c r="O611" s="1062"/>
      <c r="P611" s="1062"/>
      <c r="Q611" s="1062"/>
      <c r="R611" s="1062"/>
      <c r="S611" s="1062"/>
      <c r="T611" s="1062"/>
      <c r="U611" s="1062"/>
      <c r="V611" s="1062"/>
      <c r="W611" s="1062"/>
      <c r="X611" s="1062"/>
      <c r="Y611" s="1062"/>
      <c r="Z611" s="1062"/>
    </row>
    <row r="612" spans="1:26" ht="12.75">
      <c r="A612" s="1071"/>
      <c r="B612" s="1071"/>
      <c r="C612" s="1062"/>
      <c r="D612" s="1062"/>
      <c r="E612" s="1062"/>
      <c r="F612" s="1062"/>
      <c r="G612" s="1062"/>
      <c r="H612" s="1062"/>
      <c r="I612" s="1062"/>
      <c r="J612" s="1062"/>
      <c r="K612" s="1062"/>
      <c r="L612" s="1062"/>
      <c r="M612" s="1062"/>
      <c r="N612" s="1062"/>
      <c r="O612" s="1062"/>
      <c r="P612" s="1062"/>
      <c r="Q612" s="1062"/>
      <c r="R612" s="1062"/>
      <c r="S612" s="1062"/>
      <c r="T612" s="1062"/>
      <c r="U612" s="1062"/>
      <c r="V612" s="1062"/>
      <c r="W612" s="1062"/>
      <c r="X612" s="1062"/>
      <c r="Y612" s="1062"/>
      <c r="Z612" s="1062"/>
    </row>
    <row r="613" spans="1:26" ht="12.75">
      <c r="A613" s="1071"/>
      <c r="B613" s="1071"/>
      <c r="C613" s="1062"/>
      <c r="D613" s="1062"/>
      <c r="E613" s="1062"/>
      <c r="F613" s="1062"/>
      <c r="G613" s="1062"/>
      <c r="H613" s="1062"/>
      <c r="I613" s="1062"/>
      <c r="J613" s="1062"/>
      <c r="K613" s="1062"/>
      <c r="L613" s="1062"/>
      <c r="M613" s="1062"/>
      <c r="N613" s="1062"/>
      <c r="O613" s="1062"/>
      <c r="P613" s="1062"/>
      <c r="Q613" s="1062"/>
      <c r="R613" s="1062"/>
      <c r="S613" s="1062"/>
      <c r="T613" s="1062"/>
      <c r="U613" s="1062"/>
      <c r="V613" s="1062"/>
      <c r="W613" s="1062"/>
      <c r="X613" s="1062"/>
      <c r="Y613" s="1062"/>
      <c r="Z613" s="1062"/>
    </row>
    <row r="614" spans="1:26" ht="12.75">
      <c r="A614" s="1071"/>
      <c r="B614" s="1071"/>
      <c r="C614" s="1062"/>
      <c r="D614" s="1062"/>
      <c r="E614" s="1062"/>
      <c r="F614" s="1062"/>
      <c r="G614" s="1062"/>
      <c r="H614" s="1062"/>
      <c r="I614" s="1062"/>
      <c r="J614" s="1062"/>
      <c r="K614" s="1062"/>
      <c r="L614" s="1062"/>
      <c r="M614" s="1062"/>
      <c r="N614" s="1062"/>
      <c r="O614" s="1062"/>
      <c r="P614" s="1062"/>
      <c r="Q614" s="1062"/>
      <c r="R614" s="1062"/>
      <c r="S614" s="1062"/>
      <c r="T614" s="1062"/>
      <c r="U614" s="1062"/>
      <c r="V614" s="1062"/>
      <c r="W614" s="1062"/>
      <c r="X614" s="1062"/>
      <c r="Y614" s="1062"/>
      <c r="Z614" s="1062"/>
    </row>
    <row r="615" spans="1:26" ht="12.75">
      <c r="A615" s="1071"/>
      <c r="B615" s="1071"/>
      <c r="C615" s="1062"/>
      <c r="D615" s="1062"/>
      <c r="E615" s="1062"/>
      <c r="F615" s="1062"/>
      <c r="G615" s="1062"/>
      <c r="H615" s="1062"/>
      <c r="I615" s="1062"/>
      <c r="J615" s="1062"/>
      <c r="K615" s="1062"/>
      <c r="L615" s="1062"/>
      <c r="M615" s="1062"/>
      <c r="N615" s="1062"/>
      <c r="O615" s="1062"/>
      <c r="P615" s="1062"/>
      <c r="Q615" s="1062"/>
      <c r="R615" s="1062"/>
      <c r="S615" s="1062"/>
      <c r="T615" s="1062"/>
      <c r="U615" s="1062"/>
      <c r="V615" s="1062"/>
      <c r="W615" s="1062"/>
      <c r="X615" s="1062"/>
      <c r="Y615" s="1062"/>
      <c r="Z615" s="1062"/>
    </row>
    <row r="616" spans="1:26" ht="12.75">
      <c r="A616" s="1071"/>
      <c r="B616" s="1071"/>
      <c r="C616" s="1062"/>
      <c r="D616" s="1062"/>
      <c r="E616" s="1062"/>
      <c r="F616" s="1062"/>
      <c r="G616" s="1062"/>
      <c r="H616" s="1062"/>
      <c r="I616" s="1062"/>
      <c r="J616" s="1062"/>
      <c r="K616" s="1062"/>
      <c r="L616" s="1062"/>
      <c r="M616" s="1062"/>
      <c r="N616" s="1062"/>
      <c r="O616" s="1062"/>
      <c r="P616" s="1062"/>
      <c r="Q616" s="1062"/>
      <c r="R616" s="1062"/>
      <c r="S616" s="1062"/>
      <c r="T616" s="1062"/>
      <c r="U616" s="1062"/>
      <c r="V616" s="1062"/>
      <c r="W616" s="1062"/>
      <c r="X616" s="1062"/>
      <c r="Y616" s="1062"/>
      <c r="Z616" s="1062"/>
    </row>
    <row r="617" spans="1:26" ht="12.75">
      <c r="A617" s="1071"/>
      <c r="B617" s="1071"/>
      <c r="C617" s="1062"/>
      <c r="D617" s="1062"/>
      <c r="E617" s="1062"/>
      <c r="F617" s="1062"/>
      <c r="G617" s="1062"/>
      <c r="H617" s="1062"/>
      <c r="I617" s="1062"/>
      <c r="J617" s="1062"/>
      <c r="K617" s="1062"/>
      <c r="L617" s="1062"/>
      <c r="M617" s="1062"/>
      <c r="N617" s="1062"/>
      <c r="O617" s="1062"/>
      <c r="P617" s="1062"/>
      <c r="Q617" s="1062"/>
      <c r="R617" s="1062"/>
      <c r="S617" s="1062"/>
      <c r="T617" s="1062"/>
      <c r="U617" s="1062"/>
      <c r="V617" s="1062"/>
      <c r="W617" s="1062"/>
      <c r="X617" s="1062"/>
      <c r="Y617" s="1062"/>
      <c r="Z617" s="1062"/>
    </row>
    <row r="618" spans="1:26" ht="12.75">
      <c r="A618" s="1071"/>
      <c r="B618" s="1071"/>
      <c r="C618" s="1062"/>
      <c r="D618" s="1062"/>
      <c r="E618" s="1062"/>
      <c r="F618" s="1062"/>
      <c r="G618" s="1062"/>
      <c r="H618" s="1062"/>
      <c r="I618" s="1062"/>
      <c r="J618" s="1062"/>
      <c r="K618" s="1062"/>
      <c r="L618" s="1062"/>
      <c r="M618" s="1062"/>
      <c r="N618" s="1062"/>
      <c r="O618" s="1062"/>
      <c r="P618" s="1062"/>
      <c r="Q618" s="1062"/>
      <c r="R618" s="1062"/>
      <c r="S618" s="1062"/>
      <c r="T618" s="1062"/>
      <c r="U618" s="1062"/>
      <c r="V618" s="1062"/>
      <c r="W618" s="1062"/>
      <c r="X618" s="1062"/>
      <c r="Y618" s="1062"/>
      <c r="Z618" s="1062"/>
    </row>
    <row r="619" spans="1:26" ht="12.75">
      <c r="A619" s="1071"/>
      <c r="B619" s="1071"/>
      <c r="C619" s="1062"/>
      <c r="D619" s="1062"/>
      <c r="E619" s="1062"/>
      <c r="F619" s="1062"/>
      <c r="G619" s="1062"/>
      <c r="H619" s="1062"/>
      <c r="I619" s="1062"/>
      <c r="J619" s="1062"/>
      <c r="K619" s="1062"/>
      <c r="L619" s="1062"/>
      <c r="M619" s="1062"/>
      <c r="N619" s="1062"/>
      <c r="O619" s="1062"/>
      <c r="P619" s="1062"/>
      <c r="Q619" s="1062"/>
      <c r="R619" s="1062"/>
      <c r="S619" s="1062"/>
      <c r="T619" s="1062"/>
      <c r="U619" s="1062"/>
      <c r="V619" s="1062"/>
      <c r="W619" s="1062"/>
      <c r="X619" s="1062"/>
      <c r="Y619" s="1062"/>
      <c r="Z619" s="1062"/>
    </row>
    <row r="620" spans="1:26" ht="12.75">
      <c r="A620" s="1071"/>
      <c r="B620" s="1071"/>
      <c r="C620" s="1062"/>
      <c r="D620" s="1062"/>
      <c r="E620" s="1062"/>
      <c r="F620" s="1062"/>
      <c r="G620" s="1062"/>
      <c r="H620" s="1062"/>
      <c r="I620" s="1062"/>
      <c r="J620" s="1062"/>
      <c r="K620" s="1062"/>
      <c r="L620" s="1062"/>
      <c r="M620" s="1062"/>
      <c r="N620" s="1062"/>
      <c r="O620" s="1062"/>
      <c r="P620" s="1062"/>
      <c r="Q620" s="1062"/>
      <c r="R620" s="1062"/>
      <c r="S620" s="1062"/>
      <c r="T620" s="1062"/>
      <c r="U620" s="1062"/>
      <c r="V620" s="1062"/>
      <c r="W620" s="1062"/>
      <c r="X620" s="1062"/>
      <c r="Y620" s="1062"/>
      <c r="Z620" s="1062"/>
    </row>
    <row r="621" spans="1:26" ht="12.75">
      <c r="A621" s="1071"/>
      <c r="B621" s="1071"/>
      <c r="C621" s="1062"/>
      <c r="D621" s="1062"/>
      <c r="E621" s="1062"/>
      <c r="F621" s="1062"/>
      <c r="G621" s="1062"/>
      <c r="H621" s="1062"/>
      <c r="I621" s="1062"/>
      <c r="J621" s="1062"/>
      <c r="K621" s="1062"/>
      <c r="L621" s="1062"/>
      <c r="M621" s="1062"/>
      <c r="N621" s="1062"/>
      <c r="O621" s="1062"/>
      <c r="P621" s="1062"/>
      <c r="Q621" s="1062"/>
      <c r="R621" s="1062"/>
      <c r="S621" s="1062"/>
      <c r="T621" s="1062"/>
      <c r="U621" s="1062"/>
      <c r="V621" s="1062"/>
      <c r="W621" s="1062"/>
      <c r="X621" s="1062"/>
      <c r="Y621" s="1062"/>
      <c r="Z621" s="1062"/>
    </row>
    <row r="622" spans="1:26" ht="12.75">
      <c r="A622" s="1071"/>
      <c r="B622" s="1071"/>
      <c r="C622" s="1062"/>
      <c r="D622" s="1062"/>
      <c r="E622" s="1062"/>
      <c r="F622" s="1062"/>
      <c r="G622" s="1062"/>
      <c r="H622" s="1062"/>
      <c r="I622" s="1062"/>
      <c r="J622" s="1062"/>
      <c r="K622" s="1062"/>
      <c r="L622" s="1062"/>
      <c r="M622" s="1062"/>
      <c r="N622" s="1062"/>
      <c r="O622" s="1062"/>
      <c r="P622" s="1062"/>
      <c r="Q622" s="1062"/>
      <c r="R622" s="1062"/>
      <c r="S622" s="1062"/>
      <c r="T622" s="1062"/>
      <c r="U622" s="1062"/>
      <c r="V622" s="1062"/>
      <c r="W622" s="1062"/>
      <c r="X622" s="1062"/>
      <c r="Y622" s="1062"/>
      <c r="Z622" s="1062"/>
    </row>
    <row r="623" spans="1:26" ht="12.75">
      <c r="A623" s="1071"/>
      <c r="B623" s="1071"/>
      <c r="C623" s="1062"/>
      <c r="D623" s="1062"/>
      <c r="E623" s="1062"/>
      <c r="F623" s="1062"/>
      <c r="G623" s="1062"/>
      <c r="H623" s="1062"/>
      <c r="I623" s="1062"/>
      <c r="J623" s="1062"/>
      <c r="K623" s="1062"/>
      <c r="L623" s="1062"/>
      <c r="M623" s="1062"/>
      <c r="N623" s="1062"/>
      <c r="O623" s="1062"/>
      <c r="P623" s="1062"/>
      <c r="Q623" s="1062"/>
      <c r="R623" s="1062"/>
      <c r="S623" s="1062"/>
      <c r="T623" s="1062"/>
      <c r="U623" s="1062"/>
      <c r="V623" s="1062"/>
      <c r="W623" s="1062"/>
      <c r="X623" s="1062"/>
      <c r="Y623" s="1062"/>
      <c r="Z623" s="1062"/>
    </row>
    <row r="624" spans="1:26" ht="12.75">
      <c r="A624" s="1071"/>
      <c r="B624" s="1071"/>
      <c r="C624" s="1062"/>
      <c r="D624" s="1062"/>
      <c r="E624" s="1062"/>
      <c r="F624" s="1062"/>
      <c r="G624" s="1062"/>
      <c r="H624" s="1062"/>
      <c r="I624" s="1062"/>
      <c r="J624" s="1062"/>
      <c r="K624" s="1062"/>
      <c r="L624" s="1062"/>
      <c r="M624" s="1062"/>
      <c r="N624" s="1062"/>
      <c r="O624" s="1062"/>
      <c r="P624" s="1062"/>
      <c r="Q624" s="1062"/>
      <c r="R624" s="1062"/>
      <c r="S624" s="1062"/>
      <c r="T624" s="1062"/>
      <c r="U624" s="1062"/>
      <c r="V624" s="1062"/>
      <c r="W624" s="1062"/>
      <c r="X624" s="1062"/>
      <c r="Y624" s="1062"/>
      <c r="Z624" s="1062"/>
    </row>
    <row r="625" spans="1:26" ht="12.75">
      <c r="A625" s="1071"/>
      <c r="B625" s="1071"/>
      <c r="C625" s="1062"/>
      <c r="D625" s="1062"/>
      <c r="E625" s="1062"/>
      <c r="F625" s="1062"/>
      <c r="G625" s="1062"/>
      <c r="H625" s="1062"/>
      <c r="I625" s="1062"/>
      <c r="J625" s="1062"/>
      <c r="K625" s="1062"/>
      <c r="L625" s="1062"/>
      <c r="M625" s="1062"/>
      <c r="N625" s="1062"/>
      <c r="O625" s="1062"/>
      <c r="P625" s="1062"/>
      <c r="Q625" s="1062"/>
      <c r="R625" s="1062"/>
      <c r="S625" s="1062"/>
      <c r="T625" s="1062"/>
      <c r="U625" s="1062"/>
      <c r="V625" s="1062"/>
      <c r="W625" s="1062"/>
      <c r="X625" s="1062"/>
      <c r="Y625" s="1062"/>
      <c r="Z625" s="1062"/>
    </row>
    <row r="626" spans="1:26" ht="12.75">
      <c r="A626" s="1071"/>
      <c r="B626" s="1071"/>
      <c r="C626" s="1062"/>
      <c r="D626" s="1062"/>
      <c r="E626" s="1062"/>
      <c r="F626" s="1062"/>
      <c r="G626" s="1062"/>
      <c r="H626" s="1062"/>
      <c r="I626" s="1062"/>
      <c r="J626" s="1062"/>
      <c r="K626" s="1062"/>
      <c r="L626" s="1062"/>
      <c r="M626" s="1062"/>
      <c r="N626" s="1062"/>
      <c r="O626" s="1062"/>
      <c r="P626" s="1062"/>
      <c r="Q626" s="1062"/>
      <c r="R626" s="1062"/>
      <c r="S626" s="1062"/>
      <c r="T626" s="1062"/>
      <c r="U626" s="1062"/>
      <c r="V626" s="1062"/>
      <c r="W626" s="1062"/>
      <c r="X626" s="1062"/>
      <c r="Y626" s="1062"/>
      <c r="Z626" s="1062"/>
    </row>
    <row r="627" spans="1:26" ht="12.75">
      <c r="A627" s="1071"/>
      <c r="B627" s="1071"/>
      <c r="C627" s="1062"/>
      <c r="D627" s="1062"/>
      <c r="E627" s="1062"/>
      <c r="F627" s="1062"/>
      <c r="G627" s="1062"/>
      <c r="H627" s="1062"/>
      <c r="I627" s="1062"/>
      <c r="J627" s="1062"/>
      <c r="K627" s="1062"/>
      <c r="L627" s="1062"/>
      <c r="M627" s="1062"/>
      <c r="N627" s="1062"/>
      <c r="O627" s="1062"/>
      <c r="P627" s="1062"/>
      <c r="Q627" s="1062"/>
      <c r="R627" s="1062"/>
      <c r="S627" s="1062"/>
      <c r="T627" s="1062"/>
      <c r="U627" s="1062"/>
      <c r="V627" s="1062"/>
      <c r="W627" s="1062"/>
      <c r="X627" s="1062"/>
      <c r="Y627" s="1062"/>
      <c r="Z627" s="1062"/>
    </row>
    <row r="628" spans="1:26" ht="12.75">
      <c r="A628" s="1071"/>
      <c r="B628" s="1071"/>
      <c r="C628" s="1062"/>
      <c r="D628" s="1062"/>
      <c r="E628" s="1062"/>
      <c r="F628" s="1062"/>
      <c r="G628" s="1062"/>
      <c r="H628" s="1062"/>
      <c r="I628" s="1062"/>
      <c r="J628" s="1062"/>
      <c r="K628" s="1062"/>
      <c r="L628" s="1062"/>
      <c r="M628" s="1062"/>
      <c r="N628" s="1062"/>
      <c r="O628" s="1062"/>
      <c r="P628" s="1062"/>
      <c r="Q628" s="1062"/>
      <c r="R628" s="1062"/>
      <c r="S628" s="1062"/>
      <c r="T628" s="1062"/>
      <c r="U628" s="1062"/>
      <c r="V628" s="1062"/>
      <c r="W628" s="1062"/>
      <c r="X628" s="1062"/>
      <c r="Y628" s="1062"/>
      <c r="Z628" s="1062"/>
    </row>
    <row r="629" spans="1:26" ht="12.75">
      <c r="A629" s="1071"/>
      <c r="B629" s="1071"/>
      <c r="C629" s="1062"/>
      <c r="D629" s="1062"/>
      <c r="E629" s="1062"/>
      <c r="F629" s="1062"/>
      <c r="G629" s="1062"/>
      <c r="H629" s="1062"/>
      <c r="I629" s="1062"/>
      <c r="J629" s="1062"/>
      <c r="K629" s="1062"/>
      <c r="L629" s="1062"/>
      <c r="M629" s="1062"/>
      <c r="N629" s="1062"/>
      <c r="O629" s="1062"/>
      <c r="P629" s="1062"/>
      <c r="Q629" s="1062"/>
      <c r="R629" s="1062"/>
      <c r="S629" s="1062"/>
      <c r="T629" s="1062"/>
      <c r="U629" s="1062"/>
      <c r="V629" s="1062"/>
      <c r="W629" s="1062"/>
      <c r="X629" s="1062"/>
      <c r="Y629" s="1062"/>
      <c r="Z629" s="1062"/>
    </row>
    <row r="630" spans="1:26" ht="12.75">
      <c r="A630" s="1071"/>
      <c r="B630" s="1071"/>
      <c r="C630" s="1062"/>
      <c r="D630" s="1062"/>
      <c r="E630" s="1062"/>
      <c r="F630" s="1062"/>
      <c r="G630" s="1062"/>
      <c r="H630" s="1062"/>
      <c r="I630" s="1062"/>
      <c r="J630" s="1062"/>
      <c r="K630" s="1062"/>
      <c r="L630" s="1062"/>
      <c r="M630" s="1062"/>
      <c r="N630" s="1062"/>
      <c r="O630" s="1062"/>
      <c r="P630" s="1062"/>
      <c r="Q630" s="1062"/>
      <c r="R630" s="1062"/>
      <c r="S630" s="1062"/>
      <c r="T630" s="1062"/>
      <c r="U630" s="1062"/>
      <c r="V630" s="1062"/>
      <c r="W630" s="1062"/>
      <c r="X630" s="1062"/>
      <c r="Y630" s="1062"/>
      <c r="Z630" s="1062"/>
    </row>
    <row r="631" spans="1:26" ht="12.75">
      <c r="A631" s="1071"/>
      <c r="B631" s="1071"/>
      <c r="C631" s="1062"/>
      <c r="D631" s="1062"/>
      <c r="E631" s="1062"/>
      <c r="F631" s="1062"/>
      <c r="G631" s="1062"/>
      <c r="H631" s="1062"/>
      <c r="I631" s="1062"/>
      <c r="J631" s="1062"/>
      <c r="K631" s="1062"/>
      <c r="L631" s="1062"/>
      <c r="M631" s="1062"/>
      <c r="N631" s="1062"/>
      <c r="O631" s="1062"/>
      <c r="P631" s="1062"/>
      <c r="Q631" s="1062"/>
      <c r="R631" s="1062"/>
      <c r="S631" s="1062"/>
      <c r="T631" s="1062"/>
      <c r="U631" s="1062"/>
      <c r="V631" s="1062"/>
      <c r="W631" s="1062"/>
      <c r="X631" s="1062"/>
      <c r="Y631" s="1062"/>
      <c r="Z631" s="1062"/>
    </row>
    <row r="632" spans="1:26" ht="12.75">
      <c r="A632" s="1071"/>
      <c r="B632" s="1071"/>
      <c r="C632" s="1062"/>
      <c r="D632" s="1062"/>
      <c r="E632" s="1062"/>
      <c r="F632" s="1062"/>
      <c r="G632" s="1062"/>
      <c r="H632" s="1062"/>
      <c r="I632" s="1062"/>
      <c r="J632" s="1062"/>
      <c r="K632" s="1062"/>
      <c r="L632" s="1062"/>
      <c r="M632" s="1062"/>
      <c r="N632" s="1062"/>
      <c r="O632" s="1062"/>
      <c r="P632" s="1062"/>
      <c r="Q632" s="1062"/>
      <c r="R632" s="1062"/>
      <c r="S632" s="1062"/>
      <c r="T632" s="1062"/>
      <c r="U632" s="1062"/>
      <c r="V632" s="1062"/>
      <c r="W632" s="1062"/>
      <c r="X632" s="1062"/>
      <c r="Y632" s="1062"/>
      <c r="Z632" s="1062"/>
    </row>
    <row r="633" spans="1:26" ht="12.75">
      <c r="A633" s="1071"/>
      <c r="B633" s="1071"/>
      <c r="C633" s="1062"/>
      <c r="D633" s="1062"/>
      <c r="E633" s="1062"/>
      <c r="F633" s="1062"/>
      <c r="G633" s="1062"/>
      <c r="H633" s="1062"/>
      <c r="I633" s="1062"/>
      <c r="J633" s="1062"/>
      <c r="K633" s="1062"/>
      <c r="L633" s="1062"/>
      <c r="M633" s="1062"/>
      <c r="N633" s="1062"/>
      <c r="O633" s="1062"/>
      <c r="P633" s="1062"/>
      <c r="Q633" s="1062"/>
      <c r="R633" s="1062"/>
      <c r="S633" s="1062"/>
      <c r="T633" s="1062"/>
      <c r="U633" s="1062"/>
      <c r="V633" s="1062"/>
      <c r="W633" s="1062"/>
      <c r="X633" s="1062"/>
      <c r="Y633" s="1062"/>
      <c r="Z633" s="1062"/>
    </row>
    <row r="634" spans="1:26" ht="12.75">
      <c r="A634" s="1071"/>
      <c r="B634" s="1071"/>
      <c r="C634" s="1062"/>
      <c r="D634" s="1062"/>
      <c r="E634" s="1062"/>
      <c r="F634" s="1062"/>
      <c r="G634" s="1062"/>
      <c r="H634" s="1062"/>
      <c r="I634" s="1062"/>
      <c r="J634" s="1062"/>
      <c r="K634" s="1062"/>
      <c r="L634" s="1062"/>
      <c r="M634" s="1062"/>
      <c r="N634" s="1062"/>
      <c r="O634" s="1062"/>
      <c r="P634" s="1062"/>
      <c r="Q634" s="1062"/>
      <c r="R634" s="1062"/>
      <c r="S634" s="1062"/>
      <c r="T634" s="1062"/>
      <c r="U634" s="1062"/>
      <c r="V634" s="1062"/>
      <c r="W634" s="1062"/>
      <c r="X634" s="1062"/>
      <c r="Y634" s="1062"/>
      <c r="Z634" s="1062"/>
    </row>
    <row r="635" spans="1:26" ht="12.75">
      <c r="A635" s="1071"/>
      <c r="B635" s="1071"/>
      <c r="C635" s="1062"/>
      <c r="D635" s="1062"/>
      <c r="E635" s="1062"/>
      <c r="F635" s="1062"/>
      <c r="G635" s="1062"/>
      <c r="H635" s="1062"/>
      <c r="I635" s="1062"/>
      <c r="J635" s="1062"/>
      <c r="K635" s="1062"/>
      <c r="L635" s="1062"/>
      <c r="M635" s="1062"/>
      <c r="N635" s="1062"/>
      <c r="O635" s="1062"/>
      <c r="P635" s="1062"/>
      <c r="Q635" s="1062"/>
      <c r="R635" s="1062"/>
      <c r="S635" s="1062"/>
      <c r="T635" s="1062"/>
      <c r="U635" s="1062"/>
      <c r="V635" s="1062"/>
      <c r="W635" s="1062"/>
      <c r="X635" s="1062"/>
      <c r="Y635" s="1062"/>
      <c r="Z635" s="1062"/>
    </row>
    <row r="636" spans="1:26" ht="12.75">
      <c r="A636" s="1071"/>
      <c r="B636" s="1071"/>
      <c r="C636" s="1062"/>
      <c r="D636" s="1062"/>
      <c r="E636" s="1062"/>
      <c r="F636" s="1062"/>
      <c r="G636" s="1062"/>
      <c r="H636" s="1062"/>
      <c r="I636" s="1062"/>
      <c r="J636" s="1062"/>
      <c r="K636" s="1062"/>
      <c r="L636" s="1062"/>
      <c r="M636" s="1062"/>
      <c r="N636" s="1062"/>
      <c r="O636" s="1062"/>
      <c r="P636" s="1062"/>
      <c r="Q636" s="1062"/>
      <c r="R636" s="1062"/>
      <c r="S636" s="1062"/>
      <c r="T636" s="1062"/>
      <c r="U636" s="1062"/>
      <c r="V636" s="1062"/>
      <c r="W636" s="1062"/>
      <c r="X636" s="1062"/>
      <c r="Y636" s="1062"/>
      <c r="Z636" s="1062"/>
    </row>
    <row r="637" spans="1:26" ht="12.75">
      <c r="A637" s="1071"/>
      <c r="B637" s="1071"/>
      <c r="C637" s="1062"/>
      <c r="D637" s="1062"/>
      <c r="E637" s="1062"/>
      <c r="F637" s="1062"/>
      <c r="G637" s="1062"/>
      <c r="H637" s="1062"/>
      <c r="I637" s="1062"/>
      <c r="J637" s="1062"/>
      <c r="K637" s="1062"/>
      <c r="L637" s="1062"/>
      <c r="M637" s="1062"/>
      <c r="N637" s="1062"/>
      <c r="O637" s="1062"/>
      <c r="P637" s="1062"/>
      <c r="Q637" s="1062"/>
      <c r="R637" s="1062"/>
      <c r="S637" s="1062"/>
      <c r="T637" s="1062"/>
      <c r="U637" s="1062"/>
      <c r="V637" s="1062"/>
      <c r="W637" s="1062"/>
      <c r="X637" s="1062"/>
      <c r="Y637" s="1062"/>
      <c r="Z637" s="1062"/>
    </row>
    <row r="638" spans="1:26" ht="12.75">
      <c r="A638" s="1071"/>
      <c r="B638" s="1071"/>
      <c r="C638" s="1062"/>
      <c r="D638" s="1062"/>
      <c r="E638" s="1062"/>
      <c r="F638" s="1062"/>
      <c r="G638" s="1062"/>
      <c r="H638" s="1062"/>
      <c r="I638" s="1062"/>
      <c r="J638" s="1062"/>
      <c r="K638" s="1062"/>
      <c r="L638" s="1062"/>
      <c r="M638" s="1062"/>
      <c r="N638" s="1062"/>
      <c r="O638" s="1062"/>
      <c r="P638" s="1062"/>
      <c r="Q638" s="1062"/>
      <c r="R638" s="1062"/>
      <c r="S638" s="1062"/>
      <c r="T638" s="1062"/>
      <c r="U638" s="1062"/>
      <c r="V638" s="1062"/>
      <c r="W638" s="1062"/>
      <c r="X638" s="1062"/>
      <c r="Y638" s="1062"/>
      <c r="Z638" s="1062"/>
    </row>
    <row r="639" spans="1:26" ht="12.75">
      <c r="A639" s="1071"/>
      <c r="B639" s="1071"/>
      <c r="C639" s="1062"/>
      <c r="D639" s="1062"/>
      <c r="E639" s="1062"/>
      <c r="F639" s="1062"/>
      <c r="G639" s="1062"/>
      <c r="H639" s="1062"/>
      <c r="I639" s="1062"/>
      <c r="J639" s="1062"/>
      <c r="K639" s="1062"/>
      <c r="L639" s="1062"/>
      <c r="M639" s="1062"/>
      <c r="N639" s="1062"/>
      <c r="O639" s="1062"/>
      <c r="P639" s="1062"/>
      <c r="Q639" s="1062"/>
      <c r="R639" s="1062"/>
      <c r="S639" s="1062"/>
      <c r="T639" s="1062"/>
      <c r="U639" s="1062"/>
      <c r="V639" s="1062"/>
      <c r="W639" s="1062"/>
      <c r="X639" s="1062"/>
      <c r="Y639" s="1062"/>
      <c r="Z639" s="1062"/>
    </row>
    <row r="640" spans="1:26" ht="12.75">
      <c r="A640" s="1071"/>
      <c r="B640" s="1071"/>
      <c r="C640" s="1062"/>
      <c r="D640" s="1062"/>
      <c r="E640" s="1062"/>
      <c r="F640" s="1062"/>
      <c r="G640" s="1062"/>
      <c r="H640" s="1062"/>
      <c r="I640" s="1062"/>
      <c r="J640" s="1062"/>
      <c r="K640" s="1062"/>
      <c r="L640" s="1062"/>
      <c r="M640" s="1062"/>
      <c r="N640" s="1062"/>
      <c r="O640" s="1062"/>
      <c r="P640" s="1062"/>
      <c r="Q640" s="1062"/>
      <c r="R640" s="1062"/>
      <c r="S640" s="1062"/>
      <c r="T640" s="1062"/>
      <c r="U640" s="1062"/>
      <c r="V640" s="1062"/>
      <c r="W640" s="1062"/>
      <c r="X640" s="1062"/>
      <c r="Y640" s="1062"/>
      <c r="Z640" s="1062"/>
    </row>
    <row r="641" spans="1:26" ht="12.75">
      <c r="A641" s="1071"/>
      <c r="B641" s="1071"/>
      <c r="C641" s="1062"/>
      <c r="D641" s="1062"/>
      <c r="E641" s="1062"/>
      <c r="F641" s="1062"/>
      <c r="G641" s="1062"/>
      <c r="H641" s="1062"/>
      <c r="I641" s="1062"/>
      <c r="J641" s="1062"/>
      <c r="K641" s="1062"/>
      <c r="L641" s="1062"/>
      <c r="M641" s="1062"/>
      <c r="N641" s="1062"/>
      <c r="O641" s="1062"/>
      <c r="P641" s="1062"/>
      <c r="Q641" s="1062"/>
      <c r="R641" s="1062"/>
      <c r="S641" s="1062"/>
      <c r="T641" s="1062"/>
      <c r="U641" s="1062"/>
      <c r="V641" s="1062"/>
      <c r="W641" s="1062"/>
      <c r="X641" s="1062"/>
      <c r="Y641" s="1062"/>
      <c r="Z641" s="1062"/>
    </row>
    <row r="642" spans="1:26" ht="12.75">
      <c r="A642" s="1071"/>
      <c r="B642" s="1071"/>
      <c r="C642" s="1062"/>
      <c r="D642" s="1062"/>
      <c r="E642" s="1062"/>
      <c r="F642" s="1062"/>
      <c r="G642" s="1062"/>
      <c r="H642" s="1062"/>
      <c r="I642" s="1062"/>
      <c r="J642" s="1062"/>
      <c r="K642" s="1062"/>
      <c r="L642" s="1062"/>
      <c r="M642" s="1062"/>
      <c r="N642" s="1062"/>
      <c r="O642" s="1062"/>
      <c r="P642" s="1062"/>
      <c r="Q642" s="1062"/>
      <c r="R642" s="1062"/>
      <c r="S642" s="1062"/>
      <c r="T642" s="1062"/>
      <c r="U642" s="1062"/>
      <c r="V642" s="1062"/>
      <c r="W642" s="1062"/>
      <c r="X642" s="1062"/>
      <c r="Y642" s="1062"/>
      <c r="Z642" s="1062"/>
    </row>
    <row r="643" spans="1:26" ht="12.75">
      <c r="A643" s="1071"/>
      <c r="B643" s="1071"/>
      <c r="C643" s="1062"/>
      <c r="D643" s="1062"/>
      <c r="E643" s="1062"/>
      <c r="F643" s="1062"/>
      <c r="G643" s="1062"/>
      <c r="H643" s="1062"/>
      <c r="I643" s="1062"/>
      <c r="J643" s="1062"/>
      <c r="K643" s="1062"/>
      <c r="L643" s="1062"/>
      <c r="M643" s="1062"/>
      <c r="N643" s="1062"/>
      <c r="O643" s="1062"/>
      <c r="P643" s="1062"/>
      <c r="Q643" s="1062"/>
      <c r="R643" s="1062"/>
      <c r="S643" s="1062"/>
      <c r="T643" s="1062"/>
      <c r="U643" s="1062"/>
      <c r="V643" s="1062"/>
      <c r="W643" s="1062"/>
      <c r="X643" s="1062"/>
      <c r="Y643" s="1062"/>
      <c r="Z643" s="1062"/>
    </row>
    <row r="644" spans="1:26" ht="12.75">
      <c r="A644" s="1071"/>
      <c r="B644" s="1071"/>
      <c r="C644" s="1062"/>
      <c r="D644" s="1062"/>
      <c r="E644" s="1062"/>
      <c r="F644" s="1062"/>
      <c r="G644" s="1062"/>
      <c r="H644" s="1062"/>
      <c r="I644" s="1062"/>
      <c r="J644" s="1062"/>
      <c r="K644" s="1062"/>
      <c r="L644" s="1062"/>
      <c r="M644" s="1062"/>
      <c r="N644" s="1062"/>
      <c r="O644" s="1062"/>
      <c r="P644" s="1062"/>
      <c r="Q644" s="1062"/>
      <c r="R644" s="1062"/>
      <c r="S644" s="1062"/>
      <c r="T644" s="1062"/>
      <c r="U644" s="1062"/>
      <c r="V644" s="1062"/>
      <c r="W644" s="1062"/>
      <c r="X644" s="1062"/>
      <c r="Y644" s="1062"/>
      <c r="Z644" s="1062"/>
    </row>
    <row r="645" spans="1:26" ht="12.75">
      <c r="A645" s="1071"/>
      <c r="B645" s="1071"/>
      <c r="C645" s="1062"/>
      <c r="D645" s="1062"/>
      <c r="E645" s="1062"/>
      <c r="F645" s="1062"/>
      <c r="G645" s="1062"/>
      <c r="H645" s="1062"/>
      <c r="I645" s="1062"/>
      <c r="J645" s="1062"/>
      <c r="K645" s="1062"/>
      <c r="L645" s="1062"/>
      <c r="M645" s="1062"/>
      <c r="N645" s="1062"/>
      <c r="O645" s="1062"/>
      <c r="P645" s="1062"/>
      <c r="Q645" s="1062"/>
      <c r="R645" s="1062"/>
      <c r="S645" s="1062"/>
      <c r="T645" s="1062"/>
      <c r="U645" s="1062"/>
      <c r="V645" s="1062"/>
      <c r="W645" s="1062"/>
      <c r="X645" s="1062"/>
      <c r="Y645" s="1062"/>
      <c r="Z645" s="1062"/>
    </row>
    <row r="646" spans="1:26" ht="12.75">
      <c r="A646" s="1071"/>
      <c r="B646" s="1071"/>
      <c r="C646" s="1062"/>
      <c r="D646" s="1062"/>
      <c r="E646" s="1062"/>
      <c r="F646" s="1062"/>
      <c r="G646" s="1062"/>
      <c r="H646" s="1062"/>
      <c r="I646" s="1062"/>
      <c r="J646" s="1062"/>
      <c r="K646" s="1062"/>
      <c r="L646" s="1062"/>
      <c r="M646" s="1062"/>
      <c r="N646" s="1062"/>
      <c r="O646" s="1062"/>
      <c r="P646" s="1062"/>
      <c r="Q646" s="1062"/>
      <c r="R646" s="1062"/>
      <c r="S646" s="1062"/>
      <c r="T646" s="1062"/>
      <c r="U646" s="1062"/>
      <c r="V646" s="1062"/>
      <c r="W646" s="1062"/>
      <c r="X646" s="1062"/>
      <c r="Y646" s="1062"/>
      <c r="Z646" s="1062"/>
    </row>
    <row r="647" spans="1:26" ht="12.75">
      <c r="A647" s="1071"/>
      <c r="B647" s="1071"/>
      <c r="C647" s="1062"/>
      <c r="D647" s="1062"/>
      <c r="E647" s="1062"/>
      <c r="F647" s="1062"/>
      <c r="G647" s="1062"/>
      <c r="H647" s="1062"/>
      <c r="I647" s="1062"/>
      <c r="J647" s="1062"/>
      <c r="K647" s="1062"/>
      <c r="L647" s="1062"/>
      <c r="M647" s="1062"/>
      <c r="N647" s="1062"/>
      <c r="O647" s="1062"/>
      <c r="P647" s="1062"/>
      <c r="Q647" s="1062"/>
      <c r="R647" s="1062"/>
      <c r="S647" s="1062"/>
      <c r="T647" s="1062"/>
      <c r="U647" s="1062"/>
      <c r="V647" s="1062"/>
      <c r="W647" s="1062"/>
      <c r="X647" s="1062"/>
      <c r="Y647" s="1062"/>
      <c r="Z647" s="1062"/>
    </row>
    <row r="648" spans="1:26" ht="12.75">
      <c r="A648" s="1071"/>
      <c r="B648" s="1071"/>
      <c r="C648" s="1062"/>
      <c r="D648" s="1062"/>
      <c r="E648" s="1062"/>
      <c r="F648" s="1062"/>
      <c r="G648" s="1062"/>
      <c r="H648" s="1062"/>
      <c r="I648" s="1062"/>
      <c r="J648" s="1062"/>
      <c r="K648" s="1062"/>
      <c r="L648" s="1062"/>
      <c r="M648" s="1062"/>
      <c r="N648" s="1062"/>
      <c r="O648" s="1062"/>
      <c r="P648" s="1062"/>
      <c r="Q648" s="1062"/>
      <c r="R648" s="1062"/>
      <c r="S648" s="1062"/>
      <c r="T648" s="1062"/>
      <c r="U648" s="1062"/>
      <c r="V648" s="1062"/>
      <c r="W648" s="1062"/>
      <c r="X648" s="1062"/>
      <c r="Y648" s="1062"/>
      <c r="Z648" s="1062"/>
    </row>
    <row r="649" spans="1:26" ht="12.75">
      <c r="A649" s="1071"/>
      <c r="B649" s="1071"/>
      <c r="C649" s="1062"/>
      <c r="D649" s="1062"/>
      <c r="E649" s="1062"/>
      <c r="F649" s="1062"/>
      <c r="G649" s="1062"/>
      <c r="H649" s="1062"/>
      <c r="I649" s="1062"/>
      <c r="J649" s="1062"/>
      <c r="K649" s="1062"/>
      <c r="L649" s="1062"/>
      <c r="M649" s="1062"/>
      <c r="N649" s="1062"/>
      <c r="O649" s="1062"/>
      <c r="P649" s="1062"/>
      <c r="Q649" s="1062"/>
      <c r="R649" s="1062"/>
      <c r="S649" s="1062"/>
      <c r="T649" s="1062"/>
      <c r="U649" s="1062"/>
      <c r="V649" s="1062"/>
      <c r="W649" s="1062"/>
      <c r="X649" s="1062"/>
      <c r="Y649" s="1062"/>
      <c r="Z649" s="1062"/>
    </row>
    <row r="650" spans="1:26" ht="12.75">
      <c r="A650" s="1071"/>
      <c r="B650" s="1071"/>
      <c r="C650" s="1062"/>
      <c r="D650" s="1062"/>
      <c r="E650" s="1062"/>
      <c r="F650" s="1062"/>
      <c r="G650" s="1062"/>
      <c r="H650" s="1062"/>
      <c r="I650" s="1062"/>
      <c r="J650" s="1062"/>
      <c r="K650" s="1062"/>
      <c r="L650" s="1062"/>
      <c r="M650" s="1062"/>
      <c r="N650" s="1062"/>
      <c r="O650" s="1062"/>
      <c r="P650" s="1062"/>
      <c r="Q650" s="1062"/>
      <c r="R650" s="1062"/>
      <c r="S650" s="1062"/>
      <c r="T650" s="1062"/>
      <c r="U650" s="1062"/>
      <c r="V650" s="1062"/>
      <c r="W650" s="1062"/>
      <c r="X650" s="1062"/>
      <c r="Y650" s="1062"/>
      <c r="Z650" s="1062"/>
    </row>
    <row r="651" spans="1:26" ht="12.75">
      <c r="A651" s="1071"/>
      <c r="B651" s="1071"/>
      <c r="C651" s="1062"/>
      <c r="D651" s="1062"/>
      <c r="E651" s="1062"/>
      <c r="F651" s="1062"/>
      <c r="G651" s="1062"/>
      <c r="H651" s="1062"/>
      <c r="I651" s="1062"/>
      <c r="J651" s="1062"/>
      <c r="K651" s="1062"/>
      <c r="L651" s="1062"/>
      <c r="M651" s="1062"/>
      <c r="N651" s="1062"/>
      <c r="O651" s="1062"/>
      <c r="P651" s="1062"/>
      <c r="Q651" s="1062"/>
      <c r="R651" s="1062"/>
      <c r="S651" s="1062"/>
      <c r="T651" s="1062"/>
      <c r="U651" s="1062"/>
      <c r="V651" s="1062"/>
      <c r="W651" s="1062"/>
      <c r="X651" s="1062"/>
      <c r="Y651" s="1062"/>
      <c r="Z651" s="1062"/>
    </row>
    <row r="652" spans="1:26" ht="12.75">
      <c r="A652" s="1071"/>
      <c r="B652" s="1071"/>
      <c r="C652" s="1062"/>
      <c r="D652" s="1062"/>
      <c r="E652" s="1062"/>
      <c r="F652" s="1062"/>
      <c r="G652" s="1062"/>
      <c r="H652" s="1062"/>
      <c r="I652" s="1062"/>
      <c r="J652" s="1062"/>
      <c r="K652" s="1062"/>
      <c r="L652" s="1062"/>
      <c r="M652" s="1062"/>
      <c r="N652" s="1062"/>
      <c r="O652" s="1062"/>
      <c r="P652" s="1062"/>
      <c r="Q652" s="1062"/>
      <c r="R652" s="1062"/>
      <c r="S652" s="1062"/>
      <c r="T652" s="1062"/>
      <c r="U652" s="1062"/>
      <c r="V652" s="1062"/>
      <c r="W652" s="1062"/>
      <c r="X652" s="1062"/>
      <c r="Y652" s="1062"/>
      <c r="Z652" s="1062"/>
    </row>
    <row r="653" spans="1:26" ht="12.75">
      <c r="A653" s="1071"/>
      <c r="B653" s="1071"/>
      <c r="C653" s="1062"/>
      <c r="D653" s="1062"/>
      <c r="E653" s="1062"/>
      <c r="F653" s="1062"/>
      <c r="G653" s="1062"/>
      <c r="H653" s="1062"/>
      <c r="I653" s="1062"/>
      <c r="J653" s="1062"/>
      <c r="K653" s="1062"/>
      <c r="L653" s="1062"/>
      <c r="M653" s="1062"/>
      <c r="N653" s="1062"/>
      <c r="O653" s="1062"/>
      <c r="P653" s="1062"/>
      <c r="Q653" s="1062"/>
      <c r="R653" s="1062"/>
      <c r="S653" s="1062"/>
      <c r="T653" s="1062"/>
      <c r="U653" s="1062"/>
      <c r="V653" s="1062"/>
      <c r="W653" s="1062"/>
      <c r="X653" s="1062"/>
      <c r="Y653" s="1062"/>
      <c r="Z653" s="1062"/>
    </row>
    <row r="654" spans="1:26" ht="12.75">
      <c r="A654" s="1071"/>
      <c r="B654" s="1071"/>
      <c r="C654" s="1062"/>
      <c r="D654" s="1062"/>
      <c r="E654" s="1062"/>
      <c r="F654" s="1062"/>
      <c r="G654" s="1062"/>
      <c r="H654" s="1062"/>
      <c r="I654" s="1062"/>
      <c r="J654" s="1062"/>
      <c r="K654" s="1062"/>
      <c r="L654" s="1062"/>
      <c r="M654" s="1062"/>
      <c r="N654" s="1062"/>
      <c r="O654" s="1062"/>
      <c r="P654" s="1062"/>
      <c r="Q654" s="1062"/>
      <c r="R654" s="1062"/>
      <c r="S654" s="1062"/>
      <c r="T654" s="1062"/>
      <c r="U654" s="1062"/>
      <c r="V654" s="1062"/>
      <c r="W654" s="1062"/>
      <c r="X654" s="1062"/>
      <c r="Y654" s="1062"/>
      <c r="Z654" s="1062"/>
    </row>
    <row r="655" spans="1:26" ht="12.75">
      <c r="A655" s="1071"/>
      <c r="B655" s="1071"/>
      <c r="C655" s="1062"/>
      <c r="D655" s="1062"/>
      <c r="E655" s="1062"/>
      <c r="F655" s="1062"/>
      <c r="G655" s="1062"/>
      <c r="H655" s="1062"/>
      <c r="I655" s="1062"/>
      <c r="J655" s="1062"/>
      <c r="K655" s="1062"/>
      <c r="L655" s="1062"/>
      <c r="M655" s="1062"/>
      <c r="N655" s="1062"/>
      <c r="O655" s="1062"/>
      <c r="P655" s="1062"/>
      <c r="Q655" s="1062"/>
      <c r="R655" s="1062"/>
      <c r="S655" s="1062"/>
      <c r="T655" s="1062"/>
      <c r="U655" s="1062"/>
      <c r="V655" s="1062"/>
      <c r="W655" s="1062"/>
      <c r="X655" s="1062"/>
      <c r="Y655" s="1062"/>
      <c r="Z655" s="1062"/>
    </row>
    <row r="656" spans="1:26" ht="12.75">
      <c r="A656" s="1071"/>
      <c r="B656" s="1071"/>
      <c r="C656" s="1062"/>
      <c r="D656" s="1062"/>
      <c r="E656" s="1062"/>
      <c r="F656" s="1062"/>
      <c r="G656" s="1062"/>
      <c r="H656" s="1062"/>
      <c r="I656" s="1062"/>
      <c r="J656" s="1062"/>
      <c r="K656" s="1062"/>
      <c r="L656" s="1062"/>
      <c r="M656" s="1062"/>
      <c r="N656" s="1062"/>
      <c r="O656" s="1062"/>
      <c r="P656" s="1062"/>
      <c r="Q656" s="1062"/>
      <c r="R656" s="1062"/>
      <c r="S656" s="1062"/>
      <c r="T656" s="1062"/>
      <c r="U656" s="1062"/>
      <c r="V656" s="1062"/>
      <c r="W656" s="1062"/>
      <c r="X656" s="1062"/>
      <c r="Y656" s="1062"/>
      <c r="Z656" s="1062"/>
    </row>
    <row r="657" spans="1:26" ht="12.75">
      <c r="A657" s="1071"/>
      <c r="B657" s="1071"/>
      <c r="C657" s="1062"/>
      <c r="D657" s="1062"/>
      <c r="E657" s="1062"/>
      <c r="F657" s="1062"/>
      <c r="G657" s="1062"/>
      <c r="H657" s="1062"/>
      <c r="I657" s="1062"/>
      <c r="J657" s="1062"/>
      <c r="K657" s="1062"/>
      <c r="L657" s="1062"/>
      <c r="M657" s="1062"/>
      <c r="N657" s="1062"/>
      <c r="O657" s="1062"/>
      <c r="P657" s="1062"/>
      <c r="Q657" s="1062"/>
      <c r="R657" s="1062"/>
      <c r="S657" s="1062"/>
      <c r="T657" s="1062"/>
      <c r="U657" s="1062"/>
      <c r="V657" s="1062"/>
      <c r="W657" s="1062"/>
      <c r="X657" s="1062"/>
      <c r="Y657" s="1062"/>
      <c r="Z657" s="1062"/>
    </row>
    <row r="658" spans="1:26" ht="12.75">
      <c r="A658" s="1071"/>
      <c r="B658" s="1071"/>
      <c r="C658" s="1062"/>
      <c r="D658" s="1062"/>
      <c r="E658" s="1062"/>
      <c r="F658" s="1062"/>
      <c r="G658" s="1062"/>
      <c r="H658" s="1062"/>
      <c r="I658" s="1062"/>
      <c r="J658" s="1062"/>
      <c r="K658" s="1062"/>
      <c r="L658" s="1062"/>
      <c r="M658" s="1062"/>
      <c r="N658" s="1062"/>
      <c r="O658" s="1062"/>
      <c r="P658" s="1062"/>
      <c r="Q658" s="1062"/>
      <c r="R658" s="1062"/>
      <c r="S658" s="1062"/>
      <c r="T658" s="1062"/>
      <c r="U658" s="1062"/>
      <c r="V658" s="1062"/>
      <c r="W658" s="1062"/>
      <c r="X658" s="1062"/>
      <c r="Y658" s="1062"/>
      <c r="Z658" s="1062"/>
    </row>
    <row r="659" spans="1:26" ht="12.75">
      <c r="A659" s="1071"/>
      <c r="B659" s="1071"/>
      <c r="C659" s="1062"/>
      <c r="D659" s="1062"/>
      <c r="E659" s="1062"/>
      <c r="F659" s="1062"/>
      <c r="G659" s="1062"/>
      <c r="H659" s="1062"/>
      <c r="I659" s="1062"/>
      <c r="J659" s="1062"/>
      <c r="K659" s="1062"/>
      <c r="L659" s="1062"/>
      <c r="M659" s="1062"/>
      <c r="N659" s="1062"/>
      <c r="O659" s="1062"/>
      <c r="P659" s="1062"/>
      <c r="Q659" s="1062"/>
      <c r="R659" s="1062"/>
      <c r="S659" s="1062"/>
      <c r="T659" s="1062"/>
      <c r="U659" s="1062"/>
      <c r="V659" s="1062"/>
      <c r="W659" s="1062"/>
      <c r="X659" s="1062"/>
      <c r="Y659" s="1062"/>
      <c r="Z659" s="1062"/>
    </row>
    <row r="660" spans="1:26" ht="12.75">
      <c r="A660" s="1071"/>
      <c r="B660" s="1071"/>
      <c r="C660" s="1062"/>
      <c r="D660" s="1062"/>
      <c r="E660" s="1062"/>
      <c r="F660" s="1062"/>
      <c r="G660" s="1062"/>
      <c r="H660" s="1062"/>
      <c r="I660" s="1062"/>
      <c r="J660" s="1062"/>
      <c r="K660" s="1062"/>
      <c r="L660" s="1062"/>
      <c r="M660" s="1062"/>
      <c r="N660" s="1062"/>
      <c r="O660" s="1062"/>
      <c r="P660" s="1062"/>
      <c r="Q660" s="1062"/>
      <c r="R660" s="1062"/>
      <c r="S660" s="1062"/>
      <c r="T660" s="1062"/>
      <c r="U660" s="1062"/>
      <c r="V660" s="1062"/>
      <c r="W660" s="1062"/>
      <c r="X660" s="1062"/>
      <c r="Y660" s="1062"/>
      <c r="Z660" s="1062"/>
    </row>
    <row r="661" spans="1:26" ht="12.75">
      <c r="A661" s="1071"/>
      <c r="B661" s="1071"/>
      <c r="C661" s="1062"/>
      <c r="D661" s="1062"/>
      <c r="E661" s="1062"/>
      <c r="F661" s="1062"/>
      <c r="G661" s="1062"/>
      <c r="H661" s="1062"/>
      <c r="I661" s="1062"/>
      <c r="J661" s="1062"/>
      <c r="K661" s="1062"/>
      <c r="L661" s="1062"/>
      <c r="M661" s="1062"/>
      <c r="N661" s="1062"/>
      <c r="O661" s="1062"/>
      <c r="P661" s="1062"/>
      <c r="Q661" s="1062"/>
      <c r="R661" s="1062"/>
      <c r="S661" s="1062"/>
      <c r="T661" s="1062"/>
      <c r="U661" s="1062"/>
      <c r="V661" s="1062"/>
      <c r="W661" s="1062"/>
      <c r="X661" s="1062"/>
      <c r="Y661" s="1062"/>
      <c r="Z661" s="1062"/>
    </row>
    <row r="662" spans="1:26" ht="12.75">
      <c r="A662" s="1071"/>
      <c r="B662" s="1071"/>
      <c r="C662" s="1062"/>
      <c r="D662" s="1062"/>
      <c r="E662" s="1062"/>
      <c r="F662" s="1062"/>
      <c r="G662" s="1062"/>
      <c r="H662" s="1062"/>
      <c r="I662" s="1062"/>
      <c r="J662" s="1062"/>
      <c r="K662" s="1062"/>
      <c r="L662" s="1062"/>
      <c r="M662" s="1062"/>
      <c r="N662" s="1062"/>
      <c r="O662" s="1062"/>
      <c r="P662" s="1062"/>
      <c r="Q662" s="1062"/>
      <c r="R662" s="1062"/>
      <c r="S662" s="1062"/>
      <c r="T662" s="1062"/>
      <c r="U662" s="1062"/>
      <c r="V662" s="1062"/>
      <c r="W662" s="1062"/>
      <c r="X662" s="1062"/>
      <c r="Y662" s="1062"/>
      <c r="Z662" s="1062"/>
    </row>
    <row r="663" spans="1:26" ht="12.75">
      <c r="A663" s="1071"/>
      <c r="B663" s="1071"/>
      <c r="C663" s="1062"/>
      <c r="D663" s="1062"/>
      <c r="E663" s="1062"/>
      <c r="F663" s="1062"/>
      <c r="G663" s="1062"/>
      <c r="H663" s="1062"/>
      <c r="I663" s="1062"/>
      <c r="J663" s="1062"/>
      <c r="K663" s="1062"/>
      <c r="L663" s="1062"/>
      <c r="M663" s="1062"/>
      <c r="N663" s="1062"/>
      <c r="O663" s="1062"/>
      <c r="P663" s="1062"/>
      <c r="Q663" s="1062"/>
      <c r="R663" s="1062"/>
      <c r="S663" s="1062"/>
      <c r="T663" s="1062"/>
      <c r="U663" s="1062"/>
      <c r="V663" s="1062"/>
      <c r="W663" s="1062"/>
      <c r="X663" s="1062"/>
      <c r="Y663" s="1062"/>
      <c r="Z663" s="1062"/>
    </row>
    <row r="664" spans="1:26" ht="12.75">
      <c r="A664" s="1071"/>
      <c r="B664" s="1071"/>
      <c r="C664" s="1062"/>
      <c r="D664" s="1062"/>
      <c r="E664" s="1062"/>
      <c r="F664" s="1062"/>
      <c r="G664" s="1062"/>
      <c r="H664" s="1062"/>
      <c r="I664" s="1062"/>
      <c r="J664" s="1062"/>
      <c r="K664" s="1062"/>
      <c r="L664" s="1062"/>
      <c r="M664" s="1062"/>
      <c r="N664" s="1062"/>
      <c r="O664" s="1062"/>
      <c r="P664" s="1062"/>
      <c r="Q664" s="1062"/>
      <c r="R664" s="1062"/>
      <c r="S664" s="1062"/>
      <c r="T664" s="1062"/>
      <c r="U664" s="1062"/>
      <c r="V664" s="1062"/>
      <c r="W664" s="1062"/>
      <c r="X664" s="1062"/>
      <c r="Y664" s="1062"/>
      <c r="Z664" s="1062"/>
    </row>
    <row r="665" spans="1:26" ht="12.75">
      <c r="A665" s="1071"/>
      <c r="B665" s="1071"/>
      <c r="C665" s="1062"/>
      <c r="D665" s="1062"/>
      <c r="E665" s="1062"/>
      <c r="F665" s="1062"/>
      <c r="G665" s="1062"/>
      <c r="H665" s="1062"/>
      <c r="I665" s="1062"/>
      <c r="J665" s="1062"/>
      <c r="K665" s="1062"/>
      <c r="L665" s="1062"/>
      <c r="M665" s="1062"/>
      <c r="N665" s="1062"/>
      <c r="O665" s="1062"/>
      <c r="P665" s="1062"/>
      <c r="Q665" s="1062"/>
      <c r="R665" s="1062"/>
      <c r="S665" s="1062"/>
      <c r="T665" s="1062"/>
      <c r="U665" s="1062"/>
      <c r="V665" s="1062"/>
      <c r="W665" s="1062"/>
      <c r="X665" s="1062"/>
      <c r="Y665" s="1062"/>
      <c r="Z665" s="1062"/>
    </row>
    <row r="666" spans="1:26" ht="12.75">
      <c r="A666" s="1071"/>
      <c r="B666" s="1071"/>
      <c r="C666" s="1062"/>
      <c r="D666" s="1062"/>
      <c r="E666" s="1062"/>
      <c r="F666" s="1062"/>
      <c r="G666" s="1062"/>
      <c r="H666" s="1062"/>
      <c r="I666" s="1062"/>
      <c r="J666" s="1062"/>
      <c r="K666" s="1062"/>
      <c r="L666" s="1062"/>
      <c r="M666" s="1062"/>
      <c r="N666" s="1062"/>
      <c r="O666" s="1062"/>
      <c r="P666" s="1062"/>
      <c r="Q666" s="1062"/>
      <c r="R666" s="1062"/>
      <c r="S666" s="1062"/>
      <c r="T666" s="1062"/>
      <c r="U666" s="1062"/>
      <c r="V666" s="1062"/>
      <c r="W666" s="1062"/>
      <c r="X666" s="1062"/>
      <c r="Y666" s="1062"/>
      <c r="Z666" s="1062"/>
    </row>
    <row r="667" spans="1:26" ht="12.75">
      <c r="A667" s="1071"/>
      <c r="B667" s="1071"/>
      <c r="C667" s="1062"/>
      <c r="D667" s="1062"/>
      <c r="E667" s="1062"/>
      <c r="F667" s="1062"/>
      <c r="G667" s="1062"/>
      <c r="H667" s="1062"/>
      <c r="I667" s="1062"/>
      <c r="J667" s="1062"/>
      <c r="K667" s="1062"/>
      <c r="L667" s="1062"/>
      <c r="M667" s="1062"/>
      <c r="N667" s="1062"/>
      <c r="O667" s="1062"/>
      <c r="P667" s="1062"/>
      <c r="Q667" s="1062"/>
      <c r="R667" s="1062"/>
      <c r="S667" s="1062"/>
      <c r="T667" s="1062"/>
      <c r="U667" s="1062"/>
      <c r="V667" s="1062"/>
      <c r="W667" s="1062"/>
      <c r="X667" s="1062"/>
      <c r="Y667" s="1062"/>
      <c r="Z667" s="1062"/>
    </row>
    <row r="668" spans="1:26" ht="12.75">
      <c r="A668" s="1071"/>
      <c r="B668" s="1071"/>
      <c r="C668" s="1062"/>
      <c r="D668" s="1062"/>
      <c r="E668" s="1062"/>
      <c r="F668" s="1062"/>
      <c r="G668" s="1062"/>
      <c r="H668" s="1062"/>
      <c r="I668" s="1062"/>
      <c r="J668" s="1062"/>
      <c r="K668" s="1062"/>
      <c r="L668" s="1062"/>
      <c r="M668" s="1062"/>
      <c r="N668" s="1062"/>
      <c r="O668" s="1062"/>
      <c r="P668" s="1062"/>
      <c r="Q668" s="1062"/>
      <c r="R668" s="1062"/>
      <c r="S668" s="1062"/>
      <c r="T668" s="1062"/>
      <c r="U668" s="1062"/>
      <c r="V668" s="1062"/>
      <c r="W668" s="1062"/>
      <c r="X668" s="1062"/>
      <c r="Y668" s="1062"/>
      <c r="Z668" s="1062"/>
    </row>
    <row r="669" spans="1:26" ht="12.75">
      <c r="A669" s="1071"/>
      <c r="B669" s="1071"/>
      <c r="C669" s="1062"/>
      <c r="D669" s="1062"/>
      <c r="E669" s="1062"/>
      <c r="F669" s="1062"/>
      <c r="G669" s="1062"/>
      <c r="H669" s="1062"/>
      <c r="I669" s="1062"/>
      <c r="J669" s="1062"/>
      <c r="K669" s="1062"/>
      <c r="L669" s="1062"/>
      <c r="M669" s="1062"/>
      <c r="N669" s="1062"/>
      <c r="O669" s="1062"/>
      <c r="P669" s="1062"/>
      <c r="Q669" s="1062"/>
      <c r="R669" s="1062"/>
      <c r="S669" s="1062"/>
      <c r="T669" s="1062"/>
      <c r="U669" s="1062"/>
      <c r="V669" s="1062"/>
      <c r="W669" s="1062"/>
      <c r="X669" s="1062"/>
      <c r="Y669" s="1062"/>
      <c r="Z669" s="1062"/>
    </row>
    <row r="670" spans="1:26" ht="12.75">
      <c r="A670" s="1071"/>
      <c r="B670" s="1071"/>
      <c r="C670" s="1062"/>
      <c r="D670" s="1062"/>
      <c r="E670" s="1062"/>
      <c r="F670" s="1062"/>
      <c r="G670" s="1062"/>
      <c r="H670" s="1062"/>
      <c r="I670" s="1062"/>
      <c r="J670" s="1062"/>
      <c r="K670" s="1062"/>
      <c r="L670" s="1062"/>
      <c r="M670" s="1062"/>
      <c r="N670" s="1062"/>
      <c r="O670" s="1062"/>
      <c r="P670" s="1062"/>
      <c r="Q670" s="1062"/>
      <c r="R670" s="1062"/>
      <c r="S670" s="1062"/>
      <c r="T670" s="1062"/>
      <c r="U670" s="1062"/>
      <c r="V670" s="1062"/>
      <c r="W670" s="1062"/>
      <c r="X670" s="1062"/>
      <c r="Y670" s="1062"/>
      <c r="Z670" s="1062"/>
    </row>
    <row r="671" spans="1:26" ht="12.75">
      <c r="A671" s="1071"/>
      <c r="B671" s="1071"/>
      <c r="C671" s="1062"/>
      <c r="D671" s="1062"/>
      <c r="E671" s="1062"/>
      <c r="F671" s="1062"/>
      <c r="G671" s="1062"/>
      <c r="H671" s="1062"/>
      <c r="I671" s="1062"/>
      <c r="J671" s="1062"/>
      <c r="K671" s="1062"/>
      <c r="L671" s="1062"/>
      <c r="M671" s="1062"/>
      <c r="N671" s="1062"/>
      <c r="O671" s="1062"/>
      <c r="P671" s="1062"/>
      <c r="Q671" s="1062"/>
      <c r="R671" s="1062"/>
      <c r="S671" s="1062"/>
      <c r="T671" s="1062"/>
      <c r="U671" s="1062"/>
      <c r="V671" s="1062"/>
      <c r="W671" s="1062"/>
      <c r="X671" s="1062"/>
      <c r="Y671" s="1062"/>
      <c r="Z671" s="1062"/>
    </row>
    <row r="672" spans="1:26" ht="12.75">
      <c r="A672" s="1071"/>
      <c r="B672" s="1071"/>
      <c r="C672" s="1062"/>
      <c r="D672" s="1062"/>
      <c r="E672" s="1062"/>
      <c r="F672" s="1062"/>
      <c r="G672" s="1062"/>
      <c r="H672" s="1062"/>
      <c r="I672" s="1062"/>
      <c r="J672" s="1062"/>
      <c r="K672" s="1062"/>
      <c r="L672" s="1062"/>
      <c r="M672" s="1062"/>
      <c r="N672" s="1062"/>
      <c r="O672" s="1062"/>
      <c r="P672" s="1062"/>
      <c r="Q672" s="1062"/>
      <c r="R672" s="1062"/>
      <c r="S672" s="1062"/>
      <c r="T672" s="1062"/>
      <c r="U672" s="1062"/>
      <c r="V672" s="1062"/>
      <c r="W672" s="1062"/>
      <c r="X672" s="1062"/>
      <c r="Y672" s="1062"/>
      <c r="Z672" s="1062"/>
    </row>
    <row r="673" spans="1:26" ht="12.75">
      <c r="A673" s="1071"/>
      <c r="B673" s="1071"/>
      <c r="C673" s="1062"/>
      <c r="D673" s="1062"/>
      <c r="E673" s="1062"/>
      <c r="F673" s="1062"/>
      <c r="G673" s="1062"/>
      <c r="H673" s="1062"/>
      <c r="I673" s="1062"/>
      <c r="J673" s="1062"/>
      <c r="K673" s="1062"/>
      <c r="L673" s="1062"/>
      <c r="M673" s="1062"/>
      <c r="N673" s="1062"/>
      <c r="O673" s="1062"/>
      <c r="P673" s="1062"/>
      <c r="Q673" s="1062"/>
      <c r="R673" s="1062"/>
      <c r="S673" s="1062"/>
      <c r="T673" s="1062"/>
      <c r="U673" s="1062"/>
      <c r="V673" s="1062"/>
      <c r="W673" s="1062"/>
      <c r="X673" s="1062"/>
      <c r="Y673" s="1062"/>
      <c r="Z673" s="1062"/>
    </row>
    <row r="674" spans="1:26" ht="12.75">
      <c r="A674" s="1071"/>
      <c r="B674" s="1071"/>
      <c r="C674" s="1062"/>
      <c r="D674" s="1062"/>
      <c r="E674" s="1062"/>
      <c r="F674" s="1062"/>
      <c r="G674" s="1062"/>
      <c r="H674" s="1062"/>
      <c r="I674" s="1062"/>
      <c r="J674" s="1062"/>
      <c r="K674" s="1062"/>
      <c r="L674" s="1062"/>
      <c r="M674" s="1062"/>
      <c r="N674" s="1062"/>
      <c r="O674" s="1062"/>
      <c r="P674" s="1062"/>
      <c r="Q674" s="1062"/>
      <c r="R674" s="1062"/>
      <c r="S674" s="1062"/>
      <c r="T674" s="1062"/>
      <c r="U674" s="1062"/>
      <c r="V674" s="1062"/>
      <c r="W674" s="1062"/>
      <c r="X674" s="1062"/>
      <c r="Y674" s="1062"/>
      <c r="Z674" s="1062"/>
    </row>
    <row r="675" spans="1:26" ht="12.75">
      <c r="A675" s="1071"/>
      <c r="B675" s="1071"/>
      <c r="C675" s="1062"/>
      <c r="D675" s="1062"/>
      <c r="E675" s="1062"/>
      <c r="F675" s="1062"/>
      <c r="G675" s="1062"/>
      <c r="H675" s="1062"/>
      <c r="I675" s="1062"/>
      <c r="J675" s="1062"/>
      <c r="K675" s="1062"/>
      <c r="L675" s="1062"/>
      <c r="M675" s="1062"/>
      <c r="N675" s="1062"/>
      <c r="O675" s="1062"/>
      <c r="P675" s="1062"/>
      <c r="Q675" s="1062"/>
      <c r="R675" s="1062"/>
      <c r="S675" s="1062"/>
      <c r="T675" s="1062"/>
      <c r="U675" s="1062"/>
      <c r="V675" s="1062"/>
      <c r="W675" s="1062"/>
      <c r="X675" s="1062"/>
      <c r="Y675" s="1062"/>
      <c r="Z675" s="1062"/>
    </row>
    <row r="676" spans="1:26" ht="12.75">
      <c r="A676" s="1071"/>
      <c r="B676" s="1071"/>
      <c r="C676" s="1062"/>
      <c r="D676" s="1062"/>
      <c r="E676" s="1062"/>
      <c r="F676" s="1062"/>
      <c r="G676" s="1062"/>
      <c r="H676" s="1062"/>
      <c r="I676" s="1062"/>
      <c r="J676" s="1062"/>
      <c r="K676" s="1062"/>
      <c r="L676" s="1062"/>
      <c r="M676" s="1062"/>
      <c r="N676" s="1062"/>
      <c r="O676" s="1062"/>
      <c r="P676" s="1062"/>
      <c r="Q676" s="1062"/>
      <c r="R676" s="1062"/>
      <c r="S676" s="1062"/>
      <c r="T676" s="1062"/>
      <c r="U676" s="1062"/>
      <c r="V676" s="1062"/>
      <c r="W676" s="1062"/>
      <c r="X676" s="1062"/>
      <c r="Y676" s="1062"/>
      <c r="Z676" s="1062"/>
    </row>
    <row r="677" spans="1:26" ht="12.75">
      <c r="A677" s="1071"/>
      <c r="B677" s="1071"/>
      <c r="C677" s="1062"/>
      <c r="D677" s="1062"/>
      <c r="E677" s="1062"/>
      <c r="F677" s="1062"/>
      <c r="G677" s="1062"/>
      <c r="H677" s="1062"/>
      <c r="I677" s="1062"/>
      <c r="J677" s="1062"/>
      <c r="K677" s="1062"/>
      <c r="L677" s="1062"/>
      <c r="M677" s="1062"/>
      <c r="N677" s="1062"/>
      <c r="O677" s="1062"/>
      <c r="P677" s="1062"/>
      <c r="Q677" s="1062"/>
      <c r="R677" s="1062"/>
      <c r="S677" s="1062"/>
      <c r="T677" s="1062"/>
      <c r="U677" s="1062"/>
      <c r="V677" s="1062"/>
      <c r="W677" s="1062"/>
      <c r="X677" s="1062"/>
      <c r="Y677" s="1062"/>
      <c r="Z677" s="1062"/>
    </row>
    <row r="678" spans="1:26" ht="12.75">
      <c r="A678" s="1071"/>
      <c r="B678" s="1071"/>
      <c r="C678" s="1062"/>
      <c r="D678" s="1062"/>
      <c r="E678" s="1062"/>
      <c r="F678" s="1062"/>
      <c r="G678" s="1062"/>
      <c r="H678" s="1062"/>
      <c r="I678" s="1062"/>
      <c r="J678" s="1062"/>
      <c r="K678" s="1062"/>
      <c r="L678" s="1062"/>
      <c r="M678" s="1062"/>
      <c r="N678" s="1062"/>
      <c r="O678" s="1062"/>
      <c r="P678" s="1062"/>
      <c r="Q678" s="1062"/>
      <c r="R678" s="1062"/>
      <c r="S678" s="1062"/>
      <c r="T678" s="1062"/>
      <c r="U678" s="1062"/>
      <c r="V678" s="1062"/>
      <c r="W678" s="1062"/>
      <c r="X678" s="1062"/>
      <c r="Y678" s="1062"/>
      <c r="Z678" s="1062"/>
    </row>
    <row r="679" spans="1:26" ht="12.75">
      <c r="A679" s="1071"/>
      <c r="B679" s="1071"/>
      <c r="C679" s="1062"/>
      <c r="D679" s="1062"/>
      <c r="E679" s="1062"/>
      <c r="F679" s="1062"/>
      <c r="G679" s="1062"/>
      <c r="H679" s="1062"/>
      <c r="I679" s="1062"/>
      <c r="J679" s="1062"/>
      <c r="K679" s="1062"/>
      <c r="L679" s="1062"/>
      <c r="M679" s="1062"/>
      <c r="N679" s="1062"/>
      <c r="O679" s="1062"/>
      <c r="P679" s="1062"/>
      <c r="Q679" s="1062"/>
      <c r="R679" s="1062"/>
      <c r="S679" s="1062"/>
      <c r="T679" s="1062"/>
      <c r="U679" s="1062"/>
      <c r="V679" s="1062"/>
      <c r="W679" s="1062"/>
      <c r="X679" s="1062"/>
      <c r="Y679" s="1062"/>
      <c r="Z679" s="1062"/>
    </row>
    <row r="680" spans="1:26" ht="12.75">
      <c r="A680" s="1071"/>
      <c r="B680" s="1071"/>
      <c r="C680" s="1062"/>
      <c r="D680" s="1062"/>
      <c r="E680" s="1062"/>
      <c r="F680" s="1062"/>
      <c r="G680" s="1062"/>
      <c r="H680" s="1062"/>
      <c r="I680" s="1062"/>
      <c r="J680" s="1062"/>
      <c r="K680" s="1062"/>
      <c r="L680" s="1062"/>
      <c r="M680" s="1062"/>
      <c r="N680" s="1062"/>
      <c r="O680" s="1062"/>
      <c r="P680" s="1062"/>
      <c r="Q680" s="1062"/>
      <c r="R680" s="1062"/>
      <c r="S680" s="1062"/>
      <c r="T680" s="1062"/>
      <c r="U680" s="1062"/>
      <c r="V680" s="1062"/>
      <c r="W680" s="1062"/>
      <c r="X680" s="1062"/>
      <c r="Y680" s="1062"/>
      <c r="Z680" s="1062"/>
    </row>
    <row r="681" spans="1:26" ht="12.75">
      <c r="A681" s="1071"/>
      <c r="B681" s="1071"/>
      <c r="C681" s="1062"/>
      <c r="D681" s="1062"/>
      <c r="E681" s="1062"/>
      <c r="F681" s="1062"/>
      <c r="G681" s="1062"/>
      <c r="H681" s="1062"/>
      <c r="I681" s="1062"/>
      <c r="J681" s="1062"/>
      <c r="K681" s="1062"/>
      <c r="L681" s="1062"/>
      <c r="M681" s="1062"/>
      <c r="N681" s="1062"/>
      <c r="O681" s="1062"/>
      <c r="P681" s="1062"/>
      <c r="Q681" s="1062"/>
      <c r="R681" s="1062"/>
      <c r="S681" s="1062"/>
      <c r="T681" s="1062"/>
      <c r="U681" s="1062"/>
      <c r="V681" s="1062"/>
      <c r="W681" s="1062"/>
      <c r="X681" s="1062"/>
      <c r="Y681" s="1062"/>
      <c r="Z681" s="1062"/>
    </row>
    <row r="682" spans="1:26" ht="12.75">
      <c r="A682" s="1071"/>
      <c r="B682" s="1071"/>
      <c r="C682" s="1062"/>
      <c r="D682" s="1062"/>
      <c r="E682" s="1062"/>
      <c r="F682" s="1062"/>
      <c r="G682" s="1062"/>
      <c r="H682" s="1062"/>
      <c r="I682" s="1062"/>
      <c r="J682" s="1062"/>
      <c r="K682" s="1062"/>
      <c r="L682" s="1062"/>
      <c r="M682" s="1062"/>
      <c r="N682" s="1062"/>
      <c r="O682" s="1062"/>
      <c r="P682" s="1062"/>
      <c r="Q682" s="1062"/>
      <c r="R682" s="1062"/>
      <c r="S682" s="1062"/>
      <c r="T682" s="1062"/>
      <c r="U682" s="1062"/>
      <c r="V682" s="1062"/>
      <c r="W682" s="1062"/>
      <c r="X682" s="1062"/>
      <c r="Y682" s="1062"/>
      <c r="Z682" s="1062"/>
    </row>
    <row r="683" spans="1:26" ht="12.75">
      <c r="A683" s="1071"/>
      <c r="B683" s="1071"/>
      <c r="C683" s="1062"/>
      <c r="D683" s="1062"/>
      <c r="E683" s="1062"/>
      <c r="F683" s="1062"/>
      <c r="G683" s="1062"/>
      <c r="H683" s="1062"/>
      <c r="I683" s="1062"/>
      <c r="J683" s="1062"/>
      <c r="K683" s="1062"/>
      <c r="L683" s="1062"/>
      <c r="M683" s="1062"/>
      <c r="N683" s="1062"/>
      <c r="O683" s="1062"/>
      <c r="P683" s="1062"/>
      <c r="Q683" s="1062"/>
      <c r="R683" s="1062"/>
      <c r="S683" s="1062"/>
      <c r="T683" s="1062"/>
      <c r="U683" s="1062"/>
      <c r="V683" s="1062"/>
      <c r="W683" s="1062"/>
      <c r="X683" s="1062"/>
      <c r="Y683" s="1062"/>
      <c r="Z683" s="1062"/>
    </row>
    <row r="684" spans="1:26" ht="12.75">
      <c r="A684" s="1071"/>
      <c r="B684" s="1071"/>
      <c r="C684" s="1062"/>
      <c r="D684" s="1062"/>
      <c r="E684" s="1062"/>
      <c r="F684" s="1062"/>
      <c r="G684" s="1062"/>
      <c r="H684" s="1062"/>
      <c r="I684" s="1062"/>
      <c r="J684" s="1062"/>
      <c r="K684" s="1062"/>
      <c r="L684" s="1062"/>
      <c r="M684" s="1062"/>
      <c r="N684" s="1062"/>
      <c r="O684" s="1062"/>
      <c r="P684" s="1062"/>
      <c r="Q684" s="1062"/>
      <c r="R684" s="1062"/>
      <c r="S684" s="1062"/>
      <c r="T684" s="1062"/>
      <c r="U684" s="1062"/>
      <c r="V684" s="1062"/>
      <c r="W684" s="1062"/>
      <c r="X684" s="1062"/>
      <c r="Y684" s="1062"/>
      <c r="Z684" s="1062"/>
    </row>
    <row r="685" spans="1:26" ht="12.75">
      <c r="A685" s="1071"/>
      <c r="B685" s="1071"/>
      <c r="C685" s="1062"/>
      <c r="D685" s="1062"/>
      <c r="E685" s="1062"/>
      <c r="F685" s="1062"/>
      <c r="G685" s="1062"/>
      <c r="H685" s="1062"/>
      <c r="I685" s="1062"/>
      <c r="J685" s="1062"/>
      <c r="K685" s="1062"/>
      <c r="L685" s="1062"/>
      <c r="M685" s="1062"/>
      <c r="N685" s="1062"/>
      <c r="O685" s="1062"/>
      <c r="P685" s="1062"/>
      <c r="Q685" s="1062"/>
      <c r="R685" s="1062"/>
      <c r="S685" s="1062"/>
      <c r="T685" s="1062"/>
      <c r="U685" s="1062"/>
      <c r="V685" s="1062"/>
      <c r="W685" s="1062"/>
      <c r="X685" s="1062"/>
      <c r="Y685" s="1062"/>
      <c r="Z685" s="1062"/>
    </row>
    <row r="686" spans="1:26" ht="12.75">
      <c r="A686" s="1071"/>
      <c r="B686" s="1071"/>
      <c r="C686" s="1062"/>
      <c r="D686" s="1062"/>
      <c r="E686" s="1062"/>
      <c r="F686" s="1062"/>
      <c r="G686" s="1062"/>
      <c r="H686" s="1062"/>
      <c r="I686" s="1062"/>
      <c r="J686" s="1062"/>
      <c r="K686" s="1062"/>
      <c r="L686" s="1062"/>
      <c r="M686" s="1062"/>
      <c r="N686" s="1062"/>
      <c r="O686" s="1062"/>
      <c r="P686" s="1062"/>
      <c r="Q686" s="1062"/>
      <c r="R686" s="1062"/>
      <c r="S686" s="1062"/>
      <c r="T686" s="1062"/>
      <c r="U686" s="1062"/>
      <c r="V686" s="1062"/>
      <c r="W686" s="1062"/>
      <c r="X686" s="1062"/>
      <c r="Y686" s="1062"/>
      <c r="Z686" s="1062"/>
    </row>
    <row r="687" spans="1:26" ht="12.75">
      <c r="A687" s="1071"/>
      <c r="B687" s="1071"/>
      <c r="C687" s="1062"/>
      <c r="D687" s="1062"/>
      <c r="E687" s="1062"/>
      <c r="F687" s="1062"/>
      <c r="G687" s="1062"/>
      <c r="H687" s="1062"/>
      <c r="I687" s="1062"/>
      <c r="J687" s="1062"/>
      <c r="K687" s="1062"/>
      <c r="L687" s="1062"/>
      <c r="M687" s="1062"/>
      <c r="N687" s="1062"/>
      <c r="O687" s="1062"/>
      <c r="P687" s="1062"/>
      <c r="Q687" s="1062"/>
      <c r="R687" s="1062"/>
      <c r="S687" s="1062"/>
      <c r="T687" s="1062"/>
      <c r="U687" s="1062"/>
      <c r="V687" s="1062"/>
      <c r="W687" s="1062"/>
      <c r="X687" s="1062"/>
      <c r="Y687" s="1062"/>
      <c r="Z687" s="1062"/>
    </row>
    <row r="688" spans="1:26" ht="12.75">
      <c r="A688" s="1071"/>
      <c r="B688" s="1071"/>
      <c r="C688" s="1062"/>
      <c r="D688" s="1062"/>
      <c r="E688" s="1062"/>
      <c r="F688" s="1062"/>
      <c r="G688" s="1062"/>
      <c r="H688" s="1062"/>
      <c r="I688" s="1062"/>
      <c r="J688" s="1062"/>
      <c r="K688" s="1062"/>
      <c r="L688" s="1062"/>
      <c r="M688" s="1062"/>
      <c r="N688" s="1062"/>
      <c r="O688" s="1062"/>
      <c r="P688" s="1062"/>
      <c r="Q688" s="1062"/>
      <c r="R688" s="1062"/>
      <c r="S688" s="1062"/>
      <c r="T688" s="1062"/>
      <c r="U688" s="1062"/>
      <c r="V688" s="1062"/>
      <c r="W688" s="1062"/>
      <c r="X688" s="1062"/>
      <c r="Y688" s="1062"/>
      <c r="Z688" s="1062"/>
    </row>
    <row r="689" spans="1:26" ht="12.75">
      <c r="A689" s="1071"/>
      <c r="B689" s="1071"/>
      <c r="C689" s="1062"/>
      <c r="D689" s="1062"/>
      <c r="E689" s="1062"/>
      <c r="F689" s="1062"/>
      <c r="G689" s="1062"/>
      <c r="H689" s="1062"/>
      <c r="I689" s="1062"/>
      <c r="J689" s="1062"/>
      <c r="K689" s="1062"/>
      <c r="L689" s="1062"/>
      <c r="M689" s="1062"/>
      <c r="N689" s="1062"/>
      <c r="O689" s="1062"/>
      <c r="P689" s="1062"/>
      <c r="Q689" s="1062"/>
      <c r="R689" s="1062"/>
      <c r="S689" s="1062"/>
      <c r="T689" s="1062"/>
      <c r="U689" s="1062"/>
      <c r="V689" s="1062"/>
      <c r="W689" s="1062"/>
      <c r="X689" s="1062"/>
      <c r="Y689" s="1062"/>
      <c r="Z689" s="1062"/>
    </row>
    <row r="690" spans="1:26" ht="12.75">
      <c r="A690" s="1071"/>
      <c r="B690" s="1071"/>
      <c r="C690" s="1062"/>
      <c r="D690" s="1062"/>
      <c r="E690" s="1062"/>
      <c r="F690" s="1062"/>
      <c r="G690" s="1062"/>
      <c r="H690" s="1062"/>
      <c r="I690" s="1062"/>
      <c r="J690" s="1062"/>
      <c r="K690" s="1062"/>
      <c r="L690" s="1062"/>
      <c r="M690" s="1062"/>
      <c r="N690" s="1062"/>
      <c r="O690" s="1062"/>
      <c r="P690" s="1062"/>
      <c r="Q690" s="1062"/>
      <c r="R690" s="1062"/>
      <c r="S690" s="1062"/>
      <c r="T690" s="1062"/>
      <c r="U690" s="1062"/>
      <c r="V690" s="1062"/>
      <c r="W690" s="1062"/>
      <c r="X690" s="1062"/>
      <c r="Y690" s="1062"/>
      <c r="Z690" s="1062"/>
    </row>
    <row r="691" spans="1:26" ht="12.75">
      <c r="A691" s="1071"/>
      <c r="B691" s="1071"/>
      <c r="C691" s="1062"/>
      <c r="D691" s="1062"/>
      <c r="E691" s="1062"/>
      <c r="F691" s="1062"/>
      <c r="G691" s="1062"/>
      <c r="H691" s="1062"/>
      <c r="I691" s="1062"/>
      <c r="J691" s="1062"/>
      <c r="K691" s="1062"/>
      <c r="L691" s="1062"/>
      <c r="M691" s="1062"/>
      <c r="N691" s="1062"/>
      <c r="O691" s="1062"/>
      <c r="P691" s="1062"/>
      <c r="Q691" s="1062"/>
      <c r="R691" s="1062"/>
      <c r="S691" s="1062"/>
      <c r="T691" s="1062"/>
      <c r="U691" s="1062"/>
      <c r="V691" s="1062"/>
      <c r="W691" s="1062"/>
      <c r="X691" s="1062"/>
      <c r="Y691" s="1062"/>
      <c r="Z691" s="1062"/>
    </row>
    <row r="692" spans="1:26" ht="12.75">
      <c r="A692" s="1071"/>
      <c r="B692" s="1071"/>
      <c r="C692" s="1062"/>
      <c r="D692" s="1062"/>
      <c r="E692" s="1062"/>
      <c r="F692" s="1062"/>
      <c r="G692" s="1062"/>
      <c r="H692" s="1062"/>
      <c r="I692" s="1062"/>
      <c r="J692" s="1062"/>
      <c r="K692" s="1062"/>
      <c r="L692" s="1062"/>
      <c r="M692" s="1062"/>
      <c r="N692" s="1062"/>
      <c r="O692" s="1062"/>
      <c r="P692" s="1062"/>
      <c r="Q692" s="1062"/>
      <c r="R692" s="1062"/>
      <c r="S692" s="1062"/>
      <c r="T692" s="1062"/>
      <c r="U692" s="1062"/>
      <c r="V692" s="1062"/>
      <c r="W692" s="1062"/>
      <c r="X692" s="1062"/>
      <c r="Y692" s="1062"/>
      <c r="Z692" s="1062"/>
    </row>
    <row r="693" spans="1:26" ht="12.75">
      <c r="A693" s="1071"/>
      <c r="B693" s="1071"/>
      <c r="C693" s="1062"/>
      <c r="D693" s="1062"/>
      <c r="E693" s="1062"/>
      <c r="F693" s="1062"/>
      <c r="G693" s="1062"/>
      <c r="H693" s="1062"/>
      <c r="I693" s="1062"/>
      <c r="J693" s="1062"/>
      <c r="K693" s="1062"/>
      <c r="L693" s="1062"/>
      <c r="M693" s="1062"/>
      <c r="N693" s="1062"/>
      <c r="O693" s="1062"/>
      <c r="P693" s="1062"/>
      <c r="Q693" s="1062"/>
      <c r="R693" s="1062"/>
      <c r="S693" s="1062"/>
      <c r="T693" s="1062"/>
      <c r="U693" s="1062"/>
      <c r="V693" s="1062"/>
      <c r="W693" s="1062"/>
      <c r="X693" s="1062"/>
      <c r="Y693" s="1062"/>
      <c r="Z693" s="1062"/>
    </row>
    <row r="694" spans="1:26" ht="12.75">
      <c r="A694" s="1071"/>
      <c r="B694" s="1071"/>
      <c r="C694" s="1062"/>
      <c r="D694" s="1062"/>
      <c r="E694" s="1062"/>
      <c r="F694" s="1062"/>
      <c r="G694" s="1062"/>
      <c r="H694" s="1062"/>
      <c r="I694" s="1062"/>
      <c r="J694" s="1062"/>
      <c r="K694" s="1062"/>
      <c r="L694" s="1062"/>
      <c r="M694" s="1062"/>
      <c r="N694" s="1062"/>
      <c r="O694" s="1062"/>
      <c r="P694" s="1062"/>
      <c r="Q694" s="1062"/>
      <c r="R694" s="1062"/>
      <c r="S694" s="1062"/>
      <c r="T694" s="1062"/>
      <c r="U694" s="1062"/>
      <c r="V694" s="1062"/>
      <c r="W694" s="1062"/>
      <c r="X694" s="1062"/>
      <c r="Y694" s="1062"/>
      <c r="Z694" s="1062"/>
    </row>
    <row r="695" spans="1:26" ht="12.75">
      <c r="A695" s="1071"/>
      <c r="B695" s="1071"/>
      <c r="C695" s="1062"/>
      <c r="D695" s="1062"/>
      <c r="E695" s="1062"/>
      <c r="F695" s="1062"/>
      <c r="G695" s="1062"/>
      <c r="H695" s="1062"/>
      <c r="I695" s="1062"/>
      <c r="J695" s="1062"/>
      <c r="K695" s="1062"/>
      <c r="L695" s="1062"/>
      <c r="M695" s="1062"/>
      <c r="N695" s="1062"/>
      <c r="O695" s="1062"/>
      <c r="P695" s="1062"/>
      <c r="Q695" s="1062"/>
      <c r="R695" s="1062"/>
      <c r="S695" s="1062"/>
      <c r="T695" s="1062"/>
      <c r="U695" s="1062"/>
      <c r="V695" s="1062"/>
      <c r="W695" s="1062"/>
      <c r="X695" s="1062"/>
      <c r="Y695" s="1062"/>
      <c r="Z695" s="1062"/>
    </row>
    <row r="696" spans="1:26" ht="12.75">
      <c r="A696" s="1071"/>
      <c r="B696" s="1071"/>
      <c r="C696" s="1062"/>
      <c r="D696" s="1062"/>
      <c r="E696" s="1062"/>
      <c r="F696" s="1062"/>
      <c r="G696" s="1062"/>
      <c r="H696" s="1062"/>
      <c r="I696" s="1062"/>
      <c r="J696" s="1062"/>
      <c r="K696" s="1062"/>
      <c r="L696" s="1062"/>
      <c r="M696" s="1062"/>
      <c r="N696" s="1062"/>
      <c r="O696" s="1062"/>
      <c r="P696" s="1062"/>
      <c r="Q696" s="1062"/>
      <c r="R696" s="1062"/>
      <c r="S696" s="1062"/>
      <c r="T696" s="1062"/>
      <c r="U696" s="1062"/>
      <c r="V696" s="1062"/>
      <c r="W696" s="1062"/>
      <c r="X696" s="1062"/>
      <c r="Y696" s="1062"/>
      <c r="Z696" s="1062"/>
    </row>
    <row r="697" spans="1:26" ht="12.75">
      <c r="A697" s="1071"/>
      <c r="B697" s="1071"/>
      <c r="C697" s="1062"/>
      <c r="D697" s="1062"/>
      <c r="E697" s="1062"/>
      <c r="F697" s="1062"/>
      <c r="G697" s="1062"/>
      <c r="H697" s="1062"/>
      <c r="I697" s="1062"/>
      <c r="J697" s="1062"/>
      <c r="K697" s="1062"/>
      <c r="L697" s="1062"/>
      <c r="M697" s="1062"/>
      <c r="N697" s="1062"/>
      <c r="O697" s="1062"/>
      <c r="P697" s="1062"/>
      <c r="Q697" s="1062"/>
      <c r="R697" s="1062"/>
      <c r="S697" s="1062"/>
      <c r="T697" s="1062"/>
      <c r="U697" s="1062"/>
      <c r="V697" s="1062"/>
      <c r="W697" s="1062"/>
      <c r="X697" s="1062"/>
      <c r="Y697" s="1062"/>
      <c r="Z697" s="1062"/>
    </row>
    <row r="698" spans="1:26" ht="12.75">
      <c r="A698" s="1071"/>
      <c r="B698" s="1071"/>
      <c r="C698" s="1062"/>
      <c r="D698" s="1062"/>
      <c r="E698" s="1062"/>
      <c r="F698" s="1062"/>
      <c r="G698" s="1062"/>
      <c r="H698" s="1062"/>
      <c r="I698" s="1062"/>
      <c r="J698" s="1062"/>
      <c r="K698" s="1062"/>
      <c r="L698" s="1062"/>
      <c r="M698" s="1062"/>
      <c r="N698" s="1062"/>
      <c r="O698" s="1062"/>
      <c r="P698" s="1062"/>
      <c r="Q698" s="1062"/>
      <c r="R698" s="1062"/>
      <c r="S698" s="1062"/>
      <c r="T698" s="1062"/>
      <c r="U698" s="1062"/>
      <c r="V698" s="1062"/>
      <c r="W698" s="1062"/>
      <c r="X698" s="1062"/>
      <c r="Y698" s="1062"/>
      <c r="Z698" s="1062"/>
    </row>
    <row r="699" spans="1:26" ht="12.75">
      <c r="A699" s="1071"/>
      <c r="B699" s="1071"/>
      <c r="C699" s="1062"/>
      <c r="D699" s="1062"/>
      <c r="E699" s="1062"/>
      <c r="F699" s="1062"/>
      <c r="G699" s="1062"/>
      <c r="H699" s="1062"/>
      <c r="I699" s="1062"/>
      <c r="J699" s="1062"/>
      <c r="K699" s="1062"/>
      <c r="L699" s="1062"/>
      <c r="M699" s="1062"/>
      <c r="N699" s="1062"/>
      <c r="O699" s="1062"/>
      <c r="P699" s="1062"/>
      <c r="Q699" s="1062"/>
      <c r="R699" s="1062"/>
      <c r="S699" s="1062"/>
      <c r="T699" s="1062"/>
      <c r="U699" s="1062"/>
      <c r="V699" s="1062"/>
      <c r="W699" s="1062"/>
      <c r="X699" s="1062"/>
      <c r="Y699" s="1062"/>
      <c r="Z699" s="1062"/>
    </row>
    <row r="700" spans="1:26" ht="12.75">
      <c r="A700" s="1071"/>
      <c r="B700" s="1071"/>
      <c r="C700" s="1062"/>
      <c r="D700" s="1062"/>
      <c r="E700" s="1062"/>
      <c r="F700" s="1062"/>
      <c r="G700" s="1062"/>
      <c r="H700" s="1062"/>
      <c r="I700" s="1062"/>
      <c r="J700" s="1062"/>
      <c r="K700" s="1062"/>
      <c r="L700" s="1062"/>
      <c r="M700" s="1062"/>
      <c r="N700" s="1062"/>
      <c r="O700" s="1062"/>
      <c r="P700" s="1062"/>
      <c r="Q700" s="1062"/>
      <c r="R700" s="1062"/>
      <c r="S700" s="1062"/>
      <c r="T700" s="1062"/>
      <c r="U700" s="1062"/>
      <c r="V700" s="1062"/>
      <c r="W700" s="1062"/>
      <c r="X700" s="1062"/>
      <c r="Y700" s="1062"/>
      <c r="Z700" s="1062"/>
    </row>
    <row r="701" spans="1:26" ht="12.75">
      <c r="A701" s="1071"/>
      <c r="B701" s="1071"/>
      <c r="C701" s="1062"/>
      <c r="D701" s="1062"/>
      <c r="E701" s="1062"/>
      <c r="F701" s="1062"/>
      <c r="G701" s="1062"/>
      <c r="H701" s="1062"/>
      <c r="I701" s="1062"/>
      <c r="J701" s="1062"/>
      <c r="K701" s="1062"/>
      <c r="L701" s="1062"/>
      <c r="M701" s="1062"/>
      <c r="N701" s="1062"/>
      <c r="O701" s="1062"/>
      <c r="P701" s="1062"/>
      <c r="Q701" s="1062"/>
      <c r="R701" s="1062"/>
      <c r="S701" s="1062"/>
      <c r="T701" s="1062"/>
      <c r="U701" s="1062"/>
      <c r="V701" s="1062"/>
      <c r="W701" s="1062"/>
      <c r="X701" s="1062"/>
      <c r="Y701" s="1062"/>
      <c r="Z701" s="1062"/>
    </row>
    <row r="702" spans="1:26" ht="12.75">
      <c r="A702" s="1071"/>
      <c r="B702" s="1071"/>
      <c r="C702" s="1062"/>
      <c r="D702" s="1062"/>
      <c r="E702" s="1062"/>
      <c r="F702" s="1062"/>
      <c r="G702" s="1062"/>
      <c r="H702" s="1062"/>
      <c r="I702" s="1062"/>
      <c r="J702" s="1062"/>
      <c r="K702" s="1062"/>
      <c r="L702" s="1062"/>
      <c r="M702" s="1062"/>
      <c r="N702" s="1062"/>
      <c r="O702" s="1062"/>
      <c r="P702" s="1062"/>
      <c r="Q702" s="1062"/>
      <c r="R702" s="1062"/>
      <c r="S702" s="1062"/>
      <c r="T702" s="1062"/>
      <c r="U702" s="1062"/>
      <c r="V702" s="1062"/>
      <c r="W702" s="1062"/>
      <c r="X702" s="1062"/>
      <c r="Y702" s="1062"/>
      <c r="Z702" s="1062"/>
    </row>
    <row r="703" spans="1:26" ht="12.75">
      <c r="A703" s="1071"/>
      <c r="B703" s="1071"/>
      <c r="C703" s="1062"/>
      <c r="D703" s="1062"/>
      <c r="E703" s="1062"/>
      <c r="F703" s="1062"/>
      <c r="G703" s="1062"/>
      <c r="H703" s="1062"/>
      <c r="I703" s="1062"/>
      <c r="J703" s="1062"/>
      <c r="K703" s="1062"/>
      <c r="L703" s="1062"/>
      <c r="M703" s="1062"/>
      <c r="N703" s="1062"/>
      <c r="O703" s="1062"/>
      <c r="P703" s="1062"/>
      <c r="Q703" s="1062"/>
      <c r="R703" s="1062"/>
      <c r="S703" s="1062"/>
      <c r="T703" s="1062"/>
      <c r="U703" s="1062"/>
      <c r="V703" s="1062"/>
      <c r="W703" s="1062"/>
      <c r="X703" s="1062"/>
      <c r="Y703" s="1062"/>
      <c r="Z703" s="1062"/>
    </row>
    <row r="704" spans="1:26" ht="12.75">
      <c r="A704" s="1071"/>
      <c r="B704" s="1071"/>
      <c r="C704" s="1062"/>
      <c r="D704" s="1062"/>
      <c r="E704" s="1062"/>
      <c r="F704" s="1062"/>
      <c r="G704" s="1062"/>
      <c r="H704" s="1062"/>
      <c r="I704" s="1062"/>
      <c r="J704" s="1062"/>
      <c r="K704" s="1062"/>
      <c r="L704" s="1062"/>
      <c r="M704" s="1062"/>
      <c r="N704" s="1062"/>
      <c r="O704" s="1062"/>
      <c r="P704" s="1062"/>
      <c r="Q704" s="1062"/>
      <c r="R704" s="1062"/>
      <c r="S704" s="1062"/>
      <c r="T704" s="1062"/>
      <c r="U704" s="1062"/>
      <c r="V704" s="1062"/>
      <c r="W704" s="1062"/>
      <c r="X704" s="1062"/>
      <c r="Y704" s="1062"/>
      <c r="Z704" s="1062"/>
    </row>
    <row r="705" spans="1:26" ht="12.75">
      <c r="A705" s="1071"/>
      <c r="B705" s="1071"/>
      <c r="C705" s="1062"/>
      <c r="D705" s="1062"/>
      <c r="E705" s="1062"/>
      <c r="F705" s="1062"/>
      <c r="G705" s="1062"/>
      <c r="H705" s="1062"/>
      <c r="I705" s="1062"/>
      <c r="J705" s="1062"/>
      <c r="K705" s="1062"/>
      <c r="L705" s="1062"/>
      <c r="M705" s="1062"/>
      <c r="N705" s="1062"/>
      <c r="O705" s="1062"/>
      <c r="P705" s="1062"/>
      <c r="Q705" s="1062"/>
      <c r="R705" s="1062"/>
      <c r="S705" s="1062"/>
      <c r="T705" s="1062"/>
      <c r="U705" s="1062"/>
      <c r="V705" s="1062"/>
      <c r="W705" s="1062"/>
      <c r="X705" s="1062"/>
      <c r="Y705" s="1062"/>
      <c r="Z705" s="1062"/>
    </row>
    <row r="706" spans="1:26" ht="12.75">
      <c r="A706" s="1071"/>
      <c r="B706" s="1071"/>
      <c r="C706" s="1062"/>
      <c r="D706" s="1062"/>
      <c r="E706" s="1062"/>
      <c r="F706" s="1062"/>
      <c r="G706" s="1062"/>
      <c r="H706" s="1062"/>
      <c r="I706" s="1062"/>
      <c r="J706" s="1062"/>
      <c r="K706" s="1062"/>
      <c r="L706" s="1062"/>
      <c r="M706" s="1062"/>
      <c r="N706" s="1062"/>
      <c r="O706" s="1062"/>
      <c r="P706" s="1062"/>
      <c r="Q706" s="1062"/>
      <c r="R706" s="1062"/>
      <c r="S706" s="1062"/>
      <c r="T706" s="1062"/>
      <c r="U706" s="1062"/>
      <c r="V706" s="1062"/>
      <c r="W706" s="1062"/>
      <c r="X706" s="1062"/>
      <c r="Y706" s="1062"/>
      <c r="Z706" s="1062"/>
    </row>
    <row r="707" spans="1:26" ht="12.75">
      <c r="A707" s="1071"/>
      <c r="B707" s="1071"/>
      <c r="C707" s="1062"/>
      <c r="D707" s="1062"/>
      <c r="E707" s="1062"/>
      <c r="F707" s="1062"/>
      <c r="G707" s="1062"/>
      <c r="H707" s="1062"/>
      <c r="I707" s="1062"/>
      <c r="J707" s="1062"/>
      <c r="K707" s="1062"/>
      <c r="L707" s="1062"/>
      <c r="M707" s="1062"/>
      <c r="N707" s="1062"/>
      <c r="O707" s="1062"/>
      <c r="P707" s="1062"/>
      <c r="Q707" s="1062"/>
      <c r="R707" s="1062"/>
      <c r="S707" s="1062"/>
      <c r="T707" s="1062"/>
      <c r="U707" s="1062"/>
      <c r="V707" s="1062"/>
      <c r="W707" s="1062"/>
      <c r="X707" s="1062"/>
      <c r="Y707" s="1062"/>
      <c r="Z707" s="1062"/>
    </row>
    <row r="708" spans="1:26" ht="12.75">
      <c r="A708" s="1071"/>
      <c r="B708" s="1071"/>
      <c r="C708" s="1062"/>
      <c r="D708" s="1062"/>
      <c r="E708" s="1062"/>
      <c r="F708" s="1062"/>
      <c r="G708" s="1062"/>
      <c r="H708" s="1062"/>
      <c r="I708" s="1062"/>
      <c r="J708" s="1062"/>
      <c r="K708" s="1062"/>
      <c r="L708" s="1062"/>
      <c r="M708" s="1062"/>
      <c r="N708" s="1062"/>
      <c r="O708" s="1062"/>
      <c r="P708" s="1062"/>
      <c r="Q708" s="1062"/>
      <c r="R708" s="1062"/>
      <c r="S708" s="1062"/>
      <c r="T708" s="1062"/>
      <c r="U708" s="1062"/>
      <c r="V708" s="1062"/>
      <c r="W708" s="1062"/>
      <c r="X708" s="1062"/>
      <c r="Y708" s="1062"/>
      <c r="Z708" s="1062"/>
    </row>
    <row r="709" spans="1:26" ht="12.75">
      <c r="A709" s="1071"/>
      <c r="B709" s="1071"/>
      <c r="C709" s="1062"/>
      <c r="D709" s="1062"/>
      <c r="E709" s="1062"/>
      <c r="F709" s="1062"/>
      <c r="G709" s="1062"/>
      <c r="H709" s="1062"/>
      <c r="I709" s="1062"/>
      <c r="J709" s="1062"/>
      <c r="K709" s="1062"/>
      <c r="L709" s="1062"/>
      <c r="M709" s="1062"/>
      <c r="N709" s="1062"/>
      <c r="O709" s="1062"/>
      <c r="P709" s="1062"/>
      <c r="Q709" s="1062"/>
      <c r="R709" s="1062"/>
      <c r="S709" s="1062"/>
      <c r="T709" s="1062"/>
      <c r="U709" s="1062"/>
      <c r="V709" s="1062"/>
      <c r="W709" s="1062"/>
      <c r="X709" s="1062"/>
      <c r="Y709" s="1062"/>
      <c r="Z709" s="1062"/>
    </row>
    <row r="710" spans="1:26" ht="12.75">
      <c r="A710" s="1071"/>
      <c r="B710" s="1071"/>
      <c r="C710" s="1062"/>
      <c r="D710" s="1062"/>
      <c r="E710" s="1062"/>
      <c r="F710" s="1062"/>
      <c r="G710" s="1062"/>
      <c r="H710" s="1062"/>
      <c r="I710" s="1062"/>
      <c r="J710" s="1062"/>
      <c r="K710" s="1062"/>
      <c r="L710" s="1062"/>
      <c r="M710" s="1062"/>
      <c r="N710" s="1062"/>
      <c r="O710" s="1062"/>
      <c r="P710" s="1062"/>
      <c r="Q710" s="1062"/>
      <c r="R710" s="1062"/>
      <c r="S710" s="1062"/>
      <c r="T710" s="1062"/>
      <c r="U710" s="1062"/>
      <c r="V710" s="1062"/>
      <c r="W710" s="1062"/>
      <c r="X710" s="1062"/>
      <c r="Y710" s="1062"/>
      <c r="Z710" s="1062"/>
    </row>
    <row r="711" spans="1:26" ht="12.75">
      <c r="A711" s="1071"/>
      <c r="B711" s="1071"/>
      <c r="C711" s="1062"/>
      <c r="D711" s="1062"/>
      <c r="E711" s="1062"/>
      <c r="F711" s="1062"/>
      <c r="G711" s="1062"/>
      <c r="H711" s="1062"/>
      <c r="I711" s="1062"/>
      <c r="J711" s="1062"/>
      <c r="K711" s="1062"/>
      <c r="L711" s="1062"/>
      <c r="M711" s="1062"/>
      <c r="N711" s="1062"/>
      <c r="O711" s="1062"/>
      <c r="P711" s="1062"/>
      <c r="Q711" s="1062"/>
      <c r="R711" s="1062"/>
      <c r="S711" s="1062"/>
      <c r="T711" s="1062"/>
      <c r="U711" s="1062"/>
      <c r="V711" s="1062"/>
      <c r="W711" s="1062"/>
      <c r="X711" s="1062"/>
      <c r="Y711" s="1062"/>
      <c r="Z711" s="1062"/>
    </row>
    <row r="712" spans="1:26" ht="12.75">
      <c r="A712" s="1071"/>
      <c r="B712" s="1071"/>
      <c r="C712" s="1062"/>
      <c r="D712" s="1062"/>
      <c r="E712" s="1062"/>
      <c r="F712" s="1062"/>
      <c r="G712" s="1062"/>
      <c r="H712" s="1062"/>
      <c r="I712" s="1062"/>
      <c r="J712" s="1062"/>
      <c r="K712" s="1062"/>
      <c r="L712" s="1062"/>
      <c r="M712" s="1062"/>
      <c r="N712" s="1062"/>
      <c r="O712" s="1062"/>
      <c r="P712" s="1062"/>
      <c r="Q712" s="1062"/>
      <c r="R712" s="1062"/>
      <c r="S712" s="1062"/>
      <c r="T712" s="1062"/>
      <c r="U712" s="1062"/>
      <c r="V712" s="1062"/>
      <c r="W712" s="1062"/>
      <c r="X712" s="1062"/>
      <c r="Y712" s="1062"/>
      <c r="Z712" s="1062"/>
    </row>
    <row r="713" spans="1:26" ht="12.75">
      <c r="A713" s="1071"/>
      <c r="B713" s="1071"/>
      <c r="C713" s="1062"/>
      <c r="D713" s="1062"/>
      <c r="E713" s="1062"/>
      <c r="F713" s="1062"/>
      <c r="G713" s="1062"/>
      <c r="H713" s="1062"/>
      <c r="I713" s="1062"/>
      <c r="J713" s="1062"/>
      <c r="K713" s="1062"/>
      <c r="L713" s="1062"/>
      <c r="M713" s="1062"/>
      <c r="N713" s="1062"/>
      <c r="O713" s="1062"/>
      <c r="P713" s="1062"/>
      <c r="Q713" s="1062"/>
      <c r="R713" s="1062"/>
      <c r="S713" s="1062"/>
      <c r="T713" s="1062"/>
      <c r="U713" s="1062"/>
      <c r="V713" s="1062"/>
      <c r="W713" s="1062"/>
      <c r="X713" s="1062"/>
      <c r="Y713" s="1062"/>
      <c r="Z713" s="1062"/>
    </row>
    <row r="714" spans="1:26" ht="12.75">
      <c r="A714" s="1071"/>
      <c r="B714" s="1071"/>
      <c r="C714" s="1062"/>
      <c r="D714" s="1062"/>
      <c r="E714" s="1062"/>
      <c r="F714" s="1062"/>
      <c r="G714" s="1062"/>
      <c r="H714" s="1062"/>
      <c r="I714" s="1062"/>
      <c r="J714" s="1062"/>
      <c r="K714" s="1062"/>
      <c r="L714" s="1062"/>
      <c r="M714" s="1062"/>
      <c r="N714" s="1062"/>
      <c r="O714" s="1062"/>
      <c r="P714" s="1062"/>
      <c r="Q714" s="1062"/>
      <c r="R714" s="1062"/>
      <c r="S714" s="1062"/>
      <c r="T714" s="1062"/>
      <c r="U714" s="1062"/>
      <c r="V714" s="1062"/>
      <c r="W714" s="1062"/>
      <c r="X714" s="1062"/>
      <c r="Y714" s="1062"/>
      <c r="Z714" s="1062"/>
    </row>
    <row r="715" spans="1:26" ht="12.75">
      <c r="A715" s="1071"/>
      <c r="B715" s="1071"/>
      <c r="C715" s="1062"/>
      <c r="D715" s="1062"/>
      <c r="E715" s="1062"/>
      <c r="F715" s="1062"/>
      <c r="G715" s="1062"/>
      <c r="H715" s="1062"/>
      <c r="I715" s="1062"/>
      <c r="J715" s="1062"/>
      <c r="K715" s="1062"/>
      <c r="L715" s="1062"/>
      <c r="M715" s="1062"/>
      <c r="N715" s="1062"/>
      <c r="O715" s="1062"/>
      <c r="P715" s="1062"/>
      <c r="Q715" s="1062"/>
      <c r="R715" s="1062"/>
      <c r="S715" s="1062"/>
      <c r="T715" s="1062"/>
      <c r="U715" s="1062"/>
      <c r="V715" s="1062"/>
      <c r="W715" s="1062"/>
      <c r="X715" s="1062"/>
      <c r="Y715" s="1062"/>
      <c r="Z715" s="1062"/>
    </row>
    <row r="716" spans="1:26" ht="12.75">
      <c r="A716" s="1071"/>
      <c r="B716" s="1071"/>
      <c r="C716" s="1062"/>
      <c r="D716" s="1062"/>
      <c r="E716" s="1062"/>
      <c r="F716" s="1062"/>
      <c r="G716" s="1062"/>
      <c r="H716" s="1062"/>
      <c r="I716" s="1062"/>
      <c r="J716" s="1062"/>
      <c r="K716" s="1062"/>
      <c r="L716" s="1062"/>
      <c r="M716" s="1062"/>
      <c r="N716" s="1062"/>
      <c r="O716" s="1062"/>
      <c r="P716" s="1062"/>
      <c r="Q716" s="1062"/>
      <c r="R716" s="1062"/>
      <c r="S716" s="1062"/>
      <c r="T716" s="1062"/>
      <c r="U716" s="1062"/>
      <c r="V716" s="1062"/>
      <c r="W716" s="1062"/>
      <c r="X716" s="1062"/>
      <c r="Y716" s="1062"/>
      <c r="Z716" s="1062"/>
    </row>
    <row r="717" spans="1:26" ht="12.75">
      <c r="A717" s="1071"/>
      <c r="B717" s="1071"/>
      <c r="C717" s="1062"/>
      <c r="D717" s="1062"/>
      <c r="E717" s="1062"/>
      <c r="F717" s="1062"/>
      <c r="G717" s="1062"/>
      <c r="H717" s="1062"/>
      <c r="I717" s="1062"/>
      <c r="J717" s="1062"/>
      <c r="K717" s="1062"/>
      <c r="L717" s="1062"/>
      <c r="M717" s="1062"/>
      <c r="N717" s="1062"/>
      <c r="O717" s="1062"/>
      <c r="P717" s="1062"/>
      <c r="Q717" s="1062"/>
      <c r="R717" s="1062"/>
      <c r="S717" s="1062"/>
      <c r="T717" s="1062"/>
      <c r="U717" s="1062"/>
      <c r="V717" s="1062"/>
      <c r="W717" s="1062"/>
      <c r="X717" s="1062"/>
      <c r="Y717" s="1062"/>
      <c r="Z717" s="1062"/>
    </row>
    <row r="718" spans="1:26" ht="12.75">
      <c r="A718" s="1071"/>
      <c r="B718" s="1071"/>
      <c r="C718" s="1062"/>
      <c r="D718" s="1062"/>
      <c r="E718" s="1062"/>
      <c r="F718" s="1062"/>
      <c r="G718" s="1062"/>
      <c r="H718" s="1062"/>
      <c r="I718" s="1062"/>
      <c r="J718" s="1062"/>
      <c r="K718" s="1062"/>
      <c r="L718" s="1062"/>
      <c r="M718" s="1062"/>
      <c r="N718" s="1062"/>
      <c r="O718" s="1062"/>
      <c r="P718" s="1062"/>
      <c r="Q718" s="1062"/>
      <c r="R718" s="1062"/>
      <c r="S718" s="1062"/>
      <c r="T718" s="1062"/>
      <c r="U718" s="1062"/>
      <c r="V718" s="1062"/>
      <c r="W718" s="1062"/>
      <c r="X718" s="1062"/>
      <c r="Y718" s="1062"/>
      <c r="Z718" s="1062"/>
    </row>
    <row r="719" spans="1:26" ht="12.75">
      <c r="A719" s="1071"/>
      <c r="B719" s="1071"/>
      <c r="C719" s="1062"/>
      <c r="D719" s="1062"/>
      <c r="E719" s="1062"/>
      <c r="F719" s="1062"/>
      <c r="G719" s="1062"/>
      <c r="H719" s="1062"/>
      <c r="I719" s="1062"/>
      <c r="J719" s="1062"/>
      <c r="K719" s="1062"/>
      <c r="L719" s="1062"/>
      <c r="M719" s="1062"/>
      <c r="N719" s="1062"/>
      <c r="O719" s="1062"/>
      <c r="P719" s="1062"/>
      <c r="Q719" s="1062"/>
      <c r="R719" s="1062"/>
      <c r="S719" s="1062"/>
      <c r="T719" s="1062"/>
      <c r="U719" s="1062"/>
      <c r="V719" s="1062"/>
      <c r="W719" s="1062"/>
      <c r="X719" s="1062"/>
      <c r="Y719" s="1062"/>
      <c r="Z719" s="1062"/>
    </row>
    <row r="720" spans="1:26" ht="12.75">
      <c r="A720" s="1071"/>
      <c r="B720" s="1071"/>
      <c r="C720" s="1062"/>
      <c r="D720" s="1062"/>
      <c r="E720" s="1062"/>
      <c r="F720" s="1062"/>
      <c r="G720" s="1062"/>
      <c r="H720" s="1062"/>
      <c r="I720" s="1062"/>
      <c r="J720" s="1062"/>
      <c r="K720" s="1062"/>
      <c r="L720" s="1062"/>
      <c r="M720" s="1062"/>
      <c r="N720" s="1062"/>
      <c r="O720" s="1062"/>
      <c r="P720" s="1062"/>
      <c r="Q720" s="1062"/>
      <c r="R720" s="1062"/>
      <c r="S720" s="1062"/>
      <c r="T720" s="1062"/>
      <c r="U720" s="1062"/>
      <c r="V720" s="1062"/>
      <c r="W720" s="1062"/>
      <c r="X720" s="1062"/>
      <c r="Y720" s="1062"/>
      <c r="Z720" s="1062"/>
    </row>
    <row r="721" spans="1:26" ht="12.75">
      <c r="A721" s="1071"/>
      <c r="B721" s="1071"/>
      <c r="C721" s="1062"/>
      <c r="D721" s="1062"/>
      <c r="E721" s="1062"/>
      <c r="F721" s="1062"/>
      <c r="G721" s="1062"/>
      <c r="H721" s="1062"/>
      <c r="I721" s="1062"/>
      <c r="J721" s="1062"/>
      <c r="K721" s="1062"/>
      <c r="L721" s="1062"/>
      <c r="M721" s="1062"/>
      <c r="N721" s="1062"/>
      <c r="O721" s="1062"/>
      <c r="P721" s="1062"/>
      <c r="Q721" s="1062"/>
      <c r="R721" s="1062"/>
      <c r="S721" s="1062"/>
      <c r="T721" s="1062"/>
      <c r="U721" s="1062"/>
      <c r="V721" s="1062"/>
      <c r="W721" s="1062"/>
      <c r="X721" s="1062"/>
      <c r="Y721" s="1062"/>
      <c r="Z721" s="1062"/>
    </row>
    <row r="722" spans="1:26" ht="12.75">
      <c r="A722" s="1071"/>
      <c r="B722" s="1071"/>
      <c r="C722" s="1062"/>
      <c r="D722" s="1062"/>
      <c r="E722" s="1062"/>
      <c r="F722" s="1062"/>
      <c r="G722" s="1062"/>
      <c r="H722" s="1062"/>
      <c r="I722" s="1062"/>
      <c r="J722" s="1062"/>
      <c r="K722" s="1062"/>
      <c r="L722" s="1062"/>
      <c r="M722" s="1062"/>
      <c r="N722" s="1062"/>
      <c r="O722" s="1062"/>
      <c r="P722" s="1062"/>
      <c r="Q722" s="1062"/>
      <c r="R722" s="1062"/>
      <c r="S722" s="1062"/>
      <c r="T722" s="1062"/>
      <c r="U722" s="1062"/>
      <c r="V722" s="1062"/>
      <c r="W722" s="1062"/>
      <c r="X722" s="1062"/>
      <c r="Y722" s="1062"/>
      <c r="Z722" s="1062"/>
    </row>
    <row r="723" spans="1:26" ht="12.75">
      <c r="A723" s="1071"/>
      <c r="B723" s="1071"/>
      <c r="C723" s="1062"/>
      <c r="D723" s="1062"/>
      <c r="E723" s="1062"/>
      <c r="F723" s="1062"/>
      <c r="G723" s="1062"/>
      <c r="H723" s="1062"/>
      <c r="I723" s="1062"/>
      <c r="J723" s="1062"/>
      <c r="K723" s="1062"/>
      <c r="L723" s="1062"/>
      <c r="M723" s="1062"/>
      <c r="N723" s="1062"/>
      <c r="O723" s="1062"/>
      <c r="P723" s="1062"/>
      <c r="Q723" s="1062"/>
      <c r="R723" s="1062"/>
      <c r="S723" s="1062"/>
      <c r="T723" s="1062"/>
      <c r="U723" s="1062"/>
      <c r="V723" s="1062"/>
      <c r="W723" s="1062"/>
      <c r="X723" s="1062"/>
      <c r="Y723" s="1062"/>
      <c r="Z723" s="1062"/>
    </row>
    <row r="724" spans="1:26" ht="12.75">
      <c r="A724" s="1071"/>
      <c r="B724" s="1071"/>
      <c r="C724" s="1062"/>
      <c r="D724" s="1062"/>
      <c r="E724" s="1062"/>
      <c r="F724" s="1062"/>
      <c r="G724" s="1062"/>
      <c r="H724" s="1062"/>
      <c r="I724" s="1062"/>
      <c r="J724" s="1062"/>
      <c r="K724" s="1062"/>
      <c r="L724" s="1062"/>
      <c r="M724" s="1062"/>
      <c r="N724" s="1062"/>
      <c r="O724" s="1062"/>
      <c r="P724" s="1062"/>
      <c r="Q724" s="1062"/>
      <c r="R724" s="1062"/>
      <c r="S724" s="1062"/>
      <c r="T724" s="1062"/>
      <c r="U724" s="1062"/>
      <c r="V724" s="1062"/>
      <c r="W724" s="1062"/>
      <c r="X724" s="1062"/>
      <c r="Y724" s="1062"/>
      <c r="Z724" s="1062"/>
    </row>
    <row r="725" spans="1:26" ht="12.75">
      <c r="A725" s="1071"/>
      <c r="B725" s="1071"/>
      <c r="C725" s="1062"/>
      <c r="D725" s="1062"/>
      <c r="E725" s="1062"/>
      <c r="F725" s="1062"/>
      <c r="G725" s="1062"/>
      <c r="H725" s="1062"/>
      <c r="I725" s="1062"/>
      <c r="J725" s="1062"/>
      <c r="K725" s="1062"/>
      <c r="L725" s="1062"/>
      <c r="M725" s="1062"/>
      <c r="N725" s="1062"/>
      <c r="O725" s="1062"/>
      <c r="P725" s="1062"/>
      <c r="Q725" s="1062"/>
      <c r="R725" s="1062"/>
      <c r="S725" s="1062"/>
      <c r="T725" s="1062"/>
      <c r="U725" s="1062"/>
      <c r="V725" s="1062"/>
      <c r="W725" s="1062"/>
      <c r="X725" s="1062"/>
      <c r="Y725" s="1062"/>
      <c r="Z725" s="1062"/>
    </row>
    <row r="726" spans="1:26" ht="12.75">
      <c r="A726" s="1071"/>
      <c r="B726" s="1071"/>
      <c r="C726" s="1062"/>
      <c r="D726" s="1062"/>
      <c r="E726" s="1062"/>
      <c r="F726" s="1062"/>
      <c r="G726" s="1062"/>
      <c r="H726" s="1062"/>
      <c r="I726" s="1062"/>
      <c r="J726" s="1062"/>
      <c r="K726" s="1062"/>
      <c r="L726" s="1062"/>
      <c r="M726" s="1062"/>
      <c r="N726" s="1062"/>
      <c r="O726" s="1062"/>
      <c r="P726" s="1062"/>
      <c r="Q726" s="1062"/>
      <c r="R726" s="1062"/>
      <c r="S726" s="1062"/>
      <c r="T726" s="1062"/>
      <c r="U726" s="1062"/>
      <c r="V726" s="1062"/>
      <c r="W726" s="1062"/>
      <c r="X726" s="1062"/>
      <c r="Y726" s="1062"/>
      <c r="Z726" s="1062"/>
    </row>
    <row r="727" spans="1:26" ht="12.75">
      <c r="A727" s="1071"/>
      <c r="B727" s="1071"/>
      <c r="C727" s="1062"/>
      <c r="D727" s="1062"/>
      <c r="E727" s="1062"/>
      <c r="F727" s="1062"/>
      <c r="G727" s="1062"/>
      <c r="H727" s="1062"/>
      <c r="I727" s="1062"/>
      <c r="J727" s="1062"/>
      <c r="K727" s="1062"/>
      <c r="L727" s="1062"/>
      <c r="M727" s="1062"/>
      <c r="N727" s="1062"/>
      <c r="O727" s="1062"/>
      <c r="P727" s="1062"/>
      <c r="Q727" s="1062"/>
      <c r="R727" s="1062"/>
      <c r="S727" s="1062"/>
      <c r="T727" s="1062"/>
      <c r="U727" s="1062"/>
      <c r="V727" s="1062"/>
      <c r="W727" s="1062"/>
      <c r="X727" s="1062"/>
      <c r="Y727" s="1062"/>
      <c r="Z727" s="1062"/>
    </row>
    <row r="728" spans="1:26" ht="12.75">
      <c r="A728" s="1071"/>
      <c r="B728" s="1071"/>
      <c r="C728" s="1062"/>
      <c r="D728" s="1062"/>
      <c r="E728" s="1062"/>
      <c r="F728" s="1062"/>
      <c r="G728" s="1062"/>
      <c r="H728" s="1062"/>
      <c r="I728" s="1062"/>
      <c r="J728" s="1062"/>
      <c r="K728" s="1062"/>
      <c r="L728" s="1062"/>
      <c r="M728" s="1062"/>
      <c r="N728" s="1062"/>
      <c r="O728" s="1062"/>
      <c r="P728" s="1062"/>
      <c r="Q728" s="1062"/>
      <c r="R728" s="1062"/>
      <c r="S728" s="1062"/>
      <c r="T728" s="1062"/>
      <c r="U728" s="1062"/>
      <c r="V728" s="1062"/>
      <c r="W728" s="1062"/>
      <c r="X728" s="1062"/>
      <c r="Y728" s="1062"/>
      <c r="Z728" s="1062"/>
    </row>
    <row r="729" spans="1:26" ht="12.75">
      <c r="A729" s="1071"/>
      <c r="B729" s="1071"/>
      <c r="C729" s="1062"/>
      <c r="D729" s="1062"/>
      <c r="E729" s="1062"/>
      <c r="F729" s="1062"/>
      <c r="G729" s="1062"/>
      <c r="H729" s="1062"/>
      <c r="I729" s="1062"/>
      <c r="J729" s="1062"/>
      <c r="K729" s="1062"/>
      <c r="L729" s="1062"/>
      <c r="M729" s="1062"/>
      <c r="N729" s="1062"/>
      <c r="O729" s="1062"/>
      <c r="P729" s="1062"/>
      <c r="Q729" s="1062"/>
      <c r="R729" s="1062"/>
      <c r="S729" s="1062"/>
      <c r="T729" s="1062"/>
      <c r="U729" s="1062"/>
      <c r="V729" s="1062"/>
      <c r="W729" s="1062"/>
      <c r="X729" s="1062"/>
      <c r="Y729" s="1062"/>
      <c r="Z729" s="1062"/>
    </row>
    <row r="730" spans="1:26" ht="12.75">
      <c r="A730" s="1071"/>
      <c r="B730" s="1071"/>
      <c r="C730" s="1062"/>
      <c r="D730" s="1062"/>
      <c r="E730" s="1062"/>
      <c r="F730" s="1062"/>
      <c r="G730" s="1062"/>
      <c r="H730" s="1062"/>
      <c r="I730" s="1062"/>
      <c r="J730" s="1062"/>
      <c r="K730" s="1062"/>
      <c r="L730" s="1062"/>
      <c r="M730" s="1062"/>
      <c r="N730" s="1062"/>
      <c r="O730" s="1062"/>
      <c r="P730" s="1062"/>
      <c r="Q730" s="1062"/>
      <c r="R730" s="1062"/>
      <c r="S730" s="1062"/>
      <c r="T730" s="1062"/>
      <c r="U730" s="1062"/>
      <c r="V730" s="1062"/>
      <c r="W730" s="1062"/>
      <c r="X730" s="1062"/>
      <c r="Y730" s="1062"/>
      <c r="Z730" s="1062"/>
    </row>
    <row r="731" spans="1:26" ht="12.75">
      <c r="A731" s="1071"/>
      <c r="B731" s="1071"/>
      <c r="C731" s="1062"/>
      <c r="D731" s="1062"/>
      <c r="E731" s="1062"/>
      <c r="F731" s="1062"/>
      <c r="G731" s="1062"/>
      <c r="H731" s="1062"/>
      <c r="I731" s="1062"/>
      <c r="J731" s="1062"/>
      <c r="K731" s="1062"/>
      <c r="L731" s="1062"/>
      <c r="M731" s="1062"/>
      <c r="N731" s="1062"/>
      <c r="O731" s="1062"/>
      <c r="P731" s="1062"/>
      <c r="Q731" s="1062"/>
      <c r="R731" s="1062"/>
      <c r="S731" s="1062"/>
      <c r="T731" s="1062"/>
      <c r="U731" s="1062"/>
      <c r="V731" s="1062"/>
      <c r="W731" s="1062"/>
      <c r="X731" s="1062"/>
      <c r="Y731" s="1062"/>
      <c r="Z731" s="1062"/>
    </row>
    <row r="732" spans="1:26" ht="12.75">
      <c r="A732" s="1071"/>
      <c r="B732" s="1071"/>
      <c r="C732" s="1062"/>
      <c r="D732" s="1062"/>
      <c r="E732" s="1062"/>
      <c r="F732" s="1062"/>
      <c r="G732" s="1062"/>
      <c r="H732" s="1062"/>
      <c r="I732" s="1062"/>
      <c r="J732" s="1062"/>
      <c r="K732" s="1062"/>
      <c r="L732" s="1062"/>
      <c r="M732" s="1062"/>
      <c r="N732" s="1062"/>
      <c r="O732" s="1062"/>
      <c r="P732" s="1062"/>
      <c r="Q732" s="1062"/>
      <c r="R732" s="1062"/>
      <c r="S732" s="1062"/>
      <c r="T732" s="1062"/>
      <c r="U732" s="1062"/>
      <c r="V732" s="1062"/>
      <c r="W732" s="1062"/>
      <c r="X732" s="1062"/>
      <c r="Y732" s="1062"/>
      <c r="Z732" s="1062"/>
    </row>
    <row r="733" spans="1:26" ht="12.75">
      <c r="A733" s="1071"/>
      <c r="B733" s="1071"/>
      <c r="C733" s="1062"/>
      <c r="D733" s="1062"/>
      <c r="E733" s="1062"/>
      <c r="F733" s="1062"/>
      <c r="G733" s="1062"/>
      <c r="H733" s="1062"/>
      <c r="I733" s="1062"/>
      <c r="J733" s="1062"/>
      <c r="K733" s="1062"/>
      <c r="L733" s="1062"/>
      <c r="M733" s="1062"/>
      <c r="N733" s="1062"/>
      <c r="O733" s="1062"/>
      <c r="P733" s="1062"/>
      <c r="Q733" s="1062"/>
      <c r="R733" s="1062"/>
      <c r="S733" s="1062"/>
      <c r="T733" s="1062"/>
      <c r="U733" s="1062"/>
      <c r="V733" s="1062"/>
      <c r="W733" s="1062"/>
      <c r="X733" s="1062"/>
      <c r="Y733" s="1062"/>
      <c r="Z733" s="1062"/>
    </row>
    <row r="734" spans="1:26" ht="12.75">
      <c r="A734" s="1071"/>
      <c r="B734" s="1071"/>
      <c r="C734" s="1062"/>
      <c r="D734" s="1062"/>
      <c r="E734" s="1062"/>
      <c r="F734" s="1062"/>
      <c r="G734" s="1062"/>
      <c r="H734" s="1062"/>
      <c r="I734" s="1062"/>
      <c r="J734" s="1062"/>
      <c r="K734" s="1062"/>
      <c r="L734" s="1062"/>
      <c r="M734" s="1062"/>
      <c r="N734" s="1062"/>
      <c r="O734" s="1062"/>
      <c r="P734" s="1062"/>
      <c r="Q734" s="1062"/>
      <c r="R734" s="1062"/>
      <c r="S734" s="1062"/>
      <c r="T734" s="1062"/>
      <c r="U734" s="1062"/>
      <c r="V734" s="1062"/>
      <c r="W734" s="1062"/>
      <c r="X734" s="1062"/>
      <c r="Y734" s="1062"/>
      <c r="Z734" s="1062"/>
    </row>
    <row r="735" spans="1:26" ht="12.75">
      <c r="A735" s="1071"/>
      <c r="B735" s="1071"/>
      <c r="C735" s="1062"/>
      <c r="D735" s="1062"/>
      <c r="E735" s="1062"/>
      <c r="F735" s="1062"/>
      <c r="G735" s="1062"/>
      <c r="H735" s="1062"/>
      <c r="I735" s="1062"/>
      <c r="J735" s="1062"/>
      <c r="K735" s="1062"/>
      <c r="L735" s="1062"/>
      <c r="M735" s="1062"/>
      <c r="N735" s="1062"/>
      <c r="O735" s="1062"/>
      <c r="P735" s="1062"/>
      <c r="Q735" s="1062"/>
      <c r="R735" s="1062"/>
      <c r="S735" s="1062"/>
      <c r="T735" s="1062"/>
      <c r="U735" s="1062"/>
      <c r="V735" s="1062"/>
      <c r="W735" s="1062"/>
      <c r="X735" s="1062"/>
      <c r="Y735" s="1062"/>
      <c r="Z735" s="1062"/>
    </row>
    <row r="736" spans="1:26" ht="12.75">
      <c r="A736" s="1071"/>
      <c r="B736" s="1071"/>
      <c r="C736" s="1062"/>
      <c r="D736" s="1062"/>
      <c r="E736" s="1062"/>
      <c r="F736" s="1062"/>
      <c r="G736" s="1062"/>
      <c r="H736" s="1062"/>
      <c r="I736" s="1062"/>
      <c r="J736" s="1062"/>
      <c r="K736" s="1062"/>
      <c r="L736" s="1062"/>
      <c r="M736" s="1062"/>
      <c r="N736" s="1062"/>
      <c r="O736" s="1062"/>
      <c r="P736" s="1062"/>
      <c r="Q736" s="1062"/>
      <c r="R736" s="1062"/>
      <c r="S736" s="1062"/>
      <c r="T736" s="1062"/>
      <c r="U736" s="1062"/>
      <c r="V736" s="1062"/>
      <c r="W736" s="1062"/>
      <c r="X736" s="1062"/>
      <c r="Y736" s="1062"/>
      <c r="Z736" s="1062"/>
    </row>
    <row r="737" spans="1:26" ht="12.75">
      <c r="A737" s="1071"/>
      <c r="B737" s="1071"/>
      <c r="C737" s="1062"/>
      <c r="D737" s="1062"/>
      <c r="E737" s="1062"/>
      <c r="F737" s="1062"/>
      <c r="G737" s="1062"/>
      <c r="H737" s="1062"/>
      <c r="I737" s="1062"/>
      <c r="J737" s="1062"/>
      <c r="K737" s="1062"/>
      <c r="L737" s="1062"/>
      <c r="M737" s="1062"/>
      <c r="N737" s="1062"/>
      <c r="O737" s="1062"/>
      <c r="P737" s="1062"/>
      <c r="Q737" s="1062"/>
      <c r="R737" s="1062"/>
      <c r="S737" s="1062"/>
      <c r="T737" s="1062"/>
      <c r="U737" s="1062"/>
      <c r="V737" s="1062"/>
      <c r="W737" s="1062"/>
      <c r="X737" s="1062"/>
      <c r="Y737" s="1062"/>
      <c r="Z737" s="1062"/>
    </row>
    <row r="738" spans="1:26" ht="12.75">
      <c r="A738" s="1071"/>
      <c r="B738" s="1071"/>
      <c r="C738" s="1062"/>
      <c r="D738" s="1062"/>
      <c r="E738" s="1062"/>
      <c r="F738" s="1062"/>
      <c r="G738" s="1062"/>
      <c r="H738" s="1062"/>
      <c r="I738" s="1062"/>
      <c r="J738" s="1062"/>
      <c r="K738" s="1062"/>
      <c r="L738" s="1062"/>
      <c r="M738" s="1062"/>
      <c r="N738" s="1062"/>
      <c r="O738" s="1062"/>
      <c r="P738" s="1062"/>
      <c r="Q738" s="1062"/>
      <c r="R738" s="1062"/>
      <c r="S738" s="1062"/>
      <c r="T738" s="1062"/>
      <c r="U738" s="1062"/>
      <c r="V738" s="1062"/>
      <c r="W738" s="1062"/>
      <c r="X738" s="1062"/>
      <c r="Y738" s="1062"/>
      <c r="Z738" s="1062"/>
    </row>
    <row r="739" spans="1:26" ht="12.75">
      <c r="A739" s="1071"/>
      <c r="B739" s="1071"/>
      <c r="C739" s="1062"/>
      <c r="D739" s="1062"/>
      <c r="E739" s="1062"/>
      <c r="F739" s="1062"/>
      <c r="G739" s="1062"/>
      <c r="H739" s="1062"/>
      <c r="I739" s="1062"/>
      <c r="J739" s="1062"/>
      <c r="K739" s="1062"/>
      <c r="L739" s="1062"/>
      <c r="M739" s="1062"/>
      <c r="N739" s="1062"/>
      <c r="O739" s="1062"/>
      <c r="P739" s="1062"/>
      <c r="Q739" s="1062"/>
      <c r="R739" s="1062"/>
      <c r="S739" s="1062"/>
      <c r="T739" s="1062"/>
      <c r="U739" s="1062"/>
      <c r="V739" s="1062"/>
      <c r="W739" s="1062"/>
      <c r="X739" s="1062"/>
      <c r="Y739" s="1062"/>
      <c r="Z739" s="1062"/>
    </row>
    <row r="740" spans="1:26" ht="12.75">
      <c r="A740" s="1071"/>
      <c r="B740" s="1071"/>
      <c r="C740" s="1062"/>
      <c r="D740" s="1062"/>
      <c r="E740" s="1062"/>
      <c r="F740" s="1062"/>
      <c r="G740" s="1062"/>
      <c r="H740" s="1062"/>
      <c r="I740" s="1062"/>
      <c r="J740" s="1062"/>
      <c r="K740" s="1062"/>
      <c r="L740" s="1062"/>
      <c r="M740" s="1062"/>
      <c r="N740" s="1062"/>
      <c r="O740" s="1062"/>
      <c r="P740" s="1062"/>
      <c r="Q740" s="1062"/>
      <c r="R740" s="1062"/>
      <c r="S740" s="1062"/>
      <c r="T740" s="1062"/>
      <c r="U740" s="1062"/>
      <c r="V740" s="1062"/>
      <c r="W740" s="1062"/>
      <c r="X740" s="1062"/>
      <c r="Y740" s="1062"/>
      <c r="Z740" s="1062"/>
    </row>
    <row r="741" spans="1:26" ht="12.75">
      <c r="A741" s="1071"/>
      <c r="B741" s="1071"/>
      <c r="C741" s="1062"/>
      <c r="D741" s="1062"/>
      <c r="E741" s="1062"/>
      <c r="F741" s="1062"/>
      <c r="G741" s="1062"/>
      <c r="H741" s="1062"/>
      <c r="I741" s="1062"/>
      <c r="J741" s="1062"/>
      <c r="K741" s="1062"/>
      <c r="L741" s="1062"/>
      <c r="M741" s="1062"/>
      <c r="N741" s="1062"/>
      <c r="O741" s="1062"/>
      <c r="P741" s="1062"/>
      <c r="Q741" s="1062"/>
      <c r="R741" s="1062"/>
      <c r="S741" s="1062"/>
      <c r="T741" s="1062"/>
      <c r="U741" s="1062"/>
      <c r="V741" s="1062"/>
      <c r="W741" s="1062"/>
      <c r="X741" s="1062"/>
      <c r="Y741" s="1062"/>
      <c r="Z741" s="1062"/>
    </row>
    <row r="742" spans="1:26" ht="12.75">
      <c r="A742" s="1071"/>
      <c r="B742" s="1071"/>
      <c r="C742" s="1062"/>
      <c r="D742" s="1062"/>
      <c r="E742" s="1062"/>
      <c r="F742" s="1062"/>
      <c r="G742" s="1062"/>
      <c r="H742" s="1062"/>
      <c r="I742" s="1062"/>
      <c r="J742" s="1062"/>
      <c r="K742" s="1062"/>
      <c r="L742" s="1062"/>
      <c r="M742" s="1062"/>
      <c r="N742" s="1062"/>
      <c r="O742" s="1062"/>
      <c r="P742" s="1062"/>
      <c r="Q742" s="1062"/>
      <c r="R742" s="1062"/>
      <c r="S742" s="1062"/>
      <c r="T742" s="1062"/>
      <c r="U742" s="1062"/>
      <c r="V742" s="1062"/>
      <c r="W742" s="1062"/>
      <c r="X742" s="1062"/>
      <c r="Y742" s="1062"/>
      <c r="Z742" s="1062"/>
    </row>
    <row r="743" spans="1:26" ht="12.75">
      <c r="A743" s="1071"/>
      <c r="B743" s="1071"/>
      <c r="C743" s="1062"/>
      <c r="D743" s="1062"/>
      <c r="E743" s="1062"/>
      <c r="F743" s="1062"/>
      <c r="G743" s="1062"/>
      <c r="H743" s="1062"/>
      <c r="I743" s="1062"/>
      <c r="J743" s="1062"/>
      <c r="K743" s="1062"/>
      <c r="L743" s="1062"/>
      <c r="M743" s="1062"/>
      <c r="N743" s="1062"/>
      <c r="O743" s="1062"/>
      <c r="P743" s="1062"/>
      <c r="Q743" s="1062"/>
      <c r="R743" s="1062"/>
      <c r="S743" s="1062"/>
      <c r="T743" s="1062"/>
      <c r="U743" s="1062"/>
      <c r="V743" s="1062"/>
      <c r="W743" s="1062"/>
      <c r="X743" s="1062"/>
      <c r="Y743" s="1062"/>
      <c r="Z743" s="1062"/>
    </row>
    <row r="744" spans="1:26" ht="12.75">
      <c r="A744" s="1071"/>
      <c r="B744" s="1071"/>
      <c r="C744" s="1062"/>
      <c r="D744" s="1062"/>
      <c r="E744" s="1062"/>
      <c r="F744" s="1062"/>
      <c r="G744" s="1062"/>
      <c r="H744" s="1062"/>
      <c r="I744" s="1062"/>
      <c r="J744" s="1062"/>
      <c r="K744" s="1062"/>
      <c r="L744" s="1062"/>
      <c r="M744" s="1062"/>
      <c r="N744" s="1062"/>
      <c r="O744" s="1062"/>
      <c r="P744" s="1062"/>
      <c r="Q744" s="1062"/>
      <c r="R744" s="1062"/>
      <c r="S744" s="1062"/>
      <c r="T744" s="1062"/>
      <c r="U744" s="1062"/>
      <c r="V744" s="1062"/>
      <c r="W744" s="1062"/>
      <c r="X744" s="1062"/>
      <c r="Y744" s="1062"/>
      <c r="Z744" s="1062"/>
    </row>
    <row r="745" spans="1:26" ht="12.75">
      <c r="A745" s="1071"/>
      <c r="B745" s="1071"/>
      <c r="C745" s="1062"/>
      <c r="D745" s="1062"/>
      <c r="E745" s="1062"/>
      <c r="F745" s="1062"/>
      <c r="G745" s="1062"/>
      <c r="H745" s="1062"/>
      <c r="I745" s="1062"/>
      <c r="J745" s="1062"/>
      <c r="K745" s="1062"/>
      <c r="L745" s="1062"/>
      <c r="M745" s="1062"/>
      <c r="N745" s="1062"/>
      <c r="O745" s="1062"/>
      <c r="P745" s="1062"/>
      <c r="Q745" s="1062"/>
      <c r="R745" s="1062"/>
      <c r="S745" s="1062"/>
      <c r="T745" s="1062"/>
      <c r="U745" s="1062"/>
      <c r="V745" s="1062"/>
      <c r="W745" s="1062"/>
      <c r="X745" s="1062"/>
      <c r="Y745" s="1062"/>
      <c r="Z745" s="1062"/>
    </row>
    <row r="746" spans="1:26" ht="12.75">
      <c r="A746" s="1071"/>
      <c r="B746" s="1071"/>
      <c r="C746" s="1062"/>
      <c r="D746" s="1062"/>
      <c r="E746" s="1062"/>
      <c r="F746" s="1062"/>
      <c r="G746" s="1062"/>
      <c r="H746" s="1062"/>
      <c r="I746" s="1062"/>
      <c r="J746" s="1062"/>
      <c r="K746" s="1062"/>
      <c r="L746" s="1062"/>
      <c r="M746" s="1062"/>
      <c r="N746" s="1062"/>
      <c r="O746" s="1062"/>
      <c r="P746" s="1062"/>
      <c r="Q746" s="1062"/>
      <c r="R746" s="1062"/>
      <c r="S746" s="1062"/>
      <c r="T746" s="1062"/>
      <c r="U746" s="1062"/>
      <c r="V746" s="1062"/>
      <c r="W746" s="1062"/>
      <c r="X746" s="1062"/>
      <c r="Y746" s="1062"/>
      <c r="Z746" s="1062"/>
    </row>
    <row r="747" spans="1:26" ht="12.75">
      <c r="A747" s="1071"/>
      <c r="B747" s="1071"/>
      <c r="C747" s="1062"/>
      <c r="D747" s="1062"/>
      <c r="E747" s="1062"/>
      <c r="F747" s="1062"/>
      <c r="G747" s="1062"/>
      <c r="H747" s="1062"/>
      <c r="I747" s="1062"/>
      <c r="J747" s="1062"/>
      <c r="K747" s="1062"/>
      <c r="L747" s="1062"/>
      <c r="M747" s="1062"/>
      <c r="N747" s="1062"/>
      <c r="O747" s="1062"/>
      <c r="P747" s="1062"/>
      <c r="Q747" s="1062"/>
      <c r="R747" s="1062"/>
      <c r="S747" s="1062"/>
      <c r="T747" s="1062"/>
      <c r="U747" s="1062"/>
      <c r="V747" s="1062"/>
      <c r="W747" s="1062"/>
      <c r="X747" s="1062"/>
      <c r="Y747" s="1062"/>
      <c r="Z747" s="1062"/>
    </row>
    <row r="748" spans="1:26" ht="12.75">
      <c r="A748" s="1071"/>
      <c r="B748" s="1071"/>
      <c r="C748" s="1062"/>
      <c r="D748" s="1062"/>
      <c r="E748" s="1062"/>
      <c r="F748" s="1062"/>
      <c r="G748" s="1062"/>
      <c r="H748" s="1062"/>
      <c r="I748" s="1062"/>
      <c r="J748" s="1062"/>
      <c r="K748" s="1062"/>
      <c r="L748" s="1062"/>
      <c r="M748" s="1062"/>
      <c r="N748" s="1062"/>
      <c r="O748" s="1062"/>
      <c r="P748" s="1062"/>
      <c r="Q748" s="1062"/>
      <c r="R748" s="1062"/>
      <c r="S748" s="1062"/>
      <c r="T748" s="1062"/>
      <c r="U748" s="1062"/>
      <c r="V748" s="1062"/>
      <c r="W748" s="1062"/>
      <c r="X748" s="1062"/>
      <c r="Y748" s="1062"/>
      <c r="Z748" s="1062"/>
    </row>
    <row r="749" spans="1:26" ht="12.75">
      <c r="A749" s="1071"/>
      <c r="B749" s="1071"/>
      <c r="C749" s="1062"/>
      <c r="D749" s="1062"/>
      <c r="E749" s="1062"/>
      <c r="F749" s="1062"/>
      <c r="G749" s="1062"/>
      <c r="H749" s="1062"/>
      <c r="I749" s="1062"/>
      <c r="J749" s="1062"/>
      <c r="K749" s="1062"/>
      <c r="L749" s="1062"/>
      <c r="M749" s="1062"/>
      <c r="N749" s="1062"/>
      <c r="O749" s="1062"/>
      <c r="P749" s="1062"/>
      <c r="Q749" s="1062"/>
      <c r="R749" s="1062"/>
      <c r="S749" s="1062"/>
      <c r="T749" s="1062"/>
      <c r="U749" s="1062"/>
      <c r="V749" s="1062"/>
      <c r="W749" s="1062"/>
      <c r="X749" s="1062"/>
      <c r="Y749" s="1062"/>
      <c r="Z749" s="1062"/>
    </row>
    <row r="750" spans="1:26" ht="12.75">
      <c r="A750" s="1071"/>
      <c r="B750" s="1071"/>
      <c r="C750" s="1062"/>
      <c r="D750" s="1062"/>
      <c r="E750" s="1062"/>
      <c r="F750" s="1062"/>
      <c r="G750" s="1062"/>
      <c r="H750" s="1062"/>
      <c r="I750" s="1062"/>
      <c r="J750" s="1062"/>
      <c r="K750" s="1062"/>
      <c r="L750" s="1062"/>
      <c r="M750" s="1062"/>
      <c r="N750" s="1062"/>
      <c r="O750" s="1062"/>
      <c r="P750" s="1062"/>
      <c r="Q750" s="1062"/>
      <c r="R750" s="1062"/>
      <c r="S750" s="1062"/>
      <c r="T750" s="1062"/>
      <c r="U750" s="1062"/>
      <c r="V750" s="1062"/>
      <c r="W750" s="1062"/>
      <c r="X750" s="1062"/>
      <c r="Y750" s="1062"/>
      <c r="Z750" s="1062"/>
    </row>
    <row r="751" spans="1:26" ht="12.75">
      <c r="A751" s="1071"/>
      <c r="B751" s="1071"/>
      <c r="C751" s="1062"/>
      <c r="D751" s="1062"/>
      <c r="E751" s="1062"/>
      <c r="F751" s="1062"/>
      <c r="G751" s="1062"/>
      <c r="H751" s="1062"/>
      <c r="I751" s="1062"/>
      <c r="J751" s="1062"/>
      <c r="K751" s="1062"/>
      <c r="L751" s="1062"/>
      <c r="M751" s="1062"/>
      <c r="N751" s="1062"/>
      <c r="O751" s="1062"/>
      <c r="P751" s="1062"/>
      <c r="Q751" s="1062"/>
      <c r="R751" s="1062"/>
      <c r="S751" s="1062"/>
      <c r="T751" s="1062"/>
      <c r="U751" s="1062"/>
      <c r="V751" s="1062"/>
      <c r="W751" s="1062"/>
      <c r="X751" s="1062"/>
      <c r="Y751" s="1062"/>
      <c r="Z751" s="1062"/>
    </row>
    <row r="752" spans="1:26" ht="12.75">
      <c r="A752" s="1071"/>
      <c r="B752" s="1071"/>
      <c r="C752" s="1062"/>
      <c r="D752" s="1062"/>
      <c r="E752" s="1062"/>
      <c r="F752" s="1062"/>
      <c r="G752" s="1062"/>
      <c r="H752" s="1062"/>
      <c r="I752" s="1062"/>
      <c r="J752" s="1062"/>
      <c r="K752" s="1062"/>
      <c r="L752" s="1062"/>
      <c r="M752" s="1062"/>
      <c r="N752" s="1062"/>
      <c r="O752" s="1062"/>
      <c r="P752" s="1062"/>
      <c r="Q752" s="1062"/>
      <c r="R752" s="1062"/>
      <c r="S752" s="1062"/>
      <c r="T752" s="1062"/>
      <c r="U752" s="1062"/>
      <c r="V752" s="1062"/>
      <c r="W752" s="1062"/>
      <c r="X752" s="1062"/>
      <c r="Y752" s="1062"/>
      <c r="Z752" s="1062"/>
    </row>
    <row r="753" spans="1:26" ht="12.75">
      <c r="A753" s="1071"/>
      <c r="B753" s="1071"/>
      <c r="C753" s="1062"/>
      <c r="D753" s="1062"/>
      <c r="E753" s="1062"/>
      <c r="F753" s="1062"/>
      <c r="G753" s="1062"/>
      <c r="H753" s="1062"/>
      <c r="I753" s="1062"/>
      <c r="J753" s="1062"/>
      <c r="K753" s="1062"/>
      <c r="L753" s="1062"/>
      <c r="M753" s="1062"/>
      <c r="N753" s="1062"/>
      <c r="O753" s="1062"/>
      <c r="P753" s="1062"/>
      <c r="Q753" s="1062"/>
      <c r="R753" s="1062"/>
      <c r="S753" s="1062"/>
      <c r="T753" s="1062"/>
      <c r="U753" s="1062"/>
      <c r="V753" s="1062"/>
      <c r="W753" s="1062"/>
      <c r="X753" s="1062"/>
      <c r="Y753" s="1062"/>
      <c r="Z753" s="1062"/>
    </row>
    <row r="754" spans="1:26" ht="12.75">
      <c r="A754" s="1071"/>
      <c r="B754" s="1071"/>
      <c r="C754" s="1062"/>
      <c r="D754" s="1062"/>
      <c r="E754" s="1062"/>
      <c r="F754" s="1062"/>
      <c r="G754" s="1062"/>
      <c r="H754" s="1062"/>
      <c r="I754" s="1062"/>
      <c r="J754" s="1062"/>
      <c r="K754" s="1062"/>
      <c r="L754" s="1062"/>
      <c r="M754" s="1062"/>
      <c r="N754" s="1062"/>
      <c r="O754" s="1062"/>
      <c r="P754" s="1062"/>
      <c r="Q754" s="1062"/>
      <c r="R754" s="1062"/>
      <c r="S754" s="1062"/>
      <c r="T754" s="1062"/>
      <c r="U754" s="1062"/>
      <c r="V754" s="1062"/>
      <c r="W754" s="1062"/>
      <c r="X754" s="1062"/>
      <c r="Y754" s="1062"/>
      <c r="Z754" s="1062"/>
    </row>
    <row r="755" spans="1:26" ht="12.75">
      <c r="A755" s="1071"/>
      <c r="B755" s="1071"/>
      <c r="C755" s="1062"/>
      <c r="D755" s="1062"/>
      <c r="E755" s="1062"/>
      <c r="F755" s="1062"/>
      <c r="G755" s="1062"/>
      <c r="H755" s="1062"/>
      <c r="I755" s="1062"/>
      <c r="J755" s="1062"/>
      <c r="K755" s="1062"/>
      <c r="L755" s="1062"/>
      <c r="M755" s="1062"/>
      <c r="N755" s="1062"/>
      <c r="O755" s="1062"/>
      <c r="P755" s="1062"/>
      <c r="Q755" s="1062"/>
      <c r="R755" s="1062"/>
      <c r="S755" s="1062"/>
      <c r="T755" s="1062"/>
      <c r="U755" s="1062"/>
      <c r="V755" s="1062"/>
      <c r="W755" s="1062"/>
      <c r="X755" s="1062"/>
      <c r="Y755" s="1062"/>
      <c r="Z755" s="1062"/>
    </row>
    <row r="756" spans="1:26" ht="12.75">
      <c r="A756" s="1071"/>
      <c r="B756" s="1071"/>
      <c r="C756" s="1062"/>
      <c r="D756" s="1062"/>
      <c r="E756" s="1062"/>
      <c r="F756" s="1062"/>
      <c r="G756" s="1062"/>
      <c r="H756" s="1062"/>
      <c r="I756" s="1062"/>
      <c r="J756" s="1062"/>
      <c r="K756" s="1062"/>
      <c r="L756" s="1062"/>
      <c r="M756" s="1062"/>
      <c r="N756" s="1062"/>
      <c r="O756" s="1062"/>
      <c r="P756" s="1062"/>
      <c r="Q756" s="1062"/>
      <c r="R756" s="1062"/>
      <c r="S756" s="1062"/>
      <c r="T756" s="1062"/>
      <c r="U756" s="1062"/>
      <c r="V756" s="1062"/>
      <c r="W756" s="1062"/>
      <c r="X756" s="1062"/>
      <c r="Y756" s="1062"/>
      <c r="Z756" s="1062"/>
    </row>
    <row r="757" spans="1:26" ht="12.75">
      <c r="A757" s="1071"/>
      <c r="B757" s="1071"/>
      <c r="C757" s="1062"/>
      <c r="D757" s="1062"/>
      <c r="E757" s="1062"/>
      <c r="F757" s="1062"/>
      <c r="G757" s="1062"/>
      <c r="H757" s="1062"/>
      <c r="I757" s="1062"/>
      <c r="J757" s="1062"/>
      <c r="K757" s="1062"/>
      <c r="L757" s="1062"/>
      <c r="M757" s="1062"/>
      <c r="N757" s="1062"/>
      <c r="O757" s="1062"/>
      <c r="P757" s="1062"/>
      <c r="Q757" s="1062"/>
      <c r="R757" s="1062"/>
      <c r="S757" s="1062"/>
      <c r="T757" s="1062"/>
      <c r="U757" s="1062"/>
      <c r="V757" s="1062"/>
      <c r="W757" s="1062"/>
      <c r="X757" s="1062"/>
      <c r="Y757" s="1062"/>
      <c r="Z757" s="1062"/>
    </row>
    <row r="758" spans="1:26" ht="12.75">
      <c r="A758" s="1071"/>
      <c r="B758" s="1071"/>
      <c r="C758" s="1062"/>
      <c r="D758" s="1062"/>
      <c r="E758" s="1062"/>
      <c r="F758" s="1062"/>
      <c r="G758" s="1062"/>
      <c r="H758" s="1062"/>
      <c r="I758" s="1062"/>
      <c r="J758" s="1062"/>
      <c r="K758" s="1062"/>
      <c r="L758" s="1062"/>
      <c r="M758" s="1062"/>
      <c r="N758" s="1062"/>
      <c r="O758" s="1062"/>
      <c r="P758" s="1062"/>
      <c r="Q758" s="1062"/>
      <c r="R758" s="1062"/>
      <c r="S758" s="1062"/>
      <c r="T758" s="1062"/>
      <c r="U758" s="1062"/>
      <c r="V758" s="1062"/>
      <c r="W758" s="1062"/>
      <c r="X758" s="1062"/>
      <c r="Y758" s="1062"/>
      <c r="Z758" s="1062"/>
    </row>
    <row r="759" spans="1:26" ht="12.75">
      <c r="A759" s="1071"/>
      <c r="B759" s="1071"/>
      <c r="C759" s="1062"/>
      <c r="D759" s="1062"/>
      <c r="E759" s="1062"/>
      <c r="F759" s="1062"/>
      <c r="G759" s="1062"/>
      <c r="H759" s="1062"/>
      <c r="I759" s="1062"/>
      <c r="J759" s="1062"/>
      <c r="K759" s="1062"/>
      <c r="L759" s="1062"/>
      <c r="M759" s="1062"/>
      <c r="N759" s="1062"/>
      <c r="O759" s="1062"/>
      <c r="P759" s="1062"/>
      <c r="Q759" s="1062"/>
      <c r="R759" s="1062"/>
      <c r="S759" s="1062"/>
      <c r="T759" s="1062"/>
      <c r="U759" s="1062"/>
      <c r="V759" s="1062"/>
      <c r="W759" s="1062"/>
      <c r="X759" s="1062"/>
      <c r="Y759" s="1062"/>
      <c r="Z759" s="1062"/>
    </row>
    <row r="760" spans="1:26" ht="12.75">
      <c r="A760" s="1071"/>
      <c r="B760" s="1071"/>
      <c r="C760" s="1062"/>
      <c r="D760" s="1062"/>
      <c r="E760" s="1062"/>
      <c r="F760" s="1062"/>
      <c r="G760" s="1062"/>
      <c r="H760" s="1062"/>
      <c r="I760" s="1062"/>
      <c r="J760" s="1062"/>
      <c r="K760" s="1062"/>
      <c r="L760" s="1062"/>
      <c r="M760" s="1062"/>
      <c r="N760" s="1062"/>
      <c r="O760" s="1062"/>
      <c r="P760" s="1062"/>
      <c r="Q760" s="1062"/>
      <c r="R760" s="1062"/>
      <c r="S760" s="1062"/>
      <c r="T760" s="1062"/>
      <c r="U760" s="1062"/>
      <c r="V760" s="1062"/>
      <c r="W760" s="1062"/>
      <c r="X760" s="1062"/>
      <c r="Y760" s="1062"/>
      <c r="Z760" s="1062"/>
    </row>
    <row r="761" spans="1:26" ht="12.75">
      <c r="A761" s="1071"/>
      <c r="B761" s="1071"/>
      <c r="C761" s="1062"/>
      <c r="D761" s="1062"/>
      <c r="E761" s="1062"/>
      <c r="F761" s="1062"/>
      <c r="G761" s="1062"/>
      <c r="H761" s="1062"/>
      <c r="I761" s="1062"/>
      <c r="J761" s="1062"/>
      <c r="K761" s="1062"/>
      <c r="L761" s="1062"/>
      <c r="M761" s="1062"/>
      <c r="N761" s="1062"/>
      <c r="O761" s="1062"/>
      <c r="P761" s="1062"/>
      <c r="Q761" s="1062"/>
      <c r="R761" s="1062"/>
      <c r="S761" s="1062"/>
      <c r="T761" s="1062"/>
      <c r="U761" s="1062"/>
      <c r="V761" s="1062"/>
      <c r="W761" s="1062"/>
      <c r="X761" s="1062"/>
      <c r="Y761" s="1062"/>
      <c r="Z761" s="1062"/>
    </row>
    <row r="762" spans="1:26" ht="12.75">
      <c r="A762" s="1071"/>
      <c r="B762" s="1071"/>
      <c r="C762" s="1062"/>
      <c r="D762" s="1062"/>
      <c r="E762" s="1062"/>
      <c r="F762" s="1062"/>
      <c r="G762" s="1062"/>
      <c r="H762" s="1062"/>
      <c r="I762" s="1062"/>
      <c r="J762" s="1062"/>
      <c r="K762" s="1062"/>
      <c r="L762" s="1062"/>
      <c r="M762" s="1062"/>
      <c r="N762" s="1062"/>
      <c r="O762" s="1062"/>
      <c r="P762" s="1062"/>
      <c r="Q762" s="1062"/>
      <c r="R762" s="1062"/>
      <c r="S762" s="1062"/>
      <c r="T762" s="1062"/>
      <c r="U762" s="1062"/>
      <c r="V762" s="1062"/>
      <c r="W762" s="1062"/>
      <c r="X762" s="1062"/>
      <c r="Y762" s="1062"/>
      <c r="Z762" s="1062"/>
    </row>
    <row r="763" spans="1:26" ht="12.75">
      <c r="A763" s="1071"/>
      <c r="B763" s="1071"/>
      <c r="C763" s="1062"/>
      <c r="D763" s="1062"/>
      <c r="E763" s="1062"/>
      <c r="F763" s="1062"/>
      <c r="G763" s="1062"/>
      <c r="H763" s="1062"/>
      <c r="I763" s="1062"/>
      <c r="J763" s="1062"/>
      <c r="K763" s="1062"/>
      <c r="L763" s="1062"/>
      <c r="M763" s="1062"/>
      <c r="N763" s="1062"/>
      <c r="O763" s="1062"/>
      <c r="P763" s="1062"/>
      <c r="Q763" s="1062"/>
      <c r="R763" s="1062"/>
      <c r="S763" s="1062"/>
      <c r="T763" s="1062"/>
      <c r="U763" s="1062"/>
      <c r="V763" s="1062"/>
      <c r="W763" s="1062"/>
      <c r="X763" s="1062"/>
      <c r="Y763" s="1062"/>
      <c r="Z763" s="1062"/>
    </row>
    <row r="764" spans="1:26" ht="12.75">
      <c r="A764" s="1071"/>
      <c r="B764" s="1071"/>
      <c r="C764" s="1062"/>
      <c r="D764" s="1062"/>
      <c r="E764" s="1062"/>
      <c r="F764" s="1062"/>
      <c r="G764" s="1062"/>
      <c r="H764" s="1062"/>
      <c r="I764" s="1062"/>
      <c r="J764" s="1062"/>
      <c r="K764" s="1062"/>
      <c r="L764" s="1062"/>
      <c r="M764" s="1062"/>
      <c r="N764" s="1062"/>
      <c r="O764" s="1062"/>
      <c r="P764" s="1062"/>
      <c r="Q764" s="1062"/>
      <c r="R764" s="1062"/>
      <c r="S764" s="1062"/>
      <c r="T764" s="1062"/>
      <c r="U764" s="1062"/>
      <c r="V764" s="1062"/>
      <c r="W764" s="1062"/>
      <c r="X764" s="1062"/>
      <c r="Y764" s="1062"/>
      <c r="Z764" s="1062"/>
    </row>
    <row r="765" spans="1:26" ht="12.75">
      <c r="A765" s="1071"/>
      <c r="B765" s="1071"/>
      <c r="C765" s="1062"/>
      <c r="D765" s="1062"/>
      <c r="E765" s="1062"/>
      <c r="F765" s="1062"/>
      <c r="G765" s="1062"/>
      <c r="H765" s="1062"/>
      <c r="I765" s="1062"/>
      <c r="J765" s="1062"/>
      <c r="K765" s="1062"/>
      <c r="L765" s="1062"/>
      <c r="M765" s="1062"/>
      <c r="N765" s="1062"/>
      <c r="O765" s="1062"/>
      <c r="P765" s="1062"/>
      <c r="Q765" s="1062"/>
      <c r="R765" s="1062"/>
      <c r="S765" s="1062"/>
      <c r="T765" s="1062"/>
      <c r="U765" s="1062"/>
      <c r="V765" s="1062"/>
      <c r="W765" s="1062"/>
      <c r="X765" s="1062"/>
      <c r="Y765" s="1062"/>
      <c r="Z765" s="1062"/>
    </row>
    <row r="766" spans="1:26" ht="12.75">
      <c r="A766" s="1071"/>
      <c r="B766" s="1071"/>
      <c r="C766" s="1062"/>
      <c r="D766" s="1062"/>
      <c r="E766" s="1062"/>
      <c r="F766" s="1062"/>
      <c r="G766" s="1062"/>
      <c r="H766" s="1062"/>
      <c r="I766" s="1062"/>
      <c r="J766" s="1062"/>
      <c r="K766" s="1062"/>
      <c r="L766" s="1062"/>
      <c r="M766" s="1062"/>
      <c r="N766" s="1062"/>
      <c r="O766" s="1062"/>
      <c r="P766" s="1062"/>
      <c r="Q766" s="1062"/>
      <c r="R766" s="1062"/>
      <c r="S766" s="1062"/>
      <c r="T766" s="1062"/>
      <c r="U766" s="1062"/>
      <c r="V766" s="1062"/>
      <c r="W766" s="1062"/>
      <c r="X766" s="1062"/>
      <c r="Y766" s="1062"/>
      <c r="Z766" s="1062"/>
    </row>
    <row r="767" spans="1:26" ht="12.75">
      <c r="A767" s="1071"/>
      <c r="B767" s="1071"/>
      <c r="C767" s="1062"/>
      <c r="D767" s="1062"/>
      <c r="E767" s="1062"/>
      <c r="F767" s="1062"/>
      <c r="G767" s="1062"/>
      <c r="H767" s="1062"/>
      <c r="I767" s="1062"/>
      <c r="J767" s="1062"/>
      <c r="K767" s="1062"/>
      <c r="L767" s="1062"/>
      <c r="M767" s="1062"/>
      <c r="N767" s="1062"/>
      <c r="O767" s="1062"/>
      <c r="P767" s="1062"/>
      <c r="Q767" s="1062"/>
      <c r="R767" s="1062"/>
      <c r="S767" s="1062"/>
      <c r="T767" s="1062"/>
      <c r="U767" s="1062"/>
      <c r="V767" s="1062"/>
      <c r="W767" s="1062"/>
      <c r="X767" s="1062"/>
      <c r="Y767" s="1062"/>
      <c r="Z767" s="1062"/>
    </row>
    <row r="768" spans="1:26" ht="12.75">
      <c r="A768" s="1071"/>
      <c r="B768" s="1071"/>
      <c r="C768" s="1062"/>
      <c r="D768" s="1062"/>
      <c r="E768" s="1062"/>
      <c r="F768" s="1062"/>
      <c r="G768" s="1062"/>
      <c r="H768" s="1062"/>
      <c r="I768" s="1062"/>
      <c r="J768" s="1062"/>
      <c r="K768" s="1062"/>
      <c r="L768" s="1062"/>
      <c r="M768" s="1062"/>
      <c r="N768" s="1062"/>
      <c r="O768" s="1062"/>
      <c r="P768" s="1062"/>
      <c r="Q768" s="1062"/>
      <c r="R768" s="1062"/>
      <c r="S768" s="1062"/>
      <c r="T768" s="1062"/>
      <c r="U768" s="1062"/>
      <c r="V768" s="1062"/>
      <c r="W768" s="1062"/>
      <c r="X768" s="1062"/>
      <c r="Y768" s="1062"/>
      <c r="Z768" s="1062"/>
    </row>
    <row r="769" spans="1:26" ht="12.75">
      <c r="A769" s="1071"/>
      <c r="B769" s="1071"/>
      <c r="C769" s="1062"/>
      <c r="D769" s="1062"/>
      <c r="E769" s="1062"/>
      <c r="F769" s="1062"/>
      <c r="G769" s="1062"/>
      <c r="H769" s="1062"/>
      <c r="I769" s="1062"/>
      <c r="J769" s="1062"/>
      <c r="K769" s="1062"/>
      <c r="L769" s="1062"/>
      <c r="M769" s="1062"/>
      <c r="N769" s="1062"/>
      <c r="O769" s="1062"/>
      <c r="P769" s="1062"/>
      <c r="Q769" s="1062"/>
      <c r="R769" s="1062"/>
      <c r="S769" s="1062"/>
      <c r="T769" s="1062"/>
      <c r="U769" s="1062"/>
      <c r="V769" s="1062"/>
      <c r="W769" s="1062"/>
      <c r="X769" s="1062"/>
      <c r="Y769" s="1062"/>
      <c r="Z769" s="1062"/>
    </row>
    <row r="770" spans="1:26" ht="12.75">
      <c r="A770" s="1071"/>
      <c r="B770" s="1071"/>
      <c r="C770" s="1062"/>
      <c r="D770" s="1062"/>
      <c r="E770" s="1062"/>
      <c r="F770" s="1062"/>
      <c r="G770" s="1062"/>
      <c r="H770" s="1062"/>
      <c r="I770" s="1062"/>
      <c r="J770" s="1062"/>
      <c r="K770" s="1062"/>
      <c r="L770" s="1062"/>
      <c r="M770" s="1062"/>
      <c r="N770" s="1062"/>
      <c r="O770" s="1062"/>
      <c r="P770" s="1062"/>
      <c r="Q770" s="1062"/>
      <c r="R770" s="1062"/>
      <c r="S770" s="1062"/>
      <c r="T770" s="1062"/>
      <c r="U770" s="1062"/>
      <c r="V770" s="1062"/>
      <c r="W770" s="1062"/>
      <c r="X770" s="1062"/>
      <c r="Y770" s="1062"/>
      <c r="Z770" s="1062"/>
    </row>
    <row r="771" spans="1:26" ht="12.75">
      <c r="A771" s="1071"/>
      <c r="B771" s="1071"/>
      <c r="C771" s="1062"/>
      <c r="D771" s="1062"/>
      <c r="E771" s="1062"/>
      <c r="F771" s="1062"/>
      <c r="G771" s="1062"/>
      <c r="H771" s="1062"/>
      <c r="I771" s="1062"/>
      <c r="J771" s="1062"/>
      <c r="K771" s="1062"/>
      <c r="L771" s="1062"/>
      <c r="M771" s="1062"/>
      <c r="N771" s="1062"/>
      <c r="O771" s="1062"/>
      <c r="P771" s="1062"/>
      <c r="Q771" s="1062"/>
      <c r="R771" s="1062"/>
      <c r="S771" s="1062"/>
      <c r="T771" s="1062"/>
      <c r="U771" s="1062"/>
      <c r="V771" s="1062"/>
      <c r="W771" s="1062"/>
      <c r="X771" s="1062"/>
      <c r="Y771" s="1062"/>
      <c r="Z771" s="1062"/>
    </row>
    <row r="772" spans="1:26" ht="12.75">
      <c r="A772" s="1071"/>
      <c r="B772" s="1071"/>
      <c r="C772" s="1062"/>
      <c r="D772" s="1062"/>
      <c r="E772" s="1062"/>
      <c r="F772" s="1062"/>
      <c r="G772" s="1062"/>
      <c r="H772" s="1062"/>
      <c r="I772" s="1062"/>
      <c r="J772" s="1062"/>
      <c r="K772" s="1062"/>
      <c r="L772" s="1062"/>
      <c r="M772" s="1062"/>
      <c r="N772" s="1062"/>
      <c r="O772" s="1062"/>
      <c r="P772" s="1062"/>
      <c r="Q772" s="1062"/>
      <c r="R772" s="1062"/>
      <c r="S772" s="1062"/>
      <c r="T772" s="1062"/>
      <c r="U772" s="1062"/>
      <c r="V772" s="1062"/>
      <c r="W772" s="1062"/>
      <c r="X772" s="1062"/>
      <c r="Y772" s="1062"/>
      <c r="Z772" s="1062"/>
    </row>
    <row r="773" spans="1:26" ht="12.75">
      <c r="A773" s="1071"/>
      <c r="B773" s="1071"/>
      <c r="C773" s="1062"/>
      <c r="D773" s="1062"/>
      <c r="E773" s="1062"/>
      <c r="F773" s="1062"/>
      <c r="G773" s="1062"/>
      <c r="H773" s="1062"/>
      <c r="I773" s="1062"/>
      <c r="J773" s="1062"/>
      <c r="K773" s="1062"/>
      <c r="L773" s="1062"/>
      <c r="M773" s="1062"/>
      <c r="N773" s="1062"/>
      <c r="O773" s="1062"/>
      <c r="P773" s="1062"/>
      <c r="Q773" s="1062"/>
      <c r="R773" s="1062"/>
      <c r="S773" s="1062"/>
      <c r="T773" s="1062"/>
      <c r="U773" s="1062"/>
      <c r="V773" s="1062"/>
      <c r="W773" s="1062"/>
      <c r="X773" s="1062"/>
      <c r="Y773" s="1062"/>
      <c r="Z773" s="1062"/>
    </row>
    <row r="774" spans="1:26" ht="12.75">
      <c r="A774" s="1071"/>
      <c r="B774" s="1071"/>
      <c r="C774" s="1062"/>
      <c r="D774" s="1062"/>
      <c r="E774" s="1062"/>
      <c r="F774" s="1062"/>
      <c r="G774" s="1062"/>
      <c r="H774" s="1062"/>
      <c r="I774" s="1062"/>
      <c r="J774" s="1062"/>
      <c r="K774" s="1062"/>
      <c r="L774" s="1062"/>
      <c r="M774" s="1062"/>
      <c r="N774" s="1062"/>
      <c r="O774" s="1062"/>
      <c r="P774" s="1062"/>
      <c r="Q774" s="1062"/>
      <c r="R774" s="1062"/>
      <c r="S774" s="1062"/>
      <c r="T774" s="1062"/>
      <c r="U774" s="1062"/>
      <c r="V774" s="1062"/>
      <c r="W774" s="1062"/>
      <c r="X774" s="1062"/>
      <c r="Y774" s="1062"/>
      <c r="Z774" s="1062"/>
    </row>
    <row r="775" spans="1:26" ht="12.75">
      <c r="A775" s="1071"/>
      <c r="B775" s="1071"/>
      <c r="C775" s="1062"/>
      <c r="D775" s="1062"/>
      <c r="E775" s="1062"/>
      <c r="F775" s="1062"/>
      <c r="G775" s="1062"/>
      <c r="H775" s="1062"/>
      <c r="I775" s="1062"/>
      <c r="J775" s="1062"/>
      <c r="K775" s="1062"/>
      <c r="L775" s="1062"/>
      <c r="M775" s="1062"/>
      <c r="N775" s="1062"/>
      <c r="O775" s="1062"/>
      <c r="P775" s="1062"/>
      <c r="Q775" s="1062"/>
      <c r="R775" s="1062"/>
      <c r="S775" s="1062"/>
      <c r="T775" s="1062"/>
      <c r="U775" s="1062"/>
      <c r="V775" s="1062"/>
      <c r="W775" s="1062"/>
      <c r="X775" s="1062"/>
      <c r="Y775" s="1062"/>
      <c r="Z775" s="1062"/>
    </row>
    <row r="776" spans="1:26" ht="12.75">
      <c r="A776" s="1071"/>
      <c r="B776" s="1071"/>
      <c r="C776" s="1062"/>
      <c r="D776" s="1062"/>
      <c r="E776" s="1062"/>
      <c r="F776" s="1062"/>
      <c r="G776" s="1062"/>
      <c r="H776" s="1062"/>
      <c r="I776" s="1062"/>
      <c r="J776" s="1062"/>
      <c r="K776" s="1062"/>
      <c r="L776" s="1062"/>
      <c r="M776" s="1062"/>
      <c r="N776" s="1062"/>
      <c r="O776" s="1062"/>
      <c r="P776" s="1062"/>
      <c r="Q776" s="1062"/>
      <c r="R776" s="1062"/>
      <c r="S776" s="1062"/>
      <c r="T776" s="1062"/>
      <c r="U776" s="1062"/>
      <c r="V776" s="1062"/>
      <c r="W776" s="1062"/>
      <c r="X776" s="1062"/>
      <c r="Y776" s="1062"/>
      <c r="Z776" s="1062"/>
    </row>
    <row r="777" spans="1:26" ht="12.75">
      <c r="A777" s="1071"/>
      <c r="B777" s="1071"/>
      <c r="C777" s="1062"/>
      <c r="D777" s="1062"/>
      <c r="E777" s="1062"/>
      <c r="F777" s="1062"/>
      <c r="G777" s="1062"/>
      <c r="H777" s="1062"/>
      <c r="I777" s="1062"/>
      <c r="J777" s="1062"/>
      <c r="K777" s="1062"/>
      <c r="L777" s="1062"/>
      <c r="M777" s="1062"/>
      <c r="N777" s="1062"/>
      <c r="O777" s="1062"/>
      <c r="P777" s="1062"/>
      <c r="Q777" s="1062"/>
      <c r="R777" s="1062"/>
      <c r="S777" s="1062"/>
      <c r="T777" s="1062"/>
      <c r="U777" s="1062"/>
      <c r="V777" s="1062"/>
      <c r="W777" s="1062"/>
      <c r="X777" s="1062"/>
      <c r="Y777" s="1062"/>
      <c r="Z777" s="1062"/>
    </row>
    <row r="778" spans="1:26" ht="12.75">
      <c r="A778" s="1071"/>
      <c r="B778" s="1071"/>
      <c r="C778" s="1062"/>
      <c r="D778" s="1062"/>
      <c r="E778" s="1062"/>
      <c r="F778" s="1062"/>
      <c r="G778" s="1062"/>
      <c r="H778" s="1062"/>
      <c r="I778" s="1062"/>
      <c r="J778" s="1062"/>
      <c r="K778" s="1062"/>
      <c r="L778" s="1062"/>
      <c r="M778" s="1062"/>
      <c r="N778" s="1062"/>
      <c r="O778" s="1062"/>
      <c r="P778" s="1062"/>
      <c r="Q778" s="1062"/>
      <c r="R778" s="1062"/>
      <c r="S778" s="1062"/>
      <c r="T778" s="1062"/>
      <c r="U778" s="1062"/>
      <c r="V778" s="1062"/>
      <c r="W778" s="1062"/>
      <c r="X778" s="1062"/>
      <c r="Y778" s="1062"/>
      <c r="Z778" s="1062"/>
    </row>
    <row r="779" spans="1:26" ht="12.75">
      <c r="A779" s="1071"/>
      <c r="B779" s="1071"/>
      <c r="C779" s="1062"/>
      <c r="D779" s="1062"/>
      <c r="E779" s="1062"/>
      <c r="F779" s="1062"/>
      <c r="G779" s="1062"/>
      <c r="H779" s="1062"/>
      <c r="I779" s="1062"/>
      <c r="J779" s="1062"/>
      <c r="K779" s="1062"/>
      <c r="L779" s="1062"/>
      <c r="M779" s="1062"/>
      <c r="N779" s="1062"/>
      <c r="O779" s="1062"/>
      <c r="P779" s="1062"/>
      <c r="Q779" s="1062"/>
      <c r="R779" s="1062"/>
      <c r="S779" s="1062"/>
      <c r="T779" s="1062"/>
      <c r="U779" s="1062"/>
      <c r="V779" s="1062"/>
      <c r="W779" s="1062"/>
      <c r="X779" s="1062"/>
      <c r="Y779" s="1062"/>
      <c r="Z779" s="1062"/>
    </row>
    <row r="780" spans="1:26" ht="12.75">
      <c r="A780" s="1071"/>
      <c r="B780" s="1071"/>
      <c r="C780" s="1062"/>
      <c r="D780" s="1062"/>
      <c r="E780" s="1062"/>
      <c r="F780" s="1062"/>
      <c r="G780" s="1062"/>
      <c r="H780" s="1062"/>
      <c r="I780" s="1062"/>
      <c r="J780" s="1062"/>
      <c r="K780" s="1062"/>
      <c r="L780" s="1062"/>
      <c r="M780" s="1062"/>
      <c r="N780" s="1062"/>
      <c r="O780" s="1062"/>
      <c r="P780" s="1062"/>
      <c r="Q780" s="1062"/>
      <c r="R780" s="1062"/>
      <c r="S780" s="1062"/>
      <c r="T780" s="1062"/>
      <c r="U780" s="1062"/>
      <c r="V780" s="1062"/>
      <c r="W780" s="1062"/>
      <c r="X780" s="1062"/>
      <c r="Y780" s="1062"/>
      <c r="Z780" s="1062"/>
    </row>
    <row r="781" spans="1:26" ht="12.75">
      <c r="A781" s="1071"/>
      <c r="B781" s="1071"/>
      <c r="C781" s="1062"/>
      <c r="D781" s="1062"/>
      <c r="E781" s="1062"/>
      <c r="F781" s="1062"/>
      <c r="G781" s="1062"/>
      <c r="H781" s="1062"/>
      <c r="I781" s="1062"/>
      <c r="J781" s="1062"/>
      <c r="K781" s="1062"/>
      <c r="L781" s="1062"/>
      <c r="M781" s="1062"/>
      <c r="N781" s="1062"/>
      <c r="O781" s="1062"/>
      <c r="P781" s="1062"/>
      <c r="Q781" s="1062"/>
      <c r="R781" s="1062"/>
      <c r="S781" s="1062"/>
      <c r="T781" s="1062"/>
      <c r="U781" s="1062"/>
      <c r="V781" s="1062"/>
      <c r="W781" s="1062"/>
      <c r="X781" s="1062"/>
      <c r="Y781" s="1062"/>
      <c r="Z781" s="1062"/>
    </row>
    <row r="782" spans="1:26" ht="12.75">
      <c r="A782" s="1071"/>
      <c r="B782" s="1071"/>
      <c r="C782" s="1062"/>
      <c r="D782" s="1062"/>
      <c r="E782" s="1062"/>
      <c r="F782" s="1062"/>
      <c r="G782" s="1062"/>
      <c r="H782" s="1062"/>
      <c r="I782" s="1062"/>
      <c r="J782" s="1062"/>
      <c r="K782" s="1062"/>
      <c r="L782" s="1062"/>
      <c r="M782" s="1062"/>
      <c r="N782" s="1062"/>
      <c r="O782" s="1062"/>
      <c r="P782" s="1062"/>
      <c r="Q782" s="1062"/>
      <c r="R782" s="1062"/>
      <c r="S782" s="1062"/>
      <c r="T782" s="1062"/>
      <c r="U782" s="1062"/>
      <c r="V782" s="1062"/>
      <c r="W782" s="1062"/>
      <c r="X782" s="1062"/>
      <c r="Y782" s="1062"/>
      <c r="Z782" s="1062"/>
    </row>
    <row r="783" spans="1:26" ht="12.75">
      <c r="A783" s="1071"/>
      <c r="B783" s="1071"/>
      <c r="C783" s="1062"/>
      <c r="D783" s="1062"/>
      <c r="E783" s="1062"/>
      <c r="F783" s="1062"/>
      <c r="G783" s="1062"/>
      <c r="H783" s="1062"/>
      <c r="I783" s="1062"/>
      <c r="J783" s="1062"/>
      <c r="K783" s="1062"/>
      <c r="L783" s="1062"/>
      <c r="M783" s="1062"/>
      <c r="N783" s="1062"/>
      <c r="O783" s="1062"/>
      <c r="P783" s="1062"/>
      <c r="Q783" s="1062"/>
      <c r="R783" s="1062"/>
      <c r="S783" s="1062"/>
      <c r="T783" s="1062"/>
      <c r="U783" s="1062"/>
      <c r="V783" s="1062"/>
      <c r="W783" s="1062"/>
      <c r="X783" s="1062"/>
      <c r="Y783" s="1062"/>
      <c r="Z783" s="1062"/>
    </row>
    <row r="784" spans="1:26" ht="12.75">
      <c r="A784" s="1071"/>
      <c r="B784" s="1071"/>
      <c r="C784" s="1062"/>
      <c r="D784" s="1062"/>
      <c r="E784" s="1062"/>
      <c r="F784" s="1062"/>
      <c r="G784" s="1062"/>
      <c r="H784" s="1062"/>
      <c r="I784" s="1062"/>
      <c r="J784" s="1062"/>
      <c r="K784" s="1062"/>
      <c r="L784" s="1062"/>
      <c r="M784" s="1062"/>
      <c r="N784" s="1062"/>
      <c r="O784" s="1062"/>
      <c r="P784" s="1062"/>
      <c r="Q784" s="1062"/>
      <c r="R784" s="1062"/>
      <c r="S784" s="1062"/>
      <c r="T784" s="1062"/>
      <c r="U784" s="1062"/>
      <c r="V784" s="1062"/>
      <c r="W784" s="1062"/>
      <c r="X784" s="1062"/>
      <c r="Y784" s="1062"/>
      <c r="Z784" s="1062"/>
    </row>
    <row r="785" spans="1:26" ht="12.75">
      <c r="A785" s="1071"/>
      <c r="B785" s="1071"/>
      <c r="C785" s="1062"/>
      <c r="D785" s="1062"/>
      <c r="E785" s="1062"/>
      <c r="F785" s="1062"/>
      <c r="G785" s="1062"/>
      <c r="H785" s="1062"/>
      <c r="I785" s="1062"/>
      <c r="J785" s="1062"/>
      <c r="K785" s="1062"/>
      <c r="L785" s="1062"/>
      <c r="M785" s="1062"/>
      <c r="N785" s="1062"/>
      <c r="O785" s="1062"/>
      <c r="P785" s="1062"/>
      <c r="Q785" s="1062"/>
      <c r="R785" s="1062"/>
      <c r="S785" s="1062"/>
      <c r="T785" s="1062"/>
      <c r="U785" s="1062"/>
      <c r="V785" s="1062"/>
      <c r="W785" s="1062"/>
      <c r="X785" s="1062"/>
      <c r="Y785" s="1062"/>
      <c r="Z785" s="1062"/>
    </row>
    <row r="786" spans="1:26" ht="12.75">
      <c r="A786" s="1071"/>
      <c r="B786" s="1071"/>
      <c r="C786" s="1062"/>
      <c r="D786" s="1062"/>
      <c r="E786" s="1062"/>
      <c r="F786" s="1062"/>
      <c r="G786" s="1062"/>
      <c r="H786" s="1062"/>
      <c r="I786" s="1062"/>
      <c r="J786" s="1062"/>
      <c r="K786" s="1062"/>
      <c r="L786" s="1062"/>
      <c r="M786" s="1062"/>
      <c r="N786" s="1062"/>
      <c r="O786" s="1062"/>
      <c r="P786" s="1062"/>
      <c r="Q786" s="1062"/>
      <c r="R786" s="1062"/>
      <c r="S786" s="1062"/>
      <c r="T786" s="1062"/>
      <c r="U786" s="1062"/>
      <c r="V786" s="1062"/>
      <c r="W786" s="1062"/>
      <c r="X786" s="1062"/>
      <c r="Y786" s="1062"/>
      <c r="Z786" s="1062"/>
    </row>
    <row r="787" spans="1:26" ht="12.75">
      <c r="A787" s="1071"/>
      <c r="B787" s="1071"/>
      <c r="C787" s="1062"/>
      <c r="D787" s="1062"/>
      <c r="E787" s="1062"/>
      <c r="F787" s="1062"/>
      <c r="G787" s="1062"/>
      <c r="H787" s="1062"/>
      <c r="I787" s="1062"/>
      <c r="J787" s="1062"/>
      <c r="K787" s="1062"/>
      <c r="L787" s="1062"/>
      <c r="M787" s="1062"/>
      <c r="N787" s="1062"/>
      <c r="O787" s="1062"/>
      <c r="P787" s="1062"/>
      <c r="Q787" s="1062"/>
      <c r="R787" s="1062"/>
      <c r="S787" s="1062"/>
      <c r="T787" s="1062"/>
      <c r="U787" s="1062"/>
      <c r="V787" s="1062"/>
      <c r="W787" s="1062"/>
      <c r="X787" s="1062"/>
      <c r="Y787" s="1062"/>
      <c r="Z787" s="1062"/>
    </row>
    <row r="788" spans="1:26" ht="12.75">
      <c r="A788" s="1071"/>
      <c r="B788" s="1071"/>
      <c r="C788" s="1062"/>
      <c r="D788" s="1062"/>
      <c r="E788" s="1062"/>
      <c r="F788" s="1062"/>
      <c r="G788" s="1062"/>
      <c r="H788" s="1062"/>
      <c r="I788" s="1062"/>
      <c r="J788" s="1062"/>
      <c r="K788" s="1062"/>
      <c r="L788" s="1062"/>
      <c r="M788" s="1062"/>
      <c r="N788" s="1062"/>
      <c r="O788" s="1062"/>
      <c r="P788" s="1062"/>
      <c r="Q788" s="1062"/>
      <c r="R788" s="1062"/>
      <c r="S788" s="1062"/>
      <c r="T788" s="1062"/>
      <c r="U788" s="1062"/>
      <c r="V788" s="1062"/>
      <c r="W788" s="1062"/>
      <c r="X788" s="1062"/>
      <c r="Y788" s="1062"/>
      <c r="Z788" s="1062"/>
    </row>
    <row r="789" spans="1:26" ht="12.75">
      <c r="A789" s="1071"/>
      <c r="B789" s="1071"/>
      <c r="C789" s="1062"/>
      <c r="D789" s="1062"/>
      <c r="E789" s="1062"/>
      <c r="F789" s="1062"/>
      <c r="G789" s="1062"/>
      <c r="H789" s="1062"/>
      <c r="I789" s="1062"/>
      <c r="J789" s="1062"/>
      <c r="K789" s="1062"/>
      <c r="L789" s="1062"/>
      <c r="M789" s="1062"/>
      <c r="N789" s="1062"/>
      <c r="O789" s="1062"/>
      <c r="P789" s="1062"/>
      <c r="Q789" s="1062"/>
      <c r="R789" s="1062"/>
      <c r="S789" s="1062"/>
      <c r="T789" s="1062"/>
      <c r="U789" s="1062"/>
      <c r="V789" s="1062"/>
      <c r="W789" s="1062"/>
      <c r="X789" s="1062"/>
      <c r="Y789" s="1062"/>
      <c r="Z789" s="1062"/>
    </row>
    <row r="790" spans="1:26" ht="12.75">
      <c r="A790" s="1071"/>
      <c r="B790" s="1071"/>
      <c r="C790" s="1062"/>
      <c r="D790" s="1062"/>
      <c r="E790" s="1062"/>
      <c r="F790" s="1062"/>
      <c r="G790" s="1062"/>
      <c r="H790" s="1062"/>
      <c r="I790" s="1062"/>
      <c r="J790" s="1062"/>
      <c r="K790" s="1062"/>
      <c r="L790" s="1062"/>
      <c r="M790" s="1062"/>
      <c r="N790" s="1062"/>
      <c r="O790" s="1062"/>
      <c r="P790" s="1062"/>
      <c r="Q790" s="1062"/>
      <c r="R790" s="1062"/>
      <c r="S790" s="1062"/>
      <c r="T790" s="1062"/>
      <c r="U790" s="1062"/>
      <c r="V790" s="1062"/>
      <c r="W790" s="1062"/>
      <c r="X790" s="1062"/>
      <c r="Y790" s="1062"/>
      <c r="Z790" s="1062"/>
    </row>
    <row r="791" spans="1:26" ht="12.75">
      <c r="A791" s="1071"/>
      <c r="B791" s="1071"/>
      <c r="C791" s="1062"/>
      <c r="D791" s="1062"/>
      <c r="E791" s="1062"/>
      <c r="F791" s="1062"/>
      <c r="G791" s="1062"/>
      <c r="H791" s="1062"/>
      <c r="I791" s="1062"/>
      <c r="J791" s="1062"/>
      <c r="K791" s="1062"/>
      <c r="L791" s="1062"/>
      <c r="M791" s="1062"/>
      <c r="N791" s="1062"/>
      <c r="O791" s="1062"/>
      <c r="P791" s="1062"/>
      <c r="Q791" s="1062"/>
      <c r="R791" s="1062"/>
      <c r="S791" s="1062"/>
      <c r="T791" s="1062"/>
      <c r="U791" s="1062"/>
      <c r="V791" s="1062"/>
      <c r="W791" s="1062"/>
      <c r="X791" s="1062"/>
      <c r="Y791" s="1062"/>
      <c r="Z791" s="1062"/>
    </row>
    <row r="792" spans="1:26" ht="12.75">
      <c r="A792" s="1071"/>
      <c r="B792" s="1071"/>
      <c r="C792" s="1062"/>
      <c r="D792" s="1062"/>
      <c r="E792" s="1062"/>
      <c r="F792" s="1062"/>
      <c r="G792" s="1062"/>
      <c r="H792" s="1062"/>
      <c r="I792" s="1062"/>
      <c r="J792" s="1062"/>
      <c r="K792" s="1062"/>
      <c r="L792" s="1062"/>
      <c r="M792" s="1062"/>
      <c r="N792" s="1062"/>
      <c r="O792" s="1062"/>
      <c r="P792" s="1062"/>
      <c r="Q792" s="1062"/>
      <c r="R792" s="1062"/>
      <c r="S792" s="1062"/>
      <c r="T792" s="1062"/>
      <c r="U792" s="1062"/>
      <c r="V792" s="1062"/>
      <c r="W792" s="1062"/>
      <c r="X792" s="1062"/>
      <c r="Y792" s="1062"/>
      <c r="Z792" s="1062"/>
    </row>
    <row r="793" spans="1:26" ht="12.75">
      <c r="A793" s="1071"/>
      <c r="B793" s="1071"/>
      <c r="C793" s="1062"/>
      <c r="D793" s="1062"/>
      <c r="E793" s="1062"/>
      <c r="F793" s="1062"/>
      <c r="G793" s="1062"/>
      <c r="H793" s="1062"/>
      <c r="I793" s="1062"/>
      <c r="J793" s="1062"/>
      <c r="K793" s="1062"/>
      <c r="L793" s="1062"/>
      <c r="M793" s="1062"/>
      <c r="N793" s="1062"/>
      <c r="O793" s="1062"/>
      <c r="P793" s="1062"/>
      <c r="Q793" s="1062"/>
      <c r="R793" s="1062"/>
      <c r="S793" s="1062"/>
      <c r="T793" s="1062"/>
      <c r="U793" s="1062"/>
      <c r="V793" s="1062"/>
      <c r="W793" s="1062"/>
      <c r="X793" s="1062"/>
      <c r="Y793" s="1062"/>
      <c r="Z793" s="1062"/>
    </row>
    <row r="794" spans="1:26" ht="12.75">
      <c r="A794" s="1071"/>
      <c r="B794" s="1071"/>
      <c r="C794" s="1062"/>
      <c r="D794" s="1062"/>
      <c r="E794" s="1062"/>
      <c r="F794" s="1062"/>
      <c r="G794" s="1062"/>
      <c r="H794" s="1062"/>
      <c r="I794" s="1062"/>
      <c r="J794" s="1062"/>
      <c r="K794" s="1062"/>
      <c r="L794" s="1062"/>
      <c r="M794" s="1062"/>
      <c r="N794" s="1062"/>
      <c r="O794" s="1062"/>
      <c r="P794" s="1062"/>
      <c r="Q794" s="1062"/>
      <c r="R794" s="1062"/>
      <c r="S794" s="1062"/>
      <c r="T794" s="1062"/>
      <c r="U794" s="1062"/>
      <c r="V794" s="1062"/>
      <c r="W794" s="1062"/>
      <c r="X794" s="1062"/>
      <c r="Y794" s="1062"/>
      <c r="Z794" s="1062"/>
    </row>
    <row r="795" spans="1:26" ht="12.75">
      <c r="A795" s="1071"/>
      <c r="B795" s="1071"/>
      <c r="C795" s="1062"/>
      <c r="D795" s="1062"/>
      <c r="E795" s="1062"/>
      <c r="F795" s="1062"/>
      <c r="G795" s="1062"/>
      <c r="H795" s="1062"/>
      <c r="I795" s="1062"/>
      <c r="J795" s="1062"/>
      <c r="K795" s="1062"/>
      <c r="L795" s="1062"/>
      <c r="M795" s="1062"/>
      <c r="N795" s="1062"/>
      <c r="O795" s="1062"/>
      <c r="P795" s="1062"/>
      <c r="Q795" s="1062"/>
      <c r="R795" s="1062"/>
      <c r="S795" s="1062"/>
      <c r="T795" s="1062"/>
      <c r="U795" s="1062"/>
      <c r="V795" s="1062"/>
      <c r="W795" s="1062"/>
      <c r="X795" s="1062"/>
      <c r="Y795" s="1062"/>
      <c r="Z795" s="1062"/>
    </row>
    <row r="796" spans="1:26" ht="12.75">
      <c r="A796" s="1071"/>
      <c r="B796" s="1071"/>
      <c r="C796" s="1062"/>
      <c r="D796" s="1062"/>
      <c r="E796" s="1062"/>
      <c r="F796" s="1062"/>
      <c r="G796" s="1062"/>
      <c r="H796" s="1062"/>
      <c r="I796" s="1062"/>
      <c r="J796" s="1062"/>
      <c r="K796" s="1062"/>
      <c r="L796" s="1062"/>
      <c r="M796" s="1062"/>
      <c r="N796" s="1062"/>
      <c r="O796" s="1062"/>
      <c r="P796" s="1062"/>
      <c r="Q796" s="1062"/>
      <c r="R796" s="1062"/>
      <c r="S796" s="1062"/>
      <c r="T796" s="1062"/>
      <c r="U796" s="1062"/>
      <c r="V796" s="1062"/>
      <c r="W796" s="1062"/>
      <c r="X796" s="1062"/>
      <c r="Y796" s="1062"/>
      <c r="Z796" s="1062"/>
    </row>
    <row r="797" spans="1:26" ht="12.75">
      <c r="A797" s="1071"/>
      <c r="B797" s="1071"/>
      <c r="C797" s="1062"/>
      <c r="D797" s="1062"/>
      <c r="E797" s="1062"/>
      <c r="F797" s="1062"/>
      <c r="G797" s="1062"/>
      <c r="H797" s="1062"/>
      <c r="I797" s="1062"/>
      <c r="J797" s="1062"/>
      <c r="K797" s="1062"/>
      <c r="L797" s="1062"/>
      <c r="M797" s="1062"/>
      <c r="N797" s="1062"/>
      <c r="O797" s="1062"/>
      <c r="P797" s="1062"/>
      <c r="Q797" s="1062"/>
      <c r="R797" s="1062"/>
      <c r="S797" s="1062"/>
      <c r="T797" s="1062"/>
      <c r="U797" s="1062"/>
      <c r="V797" s="1062"/>
      <c r="W797" s="1062"/>
      <c r="X797" s="1062"/>
      <c r="Y797" s="1062"/>
      <c r="Z797" s="1062"/>
    </row>
    <row r="798" spans="1:26" ht="12.75">
      <c r="A798" s="1071"/>
      <c r="B798" s="1071"/>
      <c r="C798" s="1062"/>
      <c r="D798" s="1062"/>
      <c r="E798" s="1062"/>
      <c r="F798" s="1062"/>
      <c r="G798" s="1062"/>
      <c r="H798" s="1062"/>
      <c r="I798" s="1062"/>
      <c r="J798" s="1062"/>
      <c r="K798" s="1062"/>
      <c r="L798" s="1062"/>
      <c r="M798" s="1062"/>
      <c r="N798" s="1062"/>
      <c r="O798" s="1062"/>
      <c r="P798" s="1062"/>
      <c r="Q798" s="1062"/>
      <c r="R798" s="1062"/>
      <c r="S798" s="1062"/>
      <c r="T798" s="1062"/>
      <c r="U798" s="1062"/>
      <c r="V798" s="1062"/>
      <c r="W798" s="1062"/>
      <c r="X798" s="1062"/>
      <c r="Y798" s="1062"/>
      <c r="Z798" s="1062"/>
    </row>
    <row r="799" spans="1:26" ht="12.75">
      <c r="A799" s="1071"/>
      <c r="B799" s="1071"/>
      <c r="C799" s="1062"/>
      <c r="D799" s="1062"/>
      <c r="E799" s="1062"/>
      <c r="F799" s="1062"/>
      <c r="G799" s="1062"/>
      <c r="H799" s="1062"/>
      <c r="I799" s="1062"/>
      <c r="J799" s="1062"/>
      <c r="K799" s="1062"/>
      <c r="L799" s="1062"/>
      <c r="M799" s="1062"/>
      <c r="N799" s="1062"/>
      <c r="O799" s="1062"/>
      <c r="P799" s="1062"/>
      <c r="Q799" s="1062"/>
      <c r="R799" s="1062"/>
      <c r="S799" s="1062"/>
      <c r="T799" s="1062"/>
      <c r="U799" s="1062"/>
      <c r="V799" s="1062"/>
      <c r="W799" s="1062"/>
      <c r="X799" s="1062"/>
      <c r="Y799" s="1062"/>
      <c r="Z799" s="1062"/>
    </row>
    <row r="800" spans="1:26" ht="12.75">
      <c r="A800" s="1071"/>
      <c r="B800" s="1071"/>
      <c r="C800" s="1062"/>
      <c r="D800" s="1062"/>
      <c r="E800" s="1062"/>
      <c r="F800" s="1062"/>
      <c r="G800" s="1062"/>
      <c r="H800" s="1062"/>
      <c r="I800" s="1062"/>
      <c r="J800" s="1062"/>
      <c r="K800" s="1062"/>
      <c r="L800" s="1062"/>
      <c r="M800" s="1062"/>
      <c r="N800" s="1062"/>
      <c r="O800" s="1062"/>
      <c r="P800" s="1062"/>
      <c r="Q800" s="1062"/>
      <c r="R800" s="1062"/>
      <c r="S800" s="1062"/>
      <c r="T800" s="1062"/>
      <c r="U800" s="1062"/>
      <c r="V800" s="1062"/>
      <c r="W800" s="1062"/>
      <c r="X800" s="1062"/>
      <c r="Y800" s="1062"/>
      <c r="Z800" s="1062"/>
    </row>
    <row r="801" spans="1:26" ht="12.75">
      <c r="A801" s="1071"/>
      <c r="B801" s="1071"/>
      <c r="C801" s="1062"/>
      <c r="D801" s="1062"/>
      <c r="E801" s="1062"/>
      <c r="F801" s="1062"/>
      <c r="G801" s="1062"/>
      <c r="H801" s="1062"/>
      <c r="I801" s="1062"/>
      <c r="J801" s="1062"/>
      <c r="K801" s="1062"/>
      <c r="L801" s="1062"/>
      <c r="M801" s="1062"/>
      <c r="N801" s="1062"/>
      <c r="O801" s="1062"/>
      <c r="P801" s="1062"/>
      <c r="Q801" s="1062"/>
      <c r="R801" s="1062"/>
      <c r="S801" s="1062"/>
      <c r="T801" s="1062"/>
      <c r="U801" s="1062"/>
      <c r="V801" s="1062"/>
      <c r="W801" s="1062"/>
      <c r="X801" s="1062"/>
      <c r="Y801" s="1062"/>
      <c r="Z801" s="1062"/>
    </row>
    <row r="802" spans="1:26" ht="12.75">
      <c r="A802" s="1071"/>
      <c r="B802" s="1071"/>
      <c r="C802" s="1062"/>
      <c r="D802" s="1062"/>
      <c r="E802" s="1062"/>
      <c r="F802" s="1062"/>
      <c r="G802" s="1062"/>
      <c r="H802" s="1062"/>
      <c r="I802" s="1062"/>
      <c r="J802" s="1062"/>
      <c r="K802" s="1062"/>
      <c r="L802" s="1062"/>
      <c r="M802" s="1062"/>
      <c r="N802" s="1062"/>
      <c r="O802" s="1062"/>
      <c r="P802" s="1062"/>
      <c r="Q802" s="1062"/>
      <c r="R802" s="1062"/>
      <c r="S802" s="1062"/>
      <c r="T802" s="1062"/>
      <c r="U802" s="1062"/>
      <c r="V802" s="1062"/>
      <c r="W802" s="1062"/>
      <c r="X802" s="1062"/>
      <c r="Y802" s="1062"/>
      <c r="Z802" s="1062"/>
    </row>
    <row r="803" spans="1:26" ht="12.75">
      <c r="A803" s="1071"/>
      <c r="B803" s="1071"/>
      <c r="C803" s="1062"/>
      <c r="D803" s="1062"/>
      <c r="E803" s="1062"/>
      <c r="F803" s="1062"/>
      <c r="G803" s="1062"/>
      <c r="H803" s="1062"/>
      <c r="I803" s="1062"/>
      <c r="J803" s="1062"/>
      <c r="K803" s="1062"/>
      <c r="L803" s="1062"/>
      <c r="M803" s="1062"/>
      <c r="N803" s="1062"/>
      <c r="O803" s="1062"/>
      <c r="P803" s="1062"/>
      <c r="Q803" s="1062"/>
      <c r="R803" s="1062"/>
      <c r="S803" s="1062"/>
      <c r="T803" s="1062"/>
      <c r="U803" s="1062"/>
      <c r="V803" s="1062"/>
      <c r="W803" s="1062"/>
      <c r="X803" s="1062"/>
      <c r="Y803" s="1062"/>
      <c r="Z803" s="1062"/>
    </row>
    <row r="804" spans="1:26" ht="12.75">
      <c r="A804" s="1071"/>
      <c r="B804" s="1071"/>
      <c r="C804" s="1062"/>
      <c r="D804" s="1062"/>
      <c r="E804" s="1062"/>
      <c r="F804" s="1062"/>
      <c r="G804" s="1062"/>
      <c r="H804" s="1062"/>
      <c r="I804" s="1062"/>
      <c r="J804" s="1062"/>
      <c r="K804" s="1062"/>
      <c r="L804" s="1062"/>
      <c r="M804" s="1062"/>
      <c r="N804" s="1062"/>
      <c r="O804" s="1062"/>
      <c r="P804" s="1062"/>
      <c r="Q804" s="1062"/>
      <c r="R804" s="1062"/>
      <c r="S804" s="1062"/>
      <c r="T804" s="1062"/>
      <c r="U804" s="1062"/>
      <c r="V804" s="1062"/>
      <c r="W804" s="1062"/>
      <c r="X804" s="1062"/>
      <c r="Y804" s="1062"/>
      <c r="Z804" s="1062"/>
    </row>
    <row r="805" spans="1:26" ht="12.75">
      <c r="A805" s="1071"/>
      <c r="B805" s="1071"/>
      <c r="C805" s="1062"/>
      <c r="D805" s="1062"/>
      <c r="E805" s="1062"/>
      <c r="F805" s="1062"/>
      <c r="G805" s="1062"/>
      <c r="H805" s="1062"/>
      <c r="I805" s="1062"/>
      <c r="J805" s="1062"/>
      <c r="K805" s="1062"/>
      <c r="L805" s="1062"/>
      <c r="M805" s="1062"/>
      <c r="N805" s="1062"/>
      <c r="O805" s="1062"/>
      <c r="P805" s="1062"/>
      <c r="Q805" s="1062"/>
      <c r="R805" s="1062"/>
      <c r="S805" s="1062"/>
      <c r="T805" s="1062"/>
      <c r="U805" s="1062"/>
      <c r="V805" s="1062"/>
      <c r="W805" s="1062"/>
      <c r="X805" s="1062"/>
      <c r="Y805" s="1062"/>
      <c r="Z805" s="1062"/>
    </row>
    <row r="806" spans="1:26" ht="12.75">
      <c r="A806" s="1071"/>
      <c r="B806" s="1071"/>
      <c r="C806" s="1062"/>
      <c r="D806" s="1062"/>
      <c r="E806" s="1062"/>
      <c r="F806" s="1062"/>
      <c r="G806" s="1062"/>
      <c r="H806" s="1062"/>
      <c r="I806" s="1062"/>
      <c r="J806" s="1062"/>
      <c r="K806" s="1062"/>
      <c r="L806" s="1062"/>
      <c r="M806" s="1062"/>
      <c r="N806" s="1062"/>
      <c r="O806" s="1062"/>
      <c r="P806" s="1062"/>
      <c r="Q806" s="1062"/>
      <c r="R806" s="1062"/>
      <c r="S806" s="1062"/>
      <c r="T806" s="1062"/>
      <c r="U806" s="1062"/>
      <c r="V806" s="1062"/>
      <c r="W806" s="1062"/>
      <c r="X806" s="1062"/>
      <c r="Y806" s="1062"/>
      <c r="Z806" s="1062"/>
    </row>
    <row r="807" spans="1:26" ht="12.75">
      <c r="A807" s="1071"/>
      <c r="B807" s="1071"/>
      <c r="C807" s="1062"/>
      <c r="D807" s="1062"/>
      <c r="E807" s="1062"/>
      <c r="F807" s="1062"/>
      <c r="G807" s="1062"/>
      <c r="H807" s="1062"/>
      <c r="I807" s="1062"/>
      <c r="J807" s="1062"/>
      <c r="K807" s="1062"/>
      <c r="L807" s="1062"/>
      <c r="M807" s="1062"/>
      <c r="N807" s="1062"/>
      <c r="O807" s="1062"/>
      <c r="P807" s="1062"/>
      <c r="Q807" s="1062"/>
      <c r="R807" s="1062"/>
      <c r="S807" s="1062"/>
      <c r="T807" s="1062"/>
      <c r="U807" s="1062"/>
      <c r="V807" s="1062"/>
      <c r="W807" s="1062"/>
      <c r="X807" s="1062"/>
      <c r="Y807" s="1062"/>
      <c r="Z807" s="1062"/>
    </row>
    <row r="808" spans="1:26" ht="12.75">
      <c r="A808" s="1071"/>
      <c r="B808" s="1071"/>
      <c r="C808" s="1062"/>
      <c r="D808" s="1062"/>
      <c r="E808" s="1062"/>
      <c r="F808" s="1062"/>
      <c r="G808" s="1062"/>
      <c r="H808" s="1062"/>
      <c r="I808" s="1062"/>
      <c r="J808" s="1062"/>
      <c r="K808" s="1062"/>
      <c r="L808" s="1062"/>
      <c r="M808" s="1062"/>
      <c r="N808" s="1062"/>
      <c r="O808" s="1062"/>
      <c r="P808" s="1062"/>
      <c r="Q808" s="1062"/>
      <c r="R808" s="1062"/>
      <c r="S808" s="1062"/>
      <c r="T808" s="1062"/>
      <c r="U808" s="1062"/>
      <c r="V808" s="1062"/>
      <c r="W808" s="1062"/>
      <c r="X808" s="1062"/>
      <c r="Y808" s="1062"/>
      <c r="Z808" s="1062"/>
    </row>
    <row r="809" spans="1:26" ht="12.75">
      <c r="A809" s="1071"/>
      <c r="B809" s="1071"/>
      <c r="C809" s="1062"/>
      <c r="D809" s="1062"/>
      <c r="E809" s="1062"/>
      <c r="F809" s="1062"/>
      <c r="G809" s="1062"/>
      <c r="H809" s="1062"/>
      <c r="I809" s="1062"/>
      <c r="J809" s="1062"/>
      <c r="K809" s="1062"/>
      <c r="L809" s="1062"/>
      <c r="M809" s="1062"/>
      <c r="N809" s="1062"/>
      <c r="O809" s="1062"/>
      <c r="P809" s="1062"/>
      <c r="Q809" s="1062"/>
      <c r="R809" s="1062"/>
      <c r="S809" s="1062"/>
      <c r="T809" s="1062"/>
      <c r="U809" s="1062"/>
      <c r="V809" s="1062"/>
      <c r="W809" s="1062"/>
      <c r="X809" s="1062"/>
      <c r="Y809" s="1062"/>
      <c r="Z809" s="1062"/>
    </row>
    <row r="810" spans="1:26" ht="12.75">
      <c r="A810" s="1071"/>
      <c r="B810" s="1071"/>
      <c r="C810" s="1062"/>
      <c r="D810" s="1062"/>
      <c r="E810" s="1062"/>
      <c r="F810" s="1062"/>
      <c r="G810" s="1062"/>
      <c r="H810" s="1062"/>
      <c r="I810" s="1062"/>
      <c r="J810" s="1062"/>
      <c r="K810" s="1062"/>
      <c r="L810" s="1062"/>
      <c r="M810" s="1062"/>
      <c r="N810" s="1062"/>
      <c r="O810" s="1062"/>
      <c r="P810" s="1062"/>
      <c r="Q810" s="1062"/>
      <c r="R810" s="1062"/>
      <c r="S810" s="1062"/>
      <c r="T810" s="1062"/>
      <c r="U810" s="1062"/>
      <c r="V810" s="1062"/>
      <c r="W810" s="1062"/>
      <c r="X810" s="1062"/>
      <c r="Y810" s="1062"/>
      <c r="Z810" s="1062"/>
    </row>
    <row r="811" spans="1:26" ht="12.75">
      <c r="A811" s="1071"/>
      <c r="B811" s="1071"/>
      <c r="C811" s="1062"/>
      <c r="D811" s="1062"/>
      <c r="E811" s="1062"/>
      <c r="F811" s="1062"/>
      <c r="G811" s="1062"/>
      <c r="H811" s="1062"/>
      <c r="I811" s="1062"/>
      <c r="J811" s="1062"/>
      <c r="K811" s="1062"/>
      <c r="L811" s="1062"/>
      <c r="M811" s="1062"/>
      <c r="N811" s="1062"/>
      <c r="O811" s="1062"/>
      <c r="P811" s="1062"/>
      <c r="Q811" s="1062"/>
      <c r="R811" s="1062"/>
      <c r="S811" s="1062"/>
      <c r="T811" s="1062"/>
      <c r="U811" s="1062"/>
      <c r="V811" s="1062"/>
      <c r="W811" s="1062"/>
      <c r="X811" s="1062"/>
      <c r="Y811" s="1062"/>
      <c r="Z811" s="1062"/>
    </row>
    <row r="812" spans="1:26" ht="12.75">
      <c r="A812" s="1071"/>
      <c r="B812" s="1071"/>
      <c r="C812" s="1062"/>
      <c r="D812" s="1062"/>
      <c r="E812" s="1062"/>
      <c r="F812" s="1062"/>
      <c r="G812" s="1062"/>
      <c r="H812" s="1062"/>
      <c r="I812" s="1062"/>
      <c r="J812" s="1062"/>
      <c r="K812" s="1062"/>
      <c r="L812" s="1062"/>
      <c r="M812" s="1062"/>
      <c r="N812" s="1062"/>
      <c r="O812" s="1062"/>
      <c r="P812" s="1062"/>
      <c r="Q812" s="1062"/>
      <c r="R812" s="1062"/>
      <c r="S812" s="1062"/>
      <c r="T812" s="1062"/>
      <c r="U812" s="1062"/>
      <c r="V812" s="1062"/>
      <c r="W812" s="1062"/>
      <c r="X812" s="1062"/>
      <c r="Y812" s="1062"/>
      <c r="Z812" s="1062"/>
    </row>
    <row r="813" spans="1:26" ht="12.75">
      <c r="A813" s="1071"/>
      <c r="B813" s="1071"/>
      <c r="C813" s="1062"/>
      <c r="D813" s="1062"/>
      <c r="E813" s="1062"/>
      <c r="F813" s="1062"/>
      <c r="G813" s="1062"/>
      <c r="H813" s="1062"/>
      <c r="I813" s="1062"/>
      <c r="J813" s="1062"/>
      <c r="K813" s="1062"/>
      <c r="L813" s="1062"/>
      <c r="M813" s="1062"/>
      <c r="N813" s="1062"/>
      <c r="O813" s="1062"/>
      <c r="P813" s="1062"/>
      <c r="Q813" s="1062"/>
      <c r="R813" s="1062"/>
      <c r="S813" s="1062"/>
      <c r="T813" s="1062"/>
      <c r="U813" s="1062"/>
      <c r="V813" s="1062"/>
      <c r="W813" s="1062"/>
      <c r="X813" s="1062"/>
      <c r="Y813" s="1062"/>
      <c r="Z813" s="1062"/>
    </row>
    <row r="814" spans="1:26" ht="12.75">
      <c r="A814" s="1071"/>
      <c r="B814" s="1071"/>
      <c r="C814" s="1062"/>
      <c r="D814" s="1062"/>
      <c r="E814" s="1062"/>
      <c r="F814" s="1062"/>
      <c r="G814" s="1062"/>
      <c r="H814" s="1062"/>
      <c r="I814" s="1062"/>
      <c r="J814" s="1062"/>
      <c r="K814" s="1062"/>
      <c r="L814" s="1062"/>
      <c r="M814" s="1062"/>
      <c r="N814" s="1062"/>
      <c r="O814" s="1062"/>
      <c r="P814" s="1062"/>
      <c r="Q814" s="1062"/>
      <c r="R814" s="1062"/>
      <c r="S814" s="1062"/>
      <c r="T814" s="1062"/>
      <c r="U814" s="1062"/>
      <c r="V814" s="1062"/>
      <c r="W814" s="1062"/>
      <c r="X814" s="1062"/>
      <c r="Y814" s="1062"/>
      <c r="Z814" s="1062"/>
    </row>
    <row r="815" spans="1:26" ht="12.75">
      <c r="A815" s="1071"/>
      <c r="B815" s="1071"/>
      <c r="C815" s="1062"/>
      <c r="D815" s="1062"/>
      <c r="E815" s="1062"/>
      <c r="F815" s="1062"/>
      <c r="G815" s="1062"/>
      <c r="H815" s="1062"/>
      <c r="I815" s="1062"/>
      <c r="J815" s="1062"/>
      <c r="K815" s="1062"/>
      <c r="L815" s="1062"/>
      <c r="M815" s="1062"/>
      <c r="N815" s="1062"/>
      <c r="O815" s="1062"/>
      <c r="P815" s="1062"/>
      <c r="Q815" s="1062"/>
      <c r="R815" s="1062"/>
      <c r="S815" s="1062"/>
      <c r="T815" s="1062"/>
      <c r="U815" s="1062"/>
      <c r="V815" s="1062"/>
      <c r="W815" s="1062"/>
      <c r="X815" s="1062"/>
      <c r="Y815" s="1062"/>
      <c r="Z815" s="1062"/>
    </row>
    <row r="816" spans="1:26" ht="12.75">
      <c r="A816" s="1071"/>
      <c r="B816" s="1071"/>
      <c r="C816" s="1062"/>
      <c r="D816" s="1062"/>
      <c r="E816" s="1062"/>
      <c r="F816" s="1062"/>
      <c r="G816" s="1062"/>
      <c r="H816" s="1062"/>
      <c r="I816" s="1062"/>
      <c r="J816" s="1062"/>
      <c r="K816" s="1062"/>
      <c r="L816" s="1062"/>
      <c r="M816" s="1062"/>
      <c r="N816" s="1062"/>
      <c r="O816" s="1062"/>
      <c r="P816" s="1062"/>
      <c r="Q816" s="1062"/>
      <c r="R816" s="1062"/>
      <c r="S816" s="1062"/>
      <c r="T816" s="1062"/>
      <c r="U816" s="1062"/>
      <c r="V816" s="1062"/>
      <c r="W816" s="1062"/>
      <c r="X816" s="1062"/>
      <c r="Y816" s="1062"/>
      <c r="Z816" s="1062"/>
    </row>
    <row r="817" spans="1:26" ht="12.75">
      <c r="A817" s="1071"/>
      <c r="B817" s="1071"/>
      <c r="C817" s="1062"/>
      <c r="D817" s="1062"/>
      <c r="E817" s="1062"/>
      <c r="F817" s="1062"/>
      <c r="G817" s="1062"/>
      <c r="H817" s="1062"/>
      <c r="I817" s="1062"/>
      <c r="J817" s="1062"/>
      <c r="K817" s="1062"/>
      <c r="L817" s="1062"/>
      <c r="M817" s="1062"/>
      <c r="N817" s="1062"/>
      <c r="O817" s="1062"/>
      <c r="P817" s="1062"/>
      <c r="Q817" s="1062"/>
      <c r="R817" s="1062"/>
      <c r="S817" s="1062"/>
      <c r="T817" s="1062"/>
      <c r="U817" s="1062"/>
      <c r="V817" s="1062"/>
      <c r="W817" s="1062"/>
      <c r="X817" s="1062"/>
      <c r="Y817" s="1062"/>
      <c r="Z817" s="1062"/>
    </row>
    <row r="818" spans="1:26" ht="12.75">
      <c r="A818" s="1071"/>
      <c r="B818" s="1071"/>
      <c r="C818" s="1062"/>
      <c r="D818" s="1062"/>
      <c r="E818" s="1062"/>
      <c r="F818" s="1062"/>
      <c r="G818" s="1062"/>
      <c r="H818" s="1062"/>
      <c r="I818" s="1062"/>
      <c r="J818" s="1062"/>
      <c r="K818" s="1062"/>
      <c r="L818" s="1062"/>
      <c r="M818" s="1062"/>
      <c r="N818" s="1062"/>
      <c r="O818" s="1062"/>
      <c r="P818" s="1062"/>
      <c r="Q818" s="1062"/>
      <c r="R818" s="1062"/>
      <c r="S818" s="1062"/>
      <c r="T818" s="1062"/>
      <c r="U818" s="1062"/>
      <c r="V818" s="1062"/>
      <c r="W818" s="1062"/>
      <c r="X818" s="1062"/>
      <c r="Y818" s="1062"/>
      <c r="Z818" s="1062"/>
    </row>
    <row r="819" spans="1:26" ht="12.75">
      <c r="A819" s="1071"/>
      <c r="B819" s="1071"/>
      <c r="C819" s="1062"/>
      <c r="D819" s="1062"/>
      <c r="E819" s="1062"/>
      <c r="F819" s="1062"/>
      <c r="G819" s="1062"/>
      <c r="H819" s="1062"/>
      <c r="I819" s="1062"/>
      <c r="J819" s="1062"/>
      <c r="K819" s="1062"/>
      <c r="L819" s="1062"/>
      <c r="M819" s="1062"/>
      <c r="N819" s="1062"/>
      <c r="O819" s="1062"/>
      <c r="P819" s="1062"/>
      <c r="Q819" s="1062"/>
      <c r="R819" s="1062"/>
      <c r="S819" s="1062"/>
      <c r="T819" s="1062"/>
      <c r="U819" s="1062"/>
      <c r="V819" s="1062"/>
      <c r="W819" s="1062"/>
      <c r="X819" s="1062"/>
      <c r="Y819" s="1062"/>
      <c r="Z819" s="1062"/>
    </row>
    <row r="820" spans="1:26" ht="12.75">
      <c r="A820" s="1071"/>
      <c r="B820" s="1071"/>
      <c r="C820" s="1062"/>
      <c r="D820" s="1062"/>
      <c r="E820" s="1062"/>
      <c r="F820" s="1062"/>
      <c r="G820" s="1062"/>
      <c r="H820" s="1062"/>
      <c r="I820" s="1062"/>
      <c r="J820" s="1062"/>
      <c r="K820" s="1062"/>
      <c r="L820" s="1062"/>
      <c r="M820" s="1062"/>
      <c r="N820" s="1062"/>
      <c r="O820" s="1062"/>
      <c r="P820" s="1062"/>
      <c r="Q820" s="1062"/>
      <c r="R820" s="1062"/>
      <c r="S820" s="1062"/>
      <c r="T820" s="1062"/>
      <c r="U820" s="1062"/>
      <c r="V820" s="1062"/>
      <c r="W820" s="1062"/>
      <c r="X820" s="1062"/>
      <c r="Y820" s="1062"/>
      <c r="Z820" s="1062"/>
    </row>
    <row r="821" spans="1:26" ht="12.75">
      <c r="A821" s="1071"/>
      <c r="B821" s="1071"/>
      <c r="C821" s="1062"/>
      <c r="D821" s="1062"/>
      <c r="E821" s="1062"/>
      <c r="F821" s="1062"/>
      <c r="G821" s="1062"/>
      <c r="H821" s="1062"/>
      <c r="I821" s="1062"/>
      <c r="J821" s="1062"/>
      <c r="K821" s="1062"/>
      <c r="L821" s="1062"/>
      <c r="M821" s="1062"/>
      <c r="N821" s="1062"/>
      <c r="O821" s="1062"/>
      <c r="P821" s="1062"/>
      <c r="Q821" s="1062"/>
      <c r="R821" s="1062"/>
      <c r="S821" s="1062"/>
      <c r="T821" s="1062"/>
      <c r="U821" s="1062"/>
      <c r="V821" s="1062"/>
      <c r="W821" s="1062"/>
      <c r="X821" s="1062"/>
      <c r="Y821" s="1062"/>
      <c r="Z821" s="1062"/>
    </row>
    <row r="822" spans="1:26" ht="12.75">
      <c r="A822" s="1071"/>
      <c r="B822" s="1071"/>
      <c r="C822" s="1062"/>
      <c r="D822" s="1062"/>
      <c r="E822" s="1062"/>
      <c r="F822" s="1062"/>
      <c r="G822" s="1062"/>
      <c r="H822" s="1062"/>
      <c r="I822" s="1062"/>
      <c r="J822" s="1062"/>
      <c r="K822" s="1062"/>
      <c r="L822" s="1062"/>
      <c r="M822" s="1062"/>
      <c r="N822" s="1062"/>
      <c r="O822" s="1062"/>
      <c r="P822" s="1062"/>
      <c r="Q822" s="1062"/>
      <c r="R822" s="1062"/>
      <c r="S822" s="1062"/>
      <c r="T822" s="1062"/>
      <c r="U822" s="1062"/>
      <c r="V822" s="1062"/>
      <c r="W822" s="1062"/>
      <c r="X822" s="1062"/>
      <c r="Y822" s="1062"/>
      <c r="Z822" s="1062"/>
    </row>
    <row r="823" spans="1:26" ht="12.75">
      <c r="A823" s="1071"/>
      <c r="B823" s="1071"/>
      <c r="C823" s="1062"/>
      <c r="D823" s="1062"/>
      <c r="E823" s="1062"/>
      <c r="F823" s="1062"/>
      <c r="G823" s="1062"/>
      <c r="H823" s="1062"/>
      <c r="I823" s="1062"/>
      <c r="J823" s="1062"/>
      <c r="K823" s="1062"/>
      <c r="L823" s="1062"/>
      <c r="M823" s="1062"/>
      <c r="N823" s="1062"/>
      <c r="O823" s="1062"/>
      <c r="P823" s="1062"/>
      <c r="Q823" s="1062"/>
      <c r="R823" s="1062"/>
      <c r="S823" s="1062"/>
      <c r="T823" s="1062"/>
      <c r="U823" s="1062"/>
      <c r="V823" s="1062"/>
      <c r="W823" s="1062"/>
      <c r="X823" s="1062"/>
      <c r="Y823" s="1062"/>
      <c r="Z823" s="1062"/>
    </row>
    <row r="824" spans="1:26" ht="12.75">
      <c r="A824" s="1071"/>
      <c r="B824" s="1071"/>
      <c r="C824" s="1062"/>
      <c r="D824" s="1062"/>
      <c r="E824" s="1062"/>
      <c r="F824" s="1062"/>
      <c r="G824" s="1062"/>
      <c r="H824" s="1062"/>
      <c r="I824" s="1062"/>
      <c r="J824" s="1062"/>
      <c r="K824" s="1062"/>
      <c r="L824" s="1062"/>
      <c r="M824" s="1062"/>
      <c r="N824" s="1062"/>
      <c r="O824" s="1062"/>
      <c r="P824" s="1062"/>
      <c r="Q824" s="1062"/>
      <c r="R824" s="1062"/>
      <c r="S824" s="1062"/>
      <c r="T824" s="1062"/>
      <c r="U824" s="1062"/>
      <c r="V824" s="1062"/>
      <c r="W824" s="1062"/>
      <c r="X824" s="1062"/>
      <c r="Y824" s="1062"/>
      <c r="Z824" s="1062"/>
    </row>
    <row r="825" spans="1:26" ht="12.75">
      <c r="A825" s="1071"/>
      <c r="B825" s="1071"/>
      <c r="C825" s="1062"/>
      <c r="D825" s="1062"/>
      <c r="E825" s="1062"/>
      <c r="F825" s="1062"/>
      <c r="G825" s="1062"/>
      <c r="H825" s="1062"/>
      <c r="I825" s="1062"/>
      <c r="J825" s="1062"/>
      <c r="K825" s="1062"/>
      <c r="L825" s="1062"/>
      <c r="M825" s="1062"/>
      <c r="N825" s="1062"/>
      <c r="O825" s="1062"/>
      <c r="P825" s="1062"/>
      <c r="Q825" s="1062"/>
      <c r="R825" s="1062"/>
      <c r="S825" s="1062"/>
      <c r="T825" s="1062"/>
      <c r="U825" s="1062"/>
      <c r="V825" s="1062"/>
      <c r="W825" s="1062"/>
      <c r="X825" s="1062"/>
      <c r="Y825" s="1062"/>
      <c r="Z825" s="1062"/>
    </row>
    <row r="826" spans="1:26" ht="12.75">
      <c r="A826" s="1071"/>
      <c r="B826" s="1071"/>
      <c r="C826" s="1062"/>
      <c r="D826" s="1062"/>
      <c r="E826" s="1062"/>
      <c r="F826" s="1062"/>
      <c r="G826" s="1062"/>
      <c r="H826" s="1062"/>
      <c r="I826" s="1062"/>
      <c r="J826" s="1062"/>
      <c r="K826" s="1062"/>
      <c r="L826" s="1062"/>
      <c r="M826" s="1062"/>
      <c r="N826" s="1062"/>
      <c r="O826" s="1062"/>
      <c r="P826" s="1062"/>
      <c r="Q826" s="1062"/>
      <c r="R826" s="1062"/>
      <c r="S826" s="1062"/>
      <c r="T826" s="1062"/>
      <c r="U826" s="1062"/>
      <c r="V826" s="1062"/>
      <c r="W826" s="1062"/>
      <c r="X826" s="1062"/>
      <c r="Y826" s="1062"/>
      <c r="Z826" s="1062"/>
    </row>
    <row r="827" spans="1:26" ht="12.75">
      <c r="A827" s="1071"/>
      <c r="B827" s="1071"/>
      <c r="C827" s="1062"/>
      <c r="D827" s="1062"/>
      <c r="E827" s="1062"/>
      <c r="F827" s="1062"/>
      <c r="G827" s="1062"/>
      <c r="H827" s="1062"/>
      <c r="I827" s="1062"/>
      <c r="J827" s="1062"/>
      <c r="K827" s="1062"/>
      <c r="L827" s="1062"/>
      <c r="M827" s="1062"/>
      <c r="N827" s="1062"/>
      <c r="O827" s="1062"/>
      <c r="P827" s="1062"/>
      <c r="Q827" s="1062"/>
      <c r="R827" s="1062"/>
      <c r="S827" s="1062"/>
      <c r="T827" s="1062"/>
      <c r="U827" s="1062"/>
      <c r="V827" s="1062"/>
      <c r="W827" s="1062"/>
      <c r="X827" s="1062"/>
      <c r="Y827" s="1062"/>
      <c r="Z827" s="1062"/>
    </row>
    <row r="828" spans="1:26" ht="12.75">
      <c r="A828" s="1071"/>
      <c r="B828" s="1071"/>
      <c r="C828" s="1062"/>
      <c r="D828" s="1062"/>
      <c r="E828" s="1062"/>
      <c r="F828" s="1062"/>
      <c r="G828" s="1062"/>
      <c r="H828" s="1062"/>
      <c r="I828" s="1062"/>
      <c r="J828" s="1062"/>
      <c r="K828" s="1062"/>
      <c r="L828" s="1062"/>
      <c r="M828" s="1062"/>
      <c r="N828" s="1062"/>
      <c r="O828" s="1062"/>
      <c r="P828" s="1062"/>
      <c r="Q828" s="1062"/>
      <c r="R828" s="1062"/>
      <c r="S828" s="1062"/>
      <c r="T828" s="1062"/>
      <c r="U828" s="1062"/>
      <c r="V828" s="1062"/>
      <c r="W828" s="1062"/>
      <c r="X828" s="1062"/>
      <c r="Y828" s="1062"/>
      <c r="Z828" s="1062"/>
    </row>
    <row r="829" spans="1:26" ht="12.75">
      <c r="A829" s="1071"/>
      <c r="B829" s="1071"/>
      <c r="C829" s="1062"/>
      <c r="D829" s="1062"/>
      <c r="E829" s="1062"/>
      <c r="F829" s="1062"/>
      <c r="G829" s="1062"/>
      <c r="H829" s="1062"/>
      <c r="I829" s="1062"/>
      <c r="J829" s="1062"/>
      <c r="K829" s="1062"/>
      <c r="L829" s="1062"/>
      <c r="M829" s="1062"/>
      <c r="N829" s="1062"/>
      <c r="O829" s="1062"/>
      <c r="P829" s="1062"/>
      <c r="Q829" s="1062"/>
      <c r="R829" s="1062"/>
      <c r="S829" s="1062"/>
      <c r="T829" s="1062"/>
      <c r="U829" s="1062"/>
      <c r="V829" s="1062"/>
      <c r="W829" s="1062"/>
      <c r="X829" s="1062"/>
      <c r="Y829" s="1062"/>
      <c r="Z829" s="1062"/>
    </row>
    <row r="830" spans="1:26" ht="12.75">
      <c r="A830" s="1071"/>
      <c r="B830" s="1071"/>
      <c r="C830" s="1062"/>
      <c r="D830" s="1062"/>
      <c r="E830" s="1062"/>
      <c r="F830" s="1062"/>
      <c r="G830" s="1062"/>
      <c r="H830" s="1062"/>
      <c r="I830" s="1062"/>
      <c r="J830" s="1062"/>
      <c r="K830" s="1062"/>
      <c r="L830" s="1062"/>
      <c r="M830" s="1062"/>
      <c r="N830" s="1062"/>
      <c r="O830" s="1062"/>
      <c r="P830" s="1062"/>
      <c r="Q830" s="1062"/>
      <c r="R830" s="1062"/>
      <c r="S830" s="1062"/>
      <c r="T830" s="1062"/>
      <c r="U830" s="1062"/>
      <c r="V830" s="1062"/>
      <c r="W830" s="1062"/>
      <c r="X830" s="1062"/>
      <c r="Y830" s="1062"/>
      <c r="Z830" s="1062"/>
    </row>
    <row r="831" spans="1:26" ht="12.75">
      <c r="A831" s="1071"/>
      <c r="B831" s="1071"/>
      <c r="C831" s="1062"/>
      <c r="D831" s="1062"/>
      <c r="E831" s="1062"/>
      <c r="F831" s="1062"/>
      <c r="G831" s="1062"/>
      <c r="H831" s="1062"/>
      <c r="I831" s="1062"/>
      <c r="J831" s="1062"/>
      <c r="K831" s="1062"/>
      <c r="L831" s="1062"/>
      <c r="M831" s="1062"/>
      <c r="N831" s="1062"/>
      <c r="O831" s="1062"/>
      <c r="P831" s="1062"/>
      <c r="Q831" s="1062"/>
      <c r="R831" s="1062"/>
      <c r="S831" s="1062"/>
      <c r="T831" s="1062"/>
      <c r="U831" s="1062"/>
      <c r="V831" s="1062"/>
      <c r="W831" s="1062"/>
      <c r="X831" s="1062"/>
      <c r="Y831" s="1062"/>
      <c r="Z831" s="1062"/>
    </row>
    <row r="832" spans="1:26" ht="12.75">
      <c r="A832" s="1071"/>
      <c r="B832" s="1071"/>
      <c r="C832" s="1062"/>
      <c r="D832" s="1062"/>
      <c r="E832" s="1062"/>
      <c r="F832" s="1062"/>
      <c r="G832" s="1062"/>
      <c r="H832" s="1062"/>
      <c r="I832" s="1062"/>
      <c r="J832" s="1062"/>
      <c r="K832" s="1062"/>
      <c r="L832" s="1062"/>
      <c r="M832" s="1062"/>
      <c r="N832" s="1062"/>
      <c r="O832" s="1062"/>
      <c r="P832" s="1062"/>
      <c r="Q832" s="1062"/>
      <c r="R832" s="1062"/>
      <c r="S832" s="1062"/>
      <c r="T832" s="1062"/>
      <c r="U832" s="1062"/>
      <c r="V832" s="1062"/>
      <c r="W832" s="1062"/>
      <c r="X832" s="1062"/>
      <c r="Y832" s="1062"/>
      <c r="Z832" s="1062"/>
    </row>
    <row r="833" spans="1:26" ht="12.75">
      <c r="A833" s="1071"/>
      <c r="B833" s="1071"/>
      <c r="C833" s="1062"/>
      <c r="D833" s="1062"/>
      <c r="E833" s="1062"/>
      <c r="F833" s="1062"/>
      <c r="G833" s="1062"/>
      <c r="H833" s="1062"/>
      <c r="I833" s="1062"/>
      <c r="J833" s="1062"/>
      <c r="K833" s="1062"/>
      <c r="L833" s="1062"/>
      <c r="M833" s="1062"/>
      <c r="N833" s="1062"/>
      <c r="O833" s="1062"/>
      <c r="P833" s="1062"/>
      <c r="Q833" s="1062"/>
      <c r="R833" s="1062"/>
      <c r="S833" s="1062"/>
      <c r="T833" s="1062"/>
      <c r="U833" s="1062"/>
      <c r="V833" s="1062"/>
      <c r="W833" s="1062"/>
      <c r="X833" s="1062"/>
      <c r="Y833" s="1062"/>
      <c r="Z833" s="1062"/>
    </row>
    <row r="834" spans="1:26" ht="12.75">
      <c r="A834" s="1071"/>
      <c r="B834" s="1071"/>
      <c r="C834" s="1062"/>
      <c r="D834" s="1062"/>
      <c r="E834" s="1062"/>
      <c r="F834" s="1062"/>
      <c r="G834" s="1062"/>
      <c r="H834" s="1062"/>
      <c r="I834" s="1062"/>
      <c r="J834" s="1062"/>
      <c r="K834" s="1062"/>
      <c r="L834" s="1062"/>
      <c r="M834" s="1062"/>
      <c r="N834" s="1062"/>
      <c r="O834" s="1062"/>
      <c r="P834" s="1062"/>
      <c r="Q834" s="1062"/>
      <c r="R834" s="1062"/>
      <c r="S834" s="1062"/>
      <c r="T834" s="1062"/>
      <c r="U834" s="1062"/>
      <c r="V834" s="1062"/>
      <c r="W834" s="1062"/>
      <c r="X834" s="1062"/>
      <c r="Y834" s="1062"/>
      <c r="Z834" s="1062"/>
    </row>
    <row r="835" spans="1:26" ht="12.75">
      <c r="A835" s="1071"/>
      <c r="B835" s="1071"/>
      <c r="C835" s="1062"/>
      <c r="D835" s="1062"/>
      <c r="E835" s="1062"/>
      <c r="F835" s="1062"/>
      <c r="G835" s="1062"/>
      <c r="H835" s="1062"/>
      <c r="I835" s="1062"/>
      <c r="J835" s="1062"/>
      <c r="K835" s="1062"/>
      <c r="L835" s="1062"/>
      <c r="M835" s="1062"/>
      <c r="N835" s="1062"/>
      <c r="O835" s="1062"/>
      <c r="P835" s="1062"/>
      <c r="Q835" s="1062"/>
      <c r="R835" s="1062"/>
      <c r="S835" s="1062"/>
      <c r="T835" s="1062"/>
      <c r="U835" s="1062"/>
      <c r="V835" s="1062"/>
      <c r="W835" s="1062"/>
      <c r="X835" s="1062"/>
      <c r="Y835" s="1062"/>
      <c r="Z835" s="1062"/>
    </row>
    <row r="836" spans="1:26" ht="12.75">
      <c r="A836" s="1071"/>
      <c r="B836" s="1071"/>
      <c r="C836" s="1062"/>
      <c r="D836" s="1062"/>
      <c r="E836" s="1062"/>
      <c r="F836" s="1062"/>
      <c r="G836" s="1062"/>
      <c r="H836" s="1062"/>
      <c r="I836" s="1062"/>
      <c r="J836" s="1062"/>
      <c r="K836" s="1062"/>
      <c r="L836" s="1062"/>
      <c r="M836" s="1062"/>
      <c r="N836" s="1062"/>
      <c r="O836" s="1062"/>
      <c r="P836" s="1062"/>
      <c r="Q836" s="1062"/>
      <c r="R836" s="1062"/>
      <c r="S836" s="1062"/>
      <c r="T836" s="1062"/>
      <c r="U836" s="1062"/>
      <c r="V836" s="1062"/>
      <c r="W836" s="1062"/>
      <c r="X836" s="1062"/>
      <c r="Y836" s="1062"/>
      <c r="Z836" s="1062"/>
    </row>
    <row r="837" spans="1:26" ht="12.75">
      <c r="A837" s="1071"/>
      <c r="B837" s="1071"/>
      <c r="C837" s="1062"/>
      <c r="D837" s="1062"/>
      <c r="E837" s="1062"/>
      <c r="F837" s="1062"/>
      <c r="G837" s="1062"/>
      <c r="H837" s="1062"/>
      <c r="I837" s="1062"/>
      <c r="J837" s="1062"/>
      <c r="K837" s="1062"/>
      <c r="L837" s="1062"/>
      <c r="M837" s="1062"/>
      <c r="N837" s="1062"/>
      <c r="O837" s="1062"/>
      <c r="P837" s="1062"/>
      <c r="Q837" s="1062"/>
      <c r="R837" s="1062"/>
      <c r="S837" s="1062"/>
      <c r="T837" s="1062"/>
      <c r="U837" s="1062"/>
      <c r="V837" s="1062"/>
      <c r="W837" s="1062"/>
      <c r="X837" s="1062"/>
      <c r="Y837" s="1062"/>
      <c r="Z837" s="1062"/>
    </row>
    <row r="838" spans="1:26" ht="12.75">
      <c r="A838" s="1071"/>
      <c r="B838" s="1071"/>
      <c r="C838" s="1062"/>
      <c r="D838" s="1062"/>
      <c r="E838" s="1062"/>
      <c r="F838" s="1062"/>
      <c r="G838" s="1062"/>
      <c r="H838" s="1062"/>
      <c r="I838" s="1062"/>
      <c r="J838" s="1062"/>
      <c r="K838" s="1062"/>
      <c r="L838" s="1062"/>
      <c r="M838" s="1062"/>
      <c r="N838" s="1062"/>
      <c r="O838" s="1062"/>
      <c r="P838" s="1062"/>
      <c r="Q838" s="1062"/>
      <c r="R838" s="1062"/>
      <c r="S838" s="1062"/>
      <c r="T838" s="1062"/>
      <c r="U838" s="1062"/>
      <c r="V838" s="1062"/>
      <c r="W838" s="1062"/>
      <c r="X838" s="1062"/>
      <c r="Y838" s="1062"/>
      <c r="Z838" s="1062"/>
    </row>
    <row r="839" spans="1:26" ht="12.75">
      <c r="A839" s="1071"/>
      <c r="B839" s="1071"/>
      <c r="C839" s="1062"/>
      <c r="D839" s="1062"/>
      <c r="E839" s="1062"/>
      <c r="F839" s="1062"/>
      <c r="G839" s="1062"/>
      <c r="H839" s="1062"/>
      <c r="I839" s="1062"/>
      <c r="J839" s="1062"/>
      <c r="K839" s="1062"/>
      <c r="L839" s="1062"/>
      <c r="M839" s="1062"/>
      <c r="N839" s="1062"/>
      <c r="O839" s="1062"/>
      <c r="P839" s="1062"/>
      <c r="Q839" s="1062"/>
      <c r="R839" s="1062"/>
      <c r="S839" s="1062"/>
      <c r="T839" s="1062"/>
      <c r="U839" s="1062"/>
      <c r="V839" s="1062"/>
      <c r="W839" s="1062"/>
      <c r="X839" s="1062"/>
      <c r="Y839" s="1062"/>
      <c r="Z839" s="1062"/>
    </row>
    <row r="840" spans="1:26" ht="12.75">
      <c r="A840" s="1071"/>
      <c r="B840" s="1071"/>
      <c r="C840" s="1062"/>
      <c r="D840" s="1062"/>
      <c r="E840" s="1062"/>
      <c r="F840" s="1062"/>
      <c r="G840" s="1062"/>
      <c r="H840" s="1062"/>
      <c r="I840" s="1062"/>
      <c r="J840" s="1062"/>
      <c r="K840" s="1062"/>
      <c r="L840" s="1062"/>
      <c r="M840" s="1062"/>
      <c r="N840" s="1062"/>
      <c r="O840" s="1062"/>
      <c r="P840" s="1062"/>
      <c r="Q840" s="1062"/>
      <c r="R840" s="1062"/>
      <c r="S840" s="1062"/>
      <c r="T840" s="1062"/>
      <c r="U840" s="1062"/>
      <c r="V840" s="1062"/>
      <c r="W840" s="1062"/>
      <c r="X840" s="1062"/>
      <c r="Y840" s="1062"/>
      <c r="Z840" s="1062"/>
    </row>
    <row r="841" spans="1:26" ht="12.75">
      <c r="A841" s="1071"/>
      <c r="B841" s="1071"/>
      <c r="C841" s="1062"/>
      <c r="D841" s="1062"/>
      <c r="E841" s="1062"/>
      <c r="F841" s="1062"/>
      <c r="G841" s="1062"/>
      <c r="H841" s="1062"/>
      <c r="I841" s="1062"/>
      <c r="J841" s="1062"/>
      <c r="K841" s="1062"/>
      <c r="L841" s="1062"/>
      <c r="M841" s="1062"/>
      <c r="N841" s="1062"/>
      <c r="O841" s="1062"/>
      <c r="P841" s="1062"/>
      <c r="Q841" s="1062"/>
      <c r="R841" s="1062"/>
      <c r="S841" s="1062"/>
      <c r="T841" s="1062"/>
      <c r="U841" s="1062"/>
      <c r="V841" s="1062"/>
      <c r="W841" s="1062"/>
      <c r="X841" s="1062"/>
      <c r="Y841" s="1062"/>
      <c r="Z841" s="1062"/>
    </row>
    <row r="842" spans="1:26" ht="12.75">
      <c r="A842" s="1071"/>
      <c r="B842" s="1071"/>
      <c r="C842" s="1062"/>
      <c r="D842" s="1062"/>
      <c r="E842" s="1062"/>
      <c r="F842" s="1062"/>
      <c r="G842" s="1062"/>
      <c r="H842" s="1062"/>
      <c r="I842" s="1062"/>
      <c r="J842" s="1062"/>
      <c r="K842" s="1062"/>
      <c r="L842" s="1062"/>
      <c r="M842" s="1062"/>
      <c r="N842" s="1062"/>
      <c r="O842" s="1062"/>
      <c r="P842" s="1062"/>
      <c r="Q842" s="1062"/>
      <c r="R842" s="1062"/>
      <c r="S842" s="1062"/>
      <c r="T842" s="1062"/>
      <c r="U842" s="1062"/>
      <c r="V842" s="1062"/>
      <c r="W842" s="1062"/>
      <c r="X842" s="1062"/>
      <c r="Y842" s="1062"/>
      <c r="Z842" s="1062"/>
    </row>
    <row r="843" spans="1:26" ht="12.75">
      <c r="A843" s="1071"/>
      <c r="B843" s="1071"/>
      <c r="C843" s="1062"/>
      <c r="D843" s="1062"/>
      <c r="E843" s="1062"/>
      <c r="F843" s="1062"/>
      <c r="G843" s="1062"/>
      <c r="H843" s="1062"/>
      <c r="I843" s="1062"/>
      <c r="J843" s="1062"/>
      <c r="K843" s="1062"/>
      <c r="L843" s="1062"/>
      <c r="M843" s="1062"/>
      <c r="N843" s="1062"/>
      <c r="O843" s="1062"/>
      <c r="P843" s="1062"/>
      <c r="Q843" s="1062"/>
      <c r="R843" s="1062"/>
      <c r="S843" s="1062"/>
      <c r="T843" s="1062"/>
      <c r="U843" s="1062"/>
      <c r="V843" s="1062"/>
      <c r="W843" s="1062"/>
      <c r="X843" s="1062"/>
      <c r="Y843" s="1062"/>
      <c r="Z843" s="1062"/>
    </row>
    <row r="844" spans="1:26" ht="12.75">
      <c r="A844" s="1071"/>
      <c r="B844" s="1071"/>
      <c r="C844" s="1062"/>
      <c r="D844" s="1062"/>
      <c r="E844" s="1062"/>
      <c r="F844" s="1062"/>
      <c r="G844" s="1062"/>
      <c r="H844" s="1062"/>
      <c r="I844" s="1062"/>
      <c r="J844" s="1062"/>
      <c r="K844" s="1062"/>
      <c r="L844" s="1062"/>
      <c r="M844" s="1062"/>
      <c r="N844" s="1062"/>
      <c r="O844" s="1062"/>
      <c r="P844" s="1062"/>
      <c r="Q844" s="1062"/>
      <c r="R844" s="1062"/>
      <c r="S844" s="1062"/>
      <c r="T844" s="1062"/>
      <c r="U844" s="1062"/>
      <c r="V844" s="1062"/>
      <c r="W844" s="1062"/>
      <c r="X844" s="1062"/>
      <c r="Y844" s="1062"/>
      <c r="Z844" s="1062"/>
    </row>
    <row r="845" spans="1:26" ht="12.75">
      <c r="A845" s="1071"/>
      <c r="B845" s="1071"/>
      <c r="C845" s="1062"/>
      <c r="D845" s="1062"/>
      <c r="E845" s="1062"/>
      <c r="F845" s="1062"/>
      <c r="G845" s="1062"/>
      <c r="H845" s="1062"/>
      <c r="I845" s="1062"/>
      <c r="J845" s="1062"/>
      <c r="K845" s="1062"/>
      <c r="L845" s="1062"/>
      <c r="M845" s="1062"/>
      <c r="N845" s="1062"/>
      <c r="O845" s="1062"/>
      <c r="P845" s="1062"/>
      <c r="Q845" s="1062"/>
      <c r="R845" s="1062"/>
      <c r="S845" s="1062"/>
      <c r="T845" s="1062"/>
      <c r="U845" s="1062"/>
      <c r="V845" s="1062"/>
      <c r="W845" s="1062"/>
      <c r="X845" s="1062"/>
      <c r="Y845" s="1062"/>
      <c r="Z845" s="1062"/>
    </row>
    <row r="846" spans="1:26" ht="12.75">
      <c r="A846" s="1071"/>
      <c r="B846" s="1071"/>
      <c r="C846" s="1062"/>
      <c r="D846" s="1062"/>
      <c r="E846" s="1062"/>
      <c r="F846" s="1062"/>
      <c r="G846" s="1062"/>
      <c r="H846" s="1062"/>
      <c r="I846" s="1062"/>
      <c r="J846" s="1062"/>
      <c r="K846" s="1062"/>
      <c r="L846" s="1062"/>
      <c r="M846" s="1062"/>
      <c r="N846" s="1062"/>
      <c r="O846" s="1062"/>
      <c r="P846" s="1062"/>
      <c r="Q846" s="1062"/>
      <c r="R846" s="1062"/>
      <c r="S846" s="1062"/>
      <c r="T846" s="1062"/>
      <c r="U846" s="1062"/>
      <c r="V846" s="1062"/>
      <c r="W846" s="1062"/>
      <c r="X846" s="1062"/>
      <c r="Y846" s="1062"/>
      <c r="Z846" s="1062"/>
    </row>
    <row r="847" spans="1:26" ht="12.75">
      <c r="A847" s="1071"/>
      <c r="B847" s="1071"/>
      <c r="C847" s="1062"/>
      <c r="D847" s="1062"/>
      <c r="E847" s="1062"/>
      <c r="F847" s="1062"/>
      <c r="G847" s="1062"/>
      <c r="H847" s="1062"/>
      <c r="I847" s="1062"/>
      <c r="J847" s="1062"/>
      <c r="K847" s="1062"/>
      <c r="L847" s="1062"/>
      <c r="M847" s="1062"/>
      <c r="N847" s="1062"/>
      <c r="O847" s="1062"/>
      <c r="P847" s="1062"/>
      <c r="Q847" s="1062"/>
      <c r="R847" s="1062"/>
      <c r="S847" s="1062"/>
      <c r="T847" s="1062"/>
      <c r="U847" s="1062"/>
      <c r="V847" s="1062"/>
      <c r="W847" s="1062"/>
      <c r="X847" s="1062"/>
      <c r="Y847" s="1062"/>
      <c r="Z847" s="1062"/>
    </row>
    <row r="848" spans="1:26" ht="12.75">
      <c r="A848" s="1071"/>
      <c r="B848" s="1071"/>
      <c r="C848" s="1062"/>
      <c r="D848" s="1062"/>
      <c r="E848" s="1062"/>
      <c r="F848" s="1062"/>
      <c r="G848" s="1062"/>
      <c r="H848" s="1062"/>
      <c r="I848" s="1062"/>
      <c r="J848" s="1062"/>
      <c r="K848" s="1062"/>
      <c r="L848" s="1062"/>
      <c r="M848" s="1062"/>
      <c r="N848" s="1062"/>
      <c r="O848" s="1062"/>
      <c r="P848" s="1062"/>
      <c r="Q848" s="1062"/>
      <c r="R848" s="1062"/>
      <c r="S848" s="1062"/>
      <c r="T848" s="1062"/>
      <c r="U848" s="1062"/>
      <c r="V848" s="1062"/>
      <c r="W848" s="1062"/>
      <c r="X848" s="1062"/>
      <c r="Y848" s="1062"/>
      <c r="Z848" s="1062"/>
    </row>
    <row r="849" spans="1:26" ht="12.75">
      <c r="A849" s="1071"/>
      <c r="B849" s="1071"/>
      <c r="C849" s="1062"/>
      <c r="D849" s="1062"/>
      <c r="E849" s="1062"/>
      <c r="F849" s="1062"/>
      <c r="G849" s="1062"/>
      <c r="H849" s="1062"/>
      <c r="I849" s="1062"/>
      <c r="J849" s="1062"/>
      <c r="K849" s="1062"/>
      <c r="L849" s="1062"/>
      <c r="M849" s="1062"/>
      <c r="N849" s="1062"/>
      <c r="O849" s="1062"/>
      <c r="P849" s="1062"/>
      <c r="Q849" s="1062"/>
      <c r="R849" s="1062"/>
      <c r="S849" s="1062"/>
      <c r="T849" s="1062"/>
      <c r="U849" s="1062"/>
      <c r="V849" s="1062"/>
      <c r="W849" s="1062"/>
      <c r="X849" s="1062"/>
      <c r="Y849" s="1062"/>
      <c r="Z849" s="1062"/>
    </row>
    <row r="850" spans="1:26" ht="12.75">
      <c r="A850" s="1071"/>
      <c r="B850" s="1071"/>
      <c r="C850" s="1062"/>
      <c r="D850" s="1062"/>
      <c r="E850" s="1062"/>
      <c r="F850" s="1062"/>
      <c r="G850" s="1062"/>
      <c r="H850" s="1062"/>
      <c r="I850" s="1062"/>
      <c r="J850" s="1062"/>
      <c r="K850" s="1062"/>
      <c r="L850" s="1062"/>
      <c r="M850" s="1062"/>
      <c r="N850" s="1062"/>
      <c r="O850" s="1062"/>
      <c r="P850" s="1062"/>
      <c r="Q850" s="1062"/>
      <c r="R850" s="1062"/>
      <c r="S850" s="1062"/>
      <c r="T850" s="1062"/>
      <c r="U850" s="1062"/>
      <c r="V850" s="1062"/>
      <c r="W850" s="1062"/>
      <c r="X850" s="1062"/>
      <c r="Y850" s="1062"/>
      <c r="Z850" s="1062"/>
    </row>
    <row r="851" spans="1:26" ht="12.75">
      <c r="A851" s="1071"/>
      <c r="B851" s="1071"/>
      <c r="C851" s="1062"/>
      <c r="D851" s="1062"/>
      <c r="E851" s="1062"/>
      <c r="F851" s="1062"/>
      <c r="G851" s="1062"/>
      <c r="H851" s="1062"/>
      <c r="I851" s="1062"/>
      <c r="J851" s="1062"/>
      <c r="K851" s="1062"/>
      <c r="L851" s="1062"/>
      <c r="M851" s="1062"/>
      <c r="N851" s="1062"/>
      <c r="O851" s="1062"/>
      <c r="P851" s="1062"/>
      <c r="Q851" s="1062"/>
      <c r="R851" s="1062"/>
      <c r="S851" s="1062"/>
      <c r="T851" s="1062"/>
      <c r="U851" s="1062"/>
      <c r="V851" s="1062"/>
      <c r="W851" s="1062"/>
      <c r="X851" s="1062"/>
      <c r="Y851" s="1062"/>
      <c r="Z851" s="1062"/>
    </row>
    <row r="852" spans="1:26" ht="12.75">
      <c r="A852" s="1071"/>
      <c r="B852" s="1071"/>
      <c r="C852" s="1062"/>
      <c r="D852" s="1062"/>
      <c r="E852" s="1062"/>
      <c r="F852" s="1062"/>
      <c r="G852" s="1062"/>
      <c r="H852" s="1062"/>
      <c r="I852" s="1062"/>
      <c r="J852" s="1062"/>
      <c r="K852" s="1062"/>
      <c r="L852" s="1062"/>
      <c r="M852" s="1062"/>
      <c r="N852" s="1062"/>
      <c r="O852" s="1062"/>
      <c r="P852" s="1062"/>
      <c r="Q852" s="1062"/>
      <c r="R852" s="1062"/>
      <c r="S852" s="1062"/>
      <c r="T852" s="1062"/>
      <c r="U852" s="1062"/>
      <c r="V852" s="1062"/>
      <c r="W852" s="1062"/>
      <c r="X852" s="1062"/>
      <c r="Y852" s="1062"/>
      <c r="Z852" s="1062"/>
    </row>
    <row r="853" spans="1:26" ht="12.75">
      <c r="A853" s="1071"/>
      <c r="B853" s="1071"/>
      <c r="C853" s="1062"/>
      <c r="D853" s="1062"/>
      <c r="E853" s="1062"/>
      <c r="F853" s="1062"/>
      <c r="G853" s="1062"/>
      <c r="H853" s="1062"/>
      <c r="I853" s="1062"/>
      <c r="J853" s="1062"/>
      <c r="K853" s="1062"/>
      <c r="L853" s="1062"/>
      <c r="M853" s="1062"/>
      <c r="N853" s="1062"/>
      <c r="O853" s="1062"/>
      <c r="P853" s="1062"/>
      <c r="Q853" s="1062"/>
      <c r="R853" s="1062"/>
      <c r="S853" s="1062"/>
      <c r="T853" s="1062"/>
      <c r="U853" s="1062"/>
      <c r="V853" s="1062"/>
      <c r="W853" s="1062"/>
      <c r="X853" s="1062"/>
      <c r="Y853" s="1062"/>
      <c r="Z853" s="1062"/>
    </row>
    <row r="854" spans="1:26" ht="12.75">
      <c r="A854" s="1071"/>
      <c r="B854" s="1071"/>
      <c r="C854" s="1062"/>
      <c r="D854" s="1062"/>
      <c r="E854" s="1062"/>
      <c r="F854" s="1062"/>
      <c r="G854" s="1062"/>
      <c r="H854" s="1062"/>
      <c r="I854" s="1062"/>
      <c r="J854" s="1062"/>
      <c r="K854" s="1062"/>
      <c r="L854" s="1062"/>
      <c r="M854" s="1062"/>
      <c r="N854" s="1062"/>
      <c r="O854" s="1062"/>
      <c r="P854" s="1062"/>
      <c r="Q854" s="1062"/>
      <c r="R854" s="1062"/>
      <c r="S854" s="1062"/>
      <c r="T854" s="1062"/>
      <c r="U854" s="1062"/>
      <c r="V854" s="1062"/>
      <c r="W854" s="1062"/>
      <c r="X854" s="1062"/>
      <c r="Y854" s="1062"/>
      <c r="Z854" s="1062"/>
    </row>
    <row r="855" spans="1:26" ht="12.75">
      <c r="A855" s="1071"/>
      <c r="B855" s="1071"/>
      <c r="C855" s="1062"/>
      <c r="D855" s="1062"/>
      <c r="E855" s="1062"/>
      <c r="F855" s="1062"/>
      <c r="G855" s="1062"/>
      <c r="H855" s="1062"/>
      <c r="I855" s="1062"/>
      <c r="J855" s="1062"/>
      <c r="K855" s="1062"/>
      <c r="L855" s="1062"/>
      <c r="M855" s="1062"/>
      <c r="N855" s="1062"/>
      <c r="O855" s="1062"/>
      <c r="P855" s="1062"/>
      <c r="Q855" s="1062"/>
      <c r="R855" s="1062"/>
      <c r="S855" s="1062"/>
      <c r="T855" s="1062"/>
      <c r="U855" s="1062"/>
      <c r="V855" s="1062"/>
      <c r="W855" s="1062"/>
      <c r="X855" s="1062"/>
      <c r="Y855" s="1062"/>
      <c r="Z855" s="1062"/>
    </row>
    <row r="856" spans="1:26" ht="12.75">
      <c r="A856" s="1071"/>
      <c r="B856" s="1071"/>
      <c r="C856" s="1062"/>
      <c r="D856" s="1062"/>
      <c r="E856" s="1062"/>
      <c r="F856" s="1062"/>
      <c r="G856" s="1062"/>
      <c r="H856" s="1062"/>
      <c r="I856" s="1062"/>
      <c r="J856" s="1062"/>
      <c r="K856" s="1062"/>
      <c r="L856" s="1062"/>
      <c r="M856" s="1062"/>
      <c r="N856" s="1062"/>
      <c r="O856" s="1062"/>
      <c r="P856" s="1062"/>
      <c r="Q856" s="1062"/>
      <c r="R856" s="1062"/>
      <c r="S856" s="1062"/>
      <c r="T856" s="1062"/>
      <c r="U856" s="1062"/>
      <c r="V856" s="1062"/>
      <c r="W856" s="1062"/>
      <c r="X856" s="1062"/>
      <c r="Y856" s="1062"/>
      <c r="Z856" s="1062"/>
    </row>
    <row r="857" spans="1:26" ht="12.75">
      <c r="A857" s="1071"/>
      <c r="B857" s="1071"/>
      <c r="C857" s="1062"/>
      <c r="D857" s="1062"/>
      <c r="E857" s="1062"/>
      <c r="F857" s="1062"/>
      <c r="G857" s="1062"/>
      <c r="H857" s="1062"/>
      <c r="I857" s="1062"/>
      <c r="J857" s="1062"/>
      <c r="K857" s="1062"/>
      <c r="L857" s="1062"/>
      <c r="M857" s="1062"/>
      <c r="N857" s="1062"/>
      <c r="O857" s="1062"/>
      <c r="P857" s="1062"/>
      <c r="Q857" s="1062"/>
      <c r="R857" s="1062"/>
      <c r="S857" s="1062"/>
      <c r="T857" s="1062"/>
      <c r="U857" s="1062"/>
      <c r="V857" s="1062"/>
      <c r="W857" s="1062"/>
      <c r="X857" s="1062"/>
      <c r="Y857" s="1062"/>
      <c r="Z857" s="1062"/>
    </row>
    <row r="858" spans="1:26" ht="12.75">
      <c r="A858" s="1071"/>
      <c r="B858" s="1071"/>
      <c r="C858" s="1062"/>
      <c r="D858" s="1062"/>
      <c r="E858" s="1062"/>
      <c r="F858" s="1062"/>
      <c r="G858" s="1062"/>
      <c r="H858" s="1062"/>
      <c r="I858" s="1062"/>
      <c r="J858" s="1062"/>
      <c r="K858" s="1062"/>
      <c r="L858" s="1062"/>
      <c r="M858" s="1062"/>
      <c r="N858" s="1062"/>
      <c r="O858" s="1062"/>
      <c r="P858" s="1062"/>
      <c r="Q858" s="1062"/>
      <c r="R858" s="1062"/>
      <c r="S858" s="1062"/>
      <c r="T858" s="1062"/>
      <c r="U858" s="1062"/>
      <c r="V858" s="1062"/>
      <c r="W858" s="1062"/>
      <c r="X858" s="1062"/>
      <c r="Y858" s="1062"/>
      <c r="Z858" s="1062"/>
    </row>
    <row r="859" spans="1:26" ht="12.75">
      <c r="A859" s="1071"/>
      <c r="B859" s="1071"/>
      <c r="C859" s="1062"/>
      <c r="D859" s="1062"/>
      <c r="E859" s="1062"/>
      <c r="F859" s="1062"/>
      <c r="G859" s="1062"/>
      <c r="H859" s="1062"/>
      <c r="I859" s="1062"/>
      <c r="J859" s="1062"/>
      <c r="K859" s="1062"/>
      <c r="L859" s="1062"/>
      <c r="M859" s="1062"/>
      <c r="N859" s="1062"/>
      <c r="O859" s="1062"/>
      <c r="P859" s="1062"/>
      <c r="Q859" s="1062"/>
      <c r="R859" s="1062"/>
      <c r="S859" s="1062"/>
      <c r="T859" s="1062"/>
      <c r="U859" s="1062"/>
      <c r="V859" s="1062"/>
      <c r="W859" s="1062"/>
      <c r="X859" s="1062"/>
      <c r="Y859" s="1062"/>
      <c r="Z859" s="1062"/>
    </row>
    <row r="860" spans="1:26" ht="12.75">
      <c r="A860" s="1071"/>
      <c r="B860" s="1071"/>
      <c r="C860" s="1062"/>
      <c r="D860" s="1062"/>
      <c r="E860" s="1062"/>
      <c r="F860" s="1062"/>
      <c r="G860" s="1062"/>
      <c r="H860" s="1062"/>
      <c r="I860" s="1062"/>
      <c r="J860" s="1062"/>
      <c r="K860" s="1062"/>
      <c r="L860" s="1062"/>
      <c r="M860" s="1062"/>
      <c r="N860" s="1062"/>
      <c r="O860" s="1062"/>
      <c r="P860" s="1062"/>
      <c r="Q860" s="1062"/>
      <c r="R860" s="1062"/>
      <c r="S860" s="1062"/>
      <c r="T860" s="1062"/>
      <c r="U860" s="1062"/>
      <c r="V860" s="1062"/>
      <c r="W860" s="1062"/>
      <c r="X860" s="1062"/>
      <c r="Y860" s="1062"/>
      <c r="Z860" s="1062"/>
    </row>
    <row r="861" spans="1:26" ht="12.75">
      <c r="A861" s="1071"/>
      <c r="B861" s="1071"/>
      <c r="C861" s="1062"/>
      <c r="D861" s="1062"/>
      <c r="E861" s="1062"/>
      <c r="F861" s="1062"/>
      <c r="G861" s="1062"/>
      <c r="H861" s="1062"/>
      <c r="I861" s="1062"/>
      <c r="J861" s="1062"/>
      <c r="K861" s="1062"/>
      <c r="L861" s="1062"/>
      <c r="M861" s="1062"/>
      <c r="N861" s="1062"/>
      <c r="O861" s="1062"/>
      <c r="P861" s="1062"/>
      <c r="Q861" s="1062"/>
      <c r="R861" s="1062"/>
      <c r="S861" s="1062"/>
      <c r="T861" s="1062"/>
      <c r="U861" s="1062"/>
      <c r="V861" s="1062"/>
      <c r="W861" s="1062"/>
      <c r="X861" s="1062"/>
      <c r="Y861" s="1062"/>
      <c r="Z861" s="1062"/>
    </row>
    <row r="862" spans="1:26" ht="12.75">
      <c r="A862" s="1071"/>
      <c r="B862" s="1071"/>
      <c r="C862" s="1062"/>
      <c r="D862" s="1062"/>
      <c r="E862" s="1062"/>
      <c r="F862" s="1062"/>
      <c r="G862" s="1062"/>
      <c r="H862" s="1062"/>
      <c r="I862" s="1062"/>
      <c r="J862" s="1062"/>
      <c r="K862" s="1062"/>
      <c r="L862" s="1062"/>
      <c r="M862" s="1062"/>
      <c r="N862" s="1062"/>
      <c r="O862" s="1062"/>
      <c r="P862" s="1062"/>
      <c r="Q862" s="1062"/>
      <c r="R862" s="1062"/>
      <c r="S862" s="1062"/>
      <c r="T862" s="1062"/>
      <c r="U862" s="1062"/>
      <c r="V862" s="1062"/>
      <c r="W862" s="1062"/>
      <c r="X862" s="1062"/>
      <c r="Y862" s="1062"/>
      <c r="Z862" s="1062"/>
    </row>
    <row r="863" spans="1:26" ht="12.75">
      <c r="A863" s="1071"/>
      <c r="B863" s="1071"/>
      <c r="C863" s="1062"/>
      <c r="D863" s="1062"/>
      <c r="E863" s="1062"/>
      <c r="F863" s="1062"/>
      <c r="G863" s="1062"/>
      <c r="H863" s="1062"/>
      <c r="I863" s="1062"/>
      <c r="J863" s="1062"/>
      <c r="K863" s="1062"/>
      <c r="L863" s="1062"/>
      <c r="M863" s="1062"/>
      <c r="N863" s="1062"/>
      <c r="O863" s="1062"/>
      <c r="P863" s="1062"/>
      <c r="Q863" s="1062"/>
      <c r="R863" s="1062"/>
      <c r="S863" s="1062"/>
      <c r="T863" s="1062"/>
      <c r="U863" s="1062"/>
      <c r="V863" s="1062"/>
      <c r="W863" s="1062"/>
      <c r="X863" s="1062"/>
      <c r="Y863" s="1062"/>
      <c r="Z863" s="1062"/>
    </row>
    <row r="864" spans="1:26" ht="12.75">
      <c r="A864" s="1071"/>
      <c r="B864" s="1071"/>
      <c r="C864" s="1062"/>
      <c r="D864" s="1062"/>
      <c r="E864" s="1062"/>
      <c r="F864" s="1062"/>
      <c r="G864" s="1062"/>
      <c r="H864" s="1062"/>
      <c r="I864" s="1062"/>
      <c r="J864" s="1062"/>
      <c r="K864" s="1062"/>
      <c r="L864" s="1062"/>
      <c r="M864" s="1062"/>
      <c r="N864" s="1062"/>
      <c r="O864" s="1062"/>
      <c r="P864" s="1062"/>
      <c r="Q864" s="1062"/>
      <c r="R864" s="1062"/>
      <c r="S864" s="1062"/>
      <c r="T864" s="1062"/>
      <c r="U864" s="1062"/>
      <c r="V864" s="1062"/>
      <c r="W864" s="1062"/>
      <c r="X864" s="1062"/>
      <c r="Y864" s="1062"/>
      <c r="Z864" s="1062"/>
    </row>
    <row r="865" spans="1:26" ht="12.75">
      <c r="A865" s="1071"/>
      <c r="B865" s="1071"/>
      <c r="C865" s="1062"/>
      <c r="D865" s="1062"/>
      <c r="E865" s="1062"/>
      <c r="F865" s="1062"/>
      <c r="G865" s="1062"/>
      <c r="H865" s="1062"/>
      <c r="I865" s="1062"/>
      <c r="J865" s="1062"/>
      <c r="K865" s="1062"/>
      <c r="L865" s="1062"/>
      <c r="M865" s="1062"/>
      <c r="N865" s="1062"/>
      <c r="O865" s="1062"/>
      <c r="P865" s="1062"/>
      <c r="Q865" s="1062"/>
      <c r="R865" s="1062"/>
      <c r="S865" s="1062"/>
      <c r="T865" s="1062"/>
      <c r="U865" s="1062"/>
      <c r="V865" s="1062"/>
      <c r="W865" s="1062"/>
      <c r="X865" s="1062"/>
      <c r="Y865" s="1062"/>
      <c r="Z865" s="1062"/>
    </row>
    <row r="866" spans="1:26" ht="12.75">
      <c r="A866" s="1071"/>
      <c r="B866" s="1071"/>
      <c r="C866" s="1062"/>
      <c r="D866" s="1062"/>
      <c r="E866" s="1062"/>
      <c r="F866" s="1062"/>
      <c r="G866" s="1062"/>
      <c r="H866" s="1062"/>
      <c r="I866" s="1062"/>
      <c r="J866" s="1062"/>
      <c r="K866" s="1062"/>
      <c r="L866" s="1062"/>
      <c r="M866" s="1062"/>
      <c r="N866" s="1062"/>
      <c r="O866" s="1062"/>
      <c r="P866" s="1062"/>
      <c r="Q866" s="1062"/>
      <c r="R866" s="1062"/>
      <c r="S866" s="1062"/>
      <c r="T866" s="1062"/>
      <c r="U866" s="1062"/>
      <c r="V866" s="1062"/>
      <c r="W866" s="1062"/>
      <c r="X866" s="1062"/>
      <c r="Y866" s="1062"/>
      <c r="Z866" s="1062"/>
    </row>
    <row r="867" spans="1:26" ht="12.75">
      <c r="A867" s="1071"/>
      <c r="B867" s="1071"/>
      <c r="C867" s="1062"/>
      <c r="D867" s="1062"/>
      <c r="E867" s="1062"/>
      <c r="F867" s="1062"/>
      <c r="G867" s="1062"/>
      <c r="H867" s="1062"/>
      <c r="I867" s="1062"/>
      <c r="J867" s="1062"/>
      <c r="K867" s="1062"/>
      <c r="L867" s="1062"/>
      <c r="M867" s="1062"/>
      <c r="N867" s="1062"/>
      <c r="O867" s="1062"/>
      <c r="P867" s="1062"/>
      <c r="Q867" s="1062"/>
      <c r="R867" s="1062"/>
      <c r="S867" s="1062"/>
      <c r="T867" s="1062"/>
      <c r="U867" s="1062"/>
      <c r="V867" s="1062"/>
      <c r="W867" s="1062"/>
      <c r="X867" s="1062"/>
      <c r="Y867" s="1062"/>
      <c r="Z867" s="1062"/>
    </row>
    <row r="868" spans="1:26" ht="12.75">
      <c r="A868" s="1071"/>
      <c r="B868" s="1071"/>
      <c r="C868" s="1062"/>
      <c r="D868" s="1062"/>
      <c r="E868" s="1062"/>
      <c r="F868" s="1062"/>
      <c r="G868" s="1062"/>
      <c r="H868" s="1062"/>
      <c r="I868" s="1062"/>
      <c r="J868" s="1062"/>
      <c r="K868" s="1062"/>
      <c r="L868" s="1062"/>
      <c r="M868" s="1062"/>
      <c r="N868" s="1062"/>
      <c r="O868" s="1062"/>
      <c r="P868" s="1062"/>
      <c r="Q868" s="1062"/>
      <c r="R868" s="1062"/>
      <c r="S868" s="1062"/>
      <c r="T868" s="1062"/>
      <c r="U868" s="1062"/>
      <c r="V868" s="1062"/>
      <c r="W868" s="1062"/>
      <c r="X868" s="1062"/>
      <c r="Y868" s="1062"/>
      <c r="Z868" s="1062"/>
    </row>
    <row r="869" spans="1:26" ht="12.75">
      <c r="A869" s="1071"/>
      <c r="B869" s="1071"/>
      <c r="C869" s="1062"/>
      <c r="D869" s="1062"/>
      <c r="E869" s="1062"/>
      <c r="F869" s="1062"/>
      <c r="G869" s="1062"/>
      <c r="H869" s="1062"/>
      <c r="I869" s="1062"/>
      <c r="J869" s="1062"/>
      <c r="K869" s="1062"/>
      <c r="L869" s="1062"/>
      <c r="M869" s="1062"/>
      <c r="N869" s="1062"/>
      <c r="O869" s="1062"/>
      <c r="P869" s="1062"/>
      <c r="Q869" s="1062"/>
      <c r="R869" s="1062"/>
      <c r="S869" s="1062"/>
      <c r="T869" s="1062"/>
      <c r="U869" s="1062"/>
      <c r="V869" s="1062"/>
      <c r="W869" s="1062"/>
      <c r="X869" s="1062"/>
      <c r="Y869" s="1062"/>
      <c r="Z869" s="1062"/>
    </row>
    <row r="870" spans="1:26" ht="12.75">
      <c r="A870" s="1071"/>
      <c r="B870" s="1071"/>
      <c r="C870" s="1062"/>
      <c r="D870" s="1062"/>
      <c r="E870" s="1062"/>
      <c r="F870" s="1062"/>
      <c r="G870" s="1062"/>
      <c r="H870" s="1062"/>
      <c r="I870" s="1062"/>
      <c r="J870" s="1062"/>
      <c r="K870" s="1062"/>
      <c r="L870" s="1062"/>
      <c r="M870" s="1062"/>
      <c r="N870" s="1062"/>
      <c r="O870" s="1062"/>
      <c r="P870" s="1062"/>
      <c r="Q870" s="1062"/>
      <c r="R870" s="1062"/>
      <c r="S870" s="1062"/>
      <c r="T870" s="1062"/>
      <c r="U870" s="1062"/>
      <c r="V870" s="1062"/>
      <c r="W870" s="1062"/>
      <c r="X870" s="1062"/>
      <c r="Y870" s="1062"/>
      <c r="Z870" s="1062"/>
    </row>
    <row r="871" spans="1:26" ht="12.75">
      <c r="A871" s="1071"/>
      <c r="B871" s="1071"/>
      <c r="C871" s="1062"/>
      <c r="D871" s="1062"/>
      <c r="E871" s="1062"/>
      <c r="F871" s="1062"/>
      <c r="G871" s="1062"/>
      <c r="H871" s="1062"/>
      <c r="I871" s="1062"/>
      <c r="J871" s="1062"/>
      <c r="K871" s="1062"/>
      <c r="L871" s="1062"/>
      <c r="M871" s="1062"/>
      <c r="N871" s="1062"/>
      <c r="O871" s="1062"/>
      <c r="P871" s="1062"/>
      <c r="Q871" s="1062"/>
      <c r="R871" s="1062"/>
      <c r="S871" s="1062"/>
      <c r="T871" s="1062"/>
      <c r="U871" s="1062"/>
      <c r="V871" s="1062"/>
      <c r="W871" s="1062"/>
      <c r="X871" s="1062"/>
      <c r="Y871" s="1062"/>
      <c r="Z871" s="1062"/>
    </row>
    <row r="872" spans="1:26" ht="12.75">
      <c r="A872" s="1071"/>
      <c r="B872" s="1071"/>
      <c r="C872" s="1062"/>
      <c r="D872" s="1062"/>
      <c r="E872" s="1062"/>
      <c r="F872" s="1062"/>
      <c r="G872" s="1062"/>
      <c r="H872" s="1062"/>
      <c r="I872" s="1062"/>
      <c r="J872" s="1062"/>
      <c r="K872" s="1062"/>
      <c r="L872" s="1062"/>
      <c r="M872" s="1062"/>
      <c r="N872" s="1062"/>
      <c r="O872" s="1062"/>
      <c r="P872" s="1062"/>
      <c r="Q872" s="1062"/>
      <c r="R872" s="1062"/>
      <c r="S872" s="1062"/>
      <c r="T872" s="1062"/>
      <c r="U872" s="1062"/>
      <c r="V872" s="1062"/>
      <c r="W872" s="1062"/>
      <c r="X872" s="1062"/>
      <c r="Y872" s="1062"/>
      <c r="Z872" s="1062"/>
    </row>
    <row r="873" spans="1:26" ht="12.75">
      <c r="A873" s="1071"/>
      <c r="B873" s="1071"/>
      <c r="C873" s="1062"/>
      <c r="D873" s="1062"/>
      <c r="E873" s="1062"/>
      <c r="F873" s="1062"/>
      <c r="G873" s="1062"/>
      <c r="H873" s="1062"/>
      <c r="I873" s="1062"/>
      <c r="J873" s="1062"/>
      <c r="K873" s="1062"/>
      <c r="L873" s="1062"/>
      <c r="M873" s="1062"/>
      <c r="N873" s="1062"/>
      <c r="O873" s="1062"/>
      <c r="P873" s="1062"/>
      <c r="Q873" s="1062"/>
      <c r="R873" s="1062"/>
      <c r="S873" s="1062"/>
      <c r="T873" s="1062"/>
      <c r="U873" s="1062"/>
      <c r="V873" s="1062"/>
      <c r="W873" s="1062"/>
      <c r="X873" s="1062"/>
      <c r="Y873" s="1062"/>
      <c r="Z873" s="1062"/>
    </row>
    <row r="874" spans="1:26" ht="12.75">
      <c r="A874" s="1071"/>
      <c r="B874" s="1071"/>
      <c r="C874" s="1062"/>
      <c r="D874" s="1062"/>
      <c r="E874" s="1062"/>
      <c r="F874" s="1062"/>
      <c r="G874" s="1062"/>
      <c r="H874" s="1062"/>
      <c r="I874" s="1062"/>
      <c r="J874" s="1062"/>
      <c r="K874" s="1062"/>
      <c r="L874" s="1062"/>
      <c r="M874" s="1062"/>
      <c r="N874" s="1062"/>
      <c r="O874" s="1062"/>
      <c r="P874" s="1062"/>
      <c r="Q874" s="1062"/>
      <c r="R874" s="1062"/>
      <c r="S874" s="1062"/>
      <c r="T874" s="1062"/>
      <c r="U874" s="1062"/>
      <c r="V874" s="1062"/>
      <c r="W874" s="1062"/>
      <c r="X874" s="1062"/>
      <c r="Y874" s="1062"/>
      <c r="Z874" s="1062"/>
    </row>
    <row r="875" spans="1:26" ht="12.75">
      <c r="A875" s="1071"/>
      <c r="B875" s="1071"/>
      <c r="C875" s="1062"/>
      <c r="D875" s="1062"/>
      <c r="E875" s="1062"/>
      <c r="F875" s="1062"/>
      <c r="G875" s="1062"/>
      <c r="H875" s="1062"/>
      <c r="I875" s="1062"/>
      <c r="J875" s="1062"/>
      <c r="K875" s="1062"/>
      <c r="L875" s="1062"/>
      <c r="M875" s="1062"/>
      <c r="N875" s="1062"/>
      <c r="O875" s="1062"/>
      <c r="P875" s="1062"/>
      <c r="Q875" s="1062"/>
      <c r="R875" s="1062"/>
      <c r="S875" s="1062"/>
      <c r="T875" s="1062"/>
      <c r="U875" s="1062"/>
      <c r="V875" s="1062"/>
      <c r="W875" s="1062"/>
      <c r="X875" s="1062"/>
      <c r="Y875" s="1062"/>
      <c r="Z875" s="1062"/>
    </row>
    <row r="876" spans="1:26" ht="12.75">
      <c r="A876" s="1071"/>
      <c r="B876" s="1071"/>
      <c r="C876" s="1062"/>
      <c r="D876" s="1062"/>
      <c r="E876" s="1062"/>
      <c r="F876" s="1062"/>
      <c r="G876" s="1062"/>
      <c r="H876" s="1062"/>
      <c r="I876" s="1062"/>
      <c r="J876" s="1062"/>
      <c r="K876" s="1062"/>
      <c r="L876" s="1062"/>
      <c r="M876" s="1062"/>
      <c r="N876" s="1062"/>
      <c r="O876" s="1062"/>
      <c r="P876" s="1062"/>
      <c r="Q876" s="1062"/>
      <c r="R876" s="1062"/>
      <c r="S876" s="1062"/>
      <c r="T876" s="1062"/>
      <c r="U876" s="1062"/>
      <c r="V876" s="1062"/>
      <c r="W876" s="1062"/>
      <c r="X876" s="1062"/>
      <c r="Y876" s="1062"/>
      <c r="Z876" s="1062"/>
    </row>
    <row r="877" spans="1:26" ht="12.75">
      <c r="A877" s="1071"/>
      <c r="B877" s="1071"/>
      <c r="C877" s="1062"/>
      <c r="D877" s="1062"/>
      <c r="E877" s="1062"/>
      <c r="F877" s="1062"/>
      <c r="G877" s="1062"/>
      <c r="H877" s="1062"/>
      <c r="I877" s="1062"/>
      <c r="J877" s="1062"/>
      <c r="K877" s="1062"/>
      <c r="L877" s="1062"/>
      <c r="M877" s="1062"/>
      <c r="N877" s="1062"/>
      <c r="O877" s="1062"/>
      <c r="P877" s="1062"/>
      <c r="Q877" s="1062"/>
      <c r="R877" s="1062"/>
      <c r="S877" s="1062"/>
      <c r="T877" s="1062"/>
      <c r="U877" s="1062"/>
      <c r="V877" s="1062"/>
      <c r="W877" s="1062"/>
      <c r="X877" s="1062"/>
      <c r="Y877" s="1062"/>
      <c r="Z877" s="1062"/>
    </row>
    <row r="878" spans="1:26" ht="12.75">
      <c r="A878" s="1071"/>
      <c r="B878" s="1071"/>
      <c r="C878" s="1062"/>
      <c r="D878" s="1062"/>
      <c r="E878" s="1062"/>
      <c r="F878" s="1062"/>
      <c r="G878" s="1062"/>
      <c r="H878" s="1062"/>
      <c r="I878" s="1062"/>
      <c r="J878" s="1062"/>
      <c r="K878" s="1062"/>
      <c r="L878" s="1062"/>
      <c r="M878" s="1062"/>
      <c r="N878" s="1062"/>
      <c r="O878" s="1062"/>
      <c r="P878" s="1062"/>
      <c r="Q878" s="1062"/>
      <c r="R878" s="1062"/>
      <c r="S878" s="1062"/>
      <c r="T878" s="1062"/>
      <c r="U878" s="1062"/>
      <c r="V878" s="1062"/>
      <c r="W878" s="1062"/>
      <c r="X878" s="1062"/>
      <c r="Y878" s="1062"/>
      <c r="Z878" s="1062"/>
    </row>
    <row r="879" spans="1:26" ht="12.75">
      <c r="A879" s="1071"/>
      <c r="B879" s="1071"/>
      <c r="C879" s="1062"/>
      <c r="D879" s="1062"/>
      <c r="E879" s="1062"/>
      <c r="F879" s="1062"/>
      <c r="G879" s="1062"/>
      <c r="H879" s="1062"/>
      <c r="I879" s="1062"/>
      <c r="J879" s="1062"/>
      <c r="K879" s="1062"/>
      <c r="L879" s="1062"/>
      <c r="M879" s="1062"/>
      <c r="N879" s="1062"/>
      <c r="O879" s="1062"/>
      <c r="P879" s="1062"/>
      <c r="Q879" s="1062"/>
      <c r="R879" s="1062"/>
      <c r="S879" s="1062"/>
      <c r="T879" s="1062"/>
      <c r="U879" s="1062"/>
      <c r="V879" s="1062"/>
      <c r="W879" s="1062"/>
      <c r="X879" s="1062"/>
      <c r="Y879" s="1062"/>
      <c r="Z879" s="1062"/>
    </row>
    <row r="880" spans="1:26" ht="12.75">
      <c r="A880" s="1071"/>
      <c r="B880" s="1071"/>
      <c r="C880" s="1062"/>
      <c r="D880" s="1062"/>
      <c r="E880" s="1062"/>
      <c r="F880" s="1062"/>
      <c r="G880" s="1062"/>
      <c r="H880" s="1062"/>
      <c r="I880" s="1062"/>
      <c r="J880" s="1062"/>
      <c r="K880" s="1062"/>
      <c r="L880" s="1062"/>
      <c r="M880" s="1062"/>
      <c r="N880" s="1062"/>
      <c r="O880" s="1062"/>
      <c r="P880" s="1062"/>
      <c r="Q880" s="1062"/>
      <c r="R880" s="1062"/>
      <c r="S880" s="1062"/>
      <c r="T880" s="1062"/>
      <c r="U880" s="1062"/>
      <c r="V880" s="1062"/>
      <c r="W880" s="1062"/>
      <c r="X880" s="1062"/>
      <c r="Y880" s="1062"/>
      <c r="Z880" s="1062"/>
    </row>
    <row r="881" spans="1:26" ht="12.75">
      <c r="A881" s="1071"/>
      <c r="B881" s="1071"/>
      <c r="C881" s="1062"/>
      <c r="D881" s="1062"/>
      <c r="E881" s="1062"/>
      <c r="F881" s="1062"/>
      <c r="G881" s="1062"/>
      <c r="H881" s="1062"/>
      <c r="I881" s="1062"/>
      <c r="J881" s="1062"/>
      <c r="K881" s="1062"/>
      <c r="L881" s="1062"/>
      <c r="M881" s="1062"/>
      <c r="N881" s="1062"/>
      <c r="O881" s="1062"/>
      <c r="P881" s="1062"/>
      <c r="Q881" s="1062"/>
      <c r="R881" s="1062"/>
      <c r="S881" s="1062"/>
      <c r="T881" s="1062"/>
      <c r="U881" s="1062"/>
      <c r="V881" s="1062"/>
      <c r="W881" s="1062"/>
      <c r="X881" s="1062"/>
      <c r="Y881" s="1062"/>
      <c r="Z881" s="1062"/>
    </row>
    <row r="882" spans="1:26" ht="12.75">
      <c r="A882" s="1071"/>
      <c r="B882" s="1071"/>
      <c r="C882" s="1062"/>
      <c r="D882" s="1062"/>
      <c r="E882" s="1062"/>
      <c r="F882" s="1062"/>
      <c r="G882" s="1062"/>
      <c r="H882" s="1062"/>
      <c r="I882" s="1062"/>
      <c r="J882" s="1062"/>
      <c r="K882" s="1062"/>
      <c r="L882" s="1062"/>
      <c r="M882" s="1062"/>
      <c r="N882" s="1062"/>
      <c r="O882" s="1062"/>
      <c r="P882" s="1062"/>
      <c r="Q882" s="1062"/>
      <c r="R882" s="1062"/>
      <c r="S882" s="1062"/>
      <c r="T882" s="1062"/>
      <c r="U882" s="1062"/>
      <c r="V882" s="1062"/>
      <c r="W882" s="1062"/>
      <c r="X882" s="1062"/>
      <c r="Y882" s="1062"/>
      <c r="Z882" s="1062"/>
    </row>
    <row r="883" spans="1:26" ht="12.75">
      <c r="A883" s="1071"/>
      <c r="B883" s="1071"/>
      <c r="C883" s="1062"/>
      <c r="D883" s="1062"/>
      <c r="E883" s="1062"/>
      <c r="F883" s="1062"/>
      <c r="G883" s="1062"/>
      <c r="H883" s="1062"/>
      <c r="I883" s="1062"/>
      <c r="J883" s="1062"/>
      <c r="K883" s="1062"/>
      <c r="L883" s="1062"/>
      <c r="M883" s="1062"/>
      <c r="N883" s="1062"/>
      <c r="O883" s="1062"/>
      <c r="P883" s="1062"/>
      <c r="Q883" s="1062"/>
      <c r="R883" s="1062"/>
      <c r="S883" s="1062"/>
      <c r="T883" s="1062"/>
      <c r="U883" s="1062"/>
      <c r="V883" s="1062"/>
      <c r="W883" s="1062"/>
      <c r="X883" s="1062"/>
      <c r="Y883" s="1062"/>
      <c r="Z883" s="1062"/>
    </row>
    <row r="884" spans="1:26" ht="12.75">
      <c r="A884" s="1071"/>
      <c r="B884" s="1071"/>
      <c r="C884" s="1062"/>
      <c r="D884" s="1062"/>
      <c r="E884" s="1062"/>
      <c r="F884" s="1062"/>
      <c r="G884" s="1062"/>
      <c r="H884" s="1062"/>
      <c r="I884" s="1062"/>
      <c r="J884" s="1062"/>
      <c r="K884" s="1062"/>
      <c r="L884" s="1062"/>
      <c r="M884" s="1062"/>
      <c r="N884" s="1062"/>
      <c r="O884" s="1062"/>
      <c r="P884" s="1062"/>
      <c r="Q884" s="1062"/>
      <c r="R884" s="1062"/>
      <c r="S884" s="1062"/>
      <c r="T884" s="1062"/>
      <c r="U884" s="1062"/>
      <c r="V884" s="1062"/>
      <c r="W884" s="1062"/>
      <c r="X884" s="1062"/>
      <c r="Y884" s="1062"/>
      <c r="Z884" s="1062"/>
    </row>
    <row r="885" spans="1:26" ht="12.75">
      <c r="A885" s="1071"/>
      <c r="B885" s="1071"/>
      <c r="C885" s="1062"/>
      <c r="D885" s="1062"/>
      <c r="E885" s="1062"/>
      <c r="F885" s="1062"/>
      <c r="G885" s="1062"/>
      <c r="H885" s="1062"/>
      <c r="I885" s="1062"/>
      <c r="J885" s="1062"/>
      <c r="K885" s="1062"/>
      <c r="L885" s="1062"/>
      <c r="M885" s="1062"/>
      <c r="N885" s="1062"/>
      <c r="O885" s="1062"/>
      <c r="P885" s="1062"/>
      <c r="Q885" s="1062"/>
      <c r="R885" s="1062"/>
      <c r="S885" s="1062"/>
      <c r="T885" s="1062"/>
      <c r="U885" s="1062"/>
      <c r="V885" s="1062"/>
      <c r="W885" s="1062"/>
      <c r="X885" s="1062"/>
      <c r="Y885" s="1062"/>
      <c r="Z885" s="1062"/>
    </row>
    <row r="886" spans="1:26" ht="12.75">
      <c r="A886" s="1071"/>
      <c r="B886" s="1071"/>
      <c r="C886" s="1062"/>
      <c r="D886" s="1062"/>
      <c r="E886" s="1062"/>
      <c r="F886" s="1062"/>
      <c r="G886" s="1062"/>
      <c r="H886" s="1062"/>
      <c r="I886" s="1062"/>
      <c r="J886" s="1062"/>
      <c r="K886" s="1062"/>
      <c r="L886" s="1062"/>
      <c r="M886" s="1062"/>
      <c r="N886" s="1062"/>
      <c r="O886" s="1062"/>
      <c r="P886" s="1062"/>
      <c r="Q886" s="1062"/>
      <c r="R886" s="1062"/>
      <c r="S886" s="1062"/>
      <c r="T886" s="1062"/>
      <c r="U886" s="1062"/>
      <c r="V886" s="1062"/>
      <c r="W886" s="1062"/>
      <c r="X886" s="1062"/>
      <c r="Y886" s="1062"/>
      <c r="Z886" s="1062"/>
    </row>
    <row r="887" spans="1:26" ht="12.75">
      <c r="A887" s="1071"/>
      <c r="B887" s="1071"/>
      <c r="C887" s="1062"/>
      <c r="D887" s="1062"/>
      <c r="E887" s="1062"/>
      <c r="F887" s="1062"/>
      <c r="G887" s="1062"/>
      <c r="H887" s="1062"/>
      <c r="I887" s="1062"/>
      <c r="J887" s="1062"/>
      <c r="K887" s="1062"/>
      <c r="L887" s="1062"/>
      <c r="M887" s="1062"/>
      <c r="N887" s="1062"/>
      <c r="O887" s="1062"/>
      <c r="P887" s="1062"/>
      <c r="Q887" s="1062"/>
      <c r="R887" s="1062"/>
      <c r="S887" s="1062"/>
      <c r="T887" s="1062"/>
      <c r="U887" s="1062"/>
      <c r="V887" s="1062"/>
      <c r="W887" s="1062"/>
      <c r="X887" s="1062"/>
      <c r="Y887" s="1062"/>
      <c r="Z887" s="1062"/>
    </row>
    <row r="888" spans="1:26" ht="12.75">
      <c r="A888" s="1071"/>
      <c r="B888" s="1071"/>
      <c r="C888" s="1062"/>
      <c r="D888" s="1062"/>
      <c r="E888" s="1062"/>
      <c r="F888" s="1062"/>
      <c r="G888" s="1062"/>
      <c r="H888" s="1062"/>
      <c r="I888" s="1062"/>
      <c r="J888" s="1062"/>
      <c r="K888" s="1062"/>
      <c r="L888" s="1062"/>
      <c r="M888" s="1062"/>
      <c r="N888" s="1062"/>
      <c r="O888" s="1062"/>
      <c r="P888" s="1062"/>
      <c r="Q888" s="1062"/>
      <c r="R888" s="1062"/>
      <c r="S888" s="1062"/>
      <c r="T888" s="1062"/>
      <c r="U888" s="1062"/>
      <c r="V888" s="1062"/>
      <c r="W888" s="1062"/>
      <c r="X888" s="1062"/>
      <c r="Y888" s="1062"/>
      <c r="Z888" s="1062"/>
    </row>
    <row r="889" spans="1:26" ht="12.75">
      <c r="A889" s="1071"/>
      <c r="B889" s="1071"/>
      <c r="C889" s="1062"/>
      <c r="D889" s="1062"/>
      <c r="E889" s="1062"/>
      <c r="F889" s="1062"/>
      <c r="G889" s="1062"/>
      <c r="H889" s="1062"/>
      <c r="I889" s="1062"/>
      <c r="J889" s="1062"/>
      <c r="K889" s="1062"/>
      <c r="L889" s="1062"/>
      <c r="M889" s="1062"/>
      <c r="N889" s="1062"/>
      <c r="O889" s="1062"/>
      <c r="P889" s="1062"/>
      <c r="Q889" s="1062"/>
      <c r="R889" s="1062"/>
      <c r="S889" s="1062"/>
      <c r="T889" s="1062"/>
      <c r="U889" s="1062"/>
      <c r="V889" s="1062"/>
      <c r="W889" s="1062"/>
      <c r="X889" s="1062"/>
      <c r="Y889" s="1062"/>
      <c r="Z889" s="1062"/>
    </row>
    <row r="890" spans="1:26" ht="12.75">
      <c r="A890" s="1071"/>
      <c r="B890" s="1071"/>
      <c r="C890" s="1062"/>
      <c r="D890" s="1062"/>
      <c r="E890" s="1062"/>
      <c r="F890" s="1062"/>
      <c r="G890" s="1062"/>
      <c r="H890" s="1062"/>
      <c r="I890" s="1062"/>
      <c r="J890" s="1062"/>
      <c r="K890" s="1062"/>
      <c r="L890" s="1062"/>
      <c r="M890" s="1062"/>
      <c r="N890" s="1062"/>
      <c r="O890" s="1062"/>
      <c r="P890" s="1062"/>
      <c r="Q890" s="1062"/>
      <c r="R890" s="1062"/>
      <c r="S890" s="1062"/>
      <c r="T890" s="1062"/>
      <c r="U890" s="1062"/>
      <c r="V890" s="1062"/>
      <c r="W890" s="1062"/>
      <c r="X890" s="1062"/>
      <c r="Y890" s="1062"/>
      <c r="Z890" s="1062"/>
    </row>
    <row r="891" spans="1:26" ht="12.75">
      <c r="A891" s="1071"/>
      <c r="B891" s="1071"/>
      <c r="C891" s="1062"/>
      <c r="D891" s="1062"/>
      <c r="E891" s="1062"/>
      <c r="F891" s="1062"/>
      <c r="G891" s="1062"/>
      <c r="H891" s="1062"/>
      <c r="I891" s="1062"/>
      <c r="J891" s="1062"/>
      <c r="K891" s="1062"/>
      <c r="L891" s="1062"/>
      <c r="M891" s="1062"/>
      <c r="N891" s="1062"/>
      <c r="O891" s="1062"/>
      <c r="P891" s="1062"/>
      <c r="Q891" s="1062"/>
      <c r="R891" s="1062"/>
      <c r="S891" s="1062"/>
      <c r="T891" s="1062"/>
      <c r="U891" s="1062"/>
      <c r="V891" s="1062"/>
      <c r="W891" s="1062"/>
      <c r="X891" s="1062"/>
      <c r="Y891" s="1062"/>
      <c r="Z891" s="1062"/>
    </row>
    <row r="892" spans="1:26" ht="12.75">
      <c r="A892" s="1071"/>
      <c r="B892" s="1071"/>
      <c r="C892" s="1062"/>
      <c r="D892" s="1062"/>
      <c r="E892" s="1062"/>
      <c r="F892" s="1062"/>
      <c r="G892" s="1062"/>
      <c r="H892" s="1062"/>
      <c r="I892" s="1062"/>
      <c r="J892" s="1062"/>
      <c r="K892" s="1062"/>
      <c r="L892" s="1062"/>
      <c r="M892" s="1062"/>
      <c r="N892" s="1062"/>
      <c r="O892" s="1062"/>
      <c r="P892" s="1062"/>
      <c r="Q892" s="1062"/>
      <c r="R892" s="1062"/>
      <c r="S892" s="1062"/>
      <c r="T892" s="1062"/>
      <c r="U892" s="1062"/>
      <c r="V892" s="1062"/>
      <c r="W892" s="1062"/>
      <c r="X892" s="1062"/>
      <c r="Y892" s="1062"/>
      <c r="Z892" s="1062"/>
    </row>
    <row r="893" spans="1:26" ht="12.75">
      <c r="A893" s="1071"/>
      <c r="B893" s="1071"/>
      <c r="C893" s="1062"/>
      <c r="D893" s="1062"/>
      <c r="E893" s="1062"/>
      <c r="F893" s="1062"/>
      <c r="G893" s="1062"/>
      <c r="H893" s="1062"/>
      <c r="I893" s="1062"/>
      <c r="J893" s="1062"/>
      <c r="K893" s="1062"/>
      <c r="L893" s="1062"/>
      <c r="M893" s="1062"/>
      <c r="N893" s="1062"/>
      <c r="O893" s="1062"/>
      <c r="P893" s="1062"/>
      <c r="Q893" s="1062"/>
      <c r="R893" s="1062"/>
      <c r="S893" s="1062"/>
      <c r="T893" s="1062"/>
      <c r="U893" s="1062"/>
      <c r="V893" s="1062"/>
      <c r="W893" s="1062"/>
      <c r="X893" s="1062"/>
      <c r="Y893" s="1062"/>
      <c r="Z893" s="1062"/>
    </row>
    <row r="894" spans="1:26" ht="12.75">
      <c r="A894" s="1071"/>
      <c r="B894" s="1071"/>
      <c r="C894" s="1062"/>
      <c r="D894" s="1062"/>
      <c r="E894" s="1062"/>
      <c r="F894" s="1062"/>
      <c r="G894" s="1062"/>
      <c r="H894" s="1062"/>
      <c r="I894" s="1062"/>
      <c r="J894" s="1062"/>
      <c r="K894" s="1062"/>
      <c r="L894" s="1062"/>
      <c r="M894" s="1062"/>
      <c r="N894" s="1062"/>
      <c r="O894" s="1062"/>
      <c r="P894" s="1062"/>
      <c r="Q894" s="1062"/>
      <c r="R894" s="1062"/>
      <c r="S894" s="1062"/>
      <c r="T894" s="1062"/>
      <c r="U894" s="1062"/>
      <c r="V894" s="1062"/>
      <c r="W894" s="1062"/>
      <c r="X894" s="1062"/>
      <c r="Y894" s="1062"/>
      <c r="Z894" s="1062"/>
    </row>
    <row r="895" spans="1:26" ht="12.75">
      <c r="A895" s="1071"/>
      <c r="B895" s="1071"/>
      <c r="C895" s="1062"/>
      <c r="D895" s="1062"/>
      <c r="E895" s="1062"/>
      <c r="F895" s="1062"/>
      <c r="G895" s="1062"/>
      <c r="H895" s="1062"/>
      <c r="I895" s="1062"/>
      <c r="J895" s="1062"/>
      <c r="K895" s="1062"/>
      <c r="L895" s="1062"/>
      <c r="M895" s="1062"/>
      <c r="N895" s="1062"/>
      <c r="O895" s="1062"/>
      <c r="P895" s="1062"/>
      <c r="Q895" s="1062"/>
      <c r="R895" s="1062"/>
      <c r="S895" s="1062"/>
      <c r="T895" s="1062"/>
      <c r="U895" s="1062"/>
      <c r="V895" s="1062"/>
      <c r="W895" s="1062"/>
      <c r="X895" s="1062"/>
      <c r="Y895" s="1062"/>
      <c r="Z895" s="1062"/>
    </row>
    <row r="896" spans="1:26" ht="12.75">
      <c r="A896" s="1071"/>
      <c r="B896" s="1071"/>
      <c r="C896" s="1062"/>
      <c r="D896" s="1062"/>
      <c r="E896" s="1062"/>
      <c r="F896" s="1062"/>
      <c r="G896" s="1062"/>
      <c r="H896" s="1062"/>
      <c r="I896" s="1062"/>
      <c r="J896" s="1062"/>
      <c r="K896" s="1062"/>
      <c r="L896" s="1062"/>
      <c r="M896" s="1062"/>
      <c r="N896" s="1062"/>
      <c r="O896" s="1062"/>
      <c r="P896" s="1062"/>
      <c r="Q896" s="1062"/>
      <c r="R896" s="1062"/>
      <c r="S896" s="1062"/>
      <c r="T896" s="1062"/>
      <c r="U896" s="1062"/>
      <c r="V896" s="1062"/>
      <c r="W896" s="1062"/>
      <c r="X896" s="1062"/>
      <c r="Y896" s="1062"/>
      <c r="Z896" s="1062"/>
    </row>
    <row r="897" spans="1:26" ht="12.75">
      <c r="A897" s="1071"/>
      <c r="B897" s="1071"/>
      <c r="C897" s="1062"/>
      <c r="D897" s="1062"/>
      <c r="E897" s="1062"/>
      <c r="F897" s="1062"/>
      <c r="G897" s="1062"/>
      <c r="H897" s="1062"/>
      <c r="I897" s="1062"/>
      <c r="J897" s="1062"/>
      <c r="K897" s="1062"/>
      <c r="L897" s="1062"/>
      <c r="M897" s="1062"/>
      <c r="N897" s="1062"/>
      <c r="O897" s="1062"/>
      <c r="P897" s="1062"/>
      <c r="Q897" s="1062"/>
      <c r="R897" s="1062"/>
      <c r="S897" s="1062"/>
      <c r="T897" s="1062"/>
      <c r="U897" s="1062"/>
      <c r="V897" s="1062"/>
      <c r="W897" s="1062"/>
      <c r="X897" s="1062"/>
      <c r="Y897" s="1062"/>
      <c r="Z897" s="1062"/>
    </row>
    <row r="898" spans="1:26" ht="12.75">
      <c r="A898" s="1071"/>
      <c r="B898" s="1071"/>
      <c r="C898" s="1062"/>
      <c r="D898" s="1062"/>
      <c r="E898" s="1062"/>
      <c r="F898" s="1062"/>
      <c r="G898" s="1062"/>
      <c r="H898" s="1062"/>
      <c r="I898" s="1062"/>
      <c r="J898" s="1062"/>
      <c r="K898" s="1062"/>
      <c r="L898" s="1062"/>
      <c r="M898" s="1062"/>
      <c r="N898" s="1062"/>
      <c r="O898" s="1062"/>
      <c r="P898" s="1062"/>
      <c r="Q898" s="1062"/>
      <c r="R898" s="1062"/>
      <c r="S898" s="1062"/>
      <c r="T898" s="1062"/>
      <c r="U898" s="1062"/>
      <c r="V898" s="1062"/>
      <c r="W898" s="1062"/>
      <c r="X898" s="1062"/>
      <c r="Y898" s="1062"/>
      <c r="Z898" s="1062"/>
    </row>
    <row r="899" spans="1:26" ht="12.75">
      <c r="A899" s="1071"/>
      <c r="B899" s="1071"/>
      <c r="C899" s="1062"/>
      <c r="D899" s="1062"/>
      <c r="E899" s="1062"/>
      <c r="F899" s="1062"/>
      <c r="G899" s="1062"/>
      <c r="H899" s="1062"/>
      <c r="I899" s="1062"/>
      <c r="J899" s="1062"/>
      <c r="K899" s="1062"/>
      <c r="L899" s="1062"/>
      <c r="M899" s="1062"/>
      <c r="N899" s="1062"/>
      <c r="O899" s="1062"/>
      <c r="P899" s="1062"/>
      <c r="Q899" s="1062"/>
      <c r="R899" s="1062"/>
      <c r="S899" s="1062"/>
      <c r="T899" s="1062"/>
      <c r="U899" s="1062"/>
      <c r="V899" s="1062"/>
      <c r="W899" s="1062"/>
      <c r="X899" s="1062"/>
      <c r="Y899" s="1062"/>
      <c r="Z899" s="1062"/>
    </row>
    <row r="900" spans="1:26" ht="12.75">
      <c r="A900" s="1071"/>
      <c r="B900" s="1071"/>
      <c r="C900" s="1062"/>
      <c r="D900" s="1062"/>
      <c r="E900" s="1062"/>
      <c r="F900" s="1062"/>
      <c r="G900" s="1062"/>
      <c r="H900" s="1062"/>
      <c r="I900" s="1062"/>
      <c r="J900" s="1062"/>
      <c r="K900" s="1062"/>
      <c r="L900" s="1062"/>
      <c r="M900" s="1062"/>
      <c r="N900" s="1062"/>
      <c r="O900" s="1062"/>
      <c r="P900" s="1062"/>
      <c r="Q900" s="1062"/>
      <c r="R900" s="1062"/>
      <c r="S900" s="1062"/>
      <c r="T900" s="1062"/>
      <c r="U900" s="1062"/>
      <c r="V900" s="1062"/>
      <c r="W900" s="1062"/>
      <c r="X900" s="1062"/>
      <c r="Y900" s="1062"/>
      <c r="Z900" s="1062"/>
    </row>
    <row r="901" spans="1:26" ht="12.75">
      <c r="A901" s="1071"/>
      <c r="B901" s="1071"/>
      <c r="C901" s="1062"/>
      <c r="D901" s="1062"/>
      <c r="E901" s="1062"/>
      <c r="F901" s="1062"/>
      <c r="G901" s="1062"/>
      <c r="H901" s="1062"/>
      <c r="I901" s="1062"/>
      <c r="J901" s="1062"/>
      <c r="K901" s="1062"/>
      <c r="L901" s="1062"/>
      <c r="M901" s="1062"/>
      <c r="N901" s="1062"/>
      <c r="O901" s="1062"/>
      <c r="P901" s="1062"/>
      <c r="Q901" s="1062"/>
      <c r="R901" s="1062"/>
      <c r="S901" s="1062"/>
      <c r="T901" s="1062"/>
      <c r="U901" s="1062"/>
      <c r="V901" s="1062"/>
      <c r="W901" s="1062"/>
      <c r="X901" s="1062"/>
      <c r="Y901" s="1062"/>
      <c r="Z901" s="1062"/>
    </row>
    <row r="902" spans="1:26" ht="12.75">
      <c r="A902" s="1071"/>
      <c r="B902" s="1071"/>
      <c r="C902" s="1062"/>
      <c r="D902" s="1062"/>
      <c r="E902" s="1062"/>
      <c r="F902" s="1062"/>
      <c r="G902" s="1062"/>
      <c r="H902" s="1062"/>
      <c r="I902" s="1062"/>
      <c r="J902" s="1062"/>
      <c r="K902" s="1062"/>
      <c r="L902" s="1062"/>
      <c r="M902" s="1062"/>
      <c r="N902" s="1062"/>
      <c r="O902" s="1062"/>
      <c r="P902" s="1062"/>
      <c r="Q902" s="1062"/>
      <c r="R902" s="1062"/>
      <c r="S902" s="1062"/>
      <c r="T902" s="1062"/>
      <c r="U902" s="1062"/>
      <c r="V902" s="1062"/>
      <c r="W902" s="1062"/>
      <c r="X902" s="1062"/>
      <c r="Y902" s="1062"/>
      <c r="Z902" s="1062"/>
    </row>
    <row r="903" spans="1:26" ht="12.75">
      <c r="A903" s="1071"/>
      <c r="B903" s="1071"/>
      <c r="C903" s="1062"/>
      <c r="D903" s="1062"/>
      <c r="E903" s="1062"/>
      <c r="F903" s="1062"/>
      <c r="G903" s="1062"/>
      <c r="H903" s="1062"/>
      <c r="I903" s="1062"/>
      <c r="J903" s="1062"/>
      <c r="K903" s="1062"/>
      <c r="L903" s="1062"/>
      <c r="M903" s="1062"/>
      <c r="N903" s="1062"/>
      <c r="O903" s="1062"/>
      <c r="P903" s="1062"/>
      <c r="Q903" s="1062"/>
      <c r="R903" s="1062"/>
      <c r="S903" s="1062"/>
      <c r="T903" s="1062"/>
      <c r="U903" s="1062"/>
      <c r="V903" s="1062"/>
      <c r="W903" s="1062"/>
      <c r="X903" s="1062"/>
      <c r="Y903" s="1062"/>
      <c r="Z903" s="1062"/>
    </row>
    <row r="904" spans="1:26" ht="12.75">
      <c r="A904" s="1071"/>
      <c r="B904" s="1071"/>
      <c r="C904" s="1062"/>
      <c r="D904" s="1062"/>
      <c r="E904" s="1062"/>
      <c r="F904" s="1062"/>
      <c r="G904" s="1062"/>
      <c r="H904" s="1062"/>
      <c r="I904" s="1062"/>
      <c r="J904" s="1062"/>
      <c r="K904" s="1062"/>
      <c r="L904" s="1062"/>
      <c r="M904" s="1062"/>
      <c r="N904" s="1062"/>
      <c r="O904" s="1062"/>
      <c r="P904" s="1062"/>
      <c r="Q904" s="1062"/>
      <c r="R904" s="1062"/>
      <c r="S904" s="1062"/>
      <c r="T904" s="1062"/>
      <c r="U904" s="1062"/>
      <c r="V904" s="1062"/>
      <c r="W904" s="1062"/>
      <c r="X904" s="1062"/>
      <c r="Y904" s="1062"/>
      <c r="Z904" s="1062"/>
    </row>
    <row r="905" spans="1:26" ht="12.75">
      <c r="A905" s="1071"/>
      <c r="B905" s="1071"/>
      <c r="C905" s="1062"/>
      <c r="D905" s="1062"/>
      <c r="E905" s="1062"/>
      <c r="F905" s="1062"/>
      <c r="G905" s="1062"/>
      <c r="H905" s="1062"/>
      <c r="I905" s="1062"/>
      <c r="J905" s="1062"/>
      <c r="K905" s="1062"/>
      <c r="L905" s="1062"/>
      <c r="M905" s="1062"/>
      <c r="N905" s="1062"/>
      <c r="O905" s="1062"/>
      <c r="P905" s="1062"/>
      <c r="Q905" s="1062"/>
      <c r="R905" s="1062"/>
      <c r="S905" s="1062"/>
      <c r="T905" s="1062"/>
      <c r="U905" s="1062"/>
      <c r="V905" s="1062"/>
      <c r="W905" s="1062"/>
      <c r="X905" s="1062"/>
      <c r="Y905" s="1062"/>
      <c r="Z905" s="1062"/>
    </row>
    <row r="906" spans="1:26" ht="12.75">
      <c r="A906" s="1071"/>
      <c r="B906" s="1071"/>
      <c r="C906" s="1062"/>
      <c r="D906" s="1062"/>
      <c r="E906" s="1062"/>
      <c r="F906" s="1062"/>
      <c r="G906" s="1062"/>
      <c r="H906" s="1062"/>
      <c r="I906" s="1062"/>
      <c r="J906" s="1062"/>
      <c r="K906" s="1062"/>
      <c r="L906" s="1062"/>
      <c r="M906" s="1062"/>
      <c r="N906" s="1062"/>
      <c r="O906" s="1062"/>
      <c r="P906" s="1062"/>
      <c r="Q906" s="1062"/>
      <c r="R906" s="1062"/>
      <c r="S906" s="1062"/>
      <c r="T906" s="1062"/>
      <c r="U906" s="1062"/>
      <c r="V906" s="1062"/>
      <c r="W906" s="1062"/>
      <c r="X906" s="1062"/>
      <c r="Y906" s="1062"/>
      <c r="Z906" s="1062"/>
    </row>
    <row r="907" spans="1:26" ht="12.75">
      <c r="A907" s="1071"/>
      <c r="B907" s="1071"/>
      <c r="C907" s="1062"/>
      <c r="D907" s="1062"/>
      <c r="E907" s="1062"/>
      <c r="F907" s="1062"/>
      <c r="G907" s="1062"/>
      <c r="H907" s="1062"/>
      <c r="I907" s="1062"/>
      <c r="J907" s="1062"/>
      <c r="K907" s="1062"/>
      <c r="L907" s="1062"/>
      <c r="M907" s="1062"/>
      <c r="N907" s="1062"/>
      <c r="O907" s="1062"/>
      <c r="P907" s="1062"/>
      <c r="Q907" s="1062"/>
      <c r="R907" s="1062"/>
      <c r="S907" s="1062"/>
      <c r="T907" s="1062"/>
      <c r="U907" s="1062"/>
      <c r="V907" s="1062"/>
      <c r="W907" s="1062"/>
      <c r="X907" s="1062"/>
      <c r="Y907" s="1062"/>
      <c r="Z907" s="1062"/>
    </row>
    <row r="908" spans="1:26" ht="12.75">
      <c r="A908" s="1071"/>
      <c r="B908" s="1071"/>
      <c r="C908" s="1062"/>
      <c r="D908" s="1062"/>
      <c r="E908" s="1062"/>
      <c r="F908" s="1062"/>
      <c r="G908" s="1062"/>
      <c r="H908" s="1062"/>
      <c r="I908" s="1062"/>
      <c r="J908" s="1062"/>
      <c r="K908" s="1062"/>
      <c r="L908" s="1062"/>
      <c r="M908" s="1062"/>
      <c r="N908" s="1062"/>
      <c r="O908" s="1062"/>
      <c r="P908" s="1062"/>
      <c r="Q908" s="1062"/>
      <c r="R908" s="1062"/>
      <c r="S908" s="1062"/>
      <c r="T908" s="1062"/>
      <c r="U908" s="1062"/>
      <c r="V908" s="1062"/>
      <c r="W908" s="1062"/>
      <c r="X908" s="1062"/>
      <c r="Y908" s="1062"/>
      <c r="Z908" s="1062"/>
    </row>
    <row r="909" spans="1:26" ht="12.75">
      <c r="A909" s="1071"/>
      <c r="B909" s="1071"/>
      <c r="C909" s="1062"/>
      <c r="D909" s="1062"/>
      <c r="E909" s="1062"/>
      <c r="F909" s="1062"/>
      <c r="G909" s="1062"/>
      <c r="H909" s="1062"/>
      <c r="I909" s="1062"/>
      <c r="J909" s="1062"/>
      <c r="K909" s="1062"/>
      <c r="L909" s="1062"/>
      <c r="M909" s="1062"/>
      <c r="N909" s="1062"/>
      <c r="O909" s="1062"/>
      <c r="P909" s="1062"/>
      <c r="Q909" s="1062"/>
      <c r="R909" s="1062"/>
      <c r="S909" s="1062"/>
      <c r="T909" s="1062"/>
      <c r="U909" s="1062"/>
      <c r="V909" s="1062"/>
      <c r="W909" s="1062"/>
      <c r="X909" s="1062"/>
      <c r="Y909" s="1062"/>
      <c r="Z909" s="1062"/>
    </row>
    <row r="910" spans="1:26" ht="12.75">
      <c r="A910" s="1071"/>
      <c r="B910" s="1071"/>
      <c r="C910" s="1062"/>
      <c r="D910" s="1062"/>
      <c r="E910" s="1062"/>
      <c r="F910" s="1062"/>
      <c r="G910" s="1062"/>
      <c r="H910" s="1062"/>
      <c r="I910" s="1062"/>
      <c r="J910" s="1062"/>
      <c r="K910" s="1062"/>
      <c r="L910" s="1062"/>
      <c r="M910" s="1062"/>
      <c r="N910" s="1062"/>
      <c r="O910" s="1062"/>
      <c r="P910" s="1062"/>
      <c r="Q910" s="1062"/>
      <c r="R910" s="1062"/>
      <c r="S910" s="1062"/>
      <c r="T910" s="1062"/>
      <c r="U910" s="1062"/>
      <c r="V910" s="1062"/>
      <c r="W910" s="1062"/>
      <c r="X910" s="1062"/>
      <c r="Y910" s="1062"/>
      <c r="Z910" s="1062"/>
    </row>
    <row r="911" spans="1:26" ht="12.75">
      <c r="A911" s="1071"/>
      <c r="B911" s="1071"/>
      <c r="C911" s="1062"/>
      <c r="D911" s="1062"/>
      <c r="E911" s="1062"/>
      <c r="F911" s="1062"/>
      <c r="G911" s="1062"/>
      <c r="H911" s="1062"/>
      <c r="I911" s="1062"/>
      <c r="J911" s="1062"/>
      <c r="K911" s="1062"/>
      <c r="L911" s="1062"/>
      <c r="M911" s="1062"/>
      <c r="N911" s="1062"/>
      <c r="O911" s="1062"/>
      <c r="P911" s="1062"/>
      <c r="Q911" s="1062"/>
      <c r="R911" s="1062"/>
      <c r="S911" s="1062"/>
      <c r="T911" s="1062"/>
      <c r="U911" s="1062"/>
      <c r="V911" s="1062"/>
      <c r="W911" s="1062"/>
      <c r="X911" s="1062"/>
      <c r="Y911" s="1062"/>
      <c r="Z911" s="1062"/>
    </row>
    <row r="912" spans="1:26" ht="12.75">
      <c r="A912" s="1071"/>
      <c r="B912" s="1071"/>
      <c r="C912" s="1062"/>
      <c r="D912" s="1062"/>
      <c r="E912" s="1062"/>
      <c r="F912" s="1062"/>
      <c r="G912" s="1062"/>
      <c r="H912" s="1062"/>
      <c r="I912" s="1062"/>
      <c r="J912" s="1062"/>
      <c r="K912" s="1062"/>
      <c r="L912" s="1062"/>
      <c r="M912" s="1062"/>
      <c r="N912" s="1062"/>
      <c r="O912" s="1062"/>
      <c r="P912" s="1062"/>
      <c r="Q912" s="1062"/>
      <c r="R912" s="1062"/>
      <c r="S912" s="1062"/>
      <c r="T912" s="1062"/>
      <c r="U912" s="1062"/>
      <c r="V912" s="1062"/>
      <c r="W912" s="1062"/>
      <c r="X912" s="1062"/>
      <c r="Y912" s="1062"/>
      <c r="Z912" s="1062"/>
    </row>
    <row r="913" spans="1:26" ht="12.75">
      <c r="A913" s="1071"/>
      <c r="B913" s="1071"/>
      <c r="C913" s="1062"/>
      <c r="D913" s="1062"/>
      <c r="E913" s="1062"/>
      <c r="F913" s="1062"/>
      <c r="G913" s="1062"/>
      <c r="H913" s="1062"/>
      <c r="I913" s="1062"/>
      <c r="J913" s="1062"/>
      <c r="K913" s="1062"/>
      <c r="L913" s="1062"/>
      <c r="M913" s="1062"/>
      <c r="N913" s="1062"/>
      <c r="O913" s="1062"/>
      <c r="P913" s="1062"/>
      <c r="Q913" s="1062"/>
      <c r="R913" s="1062"/>
      <c r="S913" s="1062"/>
      <c r="T913" s="1062"/>
      <c r="U913" s="1062"/>
      <c r="V913" s="1062"/>
      <c r="W913" s="1062"/>
      <c r="X913" s="1062"/>
      <c r="Y913" s="1062"/>
      <c r="Z913" s="1062"/>
    </row>
    <row r="914" spans="1:26" ht="12.75">
      <c r="A914" s="1071"/>
      <c r="B914" s="1071"/>
      <c r="C914" s="1062"/>
      <c r="D914" s="1062"/>
      <c r="E914" s="1062"/>
      <c r="F914" s="1062"/>
      <c r="G914" s="1062"/>
      <c r="H914" s="1062"/>
      <c r="I914" s="1062"/>
      <c r="J914" s="1062"/>
      <c r="K914" s="1062"/>
      <c r="L914" s="1062"/>
      <c r="M914" s="1062"/>
      <c r="N914" s="1062"/>
      <c r="O914" s="1062"/>
      <c r="P914" s="1062"/>
      <c r="Q914" s="1062"/>
      <c r="R914" s="1062"/>
      <c r="S914" s="1062"/>
      <c r="T914" s="1062"/>
      <c r="U914" s="1062"/>
      <c r="V914" s="1062"/>
      <c r="W914" s="1062"/>
      <c r="X914" s="1062"/>
      <c r="Y914" s="1062"/>
      <c r="Z914" s="1062"/>
    </row>
    <row r="915" spans="1:26" ht="12.75">
      <c r="A915" s="1071"/>
      <c r="B915" s="1071"/>
      <c r="C915" s="1062"/>
      <c r="D915" s="1062"/>
      <c r="E915" s="1062"/>
      <c r="F915" s="1062"/>
      <c r="G915" s="1062"/>
      <c r="H915" s="1062"/>
      <c r="I915" s="1062"/>
      <c r="J915" s="1062"/>
      <c r="K915" s="1062"/>
      <c r="L915" s="1062"/>
      <c r="M915" s="1062"/>
      <c r="N915" s="1062"/>
      <c r="O915" s="1062"/>
      <c r="P915" s="1062"/>
      <c r="Q915" s="1062"/>
      <c r="R915" s="1062"/>
      <c r="S915" s="1062"/>
      <c r="T915" s="1062"/>
      <c r="U915" s="1062"/>
      <c r="V915" s="1062"/>
      <c r="W915" s="1062"/>
      <c r="X915" s="1062"/>
      <c r="Y915" s="1062"/>
      <c r="Z915" s="1062"/>
    </row>
    <row r="916" spans="1:26" ht="12.75">
      <c r="A916" s="1071"/>
      <c r="B916" s="1071"/>
      <c r="C916" s="1062"/>
      <c r="D916" s="1062"/>
      <c r="E916" s="1062"/>
      <c r="F916" s="1062"/>
      <c r="G916" s="1062"/>
      <c r="H916" s="1062"/>
      <c r="I916" s="1062"/>
      <c r="J916" s="1062"/>
      <c r="K916" s="1062"/>
      <c r="L916" s="1062"/>
      <c r="M916" s="1062"/>
      <c r="N916" s="1062"/>
      <c r="O916" s="1062"/>
      <c r="P916" s="1062"/>
      <c r="Q916" s="1062"/>
      <c r="R916" s="1062"/>
      <c r="S916" s="1062"/>
      <c r="T916" s="1062"/>
      <c r="U916" s="1062"/>
      <c r="V916" s="1062"/>
      <c r="W916" s="1062"/>
      <c r="X916" s="1062"/>
      <c r="Y916" s="1062"/>
      <c r="Z916" s="1062"/>
    </row>
    <row r="917" spans="1:26" ht="12.75">
      <c r="A917" s="1071"/>
      <c r="B917" s="1071"/>
      <c r="C917" s="1062"/>
      <c r="D917" s="1062"/>
      <c r="E917" s="1062"/>
      <c r="F917" s="1062"/>
      <c r="G917" s="1062"/>
      <c r="H917" s="1062"/>
      <c r="I917" s="1062"/>
      <c r="J917" s="1062"/>
      <c r="K917" s="1062"/>
      <c r="L917" s="1062"/>
      <c r="M917" s="1062"/>
      <c r="N917" s="1062"/>
      <c r="O917" s="1062"/>
      <c r="P917" s="1062"/>
      <c r="Q917" s="1062"/>
      <c r="R917" s="1062"/>
      <c r="S917" s="1062"/>
      <c r="T917" s="1062"/>
      <c r="U917" s="1062"/>
      <c r="V917" s="1062"/>
      <c r="W917" s="1062"/>
      <c r="X917" s="1062"/>
      <c r="Y917" s="1062"/>
      <c r="Z917" s="1062"/>
    </row>
    <row r="918" spans="1:26" ht="12.75">
      <c r="A918" s="1071"/>
      <c r="B918" s="1071"/>
      <c r="C918" s="1062"/>
      <c r="D918" s="1062"/>
      <c r="E918" s="1062"/>
      <c r="F918" s="1062"/>
      <c r="G918" s="1062"/>
      <c r="H918" s="1062"/>
      <c r="I918" s="1062"/>
      <c r="J918" s="1062"/>
      <c r="K918" s="1062"/>
      <c r="L918" s="1062"/>
      <c r="M918" s="1062"/>
      <c r="N918" s="1062"/>
      <c r="O918" s="1062"/>
      <c r="P918" s="1062"/>
      <c r="Q918" s="1062"/>
      <c r="R918" s="1062"/>
      <c r="S918" s="1062"/>
      <c r="T918" s="1062"/>
      <c r="U918" s="1062"/>
      <c r="V918" s="1062"/>
      <c r="W918" s="1062"/>
      <c r="X918" s="1062"/>
      <c r="Y918" s="1062"/>
      <c r="Z918" s="1062"/>
    </row>
    <row r="919" spans="1:26" ht="12.75">
      <c r="A919" s="1071"/>
      <c r="B919" s="1071"/>
      <c r="C919" s="1062"/>
      <c r="D919" s="1062"/>
      <c r="E919" s="1062"/>
      <c r="F919" s="1062"/>
      <c r="G919" s="1062"/>
      <c r="H919" s="1062"/>
      <c r="I919" s="1062"/>
      <c r="J919" s="1062"/>
      <c r="K919" s="1062"/>
      <c r="L919" s="1062"/>
      <c r="M919" s="1062"/>
      <c r="N919" s="1062"/>
      <c r="O919" s="1062"/>
      <c r="P919" s="1062"/>
      <c r="Q919" s="1062"/>
      <c r="R919" s="1062"/>
      <c r="S919" s="1062"/>
      <c r="T919" s="1062"/>
      <c r="U919" s="1062"/>
      <c r="V919" s="1062"/>
      <c r="W919" s="1062"/>
      <c r="X919" s="1062"/>
      <c r="Y919" s="1062"/>
      <c r="Z919" s="1062"/>
    </row>
    <row r="920" spans="1:26" ht="12.75">
      <c r="A920" s="1071"/>
      <c r="B920" s="1071"/>
      <c r="C920" s="1062"/>
      <c r="D920" s="1062"/>
      <c r="E920" s="1062"/>
      <c r="F920" s="1062"/>
      <c r="G920" s="1062"/>
      <c r="H920" s="1062"/>
      <c r="I920" s="1062"/>
      <c r="J920" s="1062"/>
      <c r="K920" s="1062"/>
      <c r="L920" s="1062"/>
      <c r="M920" s="1062"/>
      <c r="N920" s="1062"/>
      <c r="O920" s="1062"/>
      <c r="P920" s="1062"/>
      <c r="Q920" s="1062"/>
      <c r="R920" s="1062"/>
      <c r="S920" s="1062"/>
      <c r="T920" s="1062"/>
      <c r="U920" s="1062"/>
      <c r="V920" s="1062"/>
      <c r="W920" s="1062"/>
      <c r="X920" s="1062"/>
      <c r="Y920" s="1062"/>
      <c r="Z920" s="1062"/>
    </row>
    <row r="921" spans="1:26" ht="12.75">
      <c r="A921" s="1071"/>
      <c r="B921" s="1071"/>
      <c r="C921" s="1062"/>
      <c r="D921" s="1062"/>
      <c r="E921" s="1062"/>
      <c r="F921" s="1062"/>
      <c r="G921" s="1062"/>
      <c r="H921" s="1062"/>
      <c r="I921" s="1062"/>
      <c r="J921" s="1062"/>
      <c r="K921" s="1062"/>
      <c r="L921" s="1062"/>
      <c r="M921" s="1062"/>
      <c r="N921" s="1062"/>
      <c r="O921" s="1062"/>
      <c r="P921" s="1062"/>
      <c r="Q921" s="1062"/>
      <c r="R921" s="1062"/>
      <c r="S921" s="1062"/>
      <c r="T921" s="1062"/>
      <c r="U921" s="1062"/>
      <c r="V921" s="1062"/>
      <c r="W921" s="1062"/>
      <c r="X921" s="1062"/>
      <c r="Y921" s="1062"/>
      <c r="Z921" s="1062"/>
    </row>
    <row r="922" spans="1:26" ht="12.75">
      <c r="A922" s="1071"/>
      <c r="B922" s="1071"/>
      <c r="C922" s="1062"/>
      <c r="D922" s="1062"/>
      <c r="E922" s="1062"/>
      <c r="F922" s="1062"/>
      <c r="G922" s="1062"/>
      <c r="H922" s="1062"/>
      <c r="I922" s="1062"/>
      <c r="J922" s="1062"/>
      <c r="K922" s="1062"/>
      <c r="L922" s="1062"/>
      <c r="M922" s="1062"/>
      <c r="N922" s="1062"/>
      <c r="O922" s="1062"/>
      <c r="P922" s="1062"/>
      <c r="Q922" s="1062"/>
      <c r="R922" s="1062"/>
      <c r="S922" s="1062"/>
      <c r="T922" s="1062"/>
      <c r="U922" s="1062"/>
      <c r="V922" s="1062"/>
      <c r="W922" s="1062"/>
      <c r="X922" s="1062"/>
      <c r="Y922" s="1062"/>
      <c r="Z922" s="1062"/>
    </row>
    <row r="923" spans="1:26" ht="12.75">
      <c r="A923" s="1071"/>
      <c r="B923" s="1071"/>
      <c r="C923" s="1062"/>
      <c r="D923" s="1062"/>
      <c r="E923" s="1062"/>
      <c r="F923" s="1062"/>
      <c r="G923" s="1062"/>
      <c r="H923" s="1062"/>
      <c r="I923" s="1062"/>
      <c r="J923" s="1062"/>
      <c r="K923" s="1062"/>
      <c r="L923" s="1062"/>
      <c r="M923" s="1062"/>
      <c r="N923" s="1062"/>
      <c r="O923" s="1062"/>
      <c r="P923" s="1062"/>
      <c r="Q923" s="1062"/>
      <c r="R923" s="1062"/>
      <c r="S923" s="1062"/>
      <c r="T923" s="1062"/>
      <c r="U923" s="1062"/>
      <c r="V923" s="1062"/>
      <c r="W923" s="1062"/>
      <c r="X923" s="1062"/>
      <c r="Y923" s="1062"/>
      <c r="Z923" s="1062"/>
    </row>
    <row r="924" spans="1:26" ht="12.75">
      <c r="A924" s="1071"/>
      <c r="B924" s="1071"/>
      <c r="C924" s="1062"/>
      <c r="D924" s="1062"/>
      <c r="E924" s="1062"/>
      <c r="F924" s="1062"/>
      <c r="G924" s="1062"/>
      <c r="H924" s="1062"/>
      <c r="I924" s="1062"/>
      <c r="J924" s="1062"/>
      <c r="K924" s="1062"/>
      <c r="L924" s="1062"/>
      <c r="M924" s="1062"/>
      <c r="N924" s="1062"/>
      <c r="O924" s="1062"/>
      <c r="P924" s="1062"/>
      <c r="Q924" s="1062"/>
      <c r="R924" s="1062"/>
      <c r="S924" s="1062"/>
      <c r="T924" s="1062"/>
      <c r="U924" s="1062"/>
      <c r="V924" s="1062"/>
      <c r="W924" s="1062"/>
      <c r="X924" s="1062"/>
      <c r="Y924" s="1062"/>
      <c r="Z924" s="1062"/>
    </row>
    <row r="925" spans="1:26" ht="12.75">
      <c r="A925" s="1071"/>
      <c r="B925" s="1071"/>
      <c r="C925" s="1062"/>
      <c r="D925" s="1062"/>
      <c r="E925" s="1062"/>
      <c r="F925" s="1062"/>
      <c r="G925" s="1062"/>
      <c r="H925" s="1062"/>
      <c r="I925" s="1062"/>
      <c r="J925" s="1062"/>
      <c r="K925" s="1062"/>
      <c r="L925" s="1062"/>
      <c r="M925" s="1062"/>
      <c r="N925" s="1062"/>
      <c r="O925" s="1062"/>
      <c r="P925" s="1062"/>
      <c r="Q925" s="1062"/>
      <c r="R925" s="1062"/>
      <c r="S925" s="1062"/>
      <c r="T925" s="1062"/>
      <c r="U925" s="1062"/>
      <c r="V925" s="1062"/>
      <c r="W925" s="1062"/>
      <c r="X925" s="1062"/>
      <c r="Y925" s="1062"/>
      <c r="Z925" s="1062"/>
    </row>
    <row r="926" spans="1:26" ht="12.75">
      <c r="A926" s="1071"/>
      <c r="B926" s="1071"/>
      <c r="C926" s="1062"/>
      <c r="D926" s="1062"/>
      <c r="E926" s="1062"/>
      <c r="F926" s="1062"/>
      <c r="G926" s="1062"/>
      <c r="H926" s="1062"/>
      <c r="I926" s="1062"/>
      <c r="J926" s="1062"/>
      <c r="K926" s="1062"/>
      <c r="L926" s="1062"/>
      <c r="M926" s="1062"/>
      <c r="N926" s="1062"/>
      <c r="O926" s="1062"/>
      <c r="P926" s="1062"/>
      <c r="Q926" s="1062"/>
      <c r="R926" s="1062"/>
      <c r="S926" s="1062"/>
      <c r="T926" s="1062"/>
      <c r="U926" s="1062"/>
      <c r="V926" s="1062"/>
      <c r="W926" s="1062"/>
      <c r="X926" s="1062"/>
      <c r="Y926" s="1062"/>
      <c r="Z926" s="1062"/>
    </row>
    <row r="927" spans="1:26" ht="12.75">
      <c r="A927" s="1071"/>
      <c r="B927" s="1071"/>
      <c r="C927" s="1062"/>
      <c r="D927" s="1062"/>
      <c r="E927" s="1062"/>
      <c r="F927" s="1062"/>
      <c r="G927" s="1062"/>
      <c r="H927" s="1062"/>
      <c r="I927" s="1062"/>
      <c r="J927" s="1062"/>
      <c r="K927" s="1062"/>
      <c r="L927" s="1062"/>
      <c r="M927" s="1062"/>
      <c r="N927" s="1062"/>
      <c r="O927" s="1062"/>
      <c r="P927" s="1062"/>
      <c r="Q927" s="1062"/>
      <c r="R927" s="1062"/>
      <c r="S927" s="1062"/>
      <c r="T927" s="1062"/>
      <c r="U927" s="1062"/>
      <c r="V927" s="1062"/>
      <c r="W927" s="1062"/>
      <c r="X927" s="1062"/>
      <c r="Y927" s="1062"/>
      <c r="Z927" s="1062"/>
    </row>
    <row r="928" spans="1:26" ht="12.75">
      <c r="A928" s="1071"/>
      <c r="B928" s="1071"/>
      <c r="C928" s="1062"/>
      <c r="D928" s="1062"/>
      <c r="E928" s="1062"/>
      <c r="F928" s="1062"/>
      <c r="G928" s="1062"/>
      <c r="H928" s="1062"/>
      <c r="I928" s="1062"/>
      <c r="J928" s="1062"/>
      <c r="K928" s="1062"/>
      <c r="L928" s="1062"/>
      <c r="M928" s="1062"/>
      <c r="N928" s="1062"/>
      <c r="O928" s="1062"/>
      <c r="P928" s="1062"/>
      <c r="Q928" s="1062"/>
      <c r="R928" s="1062"/>
      <c r="S928" s="1062"/>
      <c r="T928" s="1062"/>
      <c r="U928" s="1062"/>
      <c r="V928" s="1062"/>
      <c r="W928" s="1062"/>
      <c r="X928" s="1062"/>
      <c r="Y928" s="1062"/>
      <c r="Z928" s="1062"/>
    </row>
    <row r="929" spans="1:26" ht="12.75">
      <c r="A929" s="1071"/>
      <c r="B929" s="1071"/>
      <c r="C929" s="1062"/>
      <c r="D929" s="1062"/>
      <c r="E929" s="1062"/>
      <c r="F929" s="1062"/>
      <c r="G929" s="1062"/>
      <c r="H929" s="1062"/>
      <c r="I929" s="1062"/>
      <c r="J929" s="1062"/>
      <c r="K929" s="1062"/>
      <c r="L929" s="1062"/>
      <c r="M929" s="1062"/>
      <c r="N929" s="1062"/>
      <c r="O929" s="1062"/>
      <c r="P929" s="1062"/>
      <c r="Q929" s="1062"/>
      <c r="R929" s="1062"/>
      <c r="S929" s="1062"/>
      <c r="T929" s="1062"/>
      <c r="U929" s="1062"/>
      <c r="V929" s="1062"/>
      <c r="W929" s="1062"/>
      <c r="X929" s="1062"/>
      <c r="Y929" s="1062"/>
      <c r="Z929" s="1062"/>
    </row>
    <row r="930" spans="1:26" ht="12.75">
      <c r="A930" s="1071"/>
      <c r="B930" s="1071"/>
      <c r="C930" s="1062"/>
      <c r="D930" s="1062"/>
      <c r="E930" s="1062"/>
      <c r="F930" s="1062"/>
      <c r="G930" s="1062"/>
      <c r="H930" s="1062"/>
      <c r="I930" s="1062"/>
      <c r="J930" s="1062"/>
      <c r="K930" s="1062"/>
      <c r="L930" s="1062"/>
      <c r="M930" s="1062"/>
      <c r="N930" s="1062"/>
      <c r="O930" s="1062"/>
      <c r="P930" s="1062"/>
      <c r="Q930" s="1062"/>
      <c r="R930" s="1062"/>
      <c r="S930" s="1062"/>
      <c r="T930" s="1062"/>
      <c r="U930" s="1062"/>
      <c r="V930" s="1062"/>
      <c r="W930" s="1062"/>
      <c r="X930" s="1062"/>
      <c r="Y930" s="1062"/>
      <c r="Z930" s="1062"/>
    </row>
    <row r="931" spans="1:26" ht="12.75">
      <c r="A931" s="1071"/>
      <c r="B931" s="1071"/>
      <c r="C931" s="1062"/>
      <c r="D931" s="1062"/>
      <c r="E931" s="1062"/>
      <c r="F931" s="1062"/>
      <c r="G931" s="1062"/>
      <c r="H931" s="1062"/>
      <c r="I931" s="1062"/>
      <c r="J931" s="1062"/>
      <c r="K931" s="1062"/>
      <c r="L931" s="1062"/>
      <c r="M931" s="1062"/>
      <c r="N931" s="1062"/>
      <c r="O931" s="1062"/>
      <c r="P931" s="1062"/>
      <c r="Q931" s="1062"/>
      <c r="R931" s="1062"/>
      <c r="S931" s="1062"/>
      <c r="T931" s="1062"/>
      <c r="U931" s="1062"/>
      <c r="V931" s="1062"/>
      <c r="W931" s="1062"/>
      <c r="X931" s="1062"/>
      <c r="Y931" s="1062"/>
      <c r="Z931" s="1062"/>
    </row>
    <row r="932" spans="1:26" ht="12.75">
      <c r="A932" s="1071"/>
      <c r="B932" s="1071"/>
      <c r="C932" s="1062"/>
      <c r="D932" s="1062"/>
      <c r="E932" s="1062"/>
      <c r="F932" s="1062"/>
      <c r="G932" s="1062"/>
      <c r="H932" s="1062"/>
      <c r="I932" s="1062"/>
      <c r="J932" s="1062"/>
      <c r="K932" s="1062"/>
      <c r="L932" s="1062"/>
      <c r="M932" s="1062"/>
      <c r="N932" s="1062"/>
      <c r="O932" s="1062"/>
      <c r="P932" s="1062"/>
      <c r="Q932" s="1062"/>
      <c r="R932" s="1062"/>
      <c r="S932" s="1062"/>
      <c r="T932" s="1062"/>
      <c r="U932" s="1062"/>
      <c r="V932" s="1062"/>
      <c r="W932" s="1062"/>
      <c r="X932" s="1062"/>
      <c r="Y932" s="1062"/>
      <c r="Z932" s="1062"/>
    </row>
    <row r="933" spans="1:26" ht="12.75">
      <c r="A933" s="1071"/>
      <c r="B933" s="1071"/>
      <c r="C933" s="1062"/>
      <c r="D933" s="1062"/>
      <c r="E933" s="1062"/>
      <c r="F933" s="1062"/>
      <c r="G933" s="1062"/>
      <c r="H933" s="1062"/>
      <c r="I933" s="1062"/>
      <c r="J933" s="1062"/>
      <c r="K933" s="1062"/>
      <c r="L933" s="1062"/>
      <c r="M933" s="1062"/>
      <c r="N933" s="1062"/>
      <c r="O933" s="1062"/>
      <c r="P933" s="1062"/>
      <c r="Q933" s="1062"/>
      <c r="R933" s="1062"/>
      <c r="S933" s="1062"/>
      <c r="T933" s="1062"/>
      <c r="U933" s="1062"/>
      <c r="V933" s="1062"/>
      <c r="W933" s="1062"/>
      <c r="X933" s="1062"/>
      <c r="Y933" s="1062"/>
      <c r="Z933" s="1062"/>
    </row>
    <row r="934" spans="1:26" ht="12.75">
      <c r="A934" s="1071"/>
      <c r="B934" s="1071"/>
      <c r="C934" s="1062"/>
      <c r="D934" s="1062"/>
      <c r="E934" s="1062"/>
      <c r="F934" s="1062"/>
      <c r="G934" s="1062"/>
      <c r="H934" s="1062"/>
      <c r="I934" s="1062"/>
      <c r="J934" s="1062"/>
      <c r="K934" s="1062"/>
      <c r="L934" s="1062"/>
      <c r="M934" s="1062"/>
      <c r="N934" s="1062"/>
      <c r="O934" s="1062"/>
      <c r="P934" s="1062"/>
      <c r="Q934" s="1062"/>
      <c r="R934" s="1062"/>
      <c r="S934" s="1062"/>
      <c r="T934" s="1062"/>
      <c r="U934" s="1062"/>
      <c r="V934" s="1062"/>
      <c r="W934" s="1062"/>
      <c r="X934" s="1062"/>
      <c r="Y934" s="1062"/>
      <c r="Z934" s="1062"/>
    </row>
    <row r="935" spans="1:26" ht="12.75">
      <c r="A935" s="1071"/>
      <c r="B935" s="1071"/>
      <c r="C935" s="1062"/>
      <c r="D935" s="1062"/>
      <c r="E935" s="1062"/>
      <c r="F935" s="1062"/>
      <c r="G935" s="1062"/>
      <c r="H935" s="1062"/>
      <c r="I935" s="1062"/>
      <c r="J935" s="1062"/>
      <c r="K935" s="1062"/>
      <c r="L935" s="1062"/>
      <c r="M935" s="1062"/>
      <c r="N935" s="1062"/>
      <c r="O935" s="1062"/>
      <c r="P935" s="1062"/>
      <c r="Q935" s="1062"/>
      <c r="R935" s="1062"/>
      <c r="S935" s="1062"/>
      <c r="T935" s="1062"/>
      <c r="U935" s="1062"/>
      <c r="V935" s="1062"/>
      <c r="W935" s="1062"/>
      <c r="X935" s="1062"/>
      <c r="Y935" s="1062"/>
      <c r="Z935" s="1062"/>
    </row>
    <row r="936" spans="1:26" ht="12.75">
      <c r="A936" s="1071"/>
      <c r="B936" s="1071"/>
      <c r="C936" s="1062"/>
      <c r="D936" s="1062"/>
      <c r="E936" s="1062"/>
      <c r="F936" s="1062"/>
      <c r="G936" s="1062"/>
      <c r="H936" s="1062"/>
      <c r="I936" s="1062"/>
      <c r="J936" s="1062"/>
      <c r="K936" s="1062"/>
      <c r="L936" s="1062"/>
      <c r="M936" s="1062"/>
      <c r="N936" s="1062"/>
      <c r="O936" s="1062"/>
      <c r="P936" s="1062"/>
      <c r="Q936" s="1062"/>
      <c r="R936" s="1062"/>
      <c r="S936" s="1062"/>
      <c r="T936" s="1062"/>
      <c r="U936" s="1062"/>
      <c r="V936" s="1062"/>
      <c r="W936" s="1062"/>
      <c r="X936" s="1062"/>
      <c r="Y936" s="1062"/>
      <c r="Z936" s="1062"/>
    </row>
    <row r="937" spans="1:26" ht="12.75">
      <c r="A937" s="1071"/>
      <c r="B937" s="1071"/>
      <c r="C937" s="1062"/>
      <c r="D937" s="1062"/>
      <c r="E937" s="1062"/>
      <c r="F937" s="1062"/>
      <c r="G937" s="1062"/>
      <c r="H937" s="1062"/>
      <c r="I937" s="1062"/>
      <c r="J937" s="1062"/>
      <c r="K937" s="1062"/>
      <c r="L937" s="1062"/>
      <c r="M937" s="1062"/>
      <c r="N937" s="1062"/>
      <c r="O937" s="1062"/>
      <c r="P937" s="1062"/>
      <c r="Q937" s="1062"/>
      <c r="R937" s="1062"/>
      <c r="S937" s="1062"/>
      <c r="T937" s="1062"/>
      <c r="U937" s="1062"/>
      <c r="V937" s="1062"/>
      <c r="W937" s="1062"/>
      <c r="X937" s="1062"/>
      <c r="Y937" s="1062"/>
      <c r="Z937" s="1062"/>
    </row>
    <row r="938" spans="1:26" ht="12.75">
      <c r="A938" s="1071"/>
      <c r="B938" s="1071"/>
      <c r="C938" s="1062"/>
      <c r="D938" s="1062"/>
      <c r="E938" s="1062"/>
      <c r="F938" s="1062"/>
      <c r="G938" s="1062"/>
      <c r="H938" s="1062"/>
      <c r="I938" s="1062"/>
      <c r="J938" s="1062"/>
      <c r="K938" s="1062"/>
      <c r="L938" s="1062"/>
      <c r="M938" s="1062"/>
      <c r="N938" s="1062"/>
      <c r="O938" s="1062"/>
      <c r="P938" s="1062"/>
      <c r="Q938" s="1062"/>
      <c r="R938" s="1062"/>
      <c r="S938" s="1062"/>
      <c r="T938" s="1062"/>
      <c r="U938" s="1062"/>
      <c r="V938" s="1062"/>
      <c r="W938" s="1062"/>
      <c r="X938" s="1062"/>
      <c r="Y938" s="1062"/>
      <c r="Z938" s="1062"/>
    </row>
    <row r="939" spans="1:26" ht="12.75">
      <c r="A939" s="1071"/>
      <c r="B939" s="1071"/>
      <c r="C939" s="1062"/>
      <c r="D939" s="1062"/>
      <c r="E939" s="1062"/>
      <c r="F939" s="1062"/>
      <c r="G939" s="1062"/>
      <c r="H939" s="1062"/>
      <c r="I939" s="1062"/>
      <c r="J939" s="1062"/>
      <c r="K939" s="1062"/>
      <c r="L939" s="1062"/>
      <c r="M939" s="1062"/>
      <c r="N939" s="1062"/>
      <c r="O939" s="1062"/>
      <c r="P939" s="1062"/>
      <c r="Q939" s="1062"/>
      <c r="R939" s="1062"/>
      <c r="S939" s="1062"/>
      <c r="T939" s="1062"/>
      <c r="U939" s="1062"/>
      <c r="V939" s="1062"/>
      <c r="W939" s="1062"/>
      <c r="X939" s="1062"/>
      <c r="Y939" s="1062"/>
      <c r="Z939" s="1062"/>
    </row>
    <row r="940" spans="1:26" ht="12.75">
      <c r="A940" s="1071"/>
      <c r="B940" s="1071"/>
      <c r="C940" s="1062"/>
      <c r="D940" s="1062"/>
      <c r="E940" s="1062"/>
      <c r="F940" s="1062"/>
      <c r="G940" s="1062"/>
      <c r="H940" s="1062"/>
      <c r="I940" s="1062"/>
      <c r="J940" s="1062"/>
      <c r="K940" s="1062"/>
      <c r="L940" s="1062"/>
      <c r="M940" s="1062"/>
      <c r="N940" s="1062"/>
      <c r="O940" s="1062"/>
      <c r="P940" s="1062"/>
      <c r="Q940" s="1062"/>
      <c r="R940" s="1062"/>
      <c r="S940" s="1062"/>
      <c r="T940" s="1062"/>
      <c r="U940" s="1062"/>
      <c r="V940" s="1062"/>
      <c r="W940" s="1062"/>
      <c r="X940" s="1062"/>
      <c r="Y940" s="1062"/>
      <c r="Z940" s="1062"/>
    </row>
    <row r="941" spans="1:26" ht="12.75">
      <c r="A941" s="1071"/>
      <c r="B941" s="1071"/>
      <c r="C941" s="1062"/>
      <c r="D941" s="1062"/>
      <c r="E941" s="1062"/>
      <c r="F941" s="1062"/>
      <c r="G941" s="1062"/>
      <c r="H941" s="1062"/>
      <c r="I941" s="1062"/>
      <c r="J941" s="1062"/>
      <c r="K941" s="1062"/>
      <c r="L941" s="1062"/>
      <c r="M941" s="1062"/>
      <c r="N941" s="1062"/>
      <c r="O941" s="1062"/>
      <c r="P941" s="1062"/>
      <c r="Q941" s="1062"/>
      <c r="R941" s="1062"/>
      <c r="S941" s="1062"/>
      <c r="T941" s="1062"/>
      <c r="U941" s="1062"/>
      <c r="V941" s="1062"/>
      <c r="W941" s="1062"/>
      <c r="X941" s="1062"/>
      <c r="Y941" s="1062"/>
      <c r="Z941" s="1062"/>
    </row>
    <row r="942" spans="1:26" ht="12.75">
      <c r="A942" s="1071"/>
      <c r="B942" s="1071"/>
      <c r="C942" s="1062"/>
      <c r="D942" s="1062"/>
      <c r="E942" s="1062"/>
      <c r="F942" s="1062"/>
      <c r="G942" s="1062"/>
      <c r="H942" s="1062"/>
      <c r="I942" s="1062"/>
      <c r="J942" s="1062"/>
      <c r="K942" s="1062"/>
      <c r="L942" s="1062"/>
      <c r="M942" s="1062"/>
      <c r="N942" s="1062"/>
      <c r="O942" s="1062"/>
      <c r="P942" s="1062"/>
      <c r="Q942" s="1062"/>
      <c r="R942" s="1062"/>
      <c r="S942" s="1062"/>
      <c r="T942" s="1062"/>
      <c r="U942" s="1062"/>
      <c r="V942" s="1062"/>
      <c r="W942" s="1062"/>
      <c r="X942" s="1062"/>
      <c r="Y942" s="1062"/>
      <c r="Z942" s="1062"/>
    </row>
    <row r="943" spans="1:26" ht="12.75">
      <c r="A943" s="1071"/>
      <c r="B943" s="1071"/>
      <c r="C943" s="1062"/>
      <c r="D943" s="1062"/>
      <c r="E943" s="1062"/>
      <c r="F943" s="1062"/>
      <c r="G943" s="1062"/>
      <c r="H943" s="1062"/>
      <c r="I943" s="1062"/>
      <c r="J943" s="1062"/>
      <c r="K943" s="1062"/>
      <c r="L943" s="1062"/>
      <c r="M943" s="1062"/>
      <c r="N943" s="1062"/>
      <c r="O943" s="1062"/>
      <c r="P943" s="1062"/>
      <c r="Q943" s="1062"/>
      <c r="R943" s="1062"/>
      <c r="S943" s="1062"/>
      <c r="T943" s="1062"/>
      <c r="U943" s="1062"/>
      <c r="V943" s="1062"/>
      <c r="W943" s="1062"/>
      <c r="X943" s="1062"/>
      <c r="Y943" s="1062"/>
      <c r="Z943" s="1062"/>
    </row>
    <row r="944" spans="1:26" ht="12.75">
      <c r="A944" s="1071"/>
      <c r="B944" s="1071"/>
      <c r="C944" s="1062"/>
      <c r="D944" s="1062"/>
      <c r="E944" s="1062"/>
      <c r="F944" s="1062"/>
      <c r="G944" s="1062"/>
      <c r="H944" s="1062"/>
      <c r="I944" s="1062"/>
      <c r="J944" s="1062"/>
      <c r="K944" s="1062"/>
      <c r="L944" s="1062"/>
      <c r="M944" s="1062"/>
      <c r="N944" s="1062"/>
      <c r="O944" s="1062"/>
      <c r="P944" s="1062"/>
      <c r="Q944" s="1062"/>
      <c r="R944" s="1062"/>
      <c r="S944" s="1062"/>
      <c r="T944" s="1062"/>
      <c r="U944" s="1062"/>
      <c r="V944" s="1062"/>
      <c r="W944" s="1062"/>
      <c r="X944" s="1062"/>
      <c r="Y944" s="1062"/>
      <c r="Z944" s="1062"/>
    </row>
    <row r="945" spans="1:26" ht="12.75">
      <c r="A945" s="1071"/>
      <c r="B945" s="1071"/>
      <c r="C945" s="1062"/>
      <c r="D945" s="1062"/>
      <c r="E945" s="1062"/>
      <c r="F945" s="1062"/>
      <c r="G945" s="1062"/>
      <c r="H945" s="1062"/>
      <c r="I945" s="1062"/>
      <c r="J945" s="1062"/>
      <c r="K945" s="1062"/>
      <c r="L945" s="1062"/>
      <c r="M945" s="1062"/>
      <c r="N945" s="1062"/>
      <c r="O945" s="1062"/>
      <c r="P945" s="1062"/>
      <c r="Q945" s="1062"/>
      <c r="R945" s="1062"/>
      <c r="S945" s="1062"/>
      <c r="T945" s="1062"/>
      <c r="U945" s="1062"/>
      <c r="V945" s="1062"/>
      <c r="W945" s="1062"/>
      <c r="X945" s="1062"/>
      <c r="Y945" s="1062"/>
      <c r="Z945" s="1062"/>
    </row>
    <row r="946" spans="1:26" ht="12.75">
      <c r="A946" s="1071"/>
      <c r="B946" s="1071"/>
      <c r="C946" s="1062"/>
      <c r="D946" s="1062"/>
      <c r="E946" s="1062"/>
      <c r="F946" s="1062"/>
      <c r="G946" s="1062"/>
      <c r="H946" s="1062"/>
      <c r="I946" s="1062"/>
      <c r="J946" s="1062"/>
      <c r="K946" s="1062"/>
      <c r="L946" s="1062"/>
      <c r="M946" s="1062"/>
      <c r="N946" s="1062"/>
      <c r="O946" s="1062"/>
      <c r="P946" s="1062"/>
      <c r="Q946" s="1062"/>
      <c r="R946" s="1062"/>
      <c r="S946" s="1062"/>
      <c r="T946" s="1062"/>
      <c r="U946" s="1062"/>
      <c r="V946" s="1062"/>
      <c r="W946" s="1062"/>
      <c r="X946" s="1062"/>
      <c r="Y946" s="1062"/>
      <c r="Z946" s="1062"/>
    </row>
    <row r="947" spans="1:26" ht="12.75">
      <c r="A947" s="1071"/>
      <c r="B947" s="1071"/>
      <c r="C947" s="1062"/>
      <c r="D947" s="1062"/>
      <c r="E947" s="1062"/>
      <c r="F947" s="1062"/>
      <c r="G947" s="1062"/>
      <c r="H947" s="1062"/>
      <c r="I947" s="1062"/>
      <c r="J947" s="1062"/>
      <c r="K947" s="1062"/>
      <c r="L947" s="1062"/>
      <c r="M947" s="1062"/>
      <c r="N947" s="1062"/>
      <c r="O947" s="1062"/>
      <c r="P947" s="1062"/>
      <c r="Q947" s="1062"/>
      <c r="R947" s="1062"/>
      <c r="S947" s="1062"/>
      <c r="T947" s="1062"/>
      <c r="U947" s="1062"/>
      <c r="V947" s="1062"/>
      <c r="W947" s="1062"/>
      <c r="X947" s="1062"/>
      <c r="Y947" s="1062"/>
      <c r="Z947" s="1062"/>
    </row>
    <row r="948" spans="1:26" ht="12.75">
      <c r="A948" s="1071"/>
      <c r="B948" s="1071"/>
      <c r="C948" s="1062"/>
      <c r="D948" s="1062"/>
      <c r="E948" s="1062"/>
      <c r="F948" s="1062"/>
      <c r="G948" s="1062"/>
      <c r="H948" s="1062"/>
      <c r="I948" s="1062"/>
      <c r="J948" s="1062"/>
      <c r="K948" s="1062"/>
      <c r="L948" s="1062"/>
      <c r="M948" s="1062"/>
      <c r="N948" s="1062"/>
      <c r="O948" s="1062"/>
      <c r="P948" s="1062"/>
      <c r="Q948" s="1062"/>
      <c r="R948" s="1062"/>
      <c r="S948" s="1062"/>
      <c r="T948" s="1062"/>
      <c r="U948" s="1062"/>
      <c r="V948" s="1062"/>
      <c r="W948" s="1062"/>
      <c r="X948" s="1062"/>
      <c r="Y948" s="1062"/>
      <c r="Z948" s="1062"/>
    </row>
    <row r="949" spans="1:26" ht="12.75">
      <c r="A949" s="1071"/>
      <c r="B949" s="1071"/>
      <c r="C949" s="1062"/>
      <c r="D949" s="1062"/>
      <c r="E949" s="1062"/>
      <c r="F949" s="1062"/>
      <c r="G949" s="1062"/>
      <c r="H949" s="1062"/>
      <c r="I949" s="1062"/>
      <c r="J949" s="1062"/>
      <c r="K949" s="1062"/>
      <c r="L949" s="1062"/>
      <c r="M949" s="1062"/>
      <c r="N949" s="1062"/>
      <c r="O949" s="1062"/>
      <c r="P949" s="1062"/>
      <c r="Q949" s="1062"/>
      <c r="R949" s="1062"/>
      <c r="S949" s="1062"/>
      <c r="T949" s="1062"/>
      <c r="U949" s="1062"/>
      <c r="V949" s="1062"/>
      <c r="W949" s="1062"/>
      <c r="X949" s="1062"/>
      <c r="Y949" s="1062"/>
      <c r="Z949" s="1062"/>
    </row>
    <row r="950" spans="1:26" ht="12.75">
      <c r="A950" s="1071"/>
      <c r="B950" s="1071"/>
      <c r="C950" s="1062"/>
      <c r="D950" s="1062"/>
      <c r="E950" s="1062"/>
      <c r="F950" s="1062"/>
      <c r="G950" s="1062"/>
      <c r="H950" s="1062"/>
      <c r="I950" s="1062"/>
      <c r="J950" s="1062"/>
      <c r="K950" s="1062"/>
      <c r="L950" s="1062"/>
      <c r="M950" s="1062"/>
      <c r="N950" s="1062"/>
      <c r="O950" s="1062"/>
      <c r="P950" s="1062"/>
      <c r="Q950" s="1062"/>
      <c r="R950" s="1062"/>
      <c r="S950" s="1062"/>
      <c r="T950" s="1062"/>
      <c r="U950" s="1062"/>
      <c r="V950" s="1062"/>
      <c r="W950" s="1062"/>
      <c r="X950" s="1062"/>
      <c r="Y950" s="1062"/>
      <c r="Z950" s="1062"/>
    </row>
    <row r="951" spans="1:26" ht="12.75">
      <c r="A951" s="1071"/>
      <c r="B951" s="1071"/>
      <c r="C951" s="1062"/>
      <c r="D951" s="1062"/>
      <c r="E951" s="1062"/>
      <c r="F951" s="1062"/>
      <c r="G951" s="1062"/>
      <c r="H951" s="1062"/>
      <c r="I951" s="1062"/>
      <c r="J951" s="1062"/>
      <c r="K951" s="1062"/>
      <c r="L951" s="1062"/>
      <c r="M951" s="1062"/>
      <c r="N951" s="1062"/>
      <c r="O951" s="1062"/>
      <c r="P951" s="1062"/>
      <c r="Q951" s="1062"/>
      <c r="R951" s="1062"/>
      <c r="S951" s="1062"/>
      <c r="T951" s="1062"/>
      <c r="U951" s="1062"/>
      <c r="V951" s="1062"/>
      <c r="W951" s="1062"/>
      <c r="X951" s="1062"/>
      <c r="Y951" s="1062"/>
      <c r="Z951" s="1062"/>
    </row>
    <row r="952" spans="1:26" ht="12.75">
      <c r="A952" s="1071"/>
      <c r="B952" s="1071"/>
      <c r="C952" s="1062"/>
      <c r="D952" s="1062"/>
      <c r="E952" s="1062"/>
      <c r="F952" s="1062"/>
      <c r="G952" s="1062"/>
      <c r="H952" s="1062"/>
      <c r="I952" s="1062"/>
      <c r="J952" s="1062"/>
      <c r="K952" s="1062"/>
      <c r="L952" s="1062"/>
      <c r="M952" s="1062"/>
      <c r="N952" s="1062"/>
      <c r="O952" s="1062"/>
      <c r="P952" s="1062"/>
      <c r="Q952" s="1062"/>
      <c r="R952" s="1062"/>
      <c r="S952" s="1062"/>
      <c r="T952" s="1062"/>
      <c r="U952" s="1062"/>
      <c r="V952" s="1062"/>
      <c r="W952" s="1062"/>
      <c r="X952" s="1062"/>
      <c r="Y952" s="1062"/>
      <c r="Z952" s="1062"/>
    </row>
    <row r="953" spans="1:26" ht="12.75">
      <c r="A953" s="1071"/>
      <c r="B953" s="1071"/>
      <c r="C953" s="1062"/>
      <c r="D953" s="1062"/>
      <c r="E953" s="1062"/>
      <c r="F953" s="1062"/>
      <c r="G953" s="1062"/>
      <c r="H953" s="1062"/>
      <c r="I953" s="1062"/>
      <c r="J953" s="1062"/>
      <c r="K953" s="1062"/>
      <c r="L953" s="1062"/>
      <c r="M953" s="1062"/>
      <c r="N953" s="1062"/>
      <c r="O953" s="1062"/>
      <c r="P953" s="1062"/>
      <c r="Q953" s="1062"/>
      <c r="R953" s="1062"/>
      <c r="S953" s="1062"/>
      <c r="T953" s="1062"/>
      <c r="U953" s="1062"/>
      <c r="V953" s="1062"/>
      <c r="W953" s="1062"/>
      <c r="X953" s="1062"/>
      <c r="Y953" s="1062"/>
      <c r="Z953" s="1062"/>
    </row>
    <row r="954" spans="1:26" ht="12.75">
      <c r="A954" s="1071"/>
      <c r="B954" s="1071"/>
      <c r="C954" s="1062"/>
      <c r="D954" s="1062"/>
      <c r="E954" s="1062"/>
      <c r="F954" s="1062"/>
      <c r="G954" s="1062"/>
      <c r="H954" s="1062"/>
      <c r="I954" s="1062"/>
      <c r="J954" s="1062"/>
      <c r="K954" s="1062"/>
      <c r="L954" s="1062"/>
      <c r="M954" s="1062"/>
      <c r="N954" s="1062"/>
      <c r="O954" s="1062"/>
      <c r="P954" s="1062"/>
      <c r="Q954" s="1062"/>
      <c r="R954" s="1062"/>
      <c r="S954" s="1062"/>
      <c r="T954" s="1062"/>
      <c r="U954" s="1062"/>
      <c r="V954" s="1062"/>
      <c r="W954" s="1062"/>
      <c r="X954" s="1062"/>
      <c r="Y954" s="1062"/>
      <c r="Z954" s="1062"/>
    </row>
    <row r="955" spans="1:26" ht="12.75">
      <c r="A955" s="1071"/>
      <c r="B955" s="1071"/>
      <c r="C955" s="1062"/>
      <c r="D955" s="1062"/>
      <c r="E955" s="1062"/>
      <c r="F955" s="1062"/>
      <c r="G955" s="1062"/>
      <c r="H955" s="1062"/>
      <c r="I955" s="1062"/>
      <c r="J955" s="1062"/>
      <c r="K955" s="1062"/>
      <c r="L955" s="1062"/>
      <c r="M955" s="1062"/>
      <c r="N955" s="1062"/>
      <c r="O955" s="1062"/>
      <c r="P955" s="1062"/>
      <c r="Q955" s="1062"/>
      <c r="R955" s="1062"/>
      <c r="S955" s="1062"/>
      <c r="T955" s="1062"/>
      <c r="U955" s="1062"/>
      <c r="V955" s="1062"/>
      <c r="W955" s="1062"/>
      <c r="X955" s="1062"/>
      <c r="Y955" s="1062"/>
      <c r="Z955" s="1062"/>
    </row>
    <row r="956" spans="1:26" ht="12.75">
      <c r="A956" s="1071"/>
      <c r="B956" s="1071"/>
      <c r="C956" s="1062"/>
      <c r="D956" s="1062"/>
      <c r="E956" s="1062"/>
      <c r="F956" s="1062"/>
      <c r="G956" s="1062"/>
      <c r="H956" s="1062"/>
      <c r="I956" s="1062"/>
      <c r="J956" s="1062"/>
      <c r="K956" s="1062"/>
      <c r="L956" s="1062"/>
      <c r="M956" s="1062"/>
      <c r="N956" s="1062"/>
      <c r="O956" s="1062"/>
      <c r="P956" s="1062"/>
      <c r="Q956" s="1062"/>
      <c r="R956" s="1062"/>
      <c r="S956" s="1062"/>
      <c r="T956" s="1062"/>
      <c r="U956" s="1062"/>
      <c r="V956" s="1062"/>
      <c r="W956" s="1062"/>
      <c r="X956" s="1062"/>
      <c r="Y956" s="1062"/>
      <c r="Z956" s="1062"/>
    </row>
    <row r="957" spans="1:26" ht="12.75">
      <c r="A957" s="1071"/>
      <c r="B957" s="1071"/>
      <c r="C957" s="1062"/>
      <c r="D957" s="1062"/>
      <c r="E957" s="1062"/>
      <c r="F957" s="1062"/>
      <c r="G957" s="1062"/>
      <c r="H957" s="1062"/>
      <c r="I957" s="1062"/>
      <c r="J957" s="1062"/>
      <c r="K957" s="1062"/>
      <c r="L957" s="1062"/>
      <c r="M957" s="1062"/>
      <c r="N957" s="1062"/>
      <c r="O957" s="1062"/>
      <c r="P957" s="1062"/>
      <c r="Q957" s="1062"/>
      <c r="R957" s="1062"/>
      <c r="S957" s="1062"/>
      <c r="T957" s="1062"/>
      <c r="U957" s="1062"/>
      <c r="V957" s="1062"/>
      <c r="W957" s="1062"/>
      <c r="X957" s="1062"/>
      <c r="Y957" s="1062"/>
      <c r="Z957" s="1062"/>
    </row>
    <row r="958" spans="1:26" ht="12.75">
      <c r="A958" s="1071"/>
      <c r="B958" s="1071"/>
      <c r="C958" s="1062"/>
      <c r="D958" s="1062"/>
      <c r="E958" s="1062"/>
      <c r="F958" s="1062"/>
      <c r="G958" s="1062"/>
      <c r="H958" s="1062"/>
      <c r="I958" s="1062"/>
      <c r="J958" s="1062"/>
      <c r="K958" s="1062"/>
      <c r="L958" s="1062"/>
      <c r="M958" s="1062"/>
      <c r="N958" s="1062"/>
      <c r="O958" s="1062"/>
      <c r="P958" s="1062"/>
      <c r="Q958" s="1062"/>
      <c r="R958" s="1062"/>
      <c r="S958" s="1062"/>
      <c r="T958" s="1062"/>
      <c r="U958" s="1062"/>
      <c r="V958" s="1062"/>
      <c r="W958" s="1062"/>
      <c r="X958" s="1062"/>
      <c r="Y958" s="1062"/>
      <c r="Z958" s="1062"/>
    </row>
    <row r="959" spans="1:26" ht="12.75">
      <c r="A959" s="1071"/>
      <c r="B959" s="1071"/>
      <c r="C959" s="1062"/>
      <c r="D959" s="1062"/>
      <c r="E959" s="1062"/>
      <c r="F959" s="1062"/>
      <c r="G959" s="1062"/>
      <c r="H959" s="1062"/>
      <c r="I959" s="1062"/>
      <c r="J959" s="1062"/>
      <c r="K959" s="1062"/>
      <c r="L959" s="1062"/>
      <c r="M959" s="1062"/>
      <c r="N959" s="1062"/>
      <c r="O959" s="1062"/>
      <c r="P959" s="1062"/>
      <c r="Q959" s="1062"/>
      <c r="R959" s="1062"/>
      <c r="S959" s="1062"/>
      <c r="T959" s="1062"/>
      <c r="U959" s="1062"/>
      <c r="V959" s="1062"/>
      <c r="W959" s="1062"/>
      <c r="X959" s="1062"/>
      <c r="Y959" s="1062"/>
      <c r="Z959" s="1062"/>
    </row>
    <row r="960" spans="1:26" ht="12.75">
      <c r="A960" s="1071"/>
      <c r="B960" s="1071"/>
      <c r="C960" s="1062"/>
      <c r="D960" s="1062"/>
      <c r="E960" s="1062"/>
      <c r="F960" s="1062"/>
      <c r="G960" s="1062"/>
      <c r="H960" s="1062"/>
      <c r="I960" s="1062"/>
      <c r="J960" s="1062"/>
      <c r="K960" s="1062"/>
      <c r="L960" s="1062"/>
      <c r="M960" s="1062"/>
      <c r="N960" s="1062"/>
      <c r="O960" s="1062"/>
      <c r="P960" s="1062"/>
      <c r="Q960" s="1062"/>
      <c r="R960" s="1062"/>
      <c r="S960" s="1062"/>
      <c r="T960" s="1062"/>
      <c r="U960" s="1062"/>
      <c r="V960" s="1062"/>
      <c r="W960" s="1062"/>
      <c r="X960" s="1062"/>
      <c r="Y960" s="1062"/>
      <c r="Z960" s="1062"/>
    </row>
    <row r="961" spans="1:26" ht="12.75">
      <c r="A961" s="1071"/>
      <c r="B961" s="1071"/>
      <c r="C961" s="1062"/>
      <c r="D961" s="1062"/>
      <c r="E961" s="1062"/>
      <c r="F961" s="1062"/>
      <c r="G961" s="1062"/>
      <c r="H961" s="1062"/>
      <c r="I961" s="1062"/>
      <c r="J961" s="1062"/>
      <c r="K961" s="1062"/>
      <c r="L961" s="1062"/>
      <c r="M961" s="1062"/>
      <c r="N961" s="1062"/>
      <c r="O961" s="1062"/>
      <c r="P961" s="1062"/>
      <c r="Q961" s="1062"/>
      <c r="R961" s="1062"/>
      <c r="S961" s="1062"/>
      <c r="T961" s="1062"/>
      <c r="U961" s="1062"/>
      <c r="V961" s="1062"/>
      <c r="W961" s="1062"/>
      <c r="X961" s="1062"/>
      <c r="Y961" s="1062"/>
      <c r="Z961" s="1062"/>
    </row>
    <row r="962" spans="1:26" ht="12.75">
      <c r="A962" s="1071"/>
      <c r="B962" s="1071"/>
      <c r="C962" s="1062"/>
      <c r="D962" s="1062"/>
      <c r="E962" s="1062"/>
      <c r="F962" s="1062"/>
      <c r="G962" s="1062"/>
      <c r="H962" s="1062"/>
      <c r="I962" s="1062"/>
      <c r="J962" s="1062"/>
      <c r="K962" s="1062"/>
      <c r="L962" s="1062"/>
      <c r="M962" s="1062"/>
      <c r="N962" s="1062"/>
      <c r="O962" s="1062"/>
      <c r="P962" s="1062"/>
      <c r="Q962" s="1062"/>
      <c r="R962" s="1062"/>
      <c r="S962" s="1062"/>
      <c r="T962" s="1062"/>
      <c r="U962" s="1062"/>
      <c r="V962" s="1062"/>
      <c r="W962" s="1062"/>
      <c r="X962" s="1062"/>
      <c r="Y962" s="1062"/>
      <c r="Z962" s="1062"/>
    </row>
    <row r="963" spans="1:26" ht="12.75">
      <c r="A963" s="1071"/>
      <c r="B963" s="1071"/>
      <c r="C963" s="1062"/>
      <c r="D963" s="1062"/>
      <c r="E963" s="1062"/>
      <c r="F963" s="1062"/>
      <c r="G963" s="1062"/>
      <c r="H963" s="1062"/>
      <c r="I963" s="1062"/>
      <c r="J963" s="1062"/>
      <c r="K963" s="1062"/>
      <c r="L963" s="1062"/>
      <c r="M963" s="1062"/>
      <c r="N963" s="1062"/>
      <c r="O963" s="1062"/>
      <c r="P963" s="1062"/>
      <c r="Q963" s="1062"/>
      <c r="R963" s="1062"/>
      <c r="S963" s="1062"/>
      <c r="T963" s="1062"/>
      <c r="U963" s="1062"/>
      <c r="V963" s="1062"/>
      <c r="W963" s="1062"/>
      <c r="X963" s="1062"/>
      <c r="Y963" s="1062"/>
      <c r="Z963" s="1062"/>
    </row>
    <row r="964" spans="1:26" ht="12.75">
      <c r="A964" s="1071"/>
      <c r="B964" s="1071"/>
      <c r="C964" s="1062"/>
      <c r="D964" s="1062"/>
      <c r="E964" s="1062"/>
      <c r="F964" s="1062"/>
      <c r="G964" s="1062"/>
      <c r="H964" s="1062"/>
      <c r="I964" s="1062"/>
      <c r="J964" s="1062"/>
      <c r="K964" s="1062"/>
      <c r="L964" s="1062"/>
      <c r="M964" s="1062"/>
      <c r="N964" s="1062"/>
      <c r="O964" s="1062"/>
      <c r="P964" s="1062"/>
      <c r="Q964" s="1062"/>
      <c r="R964" s="1062"/>
      <c r="S964" s="1062"/>
      <c r="T964" s="1062"/>
      <c r="U964" s="1062"/>
      <c r="V964" s="1062"/>
      <c r="W964" s="1062"/>
      <c r="X964" s="1062"/>
      <c r="Y964" s="1062"/>
      <c r="Z964" s="1062"/>
    </row>
    <row r="965" spans="1:26" ht="12.75">
      <c r="A965" s="1071"/>
      <c r="B965" s="1071"/>
      <c r="C965" s="1062"/>
      <c r="D965" s="1062"/>
      <c r="E965" s="1062"/>
      <c r="F965" s="1062"/>
      <c r="G965" s="1062"/>
      <c r="H965" s="1062"/>
      <c r="I965" s="1062"/>
      <c r="J965" s="1062"/>
      <c r="K965" s="1062"/>
      <c r="L965" s="1062"/>
      <c r="M965" s="1062"/>
      <c r="N965" s="1062"/>
      <c r="O965" s="1062"/>
      <c r="P965" s="1062"/>
      <c r="Q965" s="1062"/>
      <c r="R965" s="1062"/>
      <c r="S965" s="1062"/>
      <c r="T965" s="1062"/>
      <c r="U965" s="1062"/>
      <c r="V965" s="1062"/>
      <c r="W965" s="1062"/>
      <c r="X965" s="1062"/>
      <c r="Y965" s="1062"/>
      <c r="Z965" s="1062"/>
    </row>
    <row r="966" spans="1:26" ht="12.75">
      <c r="A966" s="1071"/>
      <c r="B966" s="1071"/>
      <c r="C966" s="1062"/>
      <c r="D966" s="1062"/>
      <c r="E966" s="1062"/>
      <c r="F966" s="1062"/>
      <c r="G966" s="1062"/>
      <c r="H966" s="1062"/>
      <c r="I966" s="1062"/>
      <c r="J966" s="1062"/>
      <c r="K966" s="1062"/>
      <c r="L966" s="1062"/>
      <c r="M966" s="1062"/>
      <c r="N966" s="1062"/>
      <c r="O966" s="1062"/>
      <c r="P966" s="1062"/>
      <c r="Q966" s="1062"/>
      <c r="R966" s="1062"/>
      <c r="S966" s="1062"/>
      <c r="T966" s="1062"/>
      <c r="U966" s="1062"/>
      <c r="V966" s="1062"/>
      <c r="W966" s="1062"/>
      <c r="X966" s="1062"/>
      <c r="Y966" s="1062"/>
      <c r="Z966" s="1062"/>
    </row>
    <row r="967" spans="1:26" ht="12.75">
      <c r="A967" s="1071"/>
      <c r="B967" s="1071"/>
      <c r="C967" s="1062"/>
      <c r="D967" s="1062"/>
      <c r="E967" s="1062"/>
      <c r="F967" s="1062"/>
      <c r="G967" s="1062"/>
      <c r="H967" s="1062"/>
      <c r="I967" s="1062"/>
      <c r="J967" s="1062"/>
      <c r="K967" s="1062"/>
      <c r="L967" s="1062"/>
      <c r="M967" s="1062"/>
      <c r="N967" s="1062"/>
      <c r="O967" s="1062"/>
      <c r="P967" s="1062"/>
      <c r="Q967" s="1062"/>
      <c r="R967" s="1062"/>
      <c r="S967" s="1062"/>
      <c r="T967" s="1062"/>
      <c r="U967" s="1062"/>
      <c r="V967" s="1062"/>
      <c r="W967" s="1062"/>
      <c r="X967" s="1062"/>
      <c r="Y967" s="1062"/>
      <c r="Z967" s="1062"/>
    </row>
    <row r="968" spans="1:26" ht="12.75">
      <c r="A968" s="1071"/>
      <c r="B968" s="1071"/>
      <c r="C968" s="1062"/>
      <c r="D968" s="1062"/>
      <c r="E968" s="1062"/>
      <c r="F968" s="1062"/>
      <c r="G968" s="1062"/>
      <c r="H968" s="1062"/>
      <c r="I968" s="1062"/>
      <c r="J968" s="1062"/>
      <c r="K968" s="1062"/>
      <c r="L968" s="1062"/>
      <c r="M968" s="1062"/>
      <c r="N968" s="1062"/>
      <c r="O968" s="1062"/>
      <c r="P968" s="1062"/>
      <c r="Q968" s="1062"/>
      <c r="R968" s="1062"/>
      <c r="S968" s="1062"/>
      <c r="T968" s="1062"/>
      <c r="U968" s="1062"/>
      <c r="V968" s="1062"/>
      <c r="W968" s="1062"/>
      <c r="X968" s="1062"/>
      <c r="Y968" s="1062"/>
      <c r="Z968" s="1062"/>
    </row>
    <row r="969" spans="1:26" ht="12.75">
      <c r="A969" s="1071"/>
      <c r="B969" s="1071"/>
      <c r="C969" s="1062"/>
      <c r="D969" s="1062"/>
      <c r="E969" s="1062"/>
      <c r="F969" s="1062"/>
      <c r="G969" s="1062"/>
      <c r="H969" s="1062"/>
      <c r="I969" s="1062"/>
      <c r="J969" s="1062"/>
      <c r="K969" s="1062"/>
      <c r="L969" s="1062"/>
      <c r="M969" s="1062"/>
      <c r="N969" s="1062"/>
      <c r="O969" s="1062"/>
      <c r="P969" s="1062"/>
      <c r="Q969" s="1062"/>
      <c r="R969" s="1062"/>
      <c r="S969" s="1062"/>
      <c r="T969" s="1062"/>
      <c r="U969" s="1062"/>
      <c r="V969" s="1062"/>
      <c r="W969" s="1062"/>
      <c r="X969" s="1062"/>
      <c r="Y969" s="1062"/>
      <c r="Z969" s="1062"/>
    </row>
    <row r="970" spans="1:26" ht="12.75">
      <c r="A970" s="1071"/>
      <c r="B970" s="1071"/>
      <c r="C970" s="1062"/>
      <c r="D970" s="1062"/>
      <c r="E970" s="1062"/>
      <c r="F970" s="1062"/>
      <c r="G970" s="1062"/>
      <c r="H970" s="1062"/>
      <c r="I970" s="1062"/>
      <c r="J970" s="1062"/>
      <c r="K970" s="1062"/>
      <c r="L970" s="1062"/>
      <c r="M970" s="1062"/>
      <c r="N970" s="1062"/>
      <c r="O970" s="1062"/>
      <c r="P970" s="1062"/>
      <c r="Q970" s="1062"/>
      <c r="R970" s="1062"/>
      <c r="S970" s="1062"/>
      <c r="T970" s="1062"/>
      <c r="U970" s="1062"/>
      <c r="V970" s="1062"/>
      <c r="W970" s="1062"/>
      <c r="X970" s="1062"/>
      <c r="Y970" s="1062"/>
      <c r="Z970" s="1062"/>
    </row>
    <row r="971" spans="1:26" ht="12.75">
      <c r="A971" s="1071"/>
      <c r="B971" s="1071"/>
      <c r="C971" s="1062"/>
      <c r="D971" s="1062"/>
      <c r="E971" s="1062"/>
      <c r="F971" s="1062"/>
      <c r="G971" s="1062"/>
      <c r="H971" s="1062"/>
      <c r="I971" s="1062"/>
      <c r="J971" s="1062"/>
      <c r="K971" s="1062"/>
      <c r="L971" s="1062"/>
      <c r="M971" s="1062"/>
      <c r="N971" s="1062"/>
      <c r="O971" s="1062"/>
      <c r="P971" s="1062"/>
      <c r="Q971" s="1062"/>
      <c r="R971" s="1062"/>
      <c r="S971" s="1062"/>
      <c r="T971" s="1062"/>
      <c r="U971" s="1062"/>
      <c r="V971" s="1062"/>
      <c r="W971" s="1062"/>
      <c r="X971" s="1062"/>
      <c r="Y971" s="1062"/>
      <c r="Z971" s="1062"/>
    </row>
    <row r="972" spans="1:26" ht="12.75">
      <c r="A972" s="1071"/>
      <c r="B972" s="1071"/>
      <c r="C972" s="1062"/>
      <c r="D972" s="1062"/>
      <c r="E972" s="1062"/>
      <c r="F972" s="1062"/>
      <c r="G972" s="1062"/>
      <c r="H972" s="1062"/>
      <c r="I972" s="1062"/>
      <c r="J972" s="1062"/>
      <c r="K972" s="1062"/>
      <c r="L972" s="1062"/>
      <c r="M972" s="1062"/>
      <c r="N972" s="1062"/>
      <c r="O972" s="1062"/>
      <c r="P972" s="1062"/>
      <c r="Q972" s="1062"/>
      <c r="R972" s="1062"/>
      <c r="S972" s="1062"/>
      <c r="T972" s="1062"/>
      <c r="U972" s="1062"/>
      <c r="V972" s="1062"/>
      <c r="W972" s="1062"/>
      <c r="X972" s="1062"/>
      <c r="Y972" s="1062"/>
      <c r="Z972" s="1062"/>
    </row>
    <row r="973" spans="1:26" ht="12.75">
      <c r="A973" s="1071"/>
      <c r="B973" s="1071"/>
      <c r="C973" s="1062"/>
      <c r="D973" s="1062"/>
      <c r="E973" s="1062"/>
      <c r="F973" s="1062"/>
      <c r="G973" s="1062"/>
      <c r="H973" s="1062"/>
      <c r="I973" s="1062"/>
      <c r="J973" s="1062"/>
      <c r="K973" s="1062"/>
      <c r="L973" s="1062"/>
      <c r="M973" s="1062"/>
      <c r="N973" s="1062"/>
      <c r="O973" s="1062"/>
      <c r="P973" s="1062"/>
      <c r="Q973" s="1062"/>
      <c r="R973" s="1062"/>
      <c r="S973" s="1062"/>
      <c r="T973" s="1062"/>
      <c r="U973" s="1062"/>
      <c r="V973" s="1062"/>
      <c r="W973" s="1062"/>
      <c r="X973" s="1062"/>
      <c r="Y973" s="1062"/>
      <c r="Z973" s="1062"/>
    </row>
    <row r="974" spans="1:26" ht="12.75">
      <c r="A974" s="1071"/>
      <c r="B974" s="1071"/>
      <c r="C974" s="1062"/>
      <c r="D974" s="1062"/>
      <c r="E974" s="1062"/>
      <c r="F974" s="1062"/>
      <c r="G974" s="1062"/>
      <c r="H974" s="1062"/>
      <c r="I974" s="1062"/>
      <c r="J974" s="1062"/>
      <c r="K974" s="1062"/>
      <c r="L974" s="1062"/>
      <c r="M974" s="1062"/>
      <c r="N974" s="1062"/>
      <c r="O974" s="1062"/>
      <c r="P974" s="1062"/>
      <c r="Q974" s="1062"/>
      <c r="R974" s="1062"/>
      <c r="S974" s="1062"/>
      <c r="T974" s="1062"/>
      <c r="U974" s="1062"/>
      <c r="V974" s="1062"/>
      <c r="W974" s="1062"/>
      <c r="X974" s="1062"/>
      <c r="Y974" s="1062"/>
      <c r="Z974" s="1062"/>
    </row>
    <row r="975" spans="1:26" ht="12.75">
      <c r="A975" s="1071"/>
      <c r="B975" s="1071"/>
      <c r="C975" s="1062"/>
      <c r="D975" s="1062"/>
      <c r="E975" s="1062"/>
      <c r="F975" s="1062"/>
      <c r="G975" s="1062"/>
      <c r="H975" s="1062"/>
      <c r="I975" s="1062"/>
      <c r="J975" s="1062"/>
      <c r="K975" s="1062"/>
      <c r="L975" s="1062"/>
      <c r="M975" s="1062"/>
      <c r="N975" s="1062"/>
      <c r="O975" s="1062"/>
      <c r="P975" s="1062"/>
      <c r="Q975" s="1062"/>
      <c r="R975" s="1062"/>
      <c r="S975" s="1062"/>
      <c r="T975" s="1062"/>
      <c r="U975" s="1062"/>
      <c r="V975" s="1062"/>
      <c r="W975" s="1062"/>
      <c r="X975" s="1062"/>
      <c r="Y975" s="1062"/>
      <c r="Z975" s="1062"/>
    </row>
    <row r="976" spans="1:26" ht="12.75">
      <c r="A976" s="1071"/>
      <c r="B976" s="1071"/>
      <c r="C976" s="1062"/>
      <c r="D976" s="1062"/>
      <c r="E976" s="1062"/>
      <c r="F976" s="1062"/>
      <c r="G976" s="1062"/>
      <c r="H976" s="1062"/>
      <c r="I976" s="1062"/>
      <c r="J976" s="1062"/>
      <c r="K976" s="1062"/>
      <c r="L976" s="1062"/>
      <c r="M976" s="1062"/>
      <c r="N976" s="1062"/>
      <c r="O976" s="1062"/>
      <c r="P976" s="1062"/>
      <c r="Q976" s="1062"/>
      <c r="R976" s="1062"/>
      <c r="S976" s="1062"/>
      <c r="T976" s="1062"/>
      <c r="U976" s="1062"/>
      <c r="V976" s="1062"/>
      <c r="W976" s="1062"/>
      <c r="X976" s="1062"/>
      <c r="Y976" s="1062"/>
      <c r="Z976" s="1062"/>
    </row>
    <row r="977" spans="1:26" ht="12.75">
      <c r="A977" s="1071"/>
      <c r="B977" s="1071"/>
      <c r="C977" s="1062"/>
      <c r="D977" s="1062"/>
      <c r="E977" s="1062"/>
      <c r="F977" s="1062"/>
      <c r="G977" s="1062"/>
      <c r="H977" s="1062"/>
      <c r="I977" s="1062"/>
      <c r="J977" s="1062"/>
      <c r="K977" s="1062"/>
      <c r="L977" s="1062"/>
      <c r="M977" s="1062"/>
      <c r="N977" s="1062"/>
      <c r="O977" s="1062"/>
      <c r="P977" s="1062"/>
      <c r="Q977" s="1062"/>
      <c r="R977" s="1062"/>
      <c r="S977" s="1062"/>
      <c r="T977" s="1062"/>
      <c r="U977" s="1062"/>
      <c r="V977" s="1062"/>
      <c r="W977" s="1062"/>
      <c r="X977" s="1062"/>
      <c r="Y977" s="1062"/>
      <c r="Z977" s="1062"/>
    </row>
    <row r="978" spans="1:26" ht="12.75">
      <c r="A978" s="1071"/>
      <c r="B978" s="1071"/>
      <c r="C978" s="1062"/>
      <c r="D978" s="1062"/>
      <c r="E978" s="1062"/>
      <c r="F978" s="1062"/>
      <c r="G978" s="1062"/>
      <c r="H978" s="1062"/>
      <c r="I978" s="1062"/>
      <c r="J978" s="1062"/>
      <c r="K978" s="1062"/>
      <c r="L978" s="1062"/>
      <c r="M978" s="1062"/>
      <c r="N978" s="1062"/>
      <c r="O978" s="1062"/>
      <c r="P978" s="1062"/>
      <c r="Q978" s="1062"/>
      <c r="R978" s="1062"/>
      <c r="S978" s="1062"/>
      <c r="T978" s="1062"/>
      <c r="U978" s="1062"/>
      <c r="V978" s="1062"/>
      <c r="W978" s="1062"/>
      <c r="X978" s="1062"/>
      <c r="Y978" s="1062"/>
      <c r="Z978" s="1062"/>
    </row>
    <row r="979" spans="1:26" ht="12.75">
      <c r="A979" s="1071"/>
      <c r="B979" s="1071"/>
      <c r="C979" s="1062"/>
      <c r="D979" s="1062"/>
      <c r="E979" s="1062"/>
      <c r="F979" s="1062"/>
      <c r="G979" s="1062"/>
      <c r="H979" s="1062"/>
      <c r="I979" s="1062"/>
      <c r="J979" s="1062"/>
      <c r="K979" s="1062"/>
      <c r="L979" s="1062"/>
      <c r="M979" s="1062"/>
      <c r="N979" s="1062"/>
      <c r="O979" s="1062"/>
      <c r="P979" s="1062"/>
      <c r="Q979" s="1062"/>
      <c r="R979" s="1062"/>
      <c r="S979" s="1062"/>
      <c r="T979" s="1062"/>
      <c r="U979" s="1062"/>
      <c r="V979" s="1062"/>
      <c r="W979" s="1062"/>
      <c r="X979" s="1062"/>
      <c r="Y979" s="1062"/>
      <c r="Z979" s="1062"/>
    </row>
    <row r="980" spans="1:26" ht="12.75">
      <c r="A980" s="1071"/>
      <c r="B980" s="1071"/>
      <c r="C980" s="1062"/>
      <c r="D980" s="1062"/>
      <c r="E980" s="1062"/>
      <c r="F980" s="1062"/>
      <c r="G980" s="1062"/>
      <c r="H980" s="1062"/>
      <c r="I980" s="1062"/>
      <c r="J980" s="1062"/>
      <c r="K980" s="1062"/>
      <c r="L980" s="1062"/>
      <c r="M980" s="1062"/>
      <c r="N980" s="1062"/>
      <c r="O980" s="1062"/>
      <c r="P980" s="1062"/>
      <c r="Q980" s="1062"/>
      <c r="R980" s="1062"/>
      <c r="S980" s="1062"/>
      <c r="T980" s="1062"/>
      <c r="U980" s="1062"/>
      <c r="V980" s="1062"/>
      <c r="W980" s="1062"/>
      <c r="X980" s="1062"/>
      <c r="Y980" s="1062"/>
      <c r="Z980" s="1062"/>
    </row>
    <row r="981" spans="1:26" ht="12.75">
      <c r="A981" s="1071"/>
      <c r="B981" s="1071"/>
      <c r="C981" s="1062"/>
      <c r="D981" s="1062"/>
      <c r="E981" s="1062"/>
      <c r="F981" s="1062"/>
      <c r="G981" s="1062"/>
      <c r="H981" s="1062"/>
      <c r="I981" s="1062"/>
      <c r="J981" s="1062"/>
      <c r="K981" s="1062"/>
      <c r="L981" s="1062"/>
      <c r="M981" s="1062"/>
      <c r="N981" s="1062"/>
      <c r="O981" s="1062"/>
      <c r="P981" s="1062"/>
      <c r="Q981" s="1062"/>
      <c r="R981" s="1062"/>
      <c r="S981" s="1062"/>
      <c r="T981" s="1062"/>
      <c r="U981" s="1062"/>
      <c r="V981" s="1062"/>
      <c r="W981" s="1062"/>
      <c r="X981" s="1062"/>
      <c r="Y981" s="1062"/>
      <c r="Z981" s="1062"/>
    </row>
    <row r="982" spans="1:26" ht="12.75">
      <c r="A982" s="1071"/>
      <c r="B982" s="1071"/>
      <c r="C982" s="1062"/>
      <c r="D982" s="1062"/>
      <c r="E982" s="1062"/>
      <c r="F982" s="1062"/>
      <c r="G982" s="1062"/>
      <c r="H982" s="1062"/>
      <c r="I982" s="1062"/>
      <c r="J982" s="1062"/>
      <c r="K982" s="1062"/>
      <c r="L982" s="1062"/>
      <c r="M982" s="1062"/>
      <c r="N982" s="1062"/>
      <c r="O982" s="1062"/>
      <c r="P982" s="1062"/>
      <c r="Q982" s="1062"/>
      <c r="R982" s="1062"/>
      <c r="S982" s="1062"/>
      <c r="T982" s="1062"/>
      <c r="U982" s="1062"/>
      <c r="V982" s="1062"/>
      <c r="W982" s="1062"/>
      <c r="X982" s="1062"/>
      <c r="Y982" s="1062"/>
      <c r="Z982" s="1062"/>
    </row>
    <row r="983" spans="1:26" ht="12.75">
      <c r="A983" s="1071"/>
      <c r="B983" s="1071"/>
      <c r="C983" s="1062"/>
      <c r="D983" s="1062"/>
      <c r="E983" s="1062"/>
      <c r="F983" s="1062"/>
      <c r="G983" s="1062"/>
      <c r="H983" s="1062"/>
      <c r="I983" s="1062"/>
      <c r="J983" s="1062"/>
      <c r="K983" s="1062"/>
      <c r="L983" s="1062"/>
      <c r="M983" s="1062"/>
      <c r="N983" s="1062"/>
      <c r="O983" s="1062"/>
      <c r="P983" s="1062"/>
      <c r="Q983" s="1062"/>
      <c r="R983" s="1062"/>
      <c r="S983" s="1062"/>
      <c r="T983" s="1062"/>
      <c r="U983" s="1062"/>
      <c r="V983" s="1062"/>
      <c r="W983" s="1062"/>
      <c r="X983" s="1062"/>
      <c r="Y983" s="1062"/>
      <c r="Z983" s="1062"/>
    </row>
    <row r="984" spans="1:26" ht="12.75">
      <c r="A984" s="1071"/>
      <c r="B984" s="1071"/>
      <c r="C984" s="1062"/>
      <c r="D984" s="1062"/>
      <c r="E984" s="1062"/>
      <c r="F984" s="1062"/>
      <c r="G984" s="1062"/>
      <c r="H984" s="1062"/>
      <c r="I984" s="1062"/>
      <c r="J984" s="1062"/>
      <c r="K984" s="1062"/>
      <c r="L984" s="1062"/>
      <c r="M984" s="1062"/>
      <c r="N984" s="1062"/>
      <c r="O984" s="1062"/>
      <c r="P984" s="1062"/>
      <c r="Q984" s="1062"/>
      <c r="R984" s="1062"/>
      <c r="S984" s="1062"/>
      <c r="T984" s="1062"/>
      <c r="U984" s="1062"/>
      <c r="V984" s="1062"/>
      <c r="W984" s="1062"/>
      <c r="X984" s="1062"/>
      <c r="Y984" s="1062"/>
      <c r="Z984" s="1062"/>
    </row>
    <row r="985" spans="1:26" ht="12.75">
      <c r="A985" s="1071"/>
      <c r="B985" s="1071"/>
      <c r="C985" s="1062"/>
      <c r="D985" s="1062"/>
      <c r="E985" s="1062"/>
      <c r="F985" s="1062"/>
      <c r="G985" s="1062"/>
      <c r="H985" s="1062"/>
      <c r="I985" s="1062"/>
      <c r="J985" s="1062"/>
      <c r="K985" s="1062"/>
      <c r="L985" s="1062"/>
      <c r="M985" s="1062"/>
      <c r="N985" s="1062"/>
      <c r="O985" s="1062"/>
      <c r="P985" s="1062"/>
      <c r="Q985" s="1062"/>
      <c r="R985" s="1062"/>
      <c r="S985" s="1062"/>
      <c r="T985" s="1062"/>
      <c r="U985" s="1062"/>
      <c r="V985" s="1062"/>
      <c r="W985" s="1062"/>
      <c r="X985" s="1062"/>
      <c r="Y985" s="1062"/>
      <c r="Z985" s="1062"/>
    </row>
    <row r="986" spans="1:26" ht="12.75">
      <c r="A986" s="1071"/>
      <c r="B986" s="1071"/>
      <c r="C986" s="1062"/>
      <c r="D986" s="1062"/>
      <c r="E986" s="1062"/>
      <c r="F986" s="1062"/>
      <c r="G986" s="1062"/>
      <c r="H986" s="1062"/>
      <c r="I986" s="1062"/>
      <c r="J986" s="1062"/>
      <c r="K986" s="1062"/>
      <c r="L986" s="1062"/>
      <c r="M986" s="1062"/>
      <c r="N986" s="1062"/>
      <c r="O986" s="1062"/>
      <c r="P986" s="1062"/>
      <c r="Q986" s="1062"/>
      <c r="R986" s="1062"/>
      <c r="S986" s="1062"/>
      <c r="T986" s="1062"/>
      <c r="U986" s="1062"/>
      <c r="V986" s="1062"/>
      <c r="W986" s="1062"/>
      <c r="X986" s="1062"/>
      <c r="Y986" s="1062"/>
      <c r="Z986" s="1062"/>
    </row>
    <row r="987" spans="1:26" ht="12.75">
      <c r="A987" s="1071"/>
      <c r="B987" s="1071"/>
      <c r="C987" s="1062"/>
      <c r="D987" s="1062"/>
      <c r="E987" s="1062"/>
      <c r="F987" s="1062"/>
      <c r="G987" s="1062"/>
      <c r="H987" s="1062"/>
      <c r="I987" s="1062"/>
      <c r="J987" s="1062"/>
      <c r="K987" s="1062"/>
      <c r="L987" s="1062"/>
      <c r="M987" s="1062"/>
      <c r="N987" s="1062"/>
      <c r="O987" s="1062"/>
      <c r="P987" s="1062"/>
      <c r="Q987" s="1062"/>
      <c r="R987" s="1062"/>
      <c r="S987" s="1062"/>
      <c r="T987" s="1062"/>
      <c r="U987" s="1062"/>
      <c r="V987" s="1062"/>
      <c r="W987" s="1062"/>
      <c r="X987" s="1062"/>
      <c r="Y987" s="1062"/>
      <c r="Z987" s="1062"/>
    </row>
    <row r="988" spans="1:26" ht="12.75">
      <c r="A988" s="1071"/>
      <c r="B988" s="1071"/>
      <c r="C988" s="1062"/>
      <c r="D988" s="1062"/>
      <c r="E988" s="1062"/>
      <c r="F988" s="1062"/>
      <c r="G988" s="1062"/>
      <c r="H988" s="1062"/>
      <c r="I988" s="1062"/>
      <c r="J988" s="1062"/>
      <c r="K988" s="1062"/>
      <c r="L988" s="1062"/>
      <c r="M988" s="1062"/>
      <c r="N988" s="1062"/>
      <c r="O988" s="1062"/>
      <c r="P988" s="1062"/>
      <c r="Q988" s="1062"/>
      <c r="R988" s="1062"/>
      <c r="S988" s="1062"/>
      <c r="T988" s="1062"/>
      <c r="U988" s="1062"/>
      <c r="V988" s="1062"/>
      <c r="W988" s="1062"/>
      <c r="X988" s="1062"/>
      <c r="Y988" s="1062"/>
      <c r="Z988" s="1062"/>
    </row>
    <row r="989" spans="1:26" ht="12.75">
      <c r="A989" s="1071"/>
      <c r="B989" s="1071"/>
      <c r="C989" s="1062"/>
      <c r="D989" s="1062"/>
      <c r="E989" s="1062"/>
      <c r="F989" s="1062"/>
      <c r="G989" s="1062"/>
      <c r="H989" s="1062"/>
      <c r="I989" s="1062"/>
      <c r="J989" s="1062"/>
      <c r="K989" s="1062"/>
      <c r="L989" s="1062"/>
      <c r="M989" s="1062"/>
      <c r="N989" s="1062"/>
      <c r="O989" s="1062"/>
      <c r="P989" s="1062"/>
      <c r="Q989" s="1062"/>
      <c r="R989" s="1062"/>
      <c r="S989" s="1062"/>
      <c r="T989" s="1062"/>
      <c r="U989" s="1062"/>
      <c r="V989" s="1062"/>
      <c r="W989" s="1062"/>
      <c r="X989" s="1062"/>
      <c r="Y989" s="1062"/>
      <c r="Z989" s="1062"/>
    </row>
    <row r="990" spans="1:26" ht="12.75">
      <c r="A990" s="1071"/>
      <c r="B990" s="1071"/>
      <c r="C990" s="1062"/>
      <c r="D990" s="1062"/>
      <c r="E990" s="1062"/>
      <c r="F990" s="1062"/>
      <c r="G990" s="1062"/>
      <c r="H990" s="1062"/>
      <c r="I990" s="1062"/>
      <c r="J990" s="1062"/>
      <c r="K990" s="1062"/>
      <c r="L990" s="1062"/>
      <c r="M990" s="1062"/>
      <c r="N990" s="1062"/>
      <c r="O990" s="1062"/>
      <c r="P990" s="1062"/>
      <c r="Q990" s="1062"/>
      <c r="R990" s="1062"/>
      <c r="S990" s="1062"/>
      <c r="T990" s="1062"/>
      <c r="U990" s="1062"/>
      <c r="V990" s="1062"/>
      <c r="W990" s="1062"/>
      <c r="X990" s="1062"/>
      <c r="Y990" s="1062"/>
      <c r="Z990" s="1062"/>
    </row>
    <row r="991" spans="1:26" ht="12.75">
      <c r="A991" s="1071"/>
      <c r="B991" s="1071"/>
      <c r="C991" s="1062"/>
      <c r="D991" s="1062"/>
      <c r="E991" s="1062"/>
      <c r="F991" s="1062"/>
      <c r="G991" s="1062"/>
      <c r="H991" s="1062"/>
      <c r="I991" s="1062"/>
      <c r="J991" s="1062"/>
      <c r="K991" s="1062"/>
      <c r="L991" s="1062"/>
      <c r="M991" s="1062"/>
      <c r="N991" s="1062"/>
      <c r="O991" s="1062"/>
      <c r="P991" s="1062"/>
      <c r="Q991" s="1062"/>
      <c r="R991" s="1062"/>
      <c r="S991" s="1062"/>
      <c r="T991" s="1062"/>
      <c r="U991" s="1062"/>
      <c r="V991" s="1062"/>
      <c r="W991" s="1062"/>
      <c r="X991" s="1062"/>
      <c r="Y991" s="1062"/>
      <c r="Z991" s="1062"/>
    </row>
    <row r="992" spans="1:26" ht="12.75">
      <c r="A992" s="1071"/>
      <c r="B992" s="1071"/>
      <c r="C992" s="1062"/>
      <c r="D992" s="1062"/>
      <c r="E992" s="1062"/>
      <c r="F992" s="1062"/>
      <c r="G992" s="1062"/>
      <c r="H992" s="1062"/>
      <c r="I992" s="1062"/>
      <c r="J992" s="1062"/>
      <c r="K992" s="1062"/>
      <c r="L992" s="1062"/>
      <c r="M992" s="1062"/>
      <c r="N992" s="1062"/>
      <c r="O992" s="1062"/>
      <c r="P992" s="1062"/>
      <c r="Q992" s="1062"/>
      <c r="R992" s="1062"/>
      <c r="S992" s="1062"/>
      <c r="T992" s="1062"/>
      <c r="U992" s="1062"/>
      <c r="V992" s="1062"/>
      <c r="W992" s="1062"/>
      <c r="X992" s="1062"/>
      <c r="Y992" s="1062"/>
      <c r="Z992" s="1062"/>
    </row>
    <row r="993" spans="1:26" ht="12.75">
      <c r="A993" s="1071"/>
      <c r="B993" s="1071"/>
      <c r="C993" s="1062"/>
      <c r="D993" s="1062"/>
      <c r="E993" s="1062"/>
      <c r="F993" s="1062"/>
      <c r="G993" s="1062"/>
      <c r="H993" s="1062"/>
      <c r="I993" s="1062"/>
      <c r="J993" s="1062"/>
      <c r="K993" s="1062"/>
      <c r="L993" s="1062"/>
      <c r="M993" s="1062"/>
      <c r="N993" s="1062"/>
      <c r="O993" s="1062"/>
      <c r="P993" s="1062"/>
      <c r="Q993" s="1062"/>
      <c r="R993" s="1062"/>
      <c r="S993" s="1062"/>
      <c r="T993" s="1062"/>
      <c r="U993" s="1062"/>
      <c r="V993" s="1062"/>
      <c r="W993" s="1062"/>
      <c r="X993" s="1062"/>
      <c r="Y993" s="1062"/>
      <c r="Z993" s="1062"/>
    </row>
    <row r="994" spans="1:26" ht="12.75">
      <c r="A994" s="1071"/>
      <c r="B994" s="1071"/>
      <c r="C994" s="1062"/>
      <c r="D994" s="1062"/>
      <c r="E994" s="1062"/>
      <c r="F994" s="1062"/>
      <c r="G994" s="1062"/>
      <c r="H994" s="1062"/>
      <c r="I994" s="1062"/>
      <c r="J994" s="1062"/>
      <c r="K994" s="1062"/>
      <c r="L994" s="1062"/>
      <c r="M994" s="1062"/>
      <c r="N994" s="1062"/>
      <c r="O994" s="1062"/>
      <c r="P994" s="1062"/>
      <c r="Q994" s="1062"/>
      <c r="R994" s="1062"/>
      <c r="S994" s="1062"/>
      <c r="T994" s="1062"/>
      <c r="U994" s="1062"/>
      <c r="V994" s="1062"/>
      <c r="W994" s="1062"/>
      <c r="X994" s="1062"/>
      <c r="Y994" s="1062"/>
      <c r="Z994" s="1062"/>
    </row>
    <row r="995" spans="1:26" ht="12.75">
      <c r="A995" s="1071"/>
      <c r="B995" s="1071"/>
      <c r="C995" s="1062"/>
      <c r="D995" s="1062"/>
      <c r="E995" s="1062"/>
      <c r="F995" s="1062"/>
      <c r="G995" s="1062"/>
      <c r="H995" s="1062"/>
      <c r="I995" s="1062"/>
      <c r="J995" s="1062"/>
      <c r="K995" s="1062"/>
      <c r="L995" s="1062"/>
      <c r="M995" s="1062"/>
      <c r="N995" s="1062"/>
      <c r="O995" s="1062"/>
      <c r="P995" s="1062"/>
      <c r="Q995" s="1062"/>
      <c r="R995" s="1062"/>
      <c r="S995" s="1062"/>
      <c r="T995" s="1062"/>
      <c r="U995" s="1062"/>
      <c r="V995" s="1062"/>
      <c r="W995" s="1062"/>
      <c r="X995" s="1062"/>
      <c r="Y995" s="1062"/>
      <c r="Z995" s="1062"/>
    </row>
    <row r="996" spans="1:26" ht="12.75">
      <c r="A996" s="1071"/>
      <c r="B996" s="1071"/>
      <c r="C996" s="1062"/>
      <c r="D996" s="1062"/>
      <c r="E996" s="1062"/>
      <c r="F996" s="1062"/>
      <c r="G996" s="1062"/>
      <c r="H996" s="1062"/>
      <c r="I996" s="1062"/>
      <c r="J996" s="1062"/>
      <c r="K996" s="1062"/>
      <c r="L996" s="1062"/>
      <c r="M996" s="1062"/>
      <c r="N996" s="1062"/>
      <c r="O996" s="1062"/>
      <c r="P996" s="1062"/>
      <c r="Q996" s="1062"/>
      <c r="R996" s="1062"/>
      <c r="S996" s="1062"/>
      <c r="T996" s="1062"/>
      <c r="U996" s="1062"/>
      <c r="V996" s="1062"/>
      <c r="W996" s="1062"/>
      <c r="X996" s="1062"/>
      <c r="Y996" s="1062"/>
      <c r="Z996" s="106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B1002"/>
  <sheetViews>
    <sheetView workbookViewId="0">
      <pane ySplit="2" topLeftCell="A3" activePane="bottomLeft" state="frozen"/>
      <selection pane="bottomLeft" activeCell="B4" sqref="B4"/>
    </sheetView>
  </sheetViews>
  <sheetFormatPr defaultColWidth="14.42578125" defaultRowHeight="15.75" customHeight="1"/>
  <cols>
    <col min="1" max="1" width="22.5703125" customWidth="1"/>
    <col min="2" max="2" width="17" customWidth="1"/>
    <col min="3" max="3" width="13" customWidth="1"/>
    <col min="4" max="4" width="7.7109375" customWidth="1"/>
    <col min="5" max="6" width="9.42578125" customWidth="1"/>
    <col min="7" max="7" width="9.140625" customWidth="1"/>
    <col min="8" max="9" width="8" customWidth="1"/>
    <col min="10" max="10" width="13.140625" customWidth="1"/>
    <col min="11" max="11" width="8" customWidth="1"/>
    <col min="12" max="12" width="13" customWidth="1"/>
    <col min="13" max="13" width="10.42578125" customWidth="1"/>
    <col min="14" max="14" width="10.140625" customWidth="1"/>
    <col min="15" max="15" width="10.5703125" customWidth="1"/>
    <col min="16" max="16" width="75" customWidth="1"/>
    <col min="17" max="17" width="75.5703125" customWidth="1"/>
    <col min="18" max="18" width="36.85546875" customWidth="1"/>
    <col min="19" max="19" width="29.42578125" customWidth="1"/>
    <col min="20" max="20" width="19.85546875" customWidth="1"/>
    <col min="21" max="21" width="17.85546875" customWidth="1"/>
    <col min="22" max="22" width="20.42578125" customWidth="1"/>
    <col min="23" max="23" width="49.85546875" customWidth="1"/>
    <col min="24" max="24" width="34.28515625" customWidth="1"/>
    <col min="25" max="25" width="28.140625" customWidth="1"/>
    <col min="26" max="26" width="24.85546875" customWidth="1"/>
    <col min="27" max="27" width="30" customWidth="1"/>
    <col min="28" max="28" width="31.7109375" customWidth="1"/>
  </cols>
  <sheetData>
    <row r="1" spans="1:28" ht="12.75">
      <c r="A1" s="1076" t="s">
        <v>14</v>
      </c>
      <c r="B1" s="1394" t="s">
        <v>13020</v>
      </c>
      <c r="C1" s="1395"/>
      <c r="D1" s="1396" t="s">
        <v>13021</v>
      </c>
      <c r="E1" s="1397"/>
      <c r="F1" s="1395"/>
      <c r="G1" s="1398" t="s">
        <v>13022</v>
      </c>
      <c r="H1" s="1397"/>
      <c r="I1" s="1395"/>
      <c r="J1" s="1399">
        <f>IF(K4, K4/J4*100,"")</f>
        <v>9.5238095238095237</v>
      </c>
      <c r="K1" s="1400"/>
      <c r="L1" s="1400"/>
      <c r="M1" s="1400"/>
      <c r="N1" s="1400"/>
      <c r="O1" s="1400"/>
      <c r="P1" s="1078"/>
      <c r="Q1" s="34"/>
      <c r="R1" s="501"/>
      <c r="S1" s="501"/>
      <c r="T1" s="501"/>
      <c r="U1" s="501"/>
      <c r="V1" s="501"/>
      <c r="W1" s="501"/>
      <c r="X1" s="501"/>
      <c r="Y1" s="501"/>
      <c r="Z1" s="501"/>
      <c r="AA1" s="501"/>
      <c r="AB1" s="501"/>
    </row>
    <row r="2" spans="1:28" ht="28.5" customHeight="1">
      <c r="A2" s="1079" t="s">
        <v>13023</v>
      </c>
      <c r="B2" s="255" t="s">
        <v>13024</v>
      </c>
      <c r="C2" s="1080" t="s">
        <v>13025</v>
      </c>
      <c r="D2" s="1081" t="s">
        <v>13021</v>
      </c>
      <c r="E2" s="1082" t="s">
        <v>13026</v>
      </c>
      <c r="F2" s="1082" t="s">
        <v>13027</v>
      </c>
      <c r="G2" s="1081" t="s">
        <v>13028</v>
      </c>
      <c r="H2" s="1081" t="s">
        <v>13029</v>
      </c>
      <c r="I2" s="1082" t="s">
        <v>13030</v>
      </c>
      <c r="J2" s="1081" t="s">
        <v>13031</v>
      </c>
      <c r="K2" s="1081" t="s">
        <v>13032</v>
      </c>
      <c r="L2" s="1083" t="s">
        <v>13033</v>
      </c>
      <c r="M2" s="1081" t="s">
        <v>13034</v>
      </c>
      <c r="N2" s="1081" t="s">
        <v>13035</v>
      </c>
      <c r="O2" s="1081" t="s">
        <v>13036</v>
      </c>
      <c r="P2" s="1084" t="s">
        <v>10444</v>
      </c>
      <c r="Q2" s="34"/>
      <c r="R2" s="501"/>
      <c r="S2" s="501"/>
      <c r="T2" s="501"/>
      <c r="U2" s="501"/>
      <c r="V2" s="501"/>
      <c r="W2" s="501"/>
      <c r="X2" s="501"/>
      <c r="Y2" s="501"/>
      <c r="Z2" s="501"/>
      <c r="AA2" s="501"/>
      <c r="AB2" s="501"/>
    </row>
    <row r="3" spans="1:28" ht="12.75">
      <c r="A3" s="1085"/>
      <c r="B3" s="1086" t="s">
        <v>13037</v>
      </c>
      <c r="C3" s="1085" t="s">
        <v>6070</v>
      </c>
      <c r="D3" s="725">
        <v>226</v>
      </c>
      <c r="E3" s="725">
        <v>224</v>
      </c>
      <c r="F3" s="1087" t="s">
        <v>13038</v>
      </c>
      <c r="G3" s="642"/>
      <c r="H3" s="642"/>
      <c r="I3" s="1088"/>
      <c r="J3" s="725">
        <v>60</v>
      </c>
      <c r="K3" s="725">
        <v>8</v>
      </c>
      <c r="L3" s="1077">
        <f>IF(K3, K3/J3*100,"")</f>
        <v>13.333333333333334</v>
      </c>
      <c r="M3" s="725"/>
      <c r="N3" s="725">
        <v>3</v>
      </c>
      <c r="O3" s="725">
        <v>1</v>
      </c>
      <c r="P3" s="725" t="s">
        <v>13039</v>
      </c>
      <c r="Q3" s="642"/>
      <c r="R3" s="642"/>
      <c r="S3" s="642"/>
      <c r="T3" s="642"/>
      <c r="U3" s="642"/>
      <c r="V3" s="642"/>
      <c r="W3" s="642"/>
      <c r="X3" s="642"/>
      <c r="Y3" s="642"/>
      <c r="Z3" s="642"/>
      <c r="AA3" s="642"/>
      <c r="AB3" s="642"/>
    </row>
    <row r="4" spans="1:28" ht="12.75">
      <c r="A4" s="1085" t="s">
        <v>13040</v>
      </c>
      <c r="B4" s="1086" t="s">
        <v>13041</v>
      </c>
      <c r="C4" s="1085" t="s">
        <v>6070</v>
      </c>
      <c r="D4" s="725">
        <v>201</v>
      </c>
      <c r="E4" s="725">
        <v>237</v>
      </c>
      <c r="F4" s="1087" t="s">
        <v>9898</v>
      </c>
      <c r="G4" s="642"/>
      <c r="H4" s="642"/>
      <c r="I4" s="1088"/>
      <c r="J4" s="725">
        <v>42</v>
      </c>
      <c r="K4" s="725">
        <v>4</v>
      </c>
      <c r="M4" s="642"/>
      <c r="N4" s="633"/>
      <c r="O4" s="642"/>
      <c r="P4" s="725" t="s">
        <v>13042</v>
      </c>
      <c r="Q4" s="642"/>
      <c r="R4" s="642"/>
      <c r="S4" s="642"/>
      <c r="T4" s="642"/>
      <c r="U4" s="642"/>
      <c r="V4" s="642"/>
      <c r="W4" s="642"/>
      <c r="X4" s="642"/>
      <c r="Y4" s="642"/>
      <c r="Z4" s="642"/>
      <c r="AA4" s="642"/>
      <c r="AB4" s="642"/>
    </row>
    <row r="5" spans="1:28" ht="12.75">
      <c r="A5" s="1085" t="s">
        <v>13043</v>
      </c>
      <c r="B5" s="1086" t="s">
        <v>13041</v>
      </c>
      <c r="C5" s="1085" t="s">
        <v>6105</v>
      </c>
      <c r="D5" s="1086">
        <v>195</v>
      </c>
      <c r="E5" s="1086">
        <v>215</v>
      </c>
      <c r="F5" s="1089" t="s">
        <v>13038</v>
      </c>
      <c r="G5" s="1090"/>
      <c r="H5" s="1090"/>
      <c r="I5" s="1091"/>
      <c r="J5" s="1086">
        <v>30</v>
      </c>
      <c r="K5" s="1086">
        <v>2</v>
      </c>
      <c r="L5" s="1077">
        <f>IF(K5, K5/J5*100,"")</f>
        <v>6.666666666666667</v>
      </c>
      <c r="M5" s="1090"/>
      <c r="N5" s="640"/>
      <c r="O5" s="1090"/>
      <c r="P5" s="1090"/>
      <c r="Q5" s="642"/>
      <c r="R5" s="642"/>
      <c r="S5" s="642"/>
      <c r="T5" s="642"/>
      <c r="U5" s="642"/>
      <c r="V5" s="642"/>
      <c r="W5" s="642"/>
      <c r="X5" s="642"/>
      <c r="Y5" s="642"/>
      <c r="Z5" s="642"/>
      <c r="AA5" s="642"/>
      <c r="AB5" s="642"/>
    </row>
    <row r="6" spans="1:28" ht="12.75">
      <c r="A6" s="1092" t="s">
        <v>13044</v>
      </c>
      <c r="B6" s="725" t="s">
        <v>13045</v>
      </c>
      <c r="C6" s="1092" t="s">
        <v>6105</v>
      </c>
      <c r="D6" s="725">
        <v>204</v>
      </c>
      <c r="E6" s="725">
        <v>222</v>
      </c>
      <c r="F6" s="1087" t="s">
        <v>13046</v>
      </c>
      <c r="G6" s="642"/>
      <c r="H6" s="642"/>
      <c r="I6" s="1088"/>
      <c r="J6" s="725">
        <v>29</v>
      </c>
      <c r="K6" s="725">
        <v>15</v>
      </c>
      <c r="L6" s="1093"/>
      <c r="M6" s="642"/>
      <c r="N6" s="725"/>
      <c r="O6" s="642"/>
      <c r="P6" s="725" t="s">
        <v>13047</v>
      </c>
      <c r="Q6" s="642"/>
      <c r="R6" s="642"/>
      <c r="S6" s="642"/>
      <c r="T6" s="642"/>
      <c r="U6" s="642"/>
      <c r="V6" s="642"/>
      <c r="W6" s="642"/>
      <c r="X6" s="642"/>
      <c r="Y6" s="642"/>
      <c r="Z6" s="642"/>
      <c r="AA6" s="642"/>
      <c r="AB6" s="642"/>
    </row>
    <row r="7" spans="1:28" ht="16.5" customHeight="1">
      <c r="A7" s="1094" t="s">
        <v>13048</v>
      </c>
      <c r="B7" s="385" t="s">
        <v>13041</v>
      </c>
      <c r="C7" s="1094" t="s">
        <v>5955</v>
      </c>
      <c r="D7" s="1095">
        <v>197</v>
      </c>
      <c r="E7" s="1095">
        <v>226</v>
      </c>
      <c r="F7" s="1095" t="s">
        <v>13038</v>
      </c>
      <c r="G7" s="1095" t="s">
        <v>13049</v>
      </c>
      <c r="H7" s="1095" t="s">
        <v>13049</v>
      </c>
      <c r="I7" s="1095" t="s">
        <v>13049</v>
      </c>
      <c r="J7" s="1095">
        <v>256</v>
      </c>
      <c r="K7" s="1095">
        <v>20</v>
      </c>
      <c r="L7" s="1096">
        <f t="shared" ref="L7:L9" si="0">IF(K7, K7/J7*100,"")</f>
        <v>7.8125</v>
      </c>
      <c r="M7" s="1095" t="s">
        <v>14</v>
      </c>
      <c r="N7" s="1097"/>
      <c r="O7" s="1097"/>
      <c r="Q7" s="1097"/>
      <c r="R7" s="1097"/>
      <c r="S7" s="1097"/>
      <c r="T7" s="1097"/>
      <c r="U7" s="1097"/>
      <c r="V7" s="1097"/>
      <c r="W7" s="1097"/>
      <c r="X7" s="1097"/>
      <c r="Y7" s="1097"/>
      <c r="Z7" s="1097"/>
      <c r="AA7" s="1097"/>
      <c r="AB7" s="1097"/>
    </row>
    <row r="8" spans="1:28" ht="24" customHeight="1">
      <c r="A8" s="1092">
        <v>98</v>
      </c>
      <c r="B8" s="725" t="s">
        <v>13050</v>
      </c>
      <c r="C8" s="1092" t="s">
        <v>5928</v>
      </c>
      <c r="D8" s="1087">
        <v>199</v>
      </c>
      <c r="E8" s="1087">
        <v>236</v>
      </c>
      <c r="F8" s="1087" t="s">
        <v>13049</v>
      </c>
      <c r="G8" s="1088"/>
      <c r="H8" s="1088"/>
      <c r="I8" s="1088"/>
      <c r="J8" s="1087">
        <v>68</v>
      </c>
      <c r="K8" s="1087">
        <v>48</v>
      </c>
      <c r="L8" s="1098">
        <f t="shared" si="0"/>
        <v>70.588235294117652</v>
      </c>
      <c r="M8" s="1087">
        <v>20</v>
      </c>
      <c r="N8" s="725">
        <v>19</v>
      </c>
      <c r="O8" s="725">
        <v>9</v>
      </c>
      <c r="P8" s="725" t="s">
        <v>13051</v>
      </c>
      <c r="Q8" s="642"/>
      <c r="R8" s="642"/>
      <c r="S8" s="642"/>
      <c r="T8" s="642"/>
      <c r="U8" s="642"/>
      <c r="V8" s="642"/>
      <c r="W8" s="642"/>
      <c r="X8" s="642"/>
      <c r="Y8" s="642"/>
      <c r="Z8" s="642"/>
      <c r="AA8" s="642"/>
      <c r="AB8" s="642"/>
    </row>
    <row r="9" spans="1:28" ht="12.75">
      <c r="B9" s="725" t="s">
        <v>13052</v>
      </c>
      <c r="C9" s="1092" t="s">
        <v>6028</v>
      </c>
      <c r="D9" s="1087">
        <v>199</v>
      </c>
      <c r="E9" s="1087">
        <v>215</v>
      </c>
      <c r="F9" s="1087" t="s">
        <v>13046</v>
      </c>
      <c r="G9" s="1088"/>
      <c r="H9" s="1088"/>
      <c r="I9" s="1088"/>
      <c r="J9" s="1087">
        <v>252</v>
      </c>
      <c r="K9" s="1087">
        <v>2</v>
      </c>
      <c r="L9" s="1098">
        <f t="shared" si="0"/>
        <v>0.79365079365079361</v>
      </c>
      <c r="M9" s="1088"/>
      <c r="N9" s="642"/>
      <c r="O9" s="642"/>
      <c r="P9" s="725" t="s">
        <v>13053</v>
      </c>
      <c r="Q9" s="642"/>
      <c r="R9" s="642"/>
      <c r="S9" s="642"/>
      <c r="T9" s="642"/>
      <c r="U9" s="642"/>
      <c r="V9" s="642"/>
      <c r="W9" s="642"/>
      <c r="X9" s="642"/>
      <c r="Y9" s="642"/>
      <c r="Z9" s="642"/>
      <c r="AA9" s="642"/>
      <c r="AB9" s="642"/>
    </row>
    <row r="10" spans="1:28" ht="12.75">
      <c r="A10" s="1099"/>
      <c r="B10" s="725" t="s">
        <v>13052</v>
      </c>
      <c r="C10" s="1092" t="s">
        <v>6028</v>
      </c>
      <c r="D10" s="1087">
        <v>201</v>
      </c>
      <c r="E10" s="1087">
        <v>229</v>
      </c>
      <c r="F10" s="1087" t="s">
        <v>13038</v>
      </c>
      <c r="G10" s="1088"/>
      <c r="H10" s="1088"/>
      <c r="I10" s="1088"/>
      <c r="J10" s="1087">
        <v>182</v>
      </c>
      <c r="K10" s="1087">
        <v>0</v>
      </c>
      <c r="L10" s="1098"/>
      <c r="M10" s="1088"/>
      <c r="N10" s="642"/>
      <c r="O10" s="642"/>
      <c r="P10" s="725" t="s">
        <v>13054</v>
      </c>
      <c r="Q10" s="725"/>
      <c r="R10" s="642"/>
      <c r="S10" s="642"/>
      <c r="T10" s="642"/>
      <c r="U10" s="642"/>
      <c r="V10" s="642"/>
      <c r="W10" s="642"/>
      <c r="X10" s="642"/>
      <c r="Y10" s="642"/>
      <c r="Z10" s="642"/>
      <c r="AA10" s="642"/>
      <c r="AB10" s="642"/>
    </row>
    <row r="11" spans="1:28" ht="12.75">
      <c r="A11" s="1092" t="s">
        <v>13055</v>
      </c>
      <c r="B11" s="725" t="s">
        <v>13056</v>
      </c>
      <c r="C11" s="1092" t="s">
        <v>6237</v>
      </c>
      <c r="D11" s="1087">
        <v>201</v>
      </c>
      <c r="E11" s="1087" t="s">
        <v>13057</v>
      </c>
      <c r="F11" s="1087" t="s">
        <v>10498</v>
      </c>
      <c r="G11" s="1088"/>
      <c r="H11" s="1088"/>
      <c r="I11" s="1088"/>
      <c r="J11" s="1087">
        <v>32</v>
      </c>
      <c r="K11" s="1087">
        <v>10</v>
      </c>
      <c r="L11" s="1098">
        <f t="shared" ref="L11:L26" si="1">IF(K11, K11/J11*100,"")</f>
        <v>31.25</v>
      </c>
      <c r="M11" s="1088"/>
      <c r="N11" s="725">
        <v>2</v>
      </c>
      <c r="O11" s="642"/>
      <c r="P11" s="725" t="s">
        <v>13058</v>
      </c>
      <c r="Q11" s="642"/>
      <c r="R11" s="642"/>
      <c r="S11" s="642"/>
      <c r="T11" s="642"/>
      <c r="U11" s="642"/>
      <c r="V11" s="642"/>
      <c r="W11" s="642"/>
      <c r="X11" s="642"/>
      <c r="Y11" s="642"/>
      <c r="Z11" s="642"/>
      <c r="AA11" s="642"/>
      <c r="AB11" s="642"/>
    </row>
    <row r="12" spans="1:28" ht="12.75">
      <c r="A12" s="1092" t="s">
        <v>13059</v>
      </c>
      <c r="B12" s="725" t="s">
        <v>13060</v>
      </c>
      <c r="C12" s="1092" t="s">
        <v>6105</v>
      </c>
      <c r="D12" s="725">
        <v>203</v>
      </c>
      <c r="E12" s="725">
        <v>239</v>
      </c>
      <c r="F12" s="1087" t="s">
        <v>9898</v>
      </c>
      <c r="G12" s="642"/>
      <c r="H12" s="642"/>
      <c r="I12" s="642"/>
      <c r="J12" s="725">
        <v>78</v>
      </c>
      <c r="K12" s="725">
        <v>41</v>
      </c>
      <c r="L12" s="1098">
        <f t="shared" si="1"/>
        <v>52.564102564102569</v>
      </c>
      <c r="M12" s="725">
        <v>17</v>
      </c>
      <c r="N12" s="725">
        <v>10</v>
      </c>
      <c r="O12" s="642"/>
      <c r="P12" s="725" t="s">
        <v>13061</v>
      </c>
      <c r="Q12" s="642"/>
      <c r="R12" s="642"/>
      <c r="S12" s="642"/>
      <c r="T12" s="642"/>
      <c r="U12" s="642"/>
      <c r="V12" s="642"/>
      <c r="W12" s="642"/>
      <c r="X12" s="642"/>
      <c r="Y12" s="642"/>
      <c r="Z12" s="642"/>
      <c r="AA12" s="642"/>
      <c r="AB12" s="642"/>
    </row>
    <row r="13" spans="1:28" ht="12.75">
      <c r="A13" s="1092" t="s">
        <v>13062</v>
      </c>
      <c r="B13" s="725" t="s">
        <v>13063</v>
      </c>
      <c r="C13" s="1092" t="s">
        <v>6237</v>
      </c>
      <c r="D13" s="1087">
        <v>205</v>
      </c>
      <c r="E13" s="1087">
        <v>230</v>
      </c>
      <c r="F13" s="1087" t="s">
        <v>9898</v>
      </c>
      <c r="G13" s="1087" t="s">
        <v>13049</v>
      </c>
      <c r="H13" s="1087" t="s">
        <v>13049</v>
      </c>
      <c r="I13" s="1087" t="s">
        <v>13049</v>
      </c>
      <c r="J13" s="1087">
        <v>40</v>
      </c>
      <c r="K13" s="1087">
        <v>27</v>
      </c>
      <c r="L13" s="1098">
        <f t="shared" si="1"/>
        <v>67.5</v>
      </c>
      <c r="M13" s="1087"/>
      <c r="N13" s="725">
        <v>18</v>
      </c>
      <c r="O13" s="725">
        <v>8</v>
      </c>
      <c r="P13" s="725" t="s">
        <v>13064</v>
      </c>
      <c r="Q13" s="642"/>
      <c r="R13" s="642"/>
      <c r="S13" s="642"/>
      <c r="T13" s="642"/>
      <c r="U13" s="642"/>
      <c r="V13" s="642"/>
      <c r="W13" s="642"/>
      <c r="X13" s="642"/>
      <c r="Y13" s="642"/>
      <c r="Z13" s="642"/>
      <c r="AA13" s="642"/>
      <c r="AB13" s="642"/>
    </row>
    <row r="14" spans="1:28" ht="12.75">
      <c r="A14" s="1092">
        <v>94</v>
      </c>
      <c r="B14" s="725" t="s">
        <v>13065</v>
      </c>
      <c r="C14" s="1092" t="s">
        <v>6237</v>
      </c>
      <c r="D14" s="1087">
        <v>205</v>
      </c>
      <c r="E14" s="1087">
        <v>231</v>
      </c>
      <c r="F14" s="1087" t="s">
        <v>13046</v>
      </c>
      <c r="G14" s="1088"/>
      <c r="H14" s="1088"/>
      <c r="I14" s="1088"/>
      <c r="J14" s="1087">
        <v>54</v>
      </c>
      <c r="K14" s="1087">
        <v>3</v>
      </c>
      <c r="L14" s="1098">
        <f t="shared" si="1"/>
        <v>5.5555555555555554</v>
      </c>
      <c r="M14" s="1088"/>
      <c r="N14" s="642"/>
      <c r="O14" s="642"/>
      <c r="P14" s="642"/>
      <c r="Q14" s="642"/>
      <c r="R14" s="642"/>
      <c r="S14" s="642"/>
      <c r="T14" s="642"/>
      <c r="U14" s="642"/>
      <c r="V14" s="642"/>
      <c r="W14" s="642"/>
      <c r="X14" s="642"/>
      <c r="Y14" s="642"/>
      <c r="Z14" s="642"/>
      <c r="AA14" s="642"/>
      <c r="AB14" s="642"/>
    </row>
    <row r="15" spans="1:28" ht="12.75">
      <c r="A15" s="1092">
        <v>40</v>
      </c>
      <c r="B15" s="725" t="s">
        <v>12767</v>
      </c>
      <c r="C15" s="1092" t="s">
        <v>6237</v>
      </c>
      <c r="D15" s="1087">
        <v>205</v>
      </c>
      <c r="E15" s="1087" t="s">
        <v>13066</v>
      </c>
      <c r="F15" s="1087" t="s">
        <v>13049</v>
      </c>
      <c r="G15" s="1088"/>
      <c r="H15" s="1088"/>
      <c r="I15" s="1088"/>
      <c r="J15" s="1088"/>
      <c r="K15" s="1088"/>
      <c r="L15" s="1098" t="str">
        <f t="shared" si="1"/>
        <v/>
      </c>
      <c r="M15" s="1088"/>
      <c r="N15" s="642"/>
      <c r="O15" s="642"/>
      <c r="P15" s="725" t="s">
        <v>13067</v>
      </c>
      <c r="Q15" s="642"/>
      <c r="R15" s="642"/>
      <c r="S15" s="642"/>
      <c r="T15" s="642"/>
      <c r="U15" s="642"/>
      <c r="V15" s="642"/>
      <c r="W15" s="642"/>
      <c r="X15" s="642"/>
      <c r="Y15" s="642"/>
      <c r="Z15" s="642"/>
      <c r="AA15" s="642"/>
      <c r="AB15" s="642"/>
    </row>
    <row r="16" spans="1:28" ht="12.75">
      <c r="A16" s="1092" t="s">
        <v>13068</v>
      </c>
      <c r="B16" s="725" t="s">
        <v>8388</v>
      </c>
      <c r="C16" s="1092" t="s">
        <v>5928</v>
      </c>
      <c r="D16" s="725">
        <v>205</v>
      </c>
      <c r="E16" s="725">
        <v>233</v>
      </c>
      <c r="F16" s="1087" t="s">
        <v>10498</v>
      </c>
      <c r="G16" s="725"/>
      <c r="H16" s="725" t="s">
        <v>13049</v>
      </c>
      <c r="I16" s="725" t="s">
        <v>13049</v>
      </c>
      <c r="J16" s="725">
        <v>21</v>
      </c>
      <c r="K16" s="725">
        <v>21</v>
      </c>
      <c r="L16" s="1098">
        <f t="shared" si="1"/>
        <v>100</v>
      </c>
      <c r="M16" s="725"/>
      <c r="N16" s="725">
        <v>14</v>
      </c>
      <c r="O16" s="642"/>
      <c r="P16" s="725" t="s">
        <v>13069</v>
      </c>
      <c r="Q16" s="642"/>
      <c r="R16" s="642"/>
      <c r="S16" s="642"/>
      <c r="T16" s="642"/>
      <c r="U16" s="642"/>
      <c r="V16" s="642"/>
      <c r="W16" s="642"/>
      <c r="X16" s="642"/>
      <c r="Y16" s="642"/>
      <c r="Z16" s="642"/>
      <c r="AA16" s="642"/>
      <c r="AB16" s="642"/>
    </row>
    <row r="17" spans="1:28" ht="12.75">
      <c r="A17" s="1092" t="s">
        <v>13070</v>
      </c>
      <c r="B17" s="725" t="s">
        <v>13071</v>
      </c>
      <c r="C17" s="1092" t="s">
        <v>6105</v>
      </c>
      <c r="D17" s="725">
        <v>206</v>
      </c>
      <c r="E17" s="725">
        <v>243</v>
      </c>
      <c r="F17" s="1087" t="s">
        <v>9898</v>
      </c>
      <c r="G17" s="725" t="s">
        <v>13049</v>
      </c>
      <c r="H17" s="725" t="s">
        <v>13049</v>
      </c>
      <c r="I17" s="725" t="s">
        <v>13049</v>
      </c>
      <c r="J17" s="725">
        <v>65</v>
      </c>
      <c r="K17" s="725">
        <v>56</v>
      </c>
      <c r="L17" s="1098">
        <f t="shared" si="1"/>
        <v>86.15384615384616</v>
      </c>
      <c r="M17" s="642"/>
      <c r="N17" s="642"/>
      <c r="O17" s="642"/>
      <c r="P17" s="725" t="s">
        <v>13072</v>
      </c>
      <c r="Q17" s="642"/>
      <c r="R17" s="642"/>
      <c r="S17" s="642"/>
      <c r="T17" s="642"/>
      <c r="U17" s="642"/>
      <c r="V17" s="642"/>
      <c r="W17" s="642"/>
      <c r="X17" s="642"/>
      <c r="Y17" s="642"/>
      <c r="Z17" s="642"/>
      <c r="AA17" s="642"/>
      <c r="AB17" s="642"/>
    </row>
    <row r="18" spans="1:28" ht="12.75">
      <c r="A18" s="1092" t="s">
        <v>13073</v>
      </c>
      <c r="B18" s="725" t="s">
        <v>8516</v>
      </c>
      <c r="C18" s="1092" t="s">
        <v>6237</v>
      </c>
      <c r="D18" s="1087">
        <v>208</v>
      </c>
      <c r="E18" s="1087">
        <v>242</v>
      </c>
      <c r="F18" s="1087" t="s">
        <v>10498</v>
      </c>
      <c r="G18" s="1088"/>
      <c r="H18" s="1087"/>
      <c r="I18" s="1088"/>
      <c r="J18" s="1087">
        <v>33</v>
      </c>
      <c r="K18" s="1087">
        <v>14</v>
      </c>
      <c r="L18" s="1098">
        <f t="shared" si="1"/>
        <v>42.424242424242422</v>
      </c>
      <c r="M18" s="1088"/>
      <c r="N18" s="725">
        <v>13</v>
      </c>
      <c r="O18" s="725">
        <v>1</v>
      </c>
      <c r="P18" s="725" t="s">
        <v>13074</v>
      </c>
      <c r="Q18" s="642"/>
      <c r="R18" s="642"/>
      <c r="S18" s="642"/>
      <c r="T18" s="642"/>
      <c r="U18" s="642"/>
      <c r="V18" s="642"/>
      <c r="W18" s="642"/>
      <c r="X18" s="642"/>
      <c r="Y18" s="642"/>
      <c r="Z18" s="642"/>
      <c r="AA18" s="642"/>
      <c r="AB18" s="642"/>
    </row>
    <row r="19" spans="1:28" ht="12.75">
      <c r="A19" s="1092" t="s">
        <v>13075</v>
      </c>
      <c r="B19" s="725" t="s">
        <v>13052</v>
      </c>
      <c r="C19" s="1092" t="s">
        <v>5928</v>
      </c>
      <c r="D19" s="725">
        <v>208</v>
      </c>
      <c r="E19" s="725" t="s">
        <v>13057</v>
      </c>
      <c r="F19" s="1087" t="s">
        <v>13076</v>
      </c>
      <c r="G19" s="642"/>
      <c r="H19" s="642"/>
      <c r="I19" s="1088"/>
      <c r="J19" s="725">
        <v>55</v>
      </c>
      <c r="K19" s="725">
        <v>21</v>
      </c>
      <c r="L19" s="1098">
        <f t="shared" si="1"/>
        <v>38.181818181818187</v>
      </c>
      <c r="M19" s="642"/>
      <c r="N19" s="642"/>
      <c r="O19" s="642"/>
      <c r="P19" s="725" t="s">
        <v>13077</v>
      </c>
      <c r="Q19" s="642"/>
      <c r="R19" s="642"/>
      <c r="S19" s="642"/>
      <c r="T19" s="642"/>
      <c r="U19" s="642"/>
      <c r="V19" s="642"/>
      <c r="W19" s="642"/>
      <c r="X19" s="642"/>
      <c r="Y19" s="642"/>
      <c r="Z19" s="642"/>
      <c r="AA19" s="642"/>
      <c r="AB19" s="642"/>
    </row>
    <row r="20" spans="1:28" ht="12.75">
      <c r="A20" s="1092" t="s">
        <v>13078</v>
      </c>
      <c r="B20" s="1092" t="s">
        <v>13052</v>
      </c>
      <c r="C20" s="1092" t="s">
        <v>13079</v>
      </c>
      <c r="D20" s="1087">
        <v>209</v>
      </c>
      <c r="E20" s="1087" t="s">
        <v>13080</v>
      </c>
      <c r="F20" s="1087" t="s">
        <v>13046</v>
      </c>
      <c r="G20" s="1088"/>
      <c r="H20" s="1088"/>
      <c r="I20" s="1088"/>
      <c r="J20" s="1088"/>
      <c r="K20" s="1088"/>
      <c r="L20" s="1098" t="str">
        <f t="shared" si="1"/>
        <v/>
      </c>
      <c r="M20" s="1088"/>
      <c r="N20" s="1100"/>
      <c r="O20" s="642"/>
      <c r="P20" s="725" t="s">
        <v>13081</v>
      </c>
      <c r="Q20" s="642"/>
      <c r="R20" s="642"/>
      <c r="S20" s="642"/>
      <c r="T20" s="642"/>
      <c r="U20" s="642"/>
      <c r="V20" s="642"/>
      <c r="W20" s="642"/>
      <c r="X20" s="642"/>
      <c r="Y20" s="642"/>
      <c r="Z20" s="642"/>
      <c r="AA20" s="642"/>
      <c r="AB20" s="642"/>
    </row>
    <row r="21" spans="1:28" ht="12.75">
      <c r="A21" s="1099"/>
      <c r="B21" s="725" t="s">
        <v>8475</v>
      </c>
      <c r="C21" s="1092" t="s">
        <v>6237</v>
      </c>
      <c r="D21" s="1087">
        <v>209</v>
      </c>
      <c r="E21" s="1087">
        <v>210</v>
      </c>
      <c r="F21" s="1087" t="s">
        <v>13049</v>
      </c>
      <c r="G21" s="1088"/>
      <c r="H21" s="1088"/>
      <c r="I21" s="1088"/>
      <c r="J21" s="1087">
        <v>16</v>
      </c>
      <c r="K21" s="1087">
        <v>4</v>
      </c>
      <c r="L21" s="1098">
        <f t="shared" si="1"/>
        <v>25</v>
      </c>
      <c r="M21" s="1088"/>
      <c r="N21" s="725">
        <v>3</v>
      </c>
      <c r="O21" s="642"/>
      <c r="P21" s="725" t="s">
        <v>13082</v>
      </c>
      <c r="Q21" s="642"/>
      <c r="R21" s="642"/>
      <c r="S21" s="642"/>
      <c r="T21" s="642"/>
      <c r="U21" s="642"/>
      <c r="V21" s="642"/>
      <c r="W21" s="642"/>
      <c r="X21" s="642"/>
      <c r="Y21" s="642"/>
      <c r="Z21" s="642"/>
      <c r="AA21" s="642"/>
      <c r="AB21" s="642"/>
    </row>
    <row r="22" spans="1:28" ht="12.75">
      <c r="A22" s="1092">
        <v>10</v>
      </c>
      <c r="B22" s="1092" t="s">
        <v>13041</v>
      </c>
      <c r="C22" s="1092" t="s">
        <v>5724</v>
      </c>
      <c r="D22" s="1087">
        <v>210</v>
      </c>
      <c r="E22" s="1087">
        <v>223</v>
      </c>
      <c r="F22" s="1087" t="s">
        <v>13049</v>
      </c>
      <c r="G22" s="1087">
        <v>485</v>
      </c>
      <c r="H22" s="1087">
        <v>522</v>
      </c>
      <c r="I22" s="1087" t="s">
        <v>13083</v>
      </c>
      <c r="J22" s="1087">
        <v>93</v>
      </c>
      <c r="K22" s="1087">
        <v>23</v>
      </c>
      <c r="L22" s="1098">
        <f t="shared" si="1"/>
        <v>24.731182795698924</v>
      </c>
      <c r="M22" s="1087"/>
      <c r="N22" s="1101">
        <v>11</v>
      </c>
      <c r="O22" s="725">
        <v>6</v>
      </c>
      <c r="P22" s="725" t="s">
        <v>13084</v>
      </c>
      <c r="Q22" s="642"/>
      <c r="R22" s="642"/>
      <c r="S22" s="642"/>
      <c r="T22" s="642"/>
      <c r="U22" s="642"/>
      <c r="V22" s="642"/>
      <c r="W22" s="642"/>
      <c r="X22" s="642"/>
      <c r="Y22" s="642"/>
      <c r="Z22" s="642"/>
      <c r="AA22" s="642"/>
      <c r="AB22" s="642"/>
    </row>
    <row r="23" spans="1:28" ht="12.75">
      <c r="A23" s="1092">
        <v>12</v>
      </c>
      <c r="B23" s="1092" t="s">
        <v>13085</v>
      </c>
      <c r="C23" s="1092" t="s">
        <v>5928</v>
      </c>
      <c r="D23" s="1087">
        <v>210</v>
      </c>
      <c r="E23" s="1087" t="s">
        <v>13086</v>
      </c>
      <c r="F23" s="1087" t="s">
        <v>13046</v>
      </c>
      <c r="G23" s="1088"/>
      <c r="H23" s="1088"/>
      <c r="I23" s="1088"/>
      <c r="J23" s="1087">
        <v>30</v>
      </c>
      <c r="K23" s="1087">
        <v>20</v>
      </c>
      <c r="L23" s="1098">
        <f t="shared" si="1"/>
        <v>66.666666666666657</v>
      </c>
      <c r="M23" s="1087">
        <v>6</v>
      </c>
      <c r="N23" s="1101">
        <v>14</v>
      </c>
      <c r="O23" s="725">
        <v>6</v>
      </c>
      <c r="P23" s="725" t="s">
        <v>13087</v>
      </c>
      <c r="Q23" s="642"/>
      <c r="R23" s="642"/>
      <c r="S23" s="642"/>
      <c r="T23" s="642"/>
      <c r="U23" s="642"/>
      <c r="V23" s="642"/>
      <c r="W23" s="642"/>
      <c r="X23" s="642"/>
      <c r="Y23" s="642"/>
      <c r="Z23" s="642"/>
      <c r="AA23" s="642"/>
      <c r="AB23" s="642"/>
    </row>
    <row r="24" spans="1:28" ht="12.75">
      <c r="A24" s="1092">
        <v>2</v>
      </c>
      <c r="B24" s="1092" t="s">
        <v>13041</v>
      </c>
      <c r="C24" s="1092" t="s">
        <v>5955</v>
      </c>
      <c r="D24" s="1087">
        <v>210</v>
      </c>
      <c r="E24" s="1087">
        <v>235</v>
      </c>
      <c r="F24" s="1087" t="s">
        <v>13088</v>
      </c>
      <c r="G24" s="1088"/>
      <c r="H24" s="1088"/>
      <c r="I24" s="1088"/>
      <c r="J24" s="1102">
        <v>81</v>
      </c>
      <c r="K24" s="1087">
        <v>32</v>
      </c>
      <c r="L24" s="1098">
        <f t="shared" si="1"/>
        <v>39.506172839506171</v>
      </c>
      <c r="M24" s="1087">
        <v>1</v>
      </c>
      <c r="N24" s="1101"/>
      <c r="O24" s="642"/>
      <c r="P24" s="725" t="s">
        <v>13089</v>
      </c>
      <c r="Q24" s="642"/>
      <c r="R24" s="642"/>
      <c r="S24" s="642"/>
      <c r="T24" s="642"/>
      <c r="U24" s="642"/>
      <c r="V24" s="642"/>
      <c r="W24" s="642"/>
      <c r="X24" s="642"/>
      <c r="Y24" s="642"/>
      <c r="Z24" s="642"/>
      <c r="AA24" s="642"/>
      <c r="AB24" s="642"/>
    </row>
    <row r="25" spans="1:28" ht="12.75">
      <c r="A25" s="1092">
        <v>213</v>
      </c>
      <c r="B25" s="725" t="s">
        <v>13090</v>
      </c>
      <c r="C25" s="1092" t="s">
        <v>6237</v>
      </c>
      <c r="D25" s="725">
        <v>210</v>
      </c>
      <c r="E25" s="725">
        <v>251</v>
      </c>
      <c r="F25" s="1087"/>
      <c r="G25" s="642"/>
      <c r="H25" s="642"/>
      <c r="I25" s="1088"/>
      <c r="J25" s="1087">
        <v>44</v>
      </c>
      <c r="K25" s="1087">
        <v>24</v>
      </c>
      <c r="L25" s="1098">
        <f t="shared" si="1"/>
        <v>54.54545454545454</v>
      </c>
      <c r="M25" s="1087" t="s">
        <v>13091</v>
      </c>
      <c r="N25" s="642"/>
      <c r="O25" s="642"/>
      <c r="P25" s="725" t="s">
        <v>13092</v>
      </c>
      <c r="Q25" s="642"/>
      <c r="R25" s="642"/>
      <c r="S25" s="642"/>
      <c r="T25" s="642"/>
      <c r="U25" s="642"/>
      <c r="V25" s="642"/>
      <c r="W25" s="642"/>
      <c r="X25" s="642"/>
      <c r="Y25" s="642"/>
      <c r="Z25" s="642"/>
      <c r="AA25" s="642"/>
      <c r="AB25" s="642"/>
    </row>
    <row r="26" spans="1:28" ht="15" customHeight="1">
      <c r="A26" s="1092" t="s">
        <v>13093</v>
      </c>
      <c r="B26" s="1092" t="s">
        <v>8427</v>
      </c>
      <c r="C26" s="1092" t="s">
        <v>13094</v>
      </c>
      <c r="D26" s="1087">
        <v>211</v>
      </c>
      <c r="E26" s="1087" t="s">
        <v>13076</v>
      </c>
      <c r="F26" s="1087" t="s">
        <v>13076</v>
      </c>
      <c r="G26" s="1087">
        <v>558</v>
      </c>
      <c r="H26" s="1087">
        <v>545</v>
      </c>
      <c r="I26" s="1087" t="s">
        <v>13095</v>
      </c>
      <c r="J26" s="1087">
        <v>79</v>
      </c>
      <c r="K26" s="1087">
        <v>15</v>
      </c>
      <c r="L26" s="1098">
        <f t="shared" si="1"/>
        <v>18.9873417721519</v>
      </c>
      <c r="M26" s="1087">
        <v>0</v>
      </c>
      <c r="N26" s="1101">
        <v>12</v>
      </c>
      <c r="O26" s="725">
        <v>3</v>
      </c>
      <c r="P26" s="725" t="s">
        <v>13096</v>
      </c>
      <c r="Q26" s="633"/>
      <c r="R26" s="642"/>
      <c r="S26" s="642"/>
      <c r="T26" s="642"/>
      <c r="U26" s="642"/>
      <c r="V26" s="642"/>
      <c r="W26" s="642"/>
      <c r="X26" s="642"/>
      <c r="Y26" s="642"/>
      <c r="Z26" s="642"/>
      <c r="AA26" s="642"/>
      <c r="AB26" s="642"/>
    </row>
    <row r="27" spans="1:28" ht="15" customHeight="1">
      <c r="A27" s="1092">
        <v>7</v>
      </c>
      <c r="B27" s="1092" t="s">
        <v>8400</v>
      </c>
      <c r="C27" s="1092" t="s">
        <v>5955</v>
      </c>
      <c r="D27" s="1087">
        <v>211</v>
      </c>
      <c r="E27" s="1087">
        <v>231</v>
      </c>
      <c r="F27" s="1087" t="s">
        <v>13076</v>
      </c>
      <c r="G27" s="1087"/>
      <c r="H27" s="1087"/>
      <c r="I27" s="1087"/>
      <c r="J27" s="1087">
        <v>145</v>
      </c>
      <c r="K27" s="1087">
        <v>18</v>
      </c>
      <c r="L27" s="1098"/>
      <c r="M27" s="1088"/>
      <c r="N27" s="1100"/>
      <c r="O27" s="642"/>
      <c r="P27" s="725"/>
      <c r="Q27" s="633"/>
      <c r="R27" s="642"/>
      <c r="S27" s="642"/>
      <c r="T27" s="642"/>
      <c r="U27" s="642"/>
      <c r="V27" s="642"/>
      <c r="W27" s="642"/>
      <c r="X27" s="642"/>
      <c r="Y27" s="642"/>
      <c r="Z27" s="642"/>
      <c r="AA27" s="642"/>
      <c r="AB27" s="642"/>
    </row>
    <row r="28" spans="1:28" ht="12.75">
      <c r="A28" s="1092" t="s">
        <v>13097</v>
      </c>
      <c r="B28" s="1092" t="s">
        <v>13041</v>
      </c>
      <c r="C28" s="1092" t="s">
        <v>13098</v>
      </c>
      <c r="D28" s="1087">
        <v>211</v>
      </c>
      <c r="E28" s="1087">
        <v>221</v>
      </c>
      <c r="F28" s="1087" t="s">
        <v>13049</v>
      </c>
      <c r="G28" s="1088"/>
      <c r="H28" s="1088"/>
      <c r="I28" s="1088"/>
      <c r="J28" s="1087">
        <v>19</v>
      </c>
      <c r="K28" s="1087">
        <v>14</v>
      </c>
      <c r="L28" s="1098">
        <f t="shared" ref="L28:L31" si="2">IF(K28, K28/J28*100,"")</f>
        <v>73.68421052631578</v>
      </c>
      <c r="M28" s="1087">
        <v>2</v>
      </c>
      <c r="N28" s="1101">
        <v>13</v>
      </c>
      <c r="O28" s="725">
        <v>1</v>
      </c>
      <c r="P28" s="725" t="s">
        <v>13099</v>
      </c>
      <c r="Q28" s="642"/>
      <c r="R28" s="642"/>
      <c r="S28" s="642"/>
      <c r="T28" s="642"/>
      <c r="U28" s="642"/>
      <c r="V28" s="642"/>
      <c r="W28" s="642"/>
      <c r="X28" s="642"/>
      <c r="Y28" s="642"/>
      <c r="Z28" s="642"/>
      <c r="AA28" s="642"/>
      <c r="AB28" s="642"/>
    </row>
    <row r="29" spans="1:28" ht="12.75">
      <c r="A29" s="1092" t="s">
        <v>13100</v>
      </c>
      <c r="B29" s="725" t="s">
        <v>13041</v>
      </c>
      <c r="C29" s="1092" t="s">
        <v>6237</v>
      </c>
      <c r="D29" s="1087">
        <v>211</v>
      </c>
      <c r="E29" s="1087">
        <v>240</v>
      </c>
      <c r="F29" s="1087" t="s">
        <v>13038</v>
      </c>
      <c r="G29" s="1088"/>
      <c r="H29" s="1088"/>
      <c r="I29" s="1088"/>
      <c r="J29" s="1102">
        <v>20</v>
      </c>
      <c r="K29" s="1087">
        <v>12</v>
      </c>
      <c r="L29" s="1098">
        <f t="shared" si="2"/>
        <v>60</v>
      </c>
      <c r="M29" s="1088"/>
      <c r="N29" s="23">
        <v>12</v>
      </c>
      <c r="O29" s="642"/>
      <c r="P29" s="725" t="s">
        <v>13101</v>
      </c>
      <c r="Q29" s="642"/>
      <c r="R29" s="642"/>
      <c r="S29" s="642"/>
      <c r="T29" s="642"/>
      <c r="U29" s="642"/>
      <c r="V29" s="642"/>
      <c r="W29" s="642"/>
      <c r="X29" s="642"/>
      <c r="Y29" s="642"/>
      <c r="Z29" s="642"/>
      <c r="AA29" s="642"/>
      <c r="AB29" s="642"/>
    </row>
    <row r="30" spans="1:28" ht="12.75">
      <c r="A30" s="1092" t="s">
        <v>13102</v>
      </c>
      <c r="B30" s="725" t="s">
        <v>13041</v>
      </c>
      <c r="C30" s="1092" t="s">
        <v>6105</v>
      </c>
      <c r="D30" s="725">
        <v>212</v>
      </c>
      <c r="E30" s="725">
        <v>226</v>
      </c>
      <c r="F30" s="1088"/>
      <c r="G30" s="642"/>
      <c r="H30" s="642"/>
      <c r="I30" s="1088"/>
      <c r="J30" s="725">
        <v>20</v>
      </c>
      <c r="K30" s="725">
        <v>12</v>
      </c>
      <c r="L30" s="1098">
        <f t="shared" si="2"/>
        <v>60</v>
      </c>
      <c r="M30" s="1101">
        <v>6</v>
      </c>
      <c r="N30" s="1101">
        <v>9</v>
      </c>
      <c r="O30" s="1101">
        <v>1</v>
      </c>
      <c r="P30" s="725"/>
      <c r="Q30" s="642"/>
      <c r="R30" s="642"/>
      <c r="S30" s="642"/>
      <c r="T30" s="642"/>
      <c r="U30" s="642"/>
      <c r="V30" s="642"/>
      <c r="W30" s="642"/>
      <c r="X30" s="642"/>
      <c r="Y30" s="642"/>
      <c r="Z30" s="642"/>
      <c r="AA30" s="642"/>
      <c r="AB30" s="642"/>
    </row>
    <row r="31" spans="1:28" ht="12.75">
      <c r="A31" s="1092" t="s">
        <v>13103</v>
      </c>
      <c r="B31" s="1092" t="s">
        <v>13104</v>
      </c>
      <c r="C31" s="1092" t="s">
        <v>6237</v>
      </c>
      <c r="D31" s="1087">
        <v>213</v>
      </c>
      <c r="E31" s="1087">
        <v>218</v>
      </c>
      <c r="F31" s="1087" t="s">
        <v>13038</v>
      </c>
      <c r="G31" s="1088"/>
      <c r="H31" s="1088"/>
      <c r="I31" s="1088"/>
      <c r="J31" s="1088"/>
      <c r="K31" s="1088"/>
      <c r="L31" s="1098" t="str">
        <f t="shared" si="2"/>
        <v/>
      </c>
      <c r="M31" s="1088"/>
      <c r="N31" s="1100"/>
      <c r="O31" s="642"/>
      <c r="P31" s="725" t="s">
        <v>13105</v>
      </c>
      <c r="Q31" s="642"/>
      <c r="R31" s="642"/>
      <c r="S31" s="642"/>
      <c r="T31" s="642"/>
      <c r="U31" s="642"/>
      <c r="V31" s="642"/>
      <c r="W31" s="642"/>
      <c r="X31" s="642"/>
      <c r="Y31" s="642"/>
      <c r="Z31" s="642"/>
      <c r="AA31" s="642"/>
      <c r="AB31" s="642"/>
    </row>
    <row r="32" spans="1:28" ht="12.75">
      <c r="A32" s="1092" t="s">
        <v>13106</v>
      </c>
      <c r="B32" s="1092" t="s">
        <v>8400</v>
      </c>
      <c r="C32" s="1092" t="s">
        <v>6237</v>
      </c>
      <c r="D32" s="1087">
        <v>213</v>
      </c>
      <c r="E32" s="1087">
        <v>217</v>
      </c>
      <c r="F32" s="1087" t="s">
        <v>10498</v>
      </c>
      <c r="G32" s="1088"/>
      <c r="H32" s="1088"/>
      <c r="I32" s="1088"/>
      <c r="J32" s="1087">
        <v>37</v>
      </c>
      <c r="K32" s="1087">
        <v>22</v>
      </c>
      <c r="L32" s="1103">
        <v>59</v>
      </c>
      <c r="M32" s="1088"/>
      <c r="O32" s="642"/>
      <c r="P32" s="725"/>
      <c r="Q32" s="642"/>
      <c r="R32" s="642"/>
      <c r="S32" s="642"/>
      <c r="T32" s="642"/>
      <c r="U32" s="642"/>
      <c r="V32" s="642"/>
      <c r="W32" s="642"/>
      <c r="X32" s="642"/>
      <c r="Y32" s="642"/>
      <c r="Z32" s="642"/>
      <c r="AA32" s="642"/>
      <c r="AB32" s="642"/>
    </row>
    <row r="33" spans="1:28" ht="15" customHeight="1">
      <c r="A33" s="1092" t="s">
        <v>13107</v>
      </c>
      <c r="B33" s="725" t="s">
        <v>8388</v>
      </c>
      <c r="C33" s="1092" t="s">
        <v>5724</v>
      </c>
      <c r="D33" s="725">
        <v>213</v>
      </c>
      <c r="E33" s="642"/>
      <c r="F33" s="1088"/>
      <c r="G33" s="725">
        <v>501</v>
      </c>
      <c r="H33" s="725">
        <v>456</v>
      </c>
      <c r="I33" s="1087" t="s">
        <v>13108</v>
      </c>
      <c r="J33" s="1087">
        <v>87</v>
      </c>
      <c r="K33" s="1087">
        <v>22</v>
      </c>
      <c r="L33" s="1098">
        <f t="shared" ref="L33:L38" si="3">IF(K33, K33/J33*100,"")</f>
        <v>25.287356321839084</v>
      </c>
      <c r="M33" s="1087"/>
      <c r="N33" s="642"/>
      <c r="O33" s="725">
        <v>6</v>
      </c>
      <c r="P33" s="642"/>
      <c r="Q33" s="642"/>
      <c r="R33" s="642"/>
      <c r="S33" s="642"/>
      <c r="T33" s="642"/>
      <c r="U33" s="642"/>
      <c r="V33" s="642"/>
      <c r="W33" s="642"/>
      <c r="X33" s="642"/>
      <c r="Y33" s="642"/>
      <c r="Z33" s="642"/>
      <c r="AA33" s="642"/>
      <c r="AB33" s="642"/>
    </row>
    <row r="34" spans="1:28" ht="12.75">
      <c r="A34" s="1092">
        <v>87</v>
      </c>
      <c r="B34" s="725" t="s">
        <v>13052</v>
      </c>
      <c r="C34" s="1092" t="s">
        <v>5955</v>
      </c>
      <c r="D34" s="1087">
        <v>214</v>
      </c>
      <c r="E34" s="1087">
        <v>237</v>
      </c>
      <c r="F34" s="1087" t="s">
        <v>13046</v>
      </c>
      <c r="G34" s="1088"/>
      <c r="H34" s="1088"/>
      <c r="I34" s="1088"/>
      <c r="J34" s="1088"/>
      <c r="K34" s="1088"/>
      <c r="L34" s="1098" t="str">
        <f t="shared" si="3"/>
        <v/>
      </c>
      <c r="M34" s="1088"/>
      <c r="N34" s="642"/>
      <c r="O34" s="642"/>
      <c r="P34" s="642"/>
      <c r="Q34" s="642"/>
      <c r="R34" s="642"/>
      <c r="S34" s="642"/>
      <c r="T34" s="642"/>
      <c r="U34" s="642"/>
      <c r="V34" s="642"/>
      <c r="W34" s="642"/>
      <c r="X34" s="642"/>
      <c r="Y34" s="642"/>
      <c r="Z34" s="642"/>
      <c r="AA34" s="642"/>
      <c r="AB34" s="642"/>
    </row>
    <row r="35" spans="1:28" ht="12.75">
      <c r="A35" s="1092" t="s">
        <v>13109</v>
      </c>
      <c r="B35" s="1092" t="s">
        <v>13110</v>
      </c>
      <c r="C35" s="1092" t="s">
        <v>6237</v>
      </c>
      <c r="D35" s="1087">
        <v>214</v>
      </c>
      <c r="E35" s="1087" t="s">
        <v>13111</v>
      </c>
      <c r="F35" s="1087" t="s">
        <v>13049</v>
      </c>
      <c r="G35" s="1088"/>
      <c r="H35" s="1088"/>
      <c r="I35" s="1088"/>
      <c r="J35" s="1087"/>
      <c r="K35" s="1088"/>
      <c r="L35" s="1098" t="str">
        <f t="shared" si="3"/>
        <v/>
      </c>
      <c r="M35" s="1088"/>
      <c r="N35" s="1100"/>
      <c r="O35" s="642"/>
      <c r="P35" s="642"/>
      <c r="Q35" s="642"/>
      <c r="R35" s="642"/>
      <c r="S35" s="642"/>
      <c r="T35" s="642"/>
      <c r="U35" s="642"/>
      <c r="V35" s="642"/>
      <c r="W35" s="642"/>
      <c r="X35" s="642"/>
      <c r="Y35" s="642"/>
      <c r="Z35" s="642"/>
      <c r="AA35" s="642"/>
      <c r="AB35" s="642"/>
    </row>
    <row r="36" spans="1:28" ht="12.75">
      <c r="A36" s="1092">
        <v>28</v>
      </c>
      <c r="B36" s="725" t="s">
        <v>13056</v>
      </c>
      <c r="C36" s="1092" t="s">
        <v>6237</v>
      </c>
      <c r="D36" s="1087">
        <v>214</v>
      </c>
      <c r="E36" s="1087" t="s">
        <v>13066</v>
      </c>
      <c r="F36" s="1087" t="s">
        <v>13049</v>
      </c>
      <c r="G36" s="1088"/>
      <c r="H36" s="1088"/>
      <c r="I36" s="1088"/>
      <c r="J36" s="1088"/>
      <c r="K36" s="1088"/>
      <c r="L36" s="1098" t="str">
        <f t="shared" si="3"/>
        <v/>
      </c>
      <c r="M36" s="1088"/>
      <c r="N36" s="1100"/>
      <c r="O36" s="642"/>
      <c r="P36" s="642"/>
      <c r="Q36" s="642"/>
      <c r="R36" s="642"/>
      <c r="S36" s="642"/>
      <c r="T36" s="642"/>
      <c r="U36" s="642"/>
      <c r="V36" s="642"/>
      <c r="W36" s="642"/>
      <c r="X36" s="642"/>
      <c r="Y36" s="642"/>
      <c r="Z36" s="642"/>
      <c r="AA36" s="642"/>
      <c r="AB36" s="642"/>
    </row>
    <row r="37" spans="1:28" ht="12.75">
      <c r="A37" s="491">
        <v>30</v>
      </c>
      <c r="C37" s="1092" t="s">
        <v>5724</v>
      </c>
      <c r="D37" s="1087">
        <v>216</v>
      </c>
      <c r="E37" s="1087">
        <v>229</v>
      </c>
      <c r="F37" s="1087" t="s">
        <v>13049</v>
      </c>
      <c r="G37" s="1087">
        <v>518</v>
      </c>
      <c r="H37" s="1087">
        <v>629</v>
      </c>
      <c r="I37" s="1087" t="s">
        <v>13038</v>
      </c>
      <c r="J37" s="1088"/>
      <c r="K37" s="1088"/>
      <c r="L37" s="1098" t="str">
        <f t="shared" si="3"/>
        <v/>
      </c>
      <c r="M37" s="1088"/>
      <c r="N37" s="642"/>
      <c r="O37" s="642"/>
      <c r="P37" s="725"/>
      <c r="Q37" s="642"/>
      <c r="R37" s="642"/>
      <c r="S37" s="642"/>
      <c r="T37" s="642"/>
      <c r="U37" s="642"/>
      <c r="V37" s="642"/>
      <c r="W37" s="642"/>
      <c r="X37" s="642"/>
      <c r="Y37" s="642"/>
      <c r="Z37" s="642"/>
      <c r="AA37" s="642"/>
      <c r="AB37" s="642"/>
    </row>
    <row r="38" spans="1:28" ht="12.75">
      <c r="A38" s="1092">
        <v>18</v>
      </c>
      <c r="B38" s="1092" t="s">
        <v>13041</v>
      </c>
      <c r="C38" s="1092" t="s">
        <v>5724</v>
      </c>
      <c r="D38" s="1087">
        <v>216</v>
      </c>
      <c r="E38" s="1087">
        <v>247</v>
      </c>
      <c r="F38" s="1088"/>
      <c r="G38" s="1087">
        <v>525</v>
      </c>
      <c r="H38" s="1087">
        <v>601</v>
      </c>
      <c r="I38" s="1087" t="s">
        <v>13112</v>
      </c>
      <c r="J38" s="1087">
        <v>108</v>
      </c>
      <c r="K38" s="1087">
        <v>41</v>
      </c>
      <c r="L38" s="1098">
        <f t="shared" si="3"/>
        <v>37.962962962962962</v>
      </c>
      <c r="M38" s="1087">
        <v>6</v>
      </c>
      <c r="N38" s="1101">
        <v>28</v>
      </c>
      <c r="O38" s="725">
        <v>7</v>
      </c>
      <c r="P38" s="725"/>
      <c r="Q38" s="642"/>
      <c r="R38" s="642"/>
      <c r="S38" s="642"/>
      <c r="T38" s="642"/>
      <c r="U38" s="642"/>
      <c r="V38" s="642"/>
      <c r="W38" s="642"/>
      <c r="X38" s="642"/>
      <c r="Y38" s="642"/>
      <c r="Z38" s="642"/>
      <c r="AA38" s="642"/>
      <c r="AB38" s="642"/>
    </row>
    <row r="39" spans="1:28" ht="12.75">
      <c r="A39" s="1092" t="s">
        <v>13113</v>
      </c>
      <c r="B39" s="1092" t="s">
        <v>13056</v>
      </c>
      <c r="C39" s="1092" t="s">
        <v>6237</v>
      </c>
      <c r="D39" s="1087">
        <v>216</v>
      </c>
      <c r="E39" s="1087">
        <v>220</v>
      </c>
      <c r="F39" s="1087" t="s">
        <v>13049</v>
      </c>
      <c r="G39" s="1087"/>
      <c r="H39" s="1088"/>
      <c r="I39" s="1088"/>
      <c r="J39" s="1087">
        <v>30</v>
      </c>
      <c r="K39" s="1087">
        <v>27</v>
      </c>
      <c r="L39" s="1103">
        <v>90</v>
      </c>
      <c r="M39" s="1087">
        <v>7</v>
      </c>
      <c r="N39" s="1101">
        <v>20</v>
      </c>
      <c r="O39" s="642"/>
      <c r="P39" s="725"/>
      <c r="Q39" s="642"/>
      <c r="R39" s="642"/>
      <c r="S39" s="642"/>
      <c r="T39" s="642"/>
      <c r="U39" s="642"/>
      <c r="V39" s="642"/>
      <c r="W39" s="642"/>
      <c r="X39" s="642"/>
      <c r="Y39" s="642"/>
      <c r="Z39" s="642"/>
      <c r="AA39" s="642"/>
      <c r="AB39" s="642"/>
    </row>
    <row r="40" spans="1:28" ht="12.75">
      <c r="A40" s="1092" t="s">
        <v>13114</v>
      </c>
      <c r="B40" s="725" t="s">
        <v>13052</v>
      </c>
      <c r="C40" s="1092" t="s">
        <v>6223</v>
      </c>
      <c r="D40" s="1087">
        <v>216</v>
      </c>
      <c r="E40" s="1087">
        <v>231</v>
      </c>
      <c r="F40" s="1087" t="s">
        <v>13049</v>
      </c>
      <c r="G40" s="1088"/>
      <c r="H40" s="1088"/>
      <c r="I40" s="1088"/>
      <c r="J40" s="1087">
        <v>165</v>
      </c>
      <c r="K40" s="1087">
        <v>23</v>
      </c>
      <c r="L40" s="1098">
        <f t="shared" ref="L40:L50" si="4">IF(K40, K40/J40*100,"")</f>
        <v>13.939393939393941</v>
      </c>
      <c r="M40" s="1087">
        <v>3</v>
      </c>
      <c r="N40" s="725">
        <v>20</v>
      </c>
      <c r="O40" s="725">
        <v>3</v>
      </c>
      <c r="P40" s="725" t="s">
        <v>13115</v>
      </c>
      <c r="Q40" s="642"/>
      <c r="R40" s="642"/>
      <c r="S40" s="642"/>
      <c r="T40" s="642"/>
      <c r="U40" s="642"/>
      <c r="V40" s="642"/>
      <c r="W40" s="642"/>
      <c r="X40" s="642"/>
      <c r="Y40" s="642"/>
      <c r="Z40" s="642"/>
      <c r="AA40" s="642"/>
      <c r="AB40" s="642"/>
    </row>
    <row r="41" spans="1:28" ht="12.75">
      <c r="A41" s="1092">
        <v>138</v>
      </c>
      <c r="B41" s="725" t="s">
        <v>13116</v>
      </c>
      <c r="C41" s="1092" t="s">
        <v>6105</v>
      </c>
      <c r="D41" s="725">
        <v>216</v>
      </c>
      <c r="E41" s="725">
        <v>234</v>
      </c>
      <c r="F41" s="1087" t="s">
        <v>9898</v>
      </c>
      <c r="G41" s="725" t="s">
        <v>13049</v>
      </c>
      <c r="H41" s="725" t="s">
        <v>13049</v>
      </c>
      <c r="I41" s="1087" t="s">
        <v>13049</v>
      </c>
      <c r="J41" s="725">
        <v>25</v>
      </c>
      <c r="K41" s="725">
        <v>15</v>
      </c>
      <c r="L41" s="1098">
        <f t="shared" si="4"/>
        <v>60</v>
      </c>
      <c r="M41" s="642"/>
      <c r="N41" s="642"/>
      <c r="O41" s="642"/>
      <c r="P41" s="725" t="s">
        <v>13117</v>
      </c>
      <c r="Q41" s="642"/>
      <c r="R41" s="642"/>
      <c r="S41" s="642"/>
      <c r="T41" s="642"/>
      <c r="U41" s="642"/>
      <c r="V41" s="642"/>
      <c r="W41" s="642"/>
      <c r="X41" s="642"/>
      <c r="Y41" s="642"/>
      <c r="Z41" s="642"/>
      <c r="AA41" s="642"/>
      <c r="AB41" s="642"/>
    </row>
    <row r="42" spans="1:28" ht="12.75">
      <c r="A42" s="1092" t="s">
        <v>13118</v>
      </c>
      <c r="B42" s="725" t="s">
        <v>13119</v>
      </c>
      <c r="C42" s="1092" t="s">
        <v>5724</v>
      </c>
      <c r="D42" s="725">
        <v>216</v>
      </c>
      <c r="E42" s="725" t="s">
        <v>9898</v>
      </c>
      <c r="F42" s="1087" t="s">
        <v>9898</v>
      </c>
      <c r="G42" s="725">
        <v>525</v>
      </c>
      <c r="H42" s="725">
        <v>578</v>
      </c>
      <c r="I42" s="1087" t="s">
        <v>13120</v>
      </c>
      <c r="J42" s="725">
        <v>31</v>
      </c>
      <c r="K42" s="725">
        <v>5</v>
      </c>
      <c r="L42" s="1098">
        <f t="shared" si="4"/>
        <v>16.129032258064516</v>
      </c>
      <c r="M42" s="642"/>
      <c r="N42" s="642"/>
      <c r="O42" s="642"/>
      <c r="P42" s="642"/>
      <c r="Q42" s="642"/>
      <c r="R42" s="642"/>
      <c r="S42" s="642"/>
      <c r="T42" s="642"/>
      <c r="U42" s="642"/>
      <c r="V42" s="642"/>
      <c r="W42" s="642"/>
      <c r="X42" s="642"/>
      <c r="Y42" s="642"/>
      <c r="Z42" s="642"/>
      <c r="AA42" s="642"/>
      <c r="AB42" s="642"/>
    </row>
    <row r="43" spans="1:28" ht="12.75">
      <c r="A43" s="1092" t="s">
        <v>13121</v>
      </c>
      <c r="B43" s="725" t="s">
        <v>13041</v>
      </c>
      <c r="C43" s="1092" t="s">
        <v>6028</v>
      </c>
      <c r="D43" s="1087">
        <v>217</v>
      </c>
      <c r="E43" s="1087">
        <v>229</v>
      </c>
      <c r="F43" s="1087" t="s">
        <v>13038</v>
      </c>
      <c r="G43" s="1087" t="s">
        <v>13049</v>
      </c>
      <c r="H43" s="1087" t="s">
        <v>13049</v>
      </c>
      <c r="I43" s="1087" t="s">
        <v>13049</v>
      </c>
      <c r="J43" s="1087">
        <v>75</v>
      </c>
      <c r="K43" s="1087">
        <v>0</v>
      </c>
      <c r="L43" s="1098" t="str">
        <f t="shared" si="4"/>
        <v/>
      </c>
      <c r="M43" s="1088"/>
      <c r="N43" s="642"/>
      <c r="O43" s="642"/>
      <c r="P43" s="725" t="s">
        <v>13122</v>
      </c>
      <c r="Q43" s="642"/>
      <c r="R43" s="642"/>
      <c r="S43" s="642"/>
      <c r="T43" s="642"/>
      <c r="U43" s="642"/>
      <c r="V43" s="642"/>
      <c r="W43" s="642"/>
      <c r="X43" s="642"/>
      <c r="Y43" s="642"/>
      <c r="Z43" s="642"/>
      <c r="AA43" s="642"/>
      <c r="AB43" s="642"/>
    </row>
    <row r="44" spans="1:28" ht="12.75">
      <c r="A44" s="1092" t="s">
        <v>13123</v>
      </c>
      <c r="B44" s="725" t="s">
        <v>13124</v>
      </c>
      <c r="C44" s="1092" t="s">
        <v>5928</v>
      </c>
      <c r="D44" s="1087">
        <v>217</v>
      </c>
      <c r="E44" s="1087">
        <v>230</v>
      </c>
      <c r="F44" s="1087" t="s">
        <v>13038</v>
      </c>
      <c r="G44" s="1088"/>
      <c r="H44" s="1088"/>
      <c r="I44" s="1088"/>
      <c r="J44" s="1087">
        <v>46</v>
      </c>
      <c r="K44" s="1087">
        <v>28</v>
      </c>
      <c r="L44" s="1098">
        <f t="shared" si="4"/>
        <v>60.869565217391312</v>
      </c>
      <c r="M44" s="1087">
        <v>18</v>
      </c>
      <c r="N44" s="642"/>
      <c r="O44" s="725"/>
      <c r="P44" s="725"/>
      <c r="Q44" s="642"/>
      <c r="R44" s="642"/>
      <c r="S44" s="642"/>
      <c r="T44" s="642"/>
      <c r="U44" s="642"/>
      <c r="V44" s="642"/>
      <c r="W44" s="642"/>
      <c r="X44" s="642"/>
      <c r="Y44" s="642"/>
      <c r="Z44" s="642"/>
      <c r="AA44" s="642"/>
      <c r="AB44" s="642"/>
    </row>
    <row r="45" spans="1:28" ht="12.75">
      <c r="A45" s="1092" t="s">
        <v>13125</v>
      </c>
      <c r="B45" s="725" t="s">
        <v>13126</v>
      </c>
      <c r="C45" s="1092" t="s">
        <v>6223</v>
      </c>
      <c r="D45" s="1087">
        <v>217</v>
      </c>
      <c r="E45" s="1087" t="s">
        <v>13127</v>
      </c>
      <c r="F45" s="1087" t="s">
        <v>13046</v>
      </c>
      <c r="G45" s="1088"/>
      <c r="H45" s="1088"/>
      <c r="I45" s="1088"/>
      <c r="J45" s="1087">
        <v>92</v>
      </c>
      <c r="K45" s="1087">
        <v>8</v>
      </c>
      <c r="L45" s="1098">
        <f t="shared" si="4"/>
        <v>8.695652173913043</v>
      </c>
      <c r="M45" s="1088"/>
      <c r="N45" s="725">
        <v>3</v>
      </c>
      <c r="O45" s="642"/>
      <c r="P45" s="725" t="s">
        <v>13128</v>
      </c>
      <c r="Q45" s="642"/>
      <c r="R45" s="642"/>
      <c r="S45" s="642"/>
      <c r="T45" s="642"/>
      <c r="U45" s="642"/>
      <c r="V45" s="642"/>
      <c r="W45" s="642"/>
      <c r="X45" s="642"/>
      <c r="Y45" s="642"/>
      <c r="Z45" s="642"/>
      <c r="AA45" s="642"/>
      <c r="AB45" s="642"/>
    </row>
    <row r="46" spans="1:28" ht="12.75">
      <c r="A46" s="1092">
        <v>132</v>
      </c>
      <c r="B46" s="725" t="s">
        <v>13129</v>
      </c>
      <c r="C46" s="1092" t="s">
        <v>5724</v>
      </c>
      <c r="D46" s="725">
        <v>217</v>
      </c>
      <c r="E46" s="725">
        <v>225</v>
      </c>
      <c r="F46" s="1087" t="s">
        <v>13038</v>
      </c>
      <c r="G46" s="725">
        <v>520</v>
      </c>
      <c r="H46" s="725">
        <v>526</v>
      </c>
      <c r="I46" s="1087" t="s">
        <v>13038</v>
      </c>
      <c r="J46" s="725">
        <v>43</v>
      </c>
      <c r="K46" s="725">
        <v>1</v>
      </c>
      <c r="L46" s="1098">
        <f t="shared" si="4"/>
        <v>2.3255813953488373</v>
      </c>
      <c r="M46" s="642"/>
      <c r="N46" s="642"/>
      <c r="O46" s="642"/>
      <c r="P46" s="725" t="s">
        <v>13130</v>
      </c>
      <c r="Q46" s="642"/>
      <c r="R46" s="642"/>
      <c r="S46" s="642"/>
      <c r="T46" s="642"/>
      <c r="U46" s="642"/>
      <c r="V46" s="642"/>
      <c r="W46" s="642"/>
      <c r="X46" s="642"/>
      <c r="Y46" s="642"/>
      <c r="Z46" s="642"/>
      <c r="AA46" s="642"/>
      <c r="AB46" s="642"/>
    </row>
    <row r="47" spans="1:28" ht="12.75">
      <c r="A47" s="1092">
        <v>21</v>
      </c>
      <c r="B47" s="1092" t="s">
        <v>8400</v>
      </c>
      <c r="C47" s="1092" t="s">
        <v>5724</v>
      </c>
      <c r="D47" s="1087">
        <v>219</v>
      </c>
      <c r="E47" s="1087" t="s">
        <v>13049</v>
      </c>
      <c r="F47" s="1088"/>
      <c r="G47" s="1087">
        <v>511</v>
      </c>
      <c r="H47" s="1087">
        <v>468</v>
      </c>
      <c r="I47" s="1088"/>
      <c r="J47" s="1087">
        <v>52</v>
      </c>
      <c r="K47" s="1087">
        <v>26</v>
      </c>
      <c r="L47" s="1098">
        <f t="shared" si="4"/>
        <v>50</v>
      </c>
      <c r="M47" s="1087">
        <v>2</v>
      </c>
      <c r="N47" s="1101">
        <v>6</v>
      </c>
      <c r="O47" s="642"/>
      <c r="P47" s="725" t="s">
        <v>14</v>
      </c>
      <c r="Q47" s="642"/>
      <c r="R47" s="642"/>
      <c r="S47" s="642"/>
      <c r="T47" s="642"/>
      <c r="U47" s="642"/>
      <c r="V47" s="642"/>
      <c r="W47" s="642"/>
      <c r="X47" s="642"/>
      <c r="Y47" s="642"/>
      <c r="Z47" s="642"/>
      <c r="AA47" s="642"/>
      <c r="AB47" s="642"/>
    </row>
    <row r="48" spans="1:28" ht="12.75">
      <c r="A48" s="1092">
        <v>39</v>
      </c>
      <c r="B48" s="725" t="s">
        <v>12767</v>
      </c>
      <c r="C48" s="1092" t="s">
        <v>5724</v>
      </c>
      <c r="D48" s="1087">
        <v>220</v>
      </c>
      <c r="E48" s="1087" t="s">
        <v>13049</v>
      </c>
      <c r="F48" s="1088"/>
      <c r="G48" s="1087">
        <v>496</v>
      </c>
      <c r="H48" s="1087">
        <v>545</v>
      </c>
      <c r="I48" s="1087" t="s">
        <v>13131</v>
      </c>
      <c r="J48" s="1087">
        <v>83</v>
      </c>
      <c r="K48" s="1087">
        <v>35</v>
      </c>
      <c r="L48" s="1098">
        <f t="shared" si="4"/>
        <v>42.168674698795186</v>
      </c>
      <c r="M48" s="1087">
        <v>19</v>
      </c>
      <c r="N48" s="725">
        <v>18</v>
      </c>
      <c r="O48" s="725">
        <v>10</v>
      </c>
      <c r="P48" s="725" t="s">
        <v>13132</v>
      </c>
      <c r="Q48" s="642"/>
      <c r="R48" s="642"/>
      <c r="S48" s="642"/>
      <c r="T48" s="642"/>
      <c r="U48" s="642"/>
      <c r="V48" s="642"/>
      <c r="W48" s="642"/>
      <c r="X48" s="642"/>
      <c r="Y48" s="642"/>
      <c r="Z48" s="642"/>
      <c r="AA48" s="642"/>
      <c r="AB48" s="642"/>
    </row>
    <row r="49" spans="1:28" ht="12.75">
      <c r="A49" s="1092">
        <v>39</v>
      </c>
      <c r="B49" s="1092" t="s">
        <v>8475</v>
      </c>
      <c r="C49" s="1092" t="s">
        <v>5724</v>
      </c>
      <c r="D49" s="1087">
        <v>220</v>
      </c>
      <c r="E49" s="1087" t="s">
        <v>13066</v>
      </c>
      <c r="F49" s="1087" t="s">
        <v>13049</v>
      </c>
      <c r="G49" s="1088"/>
      <c r="H49" s="1087" t="s">
        <v>13066</v>
      </c>
      <c r="I49" s="1087" t="s">
        <v>13046</v>
      </c>
      <c r="J49" s="1088"/>
      <c r="K49" s="1088"/>
      <c r="L49" s="1098" t="str">
        <f t="shared" si="4"/>
        <v/>
      </c>
      <c r="M49" s="1088"/>
      <c r="N49" s="1100"/>
      <c r="O49" s="642"/>
      <c r="P49" s="642"/>
      <c r="Q49" s="642"/>
      <c r="R49" s="642"/>
      <c r="S49" s="642"/>
      <c r="T49" s="642"/>
      <c r="U49" s="642"/>
      <c r="V49" s="642"/>
      <c r="W49" s="642"/>
      <c r="X49" s="642"/>
      <c r="Y49" s="642"/>
      <c r="Z49" s="642"/>
      <c r="AA49" s="642"/>
      <c r="AB49" s="642"/>
    </row>
    <row r="50" spans="1:28" ht="12.75">
      <c r="A50" s="1092" t="s">
        <v>13133</v>
      </c>
      <c r="B50" s="385" t="s">
        <v>13041</v>
      </c>
      <c r="C50" s="1092" t="s">
        <v>5955</v>
      </c>
      <c r="D50" s="1087">
        <v>220</v>
      </c>
      <c r="E50" s="1087">
        <v>237</v>
      </c>
      <c r="F50" s="1087" t="s">
        <v>13134</v>
      </c>
      <c r="G50" s="1088"/>
      <c r="H50" s="1088"/>
      <c r="I50" s="1088"/>
      <c r="J50" s="1087">
        <v>85</v>
      </c>
      <c r="K50" s="1087">
        <v>22</v>
      </c>
      <c r="L50" s="1098">
        <f t="shared" si="4"/>
        <v>25.882352941176475</v>
      </c>
      <c r="M50" s="1087">
        <v>2</v>
      </c>
      <c r="N50" s="725">
        <v>6</v>
      </c>
      <c r="O50" s="725">
        <v>3</v>
      </c>
      <c r="P50" s="725" t="s">
        <v>13135</v>
      </c>
      <c r="Q50" s="642"/>
      <c r="R50" s="642"/>
      <c r="S50" s="642"/>
      <c r="T50" s="642"/>
      <c r="U50" s="642"/>
      <c r="V50" s="642"/>
      <c r="W50" s="642"/>
      <c r="X50" s="642"/>
      <c r="Y50" s="642"/>
      <c r="Z50" s="642"/>
      <c r="AA50" s="642"/>
      <c r="AB50" s="642"/>
    </row>
    <row r="51" spans="1:28" ht="14.25">
      <c r="A51" s="1092">
        <v>26</v>
      </c>
      <c r="B51" s="1092" t="s">
        <v>13052</v>
      </c>
      <c r="C51" s="1092" t="s">
        <v>5724</v>
      </c>
      <c r="D51" s="1087">
        <v>221</v>
      </c>
      <c r="E51" s="1087">
        <v>242</v>
      </c>
      <c r="F51" s="1087" t="s">
        <v>13049</v>
      </c>
      <c r="G51" s="1087">
        <v>530</v>
      </c>
      <c r="H51" s="1087">
        <v>684</v>
      </c>
      <c r="I51" s="1087" t="s">
        <v>13038</v>
      </c>
      <c r="J51" s="80">
        <v>35</v>
      </c>
      <c r="K51" s="1087">
        <v>26</v>
      </c>
      <c r="L51" s="1098" t="e">
        <f>IF(K51, K51/#REF!*100,"")</f>
        <v>#REF!</v>
      </c>
      <c r="M51" s="1087">
        <v>6</v>
      </c>
      <c r="N51" s="1101">
        <v>16</v>
      </c>
      <c r="O51" s="725">
        <v>10</v>
      </c>
      <c r="P51" s="725" t="s">
        <v>13136</v>
      </c>
      <c r="Q51" s="725"/>
      <c r="R51" s="642"/>
      <c r="S51" s="642"/>
      <c r="T51" s="642"/>
      <c r="U51" s="642"/>
      <c r="V51" s="642"/>
      <c r="W51" s="642"/>
      <c r="X51" s="642"/>
      <c r="Y51" s="642"/>
      <c r="Z51" s="642"/>
      <c r="AA51" s="642"/>
      <c r="AB51" s="642"/>
    </row>
    <row r="52" spans="1:28" ht="14.25">
      <c r="A52" s="1104" t="s">
        <v>13137</v>
      </c>
      <c r="B52" s="719" t="s">
        <v>13138</v>
      </c>
      <c r="C52" s="1104" t="s">
        <v>5724</v>
      </c>
      <c r="D52" s="1105">
        <v>222</v>
      </c>
      <c r="E52" s="1105">
        <v>231</v>
      </c>
      <c r="F52" s="1106"/>
      <c r="G52" s="1105">
        <v>551</v>
      </c>
      <c r="H52" s="1105">
        <v>665</v>
      </c>
      <c r="I52" s="1105" t="s">
        <v>13049</v>
      </c>
      <c r="J52" s="80">
        <v>35</v>
      </c>
      <c r="K52" s="1107">
        <v>14</v>
      </c>
      <c r="L52" s="1108">
        <f>IF(K52, K52/J51*100,"")</f>
        <v>40</v>
      </c>
      <c r="M52" s="1107">
        <v>14</v>
      </c>
      <c r="N52" s="729">
        <v>10</v>
      </c>
      <c r="O52" s="729">
        <v>4</v>
      </c>
      <c r="P52" s="729" t="s">
        <v>13139</v>
      </c>
      <c r="Q52" s="1109"/>
      <c r="R52" s="1109"/>
      <c r="S52" s="1109"/>
      <c r="T52" s="1109"/>
      <c r="U52" s="1109"/>
      <c r="V52" s="1109"/>
      <c r="W52" s="1109"/>
      <c r="X52" s="1109"/>
      <c r="Y52" s="1109"/>
      <c r="Z52" s="1109"/>
      <c r="AA52" s="1109"/>
      <c r="AB52" s="1109"/>
    </row>
    <row r="53" spans="1:28" ht="12.75">
      <c r="A53" s="491">
        <v>32</v>
      </c>
      <c r="B53" s="725" t="s">
        <v>13140</v>
      </c>
      <c r="C53" s="1092" t="s">
        <v>6237</v>
      </c>
      <c r="D53" s="1087">
        <v>222</v>
      </c>
      <c r="E53" s="1087">
        <v>232</v>
      </c>
      <c r="F53" s="1087" t="s">
        <v>13038</v>
      </c>
      <c r="G53" s="1088"/>
      <c r="H53" s="1088"/>
      <c r="I53" s="1088"/>
      <c r="J53" s="1087">
        <v>28</v>
      </c>
      <c r="K53" s="1087">
        <v>16</v>
      </c>
      <c r="L53" s="1098">
        <f t="shared" ref="L53:L54" si="5">IF(K53, K53/J53*100,"")</f>
        <v>57.142857142857139</v>
      </c>
      <c r="M53" s="1088"/>
      <c r="N53" s="642"/>
      <c r="O53" s="642"/>
      <c r="P53" s="725" t="s">
        <v>13141</v>
      </c>
      <c r="Q53" s="642"/>
      <c r="R53" s="642"/>
      <c r="S53" s="642"/>
      <c r="T53" s="642"/>
      <c r="U53" s="642"/>
      <c r="V53" s="642"/>
      <c r="W53" s="642"/>
      <c r="X53" s="642"/>
      <c r="Y53" s="642"/>
      <c r="Z53" s="642"/>
      <c r="AA53" s="642"/>
      <c r="AB53" s="642"/>
    </row>
    <row r="54" spans="1:28" ht="12.75">
      <c r="A54" s="1092" t="s">
        <v>13142</v>
      </c>
      <c r="B54" s="1092" t="s">
        <v>13052</v>
      </c>
      <c r="C54" s="1092" t="s">
        <v>13143</v>
      </c>
      <c r="D54" s="1087">
        <v>222</v>
      </c>
      <c r="E54" s="1087" t="s">
        <v>13111</v>
      </c>
      <c r="F54" s="1087" t="s">
        <v>13049</v>
      </c>
      <c r="G54" s="1088"/>
      <c r="H54" s="1088"/>
      <c r="I54" s="1088"/>
      <c r="J54" s="1088"/>
      <c r="K54" s="1088"/>
      <c r="L54" s="1098" t="str">
        <f t="shared" si="5"/>
        <v/>
      </c>
      <c r="M54" s="1088"/>
      <c r="N54" s="1100"/>
      <c r="O54" s="642"/>
      <c r="P54" s="725" t="s">
        <v>13144</v>
      </c>
      <c r="Q54" s="642"/>
      <c r="R54" s="642"/>
      <c r="S54" s="642"/>
      <c r="T54" s="642"/>
      <c r="U54" s="642"/>
      <c r="V54" s="642"/>
      <c r="W54" s="642"/>
      <c r="X54" s="642"/>
      <c r="Y54" s="642"/>
      <c r="Z54" s="642"/>
      <c r="AA54" s="642"/>
      <c r="AB54" s="642"/>
    </row>
    <row r="55" spans="1:28" ht="12.75">
      <c r="A55" s="1110"/>
      <c r="B55" s="1110" t="s">
        <v>13145</v>
      </c>
      <c r="C55" s="1110" t="s">
        <v>5928</v>
      </c>
      <c r="D55" s="1111">
        <v>222</v>
      </c>
      <c r="E55" s="1111">
        <v>241</v>
      </c>
      <c r="F55" s="1111" t="s">
        <v>13049</v>
      </c>
      <c r="G55" s="1112"/>
      <c r="H55" s="1112"/>
      <c r="I55" s="1112"/>
      <c r="J55" s="1111">
        <v>25</v>
      </c>
      <c r="K55" s="1113">
        <v>18</v>
      </c>
      <c r="L55" s="1114">
        <f>IF(K55, K55/J55*100,"")</f>
        <v>72</v>
      </c>
      <c r="M55" s="1115">
        <v>5</v>
      </c>
      <c r="N55" s="1115">
        <v>13</v>
      </c>
      <c r="O55" s="1115">
        <v>4</v>
      </c>
      <c r="P55" s="1110"/>
      <c r="Q55" s="1112"/>
      <c r="R55" s="1112"/>
      <c r="S55" s="1112"/>
      <c r="T55" s="1112"/>
      <c r="U55" s="1112"/>
      <c r="V55" s="1112"/>
      <c r="W55" s="1112"/>
      <c r="X55" s="1112"/>
      <c r="Y55" s="1112"/>
      <c r="Z55" s="1112"/>
      <c r="AA55" s="1112"/>
      <c r="AB55" s="1112"/>
    </row>
    <row r="56" spans="1:28" ht="12.75">
      <c r="A56" s="1092" t="s">
        <v>13146</v>
      </c>
      <c r="B56" s="1092" t="s">
        <v>8516</v>
      </c>
      <c r="C56" s="1092" t="s">
        <v>5928</v>
      </c>
      <c r="D56" s="1087">
        <v>223</v>
      </c>
      <c r="E56" s="1087">
        <v>246</v>
      </c>
      <c r="F56" s="1087" t="s">
        <v>13038</v>
      </c>
      <c r="G56" s="1088"/>
      <c r="H56" s="1088"/>
      <c r="I56" s="1088"/>
      <c r="J56" s="1087">
        <v>9</v>
      </c>
      <c r="K56" s="1087">
        <v>7</v>
      </c>
      <c r="L56" s="1103">
        <v>77.8</v>
      </c>
      <c r="M56" s="1088"/>
      <c r="N56" s="1100"/>
      <c r="O56" s="642"/>
      <c r="P56" s="725" t="s">
        <v>13147</v>
      </c>
      <c r="Q56" s="642"/>
      <c r="R56" s="642"/>
      <c r="S56" s="642"/>
      <c r="T56" s="642"/>
      <c r="U56" s="642"/>
      <c r="V56" s="642"/>
      <c r="W56" s="642"/>
      <c r="X56" s="642"/>
      <c r="Y56" s="642"/>
      <c r="Z56" s="642"/>
      <c r="AA56" s="642"/>
      <c r="AB56" s="642"/>
    </row>
    <row r="57" spans="1:28" ht="12.75">
      <c r="A57" s="1092">
        <v>27</v>
      </c>
      <c r="B57" s="1092" t="s">
        <v>13041</v>
      </c>
      <c r="C57" s="1092" t="s">
        <v>5928</v>
      </c>
      <c r="D57" s="1087">
        <v>223</v>
      </c>
      <c r="E57" s="1087">
        <v>252</v>
      </c>
      <c r="F57" s="1087" t="s">
        <v>13049</v>
      </c>
      <c r="G57" s="1088"/>
      <c r="H57" s="1088"/>
      <c r="I57" s="1088"/>
      <c r="J57" s="1087">
        <v>21</v>
      </c>
      <c r="K57" s="1087">
        <v>16</v>
      </c>
      <c r="L57" s="1098">
        <f t="shared" ref="L57:L61" si="6">IF(K57, K57/J57*100,"")</f>
        <v>76.19047619047619</v>
      </c>
      <c r="M57" s="1087">
        <v>3</v>
      </c>
      <c r="N57" s="1101">
        <v>13</v>
      </c>
      <c r="O57" s="725">
        <v>0</v>
      </c>
      <c r="P57" s="725" t="s">
        <v>13148</v>
      </c>
      <c r="Q57" s="642"/>
      <c r="R57" s="642"/>
      <c r="S57" s="642"/>
      <c r="T57" s="642"/>
      <c r="U57" s="642"/>
      <c r="V57" s="642"/>
      <c r="W57" s="642"/>
      <c r="X57" s="642"/>
      <c r="Y57" s="642"/>
      <c r="Z57" s="642"/>
      <c r="AA57" s="642"/>
      <c r="AB57" s="642"/>
    </row>
    <row r="58" spans="1:28" ht="12.75">
      <c r="A58" s="1092">
        <v>142</v>
      </c>
      <c r="B58" s="725" t="s">
        <v>13071</v>
      </c>
      <c r="C58" s="1092" t="s">
        <v>5955</v>
      </c>
      <c r="D58" s="725">
        <v>223</v>
      </c>
      <c r="E58" s="725">
        <v>240</v>
      </c>
      <c r="F58" s="1087" t="s">
        <v>13038</v>
      </c>
      <c r="G58" s="725" t="s">
        <v>13049</v>
      </c>
      <c r="H58" s="725" t="s">
        <v>13049</v>
      </c>
      <c r="I58" s="725" t="s">
        <v>13049</v>
      </c>
      <c r="J58" s="725">
        <v>77</v>
      </c>
      <c r="K58" s="725">
        <v>28</v>
      </c>
      <c r="L58" s="1098">
        <f t="shared" si="6"/>
        <v>36.363636363636367</v>
      </c>
      <c r="M58" s="642"/>
      <c r="N58" s="725">
        <v>24</v>
      </c>
      <c r="O58" s="725">
        <v>4</v>
      </c>
      <c r="P58" s="725"/>
      <c r="Q58" s="642"/>
      <c r="R58" s="642"/>
      <c r="S58" s="642"/>
      <c r="T58" s="642"/>
      <c r="U58" s="642"/>
      <c r="V58" s="642"/>
      <c r="W58" s="642"/>
      <c r="X58" s="642"/>
      <c r="Y58" s="642"/>
      <c r="Z58" s="642"/>
      <c r="AA58" s="642"/>
      <c r="AB58" s="642"/>
    </row>
    <row r="59" spans="1:28" ht="12.75">
      <c r="A59" s="1092" t="s">
        <v>13149</v>
      </c>
      <c r="B59" s="725" t="s">
        <v>13150</v>
      </c>
      <c r="C59" s="1092" t="s">
        <v>5724</v>
      </c>
      <c r="D59" s="1087">
        <v>224</v>
      </c>
      <c r="E59" s="1087">
        <v>240</v>
      </c>
      <c r="F59" s="1088"/>
      <c r="G59" s="1087">
        <v>534</v>
      </c>
      <c r="H59" s="1087">
        <v>620</v>
      </c>
      <c r="I59" s="1087" t="s">
        <v>13120</v>
      </c>
      <c r="J59" s="1087">
        <v>20</v>
      </c>
      <c r="K59" s="1087">
        <v>17</v>
      </c>
      <c r="L59" s="1098">
        <f t="shared" si="6"/>
        <v>85</v>
      </c>
      <c r="M59" s="1087"/>
      <c r="N59" s="725">
        <v>8</v>
      </c>
      <c r="O59" s="725">
        <v>7</v>
      </c>
      <c r="P59" s="725" t="s">
        <v>13151</v>
      </c>
      <c r="Q59" s="642"/>
      <c r="R59" s="642"/>
      <c r="S59" s="642"/>
      <c r="T59" s="642"/>
      <c r="U59" s="642"/>
      <c r="V59" s="642"/>
      <c r="W59" s="642"/>
      <c r="X59" s="642"/>
      <c r="Y59" s="642"/>
      <c r="Z59" s="642"/>
      <c r="AA59" s="642"/>
      <c r="AB59" s="642"/>
    </row>
    <row r="60" spans="1:28" ht="12.75">
      <c r="A60" s="1092">
        <v>106</v>
      </c>
      <c r="B60" s="725" t="s">
        <v>13052</v>
      </c>
      <c r="C60" s="1092" t="s">
        <v>5724</v>
      </c>
      <c r="D60" s="1087">
        <v>224</v>
      </c>
      <c r="E60" s="1087">
        <v>225</v>
      </c>
      <c r="F60" s="1088"/>
      <c r="G60" s="1087">
        <v>536</v>
      </c>
      <c r="H60" s="1087">
        <v>531</v>
      </c>
      <c r="I60" s="1088"/>
      <c r="J60" s="1087">
        <v>25</v>
      </c>
      <c r="K60" s="1087">
        <v>8</v>
      </c>
      <c r="L60" s="1098">
        <f t="shared" si="6"/>
        <v>32</v>
      </c>
      <c r="M60" s="1088"/>
      <c r="N60" s="725">
        <v>2</v>
      </c>
      <c r="O60" s="642"/>
      <c r="P60" s="725" t="s">
        <v>13152</v>
      </c>
      <c r="Q60" s="642"/>
      <c r="R60" s="642"/>
      <c r="S60" s="642"/>
      <c r="T60" s="642"/>
      <c r="U60" s="642"/>
      <c r="V60" s="642"/>
      <c r="W60" s="642"/>
      <c r="X60" s="642"/>
      <c r="Y60" s="642"/>
      <c r="Z60" s="642"/>
      <c r="AA60" s="642"/>
      <c r="AB60" s="642"/>
    </row>
    <row r="61" spans="1:28" ht="12.75">
      <c r="A61" s="1092">
        <v>3</v>
      </c>
      <c r="B61" s="1092" t="s">
        <v>13041</v>
      </c>
      <c r="C61" s="1092" t="s">
        <v>5955</v>
      </c>
      <c r="D61" s="1087">
        <v>225</v>
      </c>
      <c r="E61" s="1087">
        <v>237</v>
      </c>
      <c r="F61" s="1087" t="s">
        <v>13049</v>
      </c>
      <c r="G61" s="1087"/>
      <c r="H61" s="1088"/>
      <c r="I61" s="1088"/>
      <c r="J61" s="1087">
        <v>81</v>
      </c>
      <c r="K61" s="1087">
        <v>28</v>
      </c>
      <c r="L61" s="1098">
        <f t="shared" si="6"/>
        <v>34.567901234567898</v>
      </c>
      <c r="M61" s="1087">
        <v>5</v>
      </c>
      <c r="N61" s="1101">
        <v>18</v>
      </c>
      <c r="O61" s="642"/>
      <c r="P61" s="725" t="s">
        <v>13153</v>
      </c>
      <c r="Q61" s="642"/>
      <c r="R61" s="642"/>
      <c r="S61" s="642"/>
      <c r="T61" s="642"/>
      <c r="U61" s="642"/>
      <c r="V61" s="642"/>
      <c r="W61" s="642"/>
      <c r="X61" s="642"/>
      <c r="Y61" s="642"/>
      <c r="Z61" s="642"/>
      <c r="AA61" s="642"/>
      <c r="AB61" s="642"/>
    </row>
    <row r="62" spans="1:28" ht="12.75">
      <c r="A62" s="1092" t="s">
        <v>13154</v>
      </c>
      <c r="B62" s="725" t="s">
        <v>13155</v>
      </c>
      <c r="C62" s="1092" t="s">
        <v>6237</v>
      </c>
      <c r="D62" s="1087">
        <v>225</v>
      </c>
      <c r="E62" s="1087">
        <v>238</v>
      </c>
      <c r="F62" s="1087" t="s">
        <v>13038</v>
      </c>
      <c r="G62" s="1087"/>
      <c r="H62" s="1087"/>
      <c r="I62" s="1087"/>
      <c r="J62" s="1087">
        <v>29</v>
      </c>
      <c r="K62" s="1087">
        <v>27</v>
      </c>
      <c r="L62" s="1098"/>
      <c r="M62" s="1088"/>
      <c r="N62" s="725">
        <v>10</v>
      </c>
      <c r="O62" s="642"/>
      <c r="P62" s="725"/>
      <c r="Q62" s="642"/>
      <c r="R62" s="642"/>
      <c r="S62" s="642"/>
      <c r="T62" s="642"/>
      <c r="U62" s="642"/>
      <c r="V62" s="642"/>
      <c r="W62" s="642"/>
      <c r="X62" s="642"/>
      <c r="Y62" s="642"/>
      <c r="Z62" s="642"/>
      <c r="AA62" s="642"/>
      <c r="AB62" s="642"/>
    </row>
    <row r="63" spans="1:28" ht="12.75">
      <c r="A63" s="1092" t="s">
        <v>13156</v>
      </c>
      <c r="B63" s="725" t="s">
        <v>13157</v>
      </c>
      <c r="C63" s="1092" t="s">
        <v>5928</v>
      </c>
      <c r="D63" s="725">
        <v>225</v>
      </c>
      <c r="E63" s="725">
        <v>242</v>
      </c>
      <c r="F63" s="1088"/>
      <c r="G63" s="642"/>
      <c r="H63" s="642"/>
      <c r="I63" s="1088"/>
      <c r="J63" s="1087">
        <v>29</v>
      </c>
      <c r="K63" s="1087">
        <v>24</v>
      </c>
      <c r="L63" s="1098">
        <f t="shared" ref="L63:L83" si="7">IF(K63, K63/J63*100,"")</f>
        <v>82.758620689655174</v>
      </c>
      <c r="M63" s="1088"/>
      <c r="N63" s="642"/>
      <c r="O63" s="642"/>
      <c r="P63" s="725" t="s">
        <v>13158</v>
      </c>
      <c r="Q63" s="642"/>
      <c r="R63" s="642"/>
      <c r="S63" s="642"/>
      <c r="T63" s="642"/>
      <c r="U63" s="642"/>
      <c r="V63" s="642"/>
      <c r="W63" s="642"/>
      <c r="X63" s="642"/>
      <c r="Y63" s="642"/>
      <c r="Z63" s="642"/>
      <c r="AA63" s="642"/>
      <c r="AB63" s="642"/>
    </row>
    <row r="64" spans="1:28" ht="12.75">
      <c r="A64" s="1092" t="s">
        <v>13159</v>
      </c>
      <c r="B64" s="725" t="s">
        <v>13160</v>
      </c>
      <c r="C64" s="1092" t="s">
        <v>6223</v>
      </c>
      <c r="D64" s="725">
        <v>226</v>
      </c>
      <c r="E64" s="725">
        <v>240</v>
      </c>
      <c r="F64" s="1087" t="s">
        <v>13161</v>
      </c>
      <c r="G64" s="642"/>
      <c r="H64" s="642"/>
      <c r="I64" s="1088"/>
      <c r="J64" s="1087">
        <v>120</v>
      </c>
      <c r="K64" s="1087">
        <v>0</v>
      </c>
      <c r="L64" s="1098" t="str">
        <f t="shared" si="7"/>
        <v/>
      </c>
      <c r="M64" s="1088"/>
      <c r="N64" s="642"/>
      <c r="O64" s="642"/>
      <c r="P64" s="725" t="s">
        <v>13162</v>
      </c>
      <c r="Q64" s="725"/>
      <c r="R64" s="642"/>
      <c r="S64" s="642"/>
      <c r="T64" s="642"/>
      <c r="U64" s="642"/>
      <c r="V64" s="642"/>
      <c r="W64" s="642"/>
      <c r="X64" s="642"/>
      <c r="Y64" s="642"/>
      <c r="Z64" s="642"/>
      <c r="AA64" s="642"/>
      <c r="AB64" s="642"/>
    </row>
    <row r="65" spans="1:28" ht="12.75">
      <c r="A65" s="1092">
        <v>125</v>
      </c>
      <c r="B65" s="725" t="s">
        <v>13163</v>
      </c>
      <c r="C65" s="1092" t="s">
        <v>5724</v>
      </c>
      <c r="D65" s="725">
        <v>226</v>
      </c>
      <c r="E65" s="725" t="s">
        <v>13164</v>
      </c>
      <c r="F65" s="1087" t="s">
        <v>13164</v>
      </c>
      <c r="G65" s="725">
        <v>405</v>
      </c>
      <c r="H65" s="725">
        <v>517</v>
      </c>
      <c r="I65" s="1087" t="s">
        <v>13165</v>
      </c>
      <c r="J65" s="725">
        <v>52</v>
      </c>
      <c r="K65" s="725">
        <v>4</v>
      </c>
      <c r="L65" s="1098">
        <f t="shared" si="7"/>
        <v>7.6923076923076925</v>
      </c>
      <c r="M65" s="642"/>
      <c r="N65" s="725">
        <v>1</v>
      </c>
      <c r="O65" s="642"/>
      <c r="P65" s="725" t="s">
        <v>13166</v>
      </c>
      <c r="Q65" s="642"/>
      <c r="R65" s="642"/>
      <c r="S65" s="642"/>
      <c r="T65" s="642"/>
      <c r="U65" s="642"/>
      <c r="V65" s="642"/>
      <c r="W65" s="642"/>
      <c r="X65" s="642"/>
      <c r="Y65" s="642"/>
      <c r="Z65" s="642"/>
      <c r="AA65" s="642"/>
      <c r="AB65" s="642"/>
    </row>
    <row r="66" spans="1:28" ht="12.75">
      <c r="A66" s="1092" t="s">
        <v>13167</v>
      </c>
      <c r="B66" s="725" t="s">
        <v>13041</v>
      </c>
      <c r="C66" s="1092" t="s">
        <v>6237</v>
      </c>
      <c r="D66" s="1087">
        <v>227</v>
      </c>
      <c r="E66" s="1087">
        <v>243</v>
      </c>
      <c r="F66" s="1087" t="s">
        <v>13049</v>
      </c>
      <c r="G66" s="1088"/>
      <c r="H66" s="1088"/>
      <c r="I66" s="1088"/>
      <c r="J66" s="1087">
        <v>45</v>
      </c>
      <c r="K66" s="1087">
        <v>16</v>
      </c>
      <c r="L66" s="1098">
        <f t="shared" si="7"/>
        <v>35.555555555555557</v>
      </c>
      <c r="M66" s="1088"/>
      <c r="N66" s="725">
        <v>14</v>
      </c>
      <c r="O66" s="725">
        <v>2</v>
      </c>
      <c r="P66" s="725" t="s">
        <v>13168</v>
      </c>
      <c r="Q66" s="642"/>
      <c r="R66" s="642"/>
      <c r="S66" s="642"/>
      <c r="T66" s="642"/>
      <c r="U66" s="642"/>
      <c r="V66" s="642"/>
      <c r="W66" s="642"/>
      <c r="X66" s="642"/>
      <c r="Y66" s="642"/>
      <c r="Z66" s="642"/>
      <c r="AA66" s="642"/>
      <c r="AB66" s="642"/>
    </row>
    <row r="67" spans="1:28" ht="12.75">
      <c r="A67" s="1092" t="s">
        <v>13169</v>
      </c>
      <c r="B67" s="725" t="s">
        <v>8400</v>
      </c>
      <c r="C67" s="1092" t="s">
        <v>5724</v>
      </c>
      <c r="D67" s="1087">
        <v>227</v>
      </c>
      <c r="E67" s="1088"/>
      <c r="F67" s="1088"/>
      <c r="G67" s="1087">
        <v>525</v>
      </c>
      <c r="H67" s="1087">
        <v>489</v>
      </c>
      <c r="I67" s="1088"/>
      <c r="J67" s="1087">
        <v>42</v>
      </c>
      <c r="K67" s="1087">
        <v>11</v>
      </c>
      <c r="L67" s="1098">
        <f t="shared" si="7"/>
        <v>26.190476190476193</v>
      </c>
      <c r="M67" s="1088"/>
      <c r="N67" s="642"/>
      <c r="O67" s="642"/>
      <c r="P67" s="725" t="s">
        <v>13170</v>
      </c>
      <c r="Q67" s="1116"/>
      <c r="R67" s="642"/>
      <c r="S67" s="642"/>
      <c r="T67" s="642"/>
      <c r="U67" s="642"/>
      <c r="V67" s="642"/>
      <c r="W67" s="642"/>
      <c r="X67" s="642"/>
      <c r="Y67" s="642"/>
      <c r="Z67" s="642"/>
      <c r="AA67" s="642"/>
      <c r="AB67" s="642"/>
    </row>
    <row r="68" spans="1:28" ht="12.75">
      <c r="A68" s="1092" t="s">
        <v>13171</v>
      </c>
      <c r="B68" s="725" t="s">
        <v>12767</v>
      </c>
      <c r="C68" s="1092" t="s">
        <v>6105</v>
      </c>
      <c r="D68" s="725">
        <v>227</v>
      </c>
      <c r="E68" s="725">
        <v>247</v>
      </c>
      <c r="F68" s="1087" t="s">
        <v>9898</v>
      </c>
      <c r="G68" s="642"/>
      <c r="H68" s="642"/>
      <c r="I68" s="642"/>
      <c r="J68" s="725">
        <v>27</v>
      </c>
      <c r="K68" s="725">
        <v>17</v>
      </c>
      <c r="L68" s="1098">
        <f t="shared" si="7"/>
        <v>62.962962962962962</v>
      </c>
      <c r="M68" s="725">
        <v>1</v>
      </c>
      <c r="N68" s="725">
        <v>16</v>
      </c>
      <c r="O68" s="642"/>
      <c r="P68" s="642"/>
      <c r="Q68" s="642"/>
      <c r="R68" s="642"/>
      <c r="S68" s="642"/>
      <c r="T68" s="642"/>
      <c r="U68" s="642"/>
      <c r="V68" s="642"/>
      <c r="W68" s="642"/>
      <c r="X68" s="642"/>
      <c r="Y68" s="642"/>
      <c r="Z68" s="642"/>
      <c r="AA68" s="642"/>
      <c r="AB68" s="642"/>
    </row>
    <row r="69" spans="1:28" ht="12.75">
      <c r="A69" s="1092" t="s">
        <v>13172</v>
      </c>
      <c r="B69" s="725" t="s">
        <v>13173</v>
      </c>
      <c r="C69" s="1092" t="s">
        <v>5724</v>
      </c>
      <c r="D69" s="1087">
        <v>228</v>
      </c>
      <c r="E69" s="1087">
        <v>237</v>
      </c>
      <c r="F69" s="1087" t="s">
        <v>9898</v>
      </c>
      <c r="G69" s="1087">
        <v>558</v>
      </c>
      <c r="H69" s="1087">
        <v>641</v>
      </c>
      <c r="I69" s="1087" t="s">
        <v>13038</v>
      </c>
      <c r="J69" s="1087">
        <v>31</v>
      </c>
      <c r="K69" s="1087">
        <v>18</v>
      </c>
      <c r="L69" s="1098">
        <f t="shared" si="7"/>
        <v>58.064516129032263</v>
      </c>
      <c r="M69" s="1087">
        <v>10</v>
      </c>
      <c r="N69" s="725">
        <v>13</v>
      </c>
      <c r="O69" s="725">
        <v>3</v>
      </c>
      <c r="P69" s="725" t="s">
        <v>13174</v>
      </c>
      <c r="Q69" s="642"/>
      <c r="R69" s="642"/>
      <c r="S69" s="642"/>
      <c r="T69" s="642"/>
      <c r="U69" s="642"/>
      <c r="V69" s="642"/>
      <c r="W69" s="642"/>
      <c r="X69" s="642"/>
      <c r="Y69" s="642"/>
      <c r="Z69" s="642"/>
      <c r="AA69" s="642"/>
      <c r="AB69" s="642"/>
    </row>
    <row r="70" spans="1:28" ht="12.75">
      <c r="A70" s="1092" t="s">
        <v>13175</v>
      </c>
      <c r="B70" s="725" t="s">
        <v>13060</v>
      </c>
      <c r="C70" s="1092" t="s">
        <v>5724</v>
      </c>
      <c r="D70" s="1087">
        <v>229</v>
      </c>
      <c r="E70" s="1087">
        <v>246</v>
      </c>
      <c r="F70" s="1087" t="s">
        <v>13049</v>
      </c>
      <c r="G70" s="1087">
        <v>568</v>
      </c>
      <c r="H70" s="1087">
        <v>657</v>
      </c>
      <c r="I70" s="1087" t="s">
        <v>10126</v>
      </c>
      <c r="J70" s="1088"/>
      <c r="K70" s="1088"/>
      <c r="L70" s="1098" t="str">
        <f t="shared" si="7"/>
        <v/>
      </c>
      <c r="M70" s="1088"/>
      <c r="N70" s="642"/>
      <c r="O70" s="642"/>
      <c r="P70" s="725" t="s">
        <v>13176</v>
      </c>
      <c r="Q70" s="642"/>
      <c r="R70" s="642"/>
      <c r="S70" s="642"/>
      <c r="T70" s="642"/>
      <c r="U70" s="642"/>
      <c r="V70" s="642"/>
      <c r="W70" s="642"/>
      <c r="X70" s="642"/>
      <c r="Y70" s="642"/>
      <c r="Z70" s="642"/>
      <c r="AA70" s="642"/>
      <c r="AB70" s="642"/>
    </row>
    <row r="71" spans="1:28" ht="12.75">
      <c r="A71" s="1092" t="s">
        <v>13177</v>
      </c>
      <c r="B71" s="725" t="s">
        <v>13041</v>
      </c>
      <c r="C71" s="1092" t="s">
        <v>5724</v>
      </c>
      <c r="D71" s="1087">
        <v>229</v>
      </c>
      <c r="E71" s="1087">
        <v>244</v>
      </c>
      <c r="F71" s="1087" t="s">
        <v>13049</v>
      </c>
      <c r="G71" s="1087">
        <v>581</v>
      </c>
      <c r="H71" s="1087">
        <v>646</v>
      </c>
      <c r="I71" s="1087" t="s">
        <v>13046</v>
      </c>
      <c r="J71" s="1087">
        <v>76</v>
      </c>
      <c r="K71" s="1087">
        <v>21</v>
      </c>
      <c r="L71" s="1098">
        <f t="shared" si="7"/>
        <v>27.631578947368425</v>
      </c>
      <c r="M71" s="1088"/>
      <c r="N71" s="642"/>
      <c r="O71" s="642"/>
      <c r="P71" s="642"/>
      <c r="Q71" s="642"/>
      <c r="R71" s="642"/>
      <c r="S71" s="642"/>
      <c r="T71" s="642"/>
      <c r="U71" s="642"/>
      <c r="V71" s="642"/>
      <c r="W71" s="642"/>
      <c r="X71" s="642"/>
      <c r="Y71" s="642"/>
      <c r="Z71" s="642"/>
      <c r="AA71" s="642"/>
      <c r="AB71" s="642"/>
    </row>
    <row r="72" spans="1:28" ht="12.75">
      <c r="A72" s="1092">
        <v>737</v>
      </c>
      <c r="B72" s="725" t="s">
        <v>13178</v>
      </c>
      <c r="C72" s="1092" t="s">
        <v>5928</v>
      </c>
      <c r="D72" s="1087">
        <v>230</v>
      </c>
      <c r="E72" s="1087">
        <v>243</v>
      </c>
      <c r="F72" s="1087" t="s">
        <v>10498</v>
      </c>
      <c r="G72" s="1088"/>
      <c r="H72" s="1088"/>
      <c r="I72" s="1088"/>
      <c r="J72" s="1087">
        <v>37</v>
      </c>
      <c r="K72" s="1087">
        <v>23</v>
      </c>
      <c r="L72" s="1098">
        <f t="shared" si="7"/>
        <v>62.162162162162161</v>
      </c>
      <c r="M72" s="1087">
        <v>7</v>
      </c>
      <c r="N72" s="725">
        <v>16</v>
      </c>
      <c r="O72" s="725"/>
      <c r="P72" s="725" t="s">
        <v>13179</v>
      </c>
      <c r="Q72" s="642"/>
      <c r="R72" s="642"/>
      <c r="S72" s="642"/>
      <c r="T72" s="642"/>
      <c r="U72" s="642"/>
      <c r="V72" s="642"/>
      <c r="W72" s="642"/>
      <c r="X72" s="642"/>
      <c r="Y72" s="642"/>
      <c r="Z72" s="642"/>
      <c r="AA72" s="642"/>
      <c r="AB72" s="642"/>
    </row>
    <row r="73" spans="1:28" ht="12.75">
      <c r="A73" s="1092" t="s">
        <v>13180</v>
      </c>
      <c r="B73" s="725" t="s">
        <v>13052</v>
      </c>
      <c r="C73" s="1092" t="s">
        <v>5955</v>
      </c>
      <c r="D73" s="1087">
        <v>230</v>
      </c>
      <c r="E73" s="1087">
        <v>229</v>
      </c>
      <c r="F73" s="1087" t="s">
        <v>13038</v>
      </c>
      <c r="G73" s="1088"/>
      <c r="H73" s="1088"/>
      <c r="I73" s="1088"/>
      <c r="J73" s="1087">
        <v>100</v>
      </c>
      <c r="K73" s="1087">
        <v>0</v>
      </c>
      <c r="L73" s="1098" t="str">
        <f t="shared" si="7"/>
        <v/>
      </c>
      <c r="M73" s="1088"/>
      <c r="N73" s="642"/>
      <c r="O73" s="642"/>
      <c r="P73" s="725" t="s">
        <v>13181</v>
      </c>
      <c r="Q73" s="642"/>
      <c r="R73" s="642"/>
      <c r="S73" s="642"/>
      <c r="T73" s="642"/>
      <c r="U73" s="642"/>
      <c r="V73" s="642"/>
      <c r="W73" s="642"/>
      <c r="X73" s="642"/>
      <c r="Y73" s="642"/>
      <c r="Z73" s="642"/>
      <c r="AA73" s="642"/>
      <c r="AB73" s="642"/>
    </row>
    <row r="74" spans="1:28" ht="12.75">
      <c r="A74" s="1092" t="s">
        <v>13182</v>
      </c>
      <c r="B74" s="725" t="s">
        <v>13183</v>
      </c>
      <c r="C74" s="1092" t="s">
        <v>6237</v>
      </c>
      <c r="D74" s="1087">
        <v>230</v>
      </c>
      <c r="E74" s="1087">
        <v>247</v>
      </c>
      <c r="F74" s="1088"/>
      <c r="G74" s="1088"/>
      <c r="H74" s="1088"/>
      <c r="I74" s="1088"/>
      <c r="J74" s="1087">
        <v>30</v>
      </c>
      <c r="K74" s="1087">
        <v>0</v>
      </c>
      <c r="L74" s="1098" t="str">
        <f t="shared" si="7"/>
        <v/>
      </c>
      <c r="M74" s="1088"/>
      <c r="N74" s="642"/>
      <c r="O74" s="642"/>
      <c r="P74" s="642"/>
      <c r="Q74" s="642"/>
      <c r="R74" s="642"/>
      <c r="S74" s="642"/>
      <c r="T74" s="642"/>
      <c r="U74" s="642"/>
      <c r="V74" s="642"/>
      <c r="W74" s="642"/>
      <c r="X74" s="642"/>
      <c r="Y74" s="642"/>
      <c r="Z74" s="642"/>
      <c r="AA74" s="642"/>
      <c r="AB74" s="642"/>
    </row>
    <row r="75" spans="1:28" ht="12.75">
      <c r="A75" s="1092">
        <v>137</v>
      </c>
      <c r="B75" s="725" t="s">
        <v>13116</v>
      </c>
      <c r="C75" s="1092" t="s">
        <v>6105</v>
      </c>
      <c r="D75" s="725">
        <v>230</v>
      </c>
      <c r="E75" s="725">
        <v>237</v>
      </c>
      <c r="F75" s="1087" t="s">
        <v>9898</v>
      </c>
      <c r="G75" s="725" t="s">
        <v>13049</v>
      </c>
      <c r="H75" s="725" t="s">
        <v>13049</v>
      </c>
      <c r="I75" s="1087" t="s">
        <v>13049</v>
      </c>
      <c r="J75" s="725">
        <v>25</v>
      </c>
      <c r="K75" s="725">
        <v>18</v>
      </c>
      <c r="L75" s="1098">
        <f t="shared" si="7"/>
        <v>72</v>
      </c>
      <c r="M75" s="642"/>
      <c r="N75" s="642"/>
      <c r="O75" s="642"/>
      <c r="P75" s="725" t="s">
        <v>13117</v>
      </c>
      <c r="Q75" s="642"/>
      <c r="R75" s="642"/>
      <c r="S75" s="642"/>
      <c r="T75" s="642"/>
      <c r="U75" s="642"/>
      <c r="V75" s="642"/>
      <c r="W75" s="642"/>
      <c r="X75" s="642"/>
      <c r="Y75" s="642"/>
      <c r="Z75" s="642"/>
      <c r="AA75" s="642"/>
      <c r="AB75" s="642"/>
    </row>
    <row r="76" spans="1:28" ht="12.75">
      <c r="A76" s="1092">
        <v>84</v>
      </c>
      <c r="B76" s="725" t="s">
        <v>8400</v>
      </c>
      <c r="C76" s="1092" t="s">
        <v>5724</v>
      </c>
      <c r="D76" s="1087">
        <v>232</v>
      </c>
      <c r="E76" s="1087">
        <v>245</v>
      </c>
      <c r="F76" s="1088"/>
      <c r="G76" s="1087">
        <v>650</v>
      </c>
      <c r="H76" s="1087">
        <v>550</v>
      </c>
      <c r="I76" s="1087" t="s">
        <v>13038</v>
      </c>
      <c r="J76" s="1087">
        <v>35</v>
      </c>
      <c r="K76" s="1087">
        <v>25</v>
      </c>
      <c r="L76" s="1098">
        <f t="shared" si="7"/>
        <v>71.428571428571431</v>
      </c>
      <c r="M76" s="1087"/>
      <c r="N76" s="725">
        <v>5</v>
      </c>
      <c r="O76" s="725">
        <v>9</v>
      </c>
      <c r="P76" s="642"/>
      <c r="Q76" s="642"/>
      <c r="R76" s="642"/>
      <c r="S76" s="642"/>
      <c r="T76" s="642"/>
      <c r="U76" s="642"/>
      <c r="V76" s="642"/>
      <c r="W76" s="642"/>
      <c r="X76" s="642"/>
      <c r="Y76" s="642"/>
      <c r="Z76" s="642"/>
      <c r="AA76" s="642"/>
      <c r="AB76" s="642"/>
    </row>
    <row r="77" spans="1:28" ht="12.75">
      <c r="A77" s="1092">
        <v>4</v>
      </c>
      <c r="B77" s="1092" t="s">
        <v>13041</v>
      </c>
      <c r="C77" s="1092" t="s">
        <v>5955</v>
      </c>
      <c r="D77" s="1087">
        <v>232</v>
      </c>
      <c r="E77" s="1087">
        <v>257</v>
      </c>
      <c r="F77" s="1087" t="s">
        <v>13049</v>
      </c>
      <c r="G77" s="1088"/>
      <c r="H77" s="1088"/>
      <c r="I77" s="1088"/>
      <c r="J77" s="1088"/>
      <c r="K77" s="1088"/>
      <c r="L77" s="1098" t="str">
        <f t="shared" si="7"/>
        <v/>
      </c>
      <c r="M77" s="1088"/>
      <c r="N77" s="1100"/>
      <c r="O77" s="642"/>
      <c r="P77" s="725" t="s">
        <v>13184</v>
      </c>
      <c r="Q77" s="642"/>
      <c r="R77" s="642"/>
      <c r="S77" s="642"/>
      <c r="T77" s="642"/>
      <c r="U77" s="642"/>
      <c r="V77" s="642"/>
      <c r="W77" s="642"/>
      <c r="X77" s="642"/>
      <c r="Y77" s="642"/>
      <c r="Z77" s="642"/>
      <c r="AA77" s="642"/>
      <c r="AB77" s="642"/>
    </row>
    <row r="78" spans="1:28" ht="12.75">
      <c r="A78" s="1092">
        <v>35</v>
      </c>
      <c r="B78" s="725" t="s">
        <v>8400</v>
      </c>
      <c r="C78" s="1092" t="s">
        <v>6237</v>
      </c>
      <c r="D78" s="1087">
        <v>232</v>
      </c>
      <c r="E78" s="1088"/>
      <c r="F78" s="1087" t="s">
        <v>13049</v>
      </c>
      <c r="G78" s="1088"/>
      <c r="H78" s="1088"/>
      <c r="I78" s="1088"/>
      <c r="J78" s="1088"/>
      <c r="K78" s="1088"/>
      <c r="L78" s="1098" t="str">
        <f t="shared" si="7"/>
        <v/>
      </c>
      <c r="M78" s="1088"/>
      <c r="N78" s="642"/>
      <c r="O78" s="642"/>
      <c r="P78" s="642"/>
      <c r="Q78" s="642"/>
      <c r="R78" s="642"/>
      <c r="S78" s="642"/>
      <c r="T78" s="642"/>
      <c r="U78" s="642"/>
      <c r="V78" s="642"/>
      <c r="W78" s="642"/>
      <c r="X78" s="642"/>
      <c r="Y78" s="642"/>
      <c r="Z78" s="642"/>
      <c r="AA78" s="642"/>
      <c r="AB78" s="642"/>
    </row>
    <row r="79" spans="1:28" ht="12.75">
      <c r="A79" s="1092" t="s">
        <v>13185</v>
      </c>
      <c r="B79" s="725" t="s">
        <v>13052</v>
      </c>
      <c r="C79" s="1092" t="s">
        <v>5928</v>
      </c>
      <c r="D79" s="1087">
        <v>233</v>
      </c>
      <c r="E79" s="1087">
        <v>250</v>
      </c>
      <c r="F79" s="1088"/>
      <c r="G79" s="1088"/>
      <c r="H79" s="1088"/>
      <c r="I79" s="1088"/>
      <c r="J79" s="1087">
        <v>43</v>
      </c>
      <c r="K79" s="1087">
        <v>36</v>
      </c>
      <c r="L79" s="1098">
        <f t="shared" si="7"/>
        <v>83.720930232558146</v>
      </c>
      <c r="M79" s="1088"/>
      <c r="N79" s="642"/>
      <c r="O79" s="642"/>
      <c r="P79" s="725" t="s">
        <v>13186</v>
      </c>
      <c r="Q79" s="642"/>
      <c r="R79" s="642"/>
      <c r="S79" s="642"/>
      <c r="T79" s="642"/>
      <c r="U79" s="642"/>
      <c r="V79" s="642"/>
      <c r="W79" s="642"/>
      <c r="X79" s="642"/>
      <c r="Y79" s="642"/>
      <c r="Z79" s="642"/>
      <c r="AA79" s="642"/>
      <c r="AB79" s="642"/>
    </row>
    <row r="80" spans="1:28" ht="12.75">
      <c r="A80" s="1092" t="s">
        <v>13187</v>
      </c>
      <c r="B80" s="725" t="s">
        <v>13188</v>
      </c>
      <c r="C80" s="1092" t="s">
        <v>6028</v>
      </c>
      <c r="D80" s="1087">
        <v>233</v>
      </c>
      <c r="E80" s="1087">
        <v>261</v>
      </c>
      <c r="F80" s="1088"/>
      <c r="G80" s="1088"/>
      <c r="H80" s="1088"/>
      <c r="I80" s="1088"/>
      <c r="J80" s="1087">
        <v>10</v>
      </c>
      <c r="K80" s="1087">
        <v>1</v>
      </c>
      <c r="L80" s="1098">
        <f t="shared" si="7"/>
        <v>10</v>
      </c>
      <c r="M80" s="1088"/>
      <c r="N80" s="642"/>
      <c r="O80" s="642"/>
      <c r="P80" s="642"/>
      <c r="Q80" s="642"/>
      <c r="R80" s="642"/>
      <c r="S80" s="642"/>
      <c r="T80" s="642"/>
      <c r="U80" s="642"/>
      <c r="V80" s="642"/>
      <c r="W80" s="642"/>
      <c r="X80" s="642"/>
      <c r="Y80" s="642"/>
      <c r="Z80" s="642"/>
      <c r="AA80" s="642"/>
      <c r="AB80" s="642"/>
    </row>
    <row r="81" spans="1:28" ht="12.75">
      <c r="A81" s="1092">
        <v>34</v>
      </c>
      <c r="B81" s="725" t="s">
        <v>13041</v>
      </c>
      <c r="C81" s="1092" t="s">
        <v>5955</v>
      </c>
      <c r="D81" s="1087">
        <v>233</v>
      </c>
      <c r="E81" s="1087">
        <v>234</v>
      </c>
      <c r="F81" s="1087" t="s">
        <v>13189</v>
      </c>
      <c r="G81" s="1088"/>
      <c r="H81" s="1088"/>
      <c r="I81" s="1088"/>
      <c r="J81" s="1087">
        <v>127</v>
      </c>
      <c r="K81" s="1087">
        <v>6</v>
      </c>
      <c r="L81" s="1098">
        <f t="shared" si="7"/>
        <v>4.7244094488188972</v>
      </c>
      <c r="M81" s="1088"/>
      <c r="N81" s="642"/>
      <c r="O81" s="642"/>
      <c r="P81" s="725" t="s">
        <v>13190</v>
      </c>
      <c r="Q81" s="642"/>
      <c r="R81" s="642"/>
      <c r="S81" s="642"/>
      <c r="T81" s="642"/>
      <c r="U81" s="642"/>
      <c r="V81" s="642"/>
      <c r="W81" s="642"/>
      <c r="X81" s="642"/>
      <c r="Y81" s="642"/>
      <c r="Z81" s="642"/>
      <c r="AA81" s="642"/>
      <c r="AB81" s="642"/>
    </row>
    <row r="82" spans="1:28" ht="12.75">
      <c r="A82" s="1092" t="s">
        <v>13191</v>
      </c>
      <c r="B82" s="725" t="s">
        <v>13192</v>
      </c>
      <c r="C82" s="1092" t="s">
        <v>5724</v>
      </c>
      <c r="D82" s="1087">
        <v>234</v>
      </c>
      <c r="E82" s="1087">
        <v>234</v>
      </c>
      <c r="F82" s="1088"/>
      <c r="G82" s="1087">
        <v>593</v>
      </c>
      <c r="H82" s="1087">
        <v>660</v>
      </c>
      <c r="I82" s="1087" t="s">
        <v>13049</v>
      </c>
      <c r="J82" s="1087">
        <v>40</v>
      </c>
      <c r="K82" s="1087">
        <v>0</v>
      </c>
      <c r="L82" s="1098" t="str">
        <f t="shared" si="7"/>
        <v/>
      </c>
      <c r="M82" s="1088"/>
      <c r="N82" s="642"/>
      <c r="O82" s="642"/>
      <c r="P82" s="642"/>
      <c r="Q82" s="642"/>
      <c r="R82" s="642"/>
      <c r="S82" s="642"/>
      <c r="T82" s="642"/>
      <c r="U82" s="642"/>
      <c r="V82" s="642"/>
      <c r="W82" s="642"/>
      <c r="X82" s="642"/>
      <c r="Y82" s="642"/>
      <c r="Z82" s="642"/>
      <c r="AA82" s="642"/>
      <c r="AB82" s="642"/>
    </row>
    <row r="83" spans="1:28" ht="12.75">
      <c r="A83" s="1092">
        <v>82</v>
      </c>
      <c r="B83" s="725" t="s">
        <v>7068</v>
      </c>
      <c r="C83" s="1092" t="s">
        <v>5928</v>
      </c>
      <c r="D83" s="1087">
        <v>235</v>
      </c>
      <c r="E83" s="1087">
        <v>245</v>
      </c>
      <c r="F83" s="1088"/>
      <c r="G83" s="1088"/>
      <c r="H83" s="1088"/>
      <c r="I83" s="1088"/>
      <c r="J83" s="1087">
        <v>36</v>
      </c>
      <c r="K83" s="1087">
        <v>26</v>
      </c>
      <c r="L83" s="1098">
        <f t="shared" si="7"/>
        <v>72.222222222222214</v>
      </c>
      <c r="M83" s="1088"/>
      <c r="N83" s="642"/>
      <c r="O83" s="642"/>
      <c r="P83" s="725" t="s">
        <v>13193</v>
      </c>
      <c r="Q83" s="642"/>
      <c r="R83" s="642"/>
      <c r="S83" s="642"/>
      <c r="T83" s="642"/>
      <c r="U83" s="642"/>
      <c r="V83" s="642"/>
      <c r="W83" s="642"/>
      <c r="X83" s="642"/>
      <c r="Y83" s="642"/>
      <c r="Z83" s="642"/>
      <c r="AA83" s="642"/>
      <c r="AB83" s="642"/>
    </row>
    <row r="84" spans="1:28" ht="12.75">
      <c r="A84" s="1092">
        <v>112</v>
      </c>
      <c r="B84" s="725" t="s">
        <v>13041</v>
      </c>
      <c r="C84" s="1092" t="s">
        <v>5724</v>
      </c>
      <c r="D84" s="725">
        <v>235</v>
      </c>
      <c r="E84" s="725">
        <v>241</v>
      </c>
      <c r="F84" s="1087" t="s">
        <v>13049</v>
      </c>
      <c r="G84" s="725">
        <v>568</v>
      </c>
      <c r="H84" s="725">
        <v>578</v>
      </c>
      <c r="I84" s="1087" t="s">
        <v>13165</v>
      </c>
      <c r="J84" s="1087">
        <v>50</v>
      </c>
      <c r="K84" s="1087">
        <v>19</v>
      </c>
      <c r="L84" s="1098">
        <f>(K84/J84)*100</f>
        <v>38</v>
      </c>
      <c r="M84" s="1088"/>
      <c r="N84" s="725">
        <v>17</v>
      </c>
      <c r="O84" s="642"/>
      <c r="P84" s="725" t="s">
        <v>13194</v>
      </c>
      <c r="Q84" s="642"/>
      <c r="R84" s="642"/>
      <c r="S84" s="642"/>
      <c r="T84" s="642"/>
      <c r="U84" s="642"/>
      <c r="V84" s="642"/>
      <c r="W84" s="642"/>
      <c r="X84" s="642"/>
      <c r="Y84" s="642"/>
      <c r="Z84" s="642"/>
      <c r="AA84" s="642"/>
      <c r="AB84" s="642"/>
    </row>
    <row r="85" spans="1:28" ht="12.75">
      <c r="A85" s="1092" t="s">
        <v>13195</v>
      </c>
      <c r="B85" s="725" t="s">
        <v>13052</v>
      </c>
      <c r="C85" s="1092" t="s">
        <v>13196</v>
      </c>
      <c r="D85" s="725">
        <v>235</v>
      </c>
      <c r="E85" s="725">
        <v>243</v>
      </c>
      <c r="F85" s="1087" t="s">
        <v>13046</v>
      </c>
      <c r="G85" s="642"/>
      <c r="H85" s="642"/>
      <c r="I85" s="1088"/>
      <c r="J85" s="725">
        <v>350</v>
      </c>
      <c r="K85" s="725">
        <v>13</v>
      </c>
      <c r="L85" s="1098">
        <f t="shared" ref="L85:L87" si="8">IF(K85, K85/J85*100,"")</f>
        <v>3.7142857142857144</v>
      </c>
      <c r="M85" s="642"/>
      <c r="N85" s="725">
        <v>3</v>
      </c>
      <c r="O85" s="642"/>
      <c r="P85" s="725" t="s">
        <v>13197</v>
      </c>
      <c r="Q85" s="642"/>
      <c r="R85" s="642"/>
      <c r="S85" s="642"/>
      <c r="T85" s="642"/>
      <c r="U85" s="642"/>
      <c r="V85" s="642"/>
      <c r="W85" s="642"/>
      <c r="X85" s="642"/>
      <c r="Y85" s="642"/>
      <c r="Z85" s="642"/>
      <c r="AA85" s="642"/>
      <c r="AB85" s="642"/>
    </row>
    <row r="86" spans="1:28" ht="12.75">
      <c r="A86" s="1092">
        <v>147</v>
      </c>
      <c r="B86" s="725" t="s">
        <v>13198</v>
      </c>
      <c r="C86" s="1092" t="s">
        <v>5955</v>
      </c>
      <c r="D86" s="725">
        <v>235</v>
      </c>
      <c r="E86" s="725">
        <v>258</v>
      </c>
      <c r="F86" s="1087" t="s">
        <v>13199</v>
      </c>
      <c r="G86" s="725" t="s">
        <v>13049</v>
      </c>
      <c r="H86" s="725" t="s">
        <v>13049</v>
      </c>
      <c r="I86" s="725" t="s">
        <v>13049</v>
      </c>
      <c r="J86" s="725">
        <v>118</v>
      </c>
      <c r="K86" s="725">
        <v>13</v>
      </c>
      <c r="L86" s="1098">
        <f t="shared" si="8"/>
        <v>11.016949152542372</v>
      </c>
      <c r="M86" s="642"/>
      <c r="N86" s="725">
        <v>13</v>
      </c>
      <c r="O86" s="642"/>
      <c r="P86" s="725" t="s">
        <v>13200</v>
      </c>
      <c r="Q86" s="642"/>
      <c r="R86" s="642"/>
      <c r="S86" s="642"/>
      <c r="T86" s="642"/>
      <c r="U86" s="642"/>
      <c r="V86" s="642"/>
      <c r="W86" s="642"/>
      <c r="X86" s="642"/>
      <c r="Y86" s="642"/>
      <c r="Z86" s="642"/>
      <c r="AA86" s="642"/>
      <c r="AB86" s="642"/>
    </row>
    <row r="87" spans="1:28" ht="12.75">
      <c r="A87" s="1092" t="s">
        <v>13201</v>
      </c>
      <c r="B87" s="725" t="s">
        <v>13202</v>
      </c>
      <c r="C87" s="1092" t="s">
        <v>5928</v>
      </c>
      <c r="D87" s="725">
        <v>236</v>
      </c>
      <c r="E87" s="725">
        <v>250</v>
      </c>
      <c r="F87" s="1087" t="s">
        <v>9898</v>
      </c>
      <c r="G87" s="642"/>
      <c r="H87" s="642"/>
      <c r="I87" s="1088"/>
      <c r="J87" s="725">
        <v>39</v>
      </c>
      <c r="K87" s="725">
        <v>29</v>
      </c>
      <c r="L87" s="1098">
        <f t="shared" si="8"/>
        <v>74.358974358974365</v>
      </c>
      <c r="M87" s="725">
        <v>5</v>
      </c>
      <c r="N87" s="725"/>
      <c r="O87" s="725"/>
      <c r="P87" s="725"/>
      <c r="Q87" s="642"/>
      <c r="R87" s="642"/>
      <c r="S87" s="642"/>
      <c r="T87" s="642"/>
      <c r="U87" s="642"/>
      <c r="V87" s="642"/>
      <c r="W87" s="642"/>
      <c r="X87" s="642"/>
      <c r="Y87" s="642"/>
      <c r="Z87" s="642"/>
      <c r="AA87" s="642"/>
      <c r="AB87" s="642"/>
    </row>
    <row r="88" spans="1:28" ht="25.5">
      <c r="A88" s="1092">
        <v>119</v>
      </c>
      <c r="B88" s="631" t="s">
        <v>13203</v>
      </c>
      <c r="C88" s="1092" t="s">
        <v>5928</v>
      </c>
      <c r="D88" s="725">
        <v>237</v>
      </c>
      <c r="E88" s="725" t="s">
        <v>13204</v>
      </c>
      <c r="F88" s="1087" t="s">
        <v>13076</v>
      </c>
      <c r="G88" s="642"/>
      <c r="H88" s="642"/>
      <c r="I88" s="1088"/>
      <c r="J88" s="1087">
        <v>15</v>
      </c>
      <c r="K88" s="1087">
        <v>7</v>
      </c>
      <c r="L88" s="1103">
        <f>(K88/J88)*100</f>
        <v>46.666666666666664</v>
      </c>
      <c r="M88" s="1088"/>
      <c r="N88" s="642"/>
      <c r="O88" s="642"/>
      <c r="P88" s="725" t="s">
        <v>13205</v>
      </c>
      <c r="Q88" s="642"/>
      <c r="R88" s="642"/>
      <c r="S88" s="642"/>
      <c r="T88" s="642"/>
      <c r="U88" s="642"/>
      <c r="V88" s="642"/>
      <c r="W88" s="642"/>
      <c r="X88" s="642"/>
      <c r="Y88" s="642"/>
      <c r="Z88" s="642"/>
      <c r="AA88" s="642"/>
      <c r="AB88" s="642"/>
    </row>
    <row r="89" spans="1:28" ht="12.75">
      <c r="A89" s="1092">
        <v>130</v>
      </c>
      <c r="B89" s="725" t="s">
        <v>13052</v>
      </c>
      <c r="C89" s="1092" t="s">
        <v>6105</v>
      </c>
      <c r="D89" s="725">
        <v>238</v>
      </c>
      <c r="E89" s="725">
        <v>253</v>
      </c>
      <c r="F89" s="1087" t="s">
        <v>13076</v>
      </c>
      <c r="G89" s="642"/>
      <c r="H89" s="642"/>
      <c r="I89" s="1088"/>
      <c r="J89" s="725">
        <v>26</v>
      </c>
      <c r="K89" s="725">
        <v>12</v>
      </c>
      <c r="L89" s="1098">
        <f t="shared" ref="L89:L96" si="9">IF(K89, K89/J89*100,"")</f>
        <v>46.153846153846153</v>
      </c>
      <c r="M89" s="642"/>
      <c r="N89" s="1116"/>
      <c r="O89" s="642"/>
      <c r="P89" s="725" t="s">
        <v>13206</v>
      </c>
      <c r="Q89" s="642"/>
      <c r="R89" s="642"/>
      <c r="S89" s="642"/>
      <c r="T89" s="642"/>
      <c r="U89" s="642"/>
      <c r="V89" s="642"/>
      <c r="W89" s="642"/>
      <c r="X89" s="642"/>
      <c r="Y89" s="642"/>
      <c r="Z89" s="642"/>
      <c r="AA89" s="642"/>
      <c r="AB89" s="642"/>
    </row>
    <row r="90" spans="1:28" ht="12.75">
      <c r="A90" s="1092" t="s">
        <v>13207</v>
      </c>
      <c r="B90" s="725" t="s">
        <v>13041</v>
      </c>
      <c r="C90" s="1092" t="s">
        <v>5928</v>
      </c>
      <c r="D90" s="725">
        <v>239</v>
      </c>
      <c r="E90" s="725">
        <v>250</v>
      </c>
      <c r="F90" s="1088"/>
      <c r="G90" s="642"/>
      <c r="H90" s="642"/>
      <c r="I90" s="1088"/>
      <c r="J90" s="725">
        <v>18</v>
      </c>
      <c r="K90" s="725">
        <v>18</v>
      </c>
      <c r="L90" s="1098">
        <f t="shared" si="9"/>
        <v>100</v>
      </c>
      <c r="M90" s="725"/>
      <c r="N90" s="725">
        <v>12</v>
      </c>
      <c r="O90" s="725">
        <v>6</v>
      </c>
      <c r="P90" s="725" t="s">
        <v>13208</v>
      </c>
      <c r="Q90" s="725"/>
      <c r="R90" s="642"/>
      <c r="S90" s="642"/>
      <c r="T90" s="642"/>
      <c r="U90" s="642"/>
      <c r="V90" s="642"/>
      <c r="W90" s="642"/>
      <c r="X90" s="642"/>
      <c r="Y90" s="642"/>
      <c r="Z90" s="642"/>
      <c r="AA90" s="642"/>
      <c r="AB90" s="642"/>
    </row>
    <row r="91" spans="1:28" ht="12.75">
      <c r="A91" s="1092" t="s">
        <v>13209</v>
      </c>
      <c r="B91" s="725" t="s">
        <v>13210</v>
      </c>
      <c r="C91" s="1092" t="s">
        <v>6105</v>
      </c>
      <c r="D91" s="725">
        <v>240</v>
      </c>
      <c r="E91" s="725">
        <v>254</v>
      </c>
      <c r="F91" s="1087" t="s">
        <v>13076</v>
      </c>
      <c r="G91" s="725" t="s">
        <v>13049</v>
      </c>
      <c r="H91" s="725" t="s">
        <v>13049</v>
      </c>
      <c r="I91" s="725" t="s">
        <v>13049</v>
      </c>
      <c r="J91" s="725">
        <v>36</v>
      </c>
      <c r="K91" s="725">
        <v>20</v>
      </c>
      <c r="L91" s="1098">
        <f t="shared" si="9"/>
        <v>55.555555555555557</v>
      </c>
      <c r="M91" s="642"/>
      <c r="N91" s="642"/>
      <c r="O91" s="642"/>
      <c r="P91" s="642"/>
      <c r="Q91" s="642"/>
      <c r="R91" s="642"/>
      <c r="S91" s="642"/>
      <c r="T91" s="642"/>
      <c r="U91" s="642"/>
      <c r="V91" s="642"/>
      <c r="W91" s="642"/>
      <c r="X91" s="642"/>
      <c r="Y91" s="642"/>
      <c r="Z91" s="642"/>
      <c r="AA91" s="642"/>
      <c r="AB91" s="642"/>
    </row>
    <row r="92" spans="1:28" ht="12.75">
      <c r="A92" s="1092" t="s">
        <v>13211</v>
      </c>
      <c r="B92" s="725" t="s">
        <v>13212</v>
      </c>
      <c r="C92" s="1092" t="s">
        <v>6237</v>
      </c>
      <c r="D92" s="1087">
        <v>242</v>
      </c>
      <c r="E92" s="1087">
        <v>249</v>
      </c>
      <c r="F92" s="1087" t="s">
        <v>10498</v>
      </c>
      <c r="G92" s="1087" t="s">
        <v>13049</v>
      </c>
      <c r="H92" s="1087" t="s">
        <v>13049</v>
      </c>
      <c r="I92" s="1087" t="s">
        <v>13049</v>
      </c>
      <c r="J92" s="1087">
        <v>26</v>
      </c>
      <c r="K92" s="1087">
        <v>13</v>
      </c>
      <c r="L92" s="1098">
        <f t="shared" si="9"/>
        <v>50</v>
      </c>
      <c r="M92" s="1087">
        <v>1</v>
      </c>
      <c r="N92" s="642"/>
      <c r="O92" s="725">
        <v>1</v>
      </c>
      <c r="P92" s="725" t="s">
        <v>13213</v>
      </c>
      <c r="Q92" s="642"/>
      <c r="R92" s="642"/>
      <c r="S92" s="642"/>
      <c r="T92" s="642"/>
      <c r="U92" s="642"/>
      <c r="V92" s="642"/>
      <c r="W92" s="642"/>
      <c r="X92" s="642"/>
      <c r="Y92" s="642"/>
      <c r="Z92" s="642"/>
      <c r="AA92" s="642"/>
      <c r="AB92" s="642"/>
    </row>
    <row r="93" spans="1:28" ht="12.75">
      <c r="A93" s="1092">
        <v>97</v>
      </c>
      <c r="B93" s="725" t="s">
        <v>8478</v>
      </c>
      <c r="C93" s="1092" t="s">
        <v>5928</v>
      </c>
      <c r="D93" s="1087">
        <v>243</v>
      </c>
      <c r="E93" s="1087">
        <v>262</v>
      </c>
      <c r="F93" s="1087" t="s">
        <v>13134</v>
      </c>
      <c r="G93" s="1088"/>
      <c r="H93" s="1088"/>
      <c r="I93" s="1088"/>
      <c r="J93" s="1087">
        <v>12</v>
      </c>
      <c r="K93" s="1087">
        <v>4</v>
      </c>
      <c r="L93" s="1098">
        <f t="shared" si="9"/>
        <v>33.333333333333329</v>
      </c>
      <c r="M93" s="1088"/>
      <c r="N93" s="642"/>
      <c r="O93" s="642"/>
      <c r="P93" s="725" t="s">
        <v>13214</v>
      </c>
      <c r="Q93" s="642"/>
      <c r="R93" s="642"/>
      <c r="S93" s="642"/>
      <c r="T93" s="642"/>
      <c r="U93" s="642"/>
      <c r="V93" s="642"/>
      <c r="W93" s="642"/>
      <c r="X93" s="642"/>
      <c r="Y93" s="642"/>
      <c r="Z93" s="642"/>
      <c r="AA93" s="642"/>
      <c r="AB93" s="642"/>
    </row>
    <row r="94" spans="1:28" ht="16.5" customHeight="1">
      <c r="A94" s="1092" t="s">
        <v>13215</v>
      </c>
      <c r="B94" s="725" t="s">
        <v>13216</v>
      </c>
      <c r="C94" s="1092" t="s">
        <v>6028</v>
      </c>
      <c r="D94" s="1087">
        <v>243</v>
      </c>
      <c r="E94" s="1087">
        <v>252</v>
      </c>
      <c r="F94" s="1087" t="s">
        <v>13217</v>
      </c>
      <c r="G94" s="1088"/>
      <c r="H94" s="1088"/>
      <c r="I94" s="1088"/>
      <c r="J94" s="1087">
        <v>104</v>
      </c>
      <c r="K94" s="1087">
        <v>17</v>
      </c>
      <c r="L94" s="1098">
        <f t="shared" si="9"/>
        <v>16.346153846153847</v>
      </c>
      <c r="M94" s="1087">
        <v>1</v>
      </c>
      <c r="N94" s="725">
        <v>16</v>
      </c>
      <c r="O94" s="725"/>
      <c r="P94" s="725" t="s">
        <v>13218</v>
      </c>
      <c r="Q94" s="642"/>
      <c r="R94" s="642"/>
      <c r="S94" s="642"/>
      <c r="T94" s="642"/>
      <c r="U94" s="642"/>
      <c r="V94" s="642"/>
      <c r="W94" s="642"/>
      <c r="X94" s="642"/>
      <c r="Y94" s="642"/>
      <c r="Z94" s="642"/>
      <c r="AA94" s="642"/>
      <c r="AB94" s="642"/>
    </row>
    <row r="95" spans="1:28" ht="12.75">
      <c r="A95" s="1092" t="s">
        <v>13219</v>
      </c>
      <c r="B95" s="725" t="s">
        <v>8388</v>
      </c>
      <c r="C95" s="1092" t="s">
        <v>6105</v>
      </c>
      <c r="D95" s="725">
        <v>243</v>
      </c>
      <c r="E95" s="725">
        <v>255</v>
      </c>
      <c r="F95" s="1087" t="s">
        <v>13164</v>
      </c>
      <c r="G95" s="642"/>
      <c r="H95" s="642"/>
      <c r="I95" s="1088"/>
      <c r="J95" s="725">
        <v>19</v>
      </c>
      <c r="K95" s="725">
        <v>18</v>
      </c>
      <c r="L95" s="1098">
        <f t="shared" si="9"/>
        <v>94.73684210526315</v>
      </c>
      <c r="M95" s="642"/>
      <c r="N95" s="725">
        <v>13</v>
      </c>
      <c r="O95" s="725">
        <v>3</v>
      </c>
      <c r="P95" s="725"/>
      <c r="Q95" s="642"/>
      <c r="R95" s="642"/>
      <c r="S95" s="642"/>
      <c r="T95" s="642"/>
      <c r="U95" s="642"/>
      <c r="V95" s="642"/>
      <c r="W95" s="642"/>
      <c r="X95" s="642"/>
      <c r="Y95" s="642"/>
      <c r="Z95" s="642"/>
      <c r="AA95" s="642"/>
      <c r="AB95" s="642"/>
    </row>
    <row r="96" spans="1:28" ht="12.75">
      <c r="A96" s="1092" t="s">
        <v>13220</v>
      </c>
      <c r="B96" s="725" t="s">
        <v>13052</v>
      </c>
      <c r="C96" s="1092" t="s">
        <v>6237</v>
      </c>
      <c r="D96" s="1087">
        <v>244</v>
      </c>
      <c r="E96" s="1087" t="s">
        <v>13221</v>
      </c>
      <c r="F96" s="1087" t="s">
        <v>329</v>
      </c>
      <c r="G96" s="1088"/>
      <c r="H96" s="1088"/>
      <c r="I96" s="1088"/>
      <c r="J96" s="1088"/>
      <c r="K96" s="1088"/>
      <c r="L96" s="1098" t="str">
        <f t="shared" si="9"/>
        <v/>
      </c>
      <c r="M96" s="1088"/>
      <c r="N96" s="642"/>
      <c r="O96" s="642"/>
      <c r="P96" s="725"/>
      <c r="Q96" s="642"/>
      <c r="R96" s="642"/>
      <c r="S96" s="642"/>
      <c r="T96" s="642"/>
      <c r="U96" s="642"/>
      <c r="V96" s="642"/>
      <c r="W96" s="642"/>
      <c r="X96" s="642"/>
      <c r="Y96" s="642"/>
      <c r="Z96" s="642"/>
      <c r="AA96" s="642"/>
      <c r="AB96" s="642"/>
    </row>
    <row r="97" spans="1:28" ht="12.75">
      <c r="A97" s="1092">
        <v>102</v>
      </c>
      <c r="B97" s="725" t="s">
        <v>8400</v>
      </c>
      <c r="C97" s="1092" t="s">
        <v>6237</v>
      </c>
      <c r="D97" s="1087">
        <v>244</v>
      </c>
      <c r="E97" s="1087">
        <v>256</v>
      </c>
      <c r="F97" s="1087"/>
      <c r="G97" s="1087"/>
      <c r="H97" s="1087"/>
      <c r="I97" s="1087"/>
      <c r="J97" s="1087">
        <v>7</v>
      </c>
      <c r="K97" s="1087">
        <v>4</v>
      </c>
      <c r="L97" s="1098">
        <f>K97/J97</f>
        <v>0.5714285714285714</v>
      </c>
      <c r="M97" s="1088"/>
      <c r="N97" s="642"/>
      <c r="O97" s="642"/>
      <c r="P97" s="725"/>
      <c r="Q97" s="642"/>
      <c r="R97" s="642"/>
      <c r="S97" s="642"/>
      <c r="T97" s="642"/>
      <c r="U97" s="642"/>
      <c r="V97" s="642"/>
      <c r="W97" s="642"/>
      <c r="X97" s="642"/>
      <c r="Y97" s="642"/>
      <c r="Z97" s="642"/>
      <c r="AA97" s="642"/>
      <c r="AB97" s="642"/>
    </row>
    <row r="98" spans="1:28" ht="12.75">
      <c r="A98" s="1092" t="s">
        <v>13222</v>
      </c>
      <c r="B98" s="725" t="s">
        <v>8475</v>
      </c>
      <c r="C98" s="1092" t="s">
        <v>5955</v>
      </c>
      <c r="D98" s="725">
        <v>244</v>
      </c>
      <c r="E98" s="725">
        <v>238</v>
      </c>
      <c r="F98" s="1087" t="s">
        <v>13223</v>
      </c>
      <c r="G98" s="725" t="s">
        <v>13049</v>
      </c>
      <c r="H98" s="725" t="s">
        <v>13049</v>
      </c>
      <c r="I98" s="725" t="s">
        <v>13049</v>
      </c>
      <c r="J98" s="725">
        <v>70</v>
      </c>
      <c r="K98" s="725">
        <v>6</v>
      </c>
      <c r="L98" s="1098"/>
      <c r="M98" s="642"/>
      <c r="N98" s="642"/>
      <c r="O98" s="642"/>
      <c r="P98" s="725" t="s">
        <v>13224</v>
      </c>
      <c r="Q98" s="642"/>
      <c r="R98" s="642"/>
      <c r="S98" s="642"/>
      <c r="T98" s="642"/>
      <c r="U98" s="642"/>
      <c r="V98" s="642"/>
      <c r="W98" s="642"/>
      <c r="X98" s="642"/>
      <c r="Y98" s="642"/>
      <c r="Z98" s="642"/>
      <c r="AA98" s="642"/>
      <c r="AB98" s="642"/>
    </row>
    <row r="99" spans="1:28" ht="12.75">
      <c r="A99" s="1092">
        <v>17</v>
      </c>
      <c r="B99" s="1092" t="s">
        <v>13052</v>
      </c>
      <c r="C99" s="1092" t="s">
        <v>6237</v>
      </c>
      <c r="D99" s="1087">
        <v>245</v>
      </c>
      <c r="E99" s="1087" t="s">
        <v>13066</v>
      </c>
      <c r="F99" s="1087" t="s">
        <v>13049</v>
      </c>
      <c r="G99" s="1088"/>
      <c r="H99" s="1088"/>
      <c r="I99" s="1088"/>
      <c r="J99" s="1088"/>
      <c r="K99" s="1088"/>
      <c r="L99" s="1098" t="str">
        <f t="shared" ref="L99:L105" si="10">IF(K99, K99/J99*100,"")</f>
        <v/>
      </c>
      <c r="M99" s="1088"/>
      <c r="N99" s="1100"/>
      <c r="O99" s="642"/>
      <c r="P99" s="642"/>
      <c r="Q99" s="642"/>
      <c r="R99" s="642"/>
      <c r="S99" s="642"/>
      <c r="T99" s="642"/>
      <c r="U99" s="642"/>
      <c r="V99" s="642"/>
      <c r="W99" s="642"/>
      <c r="X99" s="642"/>
      <c r="Y99" s="642"/>
      <c r="Z99" s="642"/>
      <c r="AA99" s="642"/>
      <c r="AB99" s="642"/>
    </row>
    <row r="100" spans="1:28" ht="12.75">
      <c r="A100" s="1092">
        <v>105</v>
      </c>
      <c r="B100" s="725" t="s">
        <v>8400</v>
      </c>
      <c r="C100" s="1092" t="s">
        <v>6237</v>
      </c>
      <c r="D100" s="1087">
        <v>246</v>
      </c>
      <c r="E100" s="1087">
        <v>254</v>
      </c>
      <c r="F100" s="1087" t="s">
        <v>13076</v>
      </c>
      <c r="G100" s="1088"/>
      <c r="H100" s="1088"/>
      <c r="I100" s="1088"/>
      <c r="J100" s="1087">
        <v>26</v>
      </c>
      <c r="K100" s="1087">
        <v>18</v>
      </c>
      <c r="L100" s="1098">
        <f t="shared" si="10"/>
        <v>69.230769230769226</v>
      </c>
      <c r="M100" s="1088"/>
      <c r="N100" s="642"/>
      <c r="O100" s="642"/>
      <c r="P100" s="725"/>
      <c r="Q100" s="642"/>
      <c r="R100" s="642"/>
      <c r="S100" s="642"/>
      <c r="T100" s="642"/>
      <c r="U100" s="642"/>
      <c r="V100" s="642"/>
      <c r="W100" s="642"/>
      <c r="X100" s="642"/>
      <c r="Y100" s="642"/>
      <c r="Z100" s="642"/>
      <c r="AA100" s="642"/>
      <c r="AB100" s="642"/>
    </row>
    <row r="101" spans="1:28" ht="12.75">
      <c r="A101" s="1092">
        <v>118</v>
      </c>
      <c r="B101" s="725" t="s">
        <v>13041</v>
      </c>
      <c r="C101" s="1092" t="s">
        <v>6028</v>
      </c>
      <c r="D101" s="725">
        <v>246</v>
      </c>
      <c r="E101" s="725">
        <v>267</v>
      </c>
      <c r="F101" s="1087" t="s">
        <v>13161</v>
      </c>
      <c r="G101" s="642"/>
      <c r="H101" s="642"/>
      <c r="I101" s="1088"/>
      <c r="J101" s="1087">
        <v>150</v>
      </c>
      <c r="K101" s="1087">
        <v>29</v>
      </c>
      <c r="L101" s="1098">
        <f t="shared" si="10"/>
        <v>19.333333333333332</v>
      </c>
      <c r="M101" s="1087">
        <v>13</v>
      </c>
      <c r="N101" s="725">
        <v>9</v>
      </c>
      <c r="O101" s="725">
        <v>4</v>
      </c>
      <c r="P101" s="725" t="s">
        <v>13225</v>
      </c>
      <c r="Q101" s="642"/>
      <c r="R101" s="725"/>
      <c r="S101" s="642"/>
      <c r="T101" s="642"/>
      <c r="U101" s="642"/>
      <c r="V101" s="642"/>
      <c r="W101" s="642"/>
      <c r="X101" s="642"/>
      <c r="Y101" s="642"/>
      <c r="Z101" s="642"/>
      <c r="AA101" s="642"/>
      <c r="AB101" s="642"/>
    </row>
    <row r="102" spans="1:28" ht="17.25" customHeight="1">
      <c r="A102" s="1092">
        <v>91</v>
      </c>
      <c r="B102" s="725" t="s">
        <v>13052</v>
      </c>
      <c r="C102" s="1092" t="s">
        <v>5928</v>
      </c>
      <c r="D102" s="1087">
        <v>247</v>
      </c>
      <c r="E102" s="1087">
        <v>252</v>
      </c>
      <c r="F102" s="1087" t="s">
        <v>13046</v>
      </c>
      <c r="G102" s="1088"/>
      <c r="H102" s="1088"/>
      <c r="I102" s="1088"/>
      <c r="J102" s="1087">
        <v>21</v>
      </c>
      <c r="K102" s="1087">
        <v>1</v>
      </c>
      <c r="L102" s="1098">
        <f t="shared" si="10"/>
        <v>4.7619047619047619</v>
      </c>
      <c r="M102" s="1088"/>
      <c r="N102" s="642"/>
      <c r="O102" s="642"/>
      <c r="P102" s="642"/>
      <c r="Q102" s="1116"/>
      <c r="R102" s="642"/>
      <c r="S102" s="642"/>
      <c r="T102" s="642"/>
      <c r="U102" s="642"/>
      <c r="V102" s="642"/>
      <c r="W102" s="642"/>
      <c r="X102" s="642"/>
      <c r="Y102" s="642"/>
      <c r="Z102" s="642"/>
      <c r="AA102" s="642"/>
      <c r="AB102" s="642"/>
    </row>
    <row r="103" spans="1:28" ht="12.75">
      <c r="A103" s="1092">
        <v>103</v>
      </c>
      <c r="B103" s="725" t="s">
        <v>13041</v>
      </c>
      <c r="C103" s="1092" t="s">
        <v>5955</v>
      </c>
      <c r="D103" s="1087">
        <v>248</v>
      </c>
      <c r="E103" s="1087">
        <v>253</v>
      </c>
      <c r="F103" s="1087" t="s">
        <v>13049</v>
      </c>
      <c r="G103" s="1088"/>
      <c r="H103" s="1088"/>
      <c r="I103" s="1088"/>
      <c r="J103" s="1087">
        <v>182</v>
      </c>
      <c r="K103" s="1087">
        <v>18</v>
      </c>
      <c r="L103" s="1098">
        <f t="shared" si="10"/>
        <v>9.8901098901098905</v>
      </c>
      <c r="M103" s="1117"/>
      <c r="N103" s="725">
        <v>18</v>
      </c>
      <c r="O103" s="1116"/>
      <c r="P103" s="725"/>
      <c r="Q103" s="642"/>
      <c r="R103" s="642"/>
      <c r="S103" s="642"/>
      <c r="T103" s="642"/>
      <c r="U103" s="642"/>
      <c r="V103" s="642"/>
      <c r="W103" s="642"/>
      <c r="X103" s="642"/>
      <c r="Y103" s="642"/>
      <c r="Z103" s="642"/>
      <c r="AA103" s="642"/>
      <c r="AB103" s="642"/>
    </row>
    <row r="104" spans="1:28" ht="12.75">
      <c r="A104" s="1092">
        <v>15</v>
      </c>
      <c r="B104" s="1092" t="s">
        <v>13041</v>
      </c>
      <c r="C104" s="1092" t="s">
        <v>6237</v>
      </c>
      <c r="D104" s="1087">
        <v>250</v>
      </c>
      <c r="E104" s="1087" t="s">
        <v>13066</v>
      </c>
      <c r="F104" s="1087" t="s">
        <v>13049</v>
      </c>
      <c r="G104" s="1088"/>
      <c r="H104" s="1088"/>
      <c r="I104" s="1088"/>
      <c r="J104" s="1088"/>
      <c r="K104" s="1088"/>
      <c r="L104" s="1098" t="str">
        <f t="shared" si="10"/>
        <v/>
      </c>
      <c r="M104" s="1088"/>
      <c r="N104" s="1100"/>
      <c r="O104" s="642"/>
      <c r="P104" s="642"/>
      <c r="Q104" s="642"/>
      <c r="R104" s="642"/>
      <c r="S104" s="642"/>
      <c r="T104" s="642"/>
      <c r="U104" s="642"/>
      <c r="V104" s="642"/>
      <c r="W104" s="642"/>
      <c r="X104" s="642"/>
      <c r="Y104" s="642"/>
      <c r="Z104" s="642"/>
      <c r="AA104" s="642"/>
      <c r="AB104" s="642"/>
    </row>
    <row r="105" spans="1:28" ht="12.75">
      <c r="A105" s="1092" t="s">
        <v>13226</v>
      </c>
      <c r="B105" s="725" t="s">
        <v>13227</v>
      </c>
      <c r="C105" s="1092" t="s">
        <v>6105</v>
      </c>
      <c r="D105" s="725">
        <v>250</v>
      </c>
      <c r="E105" s="725">
        <v>254</v>
      </c>
      <c r="F105" s="1087" t="s">
        <v>9898</v>
      </c>
      <c r="G105" s="725" t="s">
        <v>13049</v>
      </c>
      <c r="H105" s="725" t="s">
        <v>13049</v>
      </c>
      <c r="I105" s="1087" t="s">
        <v>13049</v>
      </c>
      <c r="J105" s="725">
        <v>25</v>
      </c>
      <c r="K105" s="725">
        <v>15</v>
      </c>
      <c r="L105" s="1098">
        <f t="shared" si="10"/>
        <v>60</v>
      </c>
      <c r="M105" s="725">
        <v>1</v>
      </c>
      <c r="N105" s="725">
        <v>2</v>
      </c>
      <c r="O105" s="642"/>
      <c r="P105" s="725" t="s">
        <v>13228</v>
      </c>
      <c r="Q105" s="642"/>
      <c r="R105" s="642"/>
      <c r="S105" s="642"/>
      <c r="T105" s="642"/>
      <c r="U105" s="642"/>
      <c r="V105" s="642"/>
      <c r="W105" s="642"/>
      <c r="X105" s="642"/>
      <c r="Y105" s="642"/>
      <c r="Z105" s="642"/>
      <c r="AA105" s="642"/>
      <c r="AB105" s="642"/>
    </row>
    <row r="106" spans="1:28" ht="12.75">
      <c r="A106" s="1092" t="s">
        <v>13229</v>
      </c>
      <c r="B106" s="725" t="s">
        <v>13230</v>
      </c>
      <c r="C106" s="1092" t="s">
        <v>6028</v>
      </c>
      <c r="D106" s="725">
        <v>251</v>
      </c>
      <c r="E106" s="725">
        <v>255</v>
      </c>
      <c r="F106" s="1087" t="s">
        <v>10498</v>
      </c>
      <c r="G106" s="725"/>
      <c r="H106" s="725"/>
      <c r="I106" s="1087"/>
      <c r="J106" s="725">
        <v>26</v>
      </c>
      <c r="K106" s="725">
        <v>0</v>
      </c>
      <c r="L106" s="1098"/>
      <c r="M106" s="642"/>
      <c r="N106" s="642"/>
      <c r="O106" s="642"/>
      <c r="P106" s="642"/>
      <c r="Q106" s="642"/>
      <c r="R106" s="642"/>
      <c r="S106" s="642"/>
      <c r="T106" s="642"/>
      <c r="U106" s="642"/>
      <c r="V106" s="642"/>
      <c r="W106" s="642"/>
      <c r="X106" s="642"/>
      <c r="Y106" s="642"/>
      <c r="Z106" s="642"/>
      <c r="AA106" s="642"/>
      <c r="AB106" s="642"/>
    </row>
    <row r="107" spans="1:28" ht="12.75">
      <c r="A107" s="1092" t="s">
        <v>13231</v>
      </c>
      <c r="B107" s="725" t="s">
        <v>13232</v>
      </c>
      <c r="C107" s="1092" t="s">
        <v>5928</v>
      </c>
      <c r="D107" s="1087">
        <v>252</v>
      </c>
      <c r="E107" s="1087" t="s">
        <v>13233</v>
      </c>
      <c r="F107" s="1087" t="s">
        <v>13049</v>
      </c>
      <c r="G107" s="1088"/>
      <c r="H107" s="1088"/>
      <c r="I107" s="1088"/>
      <c r="J107" s="1087">
        <v>21</v>
      </c>
      <c r="K107" s="1087">
        <v>15</v>
      </c>
      <c r="L107" s="1098">
        <f t="shared" ref="L107:L113" si="11">IF(K107, K107/J107*100,"")</f>
        <v>71.428571428571431</v>
      </c>
      <c r="M107" s="1088"/>
      <c r="N107" s="642"/>
      <c r="O107" s="642"/>
      <c r="P107" s="725" t="s">
        <v>13234</v>
      </c>
      <c r="Q107" s="642"/>
      <c r="R107" s="642"/>
      <c r="S107" s="642"/>
      <c r="T107" s="642"/>
      <c r="U107" s="642"/>
      <c r="V107" s="642"/>
      <c r="W107" s="642"/>
      <c r="X107" s="642"/>
      <c r="Y107" s="642"/>
      <c r="Z107" s="642"/>
      <c r="AA107" s="642"/>
      <c r="AB107" s="642"/>
    </row>
    <row r="108" spans="1:28" ht="12.75">
      <c r="A108" s="1092" t="s">
        <v>13235</v>
      </c>
      <c r="B108" s="725" t="s">
        <v>13236</v>
      </c>
      <c r="C108" s="1092" t="s">
        <v>5928</v>
      </c>
      <c r="D108" s="1087">
        <v>253</v>
      </c>
      <c r="E108" s="1087">
        <v>254</v>
      </c>
      <c r="F108" s="1087" t="s">
        <v>10498</v>
      </c>
      <c r="G108" s="1087" t="s">
        <v>13049</v>
      </c>
      <c r="H108" s="1087" t="s">
        <v>13049</v>
      </c>
      <c r="I108" s="1087" t="s">
        <v>13049</v>
      </c>
      <c r="J108" s="1087">
        <v>22</v>
      </c>
      <c r="K108" s="1087">
        <v>0</v>
      </c>
      <c r="L108" s="1098" t="str">
        <f t="shared" si="11"/>
        <v/>
      </c>
      <c r="M108" s="1088"/>
      <c r="N108" s="642"/>
      <c r="O108" s="642"/>
      <c r="P108" s="725" t="s">
        <v>13237</v>
      </c>
      <c r="Q108" s="642"/>
      <c r="R108" s="642"/>
      <c r="S108" s="642"/>
      <c r="T108" s="642"/>
      <c r="U108" s="642"/>
      <c r="V108" s="642"/>
      <c r="W108" s="642"/>
      <c r="X108" s="642"/>
      <c r="Y108" s="642"/>
      <c r="Z108" s="642"/>
      <c r="AA108" s="642"/>
      <c r="AB108" s="642"/>
    </row>
    <row r="109" spans="1:28" ht="12.75">
      <c r="A109" s="1092">
        <v>95</v>
      </c>
      <c r="B109" s="725" t="s">
        <v>13041</v>
      </c>
      <c r="C109" s="1092" t="s">
        <v>5928</v>
      </c>
      <c r="D109" s="1087">
        <v>254</v>
      </c>
      <c r="E109" s="1087">
        <v>265</v>
      </c>
      <c r="F109" s="1088"/>
      <c r="G109" s="1088"/>
      <c r="H109" s="1088"/>
      <c r="I109" s="1088"/>
      <c r="J109" s="1087">
        <v>30</v>
      </c>
      <c r="K109" s="1087">
        <v>24</v>
      </c>
      <c r="L109" s="1098">
        <f t="shared" si="11"/>
        <v>80</v>
      </c>
      <c r="M109" s="1087">
        <v>1</v>
      </c>
      <c r="N109" s="725">
        <v>15</v>
      </c>
      <c r="O109" s="725">
        <v>8</v>
      </c>
      <c r="P109" s="1116"/>
      <c r="Q109" s="642"/>
      <c r="R109" s="642"/>
      <c r="S109" s="642"/>
      <c r="T109" s="642"/>
      <c r="U109" s="642"/>
      <c r="V109" s="642"/>
      <c r="W109" s="642"/>
      <c r="X109" s="642"/>
      <c r="Y109" s="642"/>
      <c r="Z109" s="642"/>
      <c r="AA109" s="642"/>
      <c r="AB109" s="642"/>
    </row>
    <row r="110" spans="1:28" ht="12.75">
      <c r="A110" s="1092" t="s">
        <v>13238</v>
      </c>
      <c r="B110" s="1092" t="s">
        <v>8478</v>
      </c>
      <c r="C110" s="1092" t="s">
        <v>5724</v>
      </c>
      <c r="D110" s="1087">
        <v>256</v>
      </c>
      <c r="E110" s="1087" t="s">
        <v>13239</v>
      </c>
      <c r="F110" s="1088"/>
      <c r="G110" s="1087">
        <v>740</v>
      </c>
      <c r="H110" s="1087" t="s">
        <v>13240</v>
      </c>
      <c r="I110" s="1087" t="s">
        <v>13241</v>
      </c>
      <c r="J110" s="1088"/>
      <c r="K110" s="1088"/>
      <c r="L110" s="1098" t="str">
        <f t="shared" si="11"/>
        <v/>
      </c>
      <c r="M110" s="1088"/>
      <c r="N110" s="1100"/>
      <c r="O110" s="642"/>
      <c r="P110" s="725" t="s">
        <v>13242</v>
      </c>
      <c r="Q110" s="642"/>
      <c r="R110" s="642"/>
      <c r="S110" s="642"/>
      <c r="T110" s="642"/>
      <c r="U110" s="642"/>
      <c r="V110" s="642"/>
      <c r="W110" s="642"/>
      <c r="X110" s="642"/>
      <c r="Y110" s="642"/>
      <c r="Z110" s="642"/>
      <c r="AA110" s="642"/>
      <c r="AB110" s="642"/>
    </row>
    <row r="111" spans="1:28" ht="12.75">
      <c r="A111" s="1092">
        <v>8</v>
      </c>
      <c r="B111" s="1092" t="s">
        <v>13243</v>
      </c>
      <c r="C111" s="1092" t="s">
        <v>5928</v>
      </c>
      <c r="D111" s="1087">
        <v>256</v>
      </c>
      <c r="E111" s="1087" t="s">
        <v>13111</v>
      </c>
      <c r="F111" s="1087" t="s">
        <v>13049</v>
      </c>
      <c r="G111" s="1088"/>
      <c r="H111" s="1088"/>
      <c r="I111" s="1088"/>
      <c r="J111" s="1088"/>
      <c r="K111" s="1088"/>
      <c r="L111" s="1098" t="str">
        <f t="shared" si="11"/>
        <v/>
      </c>
      <c r="M111" s="1088"/>
      <c r="N111" s="1100"/>
      <c r="O111" s="642"/>
      <c r="P111" s="725" t="s">
        <v>13244</v>
      </c>
      <c r="Q111" s="642"/>
      <c r="R111" s="642"/>
      <c r="S111" s="642"/>
      <c r="T111" s="642"/>
      <c r="U111" s="642"/>
      <c r="V111" s="642"/>
      <c r="W111" s="642"/>
      <c r="X111" s="642"/>
      <c r="Y111" s="642"/>
      <c r="Z111" s="642"/>
      <c r="AA111" s="642"/>
      <c r="AB111" s="642"/>
    </row>
    <row r="112" spans="1:28" ht="12.75">
      <c r="A112" s="1092" t="s">
        <v>13245</v>
      </c>
      <c r="B112" s="725" t="s">
        <v>8388</v>
      </c>
      <c r="C112" s="1092" t="s">
        <v>5928</v>
      </c>
      <c r="D112" s="725">
        <v>259</v>
      </c>
      <c r="E112" s="725">
        <v>268</v>
      </c>
      <c r="F112" s="1087" t="s">
        <v>13049</v>
      </c>
      <c r="G112" s="642"/>
      <c r="H112" s="642"/>
      <c r="I112" s="1088"/>
      <c r="J112" s="1087">
        <v>21</v>
      </c>
      <c r="K112" s="1087">
        <v>15</v>
      </c>
      <c r="L112" s="1098">
        <f t="shared" si="11"/>
        <v>71.428571428571431</v>
      </c>
      <c r="M112" s="1087"/>
      <c r="N112" s="725">
        <v>14</v>
      </c>
      <c r="O112" s="725">
        <v>1</v>
      </c>
      <c r="P112" s="725" t="s">
        <v>13246</v>
      </c>
      <c r="Q112" s="642"/>
      <c r="R112" s="642"/>
      <c r="S112" s="642"/>
      <c r="T112" s="642"/>
      <c r="U112" s="642"/>
      <c r="V112" s="642"/>
      <c r="W112" s="642"/>
      <c r="X112" s="642"/>
      <c r="Y112" s="642"/>
      <c r="Z112" s="642"/>
      <c r="AA112" s="642"/>
      <c r="AB112" s="642"/>
    </row>
    <row r="113" spans="1:28" ht="12.75">
      <c r="A113" s="1092" t="s">
        <v>13247</v>
      </c>
      <c r="B113" s="725" t="s">
        <v>13248</v>
      </c>
      <c r="C113" s="1092" t="s">
        <v>5724</v>
      </c>
      <c r="D113" s="1087">
        <v>260</v>
      </c>
      <c r="E113" s="1087">
        <v>262</v>
      </c>
      <c r="F113" s="1088"/>
      <c r="G113" s="1087">
        <v>710</v>
      </c>
      <c r="H113" s="1087">
        <v>732</v>
      </c>
      <c r="I113" s="1087" t="s">
        <v>13249</v>
      </c>
      <c r="J113" s="1087">
        <v>19</v>
      </c>
      <c r="K113" s="1087">
        <v>11</v>
      </c>
      <c r="L113" s="1098">
        <f t="shared" si="11"/>
        <v>57.894736842105267</v>
      </c>
      <c r="M113" s="1087"/>
      <c r="N113" s="725">
        <v>8</v>
      </c>
      <c r="O113" s="725">
        <v>1</v>
      </c>
      <c r="P113" s="23" t="s">
        <v>13250</v>
      </c>
      <c r="Q113" s="725" t="s">
        <v>13251</v>
      </c>
      <c r="R113" s="642"/>
      <c r="S113" s="642"/>
      <c r="T113" s="642"/>
      <c r="U113" s="642"/>
      <c r="V113" s="642"/>
      <c r="W113" s="642"/>
      <c r="X113" s="642"/>
      <c r="Y113" s="642"/>
      <c r="Z113" s="642"/>
      <c r="AA113" s="642"/>
      <c r="AB113" s="642"/>
    </row>
    <row r="114" spans="1:28" ht="12.75">
      <c r="A114" s="1092" t="s">
        <v>13252</v>
      </c>
      <c r="B114" s="725" t="s">
        <v>13041</v>
      </c>
      <c r="C114" s="1092" t="s">
        <v>13253</v>
      </c>
      <c r="D114" s="725">
        <v>262</v>
      </c>
      <c r="E114" s="725" t="s">
        <v>13049</v>
      </c>
      <c r="F114" s="1087" t="s">
        <v>10498</v>
      </c>
      <c r="G114" s="725" t="s">
        <v>13254</v>
      </c>
      <c r="H114" s="725" t="s">
        <v>13049</v>
      </c>
      <c r="I114" s="1087" t="s">
        <v>13049</v>
      </c>
      <c r="J114" s="725">
        <v>168</v>
      </c>
      <c r="K114" s="725">
        <v>6</v>
      </c>
      <c r="L114" s="1098">
        <f>K114/J114*100</f>
        <v>3.5714285714285712</v>
      </c>
      <c r="M114" s="642"/>
      <c r="N114" s="642"/>
      <c r="O114" s="642"/>
      <c r="P114" s="725" t="s">
        <v>13255</v>
      </c>
      <c r="Q114" s="642"/>
      <c r="R114" s="642"/>
      <c r="S114" s="642"/>
      <c r="T114" s="642"/>
      <c r="U114" s="642"/>
      <c r="V114" s="642"/>
      <c r="W114" s="642"/>
      <c r="X114" s="642"/>
      <c r="Y114" s="642"/>
      <c r="Z114" s="642"/>
      <c r="AA114" s="642"/>
      <c r="AB114" s="642"/>
    </row>
    <row r="115" spans="1:28" ht="12.75">
      <c r="A115" s="1092" t="s">
        <v>13256</v>
      </c>
      <c r="B115" s="725" t="s">
        <v>13041</v>
      </c>
      <c r="C115" s="1092" t="s">
        <v>6105</v>
      </c>
      <c r="D115" s="725">
        <v>269</v>
      </c>
      <c r="E115" s="725">
        <v>263</v>
      </c>
      <c r="F115" s="1087" t="s">
        <v>9898</v>
      </c>
      <c r="G115" s="725" t="s">
        <v>13254</v>
      </c>
      <c r="H115" s="725" t="s">
        <v>13049</v>
      </c>
      <c r="I115" s="1087" t="s">
        <v>13049</v>
      </c>
      <c r="J115" s="725">
        <v>31</v>
      </c>
      <c r="K115" s="725">
        <v>26</v>
      </c>
      <c r="L115" s="1098">
        <f t="shared" ref="L115:L126" si="12">IF(K115, K115/J115*100,"")</f>
        <v>83.870967741935488</v>
      </c>
      <c r="M115" s="725">
        <v>1</v>
      </c>
      <c r="N115" s="725">
        <v>15</v>
      </c>
      <c r="O115" s="725">
        <v>9</v>
      </c>
      <c r="P115" s="642"/>
      <c r="Q115" s="642"/>
      <c r="R115" s="642"/>
      <c r="S115" s="642"/>
      <c r="T115" s="642"/>
      <c r="U115" s="642"/>
      <c r="V115" s="642"/>
      <c r="W115" s="642"/>
      <c r="X115" s="642"/>
      <c r="Y115" s="642"/>
      <c r="Z115" s="642"/>
      <c r="AA115" s="642"/>
      <c r="AB115" s="642"/>
    </row>
    <row r="116" spans="1:28" ht="12.75">
      <c r="A116" s="1092" t="s">
        <v>13257</v>
      </c>
      <c r="B116" s="725" t="s">
        <v>12767</v>
      </c>
      <c r="C116" s="1092" t="s">
        <v>5724</v>
      </c>
      <c r="D116" s="1087" t="s">
        <v>13049</v>
      </c>
      <c r="E116" s="1087" t="s">
        <v>13049</v>
      </c>
      <c r="F116" s="1087" t="s">
        <v>13049</v>
      </c>
      <c r="G116" s="1087">
        <v>443</v>
      </c>
      <c r="H116" s="1087">
        <v>559</v>
      </c>
      <c r="I116" s="1087" t="s">
        <v>13258</v>
      </c>
      <c r="J116" s="1087">
        <v>21</v>
      </c>
      <c r="K116" s="1087">
        <v>15</v>
      </c>
      <c r="L116" s="1098">
        <f t="shared" si="12"/>
        <v>71.428571428571431</v>
      </c>
      <c r="M116" s="1088"/>
      <c r="N116" s="642"/>
      <c r="O116" s="642"/>
      <c r="P116" s="725" t="s">
        <v>13259</v>
      </c>
      <c r="Q116" s="642"/>
      <c r="R116" s="642"/>
      <c r="S116" s="642"/>
      <c r="T116" s="642"/>
      <c r="U116" s="642"/>
      <c r="V116" s="642"/>
      <c r="W116" s="642"/>
      <c r="X116" s="642"/>
      <c r="Y116" s="642"/>
      <c r="Z116" s="642"/>
      <c r="AA116" s="642"/>
      <c r="AB116" s="642"/>
    </row>
    <row r="117" spans="1:28" ht="12.75">
      <c r="A117" s="1092" t="s">
        <v>13260</v>
      </c>
      <c r="B117" s="1092" t="s">
        <v>13056</v>
      </c>
      <c r="C117" s="1092" t="s">
        <v>5724</v>
      </c>
      <c r="D117" s="1087" t="s">
        <v>13049</v>
      </c>
      <c r="E117" s="1087" t="s">
        <v>13049</v>
      </c>
      <c r="F117" s="1087" t="s">
        <v>13049</v>
      </c>
      <c r="G117" s="1087">
        <v>461</v>
      </c>
      <c r="H117" s="1087">
        <v>454</v>
      </c>
      <c r="I117" s="1087" t="s">
        <v>13049</v>
      </c>
      <c r="J117" s="1087">
        <v>91</v>
      </c>
      <c r="K117" s="1087">
        <v>30</v>
      </c>
      <c r="L117" s="1098">
        <f t="shared" si="12"/>
        <v>32.967032967032964</v>
      </c>
      <c r="M117" s="1088"/>
      <c r="N117" s="1100"/>
      <c r="O117" s="642"/>
      <c r="P117" s="642"/>
      <c r="Q117" s="642"/>
      <c r="R117" s="642"/>
      <c r="S117" s="642"/>
      <c r="T117" s="642"/>
      <c r="U117" s="642"/>
      <c r="V117" s="642"/>
      <c r="W117" s="642"/>
      <c r="X117" s="642"/>
      <c r="Y117" s="642"/>
      <c r="Z117" s="642"/>
      <c r="AA117" s="642"/>
      <c r="AB117" s="642"/>
    </row>
    <row r="118" spans="1:28" ht="12.75">
      <c r="A118" s="1092" t="s">
        <v>13261</v>
      </c>
      <c r="B118" s="1092" t="s">
        <v>13262</v>
      </c>
      <c r="C118" s="1092" t="s">
        <v>5724</v>
      </c>
      <c r="D118" s="1087" t="s">
        <v>13049</v>
      </c>
      <c r="E118" s="1087" t="s">
        <v>13049</v>
      </c>
      <c r="F118" s="1087" t="s">
        <v>13049</v>
      </c>
      <c r="G118" s="1087">
        <v>475</v>
      </c>
      <c r="H118" s="1087">
        <v>441</v>
      </c>
      <c r="I118" s="1087" t="s">
        <v>1388</v>
      </c>
      <c r="J118" s="1087">
        <v>26</v>
      </c>
      <c r="K118" s="1087">
        <v>0</v>
      </c>
      <c r="L118" s="1098" t="str">
        <f t="shared" si="12"/>
        <v/>
      </c>
      <c r="M118" s="1088"/>
      <c r="N118" s="1100"/>
      <c r="O118" s="642"/>
      <c r="P118" s="725" t="s">
        <v>13263</v>
      </c>
      <c r="Q118" s="642"/>
      <c r="R118" s="642"/>
      <c r="S118" s="642"/>
      <c r="T118" s="642"/>
      <c r="U118" s="642"/>
      <c r="V118" s="642"/>
      <c r="W118" s="642"/>
      <c r="X118" s="642"/>
      <c r="Y118" s="642"/>
      <c r="Z118" s="642"/>
      <c r="AA118" s="642"/>
      <c r="AB118" s="642"/>
    </row>
    <row r="119" spans="1:28" ht="12.75">
      <c r="A119" s="1092" t="s">
        <v>13264</v>
      </c>
      <c r="B119" s="725" t="s">
        <v>8400</v>
      </c>
      <c r="C119" s="1092" t="s">
        <v>5724</v>
      </c>
      <c r="D119" s="1087" t="s">
        <v>13049</v>
      </c>
      <c r="E119" s="1087" t="s">
        <v>13049</v>
      </c>
      <c r="F119" s="1087" t="s">
        <v>13049</v>
      </c>
      <c r="G119" s="1087">
        <v>475</v>
      </c>
      <c r="H119" s="1087">
        <v>632</v>
      </c>
      <c r="I119" s="1087" t="s">
        <v>13049</v>
      </c>
      <c r="J119" s="1087">
        <v>69</v>
      </c>
      <c r="K119" s="1087">
        <v>31</v>
      </c>
      <c r="L119" s="1098">
        <f t="shared" si="12"/>
        <v>44.927536231884055</v>
      </c>
      <c r="M119" s="1088"/>
      <c r="N119" s="642"/>
      <c r="O119" s="642"/>
      <c r="P119" s="725" t="s">
        <v>13265</v>
      </c>
      <c r="Q119" s="642"/>
      <c r="R119" s="642"/>
      <c r="S119" s="642"/>
      <c r="T119" s="642"/>
      <c r="U119" s="642"/>
      <c r="V119" s="642"/>
      <c r="W119" s="642"/>
      <c r="X119" s="642"/>
      <c r="Y119" s="642"/>
      <c r="Z119" s="642"/>
      <c r="AA119" s="642"/>
      <c r="AB119" s="642"/>
    </row>
    <row r="120" spans="1:28" ht="12.75">
      <c r="A120" s="1092" t="s">
        <v>13266</v>
      </c>
      <c r="B120" s="725" t="s">
        <v>8400</v>
      </c>
      <c r="C120" s="1092" t="s">
        <v>5724</v>
      </c>
      <c r="D120" s="1087" t="s">
        <v>13049</v>
      </c>
      <c r="E120" s="1087" t="s">
        <v>13049</v>
      </c>
      <c r="F120" s="1087" t="s">
        <v>13049</v>
      </c>
      <c r="G120" s="1087">
        <v>485</v>
      </c>
      <c r="H120" s="1087">
        <v>540</v>
      </c>
      <c r="I120" s="1087" t="s">
        <v>13267</v>
      </c>
      <c r="J120" s="1088"/>
      <c r="K120" s="1088"/>
      <c r="L120" s="1098" t="str">
        <f t="shared" si="12"/>
        <v/>
      </c>
      <c r="M120" s="1088"/>
      <c r="N120" s="642"/>
      <c r="O120" s="642"/>
      <c r="P120" s="725" t="s">
        <v>13268</v>
      </c>
      <c r="Q120" s="642"/>
      <c r="R120" s="642"/>
      <c r="S120" s="642"/>
      <c r="T120" s="642"/>
      <c r="U120" s="642"/>
      <c r="V120" s="642"/>
      <c r="W120" s="642"/>
      <c r="X120" s="642"/>
      <c r="Y120" s="642"/>
      <c r="Z120" s="642"/>
      <c r="AA120" s="642"/>
      <c r="AB120" s="642"/>
    </row>
    <row r="121" spans="1:28" ht="12.75">
      <c r="A121" s="1092" t="s">
        <v>13269</v>
      </c>
      <c r="B121" s="725" t="s">
        <v>13052</v>
      </c>
      <c r="C121" s="1092" t="s">
        <v>5724</v>
      </c>
      <c r="D121" s="1087" t="s">
        <v>13049</v>
      </c>
      <c r="E121" s="1087" t="s">
        <v>13049</v>
      </c>
      <c r="F121" s="1087" t="s">
        <v>13049</v>
      </c>
      <c r="G121" s="1087">
        <v>485</v>
      </c>
      <c r="H121" s="1087">
        <v>501</v>
      </c>
      <c r="I121" s="1087" t="s">
        <v>13270</v>
      </c>
      <c r="J121" s="1087">
        <v>150</v>
      </c>
      <c r="K121" s="1087">
        <v>0</v>
      </c>
      <c r="L121" s="1098" t="str">
        <f t="shared" si="12"/>
        <v/>
      </c>
      <c r="M121" s="1088"/>
      <c r="N121" s="642"/>
      <c r="O121" s="642"/>
      <c r="P121" s="642"/>
      <c r="Q121" s="642"/>
      <c r="R121" s="642"/>
      <c r="S121" s="642"/>
      <c r="T121" s="642"/>
      <c r="U121" s="642"/>
      <c r="V121" s="642"/>
      <c r="W121" s="642"/>
      <c r="X121" s="642"/>
      <c r="Y121" s="642"/>
      <c r="Z121" s="642"/>
      <c r="AA121" s="642"/>
      <c r="AB121" s="642"/>
    </row>
    <row r="122" spans="1:28" ht="12.75">
      <c r="A122" s="1104" t="s">
        <v>13271</v>
      </c>
      <c r="B122" s="719" t="s">
        <v>13272</v>
      </c>
      <c r="C122" s="1104" t="s">
        <v>5724</v>
      </c>
      <c r="D122" s="1105" t="s">
        <v>13049</v>
      </c>
      <c r="E122" s="1105" t="s">
        <v>13049</v>
      </c>
      <c r="F122" s="1105" t="s">
        <v>13049</v>
      </c>
      <c r="G122" s="1105">
        <v>543</v>
      </c>
      <c r="H122" s="1105">
        <v>562</v>
      </c>
      <c r="I122" s="1105" t="s">
        <v>13049</v>
      </c>
      <c r="J122" s="23">
        <v>69</v>
      </c>
      <c r="K122" s="1105">
        <v>35</v>
      </c>
      <c r="L122" s="1098">
        <f t="shared" si="12"/>
        <v>50.724637681159422</v>
      </c>
      <c r="M122" s="1106"/>
      <c r="N122" s="1109"/>
      <c r="O122" s="1109"/>
      <c r="P122" s="719" t="s">
        <v>13273</v>
      </c>
      <c r="Q122" s="719" t="s">
        <v>13274</v>
      </c>
      <c r="R122" s="1109"/>
      <c r="S122" s="1109"/>
      <c r="T122" s="1109"/>
      <c r="U122" s="1109"/>
      <c r="V122" s="1109"/>
      <c r="W122" s="1109"/>
      <c r="X122" s="1109"/>
      <c r="Y122" s="1109"/>
      <c r="Z122" s="1109"/>
      <c r="AA122" s="1109"/>
      <c r="AB122" s="1109"/>
    </row>
    <row r="123" spans="1:28" ht="12.75">
      <c r="A123" s="1092">
        <v>56</v>
      </c>
      <c r="B123" s="725" t="s">
        <v>13041</v>
      </c>
      <c r="C123" s="1092" t="s">
        <v>5724</v>
      </c>
      <c r="D123" s="1087" t="s">
        <v>13049</v>
      </c>
      <c r="E123" s="1087" t="s">
        <v>13049</v>
      </c>
      <c r="F123" s="1087" t="s">
        <v>13049</v>
      </c>
      <c r="G123" s="1087">
        <v>566</v>
      </c>
      <c r="H123" s="1087">
        <v>597</v>
      </c>
      <c r="I123" s="1087" t="s">
        <v>13275</v>
      </c>
      <c r="J123" s="1087">
        <v>38</v>
      </c>
      <c r="K123" s="1087">
        <v>19</v>
      </c>
      <c r="L123" s="1098">
        <f t="shared" si="12"/>
        <v>50</v>
      </c>
      <c r="M123" s="1087">
        <v>3</v>
      </c>
      <c r="N123" s="725">
        <v>9</v>
      </c>
      <c r="O123" s="642"/>
      <c r="P123" s="725" t="s">
        <v>13276</v>
      </c>
      <c r="Q123" s="642"/>
      <c r="R123" s="642"/>
      <c r="S123" s="642"/>
      <c r="T123" s="642"/>
      <c r="U123" s="642"/>
      <c r="V123" s="642"/>
      <c r="W123" s="642"/>
      <c r="X123" s="642"/>
      <c r="Y123" s="642"/>
      <c r="Z123" s="642"/>
      <c r="AA123" s="642"/>
      <c r="AB123" s="642"/>
    </row>
    <row r="124" spans="1:28" ht="12.75">
      <c r="A124" s="1092">
        <v>22</v>
      </c>
      <c r="B124" s="1092" t="s">
        <v>13041</v>
      </c>
      <c r="C124" s="1092" t="s">
        <v>5724</v>
      </c>
      <c r="D124" s="1087" t="s">
        <v>13049</v>
      </c>
      <c r="E124" s="1087" t="s">
        <v>13254</v>
      </c>
      <c r="F124" s="1087" t="s">
        <v>13254</v>
      </c>
      <c r="G124" s="1087">
        <v>573</v>
      </c>
      <c r="H124" s="1087">
        <v>501</v>
      </c>
      <c r="I124" s="1087" t="s">
        <v>13038</v>
      </c>
      <c r="J124" s="1087">
        <v>30</v>
      </c>
      <c r="K124" s="1087">
        <v>15</v>
      </c>
      <c r="L124" s="1098">
        <f t="shared" si="12"/>
        <v>50</v>
      </c>
      <c r="M124" s="1087"/>
      <c r="N124" s="1101">
        <v>14</v>
      </c>
      <c r="O124" s="725">
        <v>2</v>
      </c>
      <c r="P124" s="642"/>
      <c r="Q124" s="642"/>
      <c r="R124" s="642"/>
      <c r="S124" s="642"/>
      <c r="T124" s="642"/>
      <c r="U124" s="642"/>
      <c r="V124" s="642"/>
      <c r="W124" s="642"/>
      <c r="X124" s="642"/>
      <c r="Y124" s="642"/>
      <c r="Z124" s="642"/>
      <c r="AA124" s="642"/>
      <c r="AB124" s="642"/>
    </row>
    <row r="125" spans="1:28" ht="19.5" customHeight="1">
      <c r="A125" s="1092" t="s">
        <v>13277</v>
      </c>
      <c r="B125" s="725" t="s">
        <v>8400</v>
      </c>
      <c r="C125" s="1092" t="s">
        <v>5724</v>
      </c>
      <c r="D125" s="1087" t="s">
        <v>13049</v>
      </c>
      <c r="E125" s="1087" t="s">
        <v>13049</v>
      </c>
      <c r="F125" s="1087" t="s">
        <v>13049</v>
      </c>
      <c r="G125" s="1087" t="s">
        <v>13278</v>
      </c>
      <c r="H125" s="1087" t="s">
        <v>13279</v>
      </c>
      <c r="I125" s="1087" t="s">
        <v>1516</v>
      </c>
      <c r="J125" s="1087">
        <v>35</v>
      </c>
      <c r="K125" s="1087">
        <v>29</v>
      </c>
      <c r="L125" s="1098">
        <f t="shared" si="12"/>
        <v>82.857142857142861</v>
      </c>
      <c r="M125" s="1087">
        <v>9</v>
      </c>
      <c r="N125" s="725">
        <v>15</v>
      </c>
      <c r="O125" s="725">
        <v>5</v>
      </c>
      <c r="P125" s="23" t="s">
        <v>13280</v>
      </c>
      <c r="Q125" s="642"/>
      <c r="R125" s="642"/>
      <c r="S125" s="642"/>
      <c r="T125" s="642"/>
      <c r="U125" s="642"/>
      <c r="V125" s="642"/>
      <c r="W125" s="642"/>
      <c r="X125" s="642"/>
      <c r="Y125" s="642"/>
      <c r="Z125" s="642"/>
      <c r="AA125" s="642"/>
      <c r="AB125" s="642"/>
    </row>
    <row r="126" spans="1:28" ht="12.75">
      <c r="A126" s="1092" t="s">
        <v>13281</v>
      </c>
      <c r="B126" s="725" t="s">
        <v>13282</v>
      </c>
      <c r="C126" s="1092" t="s">
        <v>5724</v>
      </c>
      <c r="D126" s="1087" t="s">
        <v>13283</v>
      </c>
      <c r="E126" s="1087" t="s">
        <v>13076</v>
      </c>
      <c r="F126" s="1087" t="s">
        <v>13076</v>
      </c>
      <c r="G126" s="725" t="s">
        <v>13284</v>
      </c>
      <c r="H126" s="725" t="s">
        <v>13284</v>
      </c>
      <c r="I126" s="1087" t="s">
        <v>13285</v>
      </c>
      <c r="J126" s="1087">
        <v>42</v>
      </c>
      <c r="K126" s="725">
        <v>26</v>
      </c>
      <c r="L126" s="1098">
        <f t="shared" si="12"/>
        <v>61.904761904761905</v>
      </c>
      <c r="M126" s="725">
        <v>6</v>
      </c>
      <c r="N126" s="642"/>
      <c r="O126" s="642"/>
      <c r="P126" s="725" t="s">
        <v>13286</v>
      </c>
      <c r="Q126" s="642"/>
      <c r="R126" s="642"/>
      <c r="S126" s="642"/>
      <c r="T126" s="642"/>
      <c r="U126" s="642"/>
      <c r="V126" s="642"/>
      <c r="W126" s="642"/>
      <c r="X126" s="642"/>
      <c r="Y126" s="642"/>
      <c r="Z126" s="642"/>
      <c r="AA126" s="642"/>
      <c r="AB126" s="642"/>
    </row>
    <row r="127" spans="1:28" ht="12.75">
      <c r="A127" s="1092">
        <v>68</v>
      </c>
      <c r="B127" s="725" t="s">
        <v>8400</v>
      </c>
      <c r="C127" s="1092" t="s">
        <v>5928</v>
      </c>
      <c r="D127" s="1087" t="s">
        <v>13287</v>
      </c>
      <c r="E127" s="1087" t="s">
        <v>13288</v>
      </c>
      <c r="F127" s="1087" t="s">
        <v>13049</v>
      </c>
      <c r="G127" s="1088"/>
      <c r="H127" s="1088"/>
      <c r="I127" s="1088"/>
      <c r="J127" s="23">
        <v>15</v>
      </c>
      <c r="K127" s="1087">
        <v>14</v>
      </c>
      <c r="L127" s="1098">
        <f>(14/15)*100</f>
        <v>93.333333333333329</v>
      </c>
      <c r="M127" s="1087">
        <v>1</v>
      </c>
      <c r="N127" s="725">
        <v>13</v>
      </c>
      <c r="O127" s="725">
        <v>1</v>
      </c>
      <c r="P127" s="642"/>
      <c r="Q127" s="642"/>
      <c r="R127" s="642"/>
      <c r="S127" s="642"/>
      <c r="T127" s="642"/>
      <c r="U127" s="642"/>
      <c r="V127" s="642"/>
      <c r="W127" s="642"/>
      <c r="X127" s="642"/>
      <c r="Y127" s="642"/>
      <c r="Z127" s="642"/>
      <c r="AA127" s="642"/>
      <c r="AB127" s="642"/>
    </row>
    <row r="128" spans="1:28" ht="12.75">
      <c r="A128" s="491" t="s">
        <v>13289</v>
      </c>
      <c r="B128" s="725" t="s">
        <v>13041</v>
      </c>
      <c r="C128" s="1092" t="s">
        <v>6237</v>
      </c>
      <c r="D128" s="1087" t="s">
        <v>13290</v>
      </c>
      <c r="E128" s="1087" t="s">
        <v>13291</v>
      </c>
      <c r="F128" s="1087" t="s">
        <v>13049</v>
      </c>
      <c r="G128" s="1087" t="s">
        <v>13049</v>
      </c>
      <c r="H128" s="1087" t="s">
        <v>13049</v>
      </c>
      <c r="I128" s="1087" t="s">
        <v>13049</v>
      </c>
      <c r="J128" s="1087">
        <v>62</v>
      </c>
      <c r="K128" s="1087">
        <v>40</v>
      </c>
      <c r="L128" s="1098">
        <f t="shared" ref="L128:L149" si="13">IF(K128, K128/J128*100,"")</f>
        <v>64.516129032258064</v>
      </c>
      <c r="M128" s="1087">
        <v>10</v>
      </c>
      <c r="N128" s="642"/>
      <c r="O128" s="642"/>
      <c r="P128" s="725" t="s">
        <v>13292</v>
      </c>
      <c r="Q128" s="642"/>
      <c r="R128" s="642"/>
      <c r="S128" s="642"/>
      <c r="T128" s="642"/>
      <c r="U128" s="642"/>
      <c r="V128" s="642"/>
      <c r="W128" s="642"/>
      <c r="X128" s="642"/>
      <c r="Y128" s="642"/>
      <c r="Z128" s="642"/>
      <c r="AA128" s="642"/>
      <c r="AB128" s="642"/>
    </row>
    <row r="129" spans="1:28" ht="12.75">
      <c r="A129" s="1092" t="s">
        <v>13293</v>
      </c>
      <c r="B129" s="725" t="s">
        <v>13041</v>
      </c>
      <c r="C129" s="1092" t="s">
        <v>5955</v>
      </c>
      <c r="D129" s="1087" t="s">
        <v>13294</v>
      </c>
      <c r="E129" s="1087">
        <v>241</v>
      </c>
      <c r="F129" s="1087" t="s">
        <v>13038</v>
      </c>
      <c r="G129" s="1087" t="s">
        <v>13049</v>
      </c>
      <c r="H129" s="1087" t="s">
        <v>13049</v>
      </c>
      <c r="I129" s="1087" t="s">
        <v>13049</v>
      </c>
      <c r="J129" s="1087">
        <v>198</v>
      </c>
      <c r="K129" s="1087">
        <v>20</v>
      </c>
      <c r="L129" s="1098">
        <f t="shared" si="13"/>
        <v>10.1010101010101</v>
      </c>
      <c r="M129" s="1087">
        <v>2</v>
      </c>
      <c r="N129" s="725">
        <v>17</v>
      </c>
      <c r="O129" s="725">
        <v>1</v>
      </c>
      <c r="P129" s="725" t="s">
        <v>13295</v>
      </c>
      <c r="Q129" s="725" t="s">
        <v>13296</v>
      </c>
      <c r="R129" s="725"/>
      <c r="S129" s="642"/>
      <c r="T129" s="642"/>
      <c r="U129" s="642"/>
      <c r="V129" s="642"/>
      <c r="W129" s="642"/>
      <c r="X129" s="642"/>
      <c r="Y129" s="642"/>
      <c r="Z129" s="642"/>
      <c r="AA129" s="642"/>
      <c r="AB129" s="642"/>
    </row>
    <row r="130" spans="1:28" ht="38.25">
      <c r="A130" s="1092" t="s">
        <v>13297</v>
      </c>
      <c r="B130" s="631" t="s">
        <v>13298</v>
      </c>
      <c r="C130" s="1092" t="s">
        <v>6237</v>
      </c>
      <c r="D130" s="1087">
        <v>236</v>
      </c>
      <c r="E130" s="1087">
        <v>236</v>
      </c>
      <c r="F130" s="1087" t="s">
        <v>13049</v>
      </c>
      <c r="G130" s="1088"/>
      <c r="H130" s="1088"/>
      <c r="I130" s="1088"/>
      <c r="J130" s="1087">
        <v>67</v>
      </c>
      <c r="K130" s="1087">
        <v>32</v>
      </c>
      <c r="L130" s="1098">
        <f t="shared" si="13"/>
        <v>47.761194029850742</v>
      </c>
      <c r="M130" s="1088"/>
      <c r="N130" s="725">
        <v>20</v>
      </c>
      <c r="O130" s="725">
        <v>5</v>
      </c>
      <c r="P130" s="631" t="s">
        <v>13299</v>
      </c>
      <c r="Q130" s="642"/>
      <c r="R130" s="642"/>
      <c r="S130" s="642"/>
      <c r="T130" s="642"/>
      <c r="U130" s="642"/>
      <c r="V130" s="642"/>
      <c r="W130" s="642"/>
      <c r="X130" s="642"/>
      <c r="Y130" s="642"/>
      <c r="Z130" s="642"/>
      <c r="AA130" s="642"/>
      <c r="AB130" s="642"/>
    </row>
    <row r="131" spans="1:28" ht="12.75">
      <c r="A131" s="1092" t="s">
        <v>13300</v>
      </c>
      <c r="B131" s="725" t="s">
        <v>13282</v>
      </c>
      <c r="C131" s="1092" t="s">
        <v>5724</v>
      </c>
      <c r="D131" s="1087" t="s">
        <v>13164</v>
      </c>
      <c r="E131" s="1087" t="s">
        <v>13164</v>
      </c>
      <c r="F131" s="1087" t="s">
        <v>13164</v>
      </c>
      <c r="G131" s="725" t="s">
        <v>13301</v>
      </c>
      <c r="H131" s="725" t="s">
        <v>13302</v>
      </c>
      <c r="I131" s="1087" t="s">
        <v>13046</v>
      </c>
      <c r="J131" s="725">
        <v>37</v>
      </c>
      <c r="K131" s="725">
        <v>15</v>
      </c>
      <c r="L131" s="1098">
        <f t="shared" si="13"/>
        <v>40.54054054054054</v>
      </c>
      <c r="M131" s="642"/>
      <c r="N131" s="725">
        <v>12</v>
      </c>
      <c r="O131" s="725">
        <v>0</v>
      </c>
      <c r="P131" s="725" t="s">
        <v>13303</v>
      </c>
      <c r="Q131" s="642"/>
      <c r="R131" s="642"/>
      <c r="S131" s="642"/>
      <c r="T131" s="642"/>
      <c r="U131" s="642"/>
      <c r="V131" s="642"/>
      <c r="W131" s="642"/>
      <c r="X131" s="642"/>
      <c r="Y131" s="642"/>
      <c r="Z131" s="642"/>
      <c r="AA131" s="642"/>
      <c r="AB131" s="642"/>
    </row>
    <row r="132" spans="1:28" ht="12.75">
      <c r="A132" s="1092" t="s">
        <v>13304</v>
      </c>
      <c r="B132" s="725" t="s">
        <v>13041</v>
      </c>
      <c r="C132" s="1092" t="s">
        <v>5724</v>
      </c>
      <c r="D132" s="1088"/>
      <c r="E132" s="1087">
        <v>245</v>
      </c>
      <c r="F132" s="1088"/>
      <c r="G132" s="1087">
        <v>451</v>
      </c>
      <c r="H132" s="1087">
        <v>683</v>
      </c>
      <c r="I132" s="1088"/>
      <c r="J132" s="1087">
        <v>20</v>
      </c>
      <c r="K132" s="1087">
        <v>7</v>
      </c>
      <c r="L132" s="1098">
        <f t="shared" si="13"/>
        <v>35</v>
      </c>
      <c r="M132" s="1087"/>
      <c r="N132" s="725">
        <v>5</v>
      </c>
      <c r="O132" s="725">
        <v>2</v>
      </c>
      <c r="P132" s="642"/>
      <c r="Q132" s="642"/>
      <c r="R132" s="642"/>
      <c r="S132" s="642"/>
      <c r="T132" s="642"/>
      <c r="U132" s="642"/>
      <c r="V132" s="642"/>
      <c r="W132" s="642"/>
      <c r="X132" s="642"/>
      <c r="Y132" s="642"/>
      <c r="Z132" s="642"/>
      <c r="AA132" s="642"/>
      <c r="AB132" s="642"/>
    </row>
    <row r="133" spans="1:28" ht="12.75">
      <c r="A133" s="1092">
        <v>33</v>
      </c>
      <c r="B133" s="725" t="s">
        <v>13305</v>
      </c>
      <c r="C133" s="1092" t="s">
        <v>5724</v>
      </c>
      <c r="D133" s="1088"/>
      <c r="E133" s="1088"/>
      <c r="F133" s="1088"/>
      <c r="G133" s="1087">
        <v>468</v>
      </c>
      <c r="H133" s="1087">
        <v>482</v>
      </c>
      <c r="I133" s="1087" t="s">
        <v>13285</v>
      </c>
      <c r="J133" s="1087">
        <v>46</v>
      </c>
      <c r="K133" s="1087">
        <v>14</v>
      </c>
      <c r="L133" s="1098">
        <f t="shared" si="13"/>
        <v>30.434782608695656</v>
      </c>
      <c r="M133" s="1088"/>
      <c r="N133" s="725">
        <v>13</v>
      </c>
      <c r="O133" s="725">
        <v>1</v>
      </c>
      <c r="P133" s="725" t="s">
        <v>13306</v>
      </c>
      <c r="Q133" s="642"/>
      <c r="R133" s="642"/>
      <c r="S133" s="642"/>
      <c r="T133" s="642"/>
      <c r="U133" s="642"/>
      <c r="V133" s="642"/>
      <c r="W133" s="642"/>
      <c r="X133" s="642"/>
      <c r="Y133" s="642"/>
      <c r="Z133" s="642"/>
      <c r="AA133" s="642"/>
      <c r="AB133" s="642"/>
    </row>
    <row r="134" spans="1:28" ht="38.25">
      <c r="A134" s="1092" t="s">
        <v>13307</v>
      </c>
      <c r="B134" s="725" t="s">
        <v>13104</v>
      </c>
      <c r="C134" s="1092" t="s">
        <v>5724</v>
      </c>
      <c r="D134" s="1088"/>
      <c r="E134" s="1088"/>
      <c r="F134" s="1088"/>
      <c r="G134" s="1087">
        <v>471</v>
      </c>
      <c r="H134" s="1087">
        <v>529</v>
      </c>
      <c r="I134" s="1087" t="s">
        <v>13120</v>
      </c>
      <c r="J134" s="1087">
        <v>77</v>
      </c>
      <c r="K134" s="1087">
        <v>25</v>
      </c>
      <c r="L134" s="1098">
        <f t="shared" si="13"/>
        <v>32.467532467532465</v>
      </c>
      <c r="M134" s="1087">
        <v>4</v>
      </c>
      <c r="N134" s="725">
        <v>18</v>
      </c>
      <c r="O134" s="725">
        <v>4</v>
      </c>
      <c r="P134" s="725" t="s">
        <v>13308</v>
      </c>
      <c r="Q134" s="631" t="s">
        <v>13309</v>
      </c>
      <c r="R134" s="725" t="s">
        <v>13310</v>
      </c>
      <c r="S134" s="725" t="s">
        <v>13311</v>
      </c>
      <c r="T134" s="642"/>
      <c r="U134" s="642"/>
      <c r="V134" s="642"/>
      <c r="W134" s="642"/>
      <c r="X134" s="642"/>
      <c r="Y134" s="642"/>
      <c r="Z134" s="642"/>
      <c r="AA134" s="642"/>
      <c r="AB134" s="642"/>
    </row>
    <row r="135" spans="1:28" ht="12.75">
      <c r="A135" s="1092">
        <v>102</v>
      </c>
      <c r="B135" s="725" t="s">
        <v>13312</v>
      </c>
      <c r="C135" s="1092" t="s">
        <v>5724</v>
      </c>
      <c r="D135" s="1088"/>
      <c r="E135" s="1088"/>
      <c r="F135" s="1088"/>
      <c r="G135" s="1087">
        <v>473</v>
      </c>
      <c r="H135" s="1087">
        <v>648</v>
      </c>
      <c r="I135" s="1087"/>
      <c r="J135" s="1087">
        <v>30</v>
      </c>
      <c r="K135" s="1087">
        <v>20</v>
      </c>
      <c r="L135" s="1098">
        <f t="shared" si="13"/>
        <v>66.666666666666657</v>
      </c>
      <c r="M135" s="1088"/>
      <c r="N135" s="642"/>
      <c r="O135" s="642"/>
      <c r="P135" s="642"/>
      <c r="Q135" s="642"/>
      <c r="R135" s="642"/>
      <c r="S135" s="642"/>
      <c r="T135" s="642"/>
      <c r="U135" s="642"/>
      <c r="V135" s="642"/>
      <c r="W135" s="642"/>
      <c r="X135" s="642"/>
      <c r="Y135" s="642"/>
      <c r="Z135" s="642"/>
      <c r="AA135" s="642"/>
      <c r="AB135" s="642"/>
    </row>
    <row r="136" spans="1:28" ht="12.75">
      <c r="A136" s="1092" t="s">
        <v>13313</v>
      </c>
      <c r="B136" s="725" t="s">
        <v>13056</v>
      </c>
      <c r="C136" s="1092" t="s">
        <v>5724</v>
      </c>
      <c r="D136" s="1088"/>
      <c r="E136" s="1087"/>
      <c r="F136" s="1088"/>
      <c r="G136" s="1087">
        <v>486</v>
      </c>
      <c r="H136" s="1087">
        <v>444</v>
      </c>
      <c r="I136" s="1087" t="s">
        <v>13285</v>
      </c>
      <c r="J136" s="1087">
        <v>99</v>
      </c>
      <c r="K136" s="1087">
        <v>16</v>
      </c>
      <c r="L136" s="1098">
        <f t="shared" si="13"/>
        <v>16.161616161616163</v>
      </c>
      <c r="M136" s="1087"/>
      <c r="N136" s="725">
        <v>1</v>
      </c>
      <c r="O136" s="725">
        <v>1</v>
      </c>
      <c r="P136" s="725" t="s">
        <v>13314</v>
      </c>
      <c r="Q136" s="642"/>
      <c r="R136" s="642"/>
      <c r="S136" s="642"/>
      <c r="T136" s="642"/>
      <c r="U136" s="642"/>
      <c r="V136" s="642"/>
      <c r="W136" s="642"/>
      <c r="X136" s="642"/>
      <c r="Y136" s="642"/>
      <c r="Z136" s="642"/>
      <c r="AA136" s="642"/>
      <c r="AB136" s="642"/>
    </row>
    <row r="137" spans="1:28" ht="12.75">
      <c r="A137" s="1092" t="s">
        <v>13315</v>
      </c>
      <c r="B137" s="725" t="s">
        <v>8475</v>
      </c>
      <c r="C137" s="1092" t="s">
        <v>5724</v>
      </c>
      <c r="D137" s="1088"/>
      <c r="E137" s="1088"/>
      <c r="F137" s="1088"/>
      <c r="G137" s="1087">
        <v>490</v>
      </c>
      <c r="H137" s="1087">
        <v>554</v>
      </c>
      <c r="I137" s="1087" t="s">
        <v>13038</v>
      </c>
      <c r="J137" s="1088"/>
      <c r="K137" s="1088"/>
      <c r="L137" s="1098" t="str">
        <f t="shared" si="13"/>
        <v/>
      </c>
      <c r="M137" s="1088"/>
      <c r="N137" s="642"/>
      <c r="O137" s="642"/>
      <c r="P137" s="725" t="s">
        <v>13316</v>
      </c>
      <c r="Q137" s="642"/>
      <c r="R137" s="642"/>
      <c r="S137" s="642"/>
      <c r="T137" s="642"/>
      <c r="U137" s="642"/>
      <c r="V137" s="642"/>
      <c r="W137" s="642"/>
      <c r="X137" s="642"/>
      <c r="Y137" s="642"/>
      <c r="Z137" s="642"/>
      <c r="AA137" s="642"/>
      <c r="AB137" s="642"/>
    </row>
    <row r="138" spans="1:28" ht="12.75">
      <c r="A138" s="1092" t="s">
        <v>13317</v>
      </c>
      <c r="B138" s="725" t="s">
        <v>13126</v>
      </c>
      <c r="C138" s="1092" t="s">
        <v>5724</v>
      </c>
      <c r="D138" s="1088"/>
      <c r="E138" s="1088"/>
      <c r="F138" s="1088"/>
      <c r="G138" s="1087">
        <v>515</v>
      </c>
      <c r="H138" s="1087">
        <v>615</v>
      </c>
      <c r="I138" s="1087" t="s">
        <v>13285</v>
      </c>
      <c r="J138" s="1087">
        <v>49</v>
      </c>
      <c r="K138" s="1087">
        <v>32</v>
      </c>
      <c r="L138" s="1098">
        <f t="shared" si="13"/>
        <v>65.306122448979593</v>
      </c>
      <c r="M138" s="1087">
        <v>1</v>
      </c>
      <c r="N138" s="725">
        <v>14</v>
      </c>
      <c r="O138" s="725">
        <v>6</v>
      </c>
      <c r="P138" s="725" t="s">
        <v>13318</v>
      </c>
      <c r="Q138" s="642"/>
      <c r="R138" s="642"/>
      <c r="S138" s="642"/>
      <c r="T138" s="642"/>
      <c r="U138" s="642"/>
      <c r="V138" s="642"/>
      <c r="W138" s="642"/>
      <c r="X138" s="642"/>
      <c r="Y138" s="642"/>
      <c r="Z138" s="642"/>
      <c r="AA138" s="642"/>
      <c r="AB138" s="642"/>
    </row>
    <row r="139" spans="1:28" ht="12.75">
      <c r="A139" s="1092">
        <v>90</v>
      </c>
      <c r="B139" s="725" t="s">
        <v>12767</v>
      </c>
      <c r="C139" s="1092" t="s">
        <v>5724</v>
      </c>
      <c r="D139" s="1088"/>
      <c r="E139" s="1088"/>
      <c r="F139" s="1088"/>
      <c r="G139" s="1087">
        <v>516</v>
      </c>
      <c r="H139" s="1087">
        <v>707</v>
      </c>
      <c r="I139" s="1087" t="s">
        <v>13038</v>
      </c>
      <c r="J139" s="1087">
        <v>29</v>
      </c>
      <c r="K139" s="1087">
        <v>24</v>
      </c>
      <c r="L139" s="1098">
        <f t="shared" si="13"/>
        <v>82.758620689655174</v>
      </c>
      <c r="M139" s="1088"/>
      <c r="N139" s="642"/>
      <c r="O139" s="642"/>
      <c r="P139" s="642"/>
      <c r="Q139" s="642"/>
      <c r="R139" s="642"/>
      <c r="S139" s="642"/>
      <c r="T139" s="642"/>
      <c r="U139" s="642"/>
      <c r="V139" s="642"/>
      <c r="W139" s="642"/>
      <c r="X139" s="642"/>
      <c r="Y139" s="642"/>
      <c r="Z139" s="642"/>
      <c r="AA139" s="642"/>
      <c r="AB139" s="642"/>
    </row>
    <row r="140" spans="1:28" ht="12.75">
      <c r="A140" s="1092">
        <v>101</v>
      </c>
      <c r="B140" s="725" t="s">
        <v>13319</v>
      </c>
      <c r="C140" s="1092" t="s">
        <v>5724</v>
      </c>
      <c r="D140" s="1088"/>
      <c r="E140" s="1088"/>
      <c r="F140" s="1088"/>
      <c r="G140" s="1087">
        <v>536</v>
      </c>
      <c r="H140" s="1087">
        <v>536</v>
      </c>
      <c r="I140" s="1087" t="s">
        <v>13046</v>
      </c>
      <c r="J140" s="1105">
        <v>36</v>
      </c>
      <c r="K140" s="1087">
        <v>2</v>
      </c>
      <c r="L140" s="1098">
        <f t="shared" si="13"/>
        <v>5.5555555555555554</v>
      </c>
      <c r="M140" s="1088"/>
      <c r="N140" s="642"/>
      <c r="O140" s="642"/>
      <c r="P140" s="725" t="s">
        <v>13320</v>
      </c>
      <c r="Q140" s="642"/>
      <c r="R140" s="642"/>
      <c r="S140" s="642"/>
      <c r="T140" s="642"/>
      <c r="U140" s="642"/>
      <c r="V140" s="642"/>
      <c r="W140" s="642"/>
      <c r="X140" s="642"/>
      <c r="Y140" s="642"/>
      <c r="Z140" s="642"/>
      <c r="AA140" s="642"/>
      <c r="AB140" s="642"/>
    </row>
    <row r="141" spans="1:28" ht="12.75">
      <c r="A141" s="1092">
        <v>38</v>
      </c>
      <c r="B141" s="725" t="s">
        <v>12767</v>
      </c>
      <c r="C141" s="1092" t="s">
        <v>5724</v>
      </c>
      <c r="D141" s="1088"/>
      <c r="E141" s="1088"/>
      <c r="F141" s="1088"/>
      <c r="G141" s="1087">
        <v>619</v>
      </c>
      <c r="H141" s="1087">
        <v>718</v>
      </c>
      <c r="I141" s="1087" t="s">
        <v>13038</v>
      </c>
      <c r="J141" s="1088"/>
      <c r="K141" s="1088"/>
      <c r="L141" s="1098" t="str">
        <f t="shared" si="13"/>
        <v/>
      </c>
      <c r="M141" s="1088"/>
      <c r="N141" s="642"/>
      <c r="O141" s="642"/>
      <c r="P141" s="642"/>
      <c r="Q141" s="642"/>
      <c r="R141" s="642"/>
      <c r="S141" s="642"/>
      <c r="T141" s="642"/>
      <c r="U141" s="642"/>
      <c r="V141" s="642"/>
      <c r="W141" s="642"/>
      <c r="X141" s="642"/>
      <c r="Y141" s="642"/>
      <c r="Z141" s="642"/>
      <c r="AA141" s="642"/>
      <c r="AB141" s="642"/>
    </row>
    <row r="142" spans="1:28" ht="12.75">
      <c r="A142" s="1092">
        <v>20</v>
      </c>
      <c r="B142" s="1092" t="s">
        <v>13321</v>
      </c>
      <c r="C142" s="1092" t="s">
        <v>5724</v>
      </c>
      <c r="D142" s="1088"/>
      <c r="E142" s="1088"/>
      <c r="F142" s="1088"/>
      <c r="G142" s="1087">
        <v>646</v>
      </c>
      <c r="H142" s="1087" t="s">
        <v>13111</v>
      </c>
      <c r="I142" s="1087" t="s">
        <v>13038</v>
      </c>
      <c r="J142" s="1088"/>
      <c r="K142" s="1088"/>
      <c r="L142" s="1098" t="str">
        <f t="shared" si="13"/>
        <v/>
      </c>
      <c r="M142" s="1088"/>
      <c r="N142" s="1100"/>
      <c r="O142" s="642"/>
      <c r="P142" s="642"/>
      <c r="Q142" s="642"/>
      <c r="R142" s="642"/>
      <c r="S142" s="642"/>
      <c r="T142" s="642"/>
      <c r="U142" s="642"/>
      <c r="V142" s="642"/>
      <c r="W142" s="642"/>
      <c r="X142" s="642"/>
      <c r="Y142" s="642"/>
      <c r="Z142" s="642"/>
      <c r="AA142" s="642"/>
      <c r="AB142" s="642"/>
    </row>
    <row r="143" spans="1:28" ht="12.75">
      <c r="A143" s="1092">
        <v>40</v>
      </c>
      <c r="B143" s="725" t="s">
        <v>13041</v>
      </c>
      <c r="C143" s="1092" t="s">
        <v>5724</v>
      </c>
      <c r="D143" s="1088"/>
      <c r="E143" s="1088"/>
      <c r="F143" s="1088"/>
      <c r="G143" s="1087" t="s">
        <v>13322</v>
      </c>
      <c r="H143" s="1087" t="s">
        <v>13111</v>
      </c>
      <c r="I143" s="1087" t="s">
        <v>13323</v>
      </c>
      <c r="J143" s="1088"/>
      <c r="K143" s="1088"/>
      <c r="L143" s="1098" t="str">
        <f t="shared" si="13"/>
        <v/>
      </c>
      <c r="M143" s="1088"/>
      <c r="N143" s="642"/>
      <c r="O143" s="642"/>
      <c r="P143" s="725" t="s">
        <v>13324</v>
      </c>
      <c r="Q143" s="642"/>
      <c r="R143" s="642"/>
      <c r="S143" s="642"/>
      <c r="T143" s="642"/>
      <c r="U143" s="642"/>
      <c r="V143" s="642"/>
      <c r="W143" s="642"/>
      <c r="X143" s="642"/>
      <c r="Y143" s="642"/>
      <c r="Z143" s="642"/>
      <c r="AA143" s="642"/>
      <c r="AB143" s="642"/>
    </row>
    <row r="144" spans="1:28" ht="12.75">
      <c r="A144" s="1092" t="s">
        <v>13325</v>
      </c>
      <c r="B144" s="725" t="s">
        <v>13056</v>
      </c>
      <c r="C144" s="1092" t="s">
        <v>5724</v>
      </c>
      <c r="D144" s="1088"/>
      <c r="E144" s="1088"/>
      <c r="F144" s="1088"/>
      <c r="G144" s="1087" t="s">
        <v>13326</v>
      </c>
      <c r="H144" s="1087" t="s">
        <v>13322</v>
      </c>
      <c r="I144" s="1087" t="s">
        <v>13046</v>
      </c>
      <c r="J144" s="1087">
        <v>51</v>
      </c>
      <c r="K144" s="1087">
        <v>7</v>
      </c>
      <c r="L144" s="1098">
        <f t="shared" si="13"/>
        <v>13.725490196078432</v>
      </c>
      <c r="M144" s="1088"/>
      <c r="N144" s="725">
        <v>5</v>
      </c>
      <c r="O144" s="642"/>
      <c r="P144" s="725" t="s">
        <v>13327</v>
      </c>
      <c r="Q144" s="642"/>
      <c r="R144" s="642"/>
      <c r="S144" s="642"/>
      <c r="T144" s="642"/>
      <c r="U144" s="642"/>
      <c r="V144" s="642"/>
      <c r="W144" s="642"/>
      <c r="X144" s="642"/>
      <c r="Y144" s="642"/>
      <c r="Z144" s="642"/>
      <c r="AA144" s="642"/>
      <c r="AB144" s="642"/>
    </row>
    <row r="145" spans="1:28" ht="12.75">
      <c r="A145" s="1092" t="s">
        <v>13328</v>
      </c>
      <c r="B145" s="725" t="s">
        <v>8427</v>
      </c>
      <c r="C145" s="1092" t="s">
        <v>5724</v>
      </c>
      <c r="D145" s="1088"/>
      <c r="E145" s="1088"/>
      <c r="F145" s="1088"/>
      <c r="G145" s="1087" t="s">
        <v>13302</v>
      </c>
      <c r="H145" s="1087" t="s">
        <v>13329</v>
      </c>
      <c r="I145" s="1087" t="s">
        <v>13038</v>
      </c>
      <c r="J145" s="1088"/>
      <c r="K145" s="1088"/>
      <c r="L145" s="1098" t="str">
        <f t="shared" si="13"/>
        <v/>
      </c>
      <c r="M145" s="1088"/>
      <c r="N145" s="642"/>
      <c r="O145" s="642"/>
      <c r="P145" s="725" t="s">
        <v>13330</v>
      </c>
      <c r="Q145" s="642"/>
      <c r="R145" s="642"/>
      <c r="S145" s="642"/>
      <c r="T145" s="642"/>
      <c r="U145" s="642"/>
      <c r="V145" s="642"/>
      <c r="W145" s="642"/>
      <c r="X145" s="642"/>
      <c r="Y145" s="642"/>
      <c r="Z145" s="642"/>
      <c r="AA145" s="642"/>
      <c r="AB145" s="642"/>
    </row>
    <row r="146" spans="1:28" ht="12.75">
      <c r="A146" s="1092">
        <v>81</v>
      </c>
      <c r="B146" s="725" t="s">
        <v>13041</v>
      </c>
      <c r="C146" s="1092" t="s">
        <v>5724</v>
      </c>
      <c r="D146" s="1088"/>
      <c r="E146" s="1088"/>
      <c r="F146" s="1088"/>
      <c r="G146" s="1087" t="s">
        <v>13331</v>
      </c>
      <c r="H146" s="1087">
        <v>480</v>
      </c>
      <c r="I146" s="1087" t="s">
        <v>13038</v>
      </c>
      <c r="J146" s="1087">
        <v>46</v>
      </c>
      <c r="K146" s="1087">
        <v>19</v>
      </c>
      <c r="L146" s="1098">
        <f t="shared" si="13"/>
        <v>41.304347826086953</v>
      </c>
      <c r="M146" s="1088"/>
      <c r="N146" s="1101">
        <v>19</v>
      </c>
      <c r="O146" s="1116"/>
      <c r="P146" s="642"/>
      <c r="Q146" s="642"/>
      <c r="R146" s="642"/>
      <c r="S146" s="642"/>
      <c r="T146" s="642"/>
      <c r="U146" s="642"/>
      <c r="V146" s="642"/>
      <c r="W146" s="642"/>
      <c r="X146" s="642"/>
      <c r="Y146" s="642"/>
      <c r="Z146" s="642"/>
      <c r="AA146" s="642"/>
      <c r="AB146" s="642"/>
    </row>
    <row r="147" spans="1:28" ht="216.75">
      <c r="A147" s="1092">
        <v>5</v>
      </c>
      <c r="B147" s="1092" t="s">
        <v>8427</v>
      </c>
      <c r="C147" s="1092" t="s">
        <v>5724</v>
      </c>
      <c r="D147" s="1087"/>
      <c r="E147" s="1088"/>
      <c r="F147" s="1088"/>
      <c r="G147" s="1087" t="s">
        <v>13332</v>
      </c>
      <c r="H147" s="1087">
        <v>540</v>
      </c>
      <c r="I147" s="1087" t="s">
        <v>13275</v>
      </c>
      <c r="J147" s="1087">
        <v>71</v>
      </c>
      <c r="K147" s="1087">
        <v>40</v>
      </c>
      <c r="L147" s="1098">
        <f t="shared" si="13"/>
        <v>56.338028169014088</v>
      </c>
      <c r="M147" s="1087">
        <v>31</v>
      </c>
      <c r="N147" s="1101">
        <v>24</v>
      </c>
      <c r="O147" s="725">
        <v>12</v>
      </c>
      <c r="P147" s="725" t="s">
        <v>13333</v>
      </c>
      <c r="Q147" s="725" t="s">
        <v>13334</v>
      </c>
      <c r="R147" s="725"/>
      <c r="S147" s="725"/>
      <c r="T147" s="631" t="s">
        <v>13335</v>
      </c>
      <c r="U147" s="642"/>
      <c r="V147" s="642"/>
      <c r="W147" s="642"/>
      <c r="X147" s="642"/>
      <c r="Y147" s="642"/>
      <c r="Z147" s="642"/>
      <c r="AA147" s="642"/>
      <c r="AB147" s="642"/>
    </row>
    <row r="148" spans="1:28" ht="12.75">
      <c r="A148" s="1092" t="s">
        <v>13336</v>
      </c>
      <c r="B148" s="725" t="s">
        <v>8400</v>
      </c>
      <c r="C148" s="1092" t="s">
        <v>5724</v>
      </c>
      <c r="D148" s="1088"/>
      <c r="E148" s="1088"/>
      <c r="F148" s="1088"/>
      <c r="G148" s="1087" t="s">
        <v>13337</v>
      </c>
      <c r="H148" s="1087" t="s">
        <v>13338</v>
      </c>
      <c r="I148" s="1088"/>
      <c r="J148" s="1087">
        <v>143</v>
      </c>
      <c r="K148" s="1087">
        <v>17</v>
      </c>
      <c r="L148" s="1098">
        <f t="shared" si="13"/>
        <v>11.888111888111888</v>
      </c>
      <c r="M148" s="1088"/>
      <c r="N148" s="725"/>
      <c r="O148" s="725"/>
      <c r="P148" s="725" t="s">
        <v>13339</v>
      </c>
      <c r="Q148" s="642"/>
      <c r="R148" s="642"/>
      <c r="S148" s="642"/>
      <c r="T148" s="642"/>
      <c r="U148" s="642"/>
      <c r="V148" s="642"/>
      <c r="W148" s="642"/>
      <c r="X148" s="642"/>
      <c r="Y148" s="642"/>
      <c r="Z148" s="642"/>
      <c r="AA148" s="642"/>
      <c r="AB148" s="642"/>
    </row>
    <row r="149" spans="1:28" ht="12.75">
      <c r="A149" s="1099"/>
      <c r="B149" s="725" t="s">
        <v>13340</v>
      </c>
      <c r="C149" s="1092" t="s">
        <v>5724</v>
      </c>
      <c r="D149" s="642"/>
      <c r="E149" s="642"/>
      <c r="F149" s="1088"/>
      <c r="G149" s="725">
        <v>496</v>
      </c>
      <c r="H149" s="725">
        <v>646</v>
      </c>
      <c r="I149" s="1088"/>
      <c r="J149" s="1087">
        <v>35</v>
      </c>
      <c r="K149" s="1087">
        <v>26</v>
      </c>
      <c r="L149" s="1098">
        <f t="shared" si="13"/>
        <v>74.285714285714292</v>
      </c>
      <c r="M149" s="1088"/>
      <c r="N149" s="725">
        <v>11</v>
      </c>
      <c r="O149" s="725">
        <v>8</v>
      </c>
      <c r="P149" s="725" t="s">
        <v>13341</v>
      </c>
      <c r="Q149" s="642"/>
      <c r="R149" s="642"/>
      <c r="S149" s="642"/>
      <c r="T149" s="642"/>
      <c r="U149" s="642"/>
      <c r="V149" s="642"/>
      <c r="W149" s="642"/>
      <c r="X149" s="642"/>
      <c r="Y149" s="642"/>
      <c r="Z149" s="642"/>
      <c r="AA149" s="642"/>
      <c r="AB149" s="642"/>
    </row>
    <row r="150" spans="1:28" ht="12.75">
      <c r="A150" s="1092"/>
      <c r="B150" s="725"/>
      <c r="C150" s="1092"/>
      <c r="D150" s="642"/>
      <c r="E150" s="642"/>
      <c r="F150" s="1088"/>
      <c r="G150" s="725"/>
      <c r="H150" s="725"/>
      <c r="I150" s="1088"/>
      <c r="J150" s="1087"/>
      <c r="K150" s="1087"/>
      <c r="L150" s="1098"/>
      <c r="M150" s="1088"/>
      <c r="N150" s="642"/>
      <c r="O150" s="642"/>
      <c r="P150" s="725"/>
      <c r="Q150" s="642"/>
      <c r="R150" s="642"/>
      <c r="S150" s="642"/>
      <c r="T150" s="642"/>
      <c r="U150" s="642"/>
      <c r="V150" s="642"/>
      <c r="W150" s="642"/>
      <c r="X150" s="642"/>
      <c r="Y150" s="642"/>
      <c r="Z150" s="642"/>
      <c r="AA150" s="642"/>
      <c r="AB150" s="642"/>
    </row>
    <row r="151" spans="1:28" ht="12.75">
      <c r="A151" s="1092" t="s">
        <v>13342</v>
      </c>
      <c r="B151" s="725" t="s">
        <v>13343</v>
      </c>
      <c r="C151" s="725" t="s">
        <v>5724</v>
      </c>
      <c r="D151" s="642"/>
      <c r="E151" s="642"/>
      <c r="F151" s="1088"/>
      <c r="G151" s="725">
        <v>498</v>
      </c>
      <c r="H151" s="725">
        <v>453</v>
      </c>
      <c r="I151" s="1088"/>
      <c r="J151" s="725">
        <v>50</v>
      </c>
      <c r="K151" s="725">
        <v>1</v>
      </c>
      <c r="L151" s="1098">
        <f t="shared" ref="L151:L154" si="14">IF(K151, K151/J151*100,"")</f>
        <v>2</v>
      </c>
      <c r="M151" s="642"/>
      <c r="N151" s="642"/>
      <c r="O151" s="642"/>
      <c r="P151" s="725" t="s">
        <v>13344</v>
      </c>
      <c r="Q151" s="642"/>
      <c r="R151" s="642"/>
      <c r="S151" s="642"/>
      <c r="T151" s="642"/>
      <c r="U151" s="642"/>
      <c r="V151" s="642"/>
      <c r="W151" s="642"/>
      <c r="X151" s="642"/>
      <c r="Y151" s="642"/>
      <c r="Z151" s="642"/>
      <c r="AA151" s="642"/>
      <c r="AB151" s="642"/>
    </row>
    <row r="152" spans="1:28" ht="12.75">
      <c r="A152" s="1092">
        <v>126</v>
      </c>
      <c r="B152" s="725" t="s">
        <v>13345</v>
      </c>
      <c r="C152" s="1092" t="s">
        <v>5724</v>
      </c>
      <c r="D152" s="725"/>
      <c r="E152" s="725"/>
      <c r="F152" s="1087"/>
      <c r="G152" s="725">
        <v>496</v>
      </c>
      <c r="H152" s="725">
        <v>646</v>
      </c>
      <c r="I152" s="1088"/>
      <c r="J152" s="725">
        <v>35</v>
      </c>
      <c r="K152" s="725"/>
      <c r="L152" s="1098" t="str">
        <f t="shared" si="14"/>
        <v/>
      </c>
      <c r="M152" s="642"/>
      <c r="N152" s="642"/>
      <c r="O152" s="642"/>
      <c r="P152" s="725"/>
      <c r="Q152" s="642"/>
      <c r="R152" s="642"/>
      <c r="S152" s="642"/>
      <c r="T152" s="642"/>
      <c r="U152" s="642"/>
      <c r="V152" s="642"/>
      <c r="W152" s="642"/>
      <c r="X152" s="642"/>
      <c r="Y152" s="642"/>
      <c r="Z152" s="642"/>
      <c r="AA152" s="642"/>
      <c r="AB152" s="642"/>
    </row>
    <row r="153" spans="1:28" ht="12.75">
      <c r="A153" s="1092" t="s">
        <v>13346</v>
      </c>
      <c r="B153" s="725" t="s">
        <v>8400</v>
      </c>
      <c r="C153" s="1092" t="s">
        <v>5724</v>
      </c>
      <c r="D153" s="725">
        <v>236</v>
      </c>
      <c r="E153" s="725" t="s">
        <v>13049</v>
      </c>
      <c r="F153" s="1088"/>
      <c r="G153" s="725">
        <v>687</v>
      </c>
      <c r="H153" s="725">
        <v>681</v>
      </c>
      <c r="I153" s="725" t="s">
        <v>13038</v>
      </c>
      <c r="J153" s="725">
        <v>42</v>
      </c>
      <c r="K153" s="725">
        <v>38</v>
      </c>
      <c r="L153" s="1098">
        <f t="shared" si="14"/>
        <v>90.476190476190482</v>
      </c>
      <c r="M153" s="642"/>
      <c r="N153" s="642"/>
      <c r="O153" s="642"/>
      <c r="P153" s="725" t="s">
        <v>13347</v>
      </c>
      <c r="Q153" s="642"/>
      <c r="R153" s="642"/>
      <c r="S153" s="642"/>
      <c r="T153" s="642"/>
      <c r="U153" s="642"/>
      <c r="V153" s="642"/>
      <c r="W153" s="642"/>
      <c r="X153" s="642"/>
      <c r="Y153" s="642"/>
      <c r="Z153" s="642"/>
      <c r="AA153" s="642"/>
      <c r="AB153" s="642"/>
    </row>
    <row r="154" spans="1:28" ht="12.75">
      <c r="A154" s="1092" t="s">
        <v>13348</v>
      </c>
      <c r="B154" s="725" t="s">
        <v>8400</v>
      </c>
      <c r="C154" s="1092" t="s">
        <v>5724</v>
      </c>
      <c r="D154" s="642"/>
      <c r="E154" s="642"/>
      <c r="F154" s="1088"/>
      <c r="G154" s="725" t="s">
        <v>13329</v>
      </c>
      <c r="H154" s="725" t="s">
        <v>13302</v>
      </c>
      <c r="I154" s="725" t="s">
        <v>13275</v>
      </c>
      <c r="J154" s="725">
        <v>27</v>
      </c>
      <c r="K154" s="725">
        <v>9</v>
      </c>
      <c r="L154" s="1098">
        <f t="shared" si="14"/>
        <v>33.333333333333329</v>
      </c>
      <c r="M154" s="642"/>
      <c r="N154" s="642"/>
      <c r="O154" s="642"/>
      <c r="P154" s="725"/>
      <c r="Q154" s="642"/>
      <c r="R154" s="642"/>
      <c r="S154" s="642"/>
      <c r="T154" s="642"/>
      <c r="U154" s="642"/>
      <c r="V154" s="642"/>
      <c r="W154" s="642"/>
      <c r="X154" s="642"/>
      <c r="Y154" s="642"/>
      <c r="Z154" s="642"/>
      <c r="AA154" s="642"/>
      <c r="AB154" s="642"/>
    </row>
    <row r="155" spans="1:28" ht="12.75">
      <c r="A155" s="1092">
        <v>153</v>
      </c>
      <c r="B155" s="725" t="s">
        <v>13041</v>
      </c>
      <c r="C155" s="1092" t="s">
        <v>6070</v>
      </c>
      <c r="D155" s="725">
        <v>215</v>
      </c>
      <c r="E155" s="725" t="s">
        <v>13233</v>
      </c>
      <c r="F155" s="1087"/>
      <c r="G155" s="642"/>
      <c r="H155" s="642"/>
      <c r="I155" s="642"/>
      <c r="J155" s="725">
        <v>164</v>
      </c>
      <c r="K155" s="725">
        <v>0</v>
      </c>
      <c r="L155" s="1098"/>
      <c r="M155" s="642"/>
      <c r="N155" s="642"/>
      <c r="O155" s="642"/>
      <c r="P155" s="725" t="s">
        <v>13349</v>
      </c>
      <c r="Q155" s="642"/>
      <c r="R155" s="642"/>
      <c r="S155" s="642"/>
      <c r="T155" s="642"/>
      <c r="U155" s="642"/>
      <c r="V155" s="642"/>
      <c r="W155" s="642"/>
      <c r="X155" s="642"/>
      <c r="Y155" s="642"/>
      <c r="Z155" s="642"/>
      <c r="AA155" s="642"/>
      <c r="AB155" s="642"/>
    </row>
    <row r="156" spans="1:28" ht="12.75">
      <c r="A156" s="1092" t="s">
        <v>13350</v>
      </c>
      <c r="B156" s="725" t="s">
        <v>13351</v>
      </c>
      <c r="C156" s="1092" t="s">
        <v>5724</v>
      </c>
      <c r="D156" s="725">
        <v>237</v>
      </c>
      <c r="E156" s="725">
        <v>266</v>
      </c>
      <c r="F156" s="1088"/>
      <c r="G156" s="725">
        <v>674</v>
      </c>
      <c r="H156" s="725">
        <v>725</v>
      </c>
      <c r="I156" s="725" t="s">
        <v>13038</v>
      </c>
      <c r="J156" s="725">
        <v>58</v>
      </c>
      <c r="K156" s="725">
        <v>5</v>
      </c>
      <c r="L156" s="1098">
        <f t="shared" ref="L156:L163" si="15">IF(K156, K156/J156*100,"")</f>
        <v>8.6206896551724146</v>
      </c>
      <c r="M156" s="642"/>
      <c r="N156" s="642"/>
      <c r="O156" s="642"/>
      <c r="P156" s="725" t="s">
        <v>13352</v>
      </c>
      <c r="Q156" s="642"/>
      <c r="R156" s="642"/>
      <c r="S156" s="642"/>
      <c r="T156" s="642"/>
      <c r="U156" s="642"/>
      <c r="V156" s="642"/>
      <c r="W156" s="642"/>
      <c r="X156" s="642"/>
      <c r="Y156" s="642"/>
      <c r="Z156" s="642"/>
      <c r="AA156" s="642"/>
      <c r="AB156" s="642"/>
    </row>
    <row r="157" spans="1:28" ht="12.75">
      <c r="A157" s="1092" t="s">
        <v>13353</v>
      </c>
      <c r="B157" s="725" t="s">
        <v>8388</v>
      </c>
      <c r="C157" s="1092" t="s">
        <v>5724</v>
      </c>
      <c r="D157" s="725" t="s">
        <v>13049</v>
      </c>
      <c r="E157" s="725">
        <v>219</v>
      </c>
      <c r="F157" s="1088"/>
      <c r="G157" s="725">
        <v>470</v>
      </c>
      <c r="H157" s="725">
        <v>508</v>
      </c>
      <c r="I157" s="725" t="s">
        <v>13049</v>
      </c>
      <c r="J157" s="725">
        <v>65</v>
      </c>
      <c r="K157" s="725">
        <v>29</v>
      </c>
      <c r="L157" s="1098">
        <f t="shared" si="15"/>
        <v>44.61538461538462</v>
      </c>
      <c r="M157" s="642"/>
      <c r="N157" s="725">
        <v>18</v>
      </c>
      <c r="O157" s="725">
        <v>11</v>
      </c>
      <c r="P157" s="725" t="s">
        <v>13354</v>
      </c>
      <c r="Q157" s="642"/>
      <c r="R157" s="642"/>
      <c r="S157" s="642"/>
      <c r="T157" s="642"/>
      <c r="U157" s="642"/>
      <c r="V157" s="642"/>
      <c r="W157" s="642"/>
      <c r="X157" s="642"/>
      <c r="Y157" s="642"/>
      <c r="Z157" s="642"/>
      <c r="AA157" s="642"/>
      <c r="AB157" s="642"/>
    </row>
    <row r="158" spans="1:28" ht="12.75">
      <c r="A158" s="1092" t="s">
        <v>13355</v>
      </c>
      <c r="B158" s="725" t="s">
        <v>13071</v>
      </c>
      <c r="C158" s="1092" t="s">
        <v>5724</v>
      </c>
      <c r="D158" s="642"/>
      <c r="E158" s="642"/>
      <c r="F158" s="1088"/>
      <c r="G158" s="725">
        <v>500</v>
      </c>
      <c r="H158" s="725">
        <v>554</v>
      </c>
      <c r="I158" s="725" t="s">
        <v>13038</v>
      </c>
      <c r="J158" s="725">
        <v>24</v>
      </c>
      <c r="K158" s="725">
        <v>2</v>
      </c>
      <c r="L158" s="1098">
        <f t="shared" si="15"/>
        <v>8.3333333333333321</v>
      </c>
      <c r="M158" s="642"/>
      <c r="N158" s="642"/>
      <c r="O158" s="642"/>
      <c r="P158" s="725" t="s">
        <v>13356</v>
      </c>
      <c r="Q158" s="642"/>
      <c r="R158" s="642"/>
      <c r="S158" s="642"/>
      <c r="T158" s="642"/>
      <c r="U158" s="642"/>
      <c r="V158" s="642"/>
      <c r="W158" s="642"/>
      <c r="X158" s="642"/>
      <c r="Y158" s="642"/>
      <c r="Z158" s="642"/>
      <c r="AA158" s="642"/>
      <c r="AB158" s="642"/>
    </row>
    <row r="159" spans="1:28" ht="12.75">
      <c r="A159" s="1092">
        <v>158</v>
      </c>
      <c r="B159" s="725" t="s">
        <v>8516</v>
      </c>
      <c r="C159" s="1092" t="s">
        <v>5724</v>
      </c>
      <c r="D159" s="725" t="s">
        <v>13049</v>
      </c>
      <c r="E159" s="725" t="s">
        <v>13049</v>
      </c>
      <c r="F159" s="1087" t="s">
        <v>13049</v>
      </c>
      <c r="G159" s="725">
        <v>456</v>
      </c>
      <c r="H159" s="725">
        <v>512</v>
      </c>
      <c r="I159" s="725" t="s">
        <v>13038</v>
      </c>
      <c r="J159" s="725">
        <v>42</v>
      </c>
      <c r="K159" s="725">
        <v>16</v>
      </c>
      <c r="L159" s="1098">
        <f t="shared" si="15"/>
        <v>38.095238095238095</v>
      </c>
      <c r="M159" s="642"/>
      <c r="N159" s="725">
        <v>1</v>
      </c>
      <c r="O159" s="642"/>
      <c r="P159" s="642"/>
      <c r="Q159" s="642"/>
      <c r="R159" s="642"/>
      <c r="S159" s="642"/>
      <c r="T159" s="642"/>
      <c r="U159" s="642"/>
      <c r="V159" s="642"/>
      <c r="W159" s="642"/>
      <c r="X159" s="642"/>
      <c r="Y159" s="642"/>
      <c r="Z159" s="642"/>
      <c r="AA159" s="642"/>
      <c r="AB159" s="642"/>
    </row>
    <row r="160" spans="1:28" ht="12.75">
      <c r="A160" s="1092">
        <v>159</v>
      </c>
      <c r="B160" s="725" t="s">
        <v>12767</v>
      </c>
      <c r="C160" s="1092" t="s">
        <v>6105</v>
      </c>
      <c r="D160" s="725">
        <v>245</v>
      </c>
      <c r="E160" s="725" t="s">
        <v>13049</v>
      </c>
      <c r="F160" s="1087" t="s">
        <v>1232</v>
      </c>
      <c r="G160" s="642"/>
      <c r="H160" s="642"/>
      <c r="I160" s="642"/>
      <c r="J160" s="725">
        <v>25</v>
      </c>
      <c r="K160" s="725">
        <v>18</v>
      </c>
      <c r="L160" s="1098">
        <f t="shared" si="15"/>
        <v>72</v>
      </c>
      <c r="M160" s="725">
        <v>5</v>
      </c>
      <c r="N160" s="725">
        <v>13</v>
      </c>
      <c r="O160" s="1116"/>
      <c r="P160" s="725" t="s">
        <v>13357</v>
      </c>
      <c r="Q160" s="1116"/>
      <c r="R160" s="642"/>
      <c r="S160" s="642"/>
      <c r="T160" s="642"/>
      <c r="U160" s="642"/>
      <c r="V160" s="642"/>
      <c r="W160" s="642"/>
      <c r="X160" s="642"/>
      <c r="Y160" s="642"/>
      <c r="Z160" s="642"/>
      <c r="AA160" s="642"/>
      <c r="AB160" s="642"/>
    </row>
    <row r="161" spans="1:28" ht="12.75">
      <c r="A161" s="1092" t="s">
        <v>13358</v>
      </c>
      <c r="B161" s="725" t="s">
        <v>13359</v>
      </c>
      <c r="C161" s="1092" t="s">
        <v>6105</v>
      </c>
      <c r="D161" s="725">
        <v>211</v>
      </c>
      <c r="E161" s="725">
        <v>240</v>
      </c>
      <c r="F161" s="1087" t="s">
        <v>10498</v>
      </c>
      <c r="G161" s="642"/>
      <c r="H161" s="642"/>
      <c r="I161" s="642"/>
      <c r="J161" s="725">
        <v>59</v>
      </c>
      <c r="K161" s="725">
        <v>21</v>
      </c>
      <c r="L161" s="1098">
        <f t="shared" si="15"/>
        <v>35.593220338983052</v>
      </c>
      <c r="M161" s="642"/>
      <c r="N161" s="642"/>
      <c r="O161" s="642"/>
      <c r="P161" s="725" t="s">
        <v>13360</v>
      </c>
      <c r="Q161" s="642"/>
      <c r="R161" s="642"/>
      <c r="S161" s="642"/>
      <c r="T161" s="642"/>
      <c r="U161" s="642"/>
      <c r="V161" s="642"/>
      <c r="W161" s="642"/>
      <c r="X161" s="642"/>
      <c r="Y161" s="642"/>
      <c r="Z161" s="642"/>
      <c r="AA161" s="642"/>
      <c r="AB161" s="642"/>
    </row>
    <row r="162" spans="1:28" ht="16.5" customHeight="1">
      <c r="A162" s="1092" t="s">
        <v>13361</v>
      </c>
      <c r="B162" s="725" t="s">
        <v>13041</v>
      </c>
      <c r="C162" s="1092" t="s">
        <v>6028</v>
      </c>
      <c r="D162" s="725">
        <v>222</v>
      </c>
      <c r="E162" s="725">
        <v>212</v>
      </c>
      <c r="F162" s="1087" t="s">
        <v>13046</v>
      </c>
      <c r="G162" s="642"/>
      <c r="H162" s="642"/>
      <c r="I162" s="642"/>
      <c r="J162" s="725">
        <v>50</v>
      </c>
      <c r="K162" s="725">
        <v>0</v>
      </c>
      <c r="L162" s="1098" t="str">
        <f t="shared" si="15"/>
        <v/>
      </c>
      <c r="M162" s="642"/>
      <c r="N162" s="642"/>
      <c r="O162" s="642"/>
      <c r="P162" s="725" t="s">
        <v>13362</v>
      </c>
      <c r="Q162" s="642"/>
      <c r="R162" s="642"/>
      <c r="S162" s="642"/>
      <c r="T162" s="642"/>
      <c r="U162" s="642"/>
      <c r="V162" s="642"/>
      <c r="W162" s="642"/>
      <c r="X162" s="642"/>
      <c r="Y162" s="642"/>
      <c r="Z162" s="642"/>
      <c r="AA162" s="642"/>
      <c r="AB162" s="642"/>
    </row>
    <row r="163" spans="1:28" ht="12.75">
      <c r="A163" s="1092" t="s">
        <v>13363</v>
      </c>
      <c r="B163" s="725" t="s">
        <v>13364</v>
      </c>
      <c r="C163" s="1092" t="s">
        <v>5928</v>
      </c>
      <c r="D163" s="725">
        <v>228</v>
      </c>
      <c r="E163" s="725">
        <v>238</v>
      </c>
      <c r="F163" s="1087" t="s">
        <v>13046</v>
      </c>
      <c r="G163" s="642"/>
      <c r="H163" s="642"/>
      <c r="I163" s="642"/>
      <c r="J163" s="725">
        <v>14</v>
      </c>
      <c r="K163" s="725">
        <v>4</v>
      </c>
      <c r="L163" s="1098">
        <f t="shared" si="15"/>
        <v>28.571428571428569</v>
      </c>
      <c r="M163" s="642"/>
      <c r="N163" s="642"/>
      <c r="O163" s="642"/>
      <c r="P163" s="725" t="s">
        <v>13365</v>
      </c>
      <c r="Q163" s="642"/>
      <c r="R163" s="642"/>
      <c r="S163" s="642"/>
      <c r="T163" s="642"/>
      <c r="U163" s="642"/>
      <c r="V163" s="642"/>
      <c r="W163" s="642"/>
      <c r="X163" s="642"/>
      <c r="Y163" s="642"/>
      <c r="Z163" s="642"/>
      <c r="AA163" s="642"/>
      <c r="AB163" s="642"/>
    </row>
    <row r="164" spans="1:28" ht="14.25">
      <c r="A164" s="1092" t="s">
        <v>13366</v>
      </c>
      <c r="B164" s="725" t="s">
        <v>13367</v>
      </c>
      <c r="C164" s="1092" t="s">
        <v>6070</v>
      </c>
      <c r="D164" s="725">
        <v>209</v>
      </c>
      <c r="E164" s="725">
        <v>229</v>
      </c>
      <c r="F164" s="1087" t="s">
        <v>13046</v>
      </c>
      <c r="G164" s="725"/>
      <c r="H164" s="725"/>
      <c r="I164" s="642"/>
      <c r="J164" s="725">
        <v>195</v>
      </c>
      <c r="K164" s="725">
        <v>8</v>
      </c>
      <c r="L164" s="1118">
        <f>IF(K164, K164/J164*100,"")</f>
        <v>4.1025641025641022</v>
      </c>
      <c r="M164" s="642"/>
      <c r="N164" s="725">
        <v>1</v>
      </c>
      <c r="O164" s="642"/>
      <c r="P164" s="725" t="s">
        <v>13368</v>
      </c>
      <c r="Q164" s="725"/>
      <c r="R164" s="642"/>
      <c r="S164" s="642"/>
      <c r="T164" s="642"/>
      <c r="U164" s="642"/>
      <c r="V164" s="642"/>
      <c r="W164" s="642"/>
      <c r="X164" s="642"/>
      <c r="Y164" s="642"/>
      <c r="Z164" s="642"/>
      <c r="AA164" s="642"/>
      <c r="AB164" s="642"/>
    </row>
    <row r="165" spans="1:28" ht="12.75">
      <c r="A165" s="1092">
        <v>164</v>
      </c>
      <c r="B165" s="725" t="s">
        <v>13359</v>
      </c>
      <c r="C165" s="1092" t="s">
        <v>6105</v>
      </c>
      <c r="D165" s="725">
        <v>219</v>
      </c>
      <c r="E165" s="725">
        <v>244</v>
      </c>
      <c r="G165" s="642"/>
      <c r="H165" s="642"/>
      <c r="I165" s="642"/>
      <c r="J165" s="725">
        <v>28</v>
      </c>
      <c r="K165" s="725">
        <v>22</v>
      </c>
      <c r="L165" s="1098">
        <f t="shared" ref="L165:L181" si="16">IF(K165, K165/J165*100,"")</f>
        <v>78.571428571428569</v>
      </c>
      <c r="M165" s="642"/>
      <c r="N165" s="642"/>
      <c r="O165" s="642"/>
      <c r="P165" s="725" t="s">
        <v>13369</v>
      </c>
      <c r="Q165" s="642"/>
      <c r="R165" s="642"/>
      <c r="S165" s="642"/>
      <c r="T165" s="642"/>
      <c r="U165" s="642"/>
      <c r="V165" s="642"/>
      <c r="W165" s="642"/>
      <c r="X165" s="642"/>
      <c r="Y165" s="642"/>
      <c r="Z165" s="642"/>
      <c r="AA165" s="642"/>
      <c r="AB165" s="642"/>
    </row>
    <row r="166" spans="1:28" ht="12.75">
      <c r="A166" s="1092" t="s">
        <v>13370</v>
      </c>
      <c r="B166" s="725" t="s">
        <v>13371</v>
      </c>
      <c r="C166" s="1092" t="s">
        <v>5724</v>
      </c>
      <c r="D166" s="642"/>
      <c r="E166" s="642"/>
      <c r="F166" s="1088"/>
      <c r="G166" s="642"/>
      <c r="H166" s="642"/>
      <c r="I166" s="642"/>
      <c r="J166" s="642"/>
      <c r="K166" s="642"/>
      <c r="L166" s="1098" t="str">
        <f t="shared" si="16"/>
        <v/>
      </c>
      <c r="M166" s="642"/>
      <c r="N166" s="642"/>
      <c r="O166" s="642"/>
      <c r="P166" s="642"/>
      <c r="Q166" s="642"/>
      <c r="R166" s="642"/>
      <c r="S166" s="642"/>
      <c r="T166" s="642"/>
      <c r="U166" s="642"/>
      <c r="V166" s="642"/>
      <c r="W166" s="642"/>
      <c r="X166" s="642"/>
      <c r="Y166" s="642"/>
      <c r="Z166" s="642"/>
      <c r="AA166" s="642"/>
      <c r="AB166" s="642"/>
    </row>
    <row r="167" spans="1:28" ht="12.75">
      <c r="A167" s="1092">
        <v>166</v>
      </c>
      <c r="B167" s="725" t="s">
        <v>13041</v>
      </c>
      <c r="C167" s="1092" t="s">
        <v>6105</v>
      </c>
      <c r="D167" s="725">
        <v>221</v>
      </c>
      <c r="E167" s="725">
        <v>242</v>
      </c>
      <c r="F167" s="1088"/>
      <c r="G167" s="642"/>
      <c r="H167" s="642"/>
      <c r="I167" s="642"/>
      <c r="J167" s="725">
        <v>40</v>
      </c>
      <c r="K167" s="725">
        <v>12</v>
      </c>
      <c r="L167" s="1098">
        <f t="shared" si="16"/>
        <v>30</v>
      </c>
      <c r="M167" s="642"/>
      <c r="N167" s="642"/>
      <c r="O167" s="642"/>
      <c r="P167" s="642"/>
      <c r="Q167" s="642"/>
      <c r="R167" s="642"/>
      <c r="S167" s="642"/>
      <c r="T167" s="642"/>
      <c r="U167" s="642"/>
      <c r="V167" s="642"/>
      <c r="W167" s="642"/>
      <c r="X167" s="642"/>
      <c r="Y167" s="642"/>
      <c r="Z167" s="642"/>
      <c r="AA167" s="642"/>
      <c r="AB167" s="642"/>
    </row>
    <row r="168" spans="1:28" ht="12.75">
      <c r="A168" s="1092" t="s">
        <v>13372</v>
      </c>
      <c r="B168" s="725" t="s">
        <v>13373</v>
      </c>
      <c r="C168" s="1092" t="s">
        <v>6105</v>
      </c>
      <c r="D168" s="725">
        <v>231</v>
      </c>
      <c r="E168" s="725">
        <v>228</v>
      </c>
      <c r="F168" s="1087" t="s">
        <v>9898</v>
      </c>
      <c r="G168" s="642"/>
      <c r="H168" s="642"/>
      <c r="I168" s="642"/>
      <c r="J168" s="725">
        <v>15</v>
      </c>
      <c r="K168" s="725">
        <v>12</v>
      </c>
      <c r="L168" s="1098">
        <f t="shared" si="16"/>
        <v>80</v>
      </c>
      <c r="M168" s="642"/>
      <c r="N168" s="725">
        <v>12</v>
      </c>
      <c r="O168" s="642"/>
      <c r="P168" s="725" t="s">
        <v>13374</v>
      </c>
      <c r="Q168" s="642"/>
      <c r="R168" s="642"/>
      <c r="S168" s="642"/>
      <c r="T168" s="642"/>
      <c r="U168" s="642"/>
      <c r="V168" s="642"/>
      <c r="W168" s="642"/>
      <c r="X168" s="642"/>
      <c r="Y168" s="642"/>
      <c r="Z168" s="642"/>
      <c r="AA168" s="642"/>
      <c r="AB168" s="642"/>
    </row>
    <row r="169" spans="1:28" ht="12.75">
      <c r="A169" s="1092">
        <v>168</v>
      </c>
      <c r="B169" s="725" t="s">
        <v>8427</v>
      </c>
      <c r="C169" s="1092" t="s">
        <v>6105</v>
      </c>
      <c r="D169" s="725">
        <v>232</v>
      </c>
      <c r="E169" s="725">
        <v>258</v>
      </c>
      <c r="F169" s="1087" t="s">
        <v>10498</v>
      </c>
      <c r="G169" s="642"/>
      <c r="H169" s="642"/>
      <c r="I169" s="642"/>
      <c r="J169" s="725">
        <v>20</v>
      </c>
      <c r="K169" s="725">
        <v>15</v>
      </c>
      <c r="L169" s="1098">
        <f t="shared" si="16"/>
        <v>75</v>
      </c>
      <c r="M169" s="642"/>
      <c r="N169" s="642"/>
      <c r="O169" s="642"/>
      <c r="P169" s="725" t="s">
        <v>13375</v>
      </c>
      <c r="Q169" s="642"/>
      <c r="R169" s="642"/>
      <c r="S169" s="642"/>
      <c r="T169" s="642"/>
      <c r="U169" s="642"/>
      <c r="V169" s="642"/>
      <c r="W169" s="642"/>
      <c r="X169" s="642"/>
      <c r="Y169" s="642"/>
      <c r="Z169" s="642"/>
      <c r="AA169" s="642"/>
      <c r="AB169" s="642"/>
    </row>
    <row r="170" spans="1:28" ht="12.75">
      <c r="A170" s="1092">
        <v>169</v>
      </c>
      <c r="B170" s="725" t="s">
        <v>13376</v>
      </c>
      <c r="C170" s="1092" t="s">
        <v>6105</v>
      </c>
      <c r="D170" s="725">
        <v>241</v>
      </c>
      <c r="E170" s="725">
        <v>231</v>
      </c>
      <c r="F170" s="1087" t="s">
        <v>13049</v>
      </c>
      <c r="G170" s="642"/>
      <c r="H170" s="642"/>
      <c r="I170" s="642"/>
      <c r="J170" s="725">
        <v>30</v>
      </c>
      <c r="K170" s="725">
        <v>16</v>
      </c>
      <c r="L170" s="1098">
        <f t="shared" si="16"/>
        <v>53.333333333333336</v>
      </c>
      <c r="M170" s="642"/>
      <c r="N170" s="642"/>
      <c r="O170" s="642"/>
      <c r="P170" s="725" t="s">
        <v>13377</v>
      </c>
      <c r="Q170" s="642"/>
      <c r="R170" s="642"/>
      <c r="S170" s="642"/>
      <c r="T170" s="642"/>
      <c r="U170" s="642"/>
      <c r="V170" s="642"/>
      <c r="W170" s="642"/>
      <c r="X170" s="642"/>
      <c r="Y170" s="642"/>
      <c r="Z170" s="642"/>
      <c r="AA170" s="642"/>
      <c r="AB170" s="642"/>
    </row>
    <row r="171" spans="1:28" ht="12.75">
      <c r="A171" s="1092" t="s">
        <v>13378</v>
      </c>
      <c r="B171" s="725" t="s">
        <v>13052</v>
      </c>
      <c r="C171" s="1092" t="s">
        <v>13379</v>
      </c>
      <c r="D171" s="725">
        <v>225</v>
      </c>
      <c r="E171" s="725">
        <v>236</v>
      </c>
      <c r="F171" s="1087" t="s">
        <v>13380</v>
      </c>
      <c r="G171" s="642"/>
      <c r="H171" s="642"/>
      <c r="I171" s="642"/>
      <c r="J171" s="725">
        <v>70</v>
      </c>
      <c r="K171" s="725">
        <v>0</v>
      </c>
      <c r="L171" s="1093" t="str">
        <f t="shared" si="16"/>
        <v/>
      </c>
      <c r="M171" s="642"/>
      <c r="N171" s="642"/>
      <c r="O171" s="642"/>
      <c r="P171" s="725" t="s">
        <v>13381</v>
      </c>
      <c r="Q171" s="642"/>
      <c r="R171" s="642"/>
      <c r="S171" s="642"/>
      <c r="T171" s="642"/>
      <c r="U171" s="642"/>
      <c r="V171" s="642"/>
      <c r="W171" s="642"/>
      <c r="X171" s="642"/>
      <c r="Y171" s="642"/>
      <c r="Z171" s="642"/>
      <c r="AA171" s="642"/>
      <c r="AB171" s="642"/>
    </row>
    <row r="172" spans="1:28" ht="12.75">
      <c r="A172" s="1092" t="s">
        <v>13382</v>
      </c>
      <c r="B172" s="725" t="s">
        <v>13052</v>
      </c>
      <c r="C172" s="1092" t="s">
        <v>13379</v>
      </c>
      <c r="D172" s="725">
        <v>230</v>
      </c>
      <c r="E172" s="725">
        <v>228</v>
      </c>
      <c r="F172" s="1087" t="s">
        <v>28</v>
      </c>
      <c r="G172" s="642"/>
      <c r="H172" s="642"/>
      <c r="I172" s="642"/>
      <c r="J172" s="725">
        <v>32</v>
      </c>
      <c r="K172" s="725">
        <v>0</v>
      </c>
      <c r="L172" s="1098" t="str">
        <f t="shared" si="16"/>
        <v/>
      </c>
      <c r="M172" s="642"/>
      <c r="N172" s="642"/>
      <c r="O172" s="642"/>
      <c r="P172" s="725" t="s">
        <v>13383</v>
      </c>
      <c r="Q172" s="642"/>
      <c r="R172" s="642"/>
      <c r="S172" s="642"/>
      <c r="T172" s="642"/>
      <c r="U172" s="642"/>
      <c r="V172" s="642"/>
      <c r="W172" s="642"/>
      <c r="X172" s="642"/>
      <c r="Y172" s="642"/>
      <c r="Z172" s="642"/>
      <c r="AA172" s="642"/>
      <c r="AB172" s="642"/>
    </row>
    <row r="173" spans="1:28" ht="12.75">
      <c r="A173" s="1092" t="s">
        <v>13384</v>
      </c>
      <c r="B173" s="725" t="s">
        <v>13385</v>
      </c>
      <c r="C173" s="1092" t="s">
        <v>6237</v>
      </c>
      <c r="D173" s="725">
        <v>226</v>
      </c>
      <c r="E173" s="725">
        <v>239</v>
      </c>
      <c r="F173" s="1087" t="s">
        <v>10498</v>
      </c>
      <c r="G173" s="642"/>
      <c r="H173" s="642"/>
      <c r="I173" s="642"/>
      <c r="J173" s="725">
        <v>33</v>
      </c>
      <c r="K173" s="725">
        <v>13</v>
      </c>
      <c r="L173" s="1098">
        <f t="shared" si="16"/>
        <v>39.393939393939391</v>
      </c>
      <c r="M173" s="642"/>
      <c r="N173" s="642"/>
      <c r="O173" s="642"/>
      <c r="P173" s="725" t="s">
        <v>13386</v>
      </c>
      <c r="Q173" s="725" t="s">
        <v>13387</v>
      </c>
      <c r="R173" s="642"/>
      <c r="S173" s="642"/>
      <c r="T173" s="642"/>
      <c r="U173" s="642"/>
      <c r="V173" s="642"/>
      <c r="W173" s="642"/>
      <c r="X173" s="642"/>
      <c r="Y173" s="642"/>
      <c r="Z173" s="642"/>
      <c r="AA173" s="642"/>
      <c r="AB173" s="642"/>
    </row>
    <row r="174" spans="1:28" ht="12.75">
      <c r="A174" s="1092">
        <v>174</v>
      </c>
      <c r="B174" s="725" t="s">
        <v>13052</v>
      </c>
      <c r="C174" s="1092" t="s">
        <v>6070</v>
      </c>
      <c r="D174" s="725">
        <v>195</v>
      </c>
      <c r="E174" s="725">
        <v>231</v>
      </c>
      <c r="F174" s="1087" t="s">
        <v>13046</v>
      </c>
      <c r="G174" s="642"/>
      <c r="H174" s="642"/>
      <c r="I174" s="642"/>
      <c r="J174" s="725">
        <v>93</v>
      </c>
      <c r="K174" s="725">
        <v>9</v>
      </c>
      <c r="L174" s="1098">
        <f t="shared" si="16"/>
        <v>9.67741935483871</v>
      </c>
      <c r="M174" s="642"/>
      <c r="N174" s="642"/>
      <c r="O174" s="642"/>
      <c r="P174" s="725" t="s">
        <v>13388</v>
      </c>
      <c r="Q174" s="642"/>
      <c r="R174" s="642"/>
      <c r="S174" s="642"/>
      <c r="T174" s="642"/>
      <c r="U174" s="642"/>
      <c r="V174" s="642"/>
      <c r="W174" s="642"/>
      <c r="X174" s="642"/>
      <c r="Y174" s="642"/>
      <c r="Z174" s="642"/>
      <c r="AA174" s="642"/>
      <c r="AB174" s="642"/>
    </row>
    <row r="175" spans="1:28" ht="12.75">
      <c r="A175" s="1092" t="s">
        <v>13389</v>
      </c>
      <c r="B175" s="725" t="s">
        <v>8400</v>
      </c>
      <c r="C175" s="1092" t="s">
        <v>6105</v>
      </c>
      <c r="D175" s="725">
        <v>201</v>
      </c>
      <c r="E175" s="725">
        <v>234</v>
      </c>
      <c r="F175" s="1087" t="s">
        <v>13076</v>
      </c>
      <c r="G175" s="642"/>
      <c r="H175" s="642"/>
      <c r="I175" s="642"/>
      <c r="J175" s="725">
        <v>38</v>
      </c>
      <c r="K175" s="725">
        <v>15</v>
      </c>
      <c r="L175" s="1098">
        <f t="shared" si="16"/>
        <v>39.473684210526315</v>
      </c>
      <c r="M175" s="642"/>
      <c r="N175" s="642"/>
      <c r="O175" s="642"/>
      <c r="P175" s="725" t="s">
        <v>13051</v>
      </c>
      <c r="Q175" s="642"/>
      <c r="R175" s="642"/>
      <c r="S175" s="642"/>
      <c r="T175" s="642"/>
      <c r="U175" s="642"/>
      <c r="V175" s="642"/>
      <c r="W175" s="642"/>
      <c r="X175" s="642"/>
      <c r="Y175" s="642"/>
      <c r="Z175" s="642"/>
      <c r="AA175" s="642"/>
      <c r="AB175" s="642"/>
    </row>
    <row r="176" spans="1:28" ht="12.75">
      <c r="A176" s="1092">
        <v>6992</v>
      </c>
      <c r="B176" s="725" t="s">
        <v>13052</v>
      </c>
      <c r="C176" s="1092" t="s">
        <v>6105</v>
      </c>
      <c r="D176" s="725">
        <v>208</v>
      </c>
      <c r="E176" s="725">
        <v>233</v>
      </c>
      <c r="F176" s="1087" t="s">
        <v>13076</v>
      </c>
      <c r="G176" s="642"/>
      <c r="H176" s="642"/>
      <c r="I176" s="642"/>
      <c r="J176" s="725">
        <v>160</v>
      </c>
      <c r="K176" s="725">
        <v>2</v>
      </c>
      <c r="L176" s="1098">
        <f t="shared" si="16"/>
        <v>1.25</v>
      </c>
      <c r="M176" s="642"/>
      <c r="N176" s="642"/>
      <c r="O176" s="642"/>
      <c r="P176" s="725" t="s">
        <v>13390</v>
      </c>
      <c r="Q176" s="642"/>
      <c r="R176" s="642"/>
      <c r="S176" s="642"/>
      <c r="T176" s="642"/>
      <c r="U176" s="642"/>
      <c r="V176" s="642"/>
      <c r="W176" s="642"/>
      <c r="X176" s="642"/>
      <c r="Y176" s="642"/>
      <c r="Z176" s="642"/>
      <c r="AA176" s="642"/>
      <c r="AB176" s="642"/>
    </row>
    <row r="177" spans="1:28" ht="12.75">
      <c r="A177" s="1092">
        <v>177</v>
      </c>
      <c r="B177" s="725" t="s">
        <v>13391</v>
      </c>
      <c r="C177" s="1092" t="s">
        <v>6237</v>
      </c>
      <c r="D177" s="725">
        <v>205</v>
      </c>
      <c r="E177" s="725">
        <v>242</v>
      </c>
      <c r="F177" s="1087" t="s">
        <v>4224</v>
      </c>
      <c r="G177" s="642"/>
      <c r="H177" s="642"/>
      <c r="I177" s="642"/>
      <c r="J177" s="725">
        <v>53</v>
      </c>
      <c r="K177" s="725">
        <v>17</v>
      </c>
      <c r="L177" s="1098">
        <f t="shared" si="16"/>
        <v>32.075471698113205</v>
      </c>
      <c r="M177" s="642"/>
      <c r="N177" s="642"/>
      <c r="O177" s="642"/>
      <c r="P177" s="725" t="s">
        <v>13392</v>
      </c>
      <c r="Q177" s="642"/>
      <c r="R177" s="642"/>
      <c r="S177" s="642"/>
      <c r="T177" s="642"/>
      <c r="U177" s="642"/>
      <c r="V177" s="642"/>
      <c r="W177" s="642"/>
      <c r="X177" s="642"/>
      <c r="Y177" s="642"/>
      <c r="Z177" s="642"/>
      <c r="AA177" s="642"/>
      <c r="AB177" s="642"/>
    </row>
    <row r="178" spans="1:28" ht="12.75">
      <c r="A178" s="1092">
        <v>178</v>
      </c>
      <c r="B178" s="725" t="s">
        <v>13393</v>
      </c>
      <c r="C178" s="1092" t="s">
        <v>5724</v>
      </c>
      <c r="D178" s="642"/>
      <c r="E178" s="725">
        <v>248</v>
      </c>
      <c r="F178" s="1088"/>
      <c r="G178" s="725">
        <v>430</v>
      </c>
      <c r="H178" s="725" t="s">
        <v>13394</v>
      </c>
      <c r="I178" s="725" t="s">
        <v>13165</v>
      </c>
      <c r="J178" s="725">
        <v>53</v>
      </c>
      <c r="K178" s="725">
        <v>4</v>
      </c>
      <c r="L178" s="1098">
        <f t="shared" si="16"/>
        <v>7.5471698113207548</v>
      </c>
      <c r="M178" s="642"/>
      <c r="N178" s="1116"/>
      <c r="O178" s="642"/>
      <c r="P178" s="642"/>
      <c r="Q178" s="642"/>
      <c r="R178" s="642"/>
      <c r="S178" s="642"/>
      <c r="T178" s="642"/>
      <c r="U178" s="642"/>
      <c r="V178" s="642"/>
      <c r="W178" s="642"/>
      <c r="X178" s="642"/>
      <c r="Y178" s="642"/>
      <c r="Z178" s="642"/>
      <c r="AA178" s="642"/>
      <c r="AB178" s="642"/>
    </row>
    <row r="179" spans="1:28" ht="12.75">
      <c r="A179" s="1092">
        <v>179</v>
      </c>
      <c r="B179" s="725" t="s">
        <v>13157</v>
      </c>
      <c r="C179" s="1092" t="s">
        <v>6105</v>
      </c>
      <c r="D179" s="725" t="s">
        <v>13395</v>
      </c>
      <c r="E179" s="725" t="s">
        <v>13291</v>
      </c>
      <c r="F179" s="1087" t="s">
        <v>10498</v>
      </c>
      <c r="G179" s="642"/>
      <c r="H179" s="642"/>
      <c r="I179" s="642"/>
      <c r="J179" s="725">
        <v>27</v>
      </c>
      <c r="K179" s="725">
        <v>20</v>
      </c>
      <c r="L179" s="1098">
        <f t="shared" si="16"/>
        <v>74.074074074074076</v>
      </c>
      <c r="M179" s="725">
        <v>3</v>
      </c>
      <c r="N179" s="642"/>
      <c r="O179" s="725">
        <v>3</v>
      </c>
      <c r="P179" s="642"/>
      <c r="Q179" s="642"/>
      <c r="R179" s="642"/>
      <c r="S179" s="642"/>
      <c r="T179" s="642"/>
      <c r="U179" s="642"/>
      <c r="V179" s="642"/>
      <c r="W179" s="642"/>
      <c r="X179" s="642"/>
      <c r="Y179" s="642"/>
      <c r="Z179" s="642"/>
      <c r="AA179" s="642"/>
      <c r="AB179" s="642"/>
    </row>
    <row r="180" spans="1:28" ht="12.75">
      <c r="A180" s="1092">
        <v>180</v>
      </c>
      <c r="B180" s="725" t="s">
        <v>12767</v>
      </c>
      <c r="C180" s="1092" t="s">
        <v>5724</v>
      </c>
      <c r="D180" s="642"/>
      <c r="E180" s="642"/>
      <c r="F180" s="1088"/>
      <c r="G180" s="725" t="s">
        <v>13396</v>
      </c>
      <c r="H180" s="725" t="s">
        <v>13397</v>
      </c>
      <c r="I180" s="725" t="s">
        <v>13165</v>
      </c>
      <c r="J180" s="725">
        <v>80</v>
      </c>
      <c r="K180" s="725">
        <v>11</v>
      </c>
      <c r="L180" s="1098">
        <f t="shared" si="16"/>
        <v>13.750000000000002</v>
      </c>
      <c r="M180" s="725">
        <v>0</v>
      </c>
      <c r="N180" s="725">
        <v>11</v>
      </c>
      <c r="O180" s="725">
        <v>0</v>
      </c>
      <c r="P180" s="725" t="s">
        <v>13398</v>
      </c>
      <c r="Q180" s="642"/>
      <c r="R180" s="642"/>
      <c r="S180" s="642"/>
      <c r="T180" s="642"/>
      <c r="U180" s="642"/>
      <c r="V180" s="642"/>
      <c r="W180" s="642"/>
      <c r="X180" s="642"/>
      <c r="Y180" s="642"/>
      <c r="Z180" s="642"/>
      <c r="AA180" s="642"/>
      <c r="AB180" s="642"/>
    </row>
    <row r="181" spans="1:28" ht="12.75">
      <c r="A181" s="1092">
        <v>181</v>
      </c>
      <c r="B181" s="725" t="s">
        <v>8465</v>
      </c>
      <c r="C181" s="1092" t="s">
        <v>5724</v>
      </c>
      <c r="D181" s="642"/>
      <c r="E181" s="642"/>
      <c r="F181" s="1088"/>
      <c r="G181" s="725">
        <v>480</v>
      </c>
      <c r="H181" s="725">
        <v>470</v>
      </c>
      <c r="I181" s="725" t="s">
        <v>13399</v>
      </c>
      <c r="J181" s="725">
        <v>31</v>
      </c>
      <c r="K181" s="725">
        <v>9</v>
      </c>
      <c r="L181" s="1098">
        <f t="shared" si="16"/>
        <v>29.032258064516132</v>
      </c>
      <c r="M181" s="642"/>
      <c r="N181" s="642"/>
      <c r="O181" s="642"/>
      <c r="P181" s="725" t="s">
        <v>13400</v>
      </c>
      <c r="Q181" s="725" t="s">
        <v>13401</v>
      </c>
      <c r="R181" s="725" t="s">
        <v>13402</v>
      </c>
      <c r="S181" s="642"/>
      <c r="T181" s="642"/>
      <c r="U181" s="642"/>
      <c r="V181" s="642"/>
      <c r="W181" s="642"/>
      <c r="X181" s="642"/>
      <c r="Y181" s="642"/>
      <c r="Z181" s="642"/>
      <c r="AA181" s="642"/>
      <c r="AB181" s="642"/>
    </row>
    <row r="182" spans="1:28" ht="12.75">
      <c r="A182" s="1092">
        <v>182</v>
      </c>
      <c r="B182" s="725" t="s">
        <v>13403</v>
      </c>
      <c r="C182" s="1092" t="s">
        <v>6237</v>
      </c>
      <c r="D182" s="1087">
        <v>223</v>
      </c>
      <c r="E182" s="1087">
        <v>243</v>
      </c>
      <c r="F182" s="1087" t="s">
        <v>10498</v>
      </c>
      <c r="G182" s="1087"/>
      <c r="H182" s="1087"/>
      <c r="I182" s="1087"/>
      <c r="J182" s="1087">
        <v>15</v>
      </c>
      <c r="K182" s="1087">
        <v>10</v>
      </c>
      <c r="L182" s="1103">
        <v>66.66</v>
      </c>
      <c r="M182" s="1100"/>
      <c r="N182" s="1100"/>
      <c r="O182" s="1100"/>
      <c r="P182" s="642"/>
      <c r="Q182" s="642"/>
      <c r="R182" s="642"/>
      <c r="S182" s="642"/>
      <c r="T182" s="642"/>
      <c r="U182" s="642"/>
      <c r="V182" s="642"/>
      <c r="W182" s="642"/>
      <c r="X182" s="642"/>
      <c r="Y182" s="642"/>
      <c r="Z182" s="642"/>
      <c r="AA182" s="642"/>
      <c r="AB182" s="642"/>
    </row>
    <row r="183" spans="1:28" ht="12.75">
      <c r="A183" s="1092">
        <v>183</v>
      </c>
      <c r="B183" s="725" t="s">
        <v>13404</v>
      </c>
      <c r="C183" s="1092" t="s">
        <v>5928</v>
      </c>
      <c r="D183" s="1087">
        <v>245</v>
      </c>
      <c r="E183" s="1087">
        <v>262</v>
      </c>
      <c r="F183" s="1087" t="s">
        <v>10498</v>
      </c>
      <c r="G183" s="1088"/>
      <c r="H183" s="1088"/>
      <c r="I183" s="1088"/>
      <c r="J183" s="1087">
        <v>58</v>
      </c>
      <c r="K183" s="1087">
        <v>29</v>
      </c>
      <c r="L183" s="1098">
        <f t="shared" ref="L183:L206" si="17">IF(K183, K183/J183*100,"")</f>
        <v>50</v>
      </c>
      <c r="M183" s="1101">
        <v>8</v>
      </c>
      <c r="N183" s="1101">
        <v>5</v>
      </c>
      <c r="O183" s="1101">
        <v>8</v>
      </c>
      <c r="P183" s="642"/>
      <c r="Q183" s="642"/>
      <c r="R183" s="642"/>
      <c r="S183" s="642"/>
      <c r="T183" s="642"/>
      <c r="U183" s="642"/>
      <c r="V183" s="642"/>
      <c r="W183" s="642"/>
      <c r="X183" s="642"/>
      <c r="Y183" s="642"/>
      <c r="Z183" s="642"/>
      <c r="AA183" s="642"/>
      <c r="AB183" s="642"/>
    </row>
    <row r="184" spans="1:28" ht="12.75">
      <c r="A184" s="1092">
        <v>184</v>
      </c>
      <c r="B184" s="725" t="s">
        <v>13405</v>
      </c>
      <c r="C184" s="1092" t="s">
        <v>6237</v>
      </c>
      <c r="D184" s="1087">
        <v>226</v>
      </c>
      <c r="E184" s="1087">
        <v>231</v>
      </c>
      <c r="F184" s="1087" t="s">
        <v>10498</v>
      </c>
      <c r="G184" s="1088"/>
      <c r="H184" s="1088"/>
      <c r="I184" s="1088"/>
      <c r="J184" s="1087">
        <v>53</v>
      </c>
      <c r="K184" s="1087">
        <v>32</v>
      </c>
      <c r="L184" s="1098">
        <f t="shared" si="17"/>
        <v>60.377358490566039</v>
      </c>
      <c r="M184" s="1101">
        <v>12</v>
      </c>
      <c r="N184" s="1101">
        <v>9</v>
      </c>
      <c r="O184" s="1101">
        <v>8</v>
      </c>
      <c r="P184" s="725" t="s">
        <v>13406</v>
      </c>
      <c r="Q184" s="642"/>
      <c r="R184" s="642"/>
      <c r="S184" s="642"/>
      <c r="T184" s="642"/>
      <c r="U184" s="642"/>
      <c r="V184" s="642"/>
      <c r="W184" s="642"/>
      <c r="X184" s="642"/>
      <c r="Y184" s="642"/>
      <c r="Z184" s="642"/>
      <c r="AA184" s="642"/>
      <c r="AB184" s="642"/>
    </row>
    <row r="185" spans="1:28" ht="12.75">
      <c r="A185" s="1092" t="s">
        <v>13407</v>
      </c>
      <c r="B185" s="725" t="s">
        <v>13408</v>
      </c>
      <c r="C185" s="1092" t="s">
        <v>6237</v>
      </c>
      <c r="D185" s="1087">
        <v>227</v>
      </c>
      <c r="E185" s="1087">
        <v>255</v>
      </c>
      <c r="F185" s="1087" t="s">
        <v>10498</v>
      </c>
      <c r="G185" s="1088"/>
      <c r="H185" s="1088"/>
      <c r="I185" s="1088"/>
      <c r="J185" s="1087">
        <v>27</v>
      </c>
      <c r="K185" s="1087">
        <v>22</v>
      </c>
      <c r="L185" s="1098">
        <f t="shared" si="17"/>
        <v>81.481481481481481</v>
      </c>
      <c r="M185" s="1101">
        <v>2</v>
      </c>
      <c r="N185" s="1101">
        <v>3</v>
      </c>
      <c r="O185" s="1101">
        <v>1</v>
      </c>
      <c r="P185" s="725" t="s">
        <v>13409</v>
      </c>
      <c r="Q185" s="642"/>
      <c r="R185" s="642"/>
      <c r="S185" s="642"/>
      <c r="T185" s="642"/>
      <c r="U185" s="642"/>
      <c r="V185" s="642"/>
      <c r="W185" s="642"/>
      <c r="X185" s="642"/>
      <c r="Y185" s="642"/>
      <c r="Z185" s="642"/>
      <c r="AA185" s="642"/>
      <c r="AB185" s="642"/>
    </row>
    <row r="186" spans="1:28" ht="12.75">
      <c r="A186" s="1092">
        <v>186</v>
      </c>
      <c r="B186" s="725" t="s">
        <v>13410</v>
      </c>
      <c r="C186" s="1092" t="s">
        <v>13411</v>
      </c>
      <c r="D186" s="1087">
        <v>222</v>
      </c>
      <c r="E186" s="1087">
        <v>236</v>
      </c>
      <c r="F186" s="1087" t="s">
        <v>13076</v>
      </c>
      <c r="G186" s="1088"/>
      <c r="H186" s="1088"/>
      <c r="I186" s="1088"/>
      <c r="J186" s="1087">
        <v>41</v>
      </c>
      <c r="K186" s="1087">
        <v>1</v>
      </c>
      <c r="L186" s="1098">
        <f t="shared" si="17"/>
        <v>2.4390243902439024</v>
      </c>
      <c r="M186" s="1100"/>
      <c r="N186" s="1100"/>
      <c r="O186" s="1100"/>
      <c r="P186" s="725" t="s">
        <v>13412</v>
      </c>
      <c r="Q186" s="642"/>
      <c r="R186" s="642"/>
      <c r="S186" s="642"/>
      <c r="T186" s="642"/>
      <c r="U186" s="642"/>
      <c r="V186" s="642"/>
      <c r="W186" s="642"/>
      <c r="X186" s="642"/>
      <c r="Y186" s="642"/>
      <c r="Z186" s="642"/>
      <c r="AA186" s="642"/>
      <c r="AB186" s="642"/>
    </row>
    <row r="187" spans="1:28" ht="12.75">
      <c r="A187" s="1092">
        <v>187</v>
      </c>
      <c r="B187" s="725" t="s">
        <v>13041</v>
      </c>
      <c r="C187" s="725" t="s">
        <v>6105</v>
      </c>
      <c r="D187" s="1087" t="s">
        <v>13413</v>
      </c>
      <c r="E187" s="1087">
        <v>251</v>
      </c>
      <c r="F187" s="1087" t="s">
        <v>13414</v>
      </c>
      <c r="G187" s="1088"/>
      <c r="H187" s="1088"/>
      <c r="I187" s="1088"/>
      <c r="J187" s="1087">
        <v>130</v>
      </c>
      <c r="K187" s="1087">
        <v>13</v>
      </c>
      <c r="L187" s="1098">
        <f t="shared" si="17"/>
        <v>10</v>
      </c>
      <c r="M187" s="1100"/>
      <c r="N187" s="1100"/>
      <c r="O187" s="1100"/>
      <c r="P187" s="725" t="s">
        <v>13415</v>
      </c>
      <c r="Q187" s="642"/>
      <c r="R187" s="642"/>
      <c r="S187" s="642"/>
      <c r="T187" s="642"/>
      <c r="U187" s="642"/>
      <c r="V187" s="642"/>
      <c r="W187" s="642"/>
      <c r="X187" s="642"/>
      <c r="Y187" s="642"/>
      <c r="Z187" s="642"/>
      <c r="AA187" s="642"/>
      <c r="AB187" s="642"/>
    </row>
    <row r="188" spans="1:28" ht="12.75">
      <c r="A188" s="1092">
        <v>188</v>
      </c>
      <c r="B188" s="725" t="s">
        <v>13416</v>
      </c>
      <c r="C188" s="1092" t="s">
        <v>5724</v>
      </c>
      <c r="D188" s="1087">
        <v>229</v>
      </c>
      <c r="E188" s="1087">
        <v>236</v>
      </c>
      <c r="F188" s="1087" t="s">
        <v>9898</v>
      </c>
      <c r="G188" s="1087">
        <v>569</v>
      </c>
      <c r="H188" s="1087">
        <v>575</v>
      </c>
      <c r="I188" s="1087" t="s">
        <v>9898</v>
      </c>
      <c r="J188" s="1087">
        <v>26</v>
      </c>
      <c r="K188" s="1087">
        <v>13</v>
      </c>
      <c r="L188" s="1098">
        <f t="shared" si="17"/>
        <v>50</v>
      </c>
      <c r="M188" s="1100"/>
      <c r="N188" s="1100"/>
      <c r="O188" s="1100"/>
      <c r="P188" s="725" t="s">
        <v>13417</v>
      </c>
      <c r="Q188" s="642"/>
      <c r="R188" s="642"/>
      <c r="S188" s="642"/>
      <c r="T188" s="642"/>
      <c r="U188" s="642"/>
      <c r="V188" s="642"/>
      <c r="W188" s="642"/>
      <c r="X188" s="642"/>
      <c r="Y188" s="642"/>
      <c r="Z188" s="642"/>
      <c r="AA188" s="642"/>
      <c r="AB188" s="642"/>
    </row>
    <row r="189" spans="1:28" ht="12.75">
      <c r="A189" s="1092">
        <v>189</v>
      </c>
      <c r="B189" s="725" t="s">
        <v>13041</v>
      </c>
      <c r="C189" s="1092" t="s">
        <v>5724</v>
      </c>
      <c r="D189" s="1087" t="s">
        <v>13049</v>
      </c>
      <c r="E189" s="1087" t="s">
        <v>13049</v>
      </c>
      <c r="F189" s="1087" t="s">
        <v>13049</v>
      </c>
      <c r="G189" s="1087">
        <v>481</v>
      </c>
      <c r="H189" s="1087">
        <v>524</v>
      </c>
      <c r="I189" s="1087" t="s">
        <v>13049</v>
      </c>
      <c r="J189" s="1087">
        <v>50</v>
      </c>
      <c r="K189" s="1087">
        <v>33</v>
      </c>
      <c r="L189" s="1098">
        <f t="shared" si="17"/>
        <v>66</v>
      </c>
      <c r="M189" s="1101">
        <v>10</v>
      </c>
      <c r="N189" s="1101">
        <v>17</v>
      </c>
      <c r="O189" s="1101">
        <v>10</v>
      </c>
      <c r="P189" s="725"/>
      <c r="Q189" s="642"/>
      <c r="R189" s="642"/>
      <c r="S189" s="642"/>
      <c r="T189" s="642"/>
      <c r="U189" s="642"/>
      <c r="V189" s="642"/>
      <c r="W189" s="642"/>
      <c r="X189" s="642"/>
      <c r="Y189" s="642"/>
      <c r="Z189" s="642"/>
      <c r="AA189" s="642"/>
      <c r="AB189" s="642"/>
    </row>
    <row r="190" spans="1:28" ht="12.75">
      <c r="A190" s="1092">
        <v>190</v>
      </c>
      <c r="B190" s="725" t="s">
        <v>13418</v>
      </c>
      <c r="C190" s="1092" t="s">
        <v>5724</v>
      </c>
      <c r="D190" s="1088"/>
      <c r="E190" s="1088"/>
      <c r="F190" s="1088"/>
      <c r="G190" s="1087">
        <v>456</v>
      </c>
      <c r="H190" s="1087" t="s">
        <v>13419</v>
      </c>
      <c r="I190" s="1087" t="s">
        <v>1232</v>
      </c>
      <c r="J190" s="1087">
        <v>72</v>
      </c>
      <c r="K190" s="1087">
        <v>15</v>
      </c>
      <c r="L190" s="1098">
        <f t="shared" si="17"/>
        <v>20.833333333333336</v>
      </c>
      <c r="M190" s="1100"/>
      <c r="N190" s="1100"/>
      <c r="O190" s="1100"/>
      <c r="P190" s="725" t="s">
        <v>13420</v>
      </c>
      <c r="Q190" s="642"/>
      <c r="R190" s="642"/>
      <c r="S190" s="642"/>
      <c r="T190" s="642"/>
      <c r="U190" s="642"/>
      <c r="V190" s="642"/>
      <c r="W190" s="642"/>
      <c r="X190" s="642"/>
      <c r="Y190" s="642"/>
      <c r="Z190" s="642"/>
      <c r="AA190" s="642"/>
      <c r="AB190" s="642"/>
    </row>
    <row r="191" spans="1:28" ht="12.75">
      <c r="A191" s="517" t="s">
        <v>13421</v>
      </c>
      <c r="B191" s="631" t="s">
        <v>13422</v>
      </c>
      <c r="C191" s="517" t="s">
        <v>5724</v>
      </c>
      <c r="D191" s="1119"/>
      <c r="E191" s="1119"/>
      <c r="F191" s="1119"/>
      <c r="G191" s="1120">
        <v>630</v>
      </c>
      <c r="H191" s="1120">
        <v>565</v>
      </c>
      <c r="I191" s="1120" t="s">
        <v>13423</v>
      </c>
      <c r="J191" s="1120">
        <v>43</v>
      </c>
      <c r="K191" s="1120">
        <v>27</v>
      </c>
      <c r="L191" s="1098">
        <f t="shared" si="17"/>
        <v>62.790697674418603</v>
      </c>
      <c r="M191" s="655"/>
      <c r="N191" s="655"/>
      <c r="O191" s="655"/>
      <c r="P191" s="631" t="s">
        <v>13424</v>
      </c>
      <c r="Q191" s="630"/>
      <c r="R191" s="630"/>
      <c r="S191" s="630"/>
      <c r="T191" s="630"/>
      <c r="U191" s="630"/>
      <c r="V191" s="630"/>
      <c r="W191" s="630"/>
      <c r="X191" s="630"/>
      <c r="Y191" s="630"/>
      <c r="Z191" s="630"/>
      <c r="AA191" s="630"/>
      <c r="AB191" s="630"/>
    </row>
    <row r="192" spans="1:28" ht="12.75">
      <c r="A192" s="517">
        <v>193</v>
      </c>
      <c r="B192" s="631" t="s">
        <v>13425</v>
      </c>
      <c r="C192" s="517" t="s">
        <v>5724</v>
      </c>
      <c r="D192" s="1119"/>
      <c r="E192" s="1119"/>
      <c r="F192" s="1119"/>
      <c r="G192" s="1120">
        <v>583</v>
      </c>
      <c r="H192" s="1120">
        <v>647</v>
      </c>
      <c r="I192" s="1120" t="s">
        <v>13426</v>
      </c>
      <c r="J192" s="1120">
        <v>22</v>
      </c>
      <c r="K192" s="1120">
        <v>13</v>
      </c>
      <c r="L192" s="1098">
        <f t="shared" si="17"/>
        <v>59.090909090909093</v>
      </c>
      <c r="M192" s="655"/>
      <c r="N192" s="655"/>
      <c r="O192" s="655"/>
      <c r="P192" s="631" t="s">
        <v>13427</v>
      </c>
      <c r="Q192" s="630"/>
      <c r="R192" s="630"/>
      <c r="S192" s="630"/>
      <c r="T192" s="630"/>
      <c r="U192" s="630"/>
      <c r="V192" s="630"/>
      <c r="W192" s="630"/>
      <c r="X192" s="630"/>
      <c r="Y192" s="630"/>
      <c r="Z192" s="630"/>
      <c r="AA192" s="630"/>
      <c r="AB192" s="630"/>
    </row>
    <row r="193" spans="1:28" ht="12.75">
      <c r="A193" s="517" t="s">
        <v>13428</v>
      </c>
      <c r="B193" s="631" t="s">
        <v>13041</v>
      </c>
      <c r="C193" s="517" t="s">
        <v>13379</v>
      </c>
      <c r="D193" s="1120" t="s">
        <v>13086</v>
      </c>
      <c r="E193" s="1120" t="s">
        <v>13086</v>
      </c>
      <c r="F193" s="1120" t="s">
        <v>13217</v>
      </c>
      <c r="G193" s="1119"/>
      <c r="H193" s="1119"/>
      <c r="I193" s="1119"/>
      <c r="J193" s="1120">
        <v>132</v>
      </c>
      <c r="K193" s="1120">
        <v>9</v>
      </c>
      <c r="L193" s="1098">
        <f t="shared" si="17"/>
        <v>6.8181818181818175</v>
      </c>
      <c r="M193" s="655"/>
      <c r="N193" s="655"/>
      <c r="O193" s="655"/>
      <c r="P193" s="631" t="s">
        <v>13429</v>
      </c>
      <c r="Q193" s="631"/>
      <c r="R193" s="631"/>
      <c r="S193" s="630"/>
      <c r="T193" s="630"/>
      <c r="U193" s="630"/>
      <c r="V193" s="630"/>
      <c r="W193" s="630"/>
      <c r="X193" s="630"/>
      <c r="Y193" s="630"/>
      <c r="Z193" s="630"/>
      <c r="AA193" s="630"/>
      <c r="AB193" s="630"/>
    </row>
    <row r="194" spans="1:28" ht="90">
      <c r="A194" s="517" t="s">
        <v>13430</v>
      </c>
      <c r="B194" s="631" t="s">
        <v>13052</v>
      </c>
      <c r="C194" s="517" t="s">
        <v>5955</v>
      </c>
      <c r="D194" s="1120">
        <v>196</v>
      </c>
      <c r="E194" s="1120">
        <v>232</v>
      </c>
      <c r="F194" s="1120" t="s">
        <v>13217</v>
      </c>
      <c r="G194" s="1119"/>
      <c r="H194" s="1119"/>
      <c r="I194" s="1119"/>
      <c r="J194" s="1120">
        <v>214</v>
      </c>
      <c r="K194" s="1120">
        <v>17</v>
      </c>
      <c r="L194" s="1098">
        <f t="shared" si="17"/>
        <v>7.9439252336448591</v>
      </c>
      <c r="M194" s="734">
        <v>1</v>
      </c>
      <c r="N194" s="734"/>
      <c r="O194" s="734">
        <v>2</v>
      </c>
      <c r="P194" s="631" t="s">
        <v>13431</v>
      </c>
      <c r="Q194" s="390" t="s">
        <v>13432</v>
      </c>
      <c r="R194" s="1121" t="s">
        <v>13433</v>
      </c>
      <c r="S194" s="630"/>
      <c r="T194" s="630"/>
      <c r="U194" s="630"/>
      <c r="V194" s="630"/>
      <c r="W194" s="630"/>
      <c r="X194" s="630"/>
      <c r="Y194" s="630"/>
      <c r="Z194" s="630"/>
      <c r="AA194" s="630"/>
      <c r="AB194" s="630"/>
    </row>
    <row r="195" spans="1:28" ht="25.5">
      <c r="A195" s="517">
        <v>197</v>
      </c>
      <c r="B195" s="631" t="s">
        <v>13052</v>
      </c>
      <c r="C195" s="517" t="s">
        <v>13379</v>
      </c>
      <c r="D195" s="1120">
        <v>204</v>
      </c>
      <c r="E195" s="1120">
        <v>230</v>
      </c>
      <c r="F195" s="1120" t="s">
        <v>9898</v>
      </c>
      <c r="G195" s="1120"/>
      <c r="H195" s="1120"/>
      <c r="I195" s="1120"/>
      <c r="J195" s="1120">
        <v>73</v>
      </c>
      <c r="K195" s="1120">
        <v>8</v>
      </c>
      <c r="L195" s="1098">
        <f t="shared" si="17"/>
        <v>10.95890410958904</v>
      </c>
      <c r="M195" s="655"/>
      <c r="N195" s="655"/>
      <c r="O195" s="655"/>
      <c r="P195" s="631" t="s">
        <v>13434</v>
      </c>
      <c r="Q195" s="630"/>
      <c r="R195" s="630"/>
      <c r="S195" s="630"/>
      <c r="T195" s="630"/>
      <c r="U195" s="630"/>
      <c r="V195" s="630"/>
      <c r="W195" s="630"/>
      <c r="X195" s="630"/>
      <c r="Y195" s="630"/>
      <c r="Z195" s="630"/>
      <c r="AA195" s="630"/>
      <c r="AB195" s="630"/>
    </row>
    <row r="196" spans="1:28" ht="51">
      <c r="A196" s="517">
        <v>198</v>
      </c>
      <c r="B196" s="631" t="s">
        <v>13052</v>
      </c>
      <c r="C196" s="517" t="s">
        <v>5724</v>
      </c>
      <c r="D196" s="1119"/>
      <c r="E196" s="1119"/>
      <c r="F196" s="1119"/>
      <c r="G196" s="1120" t="s">
        <v>13435</v>
      </c>
      <c r="H196" s="1120" t="s">
        <v>13436</v>
      </c>
      <c r="I196" s="1120" t="s">
        <v>13165</v>
      </c>
      <c r="J196" s="1120">
        <v>480</v>
      </c>
      <c r="K196" s="1120">
        <v>10</v>
      </c>
      <c r="L196" s="1098">
        <f t="shared" si="17"/>
        <v>2.083333333333333</v>
      </c>
      <c r="M196" s="655"/>
      <c r="N196" s="655"/>
      <c r="O196" s="655"/>
      <c r="P196" s="631" t="s">
        <v>13437</v>
      </c>
      <c r="Q196" s="631" t="s">
        <v>13438</v>
      </c>
      <c r="R196" s="631" t="s">
        <v>13439</v>
      </c>
      <c r="S196" s="630"/>
      <c r="T196" s="630"/>
      <c r="U196" s="630"/>
      <c r="V196" s="630"/>
      <c r="W196" s="630"/>
      <c r="X196" s="630"/>
      <c r="Y196" s="630"/>
      <c r="Z196" s="630"/>
      <c r="AA196" s="630"/>
      <c r="AB196" s="630"/>
    </row>
    <row r="197" spans="1:28" ht="12.75">
      <c r="A197" s="517" t="s">
        <v>13440</v>
      </c>
      <c r="B197" s="631" t="s">
        <v>13052</v>
      </c>
      <c r="C197" s="517" t="s">
        <v>5724</v>
      </c>
      <c r="D197" s="1119"/>
      <c r="E197" s="1119"/>
      <c r="F197" s="1119"/>
      <c r="G197" s="1120" t="s">
        <v>13441</v>
      </c>
      <c r="H197" s="1120" t="s">
        <v>13285</v>
      </c>
      <c r="I197" s="1120" t="s">
        <v>13285</v>
      </c>
      <c r="J197" s="1120">
        <v>151</v>
      </c>
      <c r="K197" s="1120">
        <v>9</v>
      </c>
      <c r="L197" s="1098">
        <f t="shared" si="17"/>
        <v>5.9602649006622519</v>
      </c>
      <c r="M197" s="655"/>
      <c r="N197" s="655"/>
      <c r="O197" s="655"/>
      <c r="P197" s="631" t="s">
        <v>13442</v>
      </c>
      <c r="Q197" s="630"/>
      <c r="R197" s="630"/>
      <c r="S197" s="630"/>
      <c r="T197" s="630"/>
      <c r="U197" s="630"/>
      <c r="V197" s="630"/>
      <c r="W197" s="630"/>
      <c r="X197" s="630"/>
      <c r="Y197" s="630"/>
      <c r="Z197" s="630"/>
      <c r="AA197" s="630"/>
      <c r="AB197" s="630"/>
    </row>
    <row r="198" spans="1:28" ht="25.5">
      <c r="A198" s="517" t="s">
        <v>13443</v>
      </c>
      <c r="B198" s="631" t="s">
        <v>13444</v>
      </c>
      <c r="C198" s="517" t="s">
        <v>6237</v>
      </c>
      <c r="D198" s="1120">
        <v>235</v>
      </c>
      <c r="E198" s="1120" t="s">
        <v>13285</v>
      </c>
      <c r="F198" s="1120" t="s">
        <v>9898</v>
      </c>
      <c r="G198" s="1119"/>
      <c r="H198" s="1119"/>
      <c r="I198" s="1119"/>
      <c r="J198" s="1120">
        <v>16</v>
      </c>
      <c r="K198" s="1120">
        <v>13</v>
      </c>
      <c r="L198" s="1098">
        <f t="shared" si="17"/>
        <v>81.25</v>
      </c>
      <c r="M198" s="655"/>
      <c r="N198" s="655"/>
      <c r="O198" s="734">
        <v>1</v>
      </c>
      <c r="P198" s="631" t="s">
        <v>13445</v>
      </c>
      <c r="Q198" s="630"/>
      <c r="R198" s="630"/>
      <c r="S198" s="630"/>
      <c r="T198" s="630"/>
      <c r="U198" s="630"/>
      <c r="V198" s="630"/>
      <c r="W198" s="630"/>
      <c r="X198" s="630"/>
      <c r="Y198" s="630"/>
      <c r="Z198" s="630"/>
      <c r="AA198" s="630"/>
      <c r="AB198" s="630"/>
    </row>
    <row r="199" spans="1:28" ht="12.75">
      <c r="A199" s="517">
        <v>202</v>
      </c>
      <c r="B199" s="631" t="s">
        <v>13052</v>
      </c>
      <c r="C199" s="517" t="s">
        <v>5724</v>
      </c>
      <c r="D199" s="1120">
        <v>232</v>
      </c>
      <c r="E199" s="1120">
        <v>237</v>
      </c>
      <c r="F199" s="1120" t="s">
        <v>9898</v>
      </c>
      <c r="G199" s="1120">
        <v>594</v>
      </c>
      <c r="H199" s="1120">
        <v>643</v>
      </c>
      <c r="I199" s="1120" t="s">
        <v>13046</v>
      </c>
      <c r="J199" s="1120">
        <v>65</v>
      </c>
      <c r="K199" s="1120">
        <v>25</v>
      </c>
      <c r="L199" s="1098">
        <f t="shared" si="17"/>
        <v>38.461538461538467</v>
      </c>
      <c r="M199" s="734">
        <v>7</v>
      </c>
      <c r="N199" s="734">
        <v>8</v>
      </c>
      <c r="O199" s="655"/>
      <c r="P199" s="630"/>
      <c r="Q199" s="630"/>
      <c r="R199" s="630"/>
      <c r="S199" s="630"/>
      <c r="T199" s="630"/>
      <c r="U199" s="630"/>
      <c r="V199" s="630"/>
      <c r="W199" s="630"/>
      <c r="X199" s="630"/>
      <c r="Y199" s="630"/>
      <c r="Z199" s="630"/>
      <c r="AA199" s="630"/>
      <c r="AB199" s="630"/>
    </row>
    <row r="200" spans="1:28" ht="12.75">
      <c r="A200" s="517">
        <v>415</v>
      </c>
      <c r="B200" s="631" t="s">
        <v>13052</v>
      </c>
      <c r="C200" s="517" t="s">
        <v>5955</v>
      </c>
      <c r="D200" s="1120">
        <v>204</v>
      </c>
      <c r="E200" s="1120">
        <v>214</v>
      </c>
      <c r="F200" s="1120" t="s">
        <v>13046</v>
      </c>
      <c r="G200" s="1119"/>
      <c r="H200" s="1119"/>
      <c r="I200" s="1119"/>
      <c r="J200" s="1120">
        <v>100</v>
      </c>
      <c r="K200" s="1120">
        <v>3</v>
      </c>
      <c r="L200" s="1098">
        <f t="shared" si="17"/>
        <v>3</v>
      </c>
      <c r="M200" s="655"/>
      <c r="N200" s="734">
        <v>2</v>
      </c>
      <c r="O200" s="655"/>
      <c r="P200" s="631" t="s">
        <v>13446</v>
      </c>
      <c r="Q200" s="631" t="s">
        <v>13447</v>
      </c>
      <c r="R200" s="630"/>
      <c r="S200" s="630"/>
      <c r="T200" s="630"/>
      <c r="U200" s="630"/>
      <c r="V200" s="630"/>
      <c r="W200" s="630"/>
      <c r="X200" s="630"/>
      <c r="Y200" s="630"/>
      <c r="Z200" s="630"/>
      <c r="AA200" s="630"/>
      <c r="AB200" s="630"/>
    </row>
    <row r="201" spans="1:28" ht="12.75">
      <c r="A201" s="517" t="s">
        <v>13448</v>
      </c>
      <c r="B201" s="631" t="s">
        <v>13052</v>
      </c>
      <c r="C201" s="517" t="s">
        <v>5724</v>
      </c>
      <c r="D201" s="1119"/>
      <c r="E201" s="1119"/>
      <c r="F201" s="1119"/>
      <c r="G201" s="1120">
        <v>511</v>
      </c>
      <c r="H201" s="1120">
        <v>530</v>
      </c>
      <c r="I201" s="1120" t="s">
        <v>13046</v>
      </c>
      <c r="J201" s="1120">
        <v>38</v>
      </c>
      <c r="K201" s="1120">
        <v>6</v>
      </c>
      <c r="L201" s="1098">
        <f t="shared" si="17"/>
        <v>15.789473684210526</v>
      </c>
      <c r="M201" s="655"/>
      <c r="N201" s="734">
        <v>2</v>
      </c>
      <c r="O201" s="655"/>
      <c r="P201" s="630"/>
      <c r="Q201" s="630"/>
      <c r="R201" s="630"/>
      <c r="S201" s="630"/>
      <c r="T201" s="630"/>
      <c r="U201" s="630"/>
      <c r="V201" s="630"/>
      <c r="W201" s="630"/>
      <c r="X201" s="630"/>
      <c r="Y201" s="630"/>
      <c r="Z201" s="630"/>
      <c r="AA201" s="630"/>
      <c r="AB201" s="630"/>
    </row>
    <row r="202" spans="1:28" ht="12.75">
      <c r="A202" s="517" t="s">
        <v>13449</v>
      </c>
      <c r="B202" s="631" t="s">
        <v>13041</v>
      </c>
      <c r="C202" s="517" t="s">
        <v>5724</v>
      </c>
      <c r="D202" s="1119"/>
      <c r="E202" s="1119"/>
      <c r="F202" s="1119"/>
      <c r="G202" s="1120">
        <v>413</v>
      </c>
      <c r="H202" s="1120">
        <v>430</v>
      </c>
      <c r="I202" s="1120" t="s">
        <v>13450</v>
      </c>
      <c r="J202" s="1120">
        <v>38</v>
      </c>
      <c r="K202" s="1120">
        <v>13</v>
      </c>
      <c r="L202" s="1098">
        <f t="shared" si="17"/>
        <v>34.210526315789473</v>
      </c>
      <c r="M202" s="655"/>
      <c r="N202" s="734">
        <v>7</v>
      </c>
      <c r="O202" s="655"/>
      <c r="P202" s="630"/>
      <c r="Q202" s="630"/>
      <c r="R202" s="630"/>
      <c r="S202" s="630"/>
      <c r="T202" s="630"/>
      <c r="U202" s="630"/>
      <c r="V202" s="630"/>
      <c r="W202" s="630"/>
      <c r="X202" s="630"/>
      <c r="Y202" s="630"/>
      <c r="Z202" s="630"/>
      <c r="AA202" s="630"/>
      <c r="AB202" s="630"/>
    </row>
    <row r="203" spans="1:28" ht="12.75">
      <c r="A203" s="517">
        <v>206</v>
      </c>
      <c r="B203" s="631" t="s">
        <v>13041</v>
      </c>
      <c r="C203" s="517" t="s">
        <v>5955</v>
      </c>
      <c r="D203" s="1120">
        <v>213</v>
      </c>
      <c r="E203" s="1120" t="s">
        <v>13451</v>
      </c>
      <c r="F203" s="1120" t="s">
        <v>9898</v>
      </c>
      <c r="G203" s="1120" t="s">
        <v>13049</v>
      </c>
      <c r="H203" s="1120" t="s">
        <v>13049</v>
      </c>
      <c r="I203" s="1120" t="s">
        <v>13049</v>
      </c>
      <c r="J203" s="1120">
        <v>200</v>
      </c>
      <c r="K203" s="1120">
        <v>2</v>
      </c>
      <c r="L203" s="1098">
        <f t="shared" si="17"/>
        <v>1</v>
      </c>
      <c r="M203" s="655"/>
      <c r="N203" s="655"/>
      <c r="O203" s="655"/>
      <c r="P203" s="631" t="s">
        <v>13452</v>
      </c>
      <c r="Q203" s="630"/>
      <c r="R203" s="630"/>
      <c r="S203" s="630"/>
      <c r="T203" s="630"/>
      <c r="U203" s="630"/>
      <c r="V203" s="630"/>
      <c r="W203" s="630"/>
      <c r="X203" s="630"/>
      <c r="Y203" s="630"/>
      <c r="Z203" s="630"/>
      <c r="AA203" s="630"/>
      <c r="AB203" s="630"/>
    </row>
    <row r="204" spans="1:28" ht="12.75">
      <c r="A204" s="517" t="s">
        <v>13052</v>
      </c>
      <c r="B204" s="631" t="s">
        <v>13052</v>
      </c>
      <c r="C204" s="517" t="s">
        <v>6105</v>
      </c>
      <c r="D204" s="1120">
        <v>201</v>
      </c>
      <c r="E204" s="1120">
        <v>237</v>
      </c>
      <c r="F204" s="1120" t="s">
        <v>13046</v>
      </c>
      <c r="G204" s="1119"/>
      <c r="H204" s="1119"/>
      <c r="I204" s="1119"/>
      <c r="J204" s="1120">
        <v>32</v>
      </c>
      <c r="K204" s="1120">
        <v>11</v>
      </c>
      <c r="L204" s="1098">
        <f t="shared" si="17"/>
        <v>34.375</v>
      </c>
      <c r="M204" s="655"/>
      <c r="N204" s="655"/>
      <c r="O204" s="655"/>
      <c r="P204" s="1122" t="s">
        <v>13453</v>
      </c>
      <c r="Q204" s="630"/>
      <c r="R204" s="630"/>
      <c r="S204" s="630"/>
      <c r="T204" s="630"/>
      <c r="U204" s="630"/>
      <c r="V204" s="630"/>
      <c r="W204" s="630"/>
      <c r="X204" s="630"/>
      <c r="Y204" s="630"/>
      <c r="Z204" s="630"/>
      <c r="AA204" s="630"/>
      <c r="AB204" s="630"/>
    </row>
    <row r="205" spans="1:28" ht="12.75">
      <c r="A205" s="517">
        <v>208</v>
      </c>
      <c r="B205" s="631" t="s">
        <v>8427</v>
      </c>
      <c r="C205" s="517" t="s">
        <v>6237</v>
      </c>
      <c r="D205" s="1120">
        <v>210</v>
      </c>
      <c r="E205" s="1120">
        <v>236</v>
      </c>
      <c r="F205" s="1120" t="s">
        <v>9898</v>
      </c>
      <c r="G205" s="1119"/>
      <c r="H205" s="1119"/>
      <c r="I205" s="1119"/>
      <c r="J205" s="1120">
        <v>26</v>
      </c>
      <c r="K205" s="1120">
        <v>19</v>
      </c>
      <c r="L205" s="1098">
        <f t="shared" si="17"/>
        <v>73.076923076923066</v>
      </c>
      <c r="M205" s="655"/>
      <c r="N205" s="655"/>
      <c r="O205" s="655"/>
      <c r="P205" s="630"/>
      <c r="Q205" s="630"/>
      <c r="R205" s="630"/>
      <c r="S205" s="630"/>
      <c r="T205" s="630"/>
      <c r="U205" s="630"/>
      <c r="V205" s="630"/>
      <c r="W205" s="630"/>
      <c r="X205" s="630"/>
      <c r="Y205" s="630"/>
      <c r="Z205" s="630"/>
      <c r="AA205" s="630"/>
      <c r="AB205" s="630"/>
    </row>
    <row r="206" spans="1:28" ht="12.75">
      <c r="A206" s="517">
        <v>208</v>
      </c>
      <c r="B206" s="631" t="s">
        <v>13052</v>
      </c>
      <c r="C206" s="517" t="s">
        <v>6223</v>
      </c>
      <c r="D206" s="1120" t="s">
        <v>13454</v>
      </c>
      <c r="E206" s="1120" t="s">
        <v>13454</v>
      </c>
      <c r="F206" s="1120" t="s">
        <v>13046</v>
      </c>
      <c r="G206" s="1119"/>
      <c r="H206" s="1119"/>
      <c r="I206" s="1119"/>
      <c r="J206" s="1120">
        <v>199</v>
      </c>
      <c r="K206" s="1120">
        <v>4</v>
      </c>
      <c r="L206" s="1098">
        <f t="shared" si="17"/>
        <v>2.0100502512562812</v>
      </c>
      <c r="M206" s="655"/>
      <c r="N206" s="655"/>
      <c r="O206" s="655"/>
      <c r="P206" s="630"/>
      <c r="Q206" s="631" t="s">
        <v>13455</v>
      </c>
      <c r="R206" s="630"/>
      <c r="S206" s="630"/>
      <c r="T206" s="630"/>
      <c r="U206" s="630"/>
      <c r="V206" s="630"/>
      <c r="W206" s="630"/>
      <c r="X206" s="630"/>
      <c r="Y206" s="630"/>
      <c r="Z206" s="630"/>
      <c r="AA206" s="630"/>
      <c r="AB206" s="630"/>
    </row>
    <row r="207" spans="1:28" ht="12.75">
      <c r="A207" s="517">
        <v>1993333</v>
      </c>
      <c r="B207" s="631" t="s">
        <v>13456</v>
      </c>
      <c r="C207" s="517" t="s">
        <v>6237</v>
      </c>
      <c r="D207" s="1120">
        <v>225</v>
      </c>
      <c r="E207" s="1120">
        <v>233</v>
      </c>
      <c r="F207" s="1120" t="s">
        <v>13038</v>
      </c>
      <c r="G207" s="1119"/>
      <c r="H207" s="1119"/>
      <c r="I207" s="1123"/>
      <c r="J207" s="1120">
        <v>14</v>
      </c>
      <c r="K207" s="1120">
        <v>12</v>
      </c>
      <c r="L207" s="1098"/>
      <c r="M207" s="1100"/>
      <c r="N207" s="655"/>
      <c r="O207" s="655"/>
      <c r="P207" s="631" t="s">
        <v>13457</v>
      </c>
      <c r="Q207" s="630"/>
      <c r="R207" s="630"/>
      <c r="S207" s="630"/>
      <c r="T207" s="630"/>
      <c r="U207" s="630"/>
      <c r="V207" s="630"/>
      <c r="W207" s="630"/>
      <c r="X207" s="630"/>
      <c r="Y207" s="630"/>
      <c r="Z207" s="630"/>
      <c r="AA207" s="630"/>
      <c r="AB207" s="630"/>
    </row>
    <row r="208" spans="1:28" ht="12.75">
      <c r="A208" s="517">
        <v>209</v>
      </c>
      <c r="B208" s="631" t="s">
        <v>13041</v>
      </c>
      <c r="C208" s="517" t="s">
        <v>6237</v>
      </c>
      <c r="D208" s="1120">
        <v>196</v>
      </c>
      <c r="E208" s="1120">
        <v>231</v>
      </c>
      <c r="F208" s="1120" t="s">
        <v>13046</v>
      </c>
      <c r="G208" s="1119"/>
      <c r="H208" s="1119"/>
      <c r="I208" s="1123"/>
      <c r="J208" s="1120">
        <v>30</v>
      </c>
      <c r="K208" s="1120">
        <v>19</v>
      </c>
      <c r="L208" s="1098">
        <f>100*K208/J208</f>
        <v>63.333333333333336</v>
      </c>
      <c r="M208" s="1101">
        <v>1</v>
      </c>
      <c r="N208" s="734">
        <v>14</v>
      </c>
      <c r="O208" s="655"/>
      <c r="P208" s="631" t="s">
        <v>13458</v>
      </c>
      <c r="Q208" s="630"/>
      <c r="R208" s="630"/>
      <c r="S208" s="630"/>
      <c r="T208" s="630"/>
      <c r="U208" s="630"/>
      <c r="V208" s="630"/>
      <c r="W208" s="630"/>
      <c r="X208" s="630"/>
      <c r="Y208" s="630"/>
      <c r="Z208" s="630"/>
      <c r="AA208" s="630"/>
      <c r="AB208" s="630"/>
    </row>
    <row r="209" spans="1:28" ht="12.75">
      <c r="A209" s="517">
        <v>210</v>
      </c>
      <c r="B209" s="631" t="s">
        <v>13459</v>
      </c>
      <c r="C209" s="517" t="s">
        <v>6237</v>
      </c>
      <c r="D209" s="1120">
        <v>238</v>
      </c>
      <c r="E209" s="1120">
        <v>251</v>
      </c>
      <c r="F209" s="1120" t="s">
        <v>13046</v>
      </c>
      <c r="G209" s="1119"/>
      <c r="H209" s="1119"/>
      <c r="I209" s="1119"/>
      <c r="J209" s="1123">
        <v>10</v>
      </c>
      <c r="K209" s="1123">
        <v>5</v>
      </c>
      <c r="L209" s="1098"/>
      <c r="M209" s="1100"/>
      <c r="N209" s="655"/>
      <c r="O209" s="655"/>
      <c r="P209" s="630"/>
      <c r="Q209" s="630"/>
      <c r="R209" s="630"/>
      <c r="S209" s="630"/>
      <c r="T209" s="630"/>
      <c r="U209" s="630"/>
      <c r="V209" s="630"/>
      <c r="W209" s="630"/>
      <c r="X209" s="630"/>
      <c r="Y209" s="630"/>
      <c r="Z209" s="630"/>
      <c r="AA209" s="630"/>
      <c r="AB209" s="630"/>
    </row>
    <row r="210" spans="1:28" ht="12.75">
      <c r="A210" s="517">
        <v>211</v>
      </c>
      <c r="B210" s="631" t="s">
        <v>13157</v>
      </c>
      <c r="C210" s="517" t="s">
        <v>5724</v>
      </c>
      <c r="D210" s="1119"/>
      <c r="E210" s="1119"/>
      <c r="F210" s="1119"/>
      <c r="G210" s="1120" t="s">
        <v>13331</v>
      </c>
      <c r="H210" s="1120">
        <v>437</v>
      </c>
      <c r="I210" s="1124" t="s">
        <v>13038</v>
      </c>
      <c r="J210" s="1120">
        <v>80</v>
      </c>
      <c r="K210" s="1120">
        <v>29</v>
      </c>
      <c r="L210" s="1098">
        <f t="shared" ref="L210:L216" si="18">IF(K210, K210/J210*100,"")</f>
        <v>36.25</v>
      </c>
      <c r="M210" s="734">
        <v>3</v>
      </c>
      <c r="N210" s="734">
        <v>13</v>
      </c>
      <c r="O210" s="655"/>
      <c r="P210" s="631" t="s">
        <v>13460</v>
      </c>
      <c r="Q210" s="630"/>
      <c r="R210" s="630"/>
      <c r="S210" s="630"/>
      <c r="T210" s="630"/>
      <c r="U210" s="630"/>
      <c r="V210" s="630"/>
      <c r="W210" s="630"/>
      <c r="X210" s="630"/>
      <c r="Y210" s="630"/>
      <c r="Z210" s="630"/>
      <c r="AA210" s="630"/>
      <c r="AB210" s="630"/>
    </row>
    <row r="211" spans="1:28" ht="12.75">
      <c r="A211" s="517">
        <v>212</v>
      </c>
      <c r="B211" s="631" t="s">
        <v>13461</v>
      </c>
      <c r="C211" s="517" t="s">
        <v>6237</v>
      </c>
      <c r="D211" s="1120">
        <v>232</v>
      </c>
      <c r="E211" s="1120">
        <v>254</v>
      </c>
      <c r="F211" s="1120" t="s">
        <v>13046</v>
      </c>
      <c r="G211" s="1119"/>
      <c r="H211" s="1119"/>
      <c r="I211" s="1119"/>
      <c r="J211" s="1120">
        <v>58</v>
      </c>
      <c r="K211" s="1120">
        <v>28</v>
      </c>
      <c r="L211" s="1098">
        <f t="shared" si="18"/>
        <v>48.275862068965516</v>
      </c>
      <c r="M211" s="734">
        <v>21</v>
      </c>
      <c r="N211" s="655"/>
      <c r="O211" s="655"/>
      <c r="P211" s="631" t="s">
        <v>13462</v>
      </c>
      <c r="Q211" s="630"/>
      <c r="R211" s="630"/>
      <c r="S211" s="630"/>
      <c r="T211" s="630"/>
      <c r="U211" s="630"/>
      <c r="V211" s="630"/>
      <c r="W211" s="630"/>
      <c r="X211" s="630"/>
      <c r="Y211" s="630"/>
      <c r="Z211" s="630"/>
      <c r="AA211" s="630"/>
      <c r="AB211" s="630"/>
    </row>
    <row r="212" spans="1:28" ht="12.75">
      <c r="A212" s="517">
        <v>213</v>
      </c>
      <c r="B212" s="631" t="s">
        <v>13463</v>
      </c>
      <c r="C212" s="517" t="s">
        <v>13379</v>
      </c>
      <c r="D212" s="1120">
        <v>220</v>
      </c>
      <c r="E212" s="1120">
        <v>227</v>
      </c>
      <c r="F212" s="1120" t="s">
        <v>13046</v>
      </c>
      <c r="G212" s="1119"/>
      <c r="H212" s="1119"/>
      <c r="I212" s="1119"/>
      <c r="J212" s="1120">
        <v>125</v>
      </c>
      <c r="K212" s="1120">
        <v>4</v>
      </c>
      <c r="L212" s="1098">
        <f t="shared" si="18"/>
        <v>3.2</v>
      </c>
      <c r="M212" s="655"/>
      <c r="N212" s="655"/>
      <c r="O212" s="655"/>
      <c r="P212" s="725" t="s">
        <v>13464</v>
      </c>
      <c r="Q212" s="630"/>
      <c r="R212" s="630"/>
      <c r="S212" s="630"/>
      <c r="T212" s="630"/>
      <c r="U212" s="630"/>
      <c r="V212" s="630"/>
      <c r="W212" s="630"/>
      <c r="X212" s="630"/>
      <c r="Y212" s="630"/>
      <c r="Z212" s="630"/>
      <c r="AA212" s="630"/>
      <c r="AB212" s="630"/>
    </row>
    <row r="213" spans="1:28" ht="12.75">
      <c r="A213" s="517">
        <v>8919</v>
      </c>
      <c r="B213" s="631" t="s">
        <v>13052</v>
      </c>
      <c r="C213" s="517" t="s">
        <v>6070</v>
      </c>
      <c r="D213" s="1120">
        <v>199</v>
      </c>
      <c r="E213" s="1120">
        <v>225</v>
      </c>
      <c r="F213" s="1120" t="s">
        <v>13046</v>
      </c>
      <c r="G213" s="1120" t="s">
        <v>13049</v>
      </c>
      <c r="H213" s="1120" t="s">
        <v>13049</v>
      </c>
      <c r="I213" s="1120" t="s">
        <v>13049</v>
      </c>
      <c r="J213" s="1120">
        <v>150</v>
      </c>
      <c r="K213" s="1120">
        <v>0</v>
      </c>
      <c r="L213" s="1098" t="str">
        <f t="shared" si="18"/>
        <v/>
      </c>
      <c r="M213" s="655"/>
      <c r="N213" s="655"/>
      <c r="O213" s="655"/>
      <c r="P213" s="631" t="s">
        <v>13465</v>
      </c>
      <c r="Q213" s="630"/>
      <c r="R213" s="630"/>
      <c r="S213" s="630"/>
      <c r="T213" s="630"/>
      <c r="U213" s="630"/>
      <c r="V213" s="630"/>
      <c r="W213" s="630"/>
      <c r="X213" s="630"/>
      <c r="Y213" s="630"/>
      <c r="Z213" s="630"/>
      <c r="AA213" s="630"/>
      <c r="AB213" s="630"/>
    </row>
    <row r="214" spans="1:28" ht="12.75">
      <c r="A214" s="517" t="s">
        <v>13466</v>
      </c>
      <c r="B214" s="631" t="s">
        <v>13052</v>
      </c>
      <c r="C214" s="517" t="s">
        <v>6070</v>
      </c>
      <c r="D214" s="1120">
        <v>202</v>
      </c>
      <c r="E214" s="1120" t="s">
        <v>13285</v>
      </c>
      <c r="F214" s="1120" t="s">
        <v>13038</v>
      </c>
      <c r="G214" s="1120" t="s">
        <v>13049</v>
      </c>
      <c r="H214" s="1120" t="s">
        <v>13049</v>
      </c>
      <c r="I214" s="1120" t="s">
        <v>13049</v>
      </c>
      <c r="J214" s="1120">
        <v>25</v>
      </c>
      <c r="K214" s="1120">
        <v>1</v>
      </c>
      <c r="L214" s="1098">
        <f t="shared" si="18"/>
        <v>4</v>
      </c>
      <c r="M214" s="655"/>
      <c r="N214" s="655"/>
      <c r="O214" s="655"/>
      <c r="P214" s="631" t="s">
        <v>13467</v>
      </c>
      <c r="Q214" s="630"/>
      <c r="R214" s="630"/>
      <c r="S214" s="630"/>
      <c r="T214" s="630"/>
      <c r="U214" s="630"/>
      <c r="V214" s="630"/>
      <c r="W214" s="630"/>
      <c r="X214" s="630"/>
      <c r="Y214" s="630"/>
      <c r="Z214" s="630"/>
      <c r="AA214" s="630"/>
      <c r="AB214" s="630"/>
    </row>
    <row r="215" spans="1:28" ht="25.5">
      <c r="A215" s="517" t="s">
        <v>13468</v>
      </c>
      <c r="B215" s="631" t="s">
        <v>13041</v>
      </c>
      <c r="C215" s="517" t="s">
        <v>13469</v>
      </c>
      <c r="D215" s="1120">
        <v>201</v>
      </c>
      <c r="E215" s="1120" t="s">
        <v>13285</v>
      </c>
      <c r="F215" s="1120" t="s">
        <v>13038</v>
      </c>
      <c r="G215" s="1119"/>
      <c r="H215" s="1119"/>
      <c r="I215" s="1119"/>
      <c r="J215" s="1120">
        <v>28</v>
      </c>
      <c r="K215" s="1120">
        <v>0</v>
      </c>
      <c r="L215" s="1098" t="str">
        <f t="shared" si="18"/>
        <v/>
      </c>
      <c r="M215" s="655"/>
      <c r="N215" s="655"/>
      <c r="O215" s="655"/>
      <c r="P215" s="631" t="s">
        <v>13470</v>
      </c>
      <c r="Q215" s="630"/>
      <c r="R215" s="630"/>
      <c r="S215" s="630"/>
      <c r="T215" s="630"/>
      <c r="U215" s="630"/>
      <c r="V215" s="630"/>
      <c r="W215" s="630"/>
      <c r="X215" s="630"/>
      <c r="Y215" s="630"/>
      <c r="Z215" s="630"/>
      <c r="AA215" s="630"/>
      <c r="AB215" s="630"/>
    </row>
    <row r="216" spans="1:28" ht="12.75">
      <c r="A216" s="517">
        <v>219</v>
      </c>
      <c r="B216" s="631" t="s">
        <v>7068</v>
      </c>
      <c r="C216" s="517" t="s">
        <v>5724</v>
      </c>
      <c r="D216" s="1119"/>
      <c r="E216" s="1119"/>
      <c r="F216" s="1119"/>
      <c r="G216" s="1120">
        <v>432</v>
      </c>
      <c r="H216" s="1120">
        <v>444</v>
      </c>
      <c r="I216" s="1120" t="s">
        <v>1516</v>
      </c>
      <c r="J216" s="1120">
        <v>64</v>
      </c>
      <c r="K216" s="1120">
        <v>13</v>
      </c>
      <c r="L216" s="1098">
        <f t="shared" si="18"/>
        <v>20.3125</v>
      </c>
      <c r="M216" s="734">
        <v>0</v>
      </c>
      <c r="N216" s="734">
        <v>13</v>
      </c>
      <c r="O216" s="734">
        <v>0</v>
      </c>
      <c r="P216" s="631" t="s">
        <v>13471</v>
      </c>
      <c r="Q216" s="630"/>
      <c r="R216" s="630"/>
      <c r="S216" s="630"/>
      <c r="T216" s="630"/>
      <c r="U216" s="630"/>
      <c r="V216" s="630"/>
      <c r="W216" s="630"/>
      <c r="X216" s="630"/>
      <c r="Y216" s="630"/>
      <c r="Z216" s="630"/>
      <c r="AA216" s="630"/>
      <c r="AB216" s="630"/>
    </row>
    <row r="217" spans="1:28" ht="12.75">
      <c r="A217" s="517">
        <v>220</v>
      </c>
      <c r="B217" s="631" t="s">
        <v>13041</v>
      </c>
      <c r="C217" s="517" t="s">
        <v>6237</v>
      </c>
      <c r="D217" s="1120">
        <v>243</v>
      </c>
      <c r="E217" s="1120">
        <v>245</v>
      </c>
      <c r="F217" s="1120" t="s">
        <v>13049</v>
      </c>
      <c r="G217" s="1119"/>
      <c r="H217" s="1119"/>
      <c r="I217" s="1119"/>
      <c r="J217" s="1120">
        <v>33</v>
      </c>
      <c r="K217" s="1120">
        <v>30</v>
      </c>
      <c r="L217" s="1098">
        <f>IF(K217, K217/J217*100,"")</f>
        <v>90.909090909090907</v>
      </c>
      <c r="M217" s="734">
        <v>0</v>
      </c>
      <c r="N217" s="655"/>
      <c r="O217" s="734">
        <v>10</v>
      </c>
      <c r="P217" s="631" t="s">
        <v>13472</v>
      </c>
      <c r="Q217" s="630"/>
      <c r="R217" s="630"/>
      <c r="S217" s="630"/>
      <c r="T217" s="630"/>
      <c r="U217" s="630"/>
      <c r="V217" s="630"/>
      <c r="W217" s="630"/>
      <c r="X217" s="630"/>
      <c r="Y217" s="630"/>
      <c r="Z217" s="630"/>
      <c r="AA217" s="630"/>
      <c r="AB217" s="630"/>
    </row>
    <row r="218" spans="1:28" ht="12.75">
      <c r="A218" s="517">
        <v>221</v>
      </c>
      <c r="B218" s="631" t="s">
        <v>8478</v>
      </c>
      <c r="C218" s="517" t="s">
        <v>6070</v>
      </c>
      <c r="D218" s="1120">
        <v>203</v>
      </c>
      <c r="E218" s="1120">
        <v>214</v>
      </c>
      <c r="F218" s="1120" t="s">
        <v>13046</v>
      </c>
      <c r="G218" s="1119"/>
      <c r="H218" s="1119"/>
      <c r="I218" s="1119"/>
      <c r="J218" s="1120">
        <v>88</v>
      </c>
      <c r="K218" s="1102">
        <v>2</v>
      </c>
      <c r="L218" s="1098">
        <f>IF(K217, K217/J218*100,"")</f>
        <v>34.090909090909086</v>
      </c>
      <c r="M218" s="655"/>
      <c r="N218" s="734"/>
      <c r="O218" s="655"/>
      <c r="P218" s="630"/>
      <c r="Q218" s="630"/>
      <c r="R218" s="630"/>
      <c r="S218" s="630"/>
      <c r="T218" s="630"/>
      <c r="U218" s="630"/>
      <c r="V218" s="630"/>
      <c r="W218" s="630"/>
      <c r="X218" s="630"/>
      <c r="Y218" s="630"/>
      <c r="Z218" s="630"/>
      <c r="AA218" s="630"/>
      <c r="AB218" s="630"/>
    </row>
    <row r="219" spans="1:28" ht="25.5">
      <c r="A219" s="517">
        <v>222</v>
      </c>
      <c r="B219" s="631" t="s">
        <v>13473</v>
      </c>
      <c r="C219" s="517" t="s">
        <v>6105</v>
      </c>
      <c r="D219" s="1120">
        <v>202</v>
      </c>
      <c r="E219" s="1120">
        <v>212</v>
      </c>
      <c r="F219" s="1120" t="s">
        <v>13049</v>
      </c>
      <c r="G219" s="1120" t="s">
        <v>13049</v>
      </c>
      <c r="H219" s="1120" t="s">
        <v>13049</v>
      </c>
      <c r="I219" s="1120" t="s">
        <v>13049</v>
      </c>
      <c r="J219" s="1120">
        <v>62</v>
      </c>
      <c r="K219" s="1120">
        <v>22</v>
      </c>
      <c r="L219" s="1098">
        <f t="shared" ref="L219:L228" si="19">IF(K219, K219/J219*100,"")</f>
        <v>35.483870967741936</v>
      </c>
      <c r="M219" s="734">
        <v>6</v>
      </c>
      <c r="N219" s="734">
        <v>16</v>
      </c>
      <c r="O219" s="734">
        <v>0</v>
      </c>
      <c r="P219" s="631" t="s">
        <v>13474</v>
      </c>
      <c r="Q219" s="630"/>
      <c r="R219" s="630"/>
      <c r="S219" s="630"/>
      <c r="T219" s="630"/>
      <c r="U219" s="630"/>
      <c r="V219" s="630"/>
      <c r="W219" s="630"/>
      <c r="X219" s="630"/>
      <c r="Y219" s="630"/>
      <c r="Z219" s="630"/>
      <c r="AA219" s="630"/>
      <c r="AB219" s="630"/>
    </row>
    <row r="220" spans="1:28" ht="27" customHeight="1">
      <c r="A220" s="517">
        <v>223</v>
      </c>
      <c r="B220" s="631" t="s">
        <v>13475</v>
      </c>
      <c r="C220" s="517" t="s">
        <v>6105</v>
      </c>
      <c r="D220" s="1120">
        <v>206</v>
      </c>
      <c r="E220" s="1120">
        <v>233</v>
      </c>
      <c r="F220" s="1120" t="s">
        <v>13049</v>
      </c>
      <c r="G220" s="1119"/>
      <c r="H220" s="1119"/>
      <c r="I220" s="1119"/>
      <c r="J220" s="1120">
        <v>50</v>
      </c>
      <c r="K220" s="1120">
        <v>24</v>
      </c>
      <c r="L220" s="1098">
        <f t="shared" si="19"/>
        <v>48</v>
      </c>
      <c r="M220" s="655"/>
      <c r="N220" s="655"/>
      <c r="O220" s="655"/>
      <c r="P220" s="631" t="s">
        <v>13476</v>
      </c>
      <c r="Q220" s="630"/>
      <c r="R220" s="630"/>
      <c r="S220" s="630"/>
      <c r="T220" s="630"/>
      <c r="U220" s="630"/>
      <c r="V220" s="630"/>
      <c r="W220" s="630"/>
      <c r="X220" s="630"/>
      <c r="Y220" s="630"/>
      <c r="Z220" s="630"/>
      <c r="AA220" s="630"/>
      <c r="AB220" s="630"/>
    </row>
    <row r="221" spans="1:28" ht="12.75">
      <c r="A221" s="517">
        <v>224</v>
      </c>
      <c r="B221" s="631" t="s">
        <v>8400</v>
      </c>
      <c r="C221" s="517" t="s">
        <v>5724</v>
      </c>
      <c r="D221" s="1119"/>
      <c r="E221" s="1119"/>
      <c r="F221" s="1119"/>
      <c r="G221" s="1120">
        <v>432</v>
      </c>
      <c r="H221" s="1120">
        <v>554</v>
      </c>
      <c r="I221" s="1119"/>
      <c r="J221" s="1120">
        <v>31</v>
      </c>
      <c r="K221" s="1120">
        <v>22</v>
      </c>
      <c r="L221" s="1098">
        <f t="shared" si="19"/>
        <v>70.967741935483872</v>
      </c>
      <c r="M221" s="734">
        <v>6</v>
      </c>
      <c r="N221" s="734">
        <v>13</v>
      </c>
      <c r="O221" s="734">
        <v>6</v>
      </c>
      <c r="P221" s="630"/>
      <c r="Q221" s="630"/>
      <c r="R221" s="630"/>
      <c r="S221" s="630"/>
      <c r="T221" s="630"/>
      <c r="U221" s="630"/>
      <c r="V221" s="630"/>
      <c r="W221" s="630"/>
      <c r="X221" s="630"/>
      <c r="Y221" s="630"/>
      <c r="Z221" s="630"/>
      <c r="AA221" s="630"/>
      <c r="AB221" s="630"/>
    </row>
    <row r="222" spans="1:28" ht="38.25">
      <c r="A222" s="517" t="s">
        <v>13477</v>
      </c>
      <c r="B222" s="631" t="s">
        <v>13478</v>
      </c>
      <c r="C222" s="517" t="s">
        <v>6070</v>
      </c>
      <c r="D222" s="1120">
        <v>195</v>
      </c>
      <c r="E222" s="1120">
        <v>226</v>
      </c>
      <c r="F222" s="1120" t="s">
        <v>13038</v>
      </c>
      <c r="G222" s="1119"/>
      <c r="H222" s="1119"/>
      <c r="I222" s="1119"/>
      <c r="J222" s="1120">
        <v>214</v>
      </c>
      <c r="K222" s="1120">
        <v>22</v>
      </c>
      <c r="L222" s="1098">
        <f t="shared" si="19"/>
        <v>10.2803738317757</v>
      </c>
      <c r="M222" s="655"/>
      <c r="N222" s="734">
        <v>16</v>
      </c>
      <c r="O222" s="734">
        <v>5</v>
      </c>
      <c r="P222" s="631" t="s">
        <v>13479</v>
      </c>
      <c r="Q222" s="630"/>
      <c r="R222" s="630"/>
      <c r="S222" s="630"/>
      <c r="T222" s="630"/>
      <c r="U222" s="630"/>
      <c r="V222" s="630"/>
      <c r="W222" s="630"/>
      <c r="X222" s="630"/>
      <c r="Y222" s="630"/>
      <c r="Z222" s="630"/>
      <c r="AA222" s="630"/>
      <c r="AB222" s="630"/>
    </row>
    <row r="223" spans="1:28" ht="25.5">
      <c r="A223" s="517">
        <v>226</v>
      </c>
      <c r="B223" s="631" t="s">
        <v>13041</v>
      </c>
      <c r="C223" s="517" t="s">
        <v>6105</v>
      </c>
      <c r="D223" s="1120">
        <v>221</v>
      </c>
      <c r="E223" s="1120">
        <v>240</v>
      </c>
      <c r="F223" s="1120" t="s">
        <v>13049</v>
      </c>
      <c r="G223" s="1119"/>
      <c r="H223" s="1119"/>
      <c r="I223" s="1119"/>
      <c r="J223" s="1120">
        <v>30</v>
      </c>
      <c r="K223" s="1120">
        <v>17</v>
      </c>
      <c r="L223" s="1098">
        <f t="shared" si="19"/>
        <v>56.666666666666664</v>
      </c>
      <c r="M223" s="655"/>
      <c r="N223" s="734">
        <v>6</v>
      </c>
      <c r="O223" s="655"/>
      <c r="P223" s="631" t="s">
        <v>13480</v>
      </c>
      <c r="Q223" s="630"/>
      <c r="R223" s="630"/>
      <c r="S223" s="630"/>
      <c r="T223" s="630"/>
      <c r="U223" s="630"/>
      <c r="V223" s="630"/>
      <c r="W223" s="630"/>
      <c r="X223" s="630"/>
      <c r="Y223" s="630"/>
      <c r="Z223" s="630"/>
      <c r="AA223" s="630"/>
      <c r="AB223" s="630"/>
    </row>
    <row r="224" spans="1:28" ht="38.25">
      <c r="A224" s="517">
        <v>227</v>
      </c>
      <c r="B224" s="631" t="s">
        <v>13481</v>
      </c>
      <c r="C224" s="517" t="s">
        <v>6237</v>
      </c>
      <c r="D224" s="1120">
        <v>198</v>
      </c>
      <c r="E224" s="1120">
        <v>229</v>
      </c>
      <c r="F224" s="1120" t="s">
        <v>13049</v>
      </c>
      <c r="G224" s="1119"/>
      <c r="H224" s="1119"/>
      <c r="I224" s="1119"/>
      <c r="J224" s="1120">
        <v>41</v>
      </c>
      <c r="K224" s="1120">
        <v>15</v>
      </c>
      <c r="L224" s="1098">
        <f t="shared" si="19"/>
        <v>36.585365853658537</v>
      </c>
      <c r="M224" s="734"/>
      <c r="N224" s="734">
        <v>5</v>
      </c>
      <c r="O224" s="655"/>
      <c r="P224" s="631" t="s">
        <v>13482</v>
      </c>
      <c r="Q224" s="630"/>
      <c r="R224" s="630"/>
      <c r="S224" s="630"/>
      <c r="T224" s="630"/>
      <c r="U224" s="630"/>
      <c r="V224" s="630"/>
      <c r="W224" s="630"/>
      <c r="X224" s="630"/>
      <c r="Y224" s="630"/>
      <c r="Z224" s="630"/>
      <c r="AA224" s="630"/>
      <c r="AB224" s="630"/>
    </row>
    <row r="225" spans="1:28" ht="12.75">
      <c r="A225" s="517">
        <v>228</v>
      </c>
      <c r="B225" s="631" t="s">
        <v>13041</v>
      </c>
      <c r="C225" s="517" t="s">
        <v>6070</v>
      </c>
      <c r="D225" s="1120">
        <v>204</v>
      </c>
      <c r="E225" s="1120">
        <v>228</v>
      </c>
      <c r="F225" s="1120" t="s">
        <v>13038</v>
      </c>
      <c r="G225" s="1119"/>
      <c r="H225" s="1119"/>
      <c r="I225" s="1119"/>
      <c r="J225" s="1120">
        <v>150</v>
      </c>
      <c r="K225" s="1120">
        <v>13</v>
      </c>
      <c r="L225" s="1098">
        <f t="shared" si="19"/>
        <v>8.6666666666666679</v>
      </c>
      <c r="M225" s="734">
        <v>1</v>
      </c>
      <c r="N225" s="655"/>
      <c r="O225" s="655"/>
      <c r="P225" s="631" t="s">
        <v>13483</v>
      </c>
      <c r="Q225" s="630"/>
      <c r="R225" s="630"/>
      <c r="S225" s="630"/>
      <c r="T225" s="630"/>
      <c r="U225" s="630"/>
      <c r="V225" s="630"/>
      <c r="W225" s="630"/>
      <c r="X225" s="630"/>
      <c r="Y225" s="630"/>
      <c r="Z225" s="630"/>
      <c r="AA225" s="630"/>
      <c r="AB225" s="630"/>
    </row>
    <row r="226" spans="1:28" ht="25.5">
      <c r="A226" s="517">
        <v>229</v>
      </c>
      <c r="B226" s="631" t="s">
        <v>13484</v>
      </c>
      <c r="C226" s="517" t="s">
        <v>5724</v>
      </c>
      <c r="D226" s="1120">
        <v>221</v>
      </c>
      <c r="E226" s="1120" t="s">
        <v>13049</v>
      </c>
      <c r="F226" s="1120" t="s">
        <v>13049</v>
      </c>
      <c r="G226" s="1120">
        <v>541</v>
      </c>
      <c r="H226" s="1120">
        <v>594</v>
      </c>
      <c r="I226" s="1120" t="s">
        <v>13038</v>
      </c>
      <c r="J226" s="1120">
        <v>43</v>
      </c>
      <c r="K226" s="1120">
        <v>25</v>
      </c>
      <c r="L226" s="1098">
        <f t="shared" si="19"/>
        <v>58.139534883720934</v>
      </c>
      <c r="M226" s="655"/>
      <c r="N226" s="734">
        <v>3</v>
      </c>
      <c r="O226" s="734">
        <v>4</v>
      </c>
      <c r="P226" s="631" t="s">
        <v>13485</v>
      </c>
      <c r="Q226" s="630"/>
      <c r="R226" s="630"/>
      <c r="S226" s="630"/>
      <c r="T226" s="630"/>
      <c r="U226" s="630"/>
      <c r="V226" s="630"/>
      <c r="W226" s="630"/>
      <c r="X226" s="630"/>
      <c r="Y226" s="630"/>
      <c r="Z226" s="630"/>
      <c r="AA226" s="630"/>
      <c r="AB226" s="630"/>
    </row>
    <row r="227" spans="1:28" ht="12.75">
      <c r="A227" s="517">
        <v>230</v>
      </c>
      <c r="B227" s="631" t="s">
        <v>13041</v>
      </c>
      <c r="C227" s="517" t="s">
        <v>5724</v>
      </c>
      <c r="D227" s="1120" t="s">
        <v>13049</v>
      </c>
      <c r="E227" s="1120" t="s">
        <v>13049</v>
      </c>
      <c r="F227" s="1120" t="s">
        <v>13049</v>
      </c>
      <c r="G227" s="1120">
        <v>432</v>
      </c>
      <c r="H227" s="1120">
        <v>512</v>
      </c>
      <c r="I227" s="1120" t="s">
        <v>13038</v>
      </c>
      <c r="J227" s="1120">
        <v>48</v>
      </c>
      <c r="K227" s="1120">
        <v>16</v>
      </c>
      <c r="L227" s="1098">
        <f t="shared" si="19"/>
        <v>33.333333333333329</v>
      </c>
      <c r="M227" s="734">
        <v>7</v>
      </c>
      <c r="N227" s="734">
        <v>12</v>
      </c>
      <c r="O227" s="734">
        <v>5</v>
      </c>
      <c r="P227" s="631" t="s">
        <v>13486</v>
      </c>
      <c r="Q227" s="630"/>
      <c r="R227" s="630"/>
      <c r="S227" s="630"/>
      <c r="T227" s="630"/>
      <c r="U227" s="630"/>
      <c r="V227" s="630"/>
      <c r="W227" s="630"/>
      <c r="X227" s="630"/>
      <c r="Y227" s="630"/>
      <c r="Z227" s="630"/>
      <c r="AA227" s="630"/>
      <c r="AB227" s="630"/>
    </row>
    <row r="228" spans="1:28" ht="38.25">
      <c r="A228" s="517">
        <v>231</v>
      </c>
      <c r="B228" s="631" t="s">
        <v>13487</v>
      </c>
      <c r="C228" s="517" t="s">
        <v>5724</v>
      </c>
      <c r="D228" s="734"/>
      <c r="E228" s="655"/>
      <c r="F228" s="655"/>
      <c r="G228" s="1120" t="s">
        <v>13488</v>
      </c>
      <c r="H228" s="1120" t="s">
        <v>13489</v>
      </c>
      <c r="I228" s="1120" t="s">
        <v>1516</v>
      </c>
      <c r="J228" s="1120">
        <v>99</v>
      </c>
      <c r="K228" s="1120">
        <v>7</v>
      </c>
      <c r="L228" s="1098">
        <f t="shared" si="19"/>
        <v>7.0707070707070701</v>
      </c>
      <c r="M228" s="655"/>
      <c r="N228" s="734">
        <v>3</v>
      </c>
      <c r="O228" s="655"/>
      <c r="P228" s="630"/>
      <c r="Q228" s="630"/>
      <c r="R228" s="630"/>
      <c r="S228" s="630"/>
      <c r="T228" s="630"/>
      <c r="U228" s="630"/>
      <c r="V228" s="630"/>
      <c r="W228" s="630"/>
      <c r="X228" s="630"/>
      <c r="Y228" s="630"/>
      <c r="Z228" s="630"/>
      <c r="AA228" s="630"/>
      <c r="AB228" s="630"/>
    </row>
    <row r="229" spans="1:28" ht="12.75">
      <c r="A229" s="517">
        <v>232</v>
      </c>
      <c r="B229" s="631" t="s">
        <v>13041</v>
      </c>
      <c r="C229" s="517" t="s">
        <v>13379</v>
      </c>
      <c r="D229" s="1120">
        <v>228</v>
      </c>
      <c r="E229" s="1120">
        <v>230</v>
      </c>
      <c r="F229" s="1120" t="s">
        <v>13038</v>
      </c>
      <c r="G229" s="1119"/>
      <c r="H229" s="1119"/>
      <c r="I229" s="1119"/>
      <c r="J229" s="1120">
        <v>81</v>
      </c>
      <c r="K229" s="1120">
        <v>0</v>
      </c>
      <c r="L229" s="1098"/>
      <c r="M229" s="655"/>
      <c r="N229" s="655"/>
      <c r="O229" s="655"/>
      <c r="P229" s="631" t="s">
        <v>13490</v>
      </c>
      <c r="Q229" s="630"/>
      <c r="R229" s="630"/>
      <c r="S229" s="630"/>
      <c r="T229" s="630"/>
      <c r="U229" s="630"/>
      <c r="V229" s="630"/>
      <c r="W229" s="630"/>
      <c r="X229" s="630"/>
      <c r="Y229" s="630"/>
      <c r="Z229" s="630"/>
      <c r="AA229" s="630"/>
      <c r="AB229" s="630"/>
    </row>
    <row r="230" spans="1:28" ht="25.5">
      <c r="A230" s="517">
        <v>233</v>
      </c>
      <c r="B230" s="631" t="s">
        <v>13491</v>
      </c>
      <c r="C230" s="517" t="s">
        <v>5724</v>
      </c>
      <c r="D230" s="655"/>
      <c r="E230" s="655"/>
      <c r="F230" s="655"/>
      <c r="G230" s="1120">
        <v>450</v>
      </c>
      <c r="H230" s="1120">
        <v>550</v>
      </c>
      <c r="I230" s="1120" t="s">
        <v>13492</v>
      </c>
      <c r="J230" s="1120">
        <v>68</v>
      </c>
      <c r="K230" s="1120">
        <v>20</v>
      </c>
      <c r="L230" s="1098">
        <f t="shared" ref="L230:L233" si="20">IF(K230, K230/J230*100,"")</f>
        <v>29.411764705882355</v>
      </c>
      <c r="M230" s="655"/>
      <c r="N230" s="734"/>
      <c r="O230" s="734"/>
      <c r="P230" s="630"/>
      <c r="Q230" s="630"/>
      <c r="R230" s="630"/>
      <c r="S230" s="630"/>
      <c r="T230" s="630"/>
      <c r="U230" s="630"/>
      <c r="V230" s="630"/>
      <c r="W230" s="630"/>
      <c r="X230" s="630"/>
      <c r="Y230" s="630"/>
      <c r="Z230" s="630"/>
      <c r="AA230" s="630"/>
      <c r="AB230" s="630"/>
    </row>
    <row r="231" spans="1:28" ht="12.75">
      <c r="A231" s="517">
        <v>234</v>
      </c>
      <c r="B231" s="631" t="s">
        <v>13493</v>
      </c>
      <c r="C231" s="517" t="s">
        <v>6070</v>
      </c>
      <c r="D231" s="1120">
        <v>236</v>
      </c>
      <c r="E231" s="734">
        <v>235</v>
      </c>
      <c r="F231" s="734" t="s">
        <v>13217</v>
      </c>
      <c r="G231" s="1120" t="s">
        <v>13049</v>
      </c>
      <c r="H231" s="1120" t="s">
        <v>13049</v>
      </c>
      <c r="I231" s="1120" t="s">
        <v>13049</v>
      </c>
      <c r="J231" s="1120">
        <v>95</v>
      </c>
      <c r="K231" s="1120">
        <v>3</v>
      </c>
      <c r="L231" s="1098">
        <f t="shared" si="20"/>
        <v>3.1578947368421053</v>
      </c>
      <c r="M231" s="655"/>
      <c r="N231" s="655"/>
      <c r="O231" s="655"/>
      <c r="P231" s="630"/>
      <c r="Q231" s="630"/>
      <c r="R231" s="630"/>
      <c r="S231" s="630"/>
      <c r="T231" s="630"/>
      <c r="U231" s="630"/>
      <c r="V231" s="630"/>
      <c r="W231" s="630"/>
      <c r="X231" s="630"/>
      <c r="Y231" s="630"/>
      <c r="Z231" s="630"/>
      <c r="AA231" s="630"/>
      <c r="AB231" s="630"/>
    </row>
    <row r="232" spans="1:28" ht="25.5">
      <c r="A232" s="517">
        <v>235</v>
      </c>
      <c r="B232" s="631" t="s">
        <v>13052</v>
      </c>
      <c r="C232" s="517" t="s">
        <v>13494</v>
      </c>
      <c r="D232" s="734">
        <v>195</v>
      </c>
      <c r="E232" s="734">
        <v>226</v>
      </c>
      <c r="F232" s="734" t="s">
        <v>13038</v>
      </c>
      <c r="G232" s="655"/>
      <c r="H232" s="655"/>
      <c r="I232" s="655"/>
      <c r="J232" s="1120">
        <v>87</v>
      </c>
      <c r="K232" s="1120">
        <v>2</v>
      </c>
      <c r="L232" s="1093">
        <f t="shared" si="20"/>
        <v>2.2988505747126435</v>
      </c>
      <c r="M232" s="655"/>
      <c r="N232" s="655"/>
      <c r="O232" s="655"/>
      <c r="P232" s="630"/>
      <c r="Q232" s="631" t="s">
        <v>13495</v>
      </c>
      <c r="R232" s="630"/>
      <c r="S232" s="630"/>
      <c r="T232" s="630"/>
      <c r="U232" s="630"/>
      <c r="V232" s="630"/>
      <c r="W232" s="630"/>
      <c r="X232" s="630"/>
      <c r="Y232" s="630"/>
      <c r="Z232" s="630"/>
      <c r="AA232" s="630"/>
      <c r="AB232" s="630"/>
    </row>
    <row r="233" spans="1:28" ht="38.25">
      <c r="A233" s="517">
        <v>236</v>
      </c>
      <c r="B233" s="1125" t="s">
        <v>13496</v>
      </c>
      <c r="C233" s="517" t="s">
        <v>6105</v>
      </c>
      <c r="D233" s="734" t="s">
        <v>13497</v>
      </c>
      <c r="E233" s="734" t="s">
        <v>13049</v>
      </c>
      <c r="F233" s="734" t="s">
        <v>13049</v>
      </c>
      <c r="G233" s="734" t="s">
        <v>13498</v>
      </c>
      <c r="H233" s="655"/>
      <c r="I233" s="655"/>
      <c r="J233" s="1120">
        <v>51</v>
      </c>
      <c r="K233" s="1120">
        <v>18</v>
      </c>
      <c r="L233" s="1093">
        <f t="shared" si="20"/>
        <v>35.294117647058826</v>
      </c>
      <c r="M233" s="734">
        <v>0</v>
      </c>
      <c r="N233" s="734">
        <v>2</v>
      </c>
      <c r="O233" s="734">
        <v>0</v>
      </c>
      <c r="P233" s="630"/>
      <c r="Q233" s="630"/>
      <c r="R233" s="630"/>
      <c r="S233" s="630"/>
      <c r="T233" s="630"/>
      <c r="U233" s="630"/>
      <c r="V233" s="630"/>
      <c r="W233" s="630"/>
      <c r="X233" s="630"/>
      <c r="Y233" s="630"/>
      <c r="Z233" s="630"/>
      <c r="AA233" s="630"/>
      <c r="AB233" s="630"/>
    </row>
    <row r="234" spans="1:28" ht="51">
      <c r="A234" s="172" t="s">
        <v>13499</v>
      </c>
      <c r="B234" s="631" t="s">
        <v>13500</v>
      </c>
      <c r="C234" s="1092" t="s">
        <v>5928</v>
      </c>
      <c r="D234" s="725">
        <v>198</v>
      </c>
      <c r="E234" s="725">
        <v>217</v>
      </c>
      <c r="F234" s="725" t="s">
        <v>13501</v>
      </c>
      <c r="G234" s="1101" t="s">
        <v>13254</v>
      </c>
      <c r="H234" s="1101" t="s">
        <v>13049</v>
      </c>
      <c r="I234" s="1101" t="s">
        <v>13049</v>
      </c>
      <c r="J234" s="631">
        <v>49</v>
      </c>
      <c r="K234" s="725">
        <v>12</v>
      </c>
      <c r="L234" s="1126">
        <f>IF(J234, K234/J234*100,"")</f>
        <v>24.489795918367346</v>
      </c>
      <c r="M234" s="1101"/>
      <c r="N234" s="734">
        <v>12</v>
      </c>
      <c r="O234" s="734"/>
      <c r="P234" s="631" t="s">
        <v>13502</v>
      </c>
      <c r="Q234" s="631"/>
      <c r="R234" s="630"/>
      <c r="S234" s="630"/>
      <c r="T234" s="630"/>
      <c r="U234" s="630"/>
      <c r="V234" s="630"/>
      <c r="W234" s="630"/>
      <c r="X234" s="630"/>
      <c r="Y234" s="630"/>
      <c r="Z234" s="630"/>
      <c r="AA234" s="630"/>
      <c r="AB234" s="630"/>
    </row>
    <row r="235" spans="1:28" ht="25.5">
      <c r="A235" s="517">
        <v>238</v>
      </c>
      <c r="B235" s="631" t="s">
        <v>13056</v>
      </c>
      <c r="C235" s="517" t="s">
        <v>6237</v>
      </c>
      <c r="D235" s="734">
        <v>201</v>
      </c>
      <c r="E235" s="734" t="s">
        <v>13057</v>
      </c>
      <c r="F235" s="734" t="s">
        <v>11379</v>
      </c>
      <c r="G235" s="655"/>
      <c r="H235" s="655"/>
      <c r="I235" s="655"/>
      <c r="J235" s="734">
        <v>32</v>
      </c>
      <c r="K235" s="734">
        <v>10</v>
      </c>
      <c r="L235" s="1093">
        <f t="shared" ref="L235:L240" si="21">IF(K235, K235/J235*100,"")</f>
        <v>31.25</v>
      </c>
      <c r="M235" s="655"/>
      <c r="N235" s="655"/>
      <c r="O235" s="655"/>
      <c r="P235" s="630"/>
      <c r="Q235" s="630"/>
      <c r="R235" s="630"/>
      <c r="S235" s="630"/>
      <c r="T235" s="630"/>
      <c r="U235" s="630"/>
      <c r="V235" s="630"/>
      <c r="W235" s="630"/>
      <c r="X235" s="630"/>
      <c r="Y235" s="630"/>
      <c r="Z235" s="630"/>
      <c r="AA235" s="630"/>
      <c r="AB235" s="630"/>
    </row>
    <row r="236" spans="1:28" ht="12.75">
      <c r="A236" s="517">
        <v>239</v>
      </c>
      <c r="B236" s="631" t="s">
        <v>8400</v>
      </c>
      <c r="C236" s="517" t="s">
        <v>5724</v>
      </c>
      <c r="D236" s="734" t="s">
        <v>13049</v>
      </c>
      <c r="E236" s="734" t="s">
        <v>13049</v>
      </c>
      <c r="F236" s="734" t="s">
        <v>13049</v>
      </c>
      <c r="G236" s="734">
        <v>451</v>
      </c>
      <c r="H236" s="734">
        <v>539</v>
      </c>
      <c r="I236" s="734" t="s">
        <v>13049</v>
      </c>
      <c r="J236" s="725">
        <v>50</v>
      </c>
      <c r="K236" s="734">
        <v>22</v>
      </c>
      <c r="L236" s="1093">
        <f t="shared" si="21"/>
        <v>44</v>
      </c>
      <c r="M236" s="734">
        <v>5</v>
      </c>
      <c r="N236" s="655"/>
      <c r="O236" s="655"/>
      <c r="P236" s="631" t="s">
        <v>13503</v>
      </c>
      <c r="Q236" s="630"/>
      <c r="R236" s="630"/>
      <c r="S236" s="630"/>
      <c r="T236" s="630"/>
      <c r="U236" s="630"/>
      <c r="V236" s="630"/>
      <c r="W236" s="630"/>
      <c r="X236" s="630"/>
      <c r="Y236" s="630"/>
      <c r="Z236" s="630"/>
      <c r="AA236" s="630"/>
      <c r="AB236" s="630"/>
    </row>
    <row r="237" spans="1:28" ht="12.75">
      <c r="A237" s="517" t="s">
        <v>13504</v>
      </c>
      <c r="B237" s="631" t="s">
        <v>13505</v>
      </c>
      <c r="C237" s="517" t="s">
        <v>6223</v>
      </c>
      <c r="D237" s="734">
        <v>221</v>
      </c>
      <c r="E237" s="734">
        <v>238</v>
      </c>
      <c r="F237" s="734" t="s">
        <v>13134</v>
      </c>
      <c r="G237" s="655"/>
      <c r="H237" s="655"/>
      <c r="I237" s="655"/>
      <c r="J237" s="734">
        <v>90</v>
      </c>
      <c r="K237" s="734">
        <v>1</v>
      </c>
      <c r="L237" s="1093">
        <f t="shared" si="21"/>
        <v>1.1111111111111112</v>
      </c>
      <c r="M237" s="655"/>
      <c r="N237" s="655"/>
      <c r="O237" s="655"/>
      <c r="P237" s="631" t="s">
        <v>13506</v>
      </c>
      <c r="Q237" s="630"/>
      <c r="R237" s="630"/>
      <c r="S237" s="630"/>
      <c r="T237" s="630"/>
      <c r="U237" s="630"/>
      <c r="V237" s="630"/>
      <c r="W237" s="630"/>
      <c r="X237" s="630"/>
      <c r="Y237" s="630"/>
      <c r="Z237" s="630"/>
      <c r="AA237" s="630"/>
      <c r="AB237" s="630"/>
    </row>
    <row r="238" spans="1:28" ht="25.5">
      <c r="A238" s="517">
        <v>241</v>
      </c>
      <c r="B238" s="631" t="s">
        <v>13507</v>
      </c>
      <c r="C238" s="517" t="s">
        <v>6237</v>
      </c>
      <c r="D238" s="734">
        <v>214</v>
      </c>
      <c r="E238" s="734">
        <v>232</v>
      </c>
      <c r="F238" s="734" t="s">
        <v>10498</v>
      </c>
      <c r="G238" s="655"/>
      <c r="H238" s="655"/>
      <c r="I238" s="655"/>
      <c r="J238" s="734">
        <v>14</v>
      </c>
      <c r="K238" s="734">
        <v>6</v>
      </c>
      <c r="L238" s="1093">
        <f t="shared" si="21"/>
        <v>42.857142857142854</v>
      </c>
      <c r="M238" s="655"/>
      <c r="N238" s="655"/>
      <c r="O238" s="655"/>
      <c r="P238" s="631" t="s">
        <v>13508</v>
      </c>
      <c r="Q238" s="630"/>
      <c r="R238" s="630"/>
      <c r="S238" s="630"/>
      <c r="T238" s="630"/>
      <c r="U238" s="630"/>
      <c r="V238" s="630"/>
      <c r="W238" s="630"/>
      <c r="X238" s="630"/>
      <c r="Y238" s="630"/>
      <c r="Z238" s="630"/>
      <c r="AA238" s="630"/>
      <c r="AB238" s="630"/>
    </row>
    <row r="239" spans="1:28" ht="12.75">
      <c r="A239" s="517" t="s">
        <v>13509</v>
      </c>
      <c r="B239" s="631" t="s">
        <v>8387</v>
      </c>
      <c r="C239" s="517" t="s">
        <v>5955</v>
      </c>
      <c r="D239" s="734">
        <v>218</v>
      </c>
      <c r="E239" s="734">
        <v>241</v>
      </c>
      <c r="F239" s="734" t="s">
        <v>13038</v>
      </c>
      <c r="G239" s="734" t="s">
        <v>13049</v>
      </c>
      <c r="H239" s="734" t="s">
        <v>13049</v>
      </c>
      <c r="I239" s="734" t="s">
        <v>13049</v>
      </c>
      <c r="J239" s="734">
        <v>23</v>
      </c>
      <c r="K239" s="734">
        <v>6</v>
      </c>
      <c r="L239" s="1093">
        <f t="shared" si="21"/>
        <v>26.086956521739129</v>
      </c>
      <c r="M239" s="655"/>
      <c r="N239" s="655"/>
      <c r="O239" s="655"/>
      <c r="P239" s="631" t="s">
        <v>13510</v>
      </c>
      <c r="Q239" s="630"/>
      <c r="R239" s="630"/>
      <c r="S239" s="630"/>
      <c r="T239" s="630"/>
      <c r="U239" s="630"/>
      <c r="V239" s="630"/>
      <c r="W239" s="630"/>
      <c r="X239" s="630"/>
      <c r="Y239" s="630"/>
      <c r="Z239" s="630"/>
      <c r="AA239" s="630"/>
      <c r="AB239" s="630"/>
    </row>
    <row r="240" spans="1:28" ht="25.5">
      <c r="A240" s="517" t="s">
        <v>13511</v>
      </c>
      <c r="B240" s="631" t="s">
        <v>13312</v>
      </c>
      <c r="C240" s="517" t="s">
        <v>5724</v>
      </c>
      <c r="D240" s="734" t="s">
        <v>13049</v>
      </c>
      <c r="E240" s="734" t="s">
        <v>13049</v>
      </c>
      <c r="F240" s="734" t="s">
        <v>13049</v>
      </c>
      <c r="G240" s="734" t="s">
        <v>13512</v>
      </c>
      <c r="H240" s="734" t="s">
        <v>13513</v>
      </c>
      <c r="I240" s="734" t="s">
        <v>1995</v>
      </c>
      <c r="J240" s="734">
        <v>30</v>
      </c>
      <c r="K240" s="734">
        <v>20</v>
      </c>
      <c r="L240" s="1093">
        <f t="shared" si="21"/>
        <v>66.666666666666657</v>
      </c>
      <c r="M240" s="734"/>
      <c r="N240" s="734">
        <v>14</v>
      </c>
      <c r="O240" s="734">
        <v>6</v>
      </c>
      <c r="P240" s="631" t="s">
        <v>13514</v>
      </c>
      <c r="Q240" s="630"/>
      <c r="R240" s="630"/>
      <c r="S240" s="630"/>
      <c r="T240" s="630"/>
      <c r="U240" s="630"/>
      <c r="V240" s="630"/>
      <c r="W240" s="630"/>
      <c r="X240" s="630"/>
      <c r="Y240" s="630"/>
      <c r="Z240" s="630"/>
      <c r="AA240" s="630"/>
      <c r="AB240" s="630"/>
    </row>
    <row r="241" spans="1:28" ht="12.75">
      <c r="A241" s="517" t="s">
        <v>13515</v>
      </c>
      <c r="B241" s="631" t="s">
        <v>13052</v>
      </c>
      <c r="C241" s="517" t="s">
        <v>5955</v>
      </c>
      <c r="D241" s="734">
        <v>216</v>
      </c>
      <c r="E241" s="734">
        <v>221</v>
      </c>
      <c r="F241" s="734" t="s">
        <v>13049</v>
      </c>
      <c r="G241" s="734"/>
      <c r="H241" s="734"/>
      <c r="I241" s="734"/>
      <c r="J241" s="734">
        <v>120</v>
      </c>
      <c r="K241" s="734">
        <v>3</v>
      </c>
      <c r="L241" s="1093"/>
      <c r="M241" s="734"/>
      <c r="N241" s="655"/>
      <c r="O241" s="655"/>
      <c r="P241" s="631" t="s">
        <v>13516</v>
      </c>
      <c r="Q241" s="630"/>
      <c r="R241" s="630"/>
      <c r="S241" s="630"/>
      <c r="T241" s="630"/>
      <c r="U241" s="630"/>
      <c r="V241" s="630"/>
      <c r="W241" s="630"/>
      <c r="X241" s="630"/>
      <c r="Y241" s="630"/>
      <c r="Z241" s="630"/>
      <c r="AA241" s="630"/>
      <c r="AB241" s="630"/>
    </row>
    <row r="242" spans="1:28" ht="12.75">
      <c r="A242" s="517">
        <v>245</v>
      </c>
      <c r="B242" s="631" t="s">
        <v>13056</v>
      </c>
      <c r="C242" s="517" t="s">
        <v>6237</v>
      </c>
      <c r="D242" s="734">
        <v>218</v>
      </c>
      <c r="E242" s="734">
        <v>248</v>
      </c>
      <c r="F242" s="734" t="s">
        <v>13049</v>
      </c>
      <c r="G242" s="655"/>
      <c r="H242" s="655"/>
      <c r="I242" s="655"/>
      <c r="J242" s="734">
        <v>23</v>
      </c>
      <c r="K242" s="734">
        <v>19</v>
      </c>
      <c r="L242" s="1093">
        <f t="shared" ref="L242:L251" si="22">IF(K242, K242/J242*100,"")</f>
        <v>82.608695652173907</v>
      </c>
      <c r="M242" s="734">
        <v>2</v>
      </c>
      <c r="N242" s="734">
        <v>17</v>
      </c>
      <c r="O242" s="734">
        <v>2</v>
      </c>
      <c r="P242" s="631" t="s">
        <v>13517</v>
      </c>
      <c r="Q242" s="630"/>
      <c r="R242" s="630"/>
      <c r="S242" s="630"/>
      <c r="T242" s="630"/>
      <c r="U242" s="630"/>
      <c r="V242" s="630"/>
      <c r="W242" s="630"/>
      <c r="X242" s="630"/>
      <c r="Y242" s="630"/>
      <c r="Z242" s="630"/>
      <c r="AA242" s="630"/>
      <c r="AB242" s="630"/>
    </row>
    <row r="243" spans="1:28" ht="25.5">
      <c r="A243" s="517">
        <v>246</v>
      </c>
      <c r="B243" s="631" t="s">
        <v>13518</v>
      </c>
      <c r="C243" s="517" t="s">
        <v>5724</v>
      </c>
      <c r="D243" s="734" t="s">
        <v>13049</v>
      </c>
      <c r="E243" s="734" t="s">
        <v>13049</v>
      </c>
      <c r="F243" s="655"/>
      <c r="G243" s="734">
        <v>440</v>
      </c>
      <c r="H243" s="734">
        <v>449</v>
      </c>
      <c r="I243" s="734" t="s">
        <v>13049</v>
      </c>
      <c r="J243" s="734">
        <v>189</v>
      </c>
      <c r="K243" s="734">
        <v>17</v>
      </c>
      <c r="L243" s="1093">
        <f t="shared" si="22"/>
        <v>8.9947089947089935</v>
      </c>
      <c r="M243" s="734">
        <v>2</v>
      </c>
      <c r="N243" s="734">
        <v>16</v>
      </c>
      <c r="O243" s="734">
        <v>1</v>
      </c>
      <c r="P243" s="631" t="s">
        <v>13519</v>
      </c>
      <c r="Q243" s="631" t="s">
        <v>13520</v>
      </c>
      <c r="R243" s="630"/>
      <c r="S243" s="630"/>
      <c r="T243" s="630"/>
      <c r="U243" s="630"/>
      <c r="V243" s="630"/>
      <c r="W243" s="630"/>
      <c r="X243" s="630"/>
      <c r="Y243" s="630"/>
      <c r="Z243" s="630"/>
      <c r="AA243" s="630"/>
      <c r="AB243" s="630"/>
    </row>
    <row r="244" spans="1:28" ht="38.25">
      <c r="A244" s="517" t="s">
        <v>13521</v>
      </c>
      <c r="B244" s="631" t="s">
        <v>13522</v>
      </c>
      <c r="C244" s="517" t="s">
        <v>5928</v>
      </c>
      <c r="D244" s="734">
        <v>228</v>
      </c>
      <c r="E244" s="734">
        <v>219</v>
      </c>
      <c r="F244" s="734" t="s">
        <v>13038</v>
      </c>
      <c r="G244" s="734" t="s">
        <v>13049</v>
      </c>
      <c r="H244" s="734" t="s">
        <v>13049</v>
      </c>
      <c r="I244" s="734" t="s">
        <v>13049</v>
      </c>
      <c r="J244" s="734">
        <v>37</v>
      </c>
      <c r="K244" s="734">
        <v>31</v>
      </c>
      <c r="L244" s="1093">
        <f t="shared" si="22"/>
        <v>83.78378378378379</v>
      </c>
      <c r="M244" s="734">
        <v>4</v>
      </c>
      <c r="N244" s="734">
        <v>9</v>
      </c>
      <c r="O244" s="734">
        <v>4</v>
      </c>
      <c r="P244" s="631" t="s">
        <v>13523</v>
      </c>
      <c r="Q244" s="630"/>
      <c r="R244" s="630"/>
      <c r="S244" s="630"/>
      <c r="T244" s="630"/>
      <c r="U244" s="630"/>
      <c r="V244" s="630"/>
      <c r="W244" s="630"/>
      <c r="X244" s="630"/>
      <c r="Y244" s="630"/>
      <c r="Z244" s="630"/>
      <c r="AA244" s="630"/>
      <c r="AB244" s="630"/>
    </row>
    <row r="245" spans="1:28" ht="12.75">
      <c r="A245" s="517">
        <v>247</v>
      </c>
      <c r="B245" s="631" t="s">
        <v>13422</v>
      </c>
      <c r="C245" s="517" t="s">
        <v>5928</v>
      </c>
      <c r="D245" s="734">
        <v>207</v>
      </c>
      <c r="E245" s="734">
        <v>220</v>
      </c>
      <c r="F245" s="734" t="s">
        <v>13164</v>
      </c>
      <c r="G245" s="734"/>
      <c r="H245" s="734"/>
      <c r="I245" s="734"/>
      <c r="J245" s="734">
        <v>46</v>
      </c>
      <c r="K245" s="734">
        <v>19</v>
      </c>
      <c r="L245" s="1093">
        <f t="shared" si="22"/>
        <v>41.304347826086953</v>
      </c>
      <c r="M245" s="734">
        <v>0</v>
      </c>
      <c r="N245" s="655"/>
      <c r="O245" s="655"/>
      <c r="P245" s="631" t="s">
        <v>13524</v>
      </c>
      <c r="Q245" s="630"/>
      <c r="R245" s="630"/>
      <c r="S245" s="630"/>
      <c r="T245" s="630"/>
      <c r="U245" s="630"/>
      <c r="V245" s="630"/>
      <c r="W245" s="630"/>
      <c r="X245" s="630"/>
      <c r="Y245" s="630"/>
      <c r="Z245" s="630"/>
      <c r="AA245" s="630"/>
      <c r="AB245" s="630"/>
    </row>
    <row r="246" spans="1:28" ht="12.75">
      <c r="A246" s="517" t="s">
        <v>13525</v>
      </c>
      <c r="B246" s="631" t="s">
        <v>8475</v>
      </c>
      <c r="C246" s="517" t="s">
        <v>5928</v>
      </c>
      <c r="D246" s="1120">
        <v>251</v>
      </c>
      <c r="E246" s="734" t="s">
        <v>13285</v>
      </c>
      <c r="F246" s="734" t="s">
        <v>13076</v>
      </c>
      <c r="G246" s="655"/>
      <c r="H246" s="655"/>
      <c r="I246" s="655"/>
      <c r="J246" s="734">
        <v>6</v>
      </c>
      <c r="K246" s="734">
        <v>1</v>
      </c>
      <c r="L246" s="1093">
        <f t="shared" si="22"/>
        <v>16.666666666666664</v>
      </c>
      <c r="M246" s="655"/>
      <c r="N246" s="734">
        <v>1</v>
      </c>
      <c r="O246" s="655"/>
      <c r="P246" s="631" t="s">
        <v>13526</v>
      </c>
      <c r="Q246" s="630"/>
      <c r="R246" s="630"/>
      <c r="S246" s="630"/>
      <c r="T246" s="630"/>
      <c r="U246" s="630"/>
      <c r="V246" s="630"/>
      <c r="W246" s="630"/>
      <c r="X246" s="630"/>
      <c r="Y246" s="630"/>
      <c r="Z246" s="630"/>
      <c r="AA246" s="630"/>
      <c r="AB246" s="630"/>
    </row>
    <row r="247" spans="1:28" ht="12.75">
      <c r="A247" s="517" t="s">
        <v>13527</v>
      </c>
      <c r="B247" s="631" t="s">
        <v>13041</v>
      </c>
      <c r="C247" s="517" t="s">
        <v>13379</v>
      </c>
      <c r="D247" s="1120">
        <v>235</v>
      </c>
      <c r="E247" s="734">
        <v>259</v>
      </c>
      <c r="F247" s="734" t="s">
        <v>13038</v>
      </c>
      <c r="G247" s="655"/>
      <c r="H247" s="655"/>
      <c r="I247" s="655"/>
      <c r="J247" s="734">
        <v>205</v>
      </c>
      <c r="K247" s="734">
        <v>1</v>
      </c>
      <c r="L247" s="1093">
        <f t="shared" si="22"/>
        <v>0.48780487804878048</v>
      </c>
      <c r="M247" s="655"/>
      <c r="N247" s="655"/>
      <c r="O247" s="655"/>
      <c r="P247" s="631" t="s">
        <v>13528</v>
      </c>
      <c r="Q247" s="630"/>
      <c r="R247" s="630"/>
      <c r="S247" s="630"/>
      <c r="T247" s="630"/>
      <c r="U247" s="630"/>
      <c r="V247" s="630"/>
      <c r="W247" s="630"/>
      <c r="X247" s="630"/>
      <c r="Y247" s="630"/>
      <c r="Z247" s="630"/>
      <c r="AA247" s="630"/>
      <c r="AB247" s="630"/>
    </row>
    <row r="248" spans="1:28" ht="12.75">
      <c r="A248" s="517" t="s">
        <v>13529</v>
      </c>
      <c r="B248" s="631" t="s">
        <v>13530</v>
      </c>
      <c r="C248" s="517" t="s">
        <v>5724</v>
      </c>
      <c r="D248" s="655"/>
      <c r="E248" s="655"/>
      <c r="F248" s="655"/>
      <c r="G248" s="734">
        <v>417</v>
      </c>
      <c r="H248" s="734">
        <v>526</v>
      </c>
      <c r="I248" s="734" t="s">
        <v>6811</v>
      </c>
      <c r="J248" s="734">
        <v>60</v>
      </c>
      <c r="K248" s="734">
        <v>26</v>
      </c>
      <c r="L248" s="1093">
        <f t="shared" si="22"/>
        <v>43.333333333333336</v>
      </c>
      <c r="M248" s="655"/>
      <c r="N248" s="655"/>
      <c r="O248" s="655"/>
      <c r="P248" s="630"/>
      <c r="Q248" s="630"/>
      <c r="R248" s="630"/>
      <c r="S248" s="630"/>
      <c r="T248" s="630"/>
      <c r="U248" s="630"/>
      <c r="V248" s="630"/>
      <c r="W248" s="630"/>
      <c r="X248" s="630"/>
      <c r="Y248" s="630"/>
      <c r="Z248" s="630"/>
      <c r="AA248" s="630"/>
      <c r="AB248" s="630"/>
    </row>
    <row r="249" spans="1:28" ht="25.5">
      <c r="A249" s="517">
        <v>250</v>
      </c>
      <c r="B249" s="631" t="s">
        <v>13531</v>
      </c>
      <c r="C249" s="517" t="s">
        <v>5928</v>
      </c>
      <c r="D249" s="734">
        <v>205</v>
      </c>
      <c r="E249" s="734">
        <v>223</v>
      </c>
      <c r="F249" s="734" t="s">
        <v>10498</v>
      </c>
      <c r="G249" s="734" t="s">
        <v>13049</v>
      </c>
      <c r="H249" s="734" t="s">
        <v>13049</v>
      </c>
      <c r="I249" s="734" t="s">
        <v>13049</v>
      </c>
      <c r="J249" s="734">
        <v>42</v>
      </c>
      <c r="K249" s="734">
        <v>14</v>
      </c>
      <c r="L249" s="1093">
        <f t="shared" si="22"/>
        <v>33.333333333333329</v>
      </c>
      <c r="M249" s="655"/>
      <c r="N249" s="734">
        <v>5</v>
      </c>
      <c r="O249" s="655"/>
      <c r="P249" s="631" t="s">
        <v>13532</v>
      </c>
      <c r="Q249" s="630"/>
      <c r="R249" s="630"/>
      <c r="S249" s="630"/>
      <c r="T249" s="630"/>
      <c r="U249" s="630"/>
      <c r="V249" s="630"/>
      <c r="W249" s="630"/>
      <c r="X249" s="630"/>
      <c r="Y249" s="630"/>
      <c r="Z249" s="630"/>
      <c r="AA249" s="630"/>
      <c r="AB249" s="630"/>
    </row>
    <row r="250" spans="1:28" ht="12.75">
      <c r="A250" s="517">
        <v>252</v>
      </c>
      <c r="B250" s="631" t="s">
        <v>13138</v>
      </c>
      <c r="C250" s="517" t="s">
        <v>5928</v>
      </c>
      <c r="D250" s="1101">
        <v>201</v>
      </c>
      <c r="E250" s="1101">
        <v>227</v>
      </c>
      <c r="F250" s="1101" t="s">
        <v>10498</v>
      </c>
      <c r="G250" s="655"/>
      <c r="H250" s="655"/>
      <c r="I250" s="655"/>
      <c r="J250" s="734">
        <v>37</v>
      </c>
      <c r="K250" s="734">
        <v>1</v>
      </c>
      <c r="L250" s="1093">
        <f t="shared" si="22"/>
        <v>2.7027027027027026</v>
      </c>
      <c r="M250" s="655"/>
      <c r="N250" s="655"/>
      <c r="O250" s="655"/>
      <c r="P250" s="631" t="s">
        <v>13533</v>
      </c>
      <c r="Q250" s="630"/>
      <c r="R250" s="630"/>
      <c r="S250" s="630"/>
      <c r="T250" s="630"/>
      <c r="U250" s="630"/>
      <c r="V250" s="630"/>
      <c r="W250" s="630"/>
      <c r="X250" s="630"/>
      <c r="Y250" s="630"/>
      <c r="Z250" s="630"/>
      <c r="AA250" s="630"/>
      <c r="AB250" s="630"/>
    </row>
    <row r="251" spans="1:28" ht="12.75">
      <c r="A251" s="517">
        <v>253</v>
      </c>
      <c r="B251" s="631" t="s">
        <v>13052</v>
      </c>
      <c r="C251" s="517" t="s">
        <v>5955</v>
      </c>
      <c r="D251" s="734">
        <v>203</v>
      </c>
      <c r="E251" s="734">
        <v>215</v>
      </c>
      <c r="F251" s="734" t="s">
        <v>13046</v>
      </c>
      <c r="G251" s="655"/>
      <c r="H251" s="655"/>
      <c r="I251" s="655"/>
      <c r="J251" s="734">
        <v>220</v>
      </c>
      <c r="K251" s="734">
        <v>8</v>
      </c>
      <c r="L251" s="1093">
        <f t="shared" si="22"/>
        <v>3.6363636363636362</v>
      </c>
      <c r="M251" s="655"/>
      <c r="N251" s="655"/>
      <c r="O251" s="655"/>
      <c r="P251" s="631" t="s">
        <v>13534</v>
      </c>
      <c r="Q251" s="630"/>
      <c r="R251" s="630"/>
      <c r="S251" s="630"/>
      <c r="T251" s="630"/>
      <c r="U251" s="630"/>
      <c r="V251" s="630"/>
      <c r="W251" s="630"/>
      <c r="X251" s="630"/>
      <c r="Y251" s="630"/>
      <c r="Z251" s="630"/>
      <c r="AA251" s="630"/>
      <c r="AB251" s="630"/>
    </row>
    <row r="252" spans="1:28" ht="12.75">
      <c r="A252" s="290" t="s">
        <v>13535</v>
      </c>
      <c r="B252" s="290" t="s">
        <v>13052</v>
      </c>
      <c r="C252" s="290" t="s">
        <v>5955</v>
      </c>
      <c r="D252" s="1127">
        <v>201</v>
      </c>
      <c r="E252" s="1127">
        <v>230</v>
      </c>
      <c r="F252" s="1127" t="s">
        <v>13046</v>
      </c>
      <c r="G252" s="1128"/>
      <c r="H252" s="1128"/>
      <c r="I252" s="1128"/>
      <c r="J252" s="1128"/>
      <c r="K252" s="1127">
        <v>2</v>
      </c>
      <c r="L252" s="1129"/>
      <c r="M252" s="1128"/>
      <c r="N252" s="1127">
        <v>2</v>
      </c>
      <c r="O252" s="1128"/>
      <c r="P252" s="290" t="s">
        <v>13536</v>
      </c>
      <c r="Q252" s="388" t="s">
        <v>13537</v>
      </c>
      <c r="R252" s="1128"/>
      <c r="S252" s="1128"/>
      <c r="T252" s="1128"/>
      <c r="U252" s="1128"/>
      <c r="V252" s="1128"/>
      <c r="W252" s="1128"/>
      <c r="X252" s="1128"/>
      <c r="Y252" s="1128"/>
      <c r="Z252" s="1128"/>
      <c r="AA252" s="1128"/>
      <c r="AB252" s="1128"/>
    </row>
    <row r="253" spans="1:28" ht="12.75">
      <c r="A253" s="517" t="s">
        <v>13538</v>
      </c>
      <c r="B253" s="631" t="s">
        <v>13052</v>
      </c>
      <c r="C253" s="517" t="s">
        <v>6105</v>
      </c>
      <c r="D253" s="734">
        <v>207</v>
      </c>
      <c r="E253" s="734">
        <v>217</v>
      </c>
      <c r="F253" s="734" t="s">
        <v>13038</v>
      </c>
      <c r="G253" s="734" t="s">
        <v>13049</v>
      </c>
      <c r="H253" s="734" t="s">
        <v>13049</v>
      </c>
      <c r="I253" s="734" t="s">
        <v>13049</v>
      </c>
      <c r="J253" s="734">
        <v>60</v>
      </c>
      <c r="K253" s="734">
        <v>7</v>
      </c>
      <c r="L253" s="1093">
        <f t="shared" ref="L253:L259" si="23">IF(K253, K253/J253*100,"")</f>
        <v>11.666666666666666</v>
      </c>
      <c r="M253" s="734">
        <v>0</v>
      </c>
      <c r="N253" s="655"/>
      <c r="O253" s="655"/>
      <c r="P253" s="631" t="s">
        <v>13539</v>
      </c>
      <c r="Q253" s="630"/>
      <c r="R253" s="630"/>
      <c r="S253" s="630"/>
      <c r="T253" s="630"/>
      <c r="U253" s="630"/>
      <c r="V253" s="630"/>
      <c r="W253" s="630"/>
      <c r="X253" s="630"/>
      <c r="Y253" s="630"/>
      <c r="Z253" s="630"/>
      <c r="AA253" s="630"/>
      <c r="AB253" s="630"/>
    </row>
    <row r="254" spans="1:28" ht="38.25">
      <c r="A254" s="517">
        <v>256</v>
      </c>
      <c r="B254" s="631" t="s">
        <v>13540</v>
      </c>
      <c r="C254" s="517" t="s">
        <v>6237</v>
      </c>
      <c r="D254" s="734">
        <v>204</v>
      </c>
      <c r="E254" s="734">
        <v>219</v>
      </c>
      <c r="F254" s="734" t="s">
        <v>10498</v>
      </c>
      <c r="G254" s="734" t="s">
        <v>13049</v>
      </c>
      <c r="H254" s="734" t="s">
        <v>13049</v>
      </c>
      <c r="I254" s="734" t="s">
        <v>13049</v>
      </c>
      <c r="J254" s="734">
        <v>38</v>
      </c>
      <c r="K254" s="734">
        <v>24</v>
      </c>
      <c r="L254" s="1093">
        <f t="shared" si="23"/>
        <v>63.157894736842103</v>
      </c>
      <c r="M254" s="734"/>
      <c r="N254" s="734">
        <v>14</v>
      </c>
      <c r="O254" s="655"/>
      <c r="P254" s="631" t="s">
        <v>13541</v>
      </c>
      <c r="Q254" s="630"/>
      <c r="R254" s="630"/>
      <c r="S254" s="630"/>
      <c r="T254" s="630"/>
      <c r="U254" s="630"/>
      <c r="V254" s="630"/>
      <c r="W254" s="630"/>
      <c r="X254" s="630"/>
      <c r="Y254" s="630"/>
      <c r="Z254" s="630"/>
      <c r="AA254" s="630"/>
      <c r="AB254" s="630"/>
    </row>
    <row r="255" spans="1:28" ht="12.75">
      <c r="A255" s="517">
        <v>257</v>
      </c>
      <c r="B255" s="631" t="s">
        <v>13542</v>
      </c>
      <c r="C255" s="517" t="s">
        <v>5724</v>
      </c>
      <c r="D255" s="655"/>
      <c r="E255" s="655"/>
      <c r="F255" s="655"/>
      <c r="G255" s="734">
        <v>466</v>
      </c>
      <c r="H255" s="734">
        <v>522</v>
      </c>
      <c r="I255" s="655"/>
      <c r="J255" s="734">
        <v>55</v>
      </c>
      <c r="K255" s="734">
        <v>23</v>
      </c>
      <c r="L255" s="1093">
        <f t="shared" si="23"/>
        <v>41.818181818181813</v>
      </c>
      <c r="M255" s="734"/>
      <c r="N255" s="734">
        <v>16</v>
      </c>
      <c r="O255" s="734"/>
      <c r="P255" s="630"/>
      <c r="Q255" s="630"/>
      <c r="R255" s="630"/>
      <c r="S255" s="630"/>
      <c r="T255" s="630"/>
      <c r="U255" s="630"/>
      <c r="V255" s="630"/>
      <c r="W255" s="630"/>
      <c r="X255" s="630"/>
      <c r="Y255" s="630"/>
      <c r="Z255" s="630"/>
      <c r="AA255" s="630"/>
      <c r="AB255" s="630"/>
    </row>
    <row r="256" spans="1:28" ht="25.5">
      <c r="A256" s="517" t="s">
        <v>13543</v>
      </c>
      <c r="B256" s="631" t="s">
        <v>13544</v>
      </c>
      <c r="C256" s="517" t="s">
        <v>6237</v>
      </c>
      <c r="D256" s="734" t="s">
        <v>13545</v>
      </c>
      <c r="E256" s="734">
        <v>223</v>
      </c>
      <c r="F256" s="655"/>
      <c r="G256" s="655"/>
      <c r="H256" s="655"/>
      <c r="I256" s="655"/>
      <c r="J256" s="734">
        <v>57</v>
      </c>
      <c r="K256" s="734">
        <v>25</v>
      </c>
      <c r="L256" s="1093">
        <f t="shared" si="23"/>
        <v>43.859649122807014</v>
      </c>
      <c r="M256" s="734">
        <v>0</v>
      </c>
      <c r="N256" s="734">
        <v>24</v>
      </c>
      <c r="O256" s="734">
        <v>1</v>
      </c>
      <c r="P256" s="631" t="s">
        <v>13546</v>
      </c>
      <c r="Q256" s="630"/>
      <c r="R256" s="630"/>
      <c r="S256" s="630"/>
      <c r="T256" s="630"/>
      <c r="U256" s="630"/>
      <c r="V256" s="630"/>
      <c r="W256" s="630"/>
      <c r="X256" s="630"/>
      <c r="Y256" s="630"/>
      <c r="Z256" s="630"/>
      <c r="AA256" s="630"/>
      <c r="AB256" s="630"/>
    </row>
    <row r="257" spans="1:28" ht="12.75">
      <c r="A257" s="517">
        <v>260</v>
      </c>
      <c r="B257" s="631" t="s">
        <v>13140</v>
      </c>
      <c r="C257" s="517" t="s">
        <v>5724</v>
      </c>
      <c r="D257" s="655"/>
      <c r="E257" s="655"/>
      <c r="F257" s="655"/>
      <c r="G257" s="734">
        <v>400</v>
      </c>
      <c r="H257" s="734">
        <v>473</v>
      </c>
      <c r="I257" s="734" t="s">
        <v>9470</v>
      </c>
      <c r="J257" s="734">
        <v>35</v>
      </c>
      <c r="K257" s="734">
        <v>17</v>
      </c>
      <c r="L257" s="1093">
        <f t="shared" si="23"/>
        <v>48.571428571428569</v>
      </c>
      <c r="M257" s="734">
        <v>1</v>
      </c>
      <c r="N257" s="734">
        <v>2</v>
      </c>
      <c r="O257" s="734">
        <v>1</v>
      </c>
      <c r="P257" s="630"/>
      <c r="Q257" s="630"/>
      <c r="R257" s="630"/>
      <c r="S257" s="630"/>
      <c r="T257" s="630"/>
      <c r="U257" s="630"/>
      <c r="V257" s="630"/>
      <c r="W257" s="630"/>
      <c r="X257" s="630"/>
      <c r="Y257" s="630"/>
      <c r="Z257" s="630"/>
      <c r="AA257" s="630"/>
      <c r="AB257" s="630"/>
    </row>
    <row r="258" spans="1:28" ht="12.75">
      <c r="A258" s="517">
        <v>261</v>
      </c>
      <c r="B258" s="631" t="s">
        <v>8400</v>
      </c>
      <c r="C258" s="517" t="s">
        <v>5724</v>
      </c>
      <c r="D258" s="655"/>
      <c r="E258" s="655"/>
      <c r="F258" s="655"/>
      <c r="G258" s="734">
        <v>463</v>
      </c>
      <c r="H258" s="734">
        <v>460</v>
      </c>
      <c r="I258" s="734" t="s">
        <v>1232</v>
      </c>
      <c r="J258" s="734">
        <v>32</v>
      </c>
      <c r="K258" s="734">
        <v>10</v>
      </c>
      <c r="L258" s="1093">
        <f t="shared" si="23"/>
        <v>31.25</v>
      </c>
      <c r="M258" s="655"/>
      <c r="N258" s="734">
        <v>6</v>
      </c>
      <c r="O258" s="734">
        <v>1</v>
      </c>
      <c r="P258" s="631" t="s">
        <v>13547</v>
      </c>
      <c r="Q258" s="630"/>
      <c r="R258" s="630"/>
      <c r="S258" s="630"/>
      <c r="T258" s="630"/>
      <c r="U258" s="630"/>
      <c r="V258" s="630"/>
      <c r="W258" s="630"/>
      <c r="X258" s="630"/>
      <c r="Y258" s="630"/>
      <c r="Z258" s="630"/>
      <c r="AA258" s="630"/>
      <c r="AB258" s="630"/>
    </row>
    <row r="259" spans="1:28" ht="12.75">
      <c r="A259" s="517">
        <v>262</v>
      </c>
      <c r="B259" s="631" t="s">
        <v>13548</v>
      </c>
      <c r="C259" s="517" t="s">
        <v>6237</v>
      </c>
      <c r="D259" s="734">
        <v>225</v>
      </c>
      <c r="E259" s="734">
        <v>242</v>
      </c>
      <c r="F259" s="655"/>
      <c r="I259" s="655"/>
      <c r="J259" s="734">
        <v>27</v>
      </c>
      <c r="K259" s="734">
        <v>13</v>
      </c>
      <c r="L259" s="1093">
        <f t="shared" si="23"/>
        <v>48.148148148148145</v>
      </c>
      <c r="M259" s="655"/>
      <c r="N259" s="734">
        <v>7</v>
      </c>
      <c r="O259" s="655"/>
      <c r="P259" s="630"/>
      <c r="Q259" s="630"/>
      <c r="R259" s="630"/>
      <c r="S259" s="630"/>
      <c r="T259" s="630"/>
      <c r="U259" s="630"/>
      <c r="V259" s="630"/>
      <c r="W259" s="630"/>
      <c r="X259" s="630"/>
      <c r="Y259" s="630"/>
      <c r="Z259" s="630"/>
      <c r="AA259" s="630"/>
      <c r="AB259" s="630"/>
    </row>
    <row r="260" spans="1:28" ht="12.75">
      <c r="A260" s="517" t="s">
        <v>13549</v>
      </c>
      <c r="B260" s="631" t="s">
        <v>13052</v>
      </c>
      <c r="C260" s="517" t="s">
        <v>13379</v>
      </c>
      <c r="D260" s="734">
        <v>217</v>
      </c>
      <c r="E260" s="734" t="s">
        <v>13049</v>
      </c>
      <c r="F260" s="734" t="s">
        <v>13217</v>
      </c>
      <c r="G260" s="734" t="s">
        <v>13049</v>
      </c>
      <c r="H260" s="734" t="s">
        <v>13049</v>
      </c>
      <c r="I260" s="734" t="s">
        <v>13049</v>
      </c>
      <c r="J260" s="734">
        <v>158</v>
      </c>
      <c r="K260" s="734">
        <v>0</v>
      </c>
      <c r="L260" s="1093"/>
      <c r="M260" s="734"/>
      <c r="N260" s="655"/>
      <c r="O260" s="655"/>
      <c r="P260" s="631" t="s">
        <v>13550</v>
      </c>
      <c r="Q260" s="630"/>
      <c r="R260" s="630"/>
      <c r="S260" s="630"/>
      <c r="T260" s="630"/>
      <c r="U260" s="630"/>
      <c r="V260" s="630"/>
      <c r="W260" s="630"/>
      <c r="X260" s="630"/>
      <c r="Y260" s="630"/>
      <c r="Z260" s="630"/>
      <c r="AA260" s="630"/>
      <c r="AB260" s="630"/>
    </row>
    <row r="261" spans="1:28" ht="12.75">
      <c r="A261" s="517">
        <v>263</v>
      </c>
      <c r="B261" s="631" t="s">
        <v>13052</v>
      </c>
      <c r="C261" s="517" t="s">
        <v>5928</v>
      </c>
      <c r="D261" s="1120">
        <v>244</v>
      </c>
      <c r="E261" s="734">
        <v>259</v>
      </c>
      <c r="F261" s="655"/>
      <c r="G261" s="655"/>
      <c r="H261" s="655"/>
      <c r="I261" s="655"/>
      <c r="J261" s="734">
        <v>20</v>
      </c>
      <c r="K261" s="734">
        <v>15</v>
      </c>
      <c r="L261" s="1093">
        <f t="shared" ref="L261:L273" si="24">IF(K261, K261/J261*100,"")</f>
        <v>75</v>
      </c>
      <c r="M261" s="734">
        <v>3</v>
      </c>
      <c r="N261" s="655"/>
      <c r="O261" s="655"/>
      <c r="P261" s="631" t="s">
        <v>13551</v>
      </c>
      <c r="Q261" s="630"/>
      <c r="R261" s="630"/>
      <c r="S261" s="630"/>
      <c r="T261" s="630"/>
      <c r="U261" s="630"/>
      <c r="V261" s="630"/>
      <c r="W261" s="630"/>
      <c r="X261" s="630"/>
      <c r="Y261" s="630"/>
      <c r="Z261" s="630"/>
      <c r="AA261" s="630"/>
      <c r="AB261" s="630"/>
    </row>
    <row r="262" spans="1:28" ht="25.5">
      <c r="A262" s="517" t="s">
        <v>13552</v>
      </c>
      <c r="B262" s="631" t="s">
        <v>13041</v>
      </c>
      <c r="C262" s="517" t="s">
        <v>6070</v>
      </c>
      <c r="D262" s="734">
        <v>227</v>
      </c>
      <c r="E262" s="734">
        <v>221</v>
      </c>
      <c r="F262" s="734" t="s">
        <v>13038</v>
      </c>
      <c r="G262" s="655"/>
      <c r="H262" s="655"/>
      <c r="I262" s="655"/>
      <c r="J262" s="734">
        <v>250</v>
      </c>
      <c r="K262" s="734">
        <v>5</v>
      </c>
      <c r="L262" s="1093">
        <f t="shared" si="24"/>
        <v>2</v>
      </c>
      <c r="M262" s="655"/>
      <c r="N262" s="734">
        <v>5</v>
      </c>
      <c r="O262" s="655"/>
      <c r="P262" s="631" t="s">
        <v>13553</v>
      </c>
      <c r="Q262" s="630"/>
      <c r="R262" s="630"/>
      <c r="S262" s="630"/>
      <c r="T262" s="630"/>
      <c r="U262" s="630"/>
      <c r="V262" s="630"/>
      <c r="W262" s="630"/>
      <c r="X262" s="630"/>
      <c r="Y262" s="630"/>
      <c r="Z262" s="630"/>
      <c r="AA262" s="630"/>
      <c r="AB262" s="630"/>
    </row>
    <row r="263" spans="1:28" ht="12.75">
      <c r="A263" s="517" t="s">
        <v>13554</v>
      </c>
      <c r="B263" s="631" t="s">
        <v>13052</v>
      </c>
      <c r="C263" s="517" t="s">
        <v>13411</v>
      </c>
      <c r="D263" s="734">
        <v>206</v>
      </c>
      <c r="E263" s="734">
        <v>216</v>
      </c>
      <c r="F263" s="734" t="s">
        <v>13555</v>
      </c>
      <c r="G263" s="655"/>
      <c r="H263" s="655"/>
      <c r="I263" s="655"/>
      <c r="J263" s="734">
        <v>380</v>
      </c>
      <c r="K263" s="734">
        <v>0</v>
      </c>
      <c r="L263" s="1093" t="str">
        <f t="shared" si="24"/>
        <v/>
      </c>
      <c r="M263" s="655"/>
      <c r="N263" s="655"/>
      <c r="O263" s="655"/>
      <c r="P263" s="631" t="s">
        <v>13556</v>
      </c>
      <c r="Q263" s="630"/>
      <c r="R263" s="630"/>
      <c r="S263" s="630"/>
      <c r="T263" s="630"/>
      <c r="U263" s="630"/>
      <c r="V263" s="630"/>
      <c r="W263" s="630"/>
      <c r="X263" s="630"/>
      <c r="Y263" s="630"/>
      <c r="Z263" s="630"/>
      <c r="AA263" s="630"/>
      <c r="AB263" s="630"/>
    </row>
    <row r="264" spans="1:28" ht="12.75">
      <c r="A264" s="517">
        <v>265</v>
      </c>
      <c r="B264" s="631" t="s">
        <v>13052</v>
      </c>
      <c r="C264" s="517" t="s">
        <v>6070</v>
      </c>
      <c r="D264" s="734">
        <v>224</v>
      </c>
      <c r="E264" s="734">
        <v>218</v>
      </c>
      <c r="F264" s="734" t="s">
        <v>13038</v>
      </c>
      <c r="G264" s="655"/>
      <c r="H264" s="655"/>
      <c r="I264" s="655"/>
      <c r="J264" s="734">
        <v>162</v>
      </c>
      <c r="K264" s="734">
        <v>11</v>
      </c>
      <c r="L264" s="1093">
        <f t="shared" si="24"/>
        <v>6.7901234567901234</v>
      </c>
      <c r="M264" s="655"/>
      <c r="N264" s="734">
        <v>2</v>
      </c>
      <c r="O264" s="655"/>
      <c r="P264" s="725" t="s">
        <v>13557</v>
      </c>
      <c r="Q264" s="630"/>
      <c r="R264" s="630"/>
      <c r="S264" s="630"/>
      <c r="T264" s="630"/>
      <c r="U264" s="630"/>
      <c r="V264" s="630"/>
      <c r="W264" s="630"/>
      <c r="X264" s="630"/>
      <c r="Y264" s="630"/>
      <c r="Z264" s="630"/>
      <c r="AA264" s="630"/>
      <c r="AB264" s="630"/>
    </row>
    <row r="265" spans="1:28" ht="12.75">
      <c r="A265" s="517" t="s">
        <v>13558</v>
      </c>
      <c r="B265" s="631" t="s">
        <v>13052</v>
      </c>
      <c r="C265" s="517" t="s">
        <v>13379</v>
      </c>
      <c r="D265" s="734">
        <v>221</v>
      </c>
      <c r="E265" s="734">
        <v>237</v>
      </c>
      <c r="F265" s="734" t="s">
        <v>13046</v>
      </c>
      <c r="G265" s="655"/>
      <c r="H265" s="655"/>
      <c r="I265" s="655"/>
      <c r="J265" s="725">
        <v>99</v>
      </c>
      <c r="K265" s="734">
        <v>1</v>
      </c>
      <c r="L265" s="1093">
        <f t="shared" si="24"/>
        <v>1.0101010101010102</v>
      </c>
      <c r="M265" s="655"/>
      <c r="N265" s="655"/>
      <c r="O265" s="655"/>
      <c r="P265" s="631" t="s">
        <v>13559</v>
      </c>
      <c r="Q265" s="630"/>
      <c r="R265" s="630"/>
      <c r="S265" s="630"/>
      <c r="T265" s="630"/>
      <c r="U265" s="630"/>
      <c r="V265" s="630"/>
      <c r="W265" s="630"/>
      <c r="X265" s="630"/>
      <c r="Y265" s="630"/>
      <c r="Z265" s="630"/>
      <c r="AA265" s="630"/>
      <c r="AB265" s="630"/>
    </row>
    <row r="266" spans="1:28" ht="12.75">
      <c r="A266" s="517">
        <v>267</v>
      </c>
      <c r="B266" s="631" t="s">
        <v>13071</v>
      </c>
      <c r="C266" s="517" t="s">
        <v>13560</v>
      </c>
      <c r="D266" s="655"/>
      <c r="E266" s="655"/>
      <c r="F266" s="655"/>
      <c r="G266" s="734" t="s">
        <v>13561</v>
      </c>
      <c r="H266" s="734">
        <v>692</v>
      </c>
      <c r="I266" s="734" t="s">
        <v>13492</v>
      </c>
      <c r="J266" s="1101">
        <v>43</v>
      </c>
      <c r="K266" s="734">
        <v>8</v>
      </c>
      <c r="L266" s="1093">
        <f t="shared" si="24"/>
        <v>18.604651162790699</v>
      </c>
      <c r="M266" s="655"/>
      <c r="N266" s="734">
        <v>8</v>
      </c>
      <c r="O266" s="655"/>
      <c r="P266" s="631" t="s">
        <v>13562</v>
      </c>
      <c r="Q266" s="630"/>
      <c r="R266" s="630"/>
      <c r="S266" s="630"/>
      <c r="T266" s="630"/>
      <c r="U266" s="630"/>
      <c r="V266" s="630"/>
      <c r="W266" s="630"/>
      <c r="X266" s="630"/>
      <c r="Y266" s="630"/>
      <c r="Z266" s="630"/>
      <c r="AA266" s="630"/>
      <c r="AB266" s="630"/>
    </row>
    <row r="267" spans="1:28" ht="12.75">
      <c r="A267" s="517">
        <v>268</v>
      </c>
      <c r="B267" s="631" t="s">
        <v>8427</v>
      </c>
      <c r="C267" s="517" t="s">
        <v>5724</v>
      </c>
      <c r="D267" s="734" t="s">
        <v>13454</v>
      </c>
      <c r="E267" s="734" t="s">
        <v>13127</v>
      </c>
      <c r="F267" s="734" t="s">
        <v>13049</v>
      </c>
      <c r="G267" s="734" t="s">
        <v>13563</v>
      </c>
      <c r="H267" s="734" t="s">
        <v>13564</v>
      </c>
      <c r="I267" s="734" t="s">
        <v>1516</v>
      </c>
      <c r="J267" s="734">
        <v>53</v>
      </c>
      <c r="K267" s="734">
        <v>26</v>
      </c>
      <c r="L267" s="1093">
        <f t="shared" si="24"/>
        <v>49.056603773584904</v>
      </c>
      <c r="M267" s="655"/>
      <c r="N267" s="734">
        <v>9</v>
      </c>
      <c r="O267" s="734">
        <v>2</v>
      </c>
      <c r="P267" s="630"/>
      <c r="Q267" s="630"/>
      <c r="R267" s="630"/>
      <c r="S267" s="630"/>
      <c r="T267" s="630"/>
      <c r="U267" s="630"/>
      <c r="V267" s="630"/>
      <c r="W267" s="630"/>
      <c r="X267" s="630"/>
      <c r="Y267" s="630"/>
      <c r="Z267" s="630"/>
      <c r="AA267" s="630"/>
      <c r="AB267" s="630"/>
    </row>
    <row r="268" spans="1:28" ht="25.5">
      <c r="A268" s="517">
        <v>269</v>
      </c>
      <c r="B268" s="631" t="s">
        <v>13565</v>
      </c>
      <c r="C268" s="517" t="s">
        <v>6237</v>
      </c>
      <c r="D268" s="734">
        <v>224</v>
      </c>
      <c r="E268" s="734">
        <v>232</v>
      </c>
      <c r="F268" s="734" t="s">
        <v>13049</v>
      </c>
      <c r="G268" s="655"/>
      <c r="H268" s="655"/>
      <c r="I268" s="655"/>
      <c r="J268" s="734">
        <v>49</v>
      </c>
      <c r="K268" s="734">
        <v>23</v>
      </c>
      <c r="L268" s="1093">
        <f t="shared" si="24"/>
        <v>46.938775510204081</v>
      </c>
      <c r="M268" s="734">
        <v>3</v>
      </c>
      <c r="N268" s="734">
        <v>18</v>
      </c>
      <c r="O268" s="655"/>
      <c r="P268" s="631" t="s">
        <v>13566</v>
      </c>
      <c r="Q268" s="630"/>
      <c r="R268" s="630"/>
      <c r="S268" s="630"/>
      <c r="T268" s="630"/>
      <c r="U268" s="630"/>
      <c r="V268" s="630"/>
      <c r="W268" s="630"/>
      <c r="X268" s="630"/>
      <c r="Y268" s="630"/>
      <c r="Z268" s="630"/>
      <c r="AA268" s="630"/>
      <c r="AB268" s="630"/>
    </row>
    <row r="269" spans="1:28" ht="12.75">
      <c r="A269" s="517">
        <v>270</v>
      </c>
      <c r="B269" s="631" t="s">
        <v>13567</v>
      </c>
      <c r="C269" s="517" t="s">
        <v>5724</v>
      </c>
      <c r="D269" s="734" t="s">
        <v>13049</v>
      </c>
      <c r="E269" s="734" t="s">
        <v>13049</v>
      </c>
      <c r="F269" s="734" t="s">
        <v>13049</v>
      </c>
      <c r="G269" s="734">
        <v>410</v>
      </c>
      <c r="H269" s="734">
        <v>640</v>
      </c>
      <c r="I269" s="734" t="s">
        <v>13049</v>
      </c>
      <c r="J269" s="734">
        <v>23</v>
      </c>
      <c r="K269" s="734">
        <v>18</v>
      </c>
      <c r="L269" s="1093">
        <f t="shared" si="24"/>
        <v>78.260869565217391</v>
      </c>
      <c r="M269" s="655"/>
      <c r="N269" s="734">
        <v>16</v>
      </c>
      <c r="O269" s="734">
        <v>2</v>
      </c>
      <c r="P269" s="631" t="s">
        <v>13568</v>
      </c>
      <c r="Q269" s="630"/>
      <c r="R269" s="630"/>
      <c r="S269" s="630"/>
      <c r="T269" s="630"/>
      <c r="U269" s="630"/>
      <c r="V269" s="630"/>
      <c r="W269" s="630"/>
      <c r="X269" s="630"/>
      <c r="Y269" s="630"/>
      <c r="Z269" s="630"/>
      <c r="AA269" s="630"/>
      <c r="AB269" s="630"/>
    </row>
    <row r="270" spans="1:28" ht="25.5">
      <c r="A270" s="517" t="s">
        <v>13569</v>
      </c>
      <c r="B270" s="631" t="s">
        <v>13570</v>
      </c>
      <c r="C270" s="517" t="s">
        <v>6237</v>
      </c>
      <c r="D270" s="734">
        <v>204</v>
      </c>
      <c r="E270" s="734">
        <v>240</v>
      </c>
      <c r="F270" s="734" t="s">
        <v>13049</v>
      </c>
      <c r="G270" s="734" t="s">
        <v>13049</v>
      </c>
      <c r="H270" s="734" t="s">
        <v>13049</v>
      </c>
      <c r="I270" s="734" t="s">
        <v>13049</v>
      </c>
      <c r="J270" s="734">
        <v>31</v>
      </c>
      <c r="K270" s="734">
        <v>25</v>
      </c>
      <c r="L270" s="1093">
        <f t="shared" si="24"/>
        <v>80.645161290322577</v>
      </c>
      <c r="M270" s="734">
        <v>4</v>
      </c>
      <c r="N270" s="734">
        <v>11</v>
      </c>
      <c r="O270" s="734">
        <v>5</v>
      </c>
      <c r="P270" s="631" t="s">
        <v>13571</v>
      </c>
      <c r="Q270" s="630"/>
      <c r="R270" s="630"/>
      <c r="S270" s="630"/>
      <c r="T270" s="630"/>
      <c r="U270" s="630"/>
      <c r="V270" s="630"/>
      <c r="W270" s="630"/>
      <c r="X270" s="630"/>
      <c r="Y270" s="630"/>
      <c r="Z270" s="630"/>
      <c r="AA270" s="630"/>
      <c r="AB270" s="630"/>
    </row>
    <row r="271" spans="1:28" ht="12.75">
      <c r="A271" s="517">
        <v>272</v>
      </c>
      <c r="B271" s="631" t="s">
        <v>13572</v>
      </c>
      <c r="C271" s="517" t="s">
        <v>6237</v>
      </c>
      <c r="D271" s="734">
        <v>227</v>
      </c>
      <c r="E271" s="734">
        <v>252</v>
      </c>
      <c r="F271" s="734" t="s">
        <v>13046</v>
      </c>
      <c r="G271" s="655"/>
      <c r="H271" s="655"/>
      <c r="I271" s="655"/>
      <c r="J271" s="734">
        <v>30</v>
      </c>
      <c r="K271" s="734">
        <v>28</v>
      </c>
      <c r="L271" s="1093">
        <f t="shared" si="24"/>
        <v>93.333333333333329</v>
      </c>
      <c r="M271" s="655"/>
      <c r="N271" s="655"/>
      <c r="O271" s="655"/>
      <c r="P271" s="655"/>
      <c r="Q271" s="630"/>
      <c r="R271" s="630"/>
      <c r="S271" s="630"/>
      <c r="T271" s="630"/>
      <c r="U271" s="630"/>
      <c r="V271" s="630"/>
      <c r="W271" s="630"/>
      <c r="X271" s="630"/>
      <c r="Y271" s="630"/>
      <c r="Z271" s="630"/>
      <c r="AA271" s="630"/>
      <c r="AB271" s="630"/>
    </row>
    <row r="272" spans="1:28" ht="12.75">
      <c r="A272" s="517" t="s">
        <v>13573</v>
      </c>
      <c r="B272" s="631" t="s">
        <v>13422</v>
      </c>
      <c r="C272" s="517" t="s">
        <v>6237</v>
      </c>
      <c r="D272" s="1120">
        <v>241</v>
      </c>
      <c r="E272" s="734">
        <v>229</v>
      </c>
      <c r="F272" s="655"/>
      <c r="G272" s="655"/>
      <c r="H272" s="655"/>
      <c r="I272" s="655"/>
      <c r="J272" s="734">
        <v>38</v>
      </c>
      <c r="K272" s="734">
        <v>9</v>
      </c>
      <c r="L272" s="1093">
        <f t="shared" si="24"/>
        <v>23.684210526315788</v>
      </c>
      <c r="M272" s="655"/>
      <c r="N272" s="734">
        <v>9</v>
      </c>
      <c r="O272" s="655"/>
      <c r="P272" s="631" t="s">
        <v>13574</v>
      </c>
      <c r="Q272" s="630"/>
      <c r="R272" s="630"/>
      <c r="S272" s="630"/>
      <c r="T272" s="630"/>
      <c r="U272" s="630"/>
      <c r="V272" s="630"/>
      <c r="W272" s="630"/>
      <c r="X272" s="630"/>
      <c r="Y272" s="630"/>
      <c r="Z272" s="630"/>
      <c r="AA272" s="630"/>
      <c r="AB272" s="630"/>
    </row>
    <row r="273" spans="1:28" ht="25.5">
      <c r="A273" s="517" t="s">
        <v>13575</v>
      </c>
      <c r="B273" s="631" t="s">
        <v>13056</v>
      </c>
      <c r="C273" s="517" t="s">
        <v>6237</v>
      </c>
      <c r="D273" s="734">
        <v>202</v>
      </c>
      <c r="E273" s="734">
        <v>212</v>
      </c>
      <c r="F273" s="734" t="s">
        <v>13049</v>
      </c>
      <c r="G273" s="734"/>
      <c r="H273" s="734"/>
      <c r="I273" s="655"/>
      <c r="J273" s="734">
        <v>89</v>
      </c>
      <c r="K273" s="734">
        <v>23</v>
      </c>
      <c r="L273" s="1093">
        <f t="shared" si="24"/>
        <v>25.842696629213485</v>
      </c>
      <c r="M273" s="734">
        <v>2</v>
      </c>
      <c r="N273" s="734"/>
      <c r="O273" s="655"/>
      <c r="P273" s="631" t="s">
        <v>13576</v>
      </c>
      <c r="Q273" s="630"/>
      <c r="R273" s="630"/>
      <c r="S273" s="630"/>
      <c r="T273" s="630"/>
      <c r="U273" s="630"/>
      <c r="V273" s="630"/>
      <c r="W273" s="630"/>
      <c r="X273" s="630"/>
      <c r="Y273" s="630"/>
      <c r="Z273" s="630"/>
      <c r="AA273" s="630"/>
      <c r="AB273" s="630"/>
    </row>
    <row r="274" spans="1:28" ht="12.75">
      <c r="A274" s="517">
        <v>275</v>
      </c>
      <c r="B274" s="631" t="s">
        <v>13041</v>
      </c>
      <c r="C274" s="517" t="s">
        <v>5955</v>
      </c>
      <c r="D274" s="734">
        <v>211</v>
      </c>
      <c r="E274" s="734">
        <v>240</v>
      </c>
      <c r="F274" s="734" t="s">
        <v>13217</v>
      </c>
      <c r="G274" s="655"/>
      <c r="H274" s="655"/>
      <c r="I274" s="655"/>
      <c r="J274" s="734">
        <v>202</v>
      </c>
      <c r="K274" s="734">
        <v>34</v>
      </c>
      <c r="L274" s="1093"/>
      <c r="M274" s="655"/>
      <c r="N274" s="655"/>
      <c r="O274" s="734">
        <v>4</v>
      </c>
      <c r="P274" s="631" t="s">
        <v>13577</v>
      </c>
      <c r="Q274" s="630"/>
      <c r="R274" s="630"/>
      <c r="S274" s="630"/>
      <c r="T274" s="630"/>
      <c r="U274" s="630"/>
      <c r="V274" s="630"/>
      <c r="W274" s="630"/>
      <c r="X274" s="630"/>
      <c r="Y274" s="630"/>
      <c r="Z274" s="630"/>
      <c r="AA274" s="630"/>
      <c r="AB274" s="630"/>
    </row>
    <row r="275" spans="1:28" ht="12.75">
      <c r="A275" s="517">
        <v>276</v>
      </c>
      <c r="B275" s="631" t="s">
        <v>13052</v>
      </c>
      <c r="C275" s="517" t="s">
        <v>5724</v>
      </c>
      <c r="D275" s="655"/>
      <c r="E275" s="655"/>
      <c r="F275" s="655"/>
      <c r="G275" s="734">
        <v>425</v>
      </c>
      <c r="H275" s="734">
        <v>512</v>
      </c>
      <c r="I275" s="734" t="s">
        <v>9898</v>
      </c>
      <c r="J275" s="734">
        <v>230</v>
      </c>
      <c r="K275" s="734">
        <v>61</v>
      </c>
      <c r="L275" s="1093">
        <f t="shared" ref="L275:L291" si="25">IF(K275, K275/J275*100,"")</f>
        <v>26.521739130434785</v>
      </c>
      <c r="M275" s="655"/>
      <c r="N275" s="655"/>
      <c r="O275" s="655"/>
      <c r="P275" s="631" t="s">
        <v>13578</v>
      </c>
      <c r="Q275" s="630"/>
      <c r="R275" s="630"/>
      <c r="S275" s="630"/>
      <c r="T275" s="630"/>
      <c r="U275" s="630"/>
      <c r="V275" s="630"/>
      <c r="W275" s="630"/>
      <c r="X275" s="630"/>
      <c r="Y275" s="630"/>
      <c r="Z275" s="630"/>
      <c r="AA275" s="630"/>
      <c r="AB275" s="630"/>
    </row>
    <row r="276" spans="1:28" ht="12.75">
      <c r="A276" s="517">
        <v>277</v>
      </c>
      <c r="B276" s="631" t="s">
        <v>13579</v>
      </c>
      <c r="C276" s="517" t="s">
        <v>5724</v>
      </c>
      <c r="D276" s="655"/>
      <c r="E276" s="655"/>
      <c r="F276" s="655"/>
      <c r="G276" s="734">
        <v>606</v>
      </c>
      <c r="H276" s="734">
        <v>604</v>
      </c>
      <c r="I276" s="734" t="s">
        <v>9898</v>
      </c>
      <c r="J276" s="734">
        <v>27</v>
      </c>
      <c r="K276" s="734">
        <v>20</v>
      </c>
      <c r="L276" s="1093">
        <f t="shared" si="25"/>
        <v>74.074074074074076</v>
      </c>
      <c r="M276" s="655"/>
      <c r="N276" s="655"/>
      <c r="O276" s="655"/>
      <c r="P276" s="630"/>
      <c r="Q276" s="630"/>
      <c r="R276" s="630"/>
      <c r="S276" s="630"/>
      <c r="T276" s="630"/>
      <c r="U276" s="630"/>
      <c r="V276" s="630"/>
      <c r="W276" s="630"/>
      <c r="X276" s="630"/>
      <c r="Y276" s="630"/>
      <c r="Z276" s="630"/>
      <c r="AA276" s="630"/>
      <c r="AB276" s="630"/>
    </row>
    <row r="277" spans="1:28" ht="12.75">
      <c r="A277" s="517" t="s">
        <v>13580</v>
      </c>
      <c r="B277" s="631" t="s">
        <v>13041</v>
      </c>
      <c r="C277" s="517" t="s">
        <v>13379</v>
      </c>
      <c r="D277" s="1120">
        <v>233</v>
      </c>
      <c r="E277" s="734">
        <v>245</v>
      </c>
      <c r="F277" s="734" t="s">
        <v>13581</v>
      </c>
      <c r="G277" s="655"/>
      <c r="H277" s="655"/>
      <c r="I277" s="655"/>
      <c r="J277" s="734">
        <v>10</v>
      </c>
      <c r="K277" s="734">
        <v>1</v>
      </c>
      <c r="L277" s="1093">
        <f t="shared" si="25"/>
        <v>10</v>
      </c>
      <c r="M277" s="655"/>
      <c r="N277" s="655"/>
      <c r="O277" s="655"/>
      <c r="P277" s="631" t="s">
        <v>13582</v>
      </c>
      <c r="Q277" s="630"/>
      <c r="R277" s="630"/>
      <c r="S277" s="630"/>
      <c r="T277" s="630"/>
      <c r="U277" s="630"/>
      <c r="V277" s="630"/>
      <c r="W277" s="630"/>
      <c r="X277" s="630"/>
      <c r="Y277" s="630"/>
      <c r="Z277" s="630"/>
      <c r="AA277" s="630"/>
      <c r="AB277" s="630"/>
    </row>
    <row r="278" spans="1:28" ht="63.75">
      <c r="A278" s="517">
        <v>280</v>
      </c>
      <c r="B278" s="631" t="s">
        <v>13052</v>
      </c>
      <c r="C278" s="517" t="s">
        <v>5955</v>
      </c>
      <c r="D278" s="734" t="s">
        <v>13583</v>
      </c>
      <c r="E278" s="734" t="s">
        <v>13454</v>
      </c>
      <c r="F278" s="734" t="s">
        <v>13217</v>
      </c>
      <c r="G278" s="655"/>
      <c r="H278" s="655"/>
      <c r="I278" s="655"/>
      <c r="J278" s="734">
        <v>230</v>
      </c>
      <c r="K278" s="734">
        <v>10</v>
      </c>
      <c r="L278" s="1093">
        <f t="shared" si="25"/>
        <v>4.3478260869565215</v>
      </c>
      <c r="M278" s="655"/>
      <c r="N278" s="734">
        <v>10</v>
      </c>
      <c r="O278" s="655"/>
      <c r="P278" s="631" t="s">
        <v>13584</v>
      </c>
      <c r="Q278" s="630"/>
      <c r="R278" s="630"/>
      <c r="S278" s="630"/>
      <c r="T278" s="630"/>
      <c r="U278" s="630"/>
      <c r="V278" s="630"/>
      <c r="W278" s="630"/>
      <c r="X278" s="630"/>
      <c r="Y278" s="630"/>
      <c r="Z278" s="630"/>
      <c r="AA278" s="630"/>
      <c r="AB278" s="630"/>
    </row>
    <row r="279" spans="1:28" ht="38.25">
      <c r="A279" s="517">
        <v>281</v>
      </c>
      <c r="B279" s="631" t="s">
        <v>13585</v>
      </c>
      <c r="C279" s="517" t="s">
        <v>6237</v>
      </c>
      <c r="D279" s="734" t="s">
        <v>13454</v>
      </c>
      <c r="E279" s="734" t="s">
        <v>13454</v>
      </c>
      <c r="F279" s="734" t="s">
        <v>13049</v>
      </c>
      <c r="G279" s="734"/>
      <c r="H279" s="734"/>
      <c r="I279" s="734"/>
      <c r="J279" s="734">
        <v>50</v>
      </c>
      <c r="K279" s="734">
        <v>26</v>
      </c>
      <c r="L279" s="1093">
        <f t="shared" si="25"/>
        <v>52</v>
      </c>
      <c r="M279" s="734">
        <v>2</v>
      </c>
      <c r="N279" s="734">
        <v>5</v>
      </c>
      <c r="O279" s="734"/>
      <c r="P279" s="631" t="s">
        <v>13586</v>
      </c>
      <c r="Q279" s="630"/>
      <c r="R279" s="630"/>
      <c r="S279" s="630"/>
      <c r="T279" s="630"/>
      <c r="U279" s="630"/>
      <c r="V279" s="630"/>
      <c r="W279" s="630"/>
      <c r="X279" s="630"/>
      <c r="Y279" s="630"/>
      <c r="Z279" s="630"/>
      <c r="AA279" s="630"/>
      <c r="AB279" s="630"/>
    </row>
    <row r="280" spans="1:28" ht="12.75">
      <c r="A280" s="1092">
        <v>282</v>
      </c>
      <c r="B280" s="725" t="s">
        <v>13587</v>
      </c>
      <c r="C280" s="1092" t="s">
        <v>5955</v>
      </c>
      <c r="D280" s="734" t="s">
        <v>13588</v>
      </c>
      <c r="E280" s="734">
        <v>249</v>
      </c>
      <c r="F280" s="734" t="s">
        <v>13217</v>
      </c>
      <c r="G280" s="655"/>
      <c r="H280" s="655"/>
      <c r="I280" s="655"/>
      <c r="J280" s="734">
        <v>95</v>
      </c>
      <c r="K280" s="734">
        <v>13</v>
      </c>
      <c r="L280" s="1093">
        <f t="shared" si="25"/>
        <v>13.684210526315791</v>
      </c>
      <c r="M280" s="655"/>
      <c r="N280" s="655"/>
      <c r="O280" s="655"/>
      <c r="P280" s="631" t="s">
        <v>13589</v>
      </c>
      <c r="Q280" s="630"/>
      <c r="R280" s="630"/>
      <c r="S280" s="630"/>
      <c r="T280" s="630"/>
      <c r="U280" s="630"/>
      <c r="V280" s="630"/>
      <c r="W280" s="630"/>
      <c r="X280" s="630"/>
      <c r="Y280" s="630"/>
      <c r="Z280" s="630"/>
      <c r="AA280" s="630"/>
      <c r="AB280" s="630"/>
    </row>
    <row r="281" spans="1:28" ht="12.75">
      <c r="A281" s="517">
        <v>283</v>
      </c>
      <c r="B281" s="631" t="s">
        <v>13478</v>
      </c>
      <c r="C281" s="517" t="s">
        <v>6028</v>
      </c>
      <c r="D281" s="734">
        <v>214</v>
      </c>
      <c r="E281" s="734">
        <v>222</v>
      </c>
      <c r="F281" s="734" t="s">
        <v>13038</v>
      </c>
      <c r="G281" s="655"/>
      <c r="H281" s="655"/>
      <c r="I281" s="655"/>
      <c r="J281" s="734">
        <v>103</v>
      </c>
      <c r="K281" s="734">
        <v>3</v>
      </c>
      <c r="L281" s="1093">
        <f t="shared" si="25"/>
        <v>2.912621359223301</v>
      </c>
      <c r="M281" s="655"/>
      <c r="N281" s="734">
        <v>2</v>
      </c>
      <c r="O281" s="655"/>
      <c r="P281" s="631" t="s">
        <v>13590</v>
      </c>
      <c r="Q281" s="630"/>
      <c r="R281" s="630"/>
      <c r="S281" s="630"/>
      <c r="T281" s="630"/>
      <c r="U281" s="630"/>
      <c r="V281" s="630"/>
      <c r="W281" s="630"/>
      <c r="X281" s="630"/>
      <c r="Y281" s="630"/>
      <c r="Z281" s="630"/>
      <c r="AA281" s="630"/>
      <c r="AB281" s="630"/>
    </row>
    <row r="282" spans="1:28" ht="12.75">
      <c r="A282" s="517" t="s">
        <v>13591</v>
      </c>
      <c r="B282" s="631" t="s">
        <v>12767</v>
      </c>
      <c r="C282" s="517" t="s">
        <v>13592</v>
      </c>
      <c r="D282" s="734">
        <v>209</v>
      </c>
      <c r="E282" s="734">
        <v>226</v>
      </c>
      <c r="F282" s="655"/>
      <c r="G282" s="734">
        <v>445</v>
      </c>
      <c r="H282" s="734">
        <v>543</v>
      </c>
      <c r="I282" s="734" t="s">
        <v>13038</v>
      </c>
      <c r="J282" s="734">
        <v>14</v>
      </c>
      <c r="K282" s="734">
        <v>10</v>
      </c>
      <c r="L282" s="1093">
        <f t="shared" si="25"/>
        <v>71.428571428571431</v>
      </c>
      <c r="M282" s="734">
        <v>3</v>
      </c>
      <c r="N282" s="655"/>
      <c r="O282" s="734">
        <v>1</v>
      </c>
      <c r="P282" s="630"/>
      <c r="Q282" s="630"/>
      <c r="R282" s="630"/>
      <c r="S282" s="630"/>
      <c r="T282" s="630"/>
      <c r="U282" s="630"/>
      <c r="V282" s="630"/>
      <c r="W282" s="630"/>
      <c r="X282" s="630"/>
      <c r="Y282" s="630"/>
      <c r="Z282" s="630"/>
      <c r="AA282" s="630"/>
      <c r="AB282" s="630"/>
    </row>
    <row r="283" spans="1:28" ht="12.75">
      <c r="A283" s="517">
        <v>285</v>
      </c>
      <c r="B283" s="631" t="s">
        <v>13041</v>
      </c>
      <c r="C283" s="517" t="s">
        <v>6237</v>
      </c>
      <c r="D283" s="734">
        <v>225</v>
      </c>
      <c r="E283" s="734">
        <v>245</v>
      </c>
      <c r="F283" s="655"/>
      <c r="G283" s="655"/>
      <c r="H283" s="655"/>
      <c r="I283" s="655"/>
      <c r="J283" s="734">
        <v>29</v>
      </c>
      <c r="K283" s="734">
        <v>24</v>
      </c>
      <c r="L283" s="1093">
        <f t="shared" si="25"/>
        <v>82.758620689655174</v>
      </c>
      <c r="M283" s="734"/>
      <c r="N283" s="734">
        <v>19</v>
      </c>
      <c r="O283" s="734">
        <v>5</v>
      </c>
      <c r="P283" s="631" t="s">
        <v>13593</v>
      </c>
      <c r="Q283" s="630"/>
      <c r="R283" s="630"/>
      <c r="S283" s="630"/>
      <c r="T283" s="630"/>
      <c r="U283" s="630"/>
      <c r="V283" s="630"/>
      <c r="W283" s="630"/>
      <c r="X283" s="630"/>
      <c r="Y283" s="630"/>
      <c r="Z283" s="630"/>
      <c r="AA283" s="630"/>
      <c r="AB283" s="630"/>
    </row>
    <row r="284" spans="1:28" ht="12.75">
      <c r="A284" s="517">
        <v>286</v>
      </c>
      <c r="B284" s="631" t="s">
        <v>8388</v>
      </c>
      <c r="C284" s="517" t="s">
        <v>6237</v>
      </c>
      <c r="D284" s="734">
        <v>229</v>
      </c>
      <c r="E284" s="734">
        <v>236</v>
      </c>
      <c r="F284" s="655"/>
      <c r="G284" s="655"/>
      <c r="H284" s="655"/>
      <c r="I284" s="655"/>
      <c r="J284" s="734">
        <v>19</v>
      </c>
      <c r="K284" s="734">
        <v>15</v>
      </c>
      <c r="L284" s="1093">
        <f t="shared" si="25"/>
        <v>78.94736842105263</v>
      </c>
      <c r="M284" s="655"/>
      <c r="N284" s="655"/>
      <c r="O284" s="655"/>
      <c r="P284" s="630"/>
      <c r="Q284" s="630"/>
      <c r="R284" s="630"/>
      <c r="S284" s="630"/>
      <c r="T284" s="630"/>
      <c r="U284" s="630"/>
      <c r="V284" s="630"/>
      <c r="W284" s="630"/>
      <c r="X284" s="630"/>
      <c r="Y284" s="630"/>
      <c r="Z284" s="630"/>
      <c r="AA284" s="630"/>
      <c r="AB284" s="630"/>
    </row>
    <row r="285" spans="1:28" ht="12.75">
      <c r="A285" s="517">
        <v>287</v>
      </c>
      <c r="B285" s="631" t="s">
        <v>13052</v>
      </c>
      <c r="C285" s="517" t="s">
        <v>5955</v>
      </c>
      <c r="D285" s="734">
        <v>201</v>
      </c>
      <c r="E285" s="734">
        <v>224</v>
      </c>
      <c r="F285" s="734" t="s">
        <v>13038</v>
      </c>
      <c r="G285" s="655"/>
      <c r="H285" s="655"/>
      <c r="I285" s="655"/>
      <c r="J285" s="734">
        <v>289</v>
      </c>
      <c r="K285" s="734">
        <v>0</v>
      </c>
      <c r="L285" s="1093" t="str">
        <f t="shared" si="25"/>
        <v/>
      </c>
      <c r="M285" s="655"/>
      <c r="N285" s="655"/>
      <c r="O285" s="655"/>
      <c r="P285" s="630"/>
      <c r="Q285" s="630"/>
      <c r="R285" s="630"/>
      <c r="S285" s="630"/>
      <c r="T285" s="630"/>
      <c r="U285" s="630"/>
      <c r="V285" s="630"/>
      <c r="W285" s="630"/>
      <c r="X285" s="630"/>
      <c r="Y285" s="630"/>
      <c r="Z285" s="630"/>
      <c r="AA285" s="630"/>
      <c r="AB285" s="630"/>
    </row>
    <row r="286" spans="1:28" ht="12.75">
      <c r="A286" s="517" t="s">
        <v>13594</v>
      </c>
      <c r="B286" s="739" t="s">
        <v>13478</v>
      </c>
      <c r="C286" s="517" t="s">
        <v>5955</v>
      </c>
      <c r="D286" s="734" t="s">
        <v>13583</v>
      </c>
      <c r="E286" s="734" t="s">
        <v>13454</v>
      </c>
      <c r="F286" s="734" t="s">
        <v>13046</v>
      </c>
      <c r="G286" s="655"/>
      <c r="H286" s="655"/>
      <c r="I286" s="655"/>
      <c r="J286" s="734">
        <v>120</v>
      </c>
      <c r="K286" s="734">
        <v>0</v>
      </c>
      <c r="L286" s="1093" t="str">
        <f t="shared" si="25"/>
        <v/>
      </c>
      <c r="M286" s="655"/>
      <c r="N286" s="655"/>
      <c r="O286" s="655"/>
      <c r="P286" s="631" t="s">
        <v>13595</v>
      </c>
      <c r="Q286" s="630"/>
      <c r="R286" s="630"/>
      <c r="S286" s="630"/>
      <c r="T286" s="630"/>
      <c r="U286" s="630"/>
      <c r="V286" s="630"/>
      <c r="W286" s="630"/>
      <c r="X286" s="630"/>
      <c r="Y286" s="630"/>
      <c r="Z286" s="630"/>
      <c r="AA286" s="630"/>
      <c r="AB286" s="630"/>
    </row>
    <row r="287" spans="1:28" ht="12.75">
      <c r="A287" s="517">
        <v>289</v>
      </c>
      <c r="B287" s="631" t="s">
        <v>13596</v>
      </c>
      <c r="C287" s="517" t="s">
        <v>5955</v>
      </c>
      <c r="D287" s="734" t="s">
        <v>13583</v>
      </c>
      <c r="E287" s="734" t="s">
        <v>13597</v>
      </c>
      <c r="F287" s="734" t="s">
        <v>13038</v>
      </c>
      <c r="G287" s="655"/>
      <c r="H287" s="655"/>
      <c r="I287" s="655"/>
      <c r="J287" s="734">
        <v>33</v>
      </c>
      <c r="K287" s="734">
        <v>3</v>
      </c>
      <c r="L287" s="1093">
        <f t="shared" si="25"/>
        <v>9.0909090909090917</v>
      </c>
      <c r="M287" s="734">
        <v>0</v>
      </c>
      <c r="N287" s="734">
        <v>3</v>
      </c>
      <c r="O287" s="734">
        <v>0</v>
      </c>
      <c r="P287" s="631" t="s">
        <v>13598</v>
      </c>
      <c r="Q287" s="630"/>
      <c r="R287" s="630"/>
      <c r="S287" s="630"/>
      <c r="T287" s="630"/>
      <c r="U287" s="630"/>
      <c r="V287" s="630"/>
      <c r="W287" s="630"/>
      <c r="X287" s="630"/>
      <c r="Y287" s="630"/>
      <c r="Z287" s="630"/>
      <c r="AA287" s="630"/>
      <c r="AB287" s="630"/>
    </row>
    <row r="288" spans="1:28" ht="12.75">
      <c r="A288" s="517">
        <v>290</v>
      </c>
      <c r="B288" s="631" t="s">
        <v>8427</v>
      </c>
      <c r="C288" s="517" t="s">
        <v>6105</v>
      </c>
      <c r="D288" s="734">
        <v>200</v>
      </c>
      <c r="E288" s="734">
        <v>237</v>
      </c>
      <c r="F288" s="655"/>
      <c r="G288" s="655"/>
      <c r="H288" s="655"/>
      <c r="I288" s="655"/>
      <c r="J288" s="734">
        <v>15</v>
      </c>
      <c r="K288" s="734">
        <v>11</v>
      </c>
      <c r="L288" s="1093">
        <f t="shared" si="25"/>
        <v>73.333333333333329</v>
      </c>
      <c r="M288" s="734">
        <v>0</v>
      </c>
      <c r="N288" s="734">
        <v>8</v>
      </c>
      <c r="O288" s="734">
        <v>0</v>
      </c>
      <c r="P288" s="631" t="s">
        <v>13599</v>
      </c>
      <c r="Q288" s="630"/>
      <c r="R288" s="630"/>
      <c r="S288" s="630"/>
      <c r="T288" s="630"/>
      <c r="U288" s="630"/>
      <c r="V288" s="630"/>
      <c r="W288" s="630"/>
      <c r="X288" s="630"/>
      <c r="Y288" s="630"/>
      <c r="Z288" s="630"/>
      <c r="AA288" s="630"/>
      <c r="AB288" s="630"/>
    </row>
    <row r="289" spans="1:28" ht="12.75">
      <c r="A289" s="517">
        <v>291</v>
      </c>
      <c r="B289" s="631" t="s">
        <v>8400</v>
      </c>
      <c r="C289" s="517" t="s">
        <v>6105</v>
      </c>
      <c r="D289" s="734" t="s">
        <v>13127</v>
      </c>
      <c r="E289" s="734" t="s">
        <v>13127</v>
      </c>
      <c r="F289" s="734" t="s">
        <v>13600</v>
      </c>
      <c r="G289" s="655"/>
      <c r="H289" s="655"/>
      <c r="I289" s="655"/>
      <c r="J289" s="734">
        <v>17</v>
      </c>
      <c r="K289" s="734">
        <v>11</v>
      </c>
      <c r="L289" s="1093">
        <f t="shared" si="25"/>
        <v>64.705882352941174</v>
      </c>
      <c r="M289" s="734">
        <v>0</v>
      </c>
      <c r="N289" s="734">
        <v>11</v>
      </c>
      <c r="O289" s="734">
        <v>0</v>
      </c>
      <c r="P289" s="630"/>
      <c r="Q289" s="630"/>
      <c r="R289" s="630"/>
      <c r="S289" s="630"/>
      <c r="T289" s="630"/>
      <c r="U289" s="630"/>
      <c r="V289" s="630"/>
      <c r="W289" s="630"/>
      <c r="X289" s="630"/>
      <c r="Y289" s="630"/>
      <c r="Z289" s="630"/>
      <c r="AA289" s="630"/>
      <c r="AB289" s="630"/>
    </row>
    <row r="290" spans="1:28" ht="51">
      <c r="A290" s="517">
        <v>293</v>
      </c>
      <c r="B290" s="631" t="s">
        <v>13601</v>
      </c>
      <c r="C290" s="517" t="s">
        <v>6223</v>
      </c>
      <c r="D290" s="734" t="s">
        <v>13597</v>
      </c>
      <c r="E290" s="734" t="s">
        <v>13597</v>
      </c>
      <c r="F290" s="734" t="s">
        <v>13217</v>
      </c>
      <c r="G290" s="655"/>
      <c r="H290" s="655"/>
      <c r="I290" s="655"/>
      <c r="J290" s="734">
        <v>240</v>
      </c>
      <c r="K290" s="734">
        <v>11</v>
      </c>
      <c r="L290" s="1093">
        <f t="shared" si="25"/>
        <v>4.583333333333333</v>
      </c>
      <c r="M290" s="734">
        <v>0</v>
      </c>
      <c r="N290" s="734">
        <v>2</v>
      </c>
      <c r="O290" s="734">
        <v>0</v>
      </c>
      <c r="P290" s="631" t="s">
        <v>13602</v>
      </c>
      <c r="Q290" s="630"/>
      <c r="R290" s="630"/>
      <c r="S290" s="630"/>
      <c r="T290" s="630"/>
      <c r="U290" s="630"/>
      <c r="V290" s="630"/>
      <c r="W290" s="630"/>
      <c r="X290" s="630"/>
      <c r="Y290" s="630"/>
      <c r="Z290" s="630"/>
      <c r="AA290" s="630"/>
      <c r="AB290" s="630"/>
    </row>
    <row r="291" spans="1:28" ht="12.75">
      <c r="A291" s="517">
        <v>294</v>
      </c>
      <c r="B291" s="631" t="s">
        <v>12767</v>
      </c>
      <c r="C291" s="517" t="s">
        <v>6237</v>
      </c>
      <c r="D291" s="734" t="s">
        <v>13454</v>
      </c>
      <c r="E291" s="734" t="s">
        <v>13603</v>
      </c>
      <c r="F291" s="734" t="s">
        <v>13049</v>
      </c>
      <c r="G291" s="655"/>
      <c r="H291" s="655"/>
      <c r="I291" s="655"/>
      <c r="J291" s="734">
        <v>25</v>
      </c>
      <c r="K291" s="734">
        <v>19</v>
      </c>
      <c r="L291" s="1093">
        <f t="shared" si="25"/>
        <v>76</v>
      </c>
      <c r="M291" s="655"/>
      <c r="N291" s="655"/>
      <c r="O291" s="734">
        <v>2</v>
      </c>
      <c r="P291" s="631" t="s">
        <v>13604</v>
      </c>
      <c r="Q291" s="630"/>
      <c r="R291" s="630"/>
      <c r="S291" s="630"/>
      <c r="T291" s="630"/>
      <c r="U291" s="630"/>
      <c r="V291" s="630"/>
      <c r="W291" s="630"/>
      <c r="X291" s="630"/>
      <c r="Y291" s="630"/>
      <c r="Z291" s="630"/>
      <c r="AA291" s="630"/>
      <c r="AB291" s="630"/>
    </row>
    <row r="292" spans="1:28" ht="25.5">
      <c r="A292" s="517">
        <v>295</v>
      </c>
      <c r="B292" s="631" t="s">
        <v>13605</v>
      </c>
      <c r="C292" s="517" t="s">
        <v>6105</v>
      </c>
      <c r="D292" s="734">
        <v>249</v>
      </c>
      <c r="E292" s="734">
        <v>265</v>
      </c>
      <c r="F292" s="734" t="s">
        <v>13049</v>
      </c>
      <c r="G292" s="655"/>
      <c r="H292" s="655"/>
      <c r="I292" s="655"/>
      <c r="J292" s="734">
        <v>13</v>
      </c>
      <c r="K292" s="734">
        <v>8</v>
      </c>
      <c r="L292" s="1093">
        <f>IF(K292, K292/J292*100,"")</f>
        <v>61.53846153846154</v>
      </c>
      <c r="M292" s="734">
        <v>0</v>
      </c>
      <c r="N292" s="734">
        <v>6</v>
      </c>
      <c r="O292" s="734">
        <v>2</v>
      </c>
      <c r="P292" s="631" t="s">
        <v>13606</v>
      </c>
      <c r="Q292" s="630"/>
      <c r="R292" s="630"/>
      <c r="S292" s="630"/>
      <c r="T292" s="630"/>
      <c r="U292" s="630"/>
      <c r="V292" s="630"/>
      <c r="W292" s="630"/>
      <c r="X292" s="630"/>
      <c r="Y292" s="630"/>
      <c r="Z292" s="630"/>
      <c r="AA292" s="630"/>
      <c r="AB292" s="630"/>
    </row>
    <row r="293" spans="1:28" ht="38.25">
      <c r="A293" s="517">
        <v>296</v>
      </c>
      <c r="B293" s="631" t="s">
        <v>13607</v>
      </c>
      <c r="C293" s="517" t="s">
        <v>6105</v>
      </c>
      <c r="D293" s="734">
        <v>212</v>
      </c>
      <c r="E293" s="734">
        <v>248</v>
      </c>
      <c r="F293" s="734" t="s">
        <v>13600</v>
      </c>
      <c r="G293" s="655"/>
      <c r="H293" s="655"/>
      <c r="I293" s="655"/>
      <c r="J293" s="734">
        <v>48</v>
      </c>
      <c r="K293" s="734">
        <v>35</v>
      </c>
      <c r="L293" s="734">
        <v>72.900000000000006</v>
      </c>
      <c r="M293" s="734"/>
      <c r="N293" s="734">
        <v>11</v>
      </c>
      <c r="O293" s="734">
        <v>20</v>
      </c>
      <c r="P293" s="631" t="s">
        <v>13608</v>
      </c>
      <c r="Q293" s="630"/>
      <c r="R293" s="630"/>
      <c r="S293" s="630"/>
      <c r="T293" s="630"/>
      <c r="U293" s="630"/>
      <c r="V293" s="630"/>
      <c r="W293" s="630"/>
      <c r="X293" s="630"/>
      <c r="Y293" s="630"/>
      <c r="Z293" s="630"/>
      <c r="AA293" s="630"/>
      <c r="AB293" s="630"/>
    </row>
    <row r="294" spans="1:28" ht="38.25">
      <c r="A294" s="517" t="s">
        <v>13609</v>
      </c>
      <c r="B294" s="631" t="s">
        <v>13041</v>
      </c>
      <c r="C294" s="517" t="s">
        <v>13379</v>
      </c>
      <c r="D294" s="734" t="s">
        <v>13454</v>
      </c>
      <c r="E294" s="734" t="s">
        <v>13127</v>
      </c>
      <c r="F294" s="734" t="s">
        <v>13217</v>
      </c>
      <c r="G294" s="655"/>
      <c r="H294" s="655"/>
      <c r="I294" s="655"/>
      <c r="J294" s="734">
        <v>131</v>
      </c>
      <c r="K294" s="734">
        <v>13</v>
      </c>
      <c r="L294" s="1130">
        <v>9.9</v>
      </c>
      <c r="M294" s="734">
        <v>0</v>
      </c>
      <c r="N294" s="734">
        <v>6</v>
      </c>
      <c r="O294" s="734">
        <v>0</v>
      </c>
      <c r="P294" s="631" t="s">
        <v>13610</v>
      </c>
      <c r="Q294" s="630"/>
      <c r="R294" s="630"/>
      <c r="S294" s="630"/>
      <c r="T294" s="630"/>
      <c r="U294" s="630"/>
      <c r="V294" s="630"/>
      <c r="W294" s="630"/>
      <c r="X294" s="630"/>
      <c r="Y294" s="630"/>
      <c r="Z294" s="630"/>
      <c r="AA294" s="630"/>
      <c r="AB294" s="630"/>
    </row>
    <row r="295" spans="1:28" ht="25.5">
      <c r="A295" s="517">
        <v>297</v>
      </c>
      <c r="B295" s="631" t="s">
        <v>13611</v>
      </c>
      <c r="C295" s="517" t="s">
        <v>6061</v>
      </c>
      <c r="D295" s="734" t="s">
        <v>13254</v>
      </c>
      <c r="E295" s="734" t="s">
        <v>13254</v>
      </c>
      <c r="F295" s="734" t="s">
        <v>13254</v>
      </c>
      <c r="G295" s="734" t="s">
        <v>13612</v>
      </c>
      <c r="H295" s="734" t="s">
        <v>13613</v>
      </c>
      <c r="I295" s="734" t="s">
        <v>13046</v>
      </c>
      <c r="J295" s="734">
        <v>80</v>
      </c>
      <c r="K295" s="734">
        <v>42</v>
      </c>
      <c r="L295" s="1130">
        <v>53</v>
      </c>
      <c r="M295" s="734">
        <v>0</v>
      </c>
      <c r="N295" s="734">
        <v>14</v>
      </c>
      <c r="O295" s="734">
        <v>5</v>
      </c>
      <c r="P295" s="631" t="s">
        <v>13614</v>
      </c>
      <c r="Q295" s="630"/>
      <c r="R295" s="630"/>
      <c r="S295" s="630"/>
      <c r="T295" s="630"/>
      <c r="U295" s="630"/>
      <c r="V295" s="630"/>
      <c r="W295" s="630"/>
      <c r="X295" s="630"/>
      <c r="Y295" s="630"/>
      <c r="Z295" s="630"/>
      <c r="AA295" s="630"/>
      <c r="AB295" s="630"/>
    </row>
    <row r="296" spans="1:28" ht="25.5">
      <c r="A296" s="517">
        <v>298</v>
      </c>
      <c r="B296" s="631" t="s">
        <v>13052</v>
      </c>
      <c r="C296" s="517" t="s">
        <v>6105</v>
      </c>
      <c r="D296" s="734" t="s">
        <v>13583</v>
      </c>
      <c r="E296" s="734" t="s">
        <v>13597</v>
      </c>
      <c r="F296" s="734" t="s">
        <v>13615</v>
      </c>
      <c r="G296" s="734" t="s">
        <v>13049</v>
      </c>
      <c r="H296" s="734" t="s">
        <v>13049</v>
      </c>
      <c r="I296" s="734" t="s">
        <v>13049</v>
      </c>
      <c r="J296" s="734">
        <v>37</v>
      </c>
      <c r="K296" s="734">
        <v>16</v>
      </c>
      <c r="L296" s="1093">
        <f>K296/J296*100</f>
        <v>43.243243243243242</v>
      </c>
      <c r="M296" s="655"/>
      <c r="N296" s="655"/>
      <c r="O296" s="655"/>
      <c r="P296" s="631" t="s">
        <v>13616</v>
      </c>
      <c r="Q296" s="630"/>
      <c r="R296" s="630"/>
      <c r="S296" s="630"/>
      <c r="T296" s="630"/>
      <c r="U296" s="630"/>
      <c r="V296" s="630"/>
      <c r="W296" s="630"/>
      <c r="X296" s="630"/>
      <c r="Y296" s="630"/>
      <c r="Z296" s="630"/>
      <c r="AA296" s="630"/>
      <c r="AB296" s="630"/>
    </row>
    <row r="297" spans="1:28" ht="12.75">
      <c r="A297" s="517" t="s">
        <v>13617</v>
      </c>
      <c r="B297" s="631" t="s">
        <v>13052</v>
      </c>
      <c r="C297" s="517" t="s">
        <v>5955</v>
      </c>
      <c r="D297" s="734" t="s">
        <v>13086</v>
      </c>
      <c r="E297" s="734" t="s">
        <v>13086</v>
      </c>
      <c r="F297" s="734" t="s">
        <v>13038</v>
      </c>
      <c r="G297" s="734" t="s">
        <v>13049</v>
      </c>
      <c r="H297" s="734" t="s">
        <v>13049</v>
      </c>
      <c r="I297" s="734" t="s">
        <v>13049</v>
      </c>
      <c r="J297" s="734">
        <v>250</v>
      </c>
      <c r="K297" s="734">
        <v>19</v>
      </c>
      <c r="L297" s="1093">
        <f t="shared" ref="L297:L309" si="26">IF(K297, K297/J297*100,"")</f>
        <v>7.6</v>
      </c>
      <c r="M297" s="734">
        <v>0</v>
      </c>
      <c r="N297" s="734">
        <v>18</v>
      </c>
      <c r="O297" s="734">
        <v>1</v>
      </c>
      <c r="P297" s="630"/>
      <c r="Q297" s="630"/>
      <c r="R297" s="630"/>
      <c r="S297" s="630"/>
      <c r="T297" s="630"/>
      <c r="U297" s="630"/>
      <c r="V297" s="630"/>
      <c r="W297" s="630"/>
      <c r="X297" s="630"/>
      <c r="Y297" s="630"/>
      <c r="Z297" s="630"/>
      <c r="AA297" s="630"/>
      <c r="AB297" s="630"/>
    </row>
    <row r="298" spans="1:28" ht="76.5">
      <c r="A298" s="517">
        <v>299</v>
      </c>
      <c r="B298" s="631" t="s">
        <v>13618</v>
      </c>
      <c r="C298" s="517" t="s">
        <v>6105</v>
      </c>
      <c r="D298" s="734">
        <v>242</v>
      </c>
      <c r="E298" s="734">
        <v>262</v>
      </c>
      <c r="F298" s="734" t="s">
        <v>13619</v>
      </c>
      <c r="G298" s="734" t="s">
        <v>13049</v>
      </c>
      <c r="H298" s="734" t="s">
        <v>13049</v>
      </c>
      <c r="I298" s="734" t="s">
        <v>13049</v>
      </c>
      <c r="J298" s="734">
        <v>44</v>
      </c>
      <c r="K298" s="734">
        <v>36</v>
      </c>
      <c r="L298" s="1093">
        <f t="shared" si="26"/>
        <v>81.818181818181827</v>
      </c>
      <c r="M298" s="734">
        <v>8</v>
      </c>
      <c r="N298" s="734">
        <v>24</v>
      </c>
      <c r="O298" s="734">
        <v>0</v>
      </c>
      <c r="P298" s="631" t="s">
        <v>13620</v>
      </c>
      <c r="Q298" s="630"/>
      <c r="R298" s="630"/>
      <c r="S298" s="630"/>
      <c r="T298" s="630"/>
      <c r="U298" s="630"/>
      <c r="V298" s="630"/>
      <c r="W298" s="630"/>
      <c r="X298" s="630"/>
      <c r="Y298" s="630"/>
      <c r="Z298" s="630"/>
      <c r="AA298" s="630"/>
      <c r="AB298" s="630"/>
    </row>
    <row r="299" spans="1:28" ht="25.5">
      <c r="A299" s="517">
        <v>301</v>
      </c>
      <c r="B299" s="631" t="s">
        <v>13157</v>
      </c>
      <c r="C299" s="517" t="s">
        <v>6105</v>
      </c>
      <c r="D299" s="734">
        <v>216</v>
      </c>
      <c r="E299" s="734">
        <v>243</v>
      </c>
      <c r="F299" s="734" t="s">
        <v>13619</v>
      </c>
      <c r="G299" s="655"/>
      <c r="H299" s="655"/>
      <c r="I299" s="655"/>
      <c r="J299" s="734">
        <v>29</v>
      </c>
      <c r="K299" s="734">
        <v>21</v>
      </c>
      <c r="L299" s="1093">
        <f t="shared" si="26"/>
        <v>72.41379310344827</v>
      </c>
      <c r="M299" s="655"/>
      <c r="N299" s="734">
        <v>14</v>
      </c>
      <c r="O299" s="734">
        <v>2</v>
      </c>
      <c r="P299" s="631" t="s">
        <v>13621</v>
      </c>
      <c r="Q299" s="630"/>
      <c r="R299" s="630"/>
      <c r="S299" s="630"/>
      <c r="T299" s="630"/>
      <c r="U299" s="630"/>
      <c r="V299" s="630"/>
      <c r="W299" s="630"/>
      <c r="X299" s="630"/>
      <c r="Y299" s="630"/>
      <c r="Z299" s="630"/>
      <c r="AA299" s="630"/>
      <c r="AB299" s="630"/>
    </row>
    <row r="300" spans="1:28" ht="12.75">
      <c r="A300" s="517" t="s">
        <v>13622</v>
      </c>
      <c r="B300" s="631" t="s">
        <v>13041</v>
      </c>
      <c r="C300" s="517" t="s">
        <v>6070</v>
      </c>
      <c r="D300" s="734" t="s">
        <v>13623</v>
      </c>
      <c r="E300" s="734" t="s">
        <v>13623</v>
      </c>
      <c r="F300" s="734" t="s">
        <v>13038</v>
      </c>
      <c r="G300" s="655"/>
      <c r="H300" s="655"/>
      <c r="I300" s="655"/>
      <c r="J300" s="734">
        <v>200</v>
      </c>
      <c r="K300" s="734">
        <v>12</v>
      </c>
      <c r="L300" s="1093">
        <f t="shared" si="26"/>
        <v>6</v>
      </c>
      <c r="M300" s="734">
        <v>0</v>
      </c>
      <c r="N300" s="734">
        <v>12</v>
      </c>
      <c r="O300" s="734">
        <v>0</v>
      </c>
      <c r="P300" s="630"/>
      <c r="Q300" s="630"/>
      <c r="R300" s="630"/>
      <c r="S300" s="630"/>
      <c r="T300" s="630"/>
      <c r="U300" s="630"/>
      <c r="V300" s="630"/>
      <c r="W300" s="630"/>
      <c r="X300" s="630"/>
      <c r="Y300" s="630"/>
      <c r="Z300" s="630"/>
      <c r="AA300" s="630"/>
      <c r="AB300" s="630"/>
    </row>
    <row r="301" spans="1:28" ht="12.75">
      <c r="A301" s="517" t="s">
        <v>13624</v>
      </c>
      <c r="B301" s="631" t="s">
        <v>13041</v>
      </c>
      <c r="C301" s="517" t="s">
        <v>6028</v>
      </c>
      <c r="D301" s="734" t="s">
        <v>13086</v>
      </c>
      <c r="E301" s="734" t="s">
        <v>13623</v>
      </c>
      <c r="F301" s="734" t="s">
        <v>13217</v>
      </c>
      <c r="G301" s="655"/>
      <c r="H301" s="655"/>
      <c r="I301" s="655"/>
      <c r="J301" s="734">
        <v>110</v>
      </c>
      <c r="K301" s="734">
        <v>3</v>
      </c>
      <c r="L301" s="1093">
        <f t="shared" si="26"/>
        <v>2.7272727272727271</v>
      </c>
      <c r="M301" s="655"/>
      <c r="N301" s="734">
        <v>3</v>
      </c>
      <c r="O301" s="655"/>
      <c r="P301" s="630"/>
      <c r="Q301" s="630"/>
      <c r="R301" s="630"/>
      <c r="S301" s="630"/>
      <c r="T301" s="630"/>
      <c r="U301" s="630"/>
      <c r="V301" s="630"/>
      <c r="W301" s="630"/>
      <c r="X301" s="630"/>
      <c r="Y301" s="630"/>
      <c r="Z301" s="630"/>
      <c r="AA301" s="630"/>
      <c r="AB301" s="630"/>
    </row>
    <row r="302" spans="1:28" ht="25.5">
      <c r="A302" s="517" t="s">
        <v>13625</v>
      </c>
      <c r="B302" s="631" t="s">
        <v>13626</v>
      </c>
      <c r="C302" s="517" t="s">
        <v>6105</v>
      </c>
      <c r="D302" s="734">
        <v>226</v>
      </c>
      <c r="E302" s="734">
        <v>239</v>
      </c>
      <c r="F302" s="734" t="s">
        <v>13619</v>
      </c>
      <c r="G302" s="734" t="s">
        <v>13049</v>
      </c>
      <c r="H302" s="734" t="s">
        <v>13049</v>
      </c>
      <c r="I302" s="734" t="s">
        <v>13049</v>
      </c>
      <c r="J302" s="734">
        <v>33</v>
      </c>
      <c r="K302" s="734">
        <v>27</v>
      </c>
      <c r="L302" s="1093">
        <f t="shared" si="26"/>
        <v>81.818181818181827</v>
      </c>
      <c r="M302" s="734">
        <v>5</v>
      </c>
      <c r="N302" s="734">
        <v>18</v>
      </c>
      <c r="O302" s="734">
        <v>4</v>
      </c>
      <c r="P302" s="631" t="s">
        <v>13627</v>
      </c>
      <c r="Q302" s="630"/>
      <c r="R302" s="630"/>
      <c r="S302" s="630"/>
      <c r="T302" s="630"/>
      <c r="U302" s="630"/>
      <c r="V302" s="630"/>
      <c r="W302" s="630"/>
      <c r="X302" s="630"/>
      <c r="Y302" s="630"/>
      <c r="Z302" s="630"/>
      <c r="AA302" s="630"/>
      <c r="AB302" s="630"/>
    </row>
    <row r="303" spans="1:28" ht="25.5">
      <c r="A303" s="517">
        <v>303</v>
      </c>
      <c r="B303" s="631" t="s">
        <v>8478</v>
      </c>
      <c r="C303" s="517" t="s">
        <v>6105</v>
      </c>
      <c r="D303" s="734">
        <v>231</v>
      </c>
      <c r="E303" s="734">
        <v>258</v>
      </c>
      <c r="F303" s="734" t="s">
        <v>13619</v>
      </c>
      <c r="G303" s="734" t="s">
        <v>13049</v>
      </c>
      <c r="H303" s="734" t="s">
        <v>13049</v>
      </c>
      <c r="I303" s="734" t="s">
        <v>13049</v>
      </c>
      <c r="J303" s="734">
        <v>10</v>
      </c>
      <c r="K303" s="734">
        <v>8</v>
      </c>
      <c r="L303" s="1093">
        <f t="shared" si="26"/>
        <v>80</v>
      </c>
      <c r="M303" s="734">
        <v>2</v>
      </c>
      <c r="N303" s="734">
        <v>6</v>
      </c>
      <c r="O303" s="734">
        <v>2</v>
      </c>
      <c r="P303" s="631" t="s">
        <v>13628</v>
      </c>
      <c r="Q303" s="630"/>
      <c r="R303" s="630"/>
      <c r="S303" s="630"/>
      <c r="T303" s="630"/>
      <c r="U303" s="630"/>
      <c r="V303" s="630"/>
      <c r="W303" s="630"/>
      <c r="X303" s="630"/>
      <c r="Y303" s="630"/>
      <c r="Z303" s="630"/>
      <c r="AA303" s="630"/>
      <c r="AB303" s="630"/>
    </row>
    <row r="304" spans="1:28" ht="38.25">
      <c r="A304" s="517">
        <v>304</v>
      </c>
      <c r="B304" s="631" t="s">
        <v>13041</v>
      </c>
      <c r="C304" s="517" t="s">
        <v>6070</v>
      </c>
      <c r="D304" s="734">
        <v>209</v>
      </c>
      <c r="E304" s="734">
        <v>215</v>
      </c>
      <c r="F304" s="734" t="s">
        <v>13629</v>
      </c>
      <c r="G304" s="655"/>
      <c r="H304" s="655"/>
      <c r="I304" s="655"/>
      <c r="J304" s="734">
        <v>200</v>
      </c>
      <c r="K304" s="734">
        <v>0</v>
      </c>
      <c r="L304" s="1093" t="str">
        <f t="shared" si="26"/>
        <v/>
      </c>
      <c r="M304" s="655"/>
      <c r="N304" s="655"/>
      <c r="O304" s="655"/>
      <c r="P304" s="631" t="s">
        <v>13630</v>
      </c>
      <c r="Q304" s="630"/>
      <c r="R304" s="630"/>
      <c r="S304" s="630"/>
      <c r="T304" s="630"/>
      <c r="U304" s="630"/>
      <c r="V304" s="630"/>
      <c r="W304" s="630"/>
      <c r="X304" s="630"/>
      <c r="Y304" s="630"/>
      <c r="Z304" s="630"/>
      <c r="AA304" s="630"/>
      <c r="AB304" s="630"/>
    </row>
    <row r="305" spans="1:28" ht="25.5">
      <c r="A305" s="517">
        <v>305</v>
      </c>
      <c r="B305" s="631" t="s">
        <v>13052</v>
      </c>
      <c r="C305" s="517" t="s">
        <v>6237</v>
      </c>
      <c r="D305" s="734">
        <v>195</v>
      </c>
      <c r="E305" s="734">
        <v>215</v>
      </c>
      <c r="F305" s="734" t="s">
        <v>13038</v>
      </c>
      <c r="G305" s="655"/>
      <c r="H305" s="655"/>
      <c r="I305" s="655"/>
      <c r="J305" s="734">
        <v>25</v>
      </c>
      <c r="K305" s="734">
        <v>14</v>
      </c>
      <c r="L305" s="1093">
        <f t="shared" si="26"/>
        <v>56.000000000000007</v>
      </c>
      <c r="M305" s="734">
        <v>0</v>
      </c>
      <c r="N305" s="734">
        <v>11</v>
      </c>
      <c r="O305" s="734">
        <v>3</v>
      </c>
      <c r="P305" s="631" t="s">
        <v>13631</v>
      </c>
      <c r="Q305" s="630"/>
      <c r="R305" s="630"/>
      <c r="S305" s="630"/>
      <c r="T305" s="630"/>
      <c r="U305" s="630"/>
      <c r="V305" s="630"/>
      <c r="W305" s="630"/>
      <c r="X305" s="630"/>
      <c r="Y305" s="630"/>
      <c r="Z305" s="630"/>
      <c r="AA305" s="630"/>
      <c r="AB305" s="630"/>
    </row>
    <row r="306" spans="1:28" ht="12.75">
      <c r="A306" s="517">
        <v>306</v>
      </c>
      <c r="B306" s="631" t="s">
        <v>8400</v>
      </c>
      <c r="C306" s="517" t="s">
        <v>6061</v>
      </c>
      <c r="D306" s="734" t="s">
        <v>13632</v>
      </c>
      <c r="E306" s="734" t="s">
        <v>13291</v>
      </c>
      <c r="F306" s="655"/>
      <c r="G306" s="734" t="s">
        <v>13633</v>
      </c>
      <c r="H306" s="734" t="s">
        <v>13634</v>
      </c>
      <c r="I306" s="655"/>
      <c r="J306" s="734">
        <v>28</v>
      </c>
      <c r="K306" s="734">
        <v>18</v>
      </c>
      <c r="L306" s="1093">
        <f t="shared" si="26"/>
        <v>64.285714285714292</v>
      </c>
      <c r="M306" s="734">
        <v>0</v>
      </c>
      <c r="N306" s="734">
        <v>13</v>
      </c>
      <c r="O306" s="734">
        <v>5</v>
      </c>
      <c r="P306" s="630"/>
      <c r="Q306" s="630"/>
      <c r="R306" s="630"/>
      <c r="S306" s="630"/>
      <c r="T306" s="630"/>
      <c r="U306" s="630"/>
      <c r="V306" s="630"/>
      <c r="W306" s="630"/>
      <c r="X306" s="630"/>
      <c r="Y306" s="630"/>
      <c r="Z306" s="630"/>
      <c r="AA306" s="630"/>
      <c r="AB306" s="630"/>
    </row>
    <row r="307" spans="1:28" ht="12.75">
      <c r="A307" s="517" t="s">
        <v>13635</v>
      </c>
      <c r="B307" s="631" t="s">
        <v>13052</v>
      </c>
      <c r="C307" s="517" t="s">
        <v>6070</v>
      </c>
      <c r="D307" s="734">
        <v>207</v>
      </c>
      <c r="E307" s="734">
        <v>221</v>
      </c>
      <c r="F307" s="734" t="s">
        <v>13046</v>
      </c>
      <c r="G307" s="655"/>
      <c r="H307" s="655"/>
      <c r="I307" s="655"/>
      <c r="J307" s="734">
        <v>18</v>
      </c>
      <c r="K307" s="734">
        <v>3</v>
      </c>
      <c r="L307" s="1093">
        <f t="shared" si="26"/>
        <v>16.666666666666664</v>
      </c>
      <c r="M307" s="734">
        <v>0</v>
      </c>
      <c r="N307" s="734">
        <v>3</v>
      </c>
      <c r="O307" s="734">
        <v>0</v>
      </c>
      <c r="P307" s="631" t="s">
        <v>13636</v>
      </c>
      <c r="Q307" s="630"/>
      <c r="R307" s="630"/>
      <c r="S307" s="630"/>
      <c r="T307" s="630"/>
      <c r="U307" s="630"/>
      <c r="V307" s="630"/>
      <c r="W307" s="630"/>
      <c r="X307" s="630"/>
      <c r="Y307" s="630"/>
      <c r="Z307" s="630"/>
      <c r="AA307" s="630"/>
      <c r="AB307" s="630"/>
    </row>
    <row r="308" spans="1:28" ht="38.25">
      <c r="A308" s="517">
        <v>308</v>
      </c>
      <c r="B308" s="631" t="s">
        <v>13637</v>
      </c>
      <c r="C308" s="517" t="s">
        <v>6105</v>
      </c>
      <c r="D308" s="517">
        <v>197</v>
      </c>
      <c r="E308" s="517">
        <v>218</v>
      </c>
      <c r="F308" s="517" t="s">
        <v>9898</v>
      </c>
      <c r="G308" s="655"/>
      <c r="H308" s="655"/>
      <c r="I308" s="655"/>
      <c r="J308" s="734">
        <v>30</v>
      </c>
      <c r="K308" s="734">
        <v>11</v>
      </c>
      <c r="L308" s="1093">
        <f t="shared" si="26"/>
        <v>36.666666666666664</v>
      </c>
      <c r="M308" s="734">
        <v>0</v>
      </c>
      <c r="N308" s="734">
        <v>11</v>
      </c>
      <c r="O308" s="734">
        <v>0</v>
      </c>
      <c r="P308" s="631" t="s">
        <v>13638</v>
      </c>
      <c r="Q308" s="630"/>
      <c r="R308" s="630"/>
      <c r="S308" s="630"/>
      <c r="T308" s="630"/>
      <c r="U308" s="630"/>
      <c r="V308" s="630"/>
      <c r="W308" s="630"/>
      <c r="X308" s="630"/>
      <c r="Y308" s="630"/>
      <c r="Z308" s="630"/>
      <c r="AA308" s="630"/>
      <c r="AB308" s="630"/>
    </row>
    <row r="309" spans="1:28" ht="12.75">
      <c r="A309" s="517">
        <v>309</v>
      </c>
      <c r="B309" s="631" t="s">
        <v>13639</v>
      </c>
      <c r="C309" s="517" t="s">
        <v>6105</v>
      </c>
      <c r="D309" s="734">
        <v>241</v>
      </c>
      <c r="E309" s="734">
        <v>249</v>
      </c>
      <c r="F309" s="734" t="s">
        <v>9898</v>
      </c>
      <c r="G309" s="655"/>
      <c r="H309" s="655"/>
      <c r="I309" s="655"/>
      <c r="J309" s="734">
        <v>17</v>
      </c>
      <c r="K309" s="734">
        <v>11</v>
      </c>
      <c r="L309" s="1093">
        <f t="shared" si="26"/>
        <v>64.705882352941174</v>
      </c>
      <c r="M309" s="734">
        <v>0</v>
      </c>
      <c r="N309" s="734">
        <v>11</v>
      </c>
      <c r="O309" s="734">
        <v>0</v>
      </c>
      <c r="P309" s="631" t="s">
        <v>13640</v>
      </c>
      <c r="Q309" s="630"/>
      <c r="R309" s="630"/>
      <c r="S309" s="630"/>
      <c r="T309" s="630"/>
      <c r="U309" s="630"/>
      <c r="V309" s="630"/>
      <c r="W309" s="630"/>
      <c r="X309" s="630"/>
      <c r="Y309" s="630"/>
      <c r="Z309" s="630"/>
      <c r="AA309" s="630"/>
      <c r="AB309" s="630"/>
    </row>
    <row r="310" spans="1:28" ht="38.25">
      <c r="A310" s="517">
        <v>310</v>
      </c>
      <c r="B310" s="631" t="s">
        <v>13542</v>
      </c>
      <c r="C310" s="517" t="s">
        <v>13641</v>
      </c>
      <c r="D310" s="734">
        <v>246</v>
      </c>
      <c r="E310" s="734" t="s">
        <v>9898</v>
      </c>
      <c r="F310" s="734" t="s">
        <v>10498</v>
      </c>
      <c r="G310" s="734">
        <v>699</v>
      </c>
      <c r="H310" s="734">
        <v>849</v>
      </c>
      <c r="I310" s="734" t="s">
        <v>13049</v>
      </c>
      <c r="J310" s="734">
        <v>30</v>
      </c>
      <c r="K310" s="734">
        <v>26</v>
      </c>
      <c r="L310" s="1093"/>
      <c r="M310" s="734">
        <v>0</v>
      </c>
      <c r="N310" s="734">
        <v>21</v>
      </c>
      <c r="O310" s="734">
        <v>5</v>
      </c>
      <c r="P310" s="631" t="s">
        <v>13642</v>
      </c>
      <c r="Q310" s="630"/>
      <c r="R310" s="630"/>
      <c r="S310" s="630"/>
      <c r="T310" s="630"/>
      <c r="U310" s="630"/>
      <c r="V310" s="630"/>
      <c r="W310" s="630"/>
      <c r="X310" s="630"/>
      <c r="Y310" s="630"/>
      <c r="Z310" s="630"/>
      <c r="AA310" s="630"/>
      <c r="AB310" s="630"/>
    </row>
    <row r="311" spans="1:28" ht="38.25">
      <c r="A311" s="517">
        <v>311</v>
      </c>
      <c r="B311" s="631" t="s">
        <v>13643</v>
      </c>
      <c r="C311" s="517" t="s">
        <v>6223</v>
      </c>
      <c r="D311" s="734" t="s">
        <v>13583</v>
      </c>
      <c r="E311" s="734" t="s">
        <v>13454</v>
      </c>
      <c r="F311" s="734" t="s">
        <v>13644</v>
      </c>
      <c r="G311" s="655"/>
      <c r="H311" s="655"/>
      <c r="I311" s="655"/>
      <c r="J311" s="734">
        <v>55</v>
      </c>
      <c r="K311" s="734">
        <v>3</v>
      </c>
      <c r="L311" s="1093"/>
      <c r="M311" s="734">
        <v>0</v>
      </c>
      <c r="N311" s="734">
        <v>3</v>
      </c>
      <c r="O311" s="734">
        <v>0</v>
      </c>
      <c r="P311" s="631" t="s">
        <v>13645</v>
      </c>
      <c r="Q311" s="630"/>
      <c r="R311" s="630"/>
      <c r="S311" s="630"/>
      <c r="T311" s="630"/>
      <c r="U311" s="630"/>
      <c r="V311" s="630"/>
      <c r="W311" s="630"/>
      <c r="X311" s="630"/>
      <c r="Y311" s="630"/>
      <c r="Z311" s="630"/>
      <c r="AA311" s="630"/>
      <c r="AB311" s="630"/>
    </row>
    <row r="312" spans="1:28" ht="12.75">
      <c r="A312" s="652"/>
      <c r="B312" s="630"/>
      <c r="C312" s="652"/>
      <c r="D312" s="655"/>
      <c r="E312" s="655"/>
      <c r="F312" s="655"/>
      <c r="G312" s="655"/>
      <c r="H312" s="655"/>
      <c r="I312" s="655"/>
      <c r="J312" s="655"/>
      <c r="K312" s="655"/>
      <c r="L312" s="1093"/>
      <c r="M312" s="655"/>
      <c r="N312" s="655"/>
      <c r="O312" s="655"/>
      <c r="P312" s="630"/>
      <c r="Q312" s="630"/>
      <c r="R312" s="630"/>
      <c r="S312" s="630"/>
      <c r="T312" s="630"/>
      <c r="U312" s="630"/>
      <c r="V312" s="630"/>
      <c r="W312" s="630"/>
      <c r="X312" s="630"/>
      <c r="Y312" s="630"/>
      <c r="Z312" s="630"/>
      <c r="AA312" s="630"/>
      <c r="AB312" s="630"/>
    </row>
    <row r="313" spans="1:28" ht="12.75">
      <c r="A313" s="652"/>
      <c r="B313" s="630"/>
      <c r="C313" s="652"/>
      <c r="D313" s="655"/>
      <c r="E313" s="655"/>
      <c r="F313" s="655"/>
      <c r="G313" s="655"/>
      <c r="H313" s="655"/>
      <c r="I313" s="655"/>
      <c r="J313" s="655"/>
      <c r="K313" s="655"/>
      <c r="L313" s="1093"/>
      <c r="M313" s="655"/>
      <c r="N313" s="655"/>
      <c r="O313" s="655"/>
      <c r="P313" s="630"/>
      <c r="Q313" s="630"/>
      <c r="R313" s="630"/>
      <c r="S313" s="630"/>
      <c r="T313" s="630"/>
      <c r="U313" s="630"/>
      <c r="V313" s="630"/>
      <c r="W313" s="630"/>
      <c r="X313" s="630"/>
      <c r="Y313" s="630"/>
      <c r="Z313" s="630"/>
      <c r="AA313" s="630"/>
      <c r="AB313" s="630"/>
    </row>
    <row r="314" spans="1:28" ht="12.75">
      <c r="A314" s="652"/>
      <c r="B314" s="630"/>
      <c r="C314" s="652"/>
      <c r="D314" s="655"/>
      <c r="E314" s="655"/>
      <c r="F314" s="655"/>
      <c r="G314" s="655"/>
      <c r="H314" s="655"/>
      <c r="I314" s="655"/>
      <c r="J314" s="655"/>
      <c r="K314" s="655"/>
      <c r="L314" s="1093"/>
      <c r="M314" s="655"/>
      <c r="N314" s="655"/>
      <c r="O314" s="655"/>
      <c r="P314" s="630"/>
      <c r="Q314" s="630"/>
      <c r="R314" s="630"/>
      <c r="S314" s="630"/>
      <c r="T314" s="630"/>
      <c r="U314" s="630"/>
      <c r="V314" s="630"/>
      <c r="W314" s="630"/>
      <c r="X314" s="630"/>
      <c r="Y314" s="630"/>
      <c r="Z314" s="630"/>
      <c r="AA314" s="630"/>
      <c r="AB314" s="630"/>
    </row>
    <row r="315" spans="1:28" ht="12.75">
      <c r="A315" s="652"/>
      <c r="B315" s="630"/>
      <c r="C315" s="652"/>
      <c r="D315" s="655"/>
      <c r="E315" s="655"/>
      <c r="F315" s="655"/>
      <c r="G315" s="655"/>
      <c r="H315" s="655"/>
      <c r="I315" s="655"/>
      <c r="J315" s="655"/>
      <c r="K315" s="655"/>
      <c r="L315" s="1093"/>
      <c r="M315" s="655"/>
      <c r="N315" s="655"/>
      <c r="O315" s="655"/>
      <c r="P315" s="630"/>
      <c r="Q315" s="630"/>
      <c r="R315" s="630"/>
      <c r="S315" s="630"/>
      <c r="T315" s="630"/>
      <c r="U315" s="630"/>
      <c r="V315" s="630"/>
      <c r="W315" s="630"/>
      <c r="X315" s="630"/>
      <c r="Y315" s="630"/>
      <c r="Z315" s="630"/>
      <c r="AA315" s="630"/>
      <c r="AB315" s="630"/>
    </row>
    <row r="316" spans="1:28" ht="12.75">
      <c r="A316" s="652"/>
      <c r="B316" s="630"/>
      <c r="C316" s="652"/>
      <c r="D316" s="655"/>
      <c r="E316" s="655"/>
      <c r="F316" s="655"/>
      <c r="G316" s="655"/>
      <c r="H316" s="655"/>
      <c r="I316" s="655"/>
      <c r="J316" s="655"/>
      <c r="K316" s="655"/>
      <c r="L316" s="1093"/>
      <c r="M316" s="655"/>
      <c r="N316" s="655"/>
      <c r="O316" s="655"/>
      <c r="P316" s="630"/>
      <c r="Q316" s="630"/>
      <c r="R316" s="630"/>
      <c r="S316" s="630"/>
      <c r="T316" s="630"/>
      <c r="U316" s="630"/>
      <c r="V316" s="630"/>
      <c r="W316" s="630"/>
      <c r="X316" s="630"/>
      <c r="Y316" s="630"/>
      <c r="Z316" s="630"/>
      <c r="AA316" s="630"/>
      <c r="AB316" s="630"/>
    </row>
    <row r="317" spans="1:28" ht="12.75">
      <c r="A317" s="652"/>
      <c r="B317" s="630"/>
      <c r="C317" s="652"/>
      <c r="D317" s="655"/>
      <c r="E317" s="655"/>
      <c r="F317" s="655"/>
      <c r="G317" s="655"/>
      <c r="H317" s="655"/>
      <c r="I317" s="655"/>
      <c r="J317" s="655"/>
      <c r="K317" s="655"/>
      <c r="L317" s="1093"/>
      <c r="M317" s="655"/>
      <c r="N317" s="655"/>
      <c r="O317" s="655"/>
      <c r="P317" s="630"/>
      <c r="Q317" s="630"/>
      <c r="R317" s="630"/>
      <c r="S317" s="630"/>
      <c r="T317" s="630"/>
      <c r="U317" s="630"/>
      <c r="V317" s="630"/>
      <c r="W317" s="630"/>
      <c r="X317" s="630"/>
      <c r="Y317" s="630"/>
      <c r="Z317" s="630"/>
      <c r="AA317" s="630"/>
      <c r="AB317" s="630"/>
    </row>
    <row r="318" spans="1:28" ht="12.75">
      <c r="A318" s="652"/>
      <c r="B318" s="630"/>
      <c r="C318" s="652"/>
      <c r="D318" s="655"/>
      <c r="E318" s="655"/>
      <c r="F318" s="655"/>
      <c r="G318" s="655"/>
      <c r="H318" s="655"/>
      <c r="I318" s="655"/>
      <c r="J318" s="655"/>
      <c r="K318" s="655"/>
      <c r="L318" s="1093"/>
      <c r="M318" s="655"/>
      <c r="N318" s="655"/>
      <c r="O318" s="655"/>
      <c r="P318" s="630"/>
      <c r="Q318" s="630"/>
      <c r="R318" s="630"/>
      <c r="S318" s="630"/>
      <c r="T318" s="630"/>
      <c r="U318" s="630"/>
      <c r="V318" s="630"/>
      <c r="W318" s="630"/>
      <c r="X318" s="630"/>
      <c r="Y318" s="630"/>
      <c r="Z318" s="630"/>
      <c r="AA318" s="630"/>
      <c r="AB318" s="630"/>
    </row>
    <row r="319" spans="1:28" ht="12.75">
      <c r="A319" s="652"/>
      <c r="B319" s="630"/>
      <c r="C319" s="652"/>
      <c r="D319" s="655"/>
      <c r="E319" s="655"/>
      <c r="F319" s="655"/>
      <c r="G319" s="655"/>
      <c r="H319" s="655"/>
      <c r="I319" s="655"/>
      <c r="J319" s="655"/>
      <c r="K319" s="655"/>
      <c r="L319" s="1093"/>
      <c r="M319" s="655"/>
      <c r="N319" s="655"/>
      <c r="O319" s="655"/>
      <c r="P319" s="630"/>
      <c r="Q319" s="630"/>
      <c r="R319" s="630"/>
      <c r="S319" s="630"/>
      <c r="T319" s="630"/>
      <c r="U319" s="630"/>
      <c r="V319" s="630"/>
      <c r="W319" s="630"/>
      <c r="X319" s="630"/>
      <c r="Y319" s="630"/>
      <c r="Z319" s="630"/>
      <c r="AA319" s="630"/>
      <c r="AB319" s="630"/>
    </row>
    <row r="320" spans="1:28" ht="12.75">
      <c r="A320" s="652"/>
      <c r="B320" s="630"/>
      <c r="C320" s="652"/>
      <c r="D320" s="655"/>
      <c r="E320" s="655"/>
      <c r="F320" s="655"/>
      <c r="G320" s="655"/>
      <c r="H320" s="655"/>
      <c r="I320" s="655"/>
      <c r="J320" s="655"/>
      <c r="K320" s="655"/>
      <c r="L320" s="1093"/>
      <c r="M320" s="655"/>
      <c r="N320" s="655"/>
      <c r="O320" s="655"/>
      <c r="P320" s="630"/>
      <c r="Q320" s="630"/>
      <c r="R320" s="630"/>
      <c r="S320" s="630"/>
      <c r="T320" s="630"/>
      <c r="U320" s="630"/>
      <c r="V320" s="630"/>
      <c r="W320" s="630"/>
      <c r="X320" s="630"/>
      <c r="Y320" s="630"/>
      <c r="Z320" s="630"/>
      <c r="AA320" s="630"/>
      <c r="AB320" s="630"/>
    </row>
    <row r="321" spans="1:28" ht="12.75">
      <c r="A321" s="652"/>
      <c r="B321" s="630"/>
      <c r="C321" s="652"/>
      <c r="D321" s="655"/>
      <c r="E321" s="655"/>
      <c r="F321" s="655"/>
      <c r="G321" s="655"/>
      <c r="H321" s="655"/>
      <c r="I321" s="655"/>
      <c r="J321" s="655"/>
      <c r="K321" s="655"/>
      <c r="L321" s="1093"/>
      <c r="M321" s="655"/>
      <c r="N321" s="655"/>
      <c r="O321" s="655"/>
      <c r="P321" s="630"/>
      <c r="Q321" s="630"/>
      <c r="R321" s="630"/>
      <c r="S321" s="630"/>
      <c r="T321" s="630"/>
      <c r="U321" s="630"/>
      <c r="V321" s="630"/>
      <c r="W321" s="630"/>
      <c r="X321" s="630"/>
      <c r="Y321" s="630"/>
      <c r="Z321" s="630"/>
      <c r="AA321" s="630"/>
      <c r="AB321" s="630"/>
    </row>
    <row r="322" spans="1:28" ht="12.75">
      <c r="A322" s="652"/>
      <c r="B322" s="630"/>
      <c r="C322" s="652"/>
      <c r="D322" s="655"/>
      <c r="E322" s="655"/>
      <c r="F322" s="655"/>
      <c r="G322" s="655"/>
      <c r="H322" s="655"/>
      <c r="I322" s="655"/>
      <c r="J322" s="655"/>
      <c r="K322" s="655"/>
      <c r="L322" s="1093"/>
      <c r="M322" s="655"/>
      <c r="N322" s="655"/>
      <c r="O322" s="655"/>
      <c r="P322" s="630"/>
      <c r="Q322" s="630"/>
      <c r="R322" s="630"/>
      <c r="S322" s="630"/>
      <c r="T322" s="630"/>
      <c r="U322" s="630"/>
      <c r="V322" s="630"/>
      <c r="W322" s="630"/>
      <c r="X322" s="630"/>
      <c r="Y322" s="630"/>
      <c r="Z322" s="630"/>
      <c r="AA322" s="630"/>
      <c r="AB322" s="630"/>
    </row>
    <row r="323" spans="1:28" ht="12.75">
      <c r="A323" s="652"/>
      <c r="B323" s="630"/>
      <c r="C323" s="652"/>
      <c r="D323" s="655"/>
      <c r="E323" s="655"/>
      <c r="F323" s="655"/>
      <c r="G323" s="655"/>
      <c r="H323" s="655"/>
      <c r="I323" s="655"/>
      <c r="J323" s="655"/>
      <c r="K323" s="655"/>
      <c r="L323" s="1093"/>
      <c r="M323" s="655"/>
      <c r="N323" s="655"/>
      <c r="O323" s="655"/>
      <c r="P323" s="630"/>
      <c r="Q323" s="630"/>
      <c r="R323" s="630"/>
      <c r="S323" s="630"/>
      <c r="T323" s="630"/>
      <c r="U323" s="630"/>
      <c r="V323" s="630"/>
      <c r="W323" s="630"/>
      <c r="X323" s="630"/>
      <c r="Y323" s="630"/>
      <c r="Z323" s="630"/>
      <c r="AA323" s="630"/>
      <c r="AB323" s="630"/>
    </row>
    <row r="324" spans="1:28" ht="12.75">
      <c r="A324" s="652"/>
      <c r="B324" s="630"/>
      <c r="C324" s="652"/>
      <c r="D324" s="655"/>
      <c r="E324" s="655"/>
      <c r="F324" s="655"/>
      <c r="G324" s="655"/>
      <c r="H324" s="655"/>
      <c r="I324" s="655"/>
      <c r="J324" s="655"/>
      <c r="K324" s="655"/>
      <c r="L324" s="1093"/>
      <c r="M324" s="655"/>
      <c r="N324" s="655"/>
      <c r="O324" s="655"/>
      <c r="P324" s="630"/>
      <c r="Q324" s="630"/>
      <c r="R324" s="630"/>
      <c r="S324" s="630"/>
      <c r="T324" s="630"/>
      <c r="U324" s="630"/>
      <c r="V324" s="630"/>
      <c r="W324" s="630"/>
      <c r="X324" s="630"/>
      <c r="Y324" s="630"/>
      <c r="Z324" s="630"/>
      <c r="AA324" s="630"/>
      <c r="AB324" s="630"/>
    </row>
    <row r="325" spans="1:28" ht="12.75">
      <c r="A325" s="652"/>
      <c r="B325" s="630"/>
      <c r="C325" s="652"/>
      <c r="D325" s="655"/>
      <c r="E325" s="655"/>
      <c r="F325" s="655"/>
      <c r="G325" s="655"/>
      <c r="H325" s="655"/>
      <c r="I325" s="655"/>
      <c r="J325" s="655"/>
      <c r="K325" s="655"/>
      <c r="L325" s="1093"/>
      <c r="M325" s="655"/>
      <c r="N325" s="655"/>
      <c r="O325" s="655"/>
      <c r="P325" s="630"/>
      <c r="Q325" s="630"/>
      <c r="R325" s="630"/>
      <c r="S325" s="630"/>
      <c r="T325" s="630"/>
      <c r="U325" s="630"/>
      <c r="V325" s="630"/>
      <c r="W325" s="630"/>
      <c r="X325" s="630"/>
      <c r="Y325" s="630"/>
      <c r="Z325" s="630"/>
      <c r="AA325" s="630"/>
      <c r="AB325" s="630"/>
    </row>
    <row r="326" spans="1:28" ht="12.75">
      <c r="A326" s="652"/>
      <c r="B326" s="630"/>
      <c r="C326" s="652"/>
      <c r="D326" s="655"/>
      <c r="E326" s="655"/>
      <c r="F326" s="655"/>
      <c r="G326" s="655"/>
      <c r="H326" s="655"/>
      <c r="I326" s="655"/>
      <c r="J326" s="655"/>
      <c r="K326" s="655"/>
      <c r="L326" s="1093"/>
      <c r="M326" s="655"/>
      <c r="N326" s="655"/>
      <c r="O326" s="655"/>
      <c r="P326" s="630"/>
      <c r="Q326" s="630"/>
      <c r="R326" s="630"/>
      <c r="S326" s="630"/>
      <c r="T326" s="630"/>
      <c r="U326" s="630"/>
      <c r="V326" s="630"/>
      <c r="W326" s="630"/>
      <c r="X326" s="630"/>
      <c r="Y326" s="630"/>
      <c r="Z326" s="630"/>
      <c r="AA326" s="630"/>
      <c r="AB326" s="630"/>
    </row>
    <row r="327" spans="1:28" ht="12.75">
      <c r="A327" s="652"/>
      <c r="B327" s="630"/>
      <c r="C327" s="652"/>
      <c r="D327" s="655"/>
      <c r="E327" s="655"/>
      <c r="F327" s="655"/>
      <c r="G327" s="655"/>
      <c r="H327" s="655"/>
      <c r="I327" s="655"/>
      <c r="J327" s="655"/>
      <c r="K327" s="655"/>
      <c r="L327" s="1093"/>
      <c r="M327" s="655"/>
      <c r="N327" s="655"/>
      <c r="O327" s="655"/>
      <c r="P327" s="630"/>
      <c r="Q327" s="630"/>
      <c r="R327" s="630"/>
      <c r="S327" s="630"/>
      <c r="T327" s="630"/>
      <c r="U327" s="630"/>
      <c r="V327" s="630"/>
      <c r="W327" s="630"/>
      <c r="X327" s="630"/>
      <c r="Y327" s="630"/>
      <c r="Z327" s="630"/>
      <c r="AA327" s="630"/>
      <c r="AB327" s="630"/>
    </row>
    <row r="328" spans="1:28" ht="12.75">
      <c r="A328" s="652"/>
      <c r="B328" s="630"/>
      <c r="C328" s="652"/>
      <c r="D328" s="655"/>
      <c r="E328" s="655"/>
      <c r="F328" s="655"/>
      <c r="G328" s="655"/>
      <c r="H328" s="655"/>
      <c r="I328" s="655"/>
      <c r="J328" s="655"/>
      <c r="K328" s="655"/>
      <c r="L328" s="1093"/>
      <c r="M328" s="655"/>
      <c r="N328" s="655"/>
      <c r="O328" s="655"/>
      <c r="P328" s="630"/>
      <c r="Q328" s="630"/>
      <c r="R328" s="630"/>
      <c r="S328" s="630"/>
      <c r="T328" s="630"/>
      <c r="U328" s="630"/>
      <c r="V328" s="630"/>
      <c r="W328" s="630"/>
      <c r="X328" s="630"/>
      <c r="Y328" s="630"/>
      <c r="Z328" s="630"/>
      <c r="AA328" s="630"/>
      <c r="AB328" s="630"/>
    </row>
    <row r="329" spans="1:28" ht="12.75">
      <c r="A329" s="652"/>
      <c r="B329" s="630"/>
      <c r="C329" s="652"/>
      <c r="D329" s="655"/>
      <c r="E329" s="655"/>
      <c r="F329" s="655"/>
      <c r="G329" s="655"/>
      <c r="H329" s="655"/>
      <c r="I329" s="655"/>
      <c r="J329" s="655"/>
      <c r="K329" s="655"/>
      <c r="L329" s="1093"/>
      <c r="M329" s="655"/>
      <c r="N329" s="655"/>
      <c r="O329" s="655"/>
      <c r="P329" s="630"/>
      <c r="Q329" s="630"/>
      <c r="R329" s="630"/>
      <c r="S329" s="630"/>
      <c r="T329" s="630"/>
      <c r="U329" s="630"/>
      <c r="V329" s="630"/>
      <c r="W329" s="630"/>
      <c r="X329" s="630"/>
      <c r="Y329" s="630"/>
      <c r="Z329" s="630"/>
      <c r="AA329" s="630"/>
      <c r="AB329" s="630"/>
    </row>
    <row r="330" spans="1:28" ht="12.75">
      <c r="A330" s="652"/>
      <c r="B330" s="630"/>
      <c r="C330" s="652"/>
      <c r="D330" s="655"/>
      <c r="E330" s="655"/>
      <c r="F330" s="655"/>
      <c r="G330" s="655"/>
      <c r="H330" s="655"/>
      <c r="I330" s="655"/>
      <c r="J330" s="655"/>
      <c r="K330" s="655"/>
      <c r="L330" s="1093"/>
      <c r="M330" s="655"/>
      <c r="N330" s="655"/>
      <c r="O330" s="655"/>
      <c r="P330" s="630"/>
      <c r="Q330" s="630"/>
      <c r="R330" s="630"/>
      <c r="S330" s="630"/>
      <c r="T330" s="630"/>
      <c r="U330" s="630"/>
      <c r="V330" s="630"/>
      <c r="W330" s="630"/>
      <c r="X330" s="630"/>
      <c r="Y330" s="630"/>
      <c r="Z330" s="630"/>
      <c r="AA330" s="630"/>
      <c r="AB330" s="630"/>
    </row>
    <row r="331" spans="1:28" ht="12.75">
      <c r="A331" s="652"/>
      <c r="B331" s="630"/>
      <c r="C331" s="652"/>
      <c r="D331" s="655"/>
      <c r="E331" s="655"/>
      <c r="F331" s="655"/>
      <c r="G331" s="655"/>
      <c r="H331" s="655"/>
      <c r="I331" s="655"/>
      <c r="J331" s="655"/>
      <c r="K331" s="655"/>
      <c r="L331" s="1093"/>
      <c r="M331" s="655"/>
      <c r="N331" s="655"/>
      <c r="O331" s="655"/>
      <c r="P331" s="630"/>
      <c r="Q331" s="630"/>
      <c r="R331" s="630"/>
      <c r="S331" s="630"/>
      <c r="T331" s="630"/>
      <c r="U331" s="630"/>
      <c r="V331" s="630"/>
      <c r="W331" s="630"/>
      <c r="X331" s="630"/>
      <c r="Y331" s="630"/>
      <c r="Z331" s="630"/>
      <c r="AA331" s="630"/>
      <c r="AB331" s="630"/>
    </row>
    <row r="332" spans="1:28" ht="12.75">
      <c r="A332" s="652"/>
      <c r="B332" s="630"/>
      <c r="C332" s="652"/>
      <c r="D332" s="655"/>
      <c r="E332" s="655"/>
      <c r="F332" s="655"/>
      <c r="G332" s="655"/>
      <c r="H332" s="655"/>
      <c r="I332" s="655"/>
      <c r="J332" s="655"/>
      <c r="K332" s="655"/>
      <c r="L332" s="1093"/>
      <c r="M332" s="655"/>
      <c r="N332" s="655"/>
      <c r="O332" s="655"/>
      <c r="P332" s="630"/>
      <c r="Q332" s="630"/>
      <c r="R332" s="630"/>
      <c r="S332" s="630"/>
      <c r="T332" s="630"/>
      <c r="U332" s="630"/>
      <c r="V332" s="630"/>
      <c r="W332" s="630"/>
      <c r="X332" s="630"/>
      <c r="Y332" s="630"/>
      <c r="Z332" s="630"/>
      <c r="AA332" s="630"/>
      <c r="AB332" s="630"/>
    </row>
    <row r="333" spans="1:28" ht="12.75">
      <c r="A333" s="652"/>
      <c r="B333" s="630"/>
      <c r="C333" s="652"/>
      <c r="D333" s="655"/>
      <c r="E333" s="655"/>
      <c r="F333" s="655"/>
      <c r="G333" s="655"/>
      <c r="H333" s="655"/>
      <c r="I333" s="655"/>
      <c r="J333" s="655"/>
      <c r="K333" s="655"/>
      <c r="L333" s="1093"/>
      <c r="M333" s="655"/>
      <c r="N333" s="655"/>
      <c r="O333" s="655"/>
      <c r="P333" s="630"/>
      <c r="Q333" s="630"/>
      <c r="R333" s="630"/>
      <c r="S333" s="630"/>
      <c r="T333" s="630"/>
      <c r="U333" s="630"/>
      <c r="V333" s="630"/>
      <c r="W333" s="630"/>
      <c r="X333" s="630"/>
      <c r="Y333" s="630"/>
      <c r="Z333" s="630"/>
      <c r="AA333" s="630"/>
      <c r="AB333" s="630"/>
    </row>
    <row r="334" spans="1:28" ht="12.75">
      <c r="A334" s="652"/>
      <c r="B334" s="630"/>
      <c r="C334" s="652"/>
      <c r="D334" s="655"/>
      <c r="E334" s="655"/>
      <c r="F334" s="655"/>
      <c r="G334" s="655"/>
      <c r="H334" s="655"/>
      <c r="I334" s="655"/>
      <c r="J334" s="655"/>
      <c r="K334" s="655"/>
      <c r="L334" s="1093"/>
      <c r="M334" s="655"/>
      <c r="N334" s="655"/>
      <c r="O334" s="655"/>
      <c r="P334" s="630"/>
      <c r="Q334" s="630"/>
      <c r="R334" s="630"/>
      <c r="S334" s="630"/>
      <c r="T334" s="630"/>
      <c r="U334" s="630"/>
      <c r="V334" s="630"/>
      <c r="W334" s="630"/>
      <c r="X334" s="630"/>
      <c r="Y334" s="630"/>
      <c r="Z334" s="630"/>
      <c r="AA334" s="630"/>
      <c r="AB334" s="630"/>
    </row>
    <row r="335" spans="1:28" ht="12.75">
      <c r="A335" s="652"/>
      <c r="B335" s="630"/>
      <c r="C335" s="652"/>
      <c r="D335" s="655"/>
      <c r="E335" s="655"/>
      <c r="F335" s="655"/>
      <c r="G335" s="655"/>
      <c r="H335" s="655"/>
      <c r="I335" s="655"/>
      <c r="J335" s="655"/>
      <c r="K335" s="655"/>
      <c r="L335" s="1093"/>
      <c r="M335" s="655"/>
      <c r="N335" s="655"/>
      <c r="O335" s="655"/>
      <c r="P335" s="630"/>
      <c r="Q335" s="630"/>
      <c r="R335" s="630"/>
      <c r="S335" s="630"/>
      <c r="T335" s="630"/>
      <c r="U335" s="630"/>
      <c r="V335" s="630"/>
      <c r="W335" s="630"/>
      <c r="X335" s="630"/>
      <c r="Y335" s="630"/>
      <c r="Z335" s="630"/>
      <c r="AA335" s="630"/>
      <c r="AB335" s="630"/>
    </row>
    <row r="336" spans="1:28" ht="12.75">
      <c r="A336" s="652"/>
      <c r="B336" s="630"/>
      <c r="C336" s="652"/>
      <c r="D336" s="655"/>
      <c r="E336" s="655"/>
      <c r="F336" s="655"/>
      <c r="G336" s="655"/>
      <c r="H336" s="655"/>
      <c r="I336" s="655"/>
      <c r="J336" s="655"/>
      <c r="K336" s="655"/>
      <c r="L336" s="1093"/>
      <c r="M336" s="655"/>
      <c r="N336" s="655"/>
      <c r="O336" s="655"/>
      <c r="P336" s="630"/>
      <c r="Q336" s="630"/>
      <c r="R336" s="630"/>
      <c r="S336" s="630"/>
      <c r="T336" s="630"/>
      <c r="U336" s="630"/>
      <c r="V336" s="630"/>
      <c r="W336" s="630"/>
      <c r="X336" s="630"/>
      <c r="Y336" s="630"/>
      <c r="Z336" s="630"/>
      <c r="AA336" s="630"/>
      <c r="AB336" s="630"/>
    </row>
    <row r="337" spans="1:28" ht="12.75">
      <c r="A337" s="652"/>
      <c r="B337" s="630"/>
      <c r="C337" s="652"/>
      <c r="D337" s="655"/>
      <c r="E337" s="655"/>
      <c r="F337" s="655"/>
      <c r="G337" s="655"/>
      <c r="H337" s="655"/>
      <c r="I337" s="655"/>
      <c r="J337" s="655"/>
      <c r="K337" s="655"/>
      <c r="L337" s="1093"/>
      <c r="M337" s="655"/>
      <c r="N337" s="655"/>
      <c r="O337" s="655"/>
      <c r="P337" s="630"/>
      <c r="Q337" s="630"/>
      <c r="R337" s="630"/>
      <c r="S337" s="630"/>
      <c r="T337" s="630"/>
      <c r="U337" s="630"/>
      <c r="V337" s="630"/>
      <c r="W337" s="630"/>
      <c r="X337" s="630"/>
      <c r="Y337" s="630"/>
      <c r="Z337" s="630"/>
      <c r="AA337" s="630"/>
      <c r="AB337" s="630"/>
    </row>
    <row r="338" spans="1:28" ht="12.75">
      <c r="A338" s="652"/>
      <c r="B338" s="630"/>
      <c r="C338" s="652"/>
      <c r="D338" s="655"/>
      <c r="E338" s="655"/>
      <c r="F338" s="655"/>
      <c r="G338" s="655"/>
      <c r="H338" s="655"/>
      <c r="I338" s="655"/>
      <c r="J338" s="655"/>
      <c r="K338" s="655"/>
      <c r="L338" s="1093"/>
      <c r="M338" s="655"/>
      <c r="N338" s="655"/>
      <c r="O338" s="655"/>
      <c r="P338" s="630"/>
      <c r="Q338" s="630"/>
      <c r="R338" s="630"/>
      <c r="S338" s="630"/>
      <c r="T338" s="630"/>
      <c r="U338" s="630"/>
      <c r="V338" s="630"/>
      <c r="W338" s="630"/>
      <c r="X338" s="630"/>
      <c r="Y338" s="630"/>
      <c r="Z338" s="630"/>
      <c r="AA338" s="630"/>
      <c r="AB338" s="630"/>
    </row>
    <row r="339" spans="1:28" ht="12.75">
      <c r="A339" s="652"/>
      <c r="B339" s="630"/>
      <c r="C339" s="652"/>
      <c r="D339" s="655"/>
      <c r="E339" s="655"/>
      <c r="F339" s="655"/>
      <c r="G339" s="655"/>
      <c r="H339" s="655"/>
      <c r="I339" s="655"/>
      <c r="J339" s="655"/>
      <c r="K339" s="655"/>
      <c r="L339" s="1093"/>
      <c r="M339" s="655"/>
      <c r="N339" s="655"/>
      <c r="O339" s="655"/>
      <c r="P339" s="630"/>
      <c r="Q339" s="630"/>
      <c r="R339" s="630"/>
      <c r="S339" s="630"/>
      <c r="T339" s="630"/>
      <c r="U339" s="630"/>
      <c r="V339" s="630"/>
      <c r="W339" s="630"/>
      <c r="X339" s="630"/>
      <c r="Y339" s="630"/>
      <c r="Z339" s="630"/>
      <c r="AA339" s="630"/>
      <c r="AB339" s="630"/>
    </row>
    <row r="340" spans="1:28" ht="12.75">
      <c r="A340" s="652"/>
      <c r="B340" s="630"/>
      <c r="C340" s="652"/>
      <c r="D340" s="655"/>
      <c r="E340" s="655"/>
      <c r="F340" s="655"/>
      <c r="G340" s="655"/>
      <c r="H340" s="655"/>
      <c r="I340" s="655"/>
      <c r="J340" s="655"/>
      <c r="K340" s="655"/>
      <c r="L340" s="1093"/>
      <c r="M340" s="655"/>
      <c r="N340" s="655"/>
      <c r="O340" s="655"/>
      <c r="P340" s="630"/>
      <c r="Q340" s="630"/>
      <c r="R340" s="630"/>
      <c r="S340" s="630"/>
      <c r="T340" s="630"/>
      <c r="U340" s="630"/>
      <c r="V340" s="630"/>
      <c r="W340" s="630"/>
      <c r="X340" s="630"/>
      <c r="Y340" s="630"/>
      <c r="Z340" s="630"/>
      <c r="AA340" s="630"/>
      <c r="AB340" s="630"/>
    </row>
    <row r="341" spans="1:28" ht="12.75">
      <c r="A341" s="652"/>
      <c r="B341" s="630"/>
      <c r="C341" s="652"/>
      <c r="D341" s="655"/>
      <c r="E341" s="655"/>
      <c r="F341" s="655"/>
      <c r="G341" s="655"/>
      <c r="H341" s="655"/>
      <c r="I341" s="655"/>
      <c r="J341" s="655"/>
      <c r="K341" s="655"/>
      <c r="L341" s="1093"/>
      <c r="M341" s="655"/>
      <c r="N341" s="655"/>
      <c r="O341" s="655"/>
      <c r="P341" s="630"/>
      <c r="Q341" s="630"/>
      <c r="R341" s="630"/>
      <c r="S341" s="630"/>
      <c r="T341" s="630"/>
      <c r="U341" s="630"/>
      <c r="V341" s="630"/>
      <c r="W341" s="630"/>
      <c r="X341" s="630"/>
      <c r="Y341" s="630"/>
      <c r="Z341" s="630"/>
      <c r="AA341" s="630"/>
      <c r="AB341" s="630"/>
    </row>
    <row r="342" spans="1:28" ht="12.75">
      <c r="A342" s="652"/>
      <c r="B342" s="630"/>
      <c r="C342" s="652"/>
      <c r="D342" s="655"/>
      <c r="E342" s="655"/>
      <c r="F342" s="655"/>
      <c r="G342" s="655"/>
      <c r="H342" s="655"/>
      <c r="I342" s="655"/>
      <c r="J342" s="655"/>
      <c r="K342" s="655"/>
      <c r="L342" s="1093"/>
      <c r="M342" s="655"/>
      <c r="N342" s="655"/>
      <c r="O342" s="655"/>
      <c r="P342" s="630"/>
      <c r="Q342" s="630"/>
      <c r="R342" s="630"/>
      <c r="S342" s="630"/>
      <c r="T342" s="630"/>
      <c r="U342" s="630"/>
      <c r="V342" s="630"/>
      <c r="W342" s="630"/>
      <c r="X342" s="630"/>
      <c r="Y342" s="630"/>
      <c r="Z342" s="630"/>
      <c r="AA342" s="630"/>
      <c r="AB342" s="630"/>
    </row>
    <row r="343" spans="1:28" ht="12.75">
      <c r="A343" s="652"/>
      <c r="B343" s="630"/>
      <c r="C343" s="652"/>
      <c r="D343" s="655"/>
      <c r="E343" s="655"/>
      <c r="F343" s="655"/>
      <c r="G343" s="655"/>
      <c r="H343" s="655"/>
      <c r="I343" s="655"/>
      <c r="J343" s="655"/>
      <c r="K343" s="655"/>
      <c r="L343" s="1093"/>
      <c r="M343" s="655"/>
      <c r="N343" s="655"/>
      <c r="O343" s="655"/>
      <c r="P343" s="630"/>
      <c r="Q343" s="630"/>
      <c r="R343" s="630"/>
      <c r="S343" s="630"/>
      <c r="T343" s="630"/>
      <c r="U343" s="630"/>
      <c r="V343" s="630"/>
      <c r="W343" s="630"/>
      <c r="X343" s="630"/>
      <c r="Y343" s="630"/>
      <c r="Z343" s="630"/>
      <c r="AA343" s="630"/>
      <c r="AB343" s="630"/>
    </row>
    <row r="344" spans="1:28" ht="12.75">
      <c r="A344" s="652"/>
      <c r="B344" s="630"/>
      <c r="C344" s="652"/>
      <c r="D344" s="655"/>
      <c r="E344" s="655"/>
      <c r="F344" s="655"/>
      <c r="G344" s="655"/>
      <c r="H344" s="655"/>
      <c r="I344" s="655"/>
      <c r="J344" s="655"/>
      <c r="K344" s="655"/>
      <c r="L344" s="1093"/>
      <c r="M344" s="655"/>
      <c r="N344" s="655"/>
      <c r="O344" s="655"/>
      <c r="P344" s="630"/>
      <c r="Q344" s="630"/>
      <c r="R344" s="630"/>
      <c r="S344" s="630"/>
      <c r="T344" s="630"/>
      <c r="U344" s="630"/>
      <c r="V344" s="630"/>
      <c r="W344" s="630"/>
      <c r="X344" s="630"/>
      <c r="Y344" s="630"/>
      <c r="Z344" s="630"/>
      <c r="AA344" s="630"/>
      <c r="AB344" s="630"/>
    </row>
    <row r="345" spans="1:28" ht="12.75">
      <c r="A345" s="652"/>
      <c r="B345" s="630"/>
      <c r="C345" s="652"/>
      <c r="D345" s="655"/>
      <c r="E345" s="655"/>
      <c r="F345" s="655"/>
      <c r="G345" s="655"/>
      <c r="H345" s="655"/>
      <c r="I345" s="655"/>
      <c r="J345" s="655"/>
      <c r="K345" s="655"/>
      <c r="L345" s="1093"/>
      <c r="M345" s="655"/>
      <c r="N345" s="655"/>
      <c r="O345" s="655"/>
      <c r="P345" s="630"/>
      <c r="Q345" s="630"/>
      <c r="R345" s="630"/>
      <c r="S345" s="630"/>
      <c r="T345" s="630"/>
      <c r="U345" s="630"/>
      <c r="V345" s="630"/>
      <c r="W345" s="630"/>
      <c r="X345" s="630"/>
      <c r="Y345" s="630"/>
      <c r="Z345" s="630"/>
      <c r="AA345" s="630"/>
      <c r="AB345" s="630"/>
    </row>
    <row r="346" spans="1:28" ht="12.75">
      <c r="A346" s="652"/>
      <c r="B346" s="630"/>
      <c r="C346" s="652"/>
      <c r="D346" s="655"/>
      <c r="E346" s="655"/>
      <c r="F346" s="655"/>
      <c r="G346" s="655"/>
      <c r="H346" s="655"/>
      <c r="I346" s="655"/>
      <c r="J346" s="655"/>
      <c r="K346" s="655"/>
      <c r="L346" s="1093"/>
      <c r="M346" s="655"/>
      <c r="N346" s="655"/>
      <c r="O346" s="655"/>
      <c r="P346" s="630"/>
      <c r="Q346" s="630"/>
      <c r="R346" s="630"/>
      <c r="S346" s="630"/>
      <c r="T346" s="630"/>
      <c r="U346" s="630"/>
      <c r="V346" s="630"/>
      <c r="W346" s="630"/>
      <c r="X346" s="630"/>
      <c r="Y346" s="630"/>
      <c r="Z346" s="630"/>
      <c r="AA346" s="630"/>
      <c r="AB346" s="630"/>
    </row>
    <row r="347" spans="1:28" ht="12.75">
      <c r="A347" s="652"/>
      <c r="B347" s="630"/>
      <c r="C347" s="652"/>
      <c r="D347" s="655"/>
      <c r="E347" s="655"/>
      <c r="F347" s="655"/>
      <c r="G347" s="655"/>
      <c r="H347" s="655"/>
      <c r="I347" s="655"/>
      <c r="J347" s="655"/>
      <c r="K347" s="655"/>
      <c r="L347" s="1093"/>
      <c r="M347" s="655"/>
      <c r="N347" s="655"/>
      <c r="O347" s="655"/>
      <c r="P347" s="630"/>
      <c r="Q347" s="630"/>
      <c r="R347" s="630"/>
      <c r="S347" s="630"/>
      <c r="T347" s="630"/>
      <c r="U347" s="630"/>
      <c r="V347" s="630"/>
      <c r="W347" s="630"/>
      <c r="X347" s="630"/>
      <c r="Y347" s="630"/>
      <c r="Z347" s="630"/>
      <c r="AA347" s="630"/>
      <c r="AB347" s="630"/>
    </row>
    <row r="348" spans="1:28" ht="12.75">
      <c r="A348" s="652"/>
      <c r="B348" s="630"/>
      <c r="C348" s="652"/>
      <c r="D348" s="655"/>
      <c r="E348" s="655"/>
      <c r="F348" s="655"/>
      <c r="G348" s="655"/>
      <c r="H348" s="655"/>
      <c r="I348" s="655"/>
      <c r="J348" s="655"/>
      <c r="K348" s="655"/>
      <c r="L348" s="1093"/>
      <c r="M348" s="655"/>
      <c r="N348" s="655"/>
      <c r="O348" s="655"/>
      <c r="P348" s="630"/>
      <c r="Q348" s="630"/>
      <c r="R348" s="630"/>
      <c r="S348" s="630"/>
      <c r="T348" s="630"/>
      <c r="U348" s="630"/>
      <c r="V348" s="630"/>
      <c r="W348" s="630"/>
      <c r="X348" s="630"/>
      <c r="Y348" s="630"/>
      <c r="Z348" s="630"/>
      <c r="AA348" s="630"/>
      <c r="AB348" s="630"/>
    </row>
    <row r="349" spans="1:28" ht="12.75">
      <c r="A349" s="652"/>
      <c r="B349" s="630"/>
      <c r="C349" s="652"/>
      <c r="D349" s="655"/>
      <c r="E349" s="655"/>
      <c r="F349" s="655"/>
      <c r="G349" s="655"/>
      <c r="H349" s="655"/>
      <c r="I349" s="655"/>
      <c r="J349" s="655"/>
      <c r="K349" s="655"/>
      <c r="L349" s="1093"/>
      <c r="M349" s="655"/>
      <c r="N349" s="655"/>
      <c r="O349" s="655"/>
      <c r="P349" s="630"/>
      <c r="Q349" s="630"/>
      <c r="R349" s="630"/>
      <c r="S349" s="630"/>
      <c r="T349" s="630"/>
      <c r="U349" s="630"/>
      <c r="V349" s="630"/>
      <c r="W349" s="630"/>
      <c r="X349" s="630"/>
      <c r="Y349" s="630"/>
      <c r="Z349" s="630"/>
      <c r="AA349" s="630"/>
      <c r="AB349" s="630"/>
    </row>
    <row r="350" spans="1:28" ht="12.75">
      <c r="A350" s="652"/>
      <c r="B350" s="630"/>
      <c r="C350" s="652"/>
      <c r="D350" s="655"/>
      <c r="E350" s="655"/>
      <c r="F350" s="655"/>
      <c r="G350" s="655"/>
      <c r="H350" s="655"/>
      <c r="I350" s="655"/>
      <c r="J350" s="655"/>
      <c r="K350" s="655"/>
      <c r="L350" s="1093"/>
      <c r="M350" s="655"/>
      <c r="N350" s="655"/>
      <c r="O350" s="655"/>
      <c r="P350" s="630"/>
      <c r="Q350" s="630"/>
      <c r="R350" s="630"/>
      <c r="S350" s="630"/>
      <c r="T350" s="630"/>
      <c r="U350" s="630"/>
      <c r="V350" s="630"/>
      <c r="W350" s="630"/>
      <c r="X350" s="630"/>
      <c r="Y350" s="630"/>
      <c r="Z350" s="630"/>
      <c r="AA350" s="630"/>
      <c r="AB350" s="630"/>
    </row>
    <row r="351" spans="1:28" ht="12.75">
      <c r="A351" s="652"/>
      <c r="B351" s="630"/>
      <c r="C351" s="652"/>
      <c r="D351" s="655"/>
      <c r="E351" s="655"/>
      <c r="F351" s="655"/>
      <c r="G351" s="655"/>
      <c r="H351" s="655"/>
      <c r="I351" s="655"/>
      <c r="J351" s="655"/>
      <c r="K351" s="655"/>
      <c r="L351" s="1093"/>
      <c r="M351" s="655"/>
      <c r="N351" s="655"/>
      <c r="O351" s="655"/>
      <c r="P351" s="630"/>
      <c r="Q351" s="630"/>
      <c r="R351" s="630"/>
      <c r="S351" s="630"/>
      <c r="T351" s="630"/>
      <c r="U351" s="630"/>
      <c r="V351" s="630"/>
      <c r="W351" s="630"/>
      <c r="X351" s="630"/>
      <c r="Y351" s="630"/>
      <c r="Z351" s="630"/>
      <c r="AA351" s="630"/>
      <c r="AB351" s="630"/>
    </row>
    <row r="352" spans="1:28" ht="12.75">
      <c r="A352" s="652"/>
      <c r="B352" s="630"/>
      <c r="C352" s="652"/>
      <c r="D352" s="655"/>
      <c r="E352" s="655"/>
      <c r="F352" s="655"/>
      <c r="G352" s="655"/>
      <c r="H352" s="655"/>
      <c r="I352" s="655"/>
      <c r="J352" s="655"/>
      <c r="K352" s="655"/>
      <c r="L352" s="1093"/>
      <c r="M352" s="655"/>
      <c r="N352" s="655"/>
      <c r="O352" s="655"/>
      <c r="P352" s="630"/>
      <c r="Q352" s="630"/>
      <c r="R352" s="630"/>
      <c r="S352" s="630"/>
      <c r="T352" s="630"/>
      <c r="U352" s="630"/>
      <c r="V352" s="630"/>
      <c r="W352" s="630"/>
      <c r="X352" s="630"/>
      <c r="Y352" s="630"/>
      <c r="Z352" s="630"/>
      <c r="AA352" s="630"/>
      <c r="AB352" s="630"/>
    </row>
    <row r="353" spans="1:28" ht="12.75">
      <c r="A353" s="652"/>
      <c r="B353" s="630"/>
      <c r="C353" s="652"/>
      <c r="D353" s="655"/>
      <c r="E353" s="655"/>
      <c r="F353" s="655"/>
      <c r="G353" s="655"/>
      <c r="H353" s="655"/>
      <c r="I353" s="655"/>
      <c r="J353" s="655"/>
      <c r="K353" s="655"/>
      <c r="L353" s="1093"/>
      <c r="M353" s="655"/>
      <c r="N353" s="655"/>
      <c r="O353" s="655"/>
      <c r="P353" s="630"/>
      <c r="Q353" s="630"/>
      <c r="R353" s="630"/>
      <c r="S353" s="630"/>
      <c r="T353" s="630"/>
      <c r="U353" s="630"/>
      <c r="V353" s="630"/>
      <c r="W353" s="630"/>
      <c r="X353" s="630"/>
      <c r="Y353" s="630"/>
      <c r="Z353" s="630"/>
      <c r="AA353" s="630"/>
      <c r="AB353" s="630"/>
    </row>
    <row r="354" spans="1:28" ht="12.75">
      <c r="A354" s="652"/>
      <c r="B354" s="630"/>
      <c r="C354" s="652"/>
      <c r="D354" s="655"/>
      <c r="E354" s="655"/>
      <c r="F354" s="655"/>
      <c r="G354" s="655"/>
      <c r="H354" s="655"/>
      <c r="I354" s="655"/>
      <c r="J354" s="655"/>
      <c r="K354" s="655"/>
      <c r="L354" s="1093"/>
      <c r="M354" s="655"/>
      <c r="N354" s="655"/>
      <c r="O354" s="655"/>
      <c r="P354" s="630"/>
      <c r="Q354" s="630"/>
      <c r="R354" s="630"/>
      <c r="S354" s="630"/>
      <c r="T354" s="630"/>
      <c r="U354" s="630"/>
      <c r="V354" s="630"/>
      <c r="W354" s="630"/>
      <c r="X354" s="630"/>
      <c r="Y354" s="630"/>
      <c r="Z354" s="630"/>
      <c r="AA354" s="630"/>
      <c r="AB354" s="630"/>
    </row>
    <row r="355" spans="1:28" ht="12.75">
      <c r="A355" s="652"/>
      <c r="B355" s="630"/>
      <c r="C355" s="652"/>
      <c r="D355" s="655"/>
      <c r="E355" s="655"/>
      <c r="F355" s="655"/>
      <c r="G355" s="655"/>
      <c r="H355" s="655"/>
      <c r="I355" s="655"/>
      <c r="J355" s="655"/>
      <c r="K355" s="655"/>
      <c r="L355" s="1093"/>
      <c r="M355" s="655"/>
      <c r="N355" s="655"/>
      <c r="O355" s="655"/>
      <c r="P355" s="630"/>
      <c r="Q355" s="630"/>
      <c r="R355" s="630"/>
      <c r="S355" s="630"/>
      <c r="T355" s="630"/>
      <c r="U355" s="630"/>
      <c r="V355" s="630"/>
      <c r="W355" s="630"/>
      <c r="X355" s="630"/>
      <c r="Y355" s="630"/>
      <c r="Z355" s="630"/>
      <c r="AA355" s="630"/>
      <c r="AB355" s="630"/>
    </row>
    <row r="356" spans="1:28" ht="12.75">
      <c r="A356" s="652"/>
      <c r="B356" s="630"/>
      <c r="C356" s="652"/>
      <c r="D356" s="655"/>
      <c r="E356" s="655"/>
      <c r="F356" s="655"/>
      <c r="G356" s="655"/>
      <c r="H356" s="655"/>
      <c r="I356" s="655"/>
      <c r="J356" s="655"/>
      <c r="K356" s="655"/>
      <c r="L356" s="1093"/>
      <c r="M356" s="655"/>
      <c r="N356" s="655"/>
      <c r="O356" s="655"/>
      <c r="P356" s="630"/>
      <c r="Q356" s="630"/>
      <c r="R356" s="630"/>
      <c r="S356" s="630"/>
      <c r="T356" s="630"/>
      <c r="U356" s="630"/>
      <c r="V356" s="630"/>
      <c r="W356" s="630"/>
      <c r="X356" s="630"/>
      <c r="Y356" s="630"/>
      <c r="Z356" s="630"/>
      <c r="AA356" s="630"/>
      <c r="AB356" s="630"/>
    </row>
    <row r="357" spans="1:28" ht="12.75">
      <c r="A357" s="652"/>
      <c r="B357" s="630"/>
      <c r="C357" s="652"/>
      <c r="D357" s="655"/>
      <c r="E357" s="655"/>
      <c r="F357" s="655"/>
      <c r="G357" s="655"/>
      <c r="H357" s="655"/>
      <c r="I357" s="655"/>
      <c r="J357" s="655"/>
      <c r="K357" s="655"/>
      <c r="L357" s="1093"/>
      <c r="M357" s="655"/>
      <c r="N357" s="655"/>
      <c r="O357" s="655"/>
      <c r="P357" s="630"/>
      <c r="Q357" s="630"/>
      <c r="R357" s="630"/>
      <c r="S357" s="630"/>
      <c r="T357" s="630"/>
      <c r="U357" s="630"/>
      <c r="V357" s="630"/>
      <c r="W357" s="630"/>
      <c r="X357" s="630"/>
      <c r="Y357" s="630"/>
      <c r="Z357" s="630"/>
      <c r="AA357" s="630"/>
      <c r="AB357" s="630"/>
    </row>
    <row r="358" spans="1:28" ht="12.75">
      <c r="A358" s="652"/>
      <c r="B358" s="630"/>
      <c r="C358" s="652"/>
      <c r="D358" s="655"/>
      <c r="E358" s="655"/>
      <c r="F358" s="655"/>
      <c r="G358" s="655"/>
      <c r="H358" s="655"/>
      <c r="I358" s="655"/>
      <c r="J358" s="655"/>
      <c r="K358" s="655"/>
      <c r="L358" s="1093"/>
      <c r="M358" s="655"/>
      <c r="N358" s="655"/>
      <c r="O358" s="655"/>
      <c r="P358" s="630"/>
      <c r="Q358" s="630"/>
      <c r="R358" s="630"/>
      <c r="S358" s="630"/>
      <c r="T358" s="630"/>
      <c r="U358" s="630"/>
      <c r="V358" s="630"/>
      <c r="W358" s="630"/>
      <c r="X358" s="630"/>
      <c r="Y358" s="630"/>
      <c r="Z358" s="630"/>
      <c r="AA358" s="630"/>
      <c r="AB358" s="630"/>
    </row>
    <row r="359" spans="1:28" ht="12.75">
      <c r="A359" s="652"/>
      <c r="B359" s="630"/>
      <c r="C359" s="652"/>
      <c r="D359" s="655"/>
      <c r="E359" s="655"/>
      <c r="F359" s="655"/>
      <c r="G359" s="655"/>
      <c r="H359" s="655"/>
      <c r="I359" s="655"/>
      <c r="J359" s="655"/>
      <c r="K359" s="655"/>
      <c r="L359" s="1093"/>
      <c r="M359" s="655"/>
      <c r="N359" s="655"/>
      <c r="O359" s="655"/>
      <c r="P359" s="630"/>
      <c r="Q359" s="630"/>
      <c r="R359" s="630"/>
      <c r="S359" s="630"/>
      <c r="T359" s="630"/>
      <c r="U359" s="630"/>
      <c r="V359" s="630"/>
      <c r="W359" s="630"/>
      <c r="X359" s="630"/>
      <c r="Y359" s="630"/>
      <c r="Z359" s="630"/>
      <c r="AA359" s="630"/>
      <c r="AB359" s="630"/>
    </row>
    <row r="360" spans="1:28" ht="12.75">
      <c r="A360" s="652"/>
      <c r="B360" s="630"/>
      <c r="C360" s="652"/>
      <c r="D360" s="655"/>
      <c r="E360" s="655"/>
      <c r="F360" s="655"/>
      <c r="G360" s="655"/>
      <c r="H360" s="655"/>
      <c r="I360" s="655"/>
      <c r="J360" s="655"/>
      <c r="K360" s="655"/>
      <c r="L360" s="1093"/>
      <c r="M360" s="655"/>
      <c r="N360" s="655"/>
      <c r="O360" s="655"/>
      <c r="P360" s="630"/>
      <c r="Q360" s="630"/>
      <c r="R360" s="630"/>
      <c r="S360" s="630"/>
      <c r="T360" s="630"/>
      <c r="U360" s="630"/>
      <c r="V360" s="630"/>
      <c r="W360" s="630"/>
      <c r="X360" s="630"/>
      <c r="Y360" s="630"/>
      <c r="Z360" s="630"/>
      <c r="AA360" s="630"/>
      <c r="AB360" s="630"/>
    </row>
    <row r="361" spans="1:28" ht="12.75">
      <c r="A361" s="652"/>
      <c r="B361" s="630"/>
      <c r="C361" s="652"/>
      <c r="D361" s="655"/>
      <c r="E361" s="655"/>
      <c r="F361" s="655"/>
      <c r="G361" s="655"/>
      <c r="H361" s="655"/>
      <c r="I361" s="655"/>
      <c r="J361" s="655"/>
      <c r="K361" s="655"/>
      <c r="L361" s="1093"/>
      <c r="M361" s="655"/>
      <c r="N361" s="655"/>
      <c r="O361" s="655"/>
      <c r="P361" s="630"/>
      <c r="Q361" s="630"/>
      <c r="R361" s="630"/>
      <c r="S361" s="630"/>
      <c r="T361" s="630"/>
      <c r="U361" s="630"/>
      <c r="V361" s="630"/>
      <c r="W361" s="630"/>
      <c r="X361" s="630"/>
      <c r="Y361" s="630"/>
      <c r="Z361" s="630"/>
      <c r="AA361" s="630"/>
      <c r="AB361" s="630"/>
    </row>
    <row r="362" spans="1:28" ht="12.75">
      <c r="A362" s="652"/>
      <c r="B362" s="630"/>
      <c r="C362" s="652"/>
      <c r="D362" s="655"/>
      <c r="E362" s="655"/>
      <c r="F362" s="655"/>
      <c r="G362" s="655"/>
      <c r="H362" s="655"/>
      <c r="I362" s="655"/>
      <c r="J362" s="655"/>
      <c r="K362" s="655"/>
      <c r="L362" s="1093"/>
      <c r="M362" s="655"/>
      <c r="N362" s="655"/>
      <c r="O362" s="655"/>
      <c r="P362" s="630"/>
      <c r="Q362" s="630"/>
      <c r="R362" s="630"/>
      <c r="S362" s="630"/>
      <c r="T362" s="630"/>
      <c r="U362" s="630"/>
      <c r="V362" s="630"/>
      <c r="W362" s="630"/>
      <c r="X362" s="630"/>
      <c r="Y362" s="630"/>
      <c r="Z362" s="630"/>
      <c r="AA362" s="630"/>
      <c r="AB362" s="630"/>
    </row>
    <row r="363" spans="1:28" ht="12.75">
      <c r="A363" s="652"/>
      <c r="B363" s="630"/>
      <c r="C363" s="652"/>
      <c r="D363" s="655"/>
      <c r="E363" s="655"/>
      <c r="F363" s="655"/>
      <c r="G363" s="655"/>
      <c r="H363" s="655"/>
      <c r="I363" s="655"/>
      <c r="J363" s="655"/>
      <c r="K363" s="655"/>
      <c r="L363" s="1093"/>
      <c r="M363" s="655"/>
      <c r="N363" s="655"/>
      <c r="O363" s="655"/>
      <c r="P363" s="630"/>
      <c r="Q363" s="630"/>
      <c r="R363" s="630"/>
      <c r="S363" s="630"/>
      <c r="T363" s="630"/>
      <c r="U363" s="630"/>
      <c r="V363" s="630"/>
      <c r="W363" s="630"/>
      <c r="X363" s="630"/>
      <c r="Y363" s="630"/>
      <c r="Z363" s="630"/>
      <c r="AA363" s="630"/>
      <c r="AB363" s="630"/>
    </row>
    <row r="364" spans="1:28" ht="12.75">
      <c r="A364" s="652"/>
      <c r="B364" s="630"/>
      <c r="C364" s="652"/>
      <c r="D364" s="655"/>
      <c r="E364" s="655"/>
      <c r="F364" s="655"/>
      <c r="G364" s="655"/>
      <c r="H364" s="655"/>
      <c r="I364" s="655"/>
      <c r="J364" s="655"/>
      <c r="K364" s="655"/>
      <c r="L364" s="1093"/>
      <c r="M364" s="655"/>
      <c r="N364" s="655"/>
      <c r="O364" s="655"/>
      <c r="P364" s="630"/>
      <c r="Q364" s="630"/>
      <c r="R364" s="630"/>
      <c r="S364" s="630"/>
      <c r="T364" s="630"/>
      <c r="U364" s="630"/>
      <c r="V364" s="630"/>
      <c r="W364" s="630"/>
      <c r="X364" s="630"/>
      <c r="Y364" s="630"/>
      <c r="Z364" s="630"/>
      <c r="AA364" s="630"/>
      <c r="AB364" s="630"/>
    </row>
    <row r="365" spans="1:28" ht="12.75">
      <c r="A365" s="652"/>
      <c r="B365" s="630"/>
      <c r="C365" s="652"/>
      <c r="D365" s="655"/>
      <c r="E365" s="655"/>
      <c r="F365" s="655"/>
      <c r="G365" s="655"/>
      <c r="H365" s="655"/>
      <c r="I365" s="655"/>
      <c r="J365" s="655"/>
      <c r="K365" s="655"/>
      <c r="L365" s="1093"/>
      <c r="M365" s="655"/>
      <c r="N365" s="655"/>
      <c r="O365" s="655"/>
      <c r="P365" s="630"/>
      <c r="Q365" s="630"/>
      <c r="R365" s="630"/>
      <c r="S365" s="630"/>
      <c r="T365" s="630"/>
      <c r="U365" s="630"/>
      <c r="V365" s="630"/>
      <c r="W365" s="630"/>
      <c r="X365" s="630"/>
      <c r="Y365" s="630"/>
      <c r="Z365" s="630"/>
      <c r="AA365" s="630"/>
      <c r="AB365" s="630"/>
    </row>
    <row r="366" spans="1:28" ht="12.75">
      <c r="A366" s="652"/>
      <c r="B366" s="630"/>
      <c r="C366" s="652"/>
      <c r="D366" s="655"/>
      <c r="E366" s="655"/>
      <c r="F366" s="655"/>
      <c r="G366" s="655"/>
      <c r="H366" s="655"/>
      <c r="I366" s="655"/>
      <c r="J366" s="655"/>
      <c r="K366" s="655"/>
      <c r="L366" s="1093"/>
      <c r="M366" s="655"/>
      <c r="N366" s="655"/>
      <c r="O366" s="655"/>
      <c r="P366" s="630"/>
      <c r="Q366" s="630"/>
      <c r="R366" s="630"/>
      <c r="S366" s="630"/>
      <c r="T366" s="630"/>
      <c r="U366" s="630"/>
      <c r="V366" s="630"/>
      <c r="W366" s="630"/>
      <c r="X366" s="630"/>
      <c r="Y366" s="630"/>
      <c r="Z366" s="630"/>
      <c r="AA366" s="630"/>
      <c r="AB366" s="630"/>
    </row>
    <row r="367" spans="1:28" ht="12.75">
      <c r="A367" s="652"/>
      <c r="B367" s="630"/>
      <c r="C367" s="652"/>
      <c r="D367" s="655"/>
      <c r="E367" s="655"/>
      <c r="F367" s="655"/>
      <c r="G367" s="655"/>
      <c r="H367" s="655"/>
      <c r="I367" s="655"/>
      <c r="J367" s="655"/>
      <c r="K367" s="655"/>
      <c r="L367" s="1093"/>
      <c r="M367" s="655"/>
      <c r="N367" s="655"/>
      <c r="O367" s="655"/>
      <c r="P367" s="630"/>
      <c r="Q367" s="630"/>
      <c r="R367" s="630"/>
      <c r="S367" s="630"/>
      <c r="T367" s="630"/>
      <c r="U367" s="630"/>
      <c r="V367" s="630"/>
      <c r="W367" s="630"/>
      <c r="X367" s="630"/>
      <c r="Y367" s="630"/>
      <c r="Z367" s="630"/>
      <c r="AA367" s="630"/>
      <c r="AB367" s="630"/>
    </row>
    <row r="368" spans="1:28" ht="12.75">
      <c r="A368" s="652"/>
      <c r="B368" s="630"/>
      <c r="C368" s="652"/>
      <c r="D368" s="655"/>
      <c r="E368" s="655"/>
      <c r="F368" s="655"/>
      <c r="G368" s="655"/>
      <c r="H368" s="655"/>
      <c r="I368" s="655"/>
      <c r="J368" s="655"/>
      <c r="K368" s="655"/>
      <c r="L368" s="1093"/>
      <c r="M368" s="655"/>
      <c r="N368" s="655"/>
      <c r="O368" s="655"/>
      <c r="P368" s="630"/>
      <c r="Q368" s="630"/>
      <c r="R368" s="630"/>
      <c r="S368" s="630"/>
      <c r="T368" s="630"/>
      <c r="U368" s="630"/>
      <c r="V368" s="630"/>
      <c r="W368" s="630"/>
      <c r="X368" s="630"/>
      <c r="Y368" s="630"/>
      <c r="Z368" s="630"/>
      <c r="AA368" s="630"/>
      <c r="AB368" s="630"/>
    </row>
    <row r="369" spans="1:28" ht="12.75">
      <c r="A369" s="652"/>
      <c r="B369" s="630"/>
      <c r="C369" s="652"/>
      <c r="D369" s="655"/>
      <c r="E369" s="655"/>
      <c r="F369" s="655"/>
      <c r="G369" s="655"/>
      <c r="H369" s="655"/>
      <c r="I369" s="655"/>
      <c r="J369" s="655"/>
      <c r="K369" s="655"/>
      <c r="L369" s="1093"/>
      <c r="M369" s="655"/>
      <c r="N369" s="655"/>
      <c r="O369" s="655"/>
      <c r="P369" s="630"/>
      <c r="Q369" s="630"/>
      <c r="R369" s="630"/>
      <c r="S369" s="630"/>
      <c r="T369" s="630"/>
      <c r="U369" s="630"/>
      <c r="V369" s="630"/>
      <c r="W369" s="630"/>
      <c r="X369" s="630"/>
      <c r="Y369" s="630"/>
      <c r="Z369" s="630"/>
      <c r="AA369" s="630"/>
      <c r="AB369" s="630"/>
    </row>
    <row r="370" spans="1:28" ht="12.75">
      <c r="A370" s="652"/>
      <c r="B370" s="630"/>
      <c r="C370" s="652"/>
      <c r="D370" s="655"/>
      <c r="E370" s="655"/>
      <c r="F370" s="655"/>
      <c r="G370" s="655"/>
      <c r="H370" s="655"/>
      <c r="I370" s="655"/>
      <c r="J370" s="655"/>
      <c r="K370" s="655"/>
      <c r="L370" s="1093"/>
      <c r="M370" s="655"/>
      <c r="N370" s="655"/>
      <c r="O370" s="655"/>
      <c r="P370" s="630"/>
      <c r="Q370" s="630"/>
      <c r="R370" s="630"/>
      <c r="S370" s="630"/>
      <c r="T370" s="630"/>
      <c r="U370" s="630"/>
      <c r="V370" s="630"/>
      <c r="W370" s="630"/>
      <c r="X370" s="630"/>
      <c r="Y370" s="630"/>
      <c r="Z370" s="630"/>
      <c r="AA370" s="630"/>
      <c r="AB370" s="630"/>
    </row>
    <row r="371" spans="1:28" ht="12.75">
      <c r="A371" s="652"/>
      <c r="B371" s="630"/>
      <c r="C371" s="652"/>
      <c r="D371" s="655"/>
      <c r="E371" s="655"/>
      <c r="F371" s="655"/>
      <c r="G371" s="655"/>
      <c r="H371" s="655"/>
      <c r="I371" s="655"/>
      <c r="J371" s="655"/>
      <c r="K371" s="655"/>
      <c r="L371" s="1093"/>
      <c r="M371" s="655"/>
      <c r="N371" s="655"/>
      <c r="O371" s="655"/>
      <c r="P371" s="630"/>
      <c r="Q371" s="630"/>
      <c r="R371" s="630"/>
      <c r="S371" s="630"/>
      <c r="T371" s="630"/>
      <c r="U371" s="630"/>
      <c r="V371" s="630"/>
      <c r="W371" s="630"/>
      <c r="X371" s="630"/>
      <c r="Y371" s="630"/>
      <c r="Z371" s="630"/>
      <c r="AA371" s="630"/>
      <c r="AB371" s="630"/>
    </row>
    <row r="372" spans="1:28" ht="12.75">
      <c r="A372" s="652"/>
      <c r="B372" s="630"/>
      <c r="C372" s="652"/>
      <c r="D372" s="655"/>
      <c r="E372" s="655"/>
      <c r="F372" s="655"/>
      <c r="G372" s="655"/>
      <c r="H372" s="655"/>
      <c r="I372" s="655"/>
      <c r="J372" s="655"/>
      <c r="K372" s="655"/>
      <c r="L372" s="1093"/>
      <c r="M372" s="655"/>
      <c r="N372" s="655"/>
      <c r="O372" s="655"/>
      <c r="P372" s="630"/>
      <c r="Q372" s="630"/>
      <c r="R372" s="630"/>
      <c r="S372" s="630"/>
      <c r="T372" s="630"/>
      <c r="U372" s="630"/>
      <c r="V372" s="630"/>
      <c r="W372" s="630"/>
      <c r="X372" s="630"/>
      <c r="Y372" s="630"/>
      <c r="Z372" s="630"/>
      <c r="AA372" s="630"/>
      <c r="AB372" s="630"/>
    </row>
    <row r="373" spans="1:28" ht="12.75">
      <c r="A373" s="652"/>
      <c r="B373" s="630"/>
      <c r="C373" s="652"/>
      <c r="D373" s="655"/>
      <c r="E373" s="655"/>
      <c r="F373" s="655"/>
      <c r="G373" s="655"/>
      <c r="H373" s="655"/>
      <c r="I373" s="655"/>
      <c r="J373" s="655"/>
      <c r="K373" s="655"/>
      <c r="L373" s="1093"/>
      <c r="M373" s="655"/>
      <c r="N373" s="655"/>
      <c r="O373" s="655"/>
      <c r="P373" s="630"/>
      <c r="Q373" s="630"/>
      <c r="R373" s="630"/>
      <c r="S373" s="630"/>
      <c r="T373" s="630"/>
      <c r="U373" s="630"/>
      <c r="V373" s="630"/>
      <c r="W373" s="630"/>
      <c r="X373" s="630"/>
      <c r="Y373" s="630"/>
      <c r="Z373" s="630"/>
      <c r="AA373" s="630"/>
      <c r="AB373" s="630"/>
    </row>
    <row r="374" spans="1:28" ht="12.75">
      <c r="A374" s="652"/>
      <c r="B374" s="630"/>
      <c r="C374" s="652"/>
      <c r="D374" s="655"/>
      <c r="E374" s="655"/>
      <c r="F374" s="655"/>
      <c r="G374" s="655"/>
      <c r="H374" s="655"/>
      <c r="I374" s="655"/>
      <c r="J374" s="655"/>
      <c r="K374" s="655"/>
      <c r="L374" s="1093"/>
      <c r="M374" s="655"/>
      <c r="N374" s="655"/>
      <c r="O374" s="655"/>
      <c r="P374" s="630"/>
      <c r="Q374" s="630"/>
      <c r="R374" s="630"/>
      <c r="S374" s="630"/>
      <c r="T374" s="630"/>
      <c r="U374" s="630"/>
      <c r="V374" s="630"/>
      <c r="W374" s="630"/>
      <c r="X374" s="630"/>
      <c r="Y374" s="630"/>
      <c r="Z374" s="630"/>
      <c r="AA374" s="630"/>
      <c r="AB374" s="630"/>
    </row>
    <row r="375" spans="1:28" ht="12.75">
      <c r="A375" s="652"/>
      <c r="B375" s="630"/>
      <c r="C375" s="652"/>
      <c r="D375" s="655"/>
      <c r="E375" s="655"/>
      <c r="F375" s="655"/>
      <c r="G375" s="655"/>
      <c r="H375" s="655"/>
      <c r="I375" s="655"/>
      <c r="J375" s="655"/>
      <c r="K375" s="655"/>
      <c r="L375" s="1093"/>
      <c r="M375" s="655"/>
      <c r="N375" s="655"/>
      <c r="O375" s="655"/>
      <c r="P375" s="630"/>
      <c r="Q375" s="630"/>
      <c r="R375" s="630"/>
      <c r="S375" s="630"/>
      <c r="T375" s="630"/>
      <c r="U375" s="630"/>
      <c r="V375" s="630"/>
      <c r="W375" s="630"/>
      <c r="X375" s="630"/>
      <c r="Y375" s="630"/>
      <c r="Z375" s="630"/>
      <c r="AA375" s="630"/>
      <c r="AB375" s="630"/>
    </row>
    <row r="376" spans="1:28" ht="12.75">
      <c r="A376" s="652"/>
      <c r="B376" s="630"/>
      <c r="C376" s="652"/>
      <c r="D376" s="655"/>
      <c r="E376" s="655"/>
      <c r="F376" s="655"/>
      <c r="G376" s="655"/>
      <c r="H376" s="655"/>
      <c r="I376" s="655"/>
      <c r="J376" s="655"/>
      <c r="K376" s="655"/>
      <c r="L376" s="1093"/>
      <c r="M376" s="655"/>
      <c r="N376" s="655"/>
      <c r="O376" s="655"/>
      <c r="P376" s="630"/>
      <c r="Q376" s="630"/>
      <c r="R376" s="630"/>
      <c r="S376" s="630"/>
      <c r="T376" s="630"/>
      <c r="U376" s="630"/>
      <c r="V376" s="630"/>
      <c r="W376" s="630"/>
      <c r="X376" s="630"/>
      <c r="Y376" s="630"/>
      <c r="Z376" s="630"/>
      <c r="AA376" s="630"/>
      <c r="AB376" s="630"/>
    </row>
    <row r="377" spans="1:28" ht="12.75">
      <c r="A377" s="652"/>
      <c r="B377" s="630"/>
      <c r="C377" s="652"/>
      <c r="D377" s="655"/>
      <c r="E377" s="655"/>
      <c r="F377" s="655"/>
      <c r="G377" s="655"/>
      <c r="H377" s="655"/>
      <c r="I377" s="655"/>
      <c r="J377" s="655"/>
      <c r="K377" s="655"/>
      <c r="L377" s="1093"/>
      <c r="M377" s="655"/>
      <c r="N377" s="655"/>
      <c r="O377" s="655"/>
      <c r="P377" s="630"/>
      <c r="Q377" s="630"/>
      <c r="R377" s="630"/>
      <c r="S377" s="630"/>
      <c r="T377" s="630"/>
      <c r="U377" s="630"/>
      <c r="V377" s="630"/>
      <c r="W377" s="630"/>
      <c r="X377" s="630"/>
      <c r="Y377" s="630"/>
      <c r="Z377" s="630"/>
      <c r="AA377" s="630"/>
      <c r="AB377" s="630"/>
    </row>
    <row r="378" spans="1:28" ht="12.75">
      <c r="A378" s="652"/>
      <c r="B378" s="630"/>
      <c r="C378" s="652"/>
      <c r="D378" s="655"/>
      <c r="E378" s="655"/>
      <c r="F378" s="655"/>
      <c r="G378" s="655"/>
      <c r="H378" s="655"/>
      <c r="I378" s="655"/>
      <c r="J378" s="655"/>
      <c r="K378" s="655"/>
      <c r="L378" s="1093"/>
      <c r="M378" s="655"/>
      <c r="N378" s="655"/>
      <c r="O378" s="655"/>
      <c r="P378" s="630"/>
      <c r="Q378" s="630"/>
      <c r="R378" s="630"/>
      <c r="S378" s="630"/>
      <c r="T378" s="630"/>
      <c r="U378" s="630"/>
      <c r="V378" s="630"/>
      <c r="W378" s="630"/>
      <c r="X378" s="630"/>
      <c r="Y378" s="630"/>
      <c r="Z378" s="630"/>
      <c r="AA378" s="630"/>
      <c r="AB378" s="630"/>
    </row>
    <row r="379" spans="1:28" ht="12.75">
      <c r="A379" s="652"/>
      <c r="B379" s="630"/>
      <c r="C379" s="652"/>
      <c r="D379" s="655"/>
      <c r="E379" s="655"/>
      <c r="F379" s="655"/>
      <c r="G379" s="655"/>
      <c r="H379" s="655"/>
      <c r="I379" s="655"/>
      <c r="J379" s="655"/>
      <c r="K379" s="655"/>
      <c r="L379" s="1093"/>
      <c r="M379" s="655"/>
      <c r="N379" s="655"/>
      <c r="O379" s="655"/>
      <c r="P379" s="630"/>
      <c r="Q379" s="630"/>
      <c r="R379" s="630"/>
      <c r="S379" s="630"/>
      <c r="T379" s="630"/>
      <c r="U379" s="630"/>
      <c r="V379" s="630"/>
      <c r="W379" s="630"/>
      <c r="X379" s="630"/>
      <c r="Y379" s="630"/>
      <c r="Z379" s="630"/>
      <c r="AA379" s="630"/>
      <c r="AB379" s="630"/>
    </row>
    <row r="380" spans="1:28" ht="12.75">
      <c r="A380" s="652"/>
      <c r="B380" s="630"/>
      <c r="C380" s="652"/>
      <c r="D380" s="655"/>
      <c r="E380" s="655"/>
      <c r="F380" s="655"/>
      <c r="G380" s="655"/>
      <c r="H380" s="655"/>
      <c r="I380" s="655"/>
      <c r="J380" s="655"/>
      <c r="K380" s="655"/>
      <c r="L380" s="1093"/>
      <c r="M380" s="655"/>
      <c r="N380" s="655"/>
      <c r="O380" s="655"/>
      <c r="P380" s="630"/>
      <c r="Q380" s="630"/>
      <c r="R380" s="630"/>
      <c r="S380" s="630"/>
      <c r="T380" s="630"/>
      <c r="U380" s="630"/>
      <c r="V380" s="630"/>
      <c r="W380" s="630"/>
      <c r="X380" s="630"/>
      <c r="Y380" s="630"/>
      <c r="Z380" s="630"/>
      <c r="AA380" s="630"/>
      <c r="AB380" s="630"/>
    </row>
    <row r="381" spans="1:28" ht="12.75">
      <c r="A381" s="652"/>
      <c r="B381" s="630"/>
      <c r="C381" s="652"/>
      <c r="D381" s="655"/>
      <c r="E381" s="655"/>
      <c r="F381" s="655"/>
      <c r="G381" s="655"/>
      <c r="H381" s="655"/>
      <c r="I381" s="655"/>
      <c r="J381" s="655"/>
      <c r="K381" s="655"/>
      <c r="L381" s="1093"/>
      <c r="M381" s="655"/>
      <c r="N381" s="655"/>
      <c r="O381" s="655"/>
      <c r="P381" s="630"/>
      <c r="Q381" s="630"/>
      <c r="R381" s="630"/>
      <c r="S381" s="630"/>
      <c r="T381" s="630"/>
      <c r="U381" s="630"/>
      <c r="V381" s="630"/>
      <c r="W381" s="630"/>
      <c r="X381" s="630"/>
      <c r="Y381" s="630"/>
      <c r="Z381" s="630"/>
      <c r="AA381" s="630"/>
      <c r="AB381" s="630"/>
    </row>
    <row r="382" spans="1:28" ht="12.75">
      <c r="A382" s="652"/>
      <c r="B382" s="630"/>
      <c r="C382" s="652"/>
      <c r="D382" s="655"/>
      <c r="E382" s="655"/>
      <c r="F382" s="655"/>
      <c r="G382" s="655"/>
      <c r="H382" s="655"/>
      <c r="I382" s="655"/>
      <c r="J382" s="655"/>
      <c r="K382" s="655"/>
      <c r="L382" s="1093"/>
      <c r="M382" s="655"/>
      <c r="N382" s="655"/>
      <c r="O382" s="655"/>
      <c r="P382" s="630"/>
      <c r="Q382" s="630"/>
      <c r="R382" s="630"/>
      <c r="S382" s="630"/>
      <c r="T382" s="630"/>
      <c r="U382" s="630"/>
      <c r="V382" s="630"/>
      <c r="W382" s="630"/>
      <c r="X382" s="630"/>
      <c r="Y382" s="630"/>
      <c r="Z382" s="630"/>
      <c r="AA382" s="630"/>
      <c r="AB382" s="630"/>
    </row>
    <row r="383" spans="1:28" ht="12.75">
      <c r="A383" s="652"/>
      <c r="B383" s="630"/>
      <c r="C383" s="652"/>
      <c r="D383" s="655"/>
      <c r="E383" s="655"/>
      <c r="F383" s="655"/>
      <c r="G383" s="655"/>
      <c r="H383" s="655"/>
      <c r="I383" s="655"/>
      <c r="J383" s="655"/>
      <c r="K383" s="655"/>
      <c r="L383" s="1093"/>
      <c r="M383" s="655"/>
      <c r="N383" s="655"/>
      <c r="O383" s="655"/>
      <c r="P383" s="630"/>
      <c r="Q383" s="630"/>
      <c r="R383" s="630"/>
      <c r="S383" s="630"/>
      <c r="T383" s="630"/>
      <c r="U383" s="630"/>
      <c r="V383" s="630"/>
      <c r="W383" s="630"/>
      <c r="X383" s="630"/>
      <c r="Y383" s="630"/>
      <c r="Z383" s="630"/>
      <c r="AA383" s="630"/>
      <c r="AB383" s="630"/>
    </row>
    <row r="384" spans="1:28" ht="12.75">
      <c r="A384" s="652"/>
      <c r="B384" s="630"/>
      <c r="C384" s="652"/>
      <c r="D384" s="655"/>
      <c r="E384" s="655"/>
      <c r="F384" s="655"/>
      <c r="G384" s="655"/>
      <c r="H384" s="655"/>
      <c r="I384" s="655"/>
      <c r="J384" s="655"/>
      <c r="K384" s="655"/>
      <c r="L384" s="1093"/>
      <c r="M384" s="655"/>
      <c r="N384" s="655"/>
      <c r="O384" s="655"/>
      <c r="P384" s="630"/>
      <c r="Q384" s="630"/>
      <c r="R384" s="630"/>
      <c r="S384" s="630"/>
      <c r="T384" s="630"/>
      <c r="U384" s="630"/>
      <c r="V384" s="630"/>
      <c r="W384" s="630"/>
      <c r="X384" s="630"/>
      <c r="Y384" s="630"/>
      <c r="Z384" s="630"/>
      <c r="AA384" s="630"/>
      <c r="AB384" s="630"/>
    </row>
    <row r="385" spans="1:28" ht="12.75">
      <c r="A385" s="652"/>
      <c r="B385" s="630"/>
      <c r="C385" s="652"/>
      <c r="D385" s="655"/>
      <c r="E385" s="655"/>
      <c r="F385" s="655"/>
      <c r="G385" s="655"/>
      <c r="H385" s="655"/>
      <c r="I385" s="655"/>
      <c r="J385" s="655"/>
      <c r="K385" s="655"/>
      <c r="L385" s="1093"/>
      <c r="M385" s="655"/>
      <c r="N385" s="655"/>
      <c r="O385" s="655"/>
      <c r="P385" s="630"/>
      <c r="Q385" s="630"/>
      <c r="R385" s="630"/>
      <c r="S385" s="630"/>
      <c r="T385" s="630"/>
      <c r="U385" s="630"/>
      <c r="V385" s="630"/>
      <c r="W385" s="630"/>
      <c r="X385" s="630"/>
      <c r="Y385" s="630"/>
      <c r="Z385" s="630"/>
      <c r="AA385" s="630"/>
      <c r="AB385" s="630"/>
    </row>
    <row r="386" spans="1:28" ht="12.75">
      <c r="A386" s="652"/>
      <c r="B386" s="630"/>
      <c r="C386" s="652"/>
      <c r="D386" s="655"/>
      <c r="E386" s="655"/>
      <c r="F386" s="655"/>
      <c r="G386" s="655"/>
      <c r="H386" s="655"/>
      <c r="I386" s="655"/>
      <c r="J386" s="655"/>
      <c r="K386" s="655"/>
      <c r="L386" s="1093"/>
      <c r="M386" s="655"/>
      <c r="N386" s="655"/>
      <c r="O386" s="655"/>
      <c r="P386" s="630"/>
      <c r="Q386" s="630"/>
      <c r="R386" s="630"/>
      <c r="S386" s="630"/>
      <c r="T386" s="630"/>
      <c r="U386" s="630"/>
      <c r="V386" s="630"/>
      <c r="W386" s="630"/>
      <c r="X386" s="630"/>
      <c r="Y386" s="630"/>
      <c r="Z386" s="630"/>
      <c r="AA386" s="630"/>
      <c r="AB386" s="630"/>
    </row>
    <row r="387" spans="1:28" ht="12.75">
      <c r="A387" s="652"/>
      <c r="B387" s="630"/>
      <c r="C387" s="652"/>
      <c r="D387" s="655"/>
      <c r="E387" s="655"/>
      <c r="F387" s="655"/>
      <c r="G387" s="655"/>
      <c r="H387" s="655"/>
      <c r="I387" s="655"/>
      <c r="J387" s="655"/>
      <c r="K387" s="655"/>
      <c r="L387" s="1093"/>
      <c r="M387" s="655"/>
      <c r="N387" s="655"/>
      <c r="O387" s="655"/>
      <c r="P387" s="630"/>
      <c r="Q387" s="630"/>
      <c r="R387" s="630"/>
      <c r="S387" s="630"/>
      <c r="T387" s="630"/>
      <c r="U387" s="630"/>
      <c r="V387" s="630"/>
      <c r="W387" s="630"/>
      <c r="X387" s="630"/>
      <c r="Y387" s="630"/>
      <c r="Z387" s="630"/>
      <c r="AA387" s="630"/>
      <c r="AB387" s="630"/>
    </row>
    <row r="388" spans="1:28" ht="12.75">
      <c r="A388" s="652"/>
      <c r="B388" s="630"/>
      <c r="C388" s="652"/>
      <c r="D388" s="655"/>
      <c r="E388" s="655"/>
      <c r="F388" s="655"/>
      <c r="G388" s="655"/>
      <c r="H388" s="655"/>
      <c r="I388" s="655"/>
      <c r="J388" s="655"/>
      <c r="K388" s="655"/>
      <c r="L388" s="1093"/>
      <c r="M388" s="655"/>
      <c r="N388" s="655"/>
      <c r="O388" s="655"/>
      <c r="P388" s="630"/>
      <c r="Q388" s="630"/>
      <c r="R388" s="630"/>
      <c r="S388" s="630"/>
      <c r="T388" s="630"/>
      <c r="U388" s="630"/>
      <c r="V388" s="630"/>
      <c r="W388" s="630"/>
      <c r="X388" s="630"/>
      <c r="Y388" s="630"/>
      <c r="Z388" s="630"/>
      <c r="AA388" s="630"/>
      <c r="AB388" s="630"/>
    </row>
    <row r="389" spans="1:28" ht="12.75">
      <c r="A389" s="652"/>
      <c r="B389" s="630"/>
      <c r="C389" s="652"/>
      <c r="D389" s="655"/>
      <c r="E389" s="655"/>
      <c r="F389" s="655"/>
      <c r="G389" s="655"/>
      <c r="H389" s="655"/>
      <c r="I389" s="655"/>
      <c r="J389" s="655"/>
      <c r="K389" s="655"/>
      <c r="L389" s="1093"/>
      <c r="M389" s="655"/>
      <c r="N389" s="655"/>
      <c r="O389" s="655"/>
      <c r="P389" s="630"/>
      <c r="Q389" s="630"/>
      <c r="R389" s="630"/>
      <c r="S389" s="630"/>
      <c r="T389" s="630"/>
      <c r="U389" s="630"/>
      <c r="V389" s="630"/>
      <c r="W389" s="630"/>
      <c r="X389" s="630"/>
      <c r="Y389" s="630"/>
      <c r="Z389" s="630"/>
      <c r="AA389" s="630"/>
      <c r="AB389" s="630"/>
    </row>
    <row r="390" spans="1:28" ht="12.75">
      <c r="A390" s="652"/>
      <c r="B390" s="630"/>
      <c r="C390" s="652"/>
      <c r="D390" s="655"/>
      <c r="E390" s="655"/>
      <c r="F390" s="655"/>
      <c r="G390" s="655"/>
      <c r="H390" s="655"/>
      <c r="I390" s="655"/>
      <c r="J390" s="655"/>
      <c r="K390" s="655"/>
      <c r="L390" s="1093"/>
      <c r="M390" s="655"/>
      <c r="N390" s="655"/>
      <c r="O390" s="655"/>
      <c r="P390" s="630"/>
      <c r="Q390" s="630"/>
      <c r="R390" s="630"/>
      <c r="S390" s="630"/>
      <c r="T390" s="630"/>
      <c r="U390" s="630"/>
      <c r="V390" s="630"/>
      <c r="W390" s="630"/>
      <c r="X390" s="630"/>
      <c r="Y390" s="630"/>
      <c r="Z390" s="630"/>
      <c r="AA390" s="630"/>
      <c r="AB390" s="630"/>
    </row>
    <row r="391" spans="1:28" ht="12.75">
      <c r="A391" s="652"/>
      <c r="B391" s="630"/>
      <c r="C391" s="652"/>
      <c r="D391" s="655"/>
      <c r="E391" s="655"/>
      <c r="F391" s="655"/>
      <c r="G391" s="655"/>
      <c r="H391" s="655"/>
      <c r="I391" s="655"/>
      <c r="J391" s="655"/>
      <c r="K391" s="655"/>
      <c r="L391" s="1093"/>
      <c r="M391" s="655"/>
      <c r="N391" s="655"/>
      <c r="O391" s="655"/>
      <c r="P391" s="630"/>
      <c r="Q391" s="630"/>
      <c r="R391" s="630"/>
      <c r="S391" s="630"/>
      <c r="T391" s="630"/>
      <c r="U391" s="630"/>
      <c r="V391" s="630"/>
      <c r="W391" s="630"/>
      <c r="X391" s="630"/>
      <c r="Y391" s="630"/>
      <c r="Z391" s="630"/>
      <c r="AA391" s="630"/>
      <c r="AB391" s="630"/>
    </row>
    <row r="392" spans="1:28" ht="12.75">
      <c r="A392" s="652"/>
      <c r="B392" s="630"/>
      <c r="C392" s="652"/>
      <c r="D392" s="655"/>
      <c r="E392" s="655"/>
      <c r="F392" s="655"/>
      <c r="G392" s="655"/>
      <c r="H392" s="655"/>
      <c r="I392" s="655"/>
      <c r="J392" s="655"/>
      <c r="K392" s="655"/>
      <c r="L392" s="1093"/>
      <c r="M392" s="655"/>
      <c r="N392" s="655"/>
      <c r="O392" s="655"/>
      <c r="P392" s="630"/>
      <c r="Q392" s="630"/>
      <c r="R392" s="630"/>
      <c r="S392" s="630"/>
      <c r="T392" s="630"/>
      <c r="U392" s="630"/>
      <c r="V392" s="630"/>
      <c r="W392" s="630"/>
      <c r="X392" s="630"/>
      <c r="Y392" s="630"/>
      <c r="Z392" s="630"/>
      <c r="AA392" s="630"/>
      <c r="AB392" s="630"/>
    </row>
    <row r="393" spans="1:28" ht="12.75">
      <c r="A393" s="652"/>
      <c r="B393" s="630"/>
      <c r="C393" s="652"/>
      <c r="D393" s="655"/>
      <c r="E393" s="655"/>
      <c r="F393" s="655"/>
      <c r="G393" s="655"/>
      <c r="H393" s="655"/>
      <c r="I393" s="655"/>
      <c r="J393" s="655"/>
      <c r="K393" s="655"/>
      <c r="L393" s="1093"/>
      <c r="M393" s="655"/>
      <c r="N393" s="655"/>
      <c r="O393" s="655"/>
      <c r="P393" s="630"/>
      <c r="Q393" s="630"/>
      <c r="R393" s="630"/>
      <c r="S393" s="630"/>
      <c r="T393" s="630"/>
      <c r="U393" s="630"/>
      <c r="V393" s="630"/>
      <c r="W393" s="630"/>
      <c r="X393" s="630"/>
      <c r="Y393" s="630"/>
      <c r="Z393" s="630"/>
      <c r="AA393" s="630"/>
      <c r="AB393" s="630"/>
    </row>
    <row r="394" spans="1:28" ht="12.75">
      <c r="A394" s="652"/>
      <c r="B394" s="630"/>
      <c r="C394" s="652"/>
      <c r="D394" s="655"/>
      <c r="E394" s="655"/>
      <c r="F394" s="655"/>
      <c r="G394" s="655"/>
      <c r="H394" s="655"/>
      <c r="I394" s="655"/>
      <c r="J394" s="655"/>
      <c r="K394" s="655"/>
      <c r="L394" s="1093"/>
      <c r="M394" s="655"/>
      <c r="N394" s="655"/>
      <c r="O394" s="655"/>
      <c r="P394" s="630"/>
      <c r="Q394" s="630"/>
      <c r="R394" s="630"/>
      <c r="S394" s="630"/>
      <c r="T394" s="630"/>
      <c r="U394" s="630"/>
      <c r="V394" s="630"/>
      <c r="W394" s="630"/>
      <c r="X394" s="630"/>
      <c r="Y394" s="630"/>
      <c r="Z394" s="630"/>
      <c r="AA394" s="630"/>
      <c r="AB394" s="630"/>
    </row>
    <row r="395" spans="1:28" ht="12.75">
      <c r="A395" s="652"/>
      <c r="B395" s="630"/>
      <c r="C395" s="652"/>
      <c r="D395" s="655"/>
      <c r="E395" s="655"/>
      <c r="F395" s="655"/>
      <c r="G395" s="655"/>
      <c r="H395" s="655"/>
      <c r="I395" s="655"/>
      <c r="J395" s="655"/>
      <c r="K395" s="655"/>
      <c r="L395" s="1093"/>
      <c r="M395" s="655"/>
      <c r="N395" s="655"/>
      <c r="O395" s="655"/>
      <c r="P395" s="630"/>
      <c r="Q395" s="630"/>
      <c r="R395" s="630"/>
      <c r="S395" s="630"/>
      <c r="T395" s="630"/>
      <c r="U395" s="630"/>
      <c r="V395" s="630"/>
      <c r="W395" s="630"/>
      <c r="X395" s="630"/>
      <c r="Y395" s="630"/>
      <c r="Z395" s="630"/>
      <c r="AA395" s="630"/>
      <c r="AB395" s="630"/>
    </row>
    <row r="396" spans="1:28" ht="12.75">
      <c r="A396" s="652"/>
      <c r="B396" s="630"/>
      <c r="C396" s="652"/>
      <c r="D396" s="655"/>
      <c r="E396" s="655"/>
      <c r="F396" s="655"/>
      <c r="G396" s="655"/>
      <c r="H396" s="655"/>
      <c r="I396" s="655"/>
      <c r="J396" s="655"/>
      <c r="K396" s="655"/>
      <c r="L396" s="1093"/>
      <c r="M396" s="655"/>
      <c r="N396" s="655"/>
      <c r="O396" s="655"/>
      <c r="P396" s="630"/>
      <c r="Q396" s="630"/>
      <c r="R396" s="630"/>
      <c r="S396" s="630"/>
      <c r="T396" s="630"/>
      <c r="U396" s="630"/>
      <c r="V396" s="630"/>
      <c r="W396" s="630"/>
      <c r="X396" s="630"/>
      <c r="Y396" s="630"/>
      <c r="Z396" s="630"/>
      <c r="AA396" s="630"/>
      <c r="AB396" s="630"/>
    </row>
    <row r="397" spans="1:28" ht="12.75">
      <c r="A397" s="652"/>
      <c r="B397" s="630"/>
      <c r="C397" s="652"/>
      <c r="D397" s="655"/>
      <c r="E397" s="655"/>
      <c r="F397" s="655"/>
      <c r="G397" s="655"/>
      <c r="H397" s="655"/>
      <c r="I397" s="655"/>
      <c r="J397" s="655"/>
      <c r="K397" s="655"/>
      <c r="L397" s="1093"/>
      <c r="M397" s="655"/>
      <c r="N397" s="655"/>
      <c r="O397" s="655"/>
      <c r="P397" s="630"/>
      <c r="Q397" s="630"/>
      <c r="R397" s="630"/>
      <c r="S397" s="630"/>
      <c r="T397" s="630"/>
      <c r="U397" s="630"/>
      <c r="V397" s="630"/>
      <c r="W397" s="630"/>
      <c r="X397" s="630"/>
      <c r="Y397" s="630"/>
      <c r="Z397" s="630"/>
      <c r="AA397" s="630"/>
      <c r="AB397" s="630"/>
    </row>
    <row r="398" spans="1:28" ht="12.75">
      <c r="A398" s="652"/>
      <c r="B398" s="630"/>
      <c r="C398" s="652"/>
      <c r="D398" s="655"/>
      <c r="E398" s="655"/>
      <c r="F398" s="655"/>
      <c r="G398" s="655"/>
      <c r="H398" s="655"/>
      <c r="I398" s="655"/>
      <c r="J398" s="655"/>
      <c r="K398" s="655"/>
      <c r="L398" s="1093"/>
      <c r="M398" s="655"/>
      <c r="N398" s="655"/>
      <c r="O398" s="655"/>
      <c r="P398" s="630"/>
      <c r="Q398" s="630"/>
      <c r="R398" s="630"/>
      <c r="S398" s="630"/>
      <c r="T398" s="630"/>
      <c r="U398" s="630"/>
      <c r="V398" s="630"/>
      <c r="W398" s="630"/>
      <c r="X398" s="630"/>
      <c r="Y398" s="630"/>
      <c r="Z398" s="630"/>
      <c r="AA398" s="630"/>
      <c r="AB398" s="630"/>
    </row>
    <row r="399" spans="1:28" ht="12.75">
      <c r="A399" s="652"/>
      <c r="B399" s="630"/>
      <c r="C399" s="652"/>
      <c r="D399" s="655"/>
      <c r="E399" s="655"/>
      <c r="F399" s="655"/>
      <c r="G399" s="655"/>
      <c r="H399" s="655"/>
      <c r="I399" s="655"/>
      <c r="J399" s="655"/>
      <c r="K399" s="655"/>
      <c r="L399" s="1093"/>
      <c r="M399" s="655"/>
      <c r="N399" s="655"/>
      <c r="O399" s="655"/>
      <c r="P399" s="630"/>
      <c r="Q399" s="630"/>
      <c r="R399" s="630"/>
      <c r="S399" s="630"/>
      <c r="T399" s="630"/>
      <c r="U399" s="630"/>
      <c r="V399" s="630"/>
      <c r="W399" s="630"/>
      <c r="X399" s="630"/>
      <c r="Y399" s="630"/>
      <c r="Z399" s="630"/>
      <c r="AA399" s="630"/>
      <c r="AB399" s="630"/>
    </row>
    <row r="400" spans="1:28" ht="12.75">
      <c r="A400" s="652"/>
      <c r="B400" s="630"/>
      <c r="C400" s="652"/>
      <c r="D400" s="655"/>
      <c r="E400" s="655"/>
      <c r="F400" s="655"/>
      <c r="G400" s="655"/>
      <c r="H400" s="655"/>
      <c r="I400" s="655"/>
      <c r="J400" s="655"/>
      <c r="K400" s="655"/>
      <c r="L400" s="1093"/>
      <c r="M400" s="655"/>
      <c r="N400" s="655"/>
      <c r="O400" s="655"/>
      <c r="P400" s="630"/>
      <c r="Q400" s="630"/>
      <c r="R400" s="630"/>
      <c r="S400" s="630"/>
      <c r="T400" s="630"/>
      <c r="U400" s="630"/>
      <c r="V400" s="630"/>
      <c r="W400" s="630"/>
      <c r="X400" s="630"/>
      <c r="Y400" s="630"/>
      <c r="Z400" s="630"/>
      <c r="AA400" s="630"/>
      <c r="AB400" s="630"/>
    </row>
    <row r="401" spans="1:28" ht="12.75">
      <c r="A401" s="652"/>
      <c r="B401" s="630"/>
      <c r="C401" s="652"/>
      <c r="D401" s="655"/>
      <c r="E401" s="655"/>
      <c r="F401" s="655"/>
      <c r="G401" s="655"/>
      <c r="H401" s="655"/>
      <c r="I401" s="655"/>
      <c r="J401" s="655"/>
      <c r="K401" s="655"/>
      <c r="L401" s="1093"/>
      <c r="M401" s="655"/>
      <c r="N401" s="655"/>
      <c r="O401" s="655"/>
      <c r="P401" s="630"/>
      <c r="Q401" s="630"/>
      <c r="R401" s="630"/>
      <c r="S401" s="630"/>
      <c r="T401" s="630"/>
      <c r="U401" s="630"/>
      <c r="V401" s="630"/>
      <c r="W401" s="630"/>
      <c r="X401" s="630"/>
      <c r="Y401" s="630"/>
      <c r="Z401" s="630"/>
      <c r="AA401" s="630"/>
      <c r="AB401" s="630"/>
    </row>
    <row r="402" spans="1:28" ht="12.75">
      <c r="A402" s="652"/>
      <c r="B402" s="630"/>
      <c r="C402" s="652"/>
      <c r="D402" s="655"/>
      <c r="E402" s="655"/>
      <c r="F402" s="655"/>
      <c r="G402" s="655"/>
      <c r="H402" s="655"/>
      <c r="I402" s="655"/>
      <c r="J402" s="655"/>
      <c r="K402" s="655"/>
      <c r="L402" s="1093"/>
      <c r="M402" s="655"/>
      <c r="N402" s="655"/>
      <c r="O402" s="655"/>
      <c r="P402" s="630"/>
      <c r="Q402" s="630"/>
      <c r="R402" s="630"/>
      <c r="S402" s="630"/>
      <c r="T402" s="630"/>
      <c r="U402" s="630"/>
      <c r="V402" s="630"/>
      <c r="W402" s="630"/>
      <c r="X402" s="630"/>
      <c r="Y402" s="630"/>
      <c r="Z402" s="630"/>
      <c r="AA402" s="630"/>
      <c r="AB402" s="630"/>
    </row>
    <row r="403" spans="1:28" ht="12.75">
      <c r="A403" s="652"/>
      <c r="B403" s="630"/>
      <c r="C403" s="652"/>
      <c r="D403" s="655"/>
      <c r="E403" s="655"/>
      <c r="F403" s="655"/>
      <c r="G403" s="655"/>
      <c r="H403" s="655"/>
      <c r="I403" s="655"/>
      <c r="J403" s="655"/>
      <c r="K403" s="655"/>
      <c r="L403" s="1093"/>
      <c r="M403" s="655"/>
      <c r="N403" s="655"/>
      <c r="O403" s="655"/>
      <c r="P403" s="630"/>
      <c r="Q403" s="630"/>
      <c r="R403" s="630"/>
      <c r="S403" s="630"/>
      <c r="T403" s="630"/>
      <c r="U403" s="630"/>
      <c r="V403" s="630"/>
      <c r="W403" s="630"/>
      <c r="X403" s="630"/>
      <c r="Y403" s="630"/>
      <c r="Z403" s="630"/>
      <c r="AA403" s="630"/>
      <c r="AB403" s="630"/>
    </row>
    <row r="404" spans="1:28" ht="12.75">
      <c r="A404" s="652"/>
      <c r="B404" s="630"/>
      <c r="C404" s="652"/>
      <c r="D404" s="655"/>
      <c r="E404" s="655"/>
      <c r="F404" s="655"/>
      <c r="G404" s="655"/>
      <c r="H404" s="655"/>
      <c r="I404" s="655"/>
      <c r="J404" s="655"/>
      <c r="K404" s="655"/>
      <c r="L404" s="1093"/>
      <c r="M404" s="655"/>
      <c r="N404" s="655"/>
      <c r="O404" s="655"/>
      <c r="P404" s="630"/>
      <c r="Q404" s="630"/>
      <c r="R404" s="630"/>
      <c r="S404" s="630"/>
      <c r="T404" s="630"/>
      <c r="U404" s="630"/>
      <c r="V404" s="630"/>
      <c r="W404" s="630"/>
      <c r="X404" s="630"/>
      <c r="Y404" s="630"/>
      <c r="Z404" s="630"/>
      <c r="AA404" s="630"/>
      <c r="AB404" s="630"/>
    </row>
    <row r="405" spans="1:28" ht="12.75">
      <c r="A405" s="652"/>
      <c r="B405" s="630"/>
      <c r="C405" s="652"/>
      <c r="D405" s="655"/>
      <c r="E405" s="655"/>
      <c r="F405" s="655"/>
      <c r="G405" s="655"/>
      <c r="H405" s="655"/>
      <c r="I405" s="655"/>
      <c r="J405" s="655"/>
      <c r="K405" s="655"/>
      <c r="L405" s="1093"/>
      <c r="M405" s="655"/>
      <c r="N405" s="655"/>
      <c r="O405" s="655"/>
      <c r="P405" s="630"/>
      <c r="Q405" s="630"/>
      <c r="R405" s="630"/>
      <c r="S405" s="630"/>
      <c r="T405" s="630"/>
      <c r="U405" s="630"/>
      <c r="V405" s="630"/>
      <c r="W405" s="630"/>
      <c r="X405" s="630"/>
      <c r="Y405" s="630"/>
      <c r="Z405" s="630"/>
      <c r="AA405" s="630"/>
      <c r="AB405" s="630"/>
    </row>
    <row r="406" spans="1:28" ht="12.75">
      <c r="A406" s="652"/>
      <c r="B406" s="630"/>
      <c r="C406" s="652"/>
      <c r="D406" s="655"/>
      <c r="E406" s="655"/>
      <c r="F406" s="655"/>
      <c r="G406" s="655"/>
      <c r="H406" s="655"/>
      <c r="I406" s="655"/>
      <c r="J406" s="655"/>
      <c r="K406" s="655"/>
      <c r="L406" s="1093"/>
      <c r="M406" s="655"/>
      <c r="N406" s="655"/>
      <c r="O406" s="655"/>
      <c r="P406" s="630"/>
      <c r="Q406" s="630"/>
      <c r="R406" s="630"/>
      <c r="S406" s="630"/>
      <c r="T406" s="630"/>
      <c r="U406" s="630"/>
      <c r="V406" s="630"/>
      <c r="W406" s="630"/>
      <c r="X406" s="630"/>
      <c r="Y406" s="630"/>
      <c r="Z406" s="630"/>
      <c r="AA406" s="630"/>
      <c r="AB406" s="630"/>
    </row>
    <row r="407" spans="1:28" ht="12.75">
      <c r="A407" s="652"/>
      <c r="B407" s="630"/>
      <c r="C407" s="652"/>
      <c r="D407" s="655"/>
      <c r="E407" s="655"/>
      <c r="F407" s="655"/>
      <c r="G407" s="655"/>
      <c r="H407" s="655"/>
      <c r="I407" s="655"/>
      <c r="J407" s="655"/>
      <c r="K407" s="655"/>
      <c r="L407" s="1093"/>
      <c r="M407" s="655"/>
      <c r="N407" s="655"/>
      <c r="O407" s="655"/>
      <c r="P407" s="630"/>
      <c r="Q407" s="630"/>
      <c r="R407" s="630"/>
      <c r="S407" s="630"/>
      <c r="T407" s="630"/>
      <c r="U407" s="630"/>
      <c r="V407" s="630"/>
      <c r="W407" s="630"/>
      <c r="X407" s="630"/>
      <c r="Y407" s="630"/>
      <c r="Z407" s="630"/>
      <c r="AA407" s="630"/>
      <c r="AB407" s="630"/>
    </row>
    <row r="408" spans="1:28" ht="12.75">
      <c r="A408" s="652"/>
      <c r="B408" s="630"/>
      <c r="C408" s="652"/>
      <c r="D408" s="655"/>
      <c r="E408" s="655"/>
      <c r="F408" s="655"/>
      <c r="G408" s="655"/>
      <c r="H408" s="655"/>
      <c r="I408" s="655"/>
      <c r="J408" s="655"/>
      <c r="K408" s="655"/>
      <c r="L408" s="1093"/>
      <c r="M408" s="655"/>
      <c r="N408" s="655"/>
      <c r="O408" s="655"/>
      <c r="P408" s="630"/>
      <c r="Q408" s="630"/>
      <c r="R408" s="630"/>
      <c r="S408" s="630"/>
      <c r="T408" s="630"/>
      <c r="U408" s="630"/>
      <c r="V408" s="630"/>
      <c r="W408" s="630"/>
      <c r="X408" s="630"/>
      <c r="Y408" s="630"/>
      <c r="Z408" s="630"/>
      <c r="AA408" s="630"/>
      <c r="AB408" s="630"/>
    </row>
    <row r="409" spans="1:28" ht="12.75">
      <c r="A409" s="652"/>
      <c r="B409" s="630"/>
      <c r="C409" s="652"/>
      <c r="D409" s="655"/>
      <c r="E409" s="655"/>
      <c r="F409" s="655"/>
      <c r="G409" s="655"/>
      <c r="H409" s="655"/>
      <c r="I409" s="655"/>
      <c r="J409" s="655"/>
      <c r="K409" s="655"/>
      <c r="L409" s="1093"/>
      <c r="M409" s="655"/>
      <c r="N409" s="655"/>
      <c r="O409" s="655"/>
      <c r="P409" s="630"/>
      <c r="Q409" s="630"/>
      <c r="R409" s="630"/>
      <c r="S409" s="630"/>
      <c r="T409" s="630"/>
      <c r="U409" s="630"/>
      <c r="V409" s="630"/>
      <c r="W409" s="630"/>
      <c r="X409" s="630"/>
      <c r="Y409" s="630"/>
      <c r="Z409" s="630"/>
      <c r="AA409" s="630"/>
      <c r="AB409" s="630"/>
    </row>
    <row r="410" spans="1:28" ht="12.75">
      <c r="A410" s="652"/>
      <c r="B410" s="630"/>
      <c r="C410" s="652"/>
      <c r="D410" s="655"/>
      <c r="E410" s="655"/>
      <c r="F410" s="655"/>
      <c r="G410" s="655"/>
      <c r="H410" s="655"/>
      <c r="I410" s="655"/>
      <c r="J410" s="655"/>
      <c r="K410" s="655"/>
      <c r="L410" s="1093"/>
      <c r="M410" s="655"/>
      <c r="N410" s="655"/>
      <c r="O410" s="655"/>
      <c r="P410" s="630"/>
      <c r="Q410" s="630"/>
      <c r="R410" s="630"/>
      <c r="S410" s="630"/>
      <c r="T410" s="630"/>
      <c r="U410" s="630"/>
      <c r="V410" s="630"/>
      <c r="W410" s="630"/>
      <c r="X410" s="630"/>
      <c r="Y410" s="630"/>
      <c r="Z410" s="630"/>
      <c r="AA410" s="630"/>
      <c r="AB410" s="630"/>
    </row>
    <row r="411" spans="1:28" ht="12.75">
      <c r="A411" s="652"/>
      <c r="B411" s="630"/>
      <c r="C411" s="652"/>
      <c r="D411" s="655"/>
      <c r="E411" s="655"/>
      <c r="F411" s="655"/>
      <c r="G411" s="655"/>
      <c r="H411" s="655"/>
      <c r="I411" s="655"/>
      <c r="J411" s="655"/>
      <c r="K411" s="655"/>
      <c r="L411" s="1093"/>
      <c r="M411" s="655"/>
      <c r="N411" s="655"/>
      <c r="O411" s="655"/>
      <c r="P411" s="630"/>
      <c r="Q411" s="630"/>
      <c r="R411" s="630"/>
      <c r="S411" s="630"/>
      <c r="T411" s="630"/>
      <c r="U411" s="630"/>
      <c r="V411" s="630"/>
      <c r="W411" s="630"/>
      <c r="X411" s="630"/>
      <c r="Y411" s="630"/>
      <c r="Z411" s="630"/>
      <c r="AA411" s="630"/>
      <c r="AB411" s="630"/>
    </row>
    <row r="412" spans="1:28" ht="12.75">
      <c r="A412" s="652"/>
      <c r="B412" s="630"/>
      <c r="C412" s="652"/>
      <c r="D412" s="655"/>
      <c r="E412" s="655"/>
      <c r="F412" s="655"/>
      <c r="G412" s="655"/>
      <c r="H412" s="655"/>
      <c r="I412" s="655"/>
      <c r="J412" s="655"/>
      <c r="K412" s="655"/>
      <c r="L412" s="1093"/>
      <c r="M412" s="655"/>
      <c r="N412" s="655"/>
      <c r="O412" s="655"/>
      <c r="P412" s="630"/>
      <c r="Q412" s="630"/>
      <c r="R412" s="630"/>
      <c r="S412" s="630"/>
      <c r="T412" s="630"/>
      <c r="U412" s="630"/>
      <c r="V412" s="630"/>
      <c r="W412" s="630"/>
      <c r="X412" s="630"/>
      <c r="Y412" s="630"/>
      <c r="Z412" s="630"/>
      <c r="AA412" s="630"/>
      <c r="AB412" s="630"/>
    </row>
    <row r="413" spans="1:28" ht="12.75">
      <c r="A413" s="652"/>
      <c r="B413" s="630"/>
      <c r="C413" s="652"/>
      <c r="D413" s="655"/>
      <c r="E413" s="655"/>
      <c r="F413" s="655"/>
      <c r="G413" s="655"/>
      <c r="H413" s="655"/>
      <c r="I413" s="655"/>
      <c r="J413" s="655"/>
      <c r="K413" s="655"/>
      <c r="L413" s="1093"/>
      <c r="M413" s="655"/>
      <c r="N413" s="655"/>
      <c r="O413" s="655"/>
      <c r="P413" s="630"/>
      <c r="Q413" s="630"/>
      <c r="R413" s="630"/>
      <c r="S413" s="630"/>
      <c r="T413" s="630"/>
      <c r="U413" s="630"/>
      <c r="V413" s="630"/>
      <c r="W413" s="630"/>
      <c r="X413" s="630"/>
      <c r="Y413" s="630"/>
      <c r="Z413" s="630"/>
      <c r="AA413" s="630"/>
      <c r="AB413" s="630"/>
    </row>
    <row r="414" spans="1:28" ht="12.75">
      <c r="A414" s="652"/>
      <c r="B414" s="630"/>
      <c r="C414" s="652"/>
      <c r="D414" s="655"/>
      <c r="E414" s="655"/>
      <c r="F414" s="655"/>
      <c r="G414" s="655"/>
      <c r="H414" s="655"/>
      <c r="I414" s="655"/>
      <c r="J414" s="655"/>
      <c r="K414" s="655"/>
      <c r="L414" s="1093"/>
      <c r="M414" s="655"/>
      <c r="N414" s="655"/>
      <c r="O414" s="655"/>
      <c r="P414" s="630"/>
      <c r="Q414" s="630"/>
      <c r="R414" s="630"/>
      <c r="S414" s="630"/>
      <c r="T414" s="630"/>
      <c r="U414" s="630"/>
      <c r="V414" s="630"/>
      <c r="W414" s="630"/>
      <c r="X414" s="630"/>
      <c r="Y414" s="630"/>
      <c r="Z414" s="630"/>
      <c r="AA414" s="630"/>
      <c r="AB414" s="630"/>
    </row>
    <row r="415" spans="1:28" ht="12.75">
      <c r="A415" s="652"/>
      <c r="B415" s="630"/>
      <c r="C415" s="652"/>
      <c r="D415" s="655"/>
      <c r="E415" s="655"/>
      <c r="F415" s="655"/>
      <c r="G415" s="655"/>
      <c r="H415" s="655"/>
      <c r="I415" s="655"/>
      <c r="J415" s="655"/>
      <c r="K415" s="655"/>
      <c r="L415" s="1093"/>
      <c r="M415" s="655"/>
      <c r="N415" s="655"/>
      <c r="O415" s="655"/>
      <c r="P415" s="630"/>
      <c r="Q415" s="630"/>
      <c r="R415" s="630"/>
      <c r="S415" s="630"/>
      <c r="T415" s="630"/>
      <c r="U415" s="630"/>
      <c r="V415" s="630"/>
      <c r="W415" s="630"/>
      <c r="X415" s="630"/>
      <c r="Y415" s="630"/>
      <c r="Z415" s="630"/>
      <c r="AA415" s="630"/>
      <c r="AB415" s="630"/>
    </row>
    <row r="416" spans="1:28" ht="12.75">
      <c r="A416" s="1037"/>
      <c r="B416" s="501"/>
      <c r="C416" s="1037"/>
      <c r="D416" s="1009"/>
      <c r="E416" s="1009"/>
      <c r="F416" s="1009"/>
      <c r="G416" s="1009"/>
      <c r="H416" s="1009"/>
      <c r="I416" s="1009"/>
      <c r="J416" s="1009"/>
      <c r="K416" s="1009"/>
      <c r="L416" s="1131"/>
      <c r="M416" s="1009"/>
      <c r="N416" s="1009"/>
      <c r="O416" s="1009"/>
      <c r="P416" s="501"/>
      <c r="Q416" s="501"/>
      <c r="R416" s="501"/>
      <c r="S416" s="501"/>
      <c r="T416" s="501"/>
      <c r="U416" s="501"/>
      <c r="V416" s="501"/>
      <c r="W416" s="501"/>
      <c r="X416" s="501"/>
      <c r="Y416" s="501"/>
      <c r="Z416" s="501"/>
      <c r="AA416" s="501"/>
      <c r="AB416" s="501"/>
    </row>
    <row r="417" spans="1:28" ht="12.75">
      <c r="A417" s="1037"/>
      <c r="B417" s="501"/>
      <c r="C417" s="1037"/>
      <c r="D417" s="1009"/>
      <c r="E417" s="1009"/>
      <c r="F417" s="1009"/>
      <c r="G417" s="1009"/>
      <c r="H417" s="1009"/>
      <c r="I417" s="1009"/>
      <c r="J417" s="1009"/>
      <c r="K417" s="1009"/>
      <c r="L417" s="1131"/>
      <c r="M417" s="1009"/>
      <c r="N417" s="1009"/>
      <c r="O417" s="1009"/>
      <c r="P417" s="501"/>
      <c r="Q417" s="501"/>
      <c r="R417" s="501"/>
      <c r="S417" s="501"/>
      <c r="T417" s="501"/>
      <c r="U417" s="501"/>
      <c r="V417" s="501"/>
      <c r="W417" s="501"/>
      <c r="X417" s="501"/>
      <c r="Y417" s="501"/>
      <c r="Z417" s="501"/>
      <c r="AA417" s="501"/>
      <c r="AB417" s="501"/>
    </row>
    <row r="418" spans="1:28" ht="12.75">
      <c r="A418" s="1037"/>
      <c r="B418" s="501"/>
      <c r="C418" s="1037"/>
      <c r="D418" s="1009"/>
      <c r="E418" s="1009"/>
      <c r="F418" s="1009"/>
      <c r="G418" s="1009"/>
      <c r="H418" s="1009"/>
      <c r="I418" s="1009"/>
      <c r="J418" s="1009"/>
      <c r="K418" s="1009"/>
      <c r="L418" s="1131"/>
      <c r="M418" s="1009"/>
      <c r="N418" s="1009"/>
      <c r="O418" s="1009"/>
      <c r="P418" s="501"/>
      <c r="Q418" s="501"/>
      <c r="R418" s="501"/>
      <c r="S418" s="501"/>
      <c r="T418" s="501"/>
      <c r="U418" s="501"/>
      <c r="V418" s="501"/>
      <c r="W418" s="501"/>
      <c r="X418" s="501"/>
      <c r="Y418" s="501"/>
      <c r="Z418" s="501"/>
      <c r="AA418" s="501"/>
      <c r="AB418" s="501"/>
    </row>
    <row r="419" spans="1:28" ht="12.75">
      <c r="A419" s="1037"/>
      <c r="B419" s="501"/>
      <c r="C419" s="1037"/>
      <c r="D419" s="1009"/>
      <c r="E419" s="1009"/>
      <c r="F419" s="1009"/>
      <c r="G419" s="1009"/>
      <c r="H419" s="1009"/>
      <c r="I419" s="1009"/>
      <c r="J419" s="1009"/>
      <c r="K419" s="1009"/>
      <c r="L419" s="1131"/>
      <c r="M419" s="1009"/>
      <c r="N419" s="1009"/>
      <c r="O419" s="1009"/>
      <c r="P419" s="501"/>
      <c r="Q419" s="501"/>
      <c r="R419" s="501"/>
      <c r="S419" s="501"/>
      <c r="T419" s="501"/>
      <c r="U419" s="501"/>
      <c r="V419" s="501"/>
      <c r="W419" s="501"/>
      <c r="X419" s="501"/>
      <c r="Y419" s="501"/>
      <c r="Z419" s="501"/>
      <c r="AA419" s="501"/>
      <c r="AB419" s="501"/>
    </row>
    <row r="420" spans="1:28" ht="12.75">
      <c r="A420" s="1037"/>
      <c r="B420" s="501"/>
      <c r="C420" s="1037"/>
      <c r="D420" s="1009"/>
      <c r="E420" s="1009"/>
      <c r="F420" s="1009"/>
      <c r="G420" s="1009"/>
      <c r="H420" s="1009"/>
      <c r="I420" s="1009"/>
      <c r="J420" s="1009"/>
      <c r="K420" s="1009"/>
      <c r="L420" s="1131"/>
      <c r="M420" s="1009"/>
      <c r="N420" s="1009"/>
      <c r="O420" s="1009"/>
      <c r="P420" s="501"/>
      <c r="Q420" s="501"/>
      <c r="R420" s="501"/>
      <c r="S420" s="501"/>
      <c r="T420" s="501"/>
      <c r="U420" s="501"/>
      <c r="V420" s="501"/>
      <c r="W420" s="501"/>
      <c r="X420" s="501"/>
      <c r="Y420" s="501"/>
      <c r="Z420" s="501"/>
      <c r="AA420" s="501"/>
      <c r="AB420" s="501"/>
    </row>
    <row r="421" spans="1:28" ht="12.75">
      <c r="A421" s="1037"/>
      <c r="B421" s="501"/>
      <c r="C421" s="1037"/>
      <c r="D421" s="1009"/>
      <c r="E421" s="1009"/>
      <c r="F421" s="1009"/>
      <c r="G421" s="1009"/>
      <c r="H421" s="1009"/>
      <c r="I421" s="1009"/>
      <c r="J421" s="1009"/>
      <c r="K421" s="1009"/>
      <c r="L421" s="1131"/>
      <c r="M421" s="1009"/>
      <c r="N421" s="1009"/>
      <c r="O421" s="1009"/>
      <c r="P421" s="501"/>
      <c r="Q421" s="501"/>
      <c r="R421" s="501"/>
      <c r="S421" s="501"/>
      <c r="T421" s="501"/>
      <c r="U421" s="501"/>
      <c r="V421" s="501"/>
      <c r="W421" s="501"/>
      <c r="X421" s="501"/>
      <c r="Y421" s="501"/>
      <c r="Z421" s="501"/>
      <c r="AA421" s="501"/>
      <c r="AB421" s="501"/>
    </row>
    <row r="422" spans="1:28" ht="12.75">
      <c r="A422" s="1037"/>
      <c r="B422" s="501"/>
      <c r="C422" s="1037"/>
      <c r="D422" s="1009"/>
      <c r="E422" s="1009"/>
      <c r="F422" s="1009"/>
      <c r="G422" s="1009"/>
      <c r="H422" s="1009"/>
      <c r="I422" s="1009"/>
      <c r="J422" s="1009"/>
      <c r="K422" s="1009"/>
      <c r="L422" s="1131"/>
      <c r="M422" s="1009"/>
      <c r="N422" s="1009"/>
      <c r="O422" s="1009"/>
      <c r="P422" s="501"/>
      <c r="Q422" s="501"/>
      <c r="R422" s="501"/>
      <c r="S422" s="501"/>
      <c r="T422" s="501"/>
      <c r="U422" s="501"/>
      <c r="V422" s="501"/>
      <c r="W422" s="501"/>
      <c r="X422" s="501"/>
      <c r="Y422" s="501"/>
      <c r="Z422" s="501"/>
      <c r="AA422" s="501"/>
      <c r="AB422" s="501"/>
    </row>
    <row r="423" spans="1:28" ht="12.75">
      <c r="A423" s="1037"/>
      <c r="B423" s="501"/>
      <c r="C423" s="1037"/>
      <c r="D423" s="1009"/>
      <c r="E423" s="1009"/>
      <c r="F423" s="1009"/>
      <c r="G423" s="1009"/>
      <c r="H423" s="1009"/>
      <c r="I423" s="1009"/>
      <c r="J423" s="1009"/>
      <c r="K423" s="1009"/>
      <c r="L423" s="1131"/>
      <c r="M423" s="1009"/>
      <c r="N423" s="1009"/>
      <c r="O423" s="1009"/>
      <c r="P423" s="501"/>
      <c r="Q423" s="501"/>
      <c r="R423" s="501"/>
      <c r="S423" s="501"/>
      <c r="T423" s="501"/>
      <c r="U423" s="501"/>
      <c r="V423" s="501"/>
      <c r="W423" s="501"/>
      <c r="X423" s="501"/>
      <c r="Y423" s="501"/>
      <c r="Z423" s="501"/>
      <c r="AA423" s="501"/>
      <c r="AB423" s="501"/>
    </row>
    <row r="424" spans="1:28" ht="12.75">
      <c r="A424" s="1037"/>
      <c r="B424" s="501"/>
      <c r="C424" s="1037"/>
      <c r="D424" s="1009"/>
      <c r="E424" s="1009"/>
      <c r="F424" s="1009"/>
      <c r="G424" s="1009"/>
      <c r="H424" s="1009"/>
      <c r="I424" s="1009"/>
      <c r="J424" s="1009"/>
      <c r="K424" s="1009"/>
      <c r="L424" s="1131"/>
      <c r="M424" s="1009"/>
      <c r="N424" s="1009"/>
      <c r="O424" s="1009"/>
      <c r="P424" s="501"/>
      <c r="Q424" s="501"/>
      <c r="R424" s="501"/>
      <c r="S424" s="501"/>
      <c r="T424" s="501"/>
      <c r="U424" s="501"/>
      <c r="V424" s="501"/>
      <c r="W424" s="501"/>
      <c r="X424" s="501"/>
      <c r="Y424" s="501"/>
      <c r="Z424" s="501"/>
      <c r="AA424" s="501"/>
      <c r="AB424" s="501"/>
    </row>
    <row r="425" spans="1:28" ht="12.75">
      <c r="A425" s="1037"/>
      <c r="B425" s="501"/>
      <c r="C425" s="1037"/>
      <c r="D425" s="1009"/>
      <c r="E425" s="1009"/>
      <c r="F425" s="1009"/>
      <c r="G425" s="1009"/>
      <c r="H425" s="1009"/>
      <c r="I425" s="1009"/>
      <c r="J425" s="1009"/>
      <c r="K425" s="1009"/>
      <c r="L425" s="1131"/>
      <c r="M425" s="1009"/>
      <c r="N425" s="1009"/>
      <c r="O425" s="1009"/>
      <c r="P425" s="501"/>
      <c r="Q425" s="501"/>
      <c r="R425" s="501"/>
      <c r="S425" s="501"/>
      <c r="T425" s="501"/>
      <c r="U425" s="501"/>
      <c r="V425" s="501"/>
      <c r="W425" s="501"/>
      <c r="X425" s="501"/>
      <c r="Y425" s="501"/>
      <c r="Z425" s="501"/>
      <c r="AA425" s="501"/>
      <c r="AB425" s="501"/>
    </row>
    <row r="426" spans="1:28" ht="12.75">
      <c r="A426" s="1037"/>
      <c r="B426" s="501"/>
      <c r="C426" s="1037"/>
      <c r="D426" s="1009"/>
      <c r="E426" s="1009"/>
      <c r="F426" s="1009"/>
      <c r="G426" s="1009"/>
      <c r="H426" s="1009"/>
      <c r="I426" s="1009"/>
      <c r="J426" s="1009"/>
      <c r="K426" s="1009"/>
      <c r="L426" s="1131"/>
      <c r="M426" s="1009"/>
      <c r="N426" s="1009"/>
      <c r="O426" s="1009"/>
      <c r="P426" s="501"/>
      <c r="Q426" s="501"/>
      <c r="R426" s="501"/>
      <c r="S426" s="501"/>
      <c r="T426" s="501"/>
      <c r="U426" s="501"/>
      <c r="V426" s="501"/>
      <c r="W426" s="501"/>
      <c r="X426" s="501"/>
      <c r="Y426" s="501"/>
      <c r="Z426" s="501"/>
      <c r="AA426" s="501"/>
      <c r="AB426" s="501"/>
    </row>
    <row r="427" spans="1:28" ht="12.75">
      <c r="A427" s="1037"/>
      <c r="B427" s="501"/>
      <c r="C427" s="1037"/>
      <c r="D427" s="1009"/>
      <c r="E427" s="1009"/>
      <c r="F427" s="1009"/>
      <c r="G427" s="1009"/>
      <c r="H427" s="1009"/>
      <c r="I427" s="1009"/>
      <c r="J427" s="1009"/>
      <c r="K427" s="1009"/>
      <c r="L427" s="1131"/>
      <c r="M427" s="1009"/>
      <c r="N427" s="1009"/>
      <c r="O427" s="1009"/>
      <c r="P427" s="501"/>
      <c r="Q427" s="501"/>
      <c r="R427" s="501"/>
      <c r="S427" s="501"/>
      <c r="T427" s="501"/>
      <c r="U427" s="501"/>
      <c r="V427" s="501"/>
      <c r="W427" s="501"/>
      <c r="X427" s="501"/>
      <c r="Y427" s="501"/>
      <c r="Z427" s="501"/>
      <c r="AA427" s="501"/>
      <c r="AB427" s="501"/>
    </row>
    <row r="428" spans="1:28" ht="12.75">
      <c r="A428" s="1037"/>
      <c r="B428" s="501"/>
      <c r="C428" s="1037"/>
      <c r="D428" s="1009"/>
      <c r="E428" s="1009"/>
      <c r="F428" s="1009"/>
      <c r="G428" s="1009"/>
      <c r="H428" s="1009"/>
      <c r="I428" s="1009"/>
      <c r="J428" s="1009"/>
      <c r="K428" s="1009"/>
      <c r="L428" s="1131"/>
      <c r="M428" s="1009"/>
      <c r="N428" s="1009"/>
      <c r="O428" s="1009"/>
      <c r="P428" s="501"/>
      <c r="Q428" s="501"/>
      <c r="R428" s="501"/>
      <c r="S428" s="501"/>
      <c r="T428" s="501"/>
      <c r="U428" s="501"/>
      <c r="V428" s="501"/>
      <c r="W428" s="501"/>
      <c r="X428" s="501"/>
      <c r="Y428" s="501"/>
      <c r="Z428" s="501"/>
      <c r="AA428" s="501"/>
      <c r="AB428" s="501"/>
    </row>
    <row r="429" spans="1:28" ht="12.75">
      <c r="A429" s="1037"/>
      <c r="B429" s="501"/>
      <c r="C429" s="1037"/>
      <c r="D429" s="1009"/>
      <c r="E429" s="1009"/>
      <c r="F429" s="1009"/>
      <c r="G429" s="1009"/>
      <c r="H429" s="1009"/>
      <c r="I429" s="1009"/>
      <c r="J429" s="1009"/>
      <c r="K429" s="1009"/>
      <c r="L429" s="1131"/>
      <c r="M429" s="1009"/>
      <c r="N429" s="1009"/>
      <c r="O429" s="1009"/>
      <c r="P429" s="501"/>
      <c r="Q429" s="501"/>
      <c r="R429" s="501"/>
      <c r="S429" s="501"/>
      <c r="T429" s="501"/>
      <c r="U429" s="501"/>
      <c r="V429" s="501"/>
      <c r="W429" s="501"/>
      <c r="X429" s="501"/>
      <c r="Y429" s="501"/>
      <c r="Z429" s="501"/>
      <c r="AA429" s="501"/>
      <c r="AB429" s="501"/>
    </row>
    <row r="430" spans="1:28" ht="12.75">
      <c r="A430" s="1037"/>
      <c r="B430" s="501"/>
      <c r="C430" s="1037"/>
      <c r="D430" s="1009"/>
      <c r="E430" s="1009"/>
      <c r="F430" s="1009"/>
      <c r="G430" s="1009"/>
      <c r="H430" s="1009"/>
      <c r="I430" s="1009"/>
      <c r="J430" s="1009"/>
      <c r="K430" s="1009"/>
      <c r="L430" s="1131"/>
      <c r="M430" s="1009"/>
      <c r="N430" s="1009"/>
      <c r="O430" s="1009"/>
      <c r="P430" s="501"/>
      <c r="Q430" s="501"/>
      <c r="R430" s="501"/>
      <c r="S430" s="501"/>
      <c r="T430" s="501"/>
      <c r="U430" s="501"/>
      <c r="V430" s="501"/>
      <c r="W430" s="501"/>
      <c r="X430" s="501"/>
      <c r="Y430" s="501"/>
      <c r="Z430" s="501"/>
      <c r="AA430" s="501"/>
      <c r="AB430" s="501"/>
    </row>
    <row r="431" spans="1:28" ht="12.75">
      <c r="A431" s="1037"/>
      <c r="B431" s="501"/>
      <c r="C431" s="1037"/>
      <c r="D431" s="1009"/>
      <c r="E431" s="1009"/>
      <c r="F431" s="1009"/>
      <c r="G431" s="1009"/>
      <c r="H431" s="1009"/>
      <c r="I431" s="1009"/>
      <c r="J431" s="1009"/>
      <c r="K431" s="1009"/>
      <c r="L431" s="1131"/>
      <c r="M431" s="1009"/>
      <c r="N431" s="1009"/>
      <c r="O431" s="1009"/>
      <c r="P431" s="501"/>
      <c r="Q431" s="501"/>
      <c r="R431" s="501"/>
      <c r="S431" s="501"/>
      <c r="T431" s="501"/>
      <c r="U431" s="501"/>
      <c r="V431" s="501"/>
      <c r="W431" s="501"/>
      <c r="X431" s="501"/>
      <c r="Y431" s="501"/>
      <c r="Z431" s="501"/>
      <c r="AA431" s="501"/>
      <c r="AB431" s="501"/>
    </row>
    <row r="432" spans="1:28" ht="12.75">
      <c r="A432" s="1037"/>
      <c r="B432" s="501"/>
      <c r="C432" s="1037"/>
      <c r="D432" s="1009"/>
      <c r="E432" s="1009"/>
      <c r="F432" s="1009"/>
      <c r="G432" s="1009"/>
      <c r="H432" s="1009"/>
      <c r="I432" s="1009"/>
      <c r="J432" s="1009"/>
      <c r="K432" s="1009"/>
      <c r="L432" s="1131"/>
      <c r="M432" s="1009"/>
      <c r="N432" s="1009"/>
      <c r="O432" s="1009"/>
      <c r="P432" s="501"/>
      <c r="Q432" s="501"/>
      <c r="R432" s="501"/>
      <c r="S432" s="501"/>
      <c r="T432" s="501"/>
      <c r="U432" s="501"/>
      <c r="V432" s="501"/>
      <c r="W432" s="501"/>
      <c r="X432" s="501"/>
      <c r="Y432" s="501"/>
      <c r="Z432" s="501"/>
      <c r="AA432" s="501"/>
      <c r="AB432" s="501"/>
    </row>
    <row r="433" spans="1:28" ht="12.75">
      <c r="A433" s="1037"/>
      <c r="B433" s="501"/>
      <c r="C433" s="1037"/>
      <c r="D433" s="1009"/>
      <c r="E433" s="1009"/>
      <c r="F433" s="1009"/>
      <c r="G433" s="1009"/>
      <c r="H433" s="1009"/>
      <c r="I433" s="1009"/>
      <c r="J433" s="1009"/>
      <c r="K433" s="1009"/>
      <c r="L433" s="1131"/>
      <c r="M433" s="1009"/>
      <c r="N433" s="1009"/>
      <c r="O433" s="1009"/>
      <c r="P433" s="501"/>
      <c r="Q433" s="501"/>
      <c r="R433" s="501"/>
      <c r="S433" s="501"/>
      <c r="T433" s="501"/>
      <c r="U433" s="501"/>
      <c r="V433" s="501"/>
      <c r="W433" s="501"/>
      <c r="X433" s="501"/>
      <c r="Y433" s="501"/>
      <c r="Z433" s="501"/>
      <c r="AA433" s="501"/>
      <c r="AB433" s="501"/>
    </row>
    <row r="434" spans="1:28" ht="12.75">
      <c r="A434" s="1037"/>
      <c r="B434" s="501"/>
      <c r="C434" s="1037"/>
      <c r="D434" s="1009"/>
      <c r="E434" s="1009"/>
      <c r="F434" s="1009"/>
      <c r="G434" s="1009"/>
      <c r="H434" s="1009"/>
      <c r="I434" s="1009"/>
      <c r="J434" s="1009"/>
      <c r="K434" s="1009"/>
      <c r="L434" s="1131"/>
      <c r="M434" s="1009"/>
      <c r="N434" s="1009"/>
      <c r="O434" s="1009"/>
      <c r="P434" s="501"/>
      <c r="Q434" s="501"/>
      <c r="R434" s="501"/>
      <c r="S434" s="501"/>
      <c r="T434" s="501"/>
      <c r="U434" s="501"/>
      <c r="V434" s="501"/>
      <c r="W434" s="501"/>
      <c r="X434" s="501"/>
      <c r="Y434" s="501"/>
      <c r="Z434" s="501"/>
      <c r="AA434" s="501"/>
      <c r="AB434" s="501"/>
    </row>
    <row r="435" spans="1:28" ht="12.75">
      <c r="A435" s="1037"/>
      <c r="B435" s="501"/>
      <c r="C435" s="1037"/>
      <c r="D435" s="1009"/>
      <c r="E435" s="1009"/>
      <c r="F435" s="1009"/>
      <c r="G435" s="1009"/>
      <c r="H435" s="1009"/>
      <c r="I435" s="1009"/>
      <c r="J435" s="1009"/>
      <c r="K435" s="1009"/>
      <c r="L435" s="1131"/>
      <c r="M435" s="1009"/>
      <c r="N435" s="1009"/>
      <c r="O435" s="1009"/>
      <c r="P435" s="501"/>
      <c r="Q435" s="501"/>
      <c r="R435" s="501"/>
      <c r="S435" s="501"/>
      <c r="T435" s="501"/>
      <c r="U435" s="501"/>
      <c r="V435" s="501"/>
      <c r="W435" s="501"/>
      <c r="X435" s="501"/>
      <c r="Y435" s="501"/>
      <c r="Z435" s="501"/>
      <c r="AA435" s="501"/>
      <c r="AB435" s="501"/>
    </row>
    <row r="436" spans="1:28" ht="12.75">
      <c r="A436" s="1037"/>
      <c r="B436" s="501"/>
      <c r="C436" s="1037"/>
      <c r="D436" s="1009"/>
      <c r="E436" s="1009"/>
      <c r="F436" s="1009"/>
      <c r="G436" s="1009"/>
      <c r="H436" s="1009"/>
      <c r="I436" s="1009"/>
      <c r="J436" s="1009"/>
      <c r="K436" s="1009"/>
      <c r="L436" s="1131"/>
      <c r="M436" s="1009"/>
      <c r="N436" s="1009"/>
      <c r="O436" s="1009"/>
      <c r="P436" s="501"/>
      <c r="Q436" s="501"/>
      <c r="R436" s="501"/>
      <c r="S436" s="501"/>
      <c r="T436" s="501"/>
      <c r="U436" s="501"/>
      <c r="V436" s="501"/>
      <c r="W436" s="501"/>
      <c r="X436" s="501"/>
      <c r="Y436" s="501"/>
      <c r="Z436" s="501"/>
      <c r="AA436" s="501"/>
      <c r="AB436" s="501"/>
    </row>
    <row r="437" spans="1:28" ht="12.75">
      <c r="A437" s="1037"/>
      <c r="B437" s="501"/>
      <c r="C437" s="1037"/>
      <c r="D437" s="1009"/>
      <c r="E437" s="1009"/>
      <c r="F437" s="1009"/>
      <c r="G437" s="1009"/>
      <c r="H437" s="1009"/>
      <c r="I437" s="1009"/>
      <c r="J437" s="1009"/>
      <c r="K437" s="1009"/>
      <c r="L437" s="1131"/>
      <c r="M437" s="1009"/>
      <c r="N437" s="1009"/>
      <c r="O437" s="1009"/>
      <c r="P437" s="501"/>
      <c r="Q437" s="501"/>
      <c r="R437" s="501"/>
      <c r="S437" s="501"/>
      <c r="T437" s="501"/>
      <c r="U437" s="501"/>
      <c r="V437" s="501"/>
      <c r="W437" s="501"/>
      <c r="X437" s="501"/>
      <c r="Y437" s="501"/>
      <c r="Z437" s="501"/>
      <c r="AA437" s="501"/>
      <c r="AB437" s="501"/>
    </row>
    <row r="438" spans="1:28" ht="12.75">
      <c r="A438" s="1037"/>
      <c r="B438" s="501"/>
      <c r="C438" s="1037"/>
      <c r="D438" s="1009"/>
      <c r="E438" s="1009"/>
      <c r="F438" s="1009"/>
      <c r="G438" s="1009"/>
      <c r="H438" s="1009"/>
      <c r="I438" s="1009"/>
      <c r="J438" s="1009"/>
      <c r="K438" s="1009"/>
      <c r="L438" s="1131"/>
      <c r="M438" s="1009"/>
      <c r="N438" s="1009"/>
      <c r="O438" s="1009"/>
      <c r="P438" s="501"/>
      <c r="Q438" s="501"/>
      <c r="R438" s="501"/>
      <c r="S438" s="501"/>
      <c r="T438" s="501"/>
      <c r="U438" s="501"/>
      <c r="V438" s="501"/>
      <c r="W438" s="501"/>
      <c r="X438" s="501"/>
      <c r="Y438" s="501"/>
      <c r="Z438" s="501"/>
      <c r="AA438" s="501"/>
      <c r="AB438" s="501"/>
    </row>
    <row r="439" spans="1:28" ht="12.75">
      <c r="A439" s="1037"/>
      <c r="B439" s="501"/>
      <c r="C439" s="1037"/>
      <c r="D439" s="1009"/>
      <c r="E439" s="1009"/>
      <c r="F439" s="1009"/>
      <c r="G439" s="1009"/>
      <c r="H439" s="1009"/>
      <c r="I439" s="1009"/>
      <c r="J439" s="1009"/>
      <c r="K439" s="1009"/>
      <c r="L439" s="1131"/>
      <c r="M439" s="1009"/>
      <c r="N439" s="1009"/>
      <c r="O439" s="1009"/>
      <c r="P439" s="501"/>
      <c r="Q439" s="501"/>
      <c r="R439" s="501"/>
      <c r="S439" s="501"/>
      <c r="T439" s="501"/>
      <c r="U439" s="501"/>
      <c r="V439" s="501"/>
      <c r="W439" s="501"/>
      <c r="X439" s="501"/>
      <c r="Y439" s="501"/>
      <c r="Z439" s="501"/>
      <c r="AA439" s="501"/>
      <c r="AB439" s="501"/>
    </row>
    <row r="440" spans="1:28" ht="12.75">
      <c r="A440" s="1037"/>
      <c r="B440" s="501"/>
      <c r="C440" s="1037"/>
      <c r="D440" s="1009"/>
      <c r="E440" s="1009"/>
      <c r="F440" s="1009"/>
      <c r="G440" s="1009"/>
      <c r="H440" s="1009"/>
      <c r="I440" s="1009"/>
      <c r="J440" s="1009"/>
      <c r="K440" s="1009"/>
      <c r="L440" s="1131"/>
      <c r="M440" s="1009"/>
      <c r="N440" s="1009"/>
      <c r="O440" s="1009"/>
      <c r="P440" s="501"/>
      <c r="Q440" s="501"/>
      <c r="R440" s="501"/>
      <c r="S440" s="501"/>
      <c r="T440" s="501"/>
      <c r="U440" s="501"/>
      <c r="V440" s="501"/>
      <c r="W440" s="501"/>
      <c r="X440" s="501"/>
      <c r="Y440" s="501"/>
      <c r="Z440" s="501"/>
      <c r="AA440" s="501"/>
      <c r="AB440" s="501"/>
    </row>
    <row r="441" spans="1:28" ht="12.75">
      <c r="A441" s="1037"/>
      <c r="B441" s="501"/>
      <c r="C441" s="1037"/>
      <c r="D441" s="1009"/>
      <c r="E441" s="1009"/>
      <c r="F441" s="1009"/>
      <c r="G441" s="1009"/>
      <c r="H441" s="1009"/>
      <c r="I441" s="1009"/>
      <c r="J441" s="1009"/>
      <c r="K441" s="1009"/>
      <c r="L441" s="1131"/>
      <c r="M441" s="1009"/>
      <c r="N441" s="1009"/>
      <c r="O441" s="1009"/>
      <c r="P441" s="501"/>
      <c r="Q441" s="501"/>
      <c r="R441" s="501"/>
      <c r="S441" s="501"/>
      <c r="T441" s="501"/>
      <c r="U441" s="501"/>
      <c r="V441" s="501"/>
      <c r="W441" s="501"/>
      <c r="X441" s="501"/>
      <c r="Y441" s="501"/>
      <c r="Z441" s="501"/>
      <c r="AA441" s="501"/>
      <c r="AB441" s="501"/>
    </row>
    <row r="442" spans="1:28" ht="12.75">
      <c r="A442" s="1037"/>
      <c r="B442" s="501"/>
      <c r="C442" s="1037"/>
      <c r="D442" s="1009"/>
      <c r="E442" s="1009"/>
      <c r="F442" s="1009"/>
      <c r="G442" s="1009"/>
      <c r="H442" s="1009"/>
      <c r="I442" s="1009"/>
      <c r="J442" s="1009"/>
      <c r="K442" s="1009"/>
      <c r="L442" s="1131"/>
      <c r="M442" s="1009"/>
      <c r="N442" s="1009"/>
      <c r="O442" s="1009"/>
      <c r="P442" s="501"/>
      <c r="Q442" s="501"/>
      <c r="R442" s="501"/>
      <c r="S442" s="501"/>
      <c r="T442" s="501"/>
      <c r="U442" s="501"/>
      <c r="V442" s="501"/>
      <c r="W442" s="501"/>
      <c r="X442" s="501"/>
      <c r="Y442" s="501"/>
      <c r="Z442" s="501"/>
      <c r="AA442" s="501"/>
      <c r="AB442" s="501"/>
    </row>
    <row r="443" spans="1:28" ht="12.75">
      <c r="A443" s="1037"/>
      <c r="B443" s="501"/>
      <c r="C443" s="1037"/>
      <c r="D443" s="1009"/>
      <c r="E443" s="1009"/>
      <c r="F443" s="1009"/>
      <c r="G443" s="1009"/>
      <c r="H443" s="1009"/>
      <c r="I443" s="1009"/>
      <c r="J443" s="1009"/>
      <c r="K443" s="1009"/>
      <c r="L443" s="1131"/>
      <c r="M443" s="1009"/>
      <c r="N443" s="1009"/>
      <c r="O443" s="1009"/>
      <c r="P443" s="501"/>
      <c r="Q443" s="501"/>
      <c r="R443" s="501"/>
      <c r="S443" s="501"/>
      <c r="T443" s="501"/>
      <c r="U443" s="501"/>
      <c r="V443" s="501"/>
      <c r="W443" s="501"/>
      <c r="X443" s="501"/>
      <c r="Y443" s="501"/>
      <c r="Z443" s="501"/>
      <c r="AA443" s="501"/>
      <c r="AB443" s="501"/>
    </row>
    <row r="444" spans="1:28" ht="12.75">
      <c r="A444" s="1037"/>
      <c r="B444" s="501"/>
      <c r="C444" s="1037"/>
      <c r="D444" s="1009"/>
      <c r="E444" s="1009"/>
      <c r="F444" s="1009"/>
      <c r="G444" s="1009"/>
      <c r="H444" s="1009"/>
      <c r="I444" s="1009"/>
      <c r="J444" s="1009"/>
      <c r="K444" s="1009"/>
      <c r="L444" s="1131"/>
      <c r="M444" s="1009"/>
      <c r="N444" s="1009"/>
      <c r="O444" s="1009"/>
      <c r="P444" s="501"/>
      <c r="Q444" s="501"/>
      <c r="R444" s="501"/>
      <c r="S444" s="501"/>
      <c r="T444" s="501"/>
      <c r="U444" s="501"/>
      <c r="V444" s="501"/>
      <c r="W444" s="501"/>
      <c r="X444" s="501"/>
      <c r="Y444" s="501"/>
      <c r="Z444" s="501"/>
      <c r="AA444" s="501"/>
      <c r="AB444" s="501"/>
    </row>
    <row r="445" spans="1:28" ht="12.75">
      <c r="A445" s="1037"/>
      <c r="B445" s="501"/>
      <c r="C445" s="1037"/>
      <c r="D445" s="1009"/>
      <c r="E445" s="1009"/>
      <c r="F445" s="1009"/>
      <c r="G445" s="1009"/>
      <c r="H445" s="1009"/>
      <c r="I445" s="1009"/>
      <c r="J445" s="1009"/>
      <c r="K445" s="1009"/>
      <c r="L445" s="1131"/>
      <c r="M445" s="1009"/>
      <c r="N445" s="1009"/>
      <c r="O445" s="1009"/>
      <c r="P445" s="501"/>
      <c r="Q445" s="501"/>
      <c r="R445" s="501"/>
      <c r="S445" s="501"/>
      <c r="T445" s="501"/>
      <c r="U445" s="501"/>
      <c r="V445" s="501"/>
      <c r="W445" s="501"/>
      <c r="X445" s="501"/>
      <c r="Y445" s="501"/>
      <c r="Z445" s="501"/>
      <c r="AA445" s="501"/>
      <c r="AB445" s="501"/>
    </row>
    <row r="446" spans="1:28" ht="12.75">
      <c r="A446" s="1037"/>
      <c r="B446" s="501"/>
      <c r="C446" s="1037"/>
      <c r="D446" s="1009"/>
      <c r="E446" s="1009"/>
      <c r="F446" s="1009"/>
      <c r="G446" s="1009"/>
      <c r="H446" s="1009"/>
      <c r="I446" s="1009"/>
      <c r="J446" s="1009"/>
      <c r="K446" s="1009"/>
      <c r="L446" s="1131"/>
      <c r="M446" s="1009"/>
      <c r="N446" s="1009"/>
      <c r="O446" s="1009"/>
      <c r="P446" s="501"/>
      <c r="Q446" s="501"/>
      <c r="R446" s="501"/>
      <c r="S446" s="501"/>
      <c r="T446" s="501"/>
      <c r="U446" s="501"/>
      <c r="V446" s="501"/>
      <c r="W446" s="501"/>
      <c r="X446" s="501"/>
      <c r="Y446" s="501"/>
      <c r="Z446" s="501"/>
      <c r="AA446" s="501"/>
      <c r="AB446" s="501"/>
    </row>
    <row r="447" spans="1:28" ht="12.75">
      <c r="A447" s="1037"/>
      <c r="B447" s="501"/>
      <c r="C447" s="1037"/>
      <c r="D447" s="1009"/>
      <c r="E447" s="1009"/>
      <c r="F447" s="1009"/>
      <c r="G447" s="1009"/>
      <c r="H447" s="1009"/>
      <c r="I447" s="1009"/>
      <c r="J447" s="1009"/>
      <c r="K447" s="1009"/>
      <c r="L447" s="1131"/>
      <c r="M447" s="1009"/>
      <c r="N447" s="1009"/>
      <c r="O447" s="1009"/>
      <c r="P447" s="501"/>
      <c r="Q447" s="501"/>
      <c r="R447" s="501"/>
      <c r="S447" s="501"/>
      <c r="T447" s="501"/>
      <c r="U447" s="501"/>
      <c r="V447" s="501"/>
      <c r="W447" s="501"/>
      <c r="X447" s="501"/>
      <c r="Y447" s="501"/>
      <c r="Z447" s="501"/>
      <c r="AA447" s="501"/>
      <c r="AB447" s="501"/>
    </row>
    <row r="448" spans="1:28" ht="12.75">
      <c r="A448" s="1037"/>
      <c r="B448" s="501"/>
      <c r="C448" s="1037"/>
      <c r="D448" s="1009"/>
      <c r="E448" s="1009"/>
      <c r="F448" s="1009"/>
      <c r="G448" s="1009"/>
      <c r="H448" s="1009"/>
      <c r="I448" s="1009"/>
      <c r="J448" s="1009"/>
      <c r="K448" s="1009"/>
      <c r="L448" s="1131"/>
      <c r="M448" s="1009"/>
      <c r="N448" s="1009"/>
      <c r="O448" s="1009"/>
      <c r="P448" s="501"/>
      <c r="Q448" s="501"/>
      <c r="R448" s="501"/>
      <c r="S448" s="501"/>
      <c r="T448" s="501"/>
      <c r="U448" s="501"/>
      <c r="V448" s="501"/>
      <c r="W448" s="501"/>
      <c r="X448" s="501"/>
      <c r="Y448" s="501"/>
      <c r="Z448" s="501"/>
      <c r="AA448" s="501"/>
      <c r="AB448" s="501"/>
    </row>
    <row r="449" spans="1:28" ht="12.75">
      <c r="A449" s="1037"/>
      <c r="B449" s="501"/>
      <c r="C449" s="1037"/>
      <c r="D449" s="1009"/>
      <c r="E449" s="1009"/>
      <c r="F449" s="1009"/>
      <c r="G449" s="1009"/>
      <c r="H449" s="1009"/>
      <c r="I449" s="1009"/>
      <c r="J449" s="1009"/>
      <c r="K449" s="1009"/>
      <c r="L449" s="1131"/>
      <c r="M449" s="1009"/>
      <c r="N449" s="1009"/>
      <c r="O449" s="1009"/>
      <c r="P449" s="501"/>
      <c r="Q449" s="501"/>
      <c r="R449" s="501"/>
      <c r="S449" s="501"/>
      <c r="T449" s="501"/>
      <c r="U449" s="501"/>
      <c r="V449" s="501"/>
      <c r="W449" s="501"/>
      <c r="X449" s="501"/>
      <c r="Y449" s="501"/>
      <c r="Z449" s="501"/>
      <c r="AA449" s="501"/>
      <c r="AB449" s="501"/>
    </row>
    <row r="450" spans="1:28" ht="12.75">
      <c r="A450" s="1037"/>
      <c r="B450" s="501"/>
      <c r="C450" s="1037"/>
      <c r="D450" s="1009"/>
      <c r="E450" s="1009"/>
      <c r="F450" s="1009"/>
      <c r="G450" s="1009"/>
      <c r="H450" s="1009"/>
      <c r="I450" s="1009"/>
      <c r="J450" s="1009"/>
      <c r="K450" s="1009"/>
      <c r="L450" s="1131"/>
      <c r="M450" s="1009"/>
      <c r="N450" s="1009"/>
      <c r="O450" s="1009"/>
      <c r="P450" s="501"/>
      <c r="Q450" s="501"/>
      <c r="R450" s="501"/>
      <c r="S450" s="501"/>
      <c r="T450" s="501"/>
      <c r="U450" s="501"/>
      <c r="V450" s="501"/>
      <c r="W450" s="501"/>
      <c r="X450" s="501"/>
      <c r="Y450" s="501"/>
      <c r="Z450" s="501"/>
      <c r="AA450" s="501"/>
      <c r="AB450" s="501"/>
    </row>
    <row r="451" spans="1:28" ht="12.75">
      <c r="A451" s="1037"/>
      <c r="B451" s="501"/>
      <c r="C451" s="1037"/>
      <c r="D451" s="1009"/>
      <c r="E451" s="1009"/>
      <c r="F451" s="1009"/>
      <c r="G451" s="1009"/>
      <c r="H451" s="1009"/>
      <c r="I451" s="1009"/>
      <c r="J451" s="1009"/>
      <c r="K451" s="1009"/>
      <c r="L451" s="1131"/>
      <c r="M451" s="1009"/>
      <c r="N451" s="1009"/>
      <c r="O451" s="1009"/>
      <c r="P451" s="501"/>
      <c r="Q451" s="501"/>
      <c r="R451" s="501"/>
      <c r="S451" s="501"/>
      <c r="T451" s="501"/>
      <c r="U451" s="501"/>
      <c r="V451" s="501"/>
      <c r="W451" s="501"/>
      <c r="X451" s="501"/>
      <c r="Y451" s="501"/>
      <c r="Z451" s="501"/>
      <c r="AA451" s="501"/>
      <c r="AB451" s="501"/>
    </row>
    <row r="452" spans="1:28" ht="12.75">
      <c r="A452" s="1037"/>
      <c r="B452" s="501"/>
      <c r="C452" s="1037"/>
      <c r="D452" s="1009"/>
      <c r="E452" s="1009"/>
      <c r="F452" s="1009"/>
      <c r="G452" s="1009"/>
      <c r="H452" s="1009"/>
      <c r="I452" s="1009"/>
      <c r="J452" s="1009"/>
      <c r="K452" s="1009"/>
      <c r="L452" s="1131"/>
      <c r="M452" s="1009"/>
      <c r="N452" s="1009"/>
      <c r="O452" s="1009"/>
      <c r="P452" s="501"/>
      <c r="Q452" s="501"/>
      <c r="R452" s="501"/>
      <c r="S452" s="501"/>
      <c r="T452" s="501"/>
      <c r="U452" s="501"/>
      <c r="V452" s="501"/>
      <c r="W452" s="501"/>
      <c r="X452" s="501"/>
      <c r="Y452" s="501"/>
      <c r="Z452" s="501"/>
      <c r="AA452" s="501"/>
      <c r="AB452" s="501"/>
    </row>
    <row r="453" spans="1:28" ht="12.75">
      <c r="A453" s="1037"/>
      <c r="B453" s="501"/>
      <c r="C453" s="1037"/>
      <c r="D453" s="1009"/>
      <c r="E453" s="1009"/>
      <c r="F453" s="1009"/>
      <c r="G453" s="1009"/>
      <c r="H453" s="1009"/>
      <c r="I453" s="1009"/>
      <c r="J453" s="1009"/>
      <c r="K453" s="1009"/>
      <c r="L453" s="1131"/>
      <c r="M453" s="1009"/>
      <c r="N453" s="1009"/>
      <c r="O453" s="1009"/>
      <c r="P453" s="501"/>
      <c r="Q453" s="501"/>
      <c r="R453" s="501"/>
      <c r="S453" s="501"/>
      <c r="T453" s="501"/>
      <c r="U453" s="501"/>
      <c r="V453" s="501"/>
      <c r="W453" s="501"/>
      <c r="X453" s="501"/>
      <c r="Y453" s="501"/>
      <c r="Z453" s="501"/>
      <c r="AA453" s="501"/>
      <c r="AB453" s="501"/>
    </row>
    <row r="454" spans="1:28" ht="12.75">
      <c r="A454" s="1037"/>
      <c r="B454" s="501"/>
      <c r="C454" s="1037"/>
      <c r="D454" s="1009"/>
      <c r="E454" s="1009"/>
      <c r="F454" s="1009"/>
      <c r="G454" s="1009"/>
      <c r="H454" s="1009"/>
      <c r="I454" s="1009"/>
      <c r="J454" s="1009"/>
      <c r="K454" s="1009"/>
      <c r="L454" s="1131"/>
      <c r="M454" s="1009"/>
      <c r="N454" s="1009"/>
      <c r="O454" s="1009"/>
      <c r="P454" s="501"/>
      <c r="Q454" s="501"/>
      <c r="R454" s="501"/>
      <c r="S454" s="501"/>
      <c r="T454" s="501"/>
      <c r="U454" s="501"/>
      <c r="V454" s="501"/>
      <c r="W454" s="501"/>
      <c r="X454" s="501"/>
      <c r="Y454" s="501"/>
      <c r="Z454" s="501"/>
      <c r="AA454" s="501"/>
      <c r="AB454" s="501"/>
    </row>
    <row r="455" spans="1:28" ht="12.75">
      <c r="A455" s="1037"/>
      <c r="B455" s="501"/>
      <c r="C455" s="1037"/>
      <c r="D455" s="1009"/>
      <c r="E455" s="1009"/>
      <c r="F455" s="1009"/>
      <c r="G455" s="1009"/>
      <c r="H455" s="1009"/>
      <c r="I455" s="1009"/>
      <c r="J455" s="1009"/>
      <c r="K455" s="1009"/>
      <c r="L455" s="1131"/>
      <c r="M455" s="1009"/>
      <c r="N455" s="1009"/>
      <c r="O455" s="1009"/>
      <c r="P455" s="501"/>
      <c r="Q455" s="501"/>
      <c r="R455" s="501"/>
      <c r="S455" s="501"/>
      <c r="T455" s="501"/>
      <c r="U455" s="501"/>
      <c r="V455" s="501"/>
      <c r="W455" s="501"/>
      <c r="X455" s="501"/>
      <c r="Y455" s="501"/>
      <c r="Z455" s="501"/>
      <c r="AA455" s="501"/>
      <c r="AB455" s="501"/>
    </row>
    <row r="456" spans="1:28" ht="12.75">
      <c r="A456" s="1037"/>
      <c r="B456" s="501"/>
      <c r="C456" s="1037"/>
      <c r="D456" s="1009"/>
      <c r="E456" s="1009"/>
      <c r="F456" s="1009"/>
      <c r="G456" s="1009"/>
      <c r="H456" s="1009"/>
      <c r="I456" s="1009"/>
      <c r="J456" s="1009"/>
      <c r="K456" s="1009"/>
      <c r="L456" s="1131"/>
      <c r="M456" s="1009"/>
      <c r="N456" s="1009"/>
      <c r="O456" s="1009"/>
      <c r="P456" s="501"/>
      <c r="Q456" s="501"/>
      <c r="R456" s="501"/>
      <c r="S456" s="501"/>
      <c r="T456" s="501"/>
      <c r="U456" s="501"/>
      <c r="V456" s="501"/>
      <c r="W456" s="501"/>
      <c r="X456" s="501"/>
      <c r="Y456" s="501"/>
      <c r="Z456" s="501"/>
      <c r="AA456" s="501"/>
      <c r="AB456" s="501"/>
    </row>
    <row r="457" spans="1:28" ht="12.75">
      <c r="A457" s="1037"/>
      <c r="B457" s="501"/>
      <c r="C457" s="1037"/>
      <c r="D457" s="1009"/>
      <c r="E457" s="1009"/>
      <c r="F457" s="1009"/>
      <c r="G457" s="1009"/>
      <c r="H457" s="1009"/>
      <c r="I457" s="1009"/>
      <c r="J457" s="1009"/>
      <c r="K457" s="1009"/>
      <c r="L457" s="1131"/>
      <c r="M457" s="1009"/>
      <c r="N457" s="1009"/>
      <c r="O457" s="1009"/>
      <c r="P457" s="501"/>
      <c r="Q457" s="501"/>
      <c r="R457" s="501"/>
      <c r="S457" s="501"/>
      <c r="T457" s="501"/>
      <c r="U457" s="501"/>
      <c r="V457" s="501"/>
      <c r="W457" s="501"/>
      <c r="X457" s="501"/>
      <c r="Y457" s="501"/>
      <c r="Z457" s="501"/>
      <c r="AA457" s="501"/>
      <c r="AB457" s="501"/>
    </row>
    <row r="458" spans="1:28" ht="12.75">
      <c r="A458" s="1037"/>
      <c r="B458" s="501"/>
      <c r="C458" s="1037"/>
      <c r="D458" s="1009"/>
      <c r="E458" s="1009"/>
      <c r="F458" s="1009"/>
      <c r="G458" s="1009"/>
      <c r="H458" s="1009"/>
      <c r="I458" s="1009"/>
      <c r="J458" s="1009"/>
      <c r="K458" s="1009"/>
      <c r="L458" s="1131"/>
      <c r="M458" s="1009"/>
      <c r="N458" s="1009"/>
      <c r="O458" s="1009"/>
      <c r="P458" s="501"/>
      <c r="Q458" s="501"/>
      <c r="R458" s="501"/>
      <c r="S458" s="501"/>
      <c r="T458" s="501"/>
      <c r="U458" s="501"/>
      <c r="V458" s="501"/>
      <c r="W458" s="501"/>
      <c r="X458" s="501"/>
      <c r="Y458" s="501"/>
      <c r="Z458" s="501"/>
      <c r="AA458" s="501"/>
      <c r="AB458" s="501"/>
    </row>
    <row r="459" spans="1:28" ht="12.75">
      <c r="A459" s="1037"/>
      <c r="B459" s="501"/>
      <c r="C459" s="1037"/>
      <c r="D459" s="1009"/>
      <c r="E459" s="1009"/>
      <c r="F459" s="1009"/>
      <c r="G459" s="1009"/>
      <c r="H459" s="1009"/>
      <c r="I459" s="1009"/>
      <c r="J459" s="1009"/>
      <c r="K459" s="1009"/>
      <c r="L459" s="1131"/>
      <c r="M459" s="1009"/>
      <c r="N459" s="1009"/>
      <c r="O459" s="1009"/>
      <c r="P459" s="501"/>
      <c r="Q459" s="501"/>
      <c r="R459" s="501"/>
      <c r="S459" s="501"/>
      <c r="T459" s="501"/>
      <c r="U459" s="501"/>
      <c r="V459" s="501"/>
      <c r="W459" s="501"/>
      <c r="X459" s="501"/>
      <c r="Y459" s="501"/>
      <c r="Z459" s="501"/>
      <c r="AA459" s="501"/>
      <c r="AB459" s="501"/>
    </row>
    <row r="460" spans="1:28" ht="12.75">
      <c r="A460" s="1037"/>
      <c r="B460" s="501"/>
      <c r="C460" s="1037"/>
      <c r="D460" s="1009"/>
      <c r="E460" s="1009"/>
      <c r="F460" s="1009"/>
      <c r="G460" s="1009"/>
      <c r="H460" s="1009"/>
      <c r="I460" s="1009"/>
      <c r="J460" s="1009"/>
      <c r="K460" s="1009"/>
      <c r="L460" s="1131"/>
      <c r="M460" s="1009"/>
      <c r="N460" s="1009"/>
      <c r="O460" s="1009"/>
      <c r="P460" s="501"/>
      <c r="Q460" s="501"/>
      <c r="R460" s="501"/>
      <c r="S460" s="501"/>
      <c r="T460" s="501"/>
      <c r="U460" s="501"/>
      <c r="V460" s="501"/>
      <c r="W460" s="501"/>
      <c r="X460" s="501"/>
      <c r="Y460" s="501"/>
      <c r="Z460" s="501"/>
      <c r="AA460" s="501"/>
      <c r="AB460" s="501"/>
    </row>
    <row r="461" spans="1:28" ht="12.75">
      <c r="A461" s="1037"/>
      <c r="B461" s="501"/>
      <c r="C461" s="1037"/>
      <c r="D461" s="1009"/>
      <c r="E461" s="1009"/>
      <c r="F461" s="1009"/>
      <c r="G461" s="1009"/>
      <c r="H461" s="1009"/>
      <c r="I461" s="1009"/>
      <c r="J461" s="1009"/>
      <c r="K461" s="1009"/>
      <c r="L461" s="1131"/>
      <c r="M461" s="1009"/>
      <c r="N461" s="1009"/>
      <c r="O461" s="1009"/>
      <c r="P461" s="501"/>
      <c r="Q461" s="501"/>
      <c r="R461" s="501"/>
      <c r="S461" s="501"/>
      <c r="T461" s="501"/>
      <c r="U461" s="501"/>
      <c r="V461" s="501"/>
      <c r="W461" s="501"/>
      <c r="X461" s="501"/>
      <c r="Y461" s="501"/>
      <c r="Z461" s="501"/>
      <c r="AA461" s="501"/>
      <c r="AB461" s="501"/>
    </row>
    <row r="462" spans="1:28" ht="12.75">
      <c r="A462" s="1037"/>
      <c r="B462" s="501"/>
      <c r="C462" s="1037"/>
      <c r="D462" s="1009"/>
      <c r="E462" s="1009"/>
      <c r="F462" s="1009"/>
      <c r="G462" s="1009"/>
      <c r="H462" s="1009"/>
      <c r="I462" s="1009"/>
      <c r="J462" s="1009"/>
      <c r="K462" s="1009"/>
      <c r="L462" s="1131"/>
      <c r="M462" s="1009"/>
      <c r="N462" s="1009"/>
      <c r="O462" s="1009"/>
      <c r="P462" s="501"/>
      <c r="Q462" s="501"/>
      <c r="R462" s="501"/>
      <c r="S462" s="501"/>
      <c r="T462" s="501"/>
      <c r="U462" s="501"/>
      <c r="V462" s="501"/>
      <c r="W462" s="501"/>
      <c r="X462" s="501"/>
      <c r="Y462" s="501"/>
      <c r="Z462" s="501"/>
      <c r="AA462" s="501"/>
      <c r="AB462" s="501"/>
    </row>
    <row r="463" spans="1:28" ht="12.75">
      <c r="A463" s="1037"/>
      <c r="B463" s="501"/>
      <c r="C463" s="1037"/>
      <c r="D463" s="1009"/>
      <c r="E463" s="1009"/>
      <c r="F463" s="1009"/>
      <c r="G463" s="1009"/>
      <c r="H463" s="1009"/>
      <c r="I463" s="1009"/>
      <c r="J463" s="1009"/>
      <c r="K463" s="1009"/>
      <c r="L463" s="1131"/>
      <c r="M463" s="1009"/>
      <c r="N463" s="1009"/>
      <c r="O463" s="1009"/>
      <c r="P463" s="501"/>
      <c r="Q463" s="501"/>
      <c r="R463" s="501"/>
      <c r="S463" s="501"/>
      <c r="T463" s="501"/>
      <c r="U463" s="501"/>
      <c r="V463" s="501"/>
      <c r="W463" s="501"/>
      <c r="X463" s="501"/>
      <c r="Y463" s="501"/>
      <c r="Z463" s="501"/>
      <c r="AA463" s="501"/>
      <c r="AB463" s="501"/>
    </row>
    <row r="464" spans="1:28" ht="12.75">
      <c r="A464" s="1037"/>
      <c r="B464" s="501"/>
      <c r="C464" s="1037"/>
      <c r="D464" s="1009"/>
      <c r="E464" s="1009"/>
      <c r="F464" s="1009"/>
      <c r="G464" s="1009"/>
      <c r="H464" s="1009"/>
      <c r="I464" s="1009"/>
      <c r="J464" s="1009"/>
      <c r="K464" s="1009"/>
      <c r="L464" s="1131"/>
      <c r="M464" s="1009"/>
      <c r="N464" s="1009"/>
      <c r="O464" s="1009"/>
      <c r="P464" s="501"/>
      <c r="Q464" s="501"/>
      <c r="R464" s="501"/>
      <c r="S464" s="501"/>
      <c r="T464" s="501"/>
      <c r="U464" s="501"/>
      <c r="V464" s="501"/>
      <c r="W464" s="501"/>
      <c r="X464" s="501"/>
      <c r="Y464" s="501"/>
      <c r="Z464" s="501"/>
      <c r="AA464" s="501"/>
      <c r="AB464" s="501"/>
    </row>
    <row r="465" spans="1:28" ht="12.75">
      <c r="A465" s="1037"/>
      <c r="B465" s="501"/>
      <c r="C465" s="1037"/>
      <c r="D465" s="1009"/>
      <c r="E465" s="1009"/>
      <c r="F465" s="1009"/>
      <c r="G465" s="1009"/>
      <c r="H465" s="1009"/>
      <c r="I465" s="1009"/>
      <c r="J465" s="1009"/>
      <c r="K465" s="1009"/>
      <c r="L465" s="1131"/>
      <c r="M465" s="1009"/>
      <c r="N465" s="1009"/>
      <c r="O465" s="1009"/>
      <c r="P465" s="501"/>
      <c r="Q465" s="501"/>
      <c r="R465" s="501"/>
      <c r="S465" s="501"/>
      <c r="T465" s="501"/>
      <c r="U465" s="501"/>
      <c r="V465" s="501"/>
      <c r="W465" s="501"/>
      <c r="X465" s="501"/>
      <c r="Y465" s="501"/>
      <c r="Z465" s="501"/>
      <c r="AA465" s="501"/>
      <c r="AB465" s="501"/>
    </row>
    <row r="466" spans="1:28" ht="12.75">
      <c r="A466" s="1037"/>
      <c r="B466" s="501"/>
      <c r="C466" s="1037"/>
      <c r="D466" s="1009"/>
      <c r="E466" s="1009"/>
      <c r="F466" s="1009"/>
      <c r="G466" s="1009"/>
      <c r="H466" s="1009"/>
      <c r="I466" s="1009"/>
      <c r="J466" s="1009"/>
      <c r="K466" s="1009"/>
      <c r="L466" s="1131"/>
      <c r="M466" s="1009"/>
      <c r="N466" s="1009"/>
      <c r="O466" s="1009"/>
      <c r="P466" s="501"/>
      <c r="Q466" s="501"/>
      <c r="R466" s="501"/>
      <c r="S466" s="501"/>
      <c r="T466" s="501"/>
      <c r="U466" s="501"/>
      <c r="V466" s="501"/>
      <c r="W466" s="501"/>
      <c r="X466" s="501"/>
      <c r="Y466" s="501"/>
      <c r="Z466" s="501"/>
      <c r="AA466" s="501"/>
      <c r="AB466" s="501"/>
    </row>
    <row r="467" spans="1:28" ht="12.75">
      <c r="A467" s="1037"/>
      <c r="B467" s="501"/>
      <c r="C467" s="1037"/>
      <c r="D467" s="1009"/>
      <c r="E467" s="1009"/>
      <c r="F467" s="1009"/>
      <c r="G467" s="1009"/>
      <c r="H467" s="1009"/>
      <c r="I467" s="1009"/>
      <c r="J467" s="1009"/>
      <c r="K467" s="1009"/>
      <c r="L467" s="1131"/>
      <c r="M467" s="1009"/>
      <c r="N467" s="1009"/>
      <c r="O467" s="1009"/>
      <c r="P467" s="501"/>
      <c r="Q467" s="501"/>
      <c r="R467" s="501"/>
      <c r="S467" s="501"/>
      <c r="T467" s="501"/>
      <c r="U467" s="501"/>
      <c r="V467" s="501"/>
      <c r="W467" s="501"/>
      <c r="X467" s="501"/>
      <c r="Y467" s="501"/>
      <c r="Z467" s="501"/>
      <c r="AA467" s="501"/>
      <c r="AB467" s="501"/>
    </row>
    <row r="468" spans="1:28" ht="12.75">
      <c r="A468" s="1037"/>
      <c r="B468" s="501"/>
      <c r="C468" s="1037"/>
      <c r="D468" s="1009"/>
      <c r="E468" s="1009"/>
      <c r="F468" s="1009"/>
      <c r="G468" s="1009"/>
      <c r="H468" s="1009"/>
      <c r="I468" s="1009"/>
      <c r="J468" s="1009"/>
      <c r="K468" s="1009"/>
      <c r="L468" s="1131"/>
      <c r="M468" s="1009"/>
      <c r="N468" s="1009"/>
      <c r="O468" s="1009"/>
      <c r="P468" s="501"/>
      <c r="Q468" s="501"/>
      <c r="R468" s="501"/>
      <c r="S468" s="501"/>
      <c r="T468" s="501"/>
      <c r="U468" s="501"/>
      <c r="V468" s="501"/>
      <c r="W468" s="501"/>
      <c r="X468" s="501"/>
      <c r="Y468" s="501"/>
      <c r="Z468" s="501"/>
      <c r="AA468" s="501"/>
      <c r="AB468" s="501"/>
    </row>
    <row r="469" spans="1:28" ht="12.75">
      <c r="A469" s="1037"/>
      <c r="B469" s="501"/>
      <c r="C469" s="1037"/>
      <c r="D469" s="1009"/>
      <c r="E469" s="1009"/>
      <c r="F469" s="1009"/>
      <c r="G469" s="1009"/>
      <c r="H469" s="1009"/>
      <c r="I469" s="1009"/>
      <c r="J469" s="1009"/>
      <c r="K469" s="1009"/>
      <c r="L469" s="1131"/>
      <c r="M469" s="1009"/>
      <c r="N469" s="1009"/>
      <c r="O469" s="1009"/>
      <c r="P469" s="501"/>
      <c r="Q469" s="501"/>
      <c r="R469" s="501"/>
      <c r="S469" s="501"/>
      <c r="T469" s="501"/>
      <c r="U469" s="501"/>
      <c r="V469" s="501"/>
      <c r="W469" s="501"/>
      <c r="X469" s="501"/>
      <c r="Y469" s="501"/>
      <c r="Z469" s="501"/>
      <c r="AA469" s="501"/>
      <c r="AB469" s="501"/>
    </row>
    <row r="470" spans="1:28" ht="12.75">
      <c r="A470" s="1037"/>
      <c r="B470" s="501"/>
      <c r="C470" s="1037"/>
      <c r="D470" s="1009"/>
      <c r="E470" s="1009"/>
      <c r="F470" s="1009"/>
      <c r="G470" s="1009"/>
      <c r="H470" s="1009"/>
      <c r="I470" s="1009"/>
      <c r="J470" s="1009"/>
      <c r="K470" s="1009"/>
      <c r="L470" s="1131"/>
      <c r="M470" s="1009"/>
      <c r="N470" s="1009"/>
      <c r="O470" s="1009"/>
      <c r="P470" s="501"/>
      <c r="Q470" s="501"/>
      <c r="R470" s="501"/>
      <c r="S470" s="501"/>
      <c r="T470" s="501"/>
      <c r="U470" s="501"/>
      <c r="V470" s="501"/>
      <c r="W470" s="501"/>
      <c r="X470" s="501"/>
      <c r="Y470" s="501"/>
      <c r="Z470" s="501"/>
      <c r="AA470" s="501"/>
      <c r="AB470" s="501"/>
    </row>
    <row r="471" spans="1:28" ht="12.75">
      <c r="A471" s="1037"/>
      <c r="B471" s="501"/>
      <c r="C471" s="1037"/>
      <c r="D471" s="1009"/>
      <c r="E471" s="1009"/>
      <c r="F471" s="1009"/>
      <c r="G471" s="1009"/>
      <c r="H471" s="1009"/>
      <c r="I471" s="1009"/>
      <c r="J471" s="1009"/>
      <c r="K471" s="1009"/>
      <c r="L471" s="1131"/>
      <c r="M471" s="1009"/>
      <c r="N471" s="1009"/>
      <c r="O471" s="1009"/>
      <c r="P471" s="501"/>
      <c r="Q471" s="501"/>
      <c r="R471" s="501"/>
      <c r="S471" s="501"/>
      <c r="T471" s="501"/>
      <c r="U471" s="501"/>
      <c r="V471" s="501"/>
      <c r="W471" s="501"/>
      <c r="X471" s="501"/>
      <c r="Y471" s="501"/>
      <c r="Z471" s="501"/>
      <c r="AA471" s="501"/>
      <c r="AB471" s="501"/>
    </row>
    <row r="472" spans="1:28" ht="12.75">
      <c r="A472" s="1037"/>
      <c r="B472" s="501"/>
      <c r="C472" s="1037"/>
      <c r="D472" s="1009"/>
      <c r="E472" s="1009"/>
      <c r="F472" s="1009"/>
      <c r="G472" s="1009"/>
      <c r="H472" s="1009"/>
      <c r="I472" s="1009"/>
      <c r="J472" s="1009"/>
      <c r="K472" s="1009"/>
      <c r="L472" s="1131"/>
      <c r="M472" s="1009"/>
      <c r="N472" s="1009"/>
      <c r="O472" s="1009"/>
      <c r="P472" s="501"/>
      <c r="Q472" s="501"/>
      <c r="R472" s="501"/>
      <c r="S472" s="501"/>
      <c r="T472" s="501"/>
      <c r="U472" s="501"/>
      <c r="V472" s="501"/>
      <c r="W472" s="501"/>
      <c r="X472" s="501"/>
      <c r="Y472" s="501"/>
      <c r="Z472" s="501"/>
      <c r="AA472" s="501"/>
      <c r="AB472" s="501"/>
    </row>
    <row r="473" spans="1:28" ht="12.75">
      <c r="A473" s="1037"/>
      <c r="B473" s="501"/>
      <c r="C473" s="1037"/>
      <c r="D473" s="1009"/>
      <c r="E473" s="1009"/>
      <c r="F473" s="1009"/>
      <c r="G473" s="1009"/>
      <c r="H473" s="1009"/>
      <c r="I473" s="1009"/>
      <c r="J473" s="1009"/>
      <c r="K473" s="1009"/>
      <c r="L473" s="1131"/>
      <c r="M473" s="1009"/>
      <c r="N473" s="1009"/>
      <c r="O473" s="1009"/>
      <c r="P473" s="501"/>
      <c r="Q473" s="501"/>
      <c r="R473" s="501"/>
      <c r="S473" s="501"/>
      <c r="T473" s="501"/>
      <c r="U473" s="501"/>
      <c r="V473" s="501"/>
      <c r="W473" s="501"/>
      <c r="X473" s="501"/>
      <c r="Y473" s="501"/>
      <c r="Z473" s="501"/>
      <c r="AA473" s="501"/>
      <c r="AB473" s="501"/>
    </row>
    <row r="474" spans="1:28" ht="12.75">
      <c r="A474" s="1037"/>
      <c r="B474" s="501"/>
      <c r="C474" s="1037"/>
      <c r="D474" s="1009"/>
      <c r="E474" s="1009"/>
      <c r="F474" s="1009"/>
      <c r="G474" s="1009"/>
      <c r="H474" s="1009"/>
      <c r="I474" s="1009"/>
      <c r="J474" s="1009"/>
      <c r="K474" s="1009"/>
      <c r="L474" s="1131"/>
      <c r="M474" s="1009"/>
      <c r="N474" s="1009"/>
      <c r="O474" s="1009"/>
      <c r="P474" s="501"/>
      <c r="Q474" s="501"/>
      <c r="R474" s="501"/>
      <c r="S474" s="501"/>
      <c r="T474" s="501"/>
      <c r="U474" s="501"/>
      <c r="V474" s="501"/>
      <c r="W474" s="501"/>
      <c r="X474" s="501"/>
      <c r="Y474" s="501"/>
      <c r="Z474" s="501"/>
      <c r="AA474" s="501"/>
      <c r="AB474" s="501"/>
    </row>
    <row r="475" spans="1:28" ht="12.75">
      <c r="A475" s="1037"/>
      <c r="B475" s="501"/>
      <c r="C475" s="1037"/>
      <c r="D475" s="1009"/>
      <c r="E475" s="1009"/>
      <c r="F475" s="1009"/>
      <c r="G475" s="1009"/>
      <c r="H475" s="1009"/>
      <c r="I475" s="1009"/>
      <c r="J475" s="1009"/>
      <c r="K475" s="1009"/>
      <c r="L475" s="1131"/>
      <c r="M475" s="1009"/>
      <c r="N475" s="1009"/>
      <c r="O475" s="1009"/>
      <c r="P475" s="501"/>
      <c r="Q475" s="501"/>
      <c r="R475" s="501"/>
      <c r="S475" s="501"/>
      <c r="T475" s="501"/>
      <c r="U475" s="501"/>
      <c r="V475" s="501"/>
      <c r="W475" s="501"/>
      <c r="X475" s="501"/>
      <c r="Y475" s="501"/>
      <c r="Z475" s="501"/>
      <c r="AA475" s="501"/>
      <c r="AB475" s="501"/>
    </row>
    <row r="476" spans="1:28" ht="12.75">
      <c r="A476" s="1037"/>
      <c r="B476" s="501"/>
      <c r="C476" s="1037"/>
      <c r="D476" s="1009"/>
      <c r="E476" s="1009"/>
      <c r="F476" s="1009"/>
      <c r="G476" s="1009"/>
      <c r="H476" s="1009"/>
      <c r="I476" s="1009"/>
      <c r="J476" s="1009"/>
      <c r="K476" s="1009"/>
      <c r="L476" s="1131"/>
      <c r="M476" s="1009"/>
      <c r="N476" s="1009"/>
      <c r="O476" s="1009"/>
      <c r="P476" s="501"/>
      <c r="Q476" s="501"/>
      <c r="R476" s="501"/>
      <c r="S476" s="501"/>
      <c r="T476" s="501"/>
      <c r="U476" s="501"/>
      <c r="V476" s="501"/>
      <c r="W476" s="501"/>
      <c r="X476" s="501"/>
      <c r="Y476" s="501"/>
      <c r="Z476" s="501"/>
      <c r="AA476" s="501"/>
      <c r="AB476" s="501"/>
    </row>
    <row r="477" spans="1:28" ht="12.75">
      <c r="A477" s="1037"/>
      <c r="B477" s="501"/>
      <c r="C477" s="1037"/>
      <c r="D477" s="1009"/>
      <c r="E477" s="1009"/>
      <c r="F477" s="1009"/>
      <c r="G477" s="1009"/>
      <c r="H477" s="1009"/>
      <c r="I477" s="1009"/>
      <c r="J477" s="1009"/>
      <c r="K477" s="1009"/>
      <c r="L477" s="1131"/>
      <c r="M477" s="1009"/>
      <c r="N477" s="1009"/>
      <c r="O477" s="1009"/>
      <c r="P477" s="501"/>
      <c r="Q477" s="501"/>
      <c r="R477" s="501"/>
      <c r="S477" s="501"/>
      <c r="T477" s="501"/>
      <c r="U477" s="501"/>
      <c r="V477" s="501"/>
      <c r="W477" s="501"/>
      <c r="X477" s="501"/>
      <c r="Y477" s="501"/>
      <c r="Z477" s="501"/>
      <c r="AA477" s="501"/>
      <c r="AB477" s="501"/>
    </row>
    <row r="478" spans="1:28" ht="12.75">
      <c r="A478" s="1037"/>
      <c r="B478" s="501"/>
      <c r="C478" s="1037"/>
      <c r="D478" s="1009"/>
      <c r="E478" s="1009"/>
      <c r="F478" s="1009"/>
      <c r="G478" s="1009"/>
      <c r="H478" s="1009"/>
      <c r="I478" s="1009"/>
      <c r="J478" s="1009"/>
      <c r="K478" s="1009"/>
      <c r="L478" s="1131"/>
      <c r="M478" s="1009"/>
      <c r="N478" s="1009"/>
      <c r="O478" s="1009"/>
      <c r="P478" s="501"/>
      <c r="Q478" s="501"/>
      <c r="R478" s="501"/>
      <c r="S478" s="501"/>
      <c r="T478" s="501"/>
      <c r="U478" s="501"/>
      <c r="V478" s="501"/>
      <c r="W478" s="501"/>
      <c r="X478" s="501"/>
      <c r="Y478" s="501"/>
      <c r="Z478" s="501"/>
      <c r="AA478" s="501"/>
      <c r="AB478" s="501"/>
    </row>
    <row r="479" spans="1:28" ht="12.75">
      <c r="A479" s="1037"/>
      <c r="B479" s="501"/>
      <c r="C479" s="1037"/>
      <c r="D479" s="1009"/>
      <c r="E479" s="1009"/>
      <c r="F479" s="1009"/>
      <c r="G479" s="1009"/>
      <c r="H479" s="1009"/>
      <c r="I479" s="1009"/>
      <c r="J479" s="1009"/>
      <c r="K479" s="1009"/>
      <c r="L479" s="1131"/>
      <c r="M479" s="1009"/>
      <c r="N479" s="1009"/>
      <c r="O479" s="1009"/>
      <c r="P479" s="501"/>
      <c r="Q479" s="501"/>
      <c r="R479" s="501"/>
      <c r="S479" s="501"/>
      <c r="T479" s="501"/>
      <c r="U479" s="501"/>
      <c r="V479" s="501"/>
      <c r="W479" s="501"/>
      <c r="X479" s="501"/>
      <c r="Y479" s="501"/>
      <c r="Z479" s="501"/>
      <c r="AA479" s="501"/>
      <c r="AB479" s="501"/>
    </row>
    <row r="480" spans="1:28" ht="12.75">
      <c r="A480" s="1037"/>
      <c r="B480" s="501"/>
      <c r="C480" s="1037"/>
      <c r="D480" s="1009"/>
      <c r="E480" s="1009"/>
      <c r="F480" s="1009"/>
      <c r="G480" s="1009"/>
      <c r="H480" s="1009"/>
      <c r="I480" s="1009"/>
      <c r="J480" s="1009"/>
      <c r="K480" s="1009"/>
      <c r="L480" s="1131"/>
      <c r="M480" s="1009"/>
      <c r="N480" s="1009"/>
      <c r="O480" s="1009"/>
      <c r="P480" s="501"/>
      <c r="Q480" s="501"/>
      <c r="R480" s="501"/>
      <c r="S480" s="501"/>
      <c r="T480" s="501"/>
      <c r="U480" s="501"/>
      <c r="V480" s="501"/>
      <c r="W480" s="501"/>
      <c r="X480" s="501"/>
      <c r="Y480" s="501"/>
      <c r="Z480" s="501"/>
      <c r="AA480" s="501"/>
      <c r="AB480" s="501"/>
    </row>
    <row r="481" spans="1:28" ht="12.75">
      <c r="A481" s="1037"/>
      <c r="B481" s="501"/>
      <c r="C481" s="1037"/>
      <c r="D481" s="1009"/>
      <c r="E481" s="1009"/>
      <c r="F481" s="1009"/>
      <c r="G481" s="1009"/>
      <c r="H481" s="1009"/>
      <c r="I481" s="1009"/>
      <c r="J481" s="1009"/>
      <c r="K481" s="1009"/>
      <c r="L481" s="1131"/>
      <c r="M481" s="1009"/>
      <c r="N481" s="1009"/>
      <c r="O481" s="1009"/>
      <c r="P481" s="501"/>
      <c r="Q481" s="501"/>
      <c r="R481" s="501"/>
      <c r="S481" s="501"/>
      <c r="T481" s="501"/>
      <c r="U481" s="501"/>
      <c r="V481" s="501"/>
      <c r="W481" s="501"/>
      <c r="X481" s="501"/>
      <c r="Y481" s="501"/>
      <c r="Z481" s="501"/>
      <c r="AA481" s="501"/>
      <c r="AB481" s="501"/>
    </row>
    <row r="482" spans="1:28" ht="12.75">
      <c r="A482" s="1037"/>
      <c r="B482" s="501"/>
      <c r="C482" s="1037"/>
      <c r="D482" s="1009"/>
      <c r="E482" s="1009"/>
      <c r="F482" s="1009"/>
      <c r="G482" s="1009"/>
      <c r="H482" s="1009"/>
      <c r="I482" s="1009"/>
      <c r="J482" s="1009"/>
      <c r="K482" s="1009"/>
      <c r="L482" s="1131"/>
      <c r="M482" s="1009"/>
      <c r="N482" s="1009"/>
      <c r="O482" s="1009"/>
      <c r="P482" s="501"/>
      <c r="Q482" s="501"/>
      <c r="R482" s="501"/>
      <c r="S482" s="501"/>
      <c r="T482" s="501"/>
      <c r="U482" s="501"/>
      <c r="V482" s="501"/>
      <c r="W482" s="501"/>
      <c r="X482" s="501"/>
      <c r="Y482" s="501"/>
      <c r="Z482" s="501"/>
      <c r="AA482" s="501"/>
      <c r="AB482" s="501"/>
    </row>
    <row r="483" spans="1:28" ht="12.75">
      <c r="A483" s="1037"/>
      <c r="B483" s="501"/>
      <c r="C483" s="1037"/>
      <c r="D483" s="1009"/>
      <c r="E483" s="1009"/>
      <c r="F483" s="1009"/>
      <c r="G483" s="1009"/>
      <c r="H483" s="1009"/>
      <c r="I483" s="1009"/>
      <c r="J483" s="1009"/>
      <c r="K483" s="1009"/>
      <c r="L483" s="1131"/>
      <c r="M483" s="1009"/>
      <c r="N483" s="1009"/>
      <c r="O483" s="1009"/>
      <c r="P483" s="501"/>
      <c r="Q483" s="501"/>
      <c r="R483" s="501"/>
      <c r="S483" s="501"/>
      <c r="T483" s="501"/>
      <c r="U483" s="501"/>
      <c r="V483" s="501"/>
      <c r="W483" s="501"/>
      <c r="X483" s="501"/>
      <c r="Y483" s="501"/>
      <c r="Z483" s="501"/>
      <c r="AA483" s="501"/>
      <c r="AB483" s="501"/>
    </row>
    <row r="484" spans="1:28" ht="12.75">
      <c r="A484" s="1037"/>
      <c r="B484" s="501"/>
      <c r="C484" s="1037"/>
      <c r="D484" s="1009"/>
      <c r="E484" s="1009"/>
      <c r="F484" s="1009"/>
      <c r="G484" s="1009"/>
      <c r="H484" s="1009"/>
      <c r="I484" s="1009"/>
      <c r="J484" s="1009"/>
      <c r="K484" s="1009"/>
      <c r="L484" s="1131"/>
      <c r="M484" s="1009"/>
      <c r="N484" s="1009"/>
      <c r="O484" s="1009"/>
      <c r="P484" s="501"/>
      <c r="Q484" s="501"/>
      <c r="R484" s="501"/>
      <c r="S484" s="501"/>
      <c r="T484" s="501"/>
      <c r="U484" s="501"/>
      <c r="V484" s="501"/>
      <c r="W484" s="501"/>
      <c r="X484" s="501"/>
      <c r="Y484" s="501"/>
      <c r="Z484" s="501"/>
      <c r="AA484" s="501"/>
      <c r="AB484" s="501"/>
    </row>
    <row r="485" spans="1:28" ht="12.75">
      <c r="A485" s="1037"/>
      <c r="B485" s="501"/>
      <c r="C485" s="1037"/>
      <c r="D485" s="1009"/>
      <c r="E485" s="1009"/>
      <c r="F485" s="1009"/>
      <c r="G485" s="1009"/>
      <c r="H485" s="1009"/>
      <c r="I485" s="1009"/>
      <c r="J485" s="1009"/>
      <c r="K485" s="1009"/>
      <c r="L485" s="1131"/>
      <c r="M485" s="1009"/>
      <c r="N485" s="1009"/>
      <c r="O485" s="1009"/>
      <c r="P485" s="501"/>
      <c r="Q485" s="501"/>
      <c r="R485" s="501"/>
      <c r="S485" s="501"/>
      <c r="T485" s="501"/>
      <c r="U485" s="501"/>
      <c r="V485" s="501"/>
      <c r="W485" s="501"/>
      <c r="X485" s="501"/>
      <c r="Y485" s="501"/>
      <c r="Z485" s="501"/>
      <c r="AA485" s="501"/>
      <c r="AB485" s="501"/>
    </row>
    <row r="486" spans="1:28" ht="12.75">
      <c r="A486" s="1037"/>
      <c r="B486" s="501"/>
      <c r="C486" s="1037"/>
      <c r="D486" s="1009"/>
      <c r="E486" s="1009"/>
      <c r="F486" s="1009"/>
      <c r="G486" s="1009"/>
      <c r="H486" s="1009"/>
      <c r="I486" s="1009"/>
      <c r="J486" s="1009"/>
      <c r="K486" s="1009"/>
      <c r="L486" s="1131"/>
      <c r="M486" s="1009"/>
      <c r="N486" s="1009"/>
      <c r="O486" s="1009"/>
      <c r="P486" s="501"/>
      <c r="Q486" s="501"/>
      <c r="R486" s="501"/>
      <c r="S486" s="501"/>
      <c r="T486" s="501"/>
      <c r="U486" s="501"/>
      <c r="V486" s="501"/>
      <c r="W486" s="501"/>
      <c r="X486" s="501"/>
      <c r="Y486" s="501"/>
      <c r="Z486" s="501"/>
      <c r="AA486" s="501"/>
      <c r="AB486" s="501"/>
    </row>
    <row r="487" spans="1:28" ht="12.75">
      <c r="A487" s="1037"/>
      <c r="B487" s="501"/>
      <c r="C487" s="1037"/>
      <c r="D487" s="1009"/>
      <c r="E487" s="1009"/>
      <c r="F487" s="1009"/>
      <c r="G487" s="1009"/>
      <c r="H487" s="1009"/>
      <c r="I487" s="1009"/>
      <c r="J487" s="1009"/>
      <c r="K487" s="1009"/>
      <c r="L487" s="1131"/>
      <c r="M487" s="1009"/>
      <c r="N487" s="1009"/>
      <c r="O487" s="1009"/>
      <c r="P487" s="501"/>
      <c r="Q487" s="501"/>
      <c r="R487" s="501"/>
      <c r="S487" s="501"/>
      <c r="T487" s="501"/>
      <c r="U487" s="501"/>
      <c r="V487" s="501"/>
      <c r="W487" s="501"/>
      <c r="X487" s="501"/>
      <c r="Y487" s="501"/>
      <c r="Z487" s="501"/>
      <c r="AA487" s="501"/>
      <c r="AB487" s="501"/>
    </row>
    <row r="488" spans="1:28" ht="12.75">
      <c r="A488" s="1037"/>
      <c r="B488" s="501"/>
      <c r="C488" s="1037"/>
      <c r="D488" s="1009"/>
      <c r="E488" s="1009"/>
      <c r="F488" s="1009"/>
      <c r="G488" s="1009"/>
      <c r="H488" s="1009"/>
      <c r="I488" s="1009"/>
      <c r="J488" s="1009"/>
      <c r="K488" s="1009"/>
      <c r="L488" s="1131"/>
      <c r="M488" s="1009"/>
      <c r="N488" s="1009"/>
      <c r="O488" s="1009"/>
      <c r="P488" s="501"/>
      <c r="Q488" s="501"/>
      <c r="R488" s="501"/>
      <c r="S488" s="501"/>
      <c r="T488" s="501"/>
      <c r="U488" s="501"/>
      <c r="V488" s="501"/>
      <c r="W488" s="501"/>
      <c r="X488" s="501"/>
      <c r="Y488" s="501"/>
      <c r="Z488" s="501"/>
      <c r="AA488" s="501"/>
      <c r="AB488" s="501"/>
    </row>
    <row r="489" spans="1:28" ht="12.75">
      <c r="A489" s="1037"/>
      <c r="B489" s="501"/>
      <c r="C489" s="1037"/>
      <c r="D489" s="1009"/>
      <c r="E489" s="1009"/>
      <c r="F489" s="1009"/>
      <c r="G489" s="1009"/>
      <c r="H489" s="1009"/>
      <c r="I489" s="1009"/>
      <c r="J489" s="1009"/>
      <c r="K489" s="1009"/>
      <c r="L489" s="1131"/>
      <c r="M489" s="1009"/>
      <c r="N489" s="1009"/>
      <c r="O489" s="1009"/>
      <c r="P489" s="501"/>
      <c r="Q489" s="501"/>
      <c r="R489" s="501"/>
      <c r="S489" s="501"/>
      <c r="T489" s="501"/>
      <c r="U489" s="501"/>
      <c r="V489" s="501"/>
      <c r="W489" s="501"/>
      <c r="X489" s="501"/>
      <c r="Y489" s="501"/>
      <c r="Z489" s="501"/>
      <c r="AA489" s="501"/>
      <c r="AB489" s="501"/>
    </row>
    <row r="490" spans="1:28" ht="12.75">
      <c r="A490" s="1037"/>
      <c r="B490" s="501"/>
      <c r="C490" s="1037"/>
      <c r="D490" s="1009"/>
      <c r="E490" s="1009"/>
      <c r="F490" s="1009"/>
      <c r="G490" s="1009"/>
      <c r="H490" s="1009"/>
      <c r="I490" s="1009"/>
      <c r="J490" s="1009"/>
      <c r="K490" s="1009"/>
      <c r="L490" s="1131"/>
      <c r="M490" s="1009"/>
      <c r="N490" s="1009"/>
      <c r="O490" s="1009"/>
      <c r="P490" s="501"/>
      <c r="Q490" s="501"/>
      <c r="R490" s="501"/>
      <c r="S490" s="501"/>
      <c r="T490" s="501"/>
      <c r="U490" s="501"/>
      <c r="V490" s="501"/>
      <c r="W490" s="501"/>
      <c r="X490" s="501"/>
      <c r="Y490" s="501"/>
      <c r="Z490" s="501"/>
      <c r="AA490" s="501"/>
      <c r="AB490" s="501"/>
    </row>
    <row r="491" spans="1:28" ht="12.75">
      <c r="A491" s="1037"/>
      <c r="B491" s="501"/>
      <c r="C491" s="1037"/>
      <c r="D491" s="1009"/>
      <c r="E491" s="1009"/>
      <c r="F491" s="1009"/>
      <c r="G491" s="1009"/>
      <c r="H491" s="1009"/>
      <c r="I491" s="1009"/>
      <c r="J491" s="1009"/>
      <c r="K491" s="1009"/>
      <c r="L491" s="1131"/>
      <c r="M491" s="1009"/>
      <c r="N491" s="1009"/>
      <c r="O491" s="1009"/>
      <c r="P491" s="501"/>
      <c r="Q491" s="501"/>
      <c r="R491" s="501"/>
      <c r="S491" s="501"/>
      <c r="T491" s="501"/>
      <c r="U491" s="501"/>
      <c r="V491" s="501"/>
      <c r="W491" s="501"/>
      <c r="X491" s="501"/>
      <c r="Y491" s="501"/>
      <c r="Z491" s="501"/>
      <c r="AA491" s="501"/>
      <c r="AB491" s="501"/>
    </row>
    <row r="492" spans="1:28" ht="12.75">
      <c r="A492" s="1037"/>
      <c r="B492" s="501"/>
      <c r="C492" s="1037"/>
      <c r="D492" s="1009"/>
      <c r="E492" s="1009"/>
      <c r="F492" s="1009"/>
      <c r="G492" s="1009"/>
      <c r="H492" s="1009"/>
      <c r="I492" s="1009"/>
      <c r="J492" s="1009"/>
      <c r="K492" s="1009"/>
      <c r="L492" s="1131"/>
      <c r="M492" s="1009"/>
      <c r="N492" s="1009"/>
      <c r="O492" s="1009"/>
      <c r="P492" s="501"/>
      <c r="Q492" s="501"/>
      <c r="R492" s="501"/>
      <c r="S492" s="501"/>
      <c r="T492" s="501"/>
      <c r="U492" s="501"/>
      <c r="V492" s="501"/>
      <c r="W492" s="501"/>
      <c r="X492" s="501"/>
      <c r="Y492" s="501"/>
      <c r="Z492" s="501"/>
      <c r="AA492" s="501"/>
      <c r="AB492" s="501"/>
    </row>
    <row r="493" spans="1:28" ht="12.75">
      <c r="A493" s="1037"/>
      <c r="B493" s="501"/>
      <c r="C493" s="1037"/>
      <c r="D493" s="1009"/>
      <c r="E493" s="1009"/>
      <c r="F493" s="1009"/>
      <c r="G493" s="1009"/>
      <c r="H493" s="1009"/>
      <c r="I493" s="1009"/>
      <c r="J493" s="1009"/>
      <c r="K493" s="1009"/>
      <c r="L493" s="1131"/>
      <c r="M493" s="1009"/>
      <c r="N493" s="1009"/>
      <c r="O493" s="1009"/>
      <c r="P493" s="501"/>
      <c r="Q493" s="501"/>
      <c r="R493" s="501"/>
      <c r="S493" s="501"/>
      <c r="T493" s="501"/>
      <c r="U493" s="501"/>
      <c r="V493" s="501"/>
      <c r="W493" s="501"/>
      <c r="X493" s="501"/>
      <c r="Y493" s="501"/>
      <c r="Z493" s="501"/>
      <c r="AA493" s="501"/>
      <c r="AB493" s="501"/>
    </row>
    <row r="494" spans="1:28" ht="12.75">
      <c r="A494" s="1037"/>
      <c r="B494" s="501"/>
      <c r="C494" s="1037"/>
      <c r="D494" s="1009"/>
      <c r="E494" s="1009"/>
      <c r="F494" s="1009"/>
      <c r="G494" s="1009"/>
      <c r="H494" s="1009"/>
      <c r="I494" s="1009"/>
      <c r="J494" s="1009"/>
      <c r="K494" s="1009"/>
      <c r="L494" s="1131"/>
      <c r="M494" s="1009"/>
      <c r="N494" s="1009"/>
      <c r="O494" s="1009"/>
      <c r="P494" s="501"/>
      <c r="Q494" s="501"/>
      <c r="R494" s="501"/>
      <c r="S494" s="501"/>
      <c r="T494" s="501"/>
      <c r="U494" s="501"/>
      <c r="V494" s="501"/>
      <c r="W494" s="501"/>
      <c r="X494" s="501"/>
      <c r="Y494" s="501"/>
      <c r="Z494" s="501"/>
      <c r="AA494" s="501"/>
      <c r="AB494" s="501"/>
    </row>
    <row r="495" spans="1:28" ht="12.75">
      <c r="A495" s="1037"/>
      <c r="B495" s="501"/>
      <c r="C495" s="1037"/>
      <c r="D495" s="1009"/>
      <c r="E495" s="1009"/>
      <c r="F495" s="1009"/>
      <c r="G495" s="1009"/>
      <c r="H495" s="1009"/>
      <c r="I495" s="1009"/>
      <c r="J495" s="1009"/>
      <c r="K495" s="1009"/>
      <c r="L495" s="1131"/>
      <c r="M495" s="1009"/>
      <c r="N495" s="1009"/>
      <c r="O495" s="1009"/>
      <c r="P495" s="501"/>
      <c r="Q495" s="501"/>
      <c r="R495" s="501"/>
      <c r="S495" s="501"/>
      <c r="T495" s="501"/>
      <c r="U495" s="501"/>
      <c r="V495" s="501"/>
      <c r="W495" s="501"/>
      <c r="X495" s="501"/>
      <c r="Y495" s="501"/>
      <c r="Z495" s="501"/>
      <c r="AA495" s="501"/>
      <c r="AB495" s="501"/>
    </row>
    <row r="496" spans="1:28" ht="12.75">
      <c r="A496" s="1037"/>
      <c r="B496" s="501"/>
      <c r="C496" s="1037"/>
      <c r="D496" s="1009"/>
      <c r="E496" s="1009"/>
      <c r="F496" s="1009"/>
      <c r="G496" s="1009"/>
      <c r="H496" s="1009"/>
      <c r="I496" s="1009"/>
      <c r="J496" s="1009"/>
      <c r="K496" s="1009"/>
      <c r="L496" s="1131"/>
      <c r="M496" s="1009"/>
      <c r="N496" s="1009"/>
      <c r="O496" s="1009"/>
      <c r="P496" s="501"/>
      <c r="Q496" s="501"/>
      <c r="R496" s="501"/>
      <c r="S496" s="501"/>
      <c r="T496" s="501"/>
      <c r="U496" s="501"/>
      <c r="V496" s="501"/>
      <c r="W496" s="501"/>
      <c r="X496" s="501"/>
      <c r="Y496" s="501"/>
      <c r="Z496" s="501"/>
      <c r="AA496" s="501"/>
      <c r="AB496" s="501"/>
    </row>
    <row r="497" spans="1:28" ht="12.75">
      <c r="A497" s="1037"/>
      <c r="B497" s="501"/>
      <c r="C497" s="1037"/>
      <c r="D497" s="1009"/>
      <c r="E497" s="1009"/>
      <c r="F497" s="1009"/>
      <c r="G497" s="1009"/>
      <c r="H497" s="1009"/>
      <c r="I497" s="1009"/>
      <c r="J497" s="1009"/>
      <c r="K497" s="1009"/>
      <c r="L497" s="1131"/>
      <c r="M497" s="1009"/>
      <c r="N497" s="1009"/>
      <c r="O497" s="1009"/>
      <c r="P497" s="501"/>
      <c r="Q497" s="501"/>
      <c r="R497" s="501"/>
      <c r="S497" s="501"/>
      <c r="T497" s="501"/>
      <c r="U497" s="501"/>
      <c r="V497" s="501"/>
      <c r="W497" s="501"/>
      <c r="X497" s="501"/>
      <c r="Y497" s="501"/>
      <c r="Z497" s="501"/>
      <c r="AA497" s="501"/>
      <c r="AB497" s="501"/>
    </row>
    <row r="498" spans="1:28" ht="12.75">
      <c r="A498" s="1037"/>
      <c r="B498" s="501"/>
      <c r="C498" s="1037"/>
      <c r="D498" s="1009"/>
      <c r="E498" s="1009"/>
      <c r="F498" s="1009"/>
      <c r="G498" s="1009"/>
      <c r="H498" s="1009"/>
      <c r="I498" s="1009"/>
      <c r="J498" s="1009"/>
      <c r="K498" s="1009"/>
      <c r="L498" s="1131"/>
      <c r="M498" s="1009"/>
      <c r="N498" s="1009"/>
      <c r="O498" s="1009"/>
      <c r="P498" s="501"/>
      <c r="Q498" s="501"/>
      <c r="R498" s="501"/>
      <c r="S498" s="501"/>
      <c r="T498" s="501"/>
      <c r="U498" s="501"/>
      <c r="V498" s="501"/>
      <c r="W498" s="501"/>
      <c r="X498" s="501"/>
      <c r="Y498" s="501"/>
      <c r="Z498" s="501"/>
      <c r="AA498" s="501"/>
      <c r="AB498" s="501"/>
    </row>
    <row r="499" spans="1:28" ht="12.75">
      <c r="A499" s="1037"/>
      <c r="B499" s="501"/>
      <c r="C499" s="1037"/>
      <c r="D499" s="1009"/>
      <c r="E499" s="1009"/>
      <c r="F499" s="1009"/>
      <c r="G499" s="1009"/>
      <c r="H499" s="1009"/>
      <c r="I499" s="1009"/>
      <c r="J499" s="1009"/>
      <c r="K499" s="1009"/>
      <c r="L499" s="1131"/>
      <c r="M499" s="1009"/>
      <c r="N499" s="1009"/>
      <c r="O499" s="1009"/>
      <c r="P499" s="501"/>
      <c r="Q499" s="501"/>
      <c r="R499" s="501"/>
      <c r="S499" s="501"/>
      <c r="T499" s="501"/>
      <c r="U499" s="501"/>
      <c r="V499" s="501"/>
      <c r="W499" s="501"/>
      <c r="X499" s="501"/>
      <c r="Y499" s="501"/>
      <c r="Z499" s="501"/>
      <c r="AA499" s="501"/>
      <c r="AB499" s="501"/>
    </row>
    <row r="500" spans="1:28" ht="12.75">
      <c r="A500" s="1037"/>
      <c r="B500" s="501"/>
      <c r="C500" s="1037"/>
      <c r="D500" s="1009"/>
      <c r="E500" s="1009"/>
      <c r="F500" s="1009"/>
      <c r="G500" s="1009"/>
      <c r="H500" s="1009"/>
      <c r="I500" s="1009"/>
      <c r="J500" s="1009"/>
      <c r="K500" s="1009"/>
      <c r="L500" s="1131"/>
      <c r="M500" s="1009"/>
      <c r="N500" s="1009"/>
      <c r="O500" s="1009"/>
      <c r="P500" s="501"/>
      <c r="Q500" s="501"/>
      <c r="R500" s="501"/>
      <c r="S500" s="501"/>
      <c r="T500" s="501"/>
      <c r="U500" s="501"/>
      <c r="V500" s="501"/>
      <c r="W500" s="501"/>
      <c r="X500" s="501"/>
      <c r="Y500" s="501"/>
      <c r="Z500" s="501"/>
      <c r="AA500" s="501"/>
      <c r="AB500" s="501"/>
    </row>
    <row r="501" spans="1:28" ht="12.75">
      <c r="A501" s="1037"/>
      <c r="B501" s="501"/>
      <c r="C501" s="1037"/>
      <c r="D501" s="1009"/>
      <c r="E501" s="1009"/>
      <c r="F501" s="1009"/>
      <c r="G501" s="1009"/>
      <c r="H501" s="1009"/>
      <c r="I501" s="1009"/>
      <c r="J501" s="1009"/>
      <c r="K501" s="1009"/>
      <c r="L501" s="1131"/>
      <c r="M501" s="1009"/>
      <c r="N501" s="1009"/>
      <c r="O501" s="1009"/>
      <c r="P501" s="501"/>
      <c r="Q501" s="501"/>
      <c r="R501" s="501"/>
      <c r="S501" s="501"/>
      <c r="T501" s="501"/>
      <c r="U501" s="501"/>
      <c r="V501" s="501"/>
      <c r="W501" s="501"/>
      <c r="X501" s="501"/>
      <c r="Y501" s="501"/>
      <c r="Z501" s="501"/>
      <c r="AA501" s="501"/>
      <c r="AB501" s="501"/>
    </row>
    <row r="502" spans="1:28" ht="12.75">
      <c r="A502" s="1037"/>
      <c r="B502" s="501"/>
      <c r="C502" s="1037"/>
      <c r="D502" s="1009"/>
      <c r="E502" s="1009"/>
      <c r="F502" s="1009"/>
      <c r="G502" s="1009"/>
      <c r="H502" s="1009"/>
      <c r="I502" s="1009"/>
      <c r="J502" s="1009"/>
      <c r="K502" s="1009"/>
      <c r="L502" s="1131"/>
      <c r="M502" s="1009"/>
      <c r="N502" s="1009"/>
      <c r="O502" s="1009"/>
      <c r="P502" s="501"/>
      <c r="Q502" s="501"/>
      <c r="R502" s="501"/>
      <c r="S502" s="501"/>
      <c r="T502" s="501"/>
      <c r="U502" s="501"/>
      <c r="V502" s="501"/>
      <c r="W502" s="501"/>
      <c r="X502" s="501"/>
      <c r="Y502" s="501"/>
      <c r="Z502" s="501"/>
      <c r="AA502" s="501"/>
      <c r="AB502" s="501"/>
    </row>
    <row r="503" spans="1:28" ht="12.75">
      <c r="A503" s="1037"/>
      <c r="B503" s="501"/>
      <c r="C503" s="1037"/>
      <c r="D503" s="1009"/>
      <c r="E503" s="1009"/>
      <c r="F503" s="1009"/>
      <c r="G503" s="1009"/>
      <c r="H503" s="1009"/>
      <c r="I503" s="1009"/>
      <c r="J503" s="1009"/>
      <c r="K503" s="1009"/>
      <c r="L503" s="1131"/>
      <c r="M503" s="1009"/>
      <c r="N503" s="1009"/>
      <c r="O503" s="1009"/>
      <c r="P503" s="501"/>
      <c r="Q503" s="501"/>
      <c r="R503" s="501"/>
      <c r="S503" s="501"/>
      <c r="T503" s="501"/>
      <c r="U503" s="501"/>
      <c r="V503" s="501"/>
      <c r="W503" s="501"/>
      <c r="X503" s="501"/>
      <c r="Y503" s="501"/>
      <c r="Z503" s="501"/>
      <c r="AA503" s="501"/>
      <c r="AB503" s="501"/>
    </row>
    <row r="504" spans="1:28" ht="12.75">
      <c r="A504" s="1037"/>
      <c r="B504" s="501"/>
      <c r="C504" s="1037"/>
      <c r="D504" s="1009"/>
      <c r="E504" s="1009"/>
      <c r="F504" s="1009"/>
      <c r="G504" s="1009"/>
      <c r="H504" s="1009"/>
      <c r="I504" s="1009"/>
      <c r="J504" s="1009"/>
      <c r="K504" s="1009"/>
      <c r="L504" s="1131"/>
      <c r="M504" s="1009"/>
      <c r="N504" s="1009"/>
      <c r="O504" s="1009"/>
      <c r="P504" s="501"/>
      <c r="Q504" s="501"/>
      <c r="R504" s="501"/>
      <c r="S504" s="501"/>
      <c r="T504" s="501"/>
      <c r="U504" s="501"/>
      <c r="V504" s="501"/>
      <c r="W504" s="501"/>
      <c r="X504" s="501"/>
      <c r="Y504" s="501"/>
      <c r="Z504" s="501"/>
      <c r="AA504" s="501"/>
      <c r="AB504" s="501"/>
    </row>
    <row r="505" spans="1:28" ht="12.75">
      <c r="A505" s="1037"/>
      <c r="B505" s="501"/>
      <c r="C505" s="1037"/>
      <c r="D505" s="1009"/>
      <c r="E505" s="1009"/>
      <c r="F505" s="1009"/>
      <c r="G505" s="1009"/>
      <c r="H505" s="1009"/>
      <c r="I505" s="1009"/>
      <c r="J505" s="1009"/>
      <c r="K505" s="1009"/>
      <c r="L505" s="1131"/>
      <c r="M505" s="1009"/>
      <c r="N505" s="1009"/>
      <c r="O505" s="1009"/>
      <c r="P505" s="501"/>
      <c r="Q505" s="501"/>
      <c r="R505" s="501"/>
      <c r="S505" s="501"/>
      <c r="T505" s="501"/>
      <c r="U505" s="501"/>
      <c r="V505" s="501"/>
      <c r="W505" s="501"/>
      <c r="X505" s="501"/>
      <c r="Y505" s="501"/>
      <c r="Z505" s="501"/>
      <c r="AA505" s="501"/>
      <c r="AB505" s="501"/>
    </row>
    <row r="506" spans="1:28" ht="12.75">
      <c r="A506" s="1037"/>
      <c r="B506" s="501"/>
      <c r="C506" s="1037"/>
      <c r="D506" s="1009"/>
      <c r="E506" s="1009"/>
      <c r="F506" s="1009"/>
      <c r="G506" s="1009"/>
      <c r="H506" s="1009"/>
      <c r="I506" s="1009"/>
      <c r="J506" s="1009"/>
      <c r="K506" s="1009"/>
      <c r="L506" s="1131"/>
      <c r="M506" s="1009"/>
      <c r="N506" s="1009"/>
      <c r="O506" s="1009"/>
      <c r="P506" s="501"/>
      <c r="Q506" s="501"/>
      <c r="R506" s="501"/>
      <c r="S506" s="501"/>
      <c r="T506" s="501"/>
      <c r="U506" s="501"/>
      <c r="V506" s="501"/>
      <c r="W506" s="501"/>
      <c r="X506" s="501"/>
      <c r="Y506" s="501"/>
      <c r="Z506" s="501"/>
      <c r="AA506" s="501"/>
      <c r="AB506" s="501"/>
    </row>
    <row r="507" spans="1:28" ht="12.75">
      <c r="A507" s="1037"/>
      <c r="B507" s="501"/>
      <c r="C507" s="1037"/>
      <c r="D507" s="1009"/>
      <c r="E507" s="1009"/>
      <c r="F507" s="1009"/>
      <c r="G507" s="1009"/>
      <c r="H507" s="1009"/>
      <c r="I507" s="1009"/>
      <c r="J507" s="1009"/>
      <c r="K507" s="1009"/>
      <c r="L507" s="1131"/>
      <c r="M507" s="1009"/>
      <c r="N507" s="1009"/>
      <c r="O507" s="1009"/>
      <c r="P507" s="501"/>
      <c r="Q507" s="501"/>
      <c r="R507" s="501"/>
      <c r="S507" s="501"/>
      <c r="T507" s="501"/>
      <c r="U507" s="501"/>
      <c r="V507" s="501"/>
      <c r="W507" s="501"/>
      <c r="X507" s="501"/>
      <c r="Y507" s="501"/>
      <c r="Z507" s="501"/>
      <c r="AA507" s="501"/>
      <c r="AB507" s="501"/>
    </row>
    <row r="508" spans="1:28" ht="12.75">
      <c r="A508" s="54"/>
      <c r="C508" s="54"/>
      <c r="L508" s="1132"/>
    </row>
    <row r="509" spans="1:28" ht="12.75">
      <c r="A509" s="54"/>
      <c r="C509" s="54"/>
      <c r="L509" s="1132"/>
    </row>
    <row r="510" spans="1:28" ht="12.75">
      <c r="A510" s="54"/>
      <c r="C510" s="54"/>
      <c r="L510" s="1132"/>
    </row>
    <row r="511" spans="1:28" ht="12.75">
      <c r="A511" s="54"/>
      <c r="C511" s="54"/>
      <c r="L511" s="1132"/>
    </row>
    <row r="512" spans="1:28" ht="12.75">
      <c r="A512" s="54"/>
      <c r="C512" s="54"/>
      <c r="L512" s="1132"/>
    </row>
    <row r="513" spans="1:12" ht="12.75">
      <c r="A513" s="54"/>
      <c r="C513" s="54"/>
      <c r="L513" s="1132"/>
    </row>
    <row r="514" spans="1:12" ht="12.75">
      <c r="A514" s="54"/>
      <c r="C514" s="54"/>
      <c r="L514" s="1132"/>
    </row>
    <row r="515" spans="1:12" ht="12.75">
      <c r="A515" s="54"/>
      <c r="C515" s="54"/>
      <c r="L515" s="1132"/>
    </row>
    <row r="516" spans="1:12" ht="12.75">
      <c r="A516" s="54"/>
      <c r="C516" s="54"/>
      <c r="L516" s="1132"/>
    </row>
    <row r="517" spans="1:12" ht="12.75">
      <c r="A517" s="54"/>
      <c r="C517" s="54"/>
      <c r="L517" s="1132"/>
    </row>
    <row r="518" spans="1:12" ht="12.75">
      <c r="A518" s="54"/>
      <c r="C518" s="54"/>
      <c r="L518" s="1132"/>
    </row>
    <row r="519" spans="1:12" ht="12.75">
      <c r="A519" s="54"/>
      <c r="C519" s="54"/>
      <c r="L519" s="1132"/>
    </row>
    <row r="520" spans="1:12" ht="12.75">
      <c r="A520" s="54"/>
      <c r="C520" s="54"/>
      <c r="L520" s="1132"/>
    </row>
    <row r="521" spans="1:12" ht="12.75">
      <c r="A521" s="54"/>
      <c r="C521" s="54"/>
      <c r="L521" s="1132"/>
    </row>
    <row r="522" spans="1:12" ht="12.75">
      <c r="A522" s="54"/>
      <c r="C522" s="54"/>
      <c r="L522" s="1132"/>
    </row>
    <row r="523" spans="1:12" ht="12.75">
      <c r="A523" s="54"/>
      <c r="C523" s="54"/>
      <c r="L523" s="1132"/>
    </row>
    <row r="524" spans="1:12" ht="12.75">
      <c r="A524" s="54"/>
      <c r="C524" s="54"/>
      <c r="L524" s="1132"/>
    </row>
    <row r="525" spans="1:12" ht="12.75">
      <c r="A525" s="54"/>
      <c r="C525" s="54"/>
      <c r="L525" s="1132"/>
    </row>
    <row r="526" spans="1:12" ht="12.75">
      <c r="A526" s="54"/>
      <c r="C526" s="54"/>
      <c r="L526" s="1132"/>
    </row>
    <row r="527" spans="1:12" ht="12.75">
      <c r="A527" s="54"/>
      <c r="C527" s="54"/>
      <c r="L527" s="1132"/>
    </row>
    <row r="528" spans="1:12" ht="12.75">
      <c r="A528" s="54"/>
      <c r="C528" s="54"/>
      <c r="L528" s="1132"/>
    </row>
    <row r="529" spans="1:12" ht="12.75">
      <c r="A529" s="54"/>
      <c r="C529" s="54"/>
      <c r="L529" s="1132"/>
    </row>
    <row r="530" spans="1:12" ht="12.75">
      <c r="A530" s="54"/>
      <c r="C530" s="54"/>
      <c r="L530" s="1132"/>
    </row>
    <row r="531" spans="1:12" ht="12.75">
      <c r="A531" s="54"/>
      <c r="C531" s="54"/>
      <c r="L531" s="1132"/>
    </row>
    <row r="532" spans="1:12" ht="12.75">
      <c r="A532" s="54"/>
      <c r="C532" s="54"/>
      <c r="L532" s="1132"/>
    </row>
    <row r="533" spans="1:12" ht="12.75">
      <c r="A533" s="54"/>
      <c r="C533" s="54"/>
      <c r="L533" s="1132"/>
    </row>
    <row r="534" spans="1:12" ht="12.75">
      <c r="A534" s="54"/>
      <c r="C534" s="54"/>
      <c r="L534" s="1132"/>
    </row>
    <row r="535" spans="1:12" ht="12.75">
      <c r="A535" s="54"/>
      <c r="C535" s="54"/>
      <c r="L535" s="1132"/>
    </row>
    <row r="536" spans="1:12" ht="12.75">
      <c r="A536" s="54"/>
      <c r="C536" s="54"/>
      <c r="L536" s="1132"/>
    </row>
    <row r="537" spans="1:12" ht="12.75">
      <c r="A537" s="54"/>
      <c r="C537" s="54"/>
      <c r="L537" s="1132"/>
    </row>
    <row r="538" spans="1:12" ht="12.75">
      <c r="A538" s="54"/>
      <c r="C538" s="54"/>
      <c r="L538" s="1132"/>
    </row>
    <row r="539" spans="1:12" ht="12.75">
      <c r="A539" s="54"/>
      <c r="C539" s="54"/>
      <c r="L539" s="1132"/>
    </row>
    <row r="540" spans="1:12" ht="12.75">
      <c r="A540" s="54"/>
      <c r="C540" s="54"/>
      <c r="L540" s="1132"/>
    </row>
    <row r="541" spans="1:12" ht="12.75">
      <c r="A541" s="54"/>
      <c r="C541" s="54"/>
      <c r="L541" s="1132"/>
    </row>
    <row r="542" spans="1:12" ht="12.75">
      <c r="A542" s="54"/>
      <c r="C542" s="54"/>
      <c r="L542" s="1132"/>
    </row>
    <row r="543" spans="1:12" ht="12.75">
      <c r="A543" s="54"/>
      <c r="C543" s="54"/>
      <c r="L543" s="1132"/>
    </row>
    <row r="544" spans="1:12" ht="12.75">
      <c r="A544" s="54"/>
      <c r="C544" s="54"/>
      <c r="L544" s="1132"/>
    </row>
    <row r="545" spans="1:12" ht="12.75">
      <c r="A545" s="54"/>
      <c r="C545" s="54"/>
      <c r="L545" s="1132"/>
    </row>
    <row r="546" spans="1:12" ht="12.75">
      <c r="A546" s="54"/>
      <c r="C546" s="54"/>
      <c r="L546" s="1132"/>
    </row>
    <row r="547" spans="1:12" ht="12.75">
      <c r="A547" s="54"/>
      <c r="C547" s="54"/>
      <c r="L547" s="1132"/>
    </row>
    <row r="548" spans="1:12" ht="12.75">
      <c r="A548" s="54"/>
      <c r="C548" s="54"/>
      <c r="L548" s="1132"/>
    </row>
    <row r="549" spans="1:12" ht="12.75">
      <c r="A549" s="54"/>
      <c r="C549" s="54"/>
      <c r="L549" s="1132"/>
    </row>
    <row r="550" spans="1:12" ht="12.75">
      <c r="A550" s="54"/>
      <c r="C550" s="54"/>
      <c r="L550" s="1132"/>
    </row>
    <row r="551" spans="1:12" ht="12.75">
      <c r="A551" s="54"/>
      <c r="C551" s="54"/>
      <c r="L551" s="1132"/>
    </row>
    <row r="552" spans="1:12" ht="12.75">
      <c r="A552" s="54"/>
      <c r="C552" s="54"/>
      <c r="L552" s="1132"/>
    </row>
    <row r="553" spans="1:12" ht="12.75">
      <c r="A553" s="54"/>
      <c r="C553" s="54"/>
      <c r="L553" s="1132"/>
    </row>
    <row r="554" spans="1:12" ht="12.75">
      <c r="A554" s="54"/>
      <c r="C554" s="54"/>
      <c r="L554" s="1132"/>
    </row>
    <row r="555" spans="1:12" ht="12.75">
      <c r="A555" s="54"/>
      <c r="C555" s="54"/>
      <c r="L555" s="1132"/>
    </row>
    <row r="556" spans="1:12" ht="12.75">
      <c r="A556" s="54"/>
      <c r="C556" s="54"/>
      <c r="L556" s="1132"/>
    </row>
    <row r="557" spans="1:12" ht="12.75">
      <c r="A557" s="54"/>
      <c r="C557" s="54"/>
      <c r="L557" s="1132"/>
    </row>
    <row r="558" spans="1:12" ht="12.75">
      <c r="A558" s="54"/>
      <c r="C558" s="54"/>
      <c r="L558" s="1132"/>
    </row>
    <row r="559" spans="1:12" ht="12.75">
      <c r="A559" s="54"/>
      <c r="C559" s="54"/>
      <c r="L559" s="1132"/>
    </row>
    <row r="560" spans="1:12" ht="12.75">
      <c r="A560" s="54"/>
      <c r="C560" s="54"/>
      <c r="L560" s="1132"/>
    </row>
    <row r="561" spans="1:12" ht="12.75">
      <c r="A561" s="54"/>
      <c r="C561" s="54"/>
      <c r="L561" s="1132"/>
    </row>
    <row r="562" spans="1:12" ht="12.75">
      <c r="A562" s="54"/>
      <c r="C562" s="54"/>
      <c r="L562" s="1132"/>
    </row>
    <row r="563" spans="1:12" ht="12.75">
      <c r="A563" s="54"/>
      <c r="C563" s="54"/>
      <c r="L563" s="1132"/>
    </row>
    <row r="564" spans="1:12" ht="12.75">
      <c r="A564" s="54"/>
      <c r="C564" s="54"/>
      <c r="L564" s="1132"/>
    </row>
    <row r="565" spans="1:12" ht="12.75">
      <c r="A565" s="54"/>
      <c r="C565" s="54"/>
      <c r="L565" s="1132"/>
    </row>
    <row r="566" spans="1:12" ht="12.75">
      <c r="A566" s="54"/>
      <c r="C566" s="54"/>
      <c r="L566" s="1132"/>
    </row>
    <row r="567" spans="1:12" ht="12.75">
      <c r="A567" s="54"/>
      <c r="C567" s="54"/>
      <c r="L567" s="1132"/>
    </row>
    <row r="568" spans="1:12" ht="12.75">
      <c r="A568" s="54"/>
      <c r="C568" s="54"/>
      <c r="L568" s="1132"/>
    </row>
    <row r="569" spans="1:12" ht="12.75">
      <c r="A569" s="54"/>
      <c r="C569" s="54"/>
      <c r="L569" s="1132"/>
    </row>
    <row r="570" spans="1:12" ht="12.75">
      <c r="A570" s="54"/>
      <c r="C570" s="54"/>
      <c r="L570" s="1132"/>
    </row>
    <row r="571" spans="1:12" ht="12.75">
      <c r="A571" s="54"/>
      <c r="C571" s="54"/>
      <c r="L571" s="1132"/>
    </row>
    <row r="572" spans="1:12" ht="12.75">
      <c r="A572" s="54"/>
      <c r="C572" s="54"/>
      <c r="L572" s="1132"/>
    </row>
    <row r="573" spans="1:12" ht="12.75">
      <c r="A573" s="54"/>
      <c r="C573" s="54"/>
      <c r="L573" s="1132"/>
    </row>
    <row r="574" spans="1:12" ht="12.75">
      <c r="A574" s="54"/>
      <c r="C574" s="54"/>
      <c r="L574" s="1132"/>
    </row>
    <row r="575" spans="1:12" ht="12.75">
      <c r="A575" s="54"/>
      <c r="C575" s="54"/>
      <c r="L575" s="1132"/>
    </row>
    <row r="576" spans="1:12" ht="12.75">
      <c r="A576" s="54"/>
      <c r="C576" s="54"/>
      <c r="L576" s="1132"/>
    </row>
    <row r="577" spans="1:12" ht="12.75">
      <c r="A577" s="54"/>
      <c r="C577" s="54"/>
      <c r="L577" s="1132"/>
    </row>
    <row r="578" spans="1:12" ht="12.75">
      <c r="A578" s="54"/>
      <c r="C578" s="54"/>
      <c r="L578" s="1132"/>
    </row>
    <row r="579" spans="1:12" ht="12.75">
      <c r="A579" s="54"/>
      <c r="C579" s="54"/>
      <c r="L579" s="1132"/>
    </row>
    <row r="580" spans="1:12" ht="12.75">
      <c r="A580" s="54"/>
      <c r="C580" s="54"/>
      <c r="L580" s="1132"/>
    </row>
    <row r="581" spans="1:12" ht="12.75">
      <c r="A581" s="54"/>
      <c r="C581" s="54"/>
      <c r="L581" s="1132"/>
    </row>
    <row r="582" spans="1:12" ht="12.75">
      <c r="A582" s="54"/>
      <c r="C582" s="54"/>
      <c r="L582" s="1132"/>
    </row>
    <row r="583" spans="1:12" ht="12.75">
      <c r="A583" s="54"/>
      <c r="C583" s="54"/>
      <c r="L583" s="1132"/>
    </row>
    <row r="584" spans="1:12" ht="12.75">
      <c r="A584" s="54"/>
      <c r="C584" s="54"/>
      <c r="L584" s="1132"/>
    </row>
    <row r="585" spans="1:12" ht="12.75">
      <c r="A585" s="54"/>
      <c r="C585" s="54"/>
      <c r="L585" s="1132"/>
    </row>
    <row r="586" spans="1:12" ht="12.75">
      <c r="A586" s="54"/>
      <c r="C586" s="54"/>
      <c r="L586" s="1132"/>
    </row>
    <row r="587" spans="1:12" ht="12.75">
      <c r="A587" s="54"/>
      <c r="C587" s="54"/>
      <c r="L587" s="1132"/>
    </row>
    <row r="588" spans="1:12" ht="12.75">
      <c r="A588" s="54"/>
      <c r="C588" s="54"/>
      <c r="L588" s="1132"/>
    </row>
    <row r="589" spans="1:12" ht="12.75">
      <c r="A589" s="54"/>
      <c r="C589" s="54"/>
      <c r="L589" s="1132"/>
    </row>
    <row r="590" spans="1:12" ht="12.75">
      <c r="A590" s="54"/>
      <c r="C590" s="54"/>
      <c r="L590" s="1132"/>
    </row>
    <row r="591" spans="1:12" ht="12.75">
      <c r="A591" s="54"/>
      <c r="C591" s="54"/>
      <c r="L591" s="1132"/>
    </row>
    <row r="592" spans="1:12" ht="12.75">
      <c r="A592" s="54"/>
      <c r="C592" s="54"/>
      <c r="L592" s="1132"/>
    </row>
    <row r="593" spans="1:12" ht="12.75">
      <c r="A593" s="54"/>
      <c r="C593" s="54"/>
      <c r="L593" s="1132"/>
    </row>
    <row r="594" spans="1:12" ht="12.75">
      <c r="A594" s="54"/>
      <c r="C594" s="54"/>
      <c r="L594" s="1132"/>
    </row>
    <row r="595" spans="1:12" ht="12.75">
      <c r="A595" s="54"/>
      <c r="C595" s="54"/>
      <c r="L595" s="1132"/>
    </row>
    <row r="596" spans="1:12" ht="12.75">
      <c r="A596" s="54"/>
      <c r="C596" s="54"/>
      <c r="L596" s="1132"/>
    </row>
    <row r="597" spans="1:12" ht="12.75">
      <c r="A597" s="54"/>
      <c r="C597" s="54"/>
      <c r="L597" s="1132"/>
    </row>
    <row r="598" spans="1:12" ht="12.75">
      <c r="A598" s="54"/>
      <c r="C598" s="54"/>
      <c r="L598" s="1132"/>
    </row>
    <row r="599" spans="1:12" ht="12.75">
      <c r="A599" s="54"/>
      <c r="C599" s="54"/>
      <c r="L599" s="1132"/>
    </row>
    <row r="600" spans="1:12" ht="12.75">
      <c r="A600" s="54"/>
      <c r="C600" s="54"/>
      <c r="L600" s="1132"/>
    </row>
    <row r="601" spans="1:12" ht="12.75">
      <c r="A601" s="54"/>
      <c r="C601" s="54"/>
      <c r="L601" s="1132"/>
    </row>
    <row r="602" spans="1:12" ht="12.75">
      <c r="A602" s="54"/>
      <c r="C602" s="54"/>
      <c r="L602" s="1132"/>
    </row>
    <row r="603" spans="1:12" ht="12.75">
      <c r="A603" s="54"/>
      <c r="C603" s="54"/>
      <c r="L603" s="1132"/>
    </row>
    <row r="604" spans="1:12" ht="12.75">
      <c r="A604" s="54"/>
      <c r="C604" s="54"/>
      <c r="L604" s="1132"/>
    </row>
    <row r="605" spans="1:12" ht="12.75">
      <c r="A605" s="54"/>
      <c r="C605" s="54"/>
      <c r="L605" s="1132"/>
    </row>
    <row r="606" spans="1:12" ht="12.75">
      <c r="A606" s="54"/>
      <c r="C606" s="54"/>
      <c r="L606" s="1132"/>
    </row>
    <row r="607" spans="1:12" ht="12.75">
      <c r="A607" s="54"/>
      <c r="C607" s="54"/>
      <c r="L607" s="1132"/>
    </row>
    <row r="608" spans="1:12" ht="12.75">
      <c r="A608" s="54"/>
      <c r="C608" s="54"/>
      <c r="L608" s="1132"/>
    </row>
    <row r="609" spans="1:12" ht="12.75">
      <c r="A609" s="54"/>
      <c r="C609" s="54"/>
      <c r="L609" s="1132"/>
    </row>
    <row r="610" spans="1:12" ht="12.75">
      <c r="A610" s="54"/>
      <c r="C610" s="54"/>
      <c r="L610" s="1132"/>
    </row>
    <row r="611" spans="1:12" ht="12.75">
      <c r="A611" s="54"/>
      <c r="C611" s="54"/>
      <c r="L611" s="1132"/>
    </row>
    <row r="612" spans="1:12" ht="12.75">
      <c r="A612" s="54"/>
      <c r="C612" s="54"/>
      <c r="L612" s="1132"/>
    </row>
    <row r="613" spans="1:12" ht="12.75">
      <c r="A613" s="54"/>
      <c r="C613" s="54"/>
      <c r="L613" s="1132"/>
    </row>
    <row r="614" spans="1:12" ht="12.75">
      <c r="A614" s="54"/>
      <c r="C614" s="54"/>
      <c r="L614" s="1132"/>
    </row>
    <row r="615" spans="1:12" ht="12.75">
      <c r="A615" s="54"/>
      <c r="C615" s="54"/>
      <c r="L615" s="1132"/>
    </row>
    <row r="616" spans="1:12" ht="12.75">
      <c r="A616" s="54"/>
      <c r="C616" s="54"/>
      <c r="L616" s="1132"/>
    </row>
    <row r="617" spans="1:12" ht="12.75">
      <c r="A617" s="54"/>
      <c r="C617" s="54"/>
      <c r="L617" s="1132"/>
    </row>
    <row r="618" spans="1:12" ht="12.75">
      <c r="A618" s="54"/>
      <c r="C618" s="54"/>
      <c r="L618" s="1132"/>
    </row>
    <row r="619" spans="1:12" ht="12.75">
      <c r="A619" s="54"/>
      <c r="C619" s="54"/>
      <c r="L619" s="1132"/>
    </row>
    <row r="620" spans="1:12" ht="12.75">
      <c r="A620" s="54"/>
      <c r="C620" s="54"/>
      <c r="L620" s="1132"/>
    </row>
    <row r="621" spans="1:12" ht="12.75">
      <c r="A621" s="54"/>
      <c r="C621" s="54"/>
      <c r="L621" s="1132"/>
    </row>
    <row r="622" spans="1:12" ht="12.75">
      <c r="A622" s="54"/>
      <c r="C622" s="54"/>
      <c r="L622" s="1132"/>
    </row>
    <row r="623" spans="1:12" ht="12.75">
      <c r="A623" s="54"/>
      <c r="C623" s="54"/>
      <c r="L623" s="1132"/>
    </row>
    <row r="624" spans="1:12" ht="12.75">
      <c r="A624" s="54"/>
      <c r="C624" s="54"/>
      <c r="L624" s="1132"/>
    </row>
    <row r="625" spans="1:12" ht="12.75">
      <c r="A625" s="54"/>
      <c r="C625" s="54"/>
      <c r="L625" s="1132"/>
    </row>
    <row r="626" spans="1:12" ht="12.75">
      <c r="A626" s="54"/>
      <c r="C626" s="54"/>
      <c r="L626" s="1132"/>
    </row>
    <row r="627" spans="1:12" ht="12.75">
      <c r="A627" s="54"/>
      <c r="C627" s="54"/>
      <c r="L627" s="1132"/>
    </row>
    <row r="628" spans="1:12" ht="12.75">
      <c r="A628" s="54"/>
      <c r="C628" s="54"/>
      <c r="L628" s="1132"/>
    </row>
    <row r="629" spans="1:12" ht="12.75">
      <c r="A629" s="54"/>
      <c r="C629" s="54"/>
      <c r="L629" s="1132"/>
    </row>
    <row r="630" spans="1:12" ht="12.75">
      <c r="A630" s="54"/>
      <c r="C630" s="54"/>
      <c r="L630" s="1132"/>
    </row>
    <row r="631" spans="1:12" ht="12.75">
      <c r="A631" s="54"/>
      <c r="C631" s="54"/>
      <c r="L631" s="1132"/>
    </row>
    <row r="632" spans="1:12" ht="12.75">
      <c r="A632" s="54"/>
      <c r="C632" s="54"/>
      <c r="L632" s="1132"/>
    </row>
    <row r="633" spans="1:12" ht="12.75">
      <c r="A633" s="54"/>
      <c r="C633" s="54"/>
      <c r="L633" s="1132"/>
    </row>
    <row r="634" spans="1:12" ht="12.75">
      <c r="A634" s="54"/>
      <c r="C634" s="54"/>
      <c r="L634" s="1132"/>
    </row>
    <row r="635" spans="1:12" ht="12.75">
      <c r="A635" s="54"/>
      <c r="C635" s="54"/>
      <c r="L635" s="1132"/>
    </row>
    <row r="636" spans="1:12" ht="12.75">
      <c r="A636" s="54"/>
      <c r="C636" s="54"/>
      <c r="L636" s="1132"/>
    </row>
    <row r="637" spans="1:12" ht="12.75">
      <c r="A637" s="54"/>
      <c r="C637" s="54"/>
      <c r="L637" s="1132"/>
    </row>
    <row r="638" spans="1:12" ht="12.75">
      <c r="A638" s="54"/>
      <c r="C638" s="54"/>
      <c r="L638" s="1132"/>
    </row>
    <row r="639" spans="1:12" ht="12.75">
      <c r="A639" s="54"/>
      <c r="C639" s="54"/>
      <c r="L639" s="1132"/>
    </row>
    <row r="640" spans="1:12" ht="12.75">
      <c r="A640" s="54"/>
      <c r="C640" s="54"/>
      <c r="L640" s="1132"/>
    </row>
    <row r="641" spans="1:12" ht="12.75">
      <c r="A641" s="54"/>
      <c r="C641" s="54"/>
      <c r="L641" s="1132"/>
    </row>
    <row r="642" spans="1:12" ht="12.75">
      <c r="A642" s="54"/>
      <c r="C642" s="54"/>
      <c r="L642" s="1132"/>
    </row>
    <row r="643" spans="1:12" ht="12.75">
      <c r="A643" s="54"/>
      <c r="C643" s="54"/>
      <c r="L643" s="1132"/>
    </row>
    <row r="644" spans="1:12" ht="12.75">
      <c r="A644" s="54"/>
      <c r="C644" s="54"/>
      <c r="L644" s="1132"/>
    </row>
    <row r="645" spans="1:12" ht="12.75">
      <c r="A645" s="54"/>
      <c r="C645" s="54"/>
      <c r="L645" s="1132"/>
    </row>
    <row r="646" spans="1:12" ht="12.75">
      <c r="A646" s="54"/>
      <c r="C646" s="54"/>
      <c r="L646" s="1132"/>
    </row>
    <row r="647" spans="1:12" ht="12.75">
      <c r="A647" s="54"/>
      <c r="C647" s="54"/>
      <c r="L647" s="1132"/>
    </row>
    <row r="648" spans="1:12" ht="12.75">
      <c r="A648" s="54"/>
      <c r="C648" s="54"/>
      <c r="L648" s="1132"/>
    </row>
    <row r="649" spans="1:12" ht="12.75">
      <c r="A649" s="54"/>
      <c r="C649" s="54"/>
      <c r="L649" s="1132"/>
    </row>
    <row r="650" spans="1:12" ht="12.75">
      <c r="A650" s="54"/>
      <c r="C650" s="54"/>
      <c r="L650" s="1132"/>
    </row>
    <row r="651" spans="1:12" ht="12.75">
      <c r="A651" s="54"/>
      <c r="C651" s="54"/>
      <c r="L651" s="1132"/>
    </row>
    <row r="652" spans="1:12" ht="12.75">
      <c r="A652" s="54"/>
      <c r="C652" s="54"/>
      <c r="L652" s="1132"/>
    </row>
    <row r="653" spans="1:12" ht="12.75">
      <c r="A653" s="54"/>
      <c r="C653" s="54"/>
      <c r="L653" s="1132"/>
    </row>
    <row r="654" spans="1:12" ht="12.75">
      <c r="A654" s="54"/>
      <c r="C654" s="54"/>
      <c r="L654" s="1132"/>
    </row>
    <row r="655" spans="1:12" ht="12.75">
      <c r="A655" s="54"/>
      <c r="C655" s="54"/>
      <c r="L655" s="1132"/>
    </row>
    <row r="656" spans="1:12" ht="12.75">
      <c r="A656" s="54"/>
      <c r="C656" s="54"/>
      <c r="L656" s="1132"/>
    </row>
    <row r="657" spans="1:12" ht="12.75">
      <c r="A657" s="54"/>
      <c r="C657" s="54"/>
      <c r="L657" s="1132"/>
    </row>
    <row r="658" spans="1:12" ht="12.75">
      <c r="A658" s="54"/>
      <c r="C658" s="54"/>
      <c r="L658" s="1132"/>
    </row>
    <row r="659" spans="1:12" ht="12.75">
      <c r="A659" s="54"/>
      <c r="C659" s="54"/>
      <c r="L659" s="1132"/>
    </row>
    <row r="660" spans="1:12" ht="12.75">
      <c r="A660" s="54"/>
      <c r="C660" s="54"/>
      <c r="L660" s="1132"/>
    </row>
    <row r="661" spans="1:12" ht="12.75">
      <c r="A661" s="54"/>
      <c r="C661" s="54"/>
      <c r="L661" s="1132"/>
    </row>
    <row r="662" spans="1:12" ht="12.75">
      <c r="A662" s="54"/>
      <c r="C662" s="54"/>
      <c r="L662" s="1132"/>
    </row>
    <row r="663" spans="1:12" ht="12.75">
      <c r="A663" s="54"/>
      <c r="C663" s="54"/>
      <c r="L663" s="1132"/>
    </row>
    <row r="664" spans="1:12" ht="12.75">
      <c r="A664" s="54"/>
      <c r="C664" s="54"/>
      <c r="L664" s="1132"/>
    </row>
    <row r="665" spans="1:12" ht="12.75">
      <c r="A665" s="54"/>
      <c r="C665" s="54"/>
      <c r="L665" s="1132"/>
    </row>
    <row r="666" spans="1:12" ht="12.75">
      <c r="A666" s="54"/>
      <c r="C666" s="54"/>
      <c r="L666" s="1132"/>
    </row>
    <row r="667" spans="1:12" ht="12.75">
      <c r="A667" s="54"/>
      <c r="C667" s="54"/>
      <c r="L667" s="1132"/>
    </row>
    <row r="668" spans="1:12" ht="12.75">
      <c r="A668" s="54"/>
      <c r="C668" s="54"/>
      <c r="L668" s="1132"/>
    </row>
    <row r="669" spans="1:12" ht="12.75">
      <c r="A669" s="54"/>
      <c r="C669" s="54"/>
      <c r="L669" s="1132"/>
    </row>
    <row r="670" spans="1:12" ht="12.75">
      <c r="A670" s="54"/>
      <c r="C670" s="54"/>
      <c r="L670" s="1132"/>
    </row>
    <row r="671" spans="1:12" ht="12.75">
      <c r="A671" s="54"/>
      <c r="C671" s="54"/>
      <c r="L671" s="1132"/>
    </row>
    <row r="672" spans="1:12" ht="12.75">
      <c r="A672" s="54"/>
      <c r="C672" s="54"/>
      <c r="L672" s="1132"/>
    </row>
    <row r="673" spans="1:12" ht="12.75">
      <c r="A673" s="54"/>
      <c r="C673" s="54"/>
      <c r="L673" s="1132"/>
    </row>
    <row r="674" spans="1:12" ht="12.75">
      <c r="A674" s="54"/>
      <c r="C674" s="54"/>
      <c r="L674" s="1132"/>
    </row>
    <row r="675" spans="1:12" ht="12.75">
      <c r="A675" s="54"/>
      <c r="C675" s="54"/>
      <c r="L675" s="1132"/>
    </row>
    <row r="676" spans="1:12" ht="12.75">
      <c r="A676" s="54"/>
      <c r="C676" s="54"/>
      <c r="L676" s="1132"/>
    </row>
    <row r="677" spans="1:12" ht="12.75">
      <c r="A677" s="54"/>
      <c r="C677" s="54"/>
      <c r="L677" s="1132"/>
    </row>
    <row r="678" spans="1:12" ht="12.75">
      <c r="A678" s="54"/>
      <c r="C678" s="54"/>
      <c r="L678" s="1132"/>
    </row>
    <row r="679" spans="1:12" ht="12.75">
      <c r="A679" s="54"/>
      <c r="C679" s="54"/>
      <c r="L679" s="1132"/>
    </row>
    <row r="680" spans="1:12" ht="12.75">
      <c r="A680" s="54"/>
      <c r="C680" s="54"/>
      <c r="L680" s="1132"/>
    </row>
    <row r="681" spans="1:12" ht="12.75">
      <c r="A681" s="54"/>
      <c r="C681" s="54"/>
      <c r="L681" s="1132"/>
    </row>
    <row r="682" spans="1:12" ht="12.75">
      <c r="A682" s="54"/>
      <c r="C682" s="54"/>
      <c r="L682" s="1132"/>
    </row>
    <row r="683" spans="1:12" ht="12.75">
      <c r="A683" s="54"/>
      <c r="C683" s="54"/>
      <c r="L683" s="1132"/>
    </row>
    <row r="684" spans="1:12" ht="12.75">
      <c r="A684" s="54"/>
      <c r="C684" s="54"/>
      <c r="L684" s="1132"/>
    </row>
    <row r="685" spans="1:12" ht="12.75">
      <c r="A685" s="54"/>
      <c r="C685" s="54"/>
      <c r="L685" s="1132"/>
    </row>
    <row r="686" spans="1:12" ht="12.75">
      <c r="A686" s="54"/>
      <c r="C686" s="54"/>
      <c r="L686" s="1132"/>
    </row>
    <row r="687" spans="1:12" ht="12.75">
      <c r="A687" s="54"/>
      <c r="C687" s="54"/>
      <c r="L687" s="1132"/>
    </row>
    <row r="688" spans="1:12" ht="12.75">
      <c r="A688" s="54"/>
      <c r="C688" s="54"/>
      <c r="L688" s="1132"/>
    </row>
    <row r="689" spans="1:12" ht="12.75">
      <c r="A689" s="54"/>
      <c r="C689" s="54"/>
      <c r="L689" s="1132"/>
    </row>
    <row r="690" spans="1:12" ht="12.75">
      <c r="A690" s="54"/>
      <c r="C690" s="54"/>
      <c r="L690" s="1132"/>
    </row>
    <row r="691" spans="1:12" ht="12.75">
      <c r="A691" s="54"/>
      <c r="C691" s="54"/>
      <c r="L691" s="1132"/>
    </row>
    <row r="692" spans="1:12" ht="12.75">
      <c r="A692" s="54"/>
      <c r="C692" s="54"/>
      <c r="L692" s="1132"/>
    </row>
    <row r="693" spans="1:12" ht="12.75">
      <c r="A693" s="54"/>
      <c r="C693" s="54"/>
      <c r="L693" s="1132"/>
    </row>
    <row r="694" spans="1:12" ht="12.75">
      <c r="A694" s="54"/>
      <c r="C694" s="54"/>
      <c r="L694" s="1132"/>
    </row>
    <row r="695" spans="1:12" ht="12.75">
      <c r="A695" s="54"/>
      <c r="C695" s="54"/>
      <c r="L695" s="1132"/>
    </row>
    <row r="696" spans="1:12" ht="12.75">
      <c r="A696" s="54"/>
      <c r="C696" s="54"/>
      <c r="L696" s="1132"/>
    </row>
    <row r="697" spans="1:12" ht="12.75">
      <c r="A697" s="54"/>
      <c r="C697" s="54"/>
      <c r="L697" s="1132"/>
    </row>
    <row r="698" spans="1:12" ht="12.75">
      <c r="A698" s="54"/>
      <c r="C698" s="54"/>
      <c r="L698" s="1132"/>
    </row>
    <row r="699" spans="1:12" ht="12.75">
      <c r="A699" s="54"/>
      <c r="C699" s="54"/>
      <c r="L699" s="1132"/>
    </row>
    <row r="700" spans="1:12" ht="12.75">
      <c r="A700" s="54"/>
      <c r="C700" s="54"/>
      <c r="L700" s="1132"/>
    </row>
    <row r="701" spans="1:12" ht="12.75">
      <c r="A701" s="54"/>
      <c r="C701" s="54"/>
      <c r="L701" s="1132"/>
    </row>
    <row r="702" spans="1:12" ht="12.75">
      <c r="A702" s="54"/>
      <c r="C702" s="54"/>
      <c r="L702" s="1132"/>
    </row>
    <row r="703" spans="1:12" ht="12.75">
      <c r="A703" s="54"/>
      <c r="C703" s="54"/>
      <c r="L703" s="1132"/>
    </row>
    <row r="704" spans="1:12" ht="12.75">
      <c r="A704" s="54"/>
      <c r="C704" s="54"/>
      <c r="L704" s="1132"/>
    </row>
    <row r="705" spans="1:12" ht="12.75">
      <c r="A705" s="54"/>
      <c r="C705" s="54"/>
      <c r="L705" s="1132"/>
    </row>
    <row r="706" spans="1:12" ht="12.75">
      <c r="A706" s="54"/>
      <c r="C706" s="54"/>
      <c r="L706" s="1132"/>
    </row>
    <row r="707" spans="1:12" ht="12.75">
      <c r="A707" s="54"/>
      <c r="C707" s="54"/>
      <c r="L707" s="1132"/>
    </row>
    <row r="708" spans="1:12" ht="12.75">
      <c r="A708" s="54"/>
      <c r="C708" s="54"/>
      <c r="L708" s="1132"/>
    </row>
    <row r="709" spans="1:12" ht="12.75">
      <c r="A709" s="54"/>
      <c r="C709" s="54"/>
      <c r="L709" s="1132"/>
    </row>
    <row r="710" spans="1:12" ht="12.75">
      <c r="A710" s="54"/>
      <c r="C710" s="54"/>
      <c r="L710" s="1132"/>
    </row>
    <row r="711" spans="1:12" ht="12.75">
      <c r="A711" s="54"/>
      <c r="C711" s="54"/>
      <c r="L711" s="1132"/>
    </row>
    <row r="712" spans="1:12" ht="12.75">
      <c r="A712" s="54"/>
      <c r="C712" s="54"/>
      <c r="L712" s="1132"/>
    </row>
    <row r="713" spans="1:12" ht="12.75">
      <c r="A713" s="54"/>
      <c r="C713" s="54"/>
      <c r="L713" s="1132"/>
    </row>
    <row r="714" spans="1:12" ht="12.75">
      <c r="A714" s="54"/>
      <c r="C714" s="54"/>
      <c r="L714" s="1132"/>
    </row>
    <row r="715" spans="1:12" ht="12.75">
      <c r="A715" s="54"/>
      <c r="C715" s="54"/>
      <c r="L715" s="1132"/>
    </row>
    <row r="716" spans="1:12" ht="12.75">
      <c r="A716" s="54"/>
      <c r="C716" s="54"/>
      <c r="L716" s="1132"/>
    </row>
    <row r="717" spans="1:12" ht="12.75">
      <c r="A717" s="54"/>
      <c r="C717" s="54"/>
      <c r="L717" s="1132"/>
    </row>
    <row r="718" spans="1:12" ht="12.75">
      <c r="A718" s="54"/>
      <c r="C718" s="54"/>
      <c r="L718" s="1132"/>
    </row>
    <row r="719" spans="1:12" ht="12.75">
      <c r="A719" s="54"/>
      <c r="C719" s="54"/>
      <c r="L719" s="1132"/>
    </row>
    <row r="720" spans="1:12" ht="12.75">
      <c r="A720" s="54"/>
      <c r="C720" s="54"/>
      <c r="L720" s="1132"/>
    </row>
    <row r="721" spans="1:12" ht="12.75">
      <c r="A721" s="54"/>
      <c r="C721" s="54"/>
      <c r="L721" s="1132"/>
    </row>
    <row r="722" spans="1:12" ht="12.75">
      <c r="A722" s="54"/>
      <c r="C722" s="54"/>
      <c r="L722" s="1132"/>
    </row>
    <row r="723" spans="1:12" ht="12.75">
      <c r="A723" s="54"/>
      <c r="C723" s="54"/>
      <c r="L723" s="1132"/>
    </row>
    <row r="724" spans="1:12" ht="12.75">
      <c r="A724" s="54"/>
      <c r="C724" s="54"/>
      <c r="L724" s="1132"/>
    </row>
    <row r="725" spans="1:12" ht="12.75">
      <c r="A725" s="54"/>
      <c r="C725" s="54"/>
      <c r="L725" s="1132"/>
    </row>
    <row r="726" spans="1:12" ht="12.75">
      <c r="A726" s="54"/>
      <c r="C726" s="54"/>
      <c r="L726" s="1132"/>
    </row>
    <row r="727" spans="1:12" ht="12.75">
      <c r="A727" s="54"/>
      <c r="C727" s="54"/>
      <c r="L727" s="1132"/>
    </row>
    <row r="728" spans="1:12" ht="12.75">
      <c r="A728" s="54"/>
      <c r="C728" s="54"/>
      <c r="L728" s="1132"/>
    </row>
    <row r="729" spans="1:12" ht="12.75">
      <c r="A729" s="54"/>
      <c r="C729" s="54"/>
      <c r="L729" s="1132"/>
    </row>
    <row r="730" spans="1:12" ht="12.75">
      <c r="A730" s="54"/>
      <c r="C730" s="54"/>
      <c r="L730" s="1132"/>
    </row>
    <row r="731" spans="1:12" ht="12.75">
      <c r="A731" s="54"/>
      <c r="C731" s="54"/>
      <c r="L731" s="1132"/>
    </row>
    <row r="732" spans="1:12" ht="12.75">
      <c r="A732" s="54"/>
      <c r="C732" s="54"/>
      <c r="L732" s="1132"/>
    </row>
    <row r="733" spans="1:12" ht="12.75">
      <c r="A733" s="54"/>
      <c r="C733" s="54"/>
      <c r="L733" s="1132"/>
    </row>
    <row r="734" spans="1:12" ht="12.75">
      <c r="A734" s="54"/>
      <c r="C734" s="54"/>
      <c r="L734" s="1132"/>
    </row>
    <row r="735" spans="1:12" ht="12.75">
      <c r="A735" s="54"/>
      <c r="C735" s="54"/>
      <c r="L735" s="1132"/>
    </row>
    <row r="736" spans="1:12" ht="12.75">
      <c r="A736" s="54"/>
      <c r="C736" s="54"/>
      <c r="L736" s="1132"/>
    </row>
    <row r="737" spans="1:12" ht="12.75">
      <c r="A737" s="54"/>
      <c r="C737" s="54"/>
      <c r="L737" s="1132"/>
    </row>
    <row r="738" spans="1:12" ht="12.75">
      <c r="A738" s="54"/>
      <c r="C738" s="54"/>
      <c r="L738" s="1132"/>
    </row>
    <row r="739" spans="1:12" ht="12.75">
      <c r="A739" s="54"/>
      <c r="C739" s="54"/>
      <c r="L739" s="1132"/>
    </row>
    <row r="740" spans="1:12" ht="12.75">
      <c r="A740" s="54"/>
      <c r="C740" s="54"/>
      <c r="L740" s="1132"/>
    </row>
    <row r="741" spans="1:12" ht="12.75">
      <c r="A741" s="54"/>
      <c r="C741" s="54"/>
      <c r="L741" s="1132"/>
    </row>
    <row r="742" spans="1:12" ht="12.75">
      <c r="A742" s="54"/>
      <c r="C742" s="54"/>
      <c r="L742" s="1132"/>
    </row>
    <row r="743" spans="1:12" ht="12.75">
      <c r="A743" s="54"/>
      <c r="C743" s="54"/>
      <c r="L743" s="1132"/>
    </row>
    <row r="744" spans="1:12" ht="12.75">
      <c r="A744" s="54"/>
      <c r="C744" s="54"/>
      <c r="L744" s="1132"/>
    </row>
    <row r="745" spans="1:12" ht="12.75">
      <c r="A745" s="54"/>
      <c r="C745" s="54"/>
      <c r="L745" s="1132"/>
    </row>
    <row r="746" spans="1:12" ht="12.75">
      <c r="A746" s="54"/>
      <c r="C746" s="54"/>
      <c r="L746" s="1132"/>
    </row>
    <row r="747" spans="1:12" ht="12.75">
      <c r="A747" s="54"/>
      <c r="C747" s="54"/>
      <c r="L747" s="1132"/>
    </row>
    <row r="748" spans="1:12" ht="12.75">
      <c r="A748" s="54"/>
      <c r="C748" s="54"/>
      <c r="L748" s="1132"/>
    </row>
    <row r="749" spans="1:12" ht="12.75">
      <c r="A749" s="54"/>
      <c r="C749" s="54"/>
      <c r="L749" s="1132"/>
    </row>
    <row r="750" spans="1:12" ht="12.75">
      <c r="A750" s="54"/>
      <c r="C750" s="54"/>
      <c r="L750" s="1132"/>
    </row>
    <row r="751" spans="1:12" ht="12.75">
      <c r="A751" s="54"/>
      <c r="C751" s="54"/>
      <c r="L751" s="1132"/>
    </row>
    <row r="752" spans="1:12" ht="12.75">
      <c r="A752" s="54"/>
      <c r="C752" s="54"/>
      <c r="L752" s="1132"/>
    </row>
    <row r="753" spans="1:12" ht="12.75">
      <c r="A753" s="54"/>
      <c r="C753" s="54"/>
      <c r="L753" s="1132"/>
    </row>
    <row r="754" spans="1:12" ht="12.75">
      <c r="A754" s="54"/>
      <c r="C754" s="54"/>
      <c r="L754" s="1132"/>
    </row>
    <row r="755" spans="1:12" ht="12.75">
      <c r="A755" s="54"/>
      <c r="C755" s="54"/>
      <c r="L755" s="1132"/>
    </row>
    <row r="756" spans="1:12" ht="12.75">
      <c r="A756" s="54"/>
      <c r="C756" s="54"/>
      <c r="L756" s="1132"/>
    </row>
    <row r="757" spans="1:12" ht="12.75">
      <c r="A757" s="54"/>
      <c r="C757" s="54"/>
      <c r="L757" s="1132"/>
    </row>
    <row r="758" spans="1:12" ht="12.75">
      <c r="A758" s="54"/>
      <c r="C758" s="54"/>
      <c r="L758" s="1132"/>
    </row>
    <row r="759" spans="1:12" ht="12.75">
      <c r="A759" s="54"/>
      <c r="C759" s="54"/>
      <c r="L759" s="1132"/>
    </row>
    <row r="760" spans="1:12" ht="12.75">
      <c r="A760" s="54"/>
      <c r="C760" s="54"/>
      <c r="L760" s="1132"/>
    </row>
    <row r="761" spans="1:12" ht="12.75">
      <c r="A761" s="54"/>
      <c r="C761" s="54"/>
      <c r="L761" s="1132"/>
    </row>
    <row r="762" spans="1:12" ht="12.75">
      <c r="A762" s="54"/>
      <c r="C762" s="54"/>
      <c r="L762" s="1132"/>
    </row>
    <row r="763" spans="1:12" ht="12.75">
      <c r="A763" s="54"/>
      <c r="C763" s="54"/>
      <c r="L763" s="1132"/>
    </row>
    <row r="764" spans="1:12" ht="12.75">
      <c r="A764" s="54"/>
      <c r="C764" s="54"/>
      <c r="L764" s="1132"/>
    </row>
    <row r="765" spans="1:12" ht="12.75">
      <c r="A765" s="54"/>
      <c r="C765" s="54"/>
      <c r="L765" s="1132"/>
    </row>
    <row r="766" spans="1:12" ht="12.75">
      <c r="A766" s="54"/>
      <c r="C766" s="54"/>
      <c r="L766" s="1132"/>
    </row>
    <row r="767" spans="1:12" ht="12.75">
      <c r="A767" s="54"/>
      <c r="C767" s="54"/>
      <c r="L767" s="1132"/>
    </row>
    <row r="768" spans="1:12" ht="12.75">
      <c r="A768" s="54"/>
      <c r="C768" s="54"/>
      <c r="L768" s="1132"/>
    </row>
    <row r="769" spans="1:12" ht="12.75">
      <c r="A769" s="54"/>
      <c r="C769" s="54"/>
      <c r="L769" s="1132"/>
    </row>
    <row r="770" spans="1:12" ht="12.75">
      <c r="A770" s="54"/>
      <c r="C770" s="54"/>
      <c r="L770" s="1132"/>
    </row>
    <row r="771" spans="1:12" ht="12.75">
      <c r="A771" s="54"/>
      <c r="C771" s="54"/>
      <c r="L771" s="1132"/>
    </row>
    <row r="772" spans="1:12" ht="12.75">
      <c r="A772" s="54"/>
      <c r="C772" s="54"/>
      <c r="L772" s="1132"/>
    </row>
    <row r="773" spans="1:12" ht="12.75">
      <c r="A773" s="54"/>
      <c r="C773" s="54"/>
      <c r="L773" s="1132"/>
    </row>
    <row r="774" spans="1:12" ht="12.75">
      <c r="A774" s="54"/>
      <c r="C774" s="54"/>
      <c r="L774" s="1132"/>
    </row>
    <row r="775" spans="1:12" ht="12.75">
      <c r="A775" s="54"/>
      <c r="C775" s="54"/>
      <c r="L775" s="1132"/>
    </row>
    <row r="776" spans="1:12" ht="12.75">
      <c r="A776" s="54"/>
      <c r="C776" s="54"/>
      <c r="L776" s="1132"/>
    </row>
    <row r="777" spans="1:12" ht="12.75">
      <c r="A777" s="54"/>
      <c r="C777" s="54"/>
      <c r="L777" s="1132"/>
    </row>
    <row r="778" spans="1:12" ht="12.75">
      <c r="A778" s="54"/>
      <c r="C778" s="54"/>
      <c r="L778" s="1132"/>
    </row>
    <row r="779" spans="1:12" ht="12.75">
      <c r="A779" s="54"/>
      <c r="C779" s="54"/>
      <c r="L779" s="1132"/>
    </row>
    <row r="780" spans="1:12" ht="12.75">
      <c r="A780" s="54"/>
      <c r="C780" s="54"/>
      <c r="L780" s="1132"/>
    </row>
    <row r="781" spans="1:12" ht="12.75">
      <c r="A781" s="54"/>
      <c r="C781" s="54"/>
      <c r="L781" s="1132"/>
    </row>
    <row r="782" spans="1:12" ht="12.75">
      <c r="A782" s="54"/>
      <c r="C782" s="54"/>
      <c r="L782" s="1132"/>
    </row>
    <row r="783" spans="1:12" ht="12.75">
      <c r="A783" s="54"/>
      <c r="C783" s="54"/>
      <c r="L783" s="1132"/>
    </row>
    <row r="784" spans="1:12" ht="12.75">
      <c r="A784" s="54"/>
      <c r="C784" s="54"/>
      <c r="L784" s="1132"/>
    </row>
    <row r="785" spans="1:12" ht="12.75">
      <c r="A785" s="54"/>
      <c r="C785" s="54"/>
      <c r="L785" s="1132"/>
    </row>
    <row r="786" spans="1:12" ht="12.75">
      <c r="A786" s="54"/>
      <c r="C786" s="54"/>
      <c r="L786" s="1132"/>
    </row>
    <row r="787" spans="1:12" ht="12.75">
      <c r="A787" s="54"/>
      <c r="C787" s="54"/>
      <c r="L787" s="1132"/>
    </row>
    <row r="788" spans="1:12" ht="12.75">
      <c r="A788" s="54"/>
      <c r="C788" s="54"/>
      <c r="L788" s="1132"/>
    </row>
    <row r="789" spans="1:12" ht="12.75">
      <c r="A789" s="54"/>
      <c r="C789" s="54"/>
      <c r="L789" s="1132"/>
    </row>
    <row r="790" spans="1:12" ht="12.75">
      <c r="A790" s="54"/>
      <c r="C790" s="54"/>
      <c r="L790" s="1132"/>
    </row>
    <row r="791" spans="1:12" ht="12.75">
      <c r="A791" s="54"/>
      <c r="C791" s="54"/>
      <c r="L791" s="1132"/>
    </row>
    <row r="792" spans="1:12" ht="12.75">
      <c r="A792" s="54"/>
      <c r="C792" s="54"/>
      <c r="L792" s="1132"/>
    </row>
    <row r="793" spans="1:12" ht="12.75">
      <c r="A793" s="54"/>
      <c r="C793" s="54"/>
      <c r="L793" s="1132"/>
    </row>
    <row r="794" spans="1:12" ht="12.75">
      <c r="A794" s="54"/>
      <c r="C794" s="54"/>
      <c r="L794" s="1132"/>
    </row>
    <row r="795" spans="1:12" ht="12.75">
      <c r="A795" s="54"/>
      <c r="C795" s="54"/>
      <c r="L795" s="1132"/>
    </row>
    <row r="796" spans="1:12" ht="12.75">
      <c r="A796" s="54"/>
      <c r="C796" s="54"/>
      <c r="L796" s="1132"/>
    </row>
    <row r="797" spans="1:12" ht="12.75">
      <c r="A797" s="54"/>
      <c r="C797" s="54"/>
      <c r="L797" s="1132"/>
    </row>
    <row r="798" spans="1:12" ht="12.75">
      <c r="A798" s="54"/>
      <c r="C798" s="54"/>
      <c r="L798" s="1132"/>
    </row>
    <row r="799" spans="1:12" ht="12.75">
      <c r="A799" s="54"/>
      <c r="C799" s="54"/>
      <c r="L799" s="1132"/>
    </row>
    <row r="800" spans="1:12" ht="12.75">
      <c r="A800" s="54"/>
      <c r="C800" s="54"/>
      <c r="L800" s="1132"/>
    </row>
    <row r="801" spans="1:12" ht="12.75">
      <c r="A801" s="54"/>
      <c r="C801" s="54"/>
      <c r="L801" s="1132"/>
    </row>
    <row r="802" spans="1:12" ht="12.75">
      <c r="A802" s="54"/>
      <c r="C802" s="54"/>
      <c r="L802" s="1132"/>
    </row>
    <row r="803" spans="1:12" ht="12.75">
      <c r="A803" s="54"/>
      <c r="C803" s="54"/>
      <c r="L803" s="1132"/>
    </row>
    <row r="804" spans="1:12" ht="12.75">
      <c r="A804" s="54"/>
      <c r="C804" s="54"/>
      <c r="L804" s="1132"/>
    </row>
    <row r="805" spans="1:12" ht="12.75">
      <c r="A805" s="54"/>
      <c r="C805" s="54"/>
      <c r="L805" s="1132"/>
    </row>
    <row r="806" spans="1:12" ht="12.75">
      <c r="A806" s="54"/>
      <c r="C806" s="54"/>
      <c r="L806" s="1132"/>
    </row>
    <row r="807" spans="1:12" ht="12.75">
      <c r="A807" s="54"/>
      <c r="C807" s="54"/>
      <c r="L807" s="1132"/>
    </row>
    <row r="808" spans="1:12" ht="12.75">
      <c r="A808" s="54"/>
      <c r="C808" s="54"/>
      <c r="L808" s="1132"/>
    </row>
    <row r="809" spans="1:12" ht="12.75">
      <c r="A809" s="54"/>
      <c r="C809" s="54"/>
      <c r="L809" s="1132"/>
    </row>
    <row r="810" spans="1:12" ht="12.75">
      <c r="A810" s="54"/>
      <c r="C810" s="54"/>
      <c r="L810" s="1132"/>
    </row>
    <row r="811" spans="1:12" ht="12.75">
      <c r="A811" s="54"/>
      <c r="C811" s="54"/>
      <c r="L811" s="1132"/>
    </row>
    <row r="812" spans="1:12" ht="12.75">
      <c r="A812" s="54"/>
      <c r="C812" s="54"/>
      <c r="L812" s="1132"/>
    </row>
    <row r="813" spans="1:12" ht="12.75">
      <c r="A813" s="54"/>
      <c r="C813" s="54"/>
      <c r="L813" s="1132"/>
    </row>
    <row r="814" spans="1:12" ht="12.75">
      <c r="A814" s="54"/>
      <c r="C814" s="54"/>
      <c r="L814" s="1132"/>
    </row>
    <row r="815" spans="1:12" ht="12.75">
      <c r="A815" s="54"/>
      <c r="C815" s="54"/>
      <c r="L815" s="1132"/>
    </row>
    <row r="816" spans="1:12" ht="12.75">
      <c r="A816" s="54"/>
      <c r="C816" s="54"/>
      <c r="L816" s="1132"/>
    </row>
    <row r="817" spans="1:12" ht="12.75">
      <c r="A817" s="54"/>
      <c r="C817" s="54"/>
      <c r="L817" s="1132"/>
    </row>
    <row r="818" spans="1:12" ht="12.75">
      <c r="A818" s="54"/>
      <c r="C818" s="54"/>
      <c r="L818" s="1132"/>
    </row>
    <row r="819" spans="1:12" ht="12.75">
      <c r="A819" s="54"/>
      <c r="C819" s="54"/>
      <c r="L819" s="1132"/>
    </row>
    <row r="820" spans="1:12" ht="12.75">
      <c r="A820" s="54"/>
      <c r="C820" s="54"/>
      <c r="L820" s="1132"/>
    </row>
    <row r="821" spans="1:12" ht="12.75">
      <c r="A821" s="54"/>
      <c r="C821" s="54"/>
      <c r="L821" s="1132"/>
    </row>
    <row r="822" spans="1:12" ht="12.75">
      <c r="A822" s="54"/>
      <c r="C822" s="54"/>
      <c r="L822" s="1132"/>
    </row>
    <row r="823" spans="1:12" ht="12.75">
      <c r="A823" s="54"/>
      <c r="C823" s="54"/>
      <c r="L823" s="1132"/>
    </row>
    <row r="824" spans="1:12" ht="12.75">
      <c r="A824" s="54"/>
      <c r="C824" s="54"/>
      <c r="L824" s="1132"/>
    </row>
    <row r="825" spans="1:12" ht="12.75">
      <c r="A825" s="54"/>
      <c r="C825" s="54"/>
      <c r="L825" s="1132"/>
    </row>
    <row r="826" spans="1:12" ht="12.75">
      <c r="A826" s="54"/>
      <c r="C826" s="54"/>
      <c r="L826" s="1132"/>
    </row>
    <row r="827" spans="1:12" ht="12.75">
      <c r="A827" s="54"/>
      <c r="C827" s="54"/>
      <c r="L827" s="1132"/>
    </row>
    <row r="828" spans="1:12" ht="12.75">
      <c r="A828" s="54"/>
      <c r="C828" s="54"/>
      <c r="L828" s="1132"/>
    </row>
    <row r="829" spans="1:12" ht="12.75">
      <c r="A829" s="54"/>
      <c r="C829" s="54"/>
      <c r="L829" s="1132"/>
    </row>
    <row r="830" spans="1:12" ht="12.75">
      <c r="A830" s="54"/>
      <c r="C830" s="54"/>
      <c r="L830" s="1132"/>
    </row>
    <row r="831" spans="1:12" ht="12.75">
      <c r="A831" s="54"/>
      <c r="C831" s="54"/>
      <c r="L831" s="1132"/>
    </row>
    <row r="832" spans="1:12" ht="12.75">
      <c r="A832" s="54"/>
      <c r="C832" s="54"/>
      <c r="L832" s="1132"/>
    </row>
    <row r="833" spans="1:12" ht="12.75">
      <c r="A833" s="54"/>
      <c r="C833" s="54"/>
      <c r="L833" s="1132"/>
    </row>
    <row r="834" spans="1:12" ht="12.75">
      <c r="A834" s="54"/>
      <c r="C834" s="54"/>
      <c r="L834" s="1132"/>
    </row>
    <row r="835" spans="1:12" ht="12.75">
      <c r="A835" s="54"/>
      <c r="C835" s="54"/>
      <c r="L835" s="1132"/>
    </row>
    <row r="836" spans="1:12" ht="12.75">
      <c r="A836" s="54"/>
      <c r="C836" s="54"/>
      <c r="L836" s="1132"/>
    </row>
    <row r="837" spans="1:12" ht="12.75">
      <c r="A837" s="54"/>
      <c r="C837" s="54"/>
      <c r="L837" s="1132"/>
    </row>
    <row r="838" spans="1:12" ht="12.75">
      <c r="A838" s="54"/>
      <c r="C838" s="54"/>
      <c r="L838" s="1132"/>
    </row>
    <row r="839" spans="1:12" ht="12.75">
      <c r="A839" s="54"/>
      <c r="C839" s="54"/>
      <c r="L839" s="1132"/>
    </row>
    <row r="840" spans="1:12" ht="12.75">
      <c r="A840" s="54"/>
      <c r="C840" s="54"/>
      <c r="L840" s="1132"/>
    </row>
    <row r="841" spans="1:12" ht="12.75">
      <c r="A841" s="54"/>
      <c r="C841" s="54"/>
      <c r="L841" s="1132"/>
    </row>
    <row r="842" spans="1:12" ht="12.75">
      <c r="A842" s="54"/>
      <c r="C842" s="54"/>
      <c r="L842" s="1132"/>
    </row>
    <row r="843" spans="1:12" ht="12.75">
      <c r="A843" s="54"/>
      <c r="C843" s="54"/>
      <c r="L843" s="1132"/>
    </row>
    <row r="844" spans="1:12" ht="12.75">
      <c r="A844" s="54"/>
      <c r="C844" s="54"/>
      <c r="L844" s="1132"/>
    </row>
    <row r="845" spans="1:12" ht="12.75">
      <c r="A845" s="54"/>
      <c r="C845" s="54"/>
      <c r="L845" s="1132"/>
    </row>
    <row r="846" spans="1:12" ht="12.75">
      <c r="A846" s="54"/>
      <c r="C846" s="54"/>
      <c r="L846" s="1132"/>
    </row>
    <row r="847" spans="1:12" ht="12.75">
      <c r="A847" s="54"/>
      <c r="C847" s="54"/>
      <c r="L847" s="1132"/>
    </row>
    <row r="848" spans="1:12" ht="12.75">
      <c r="A848" s="54"/>
      <c r="C848" s="54"/>
      <c r="L848" s="1132"/>
    </row>
    <row r="849" spans="1:12" ht="12.75">
      <c r="A849" s="54"/>
      <c r="C849" s="54"/>
      <c r="L849" s="1132"/>
    </row>
    <row r="850" spans="1:12" ht="12.75">
      <c r="A850" s="54"/>
      <c r="C850" s="54"/>
      <c r="L850" s="1132"/>
    </row>
    <row r="851" spans="1:12" ht="12.75">
      <c r="A851" s="54"/>
      <c r="C851" s="54"/>
      <c r="L851" s="1132"/>
    </row>
    <row r="852" spans="1:12" ht="12.75">
      <c r="A852" s="54"/>
      <c r="C852" s="54"/>
      <c r="L852" s="1132"/>
    </row>
    <row r="853" spans="1:12" ht="12.75">
      <c r="A853" s="54"/>
      <c r="C853" s="54"/>
      <c r="L853" s="1132"/>
    </row>
    <row r="854" spans="1:12" ht="12.75">
      <c r="A854" s="54"/>
      <c r="C854" s="54"/>
      <c r="L854" s="1132"/>
    </row>
    <row r="855" spans="1:12" ht="12.75">
      <c r="A855" s="54"/>
      <c r="C855" s="54"/>
      <c r="L855" s="1132"/>
    </row>
    <row r="856" spans="1:12" ht="12.75">
      <c r="A856" s="54"/>
      <c r="C856" s="54"/>
      <c r="L856" s="1132"/>
    </row>
    <row r="857" spans="1:12" ht="12.75">
      <c r="A857" s="54"/>
      <c r="C857" s="54"/>
      <c r="L857" s="1132"/>
    </row>
    <row r="858" spans="1:12" ht="12.75">
      <c r="A858" s="54"/>
      <c r="C858" s="54"/>
      <c r="L858" s="1132"/>
    </row>
    <row r="859" spans="1:12" ht="12.75">
      <c r="A859" s="54"/>
      <c r="C859" s="54"/>
      <c r="L859" s="1132"/>
    </row>
    <row r="860" spans="1:12" ht="12.75">
      <c r="A860" s="54"/>
      <c r="C860" s="54"/>
      <c r="L860" s="1132"/>
    </row>
    <row r="861" spans="1:12" ht="12.75">
      <c r="A861" s="54"/>
      <c r="C861" s="54"/>
      <c r="L861" s="1132"/>
    </row>
    <row r="862" spans="1:12" ht="12.75">
      <c r="A862" s="54"/>
      <c r="C862" s="54"/>
      <c r="L862" s="1132"/>
    </row>
    <row r="863" spans="1:12" ht="12.75">
      <c r="A863" s="54"/>
      <c r="C863" s="54"/>
      <c r="L863" s="1132"/>
    </row>
    <row r="864" spans="1:12" ht="12.75">
      <c r="A864" s="54"/>
      <c r="C864" s="54"/>
      <c r="L864" s="1132"/>
    </row>
    <row r="865" spans="1:12" ht="12.75">
      <c r="A865" s="54"/>
      <c r="C865" s="54"/>
      <c r="L865" s="1132"/>
    </row>
    <row r="866" spans="1:12" ht="12.75">
      <c r="A866" s="54"/>
      <c r="C866" s="54"/>
      <c r="L866" s="1132"/>
    </row>
    <row r="867" spans="1:12" ht="12.75">
      <c r="A867" s="54"/>
      <c r="C867" s="54"/>
      <c r="L867" s="1132"/>
    </row>
    <row r="868" spans="1:12" ht="12.75">
      <c r="A868" s="54"/>
      <c r="C868" s="54"/>
      <c r="L868" s="1132"/>
    </row>
    <row r="869" spans="1:12" ht="12.75">
      <c r="A869" s="54"/>
      <c r="C869" s="54"/>
      <c r="L869" s="1132"/>
    </row>
    <row r="870" spans="1:12" ht="12.75">
      <c r="A870" s="54"/>
      <c r="C870" s="54"/>
      <c r="L870" s="1132"/>
    </row>
    <row r="871" spans="1:12" ht="12.75">
      <c r="A871" s="54"/>
      <c r="C871" s="54"/>
      <c r="L871" s="1132"/>
    </row>
    <row r="872" spans="1:12" ht="12.75">
      <c r="A872" s="54"/>
      <c r="C872" s="54"/>
      <c r="L872" s="1132"/>
    </row>
    <row r="873" spans="1:12" ht="12.75">
      <c r="A873" s="54"/>
      <c r="C873" s="54"/>
      <c r="L873" s="1132"/>
    </row>
    <row r="874" spans="1:12" ht="12.75">
      <c r="A874" s="54"/>
      <c r="C874" s="54"/>
      <c r="L874" s="1132"/>
    </row>
    <row r="875" spans="1:12" ht="12.75">
      <c r="A875" s="54"/>
      <c r="C875" s="54"/>
      <c r="L875" s="1132"/>
    </row>
    <row r="876" spans="1:12" ht="12.75">
      <c r="A876" s="54"/>
      <c r="C876" s="54"/>
      <c r="L876" s="1132"/>
    </row>
    <row r="877" spans="1:12" ht="12.75">
      <c r="A877" s="54"/>
      <c r="C877" s="54"/>
      <c r="L877" s="1132"/>
    </row>
    <row r="878" spans="1:12" ht="12.75">
      <c r="A878" s="54"/>
      <c r="C878" s="54"/>
      <c r="L878" s="1132"/>
    </row>
    <row r="879" spans="1:12" ht="12.75">
      <c r="A879" s="54"/>
      <c r="C879" s="54"/>
      <c r="L879" s="1132"/>
    </row>
    <row r="880" spans="1:12" ht="12.75">
      <c r="A880" s="54"/>
      <c r="C880" s="54"/>
      <c r="L880" s="1132"/>
    </row>
    <row r="881" spans="1:12" ht="12.75">
      <c r="A881" s="54"/>
      <c r="C881" s="54"/>
      <c r="L881" s="1132"/>
    </row>
    <row r="882" spans="1:12" ht="12.75">
      <c r="A882" s="54"/>
      <c r="C882" s="54"/>
      <c r="L882" s="1132"/>
    </row>
    <row r="883" spans="1:12" ht="12.75">
      <c r="A883" s="54"/>
      <c r="C883" s="54"/>
      <c r="L883" s="1132"/>
    </row>
    <row r="884" spans="1:12" ht="12.75">
      <c r="A884" s="54"/>
      <c r="C884" s="54"/>
      <c r="L884" s="1132"/>
    </row>
    <row r="885" spans="1:12" ht="12.75">
      <c r="A885" s="54"/>
      <c r="C885" s="54"/>
      <c r="L885" s="1132"/>
    </row>
    <row r="886" spans="1:12" ht="12.75">
      <c r="A886" s="54"/>
      <c r="C886" s="54"/>
      <c r="L886" s="1132"/>
    </row>
    <row r="887" spans="1:12" ht="12.75">
      <c r="A887" s="54"/>
      <c r="C887" s="54"/>
      <c r="L887" s="1132"/>
    </row>
    <row r="888" spans="1:12" ht="12.75">
      <c r="A888" s="54"/>
      <c r="C888" s="54"/>
      <c r="L888" s="1132"/>
    </row>
    <row r="889" spans="1:12" ht="12.75">
      <c r="A889" s="54"/>
      <c r="C889" s="54"/>
      <c r="L889" s="1132"/>
    </row>
    <row r="890" spans="1:12" ht="12.75">
      <c r="A890" s="54"/>
      <c r="C890" s="54"/>
      <c r="L890" s="1132"/>
    </row>
    <row r="891" spans="1:12" ht="12.75">
      <c r="A891" s="54"/>
      <c r="C891" s="54"/>
      <c r="L891" s="1132"/>
    </row>
    <row r="892" spans="1:12" ht="12.75">
      <c r="A892" s="54"/>
      <c r="C892" s="54"/>
      <c r="L892" s="1132"/>
    </row>
    <row r="893" spans="1:12" ht="12.75">
      <c r="A893" s="54"/>
      <c r="C893" s="54"/>
      <c r="L893" s="1132"/>
    </row>
    <row r="894" spans="1:12" ht="12.75">
      <c r="A894" s="54"/>
      <c r="C894" s="54"/>
      <c r="L894" s="1132"/>
    </row>
    <row r="895" spans="1:12" ht="12.75">
      <c r="A895" s="54"/>
      <c r="C895" s="54"/>
      <c r="L895" s="1132"/>
    </row>
    <row r="896" spans="1:12" ht="12.75">
      <c r="A896" s="54"/>
      <c r="C896" s="54"/>
      <c r="L896" s="1132"/>
    </row>
    <row r="897" spans="1:12" ht="12.75">
      <c r="A897" s="54"/>
      <c r="C897" s="54"/>
      <c r="L897" s="1132"/>
    </row>
    <row r="898" spans="1:12" ht="12.75">
      <c r="A898" s="54"/>
      <c r="C898" s="54"/>
      <c r="L898" s="1132"/>
    </row>
    <row r="899" spans="1:12" ht="12.75">
      <c r="A899" s="54"/>
      <c r="C899" s="54"/>
      <c r="L899" s="1132"/>
    </row>
    <row r="900" spans="1:12" ht="12.75">
      <c r="A900" s="54"/>
      <c r="C900" s="54"/>
      <c r="L900" s="1132"/>
    </row>
    <row r="901" spans="1:12" ht="12.75">
      <c r="A901" s="54"/>
      <c r="C901" s="54"/>
      <c r="L901" s="1132"/>
    </row>
    <row r="902" spans="1:12" ht="12.75">
      <c r="A902" s="54"/>
      <c r="C902" s="54"/>
      <c r="L902" s="1132"/>
    </row>
    <row r="903" spans="1:12" ht="12.75">
      <c r="A903" s="54"/>
      <c r="C903" s="54"/>
      <c r="L903" s="1132"/>
    </row>
    <row r="904" spans="1:12" ht="12.75">
      <c r="A904" s="54"/>
      <c r="C904" s="54"/>
      <c r="L904" s="1132"/>
    </row>
    <row r="905" spans="1:12" ht="12.75">
      <c r="A905" s="54"/>
      <c r="C905" s="54"/>
      <c r="L905" s="1132"/>
    </row>
    <row r="906" spans="1:12" ht="12.75">
      <c r="A906" s="54"/>
      <c r="C906" s="54"/>
      <c r="L906" s="1132"/>
    </row>
    <row r="907" spans="1:12" ht="12.75">
      <c r="A907" s="54"/>
      <c r="C907" s="54"/>
      <c r="L907" s="1132"/>
    </row>
    <row r="908" spans="1:12" ht="12.75">
      <c r="A908" s="54"/>
      <c r="C908" s="54"/>
      <c r="L908" s="1132"/>
    </row>
    <row r="909" spans="1:12" ht="12.75">
      <c r="A909" s="54"/>
      <c r="C909" s="54"/>
      <c r="L909" s="1132"/>
    </row>
    <row r="910" spans="1:12" ht="12.75">
      <c r="A910" s="54"/>
      <c r="C910" s="54"/>
      <c r="L910" s="1132"/>
    </row>
    <row r="911" spans="1:12" ht="12.75">
      <c r="A911" s="54"/>
      <c r="C911" s="54"/>
      <c r="L911" s="1132"/>
    </row>
    <row r="912" spans="1:12" ht="12.75">
      <c r="A912" s="54"/>
      <c r="C912" s="54"/>
      <c r="L912" s="1132"/>
    </row>
    <row r="913" spans="1:12" ht="12.75">
      <c r="A913" s="54"/>
      <c r="C913" s="54"/>
      <c r="L913" s="1132"/>
    </row>
    <row r="914" spans="1:12" ht="12.75">
      <c r="A914" s="54"/>
      <c r="C914" s="54"/>
      <c r="L914" s="1132"/>
    </row>
    <row r="915" spans="1:12" ht="12.75">
      <c r="A915" s="54"/>
      <c r="C915" s="54"/>
      <c r="L915" s="1132"/>
    </row>
    <row r="916" spans="1:12" ht="12.75">
      <c r="A916" s="54"/>
      <c r="C916" s="54"/>
      <c r="L916" s="1132"/>
    </row>
    <row r="917" spans="1:12" ht="12.75">
      <c r="A917" s="54"/>
      <c r="C917" s="54"/>
      <c r="L917" s="1132"/>
    </row>
    <row r="918" spans="1:12" ht="12.75">
      <c r="A918" s="54"/>
      <c r="C918" s="54"/>
      <c r="L918" s="1132"/>
    </row>
    <row r="919" spans="1:12" ht="12.75">
      <c r="A919" s="54"/>
      <c r="C919" s="54"/>
      <c r="L919" s="1132"/>
    </row>
    <row r="920" spans="1:12" ht="12.75">
      <c r="A920" s="54"/>
      <c r="C920" s="54"/>
      <c r="L920" s="1132"/>
    </row>
    <row r="921" spans="1:12" ht="12.75">
      <c r="A921" s="54"/>
      <c r="C921" s="54"/>
      <c r="L921" s="1132"/>
    </row>
    <row r="922" spans="1:12" ht="12.75">
      <c r="A922" s="54"/>
      <c r="C922" s="54"/>
      <c r="L922" s="1132"/>
    </row>
    <row r="923" spans="1:12" ht="12.75">
      <c r="A923" s="54"/>
      <c r="C923" s="54"/>
      <c r="L923" s="1132"/>
    </row>
    <row r="924" spans="1:12" ht="12.75">
      <c r="A924" s="54"/>
      <c r="C924" s="54"/>
      <c r="L924" s="1132"/>
    </row>
    <row r="925" spans="1:12" ht="12.75">
      <c r="A925" s="54"/>
      <c r="C925" s="54"/>
      <c r="L925" s="1132"/>
    </row>
    <row r="926" spans="1:12" ht="12.75">
      <c r="A926" s="54"/>
      <c r="C926" s="54"/>
      <c r="L926" s="1132"/>
    </row>
    <row r="927" spans="1:12" ht="12.75">
      <c r="A927" s="54"/>
      <c r="C927" s="54"/>
      <c r="L927" s="1132"/>
    </row>
    <row r="928" spans="1:12" ht="12.75">
      <c r="A928" s="54"/>
      <c r="C928" s="54"/>
      <c r="L928" s="1132"/>
    </row>
    <row r="929" spans="1:12" ht="12.75">
      <c r="A929" s="54"/>
      <c r="C929" s="54"/>
      <c r="L929" s="1132"/>
    </row>
    <row r="930" spans="1:12" ht="12.75">
      <c r="A930" s="54"/>
      <c r="C930" s="54"/>
      <c r="L930" s="1132"/>
    </row>
    <row r="931" spans="1:12" ht="12.75">
      <c r="A931" s="54"/>
      <c r="C931" s="54"/>
      <c r="L931" s="1132"/>
    </row>
    <row r="932" spans="1:12" ht="12.75">
      <c r="A932" s="54"/>
      <c r="C932" s="54"/>
      <c r="L932" s="1132"/>
    </row>
    <row r="933" spans="1:12" ht="12.75">
      <c r="A933" s="54"/>
      <c r="C933" s="54"/>
      <c r="L933" s="1132"/>
    </row>
    <row r="934" spans="1:12" ht="12.75">
      <c r="A934" s="54"/>
      <c r="C934" s="54"/>
      <c r="L934" s="1132"/>
    </row>
    <row r="935" spans="1:12" ht="12.75">
      <c r="A935" s="54"/>
      <c r="C935" s="54"/>
      <c r="L935" s="1132"/>
    </row>
    <row r="936" spans="1:12" ht="12.75">
      <c r="A936" s="54"/>
      <c r="C936" s="54"/>
      <c r="L936" s="1132"/>
    </row>
    <row r="937" spans="1:12" ht="12.75">
      <c r="A937" s="54"/>
      <c r="C937" s="54"/>
      <c r="L937" s="1132"/>
    </row>
    <row r="938" spans="1:12" ht="12.75">
      <c r="A938" s="54"/>
      <c r="C938" s="54"/>
      <c r="L938" s="1132"/>
    </row>
    <row r="939" spans="1:12" ht="12.75">
      <c r="A939" s="54"/>
      <c r="C939" s="54"/>
      <c r="L939" s="1132"/>
    </row>
    <row r="940" spans="1:12" ht="12.75">
      <c r="A940" s="54"/>
      <c r="C940" s="54"/>
      <c r="L940" s="1132"/>
    </row>
    <row r="941" spans="1:12" ht="12.75">
      <c r="A941" s="54"/>
      <c r="C941" s="54"/>
      <c r="L941" s="1132"/>
    </row>
    <row r="942" spans="1:12" ht="12.75">
      <c r="A942" s="54"/>
      <c r="C942" s="54"/>
      <c r="L942" s="1132"/>
    </row>
    <row r="943" spans="1:12" ht="12.75">
      <c r="A943" s="54"/>
      <c r="C943" s="54"/>
      <c r="L943" s="1132"/>
    </row>
    <row r="944" spans="1:12" ht="12.75">
      <c r="A944" s="54"/>
      <c r="C944" s="54"/>
      <c r="L944" s="1132"/>
    </row>
    <row r="945" spans="1:12" ht="12.75">
      <c r="A945" s="54"/>
      <c r="C945" s="54"/>
      <c r="L945" s="1132"/>
    </row>
    <row r="946" spans="1:12" ht="12.75">
      <c r="A946" s="54"/>
      <c r="C946" s="54"/>
      <c r="L946" s="1132"/>
    </row>
    <row r="947" spans="1:12" ht="12.75">
      <c r="A947" s="54"/>
      <c r="C947" s="54"/>
      <c r="L947" s="1132"/>
    </row>
    <row r="948" spans="1:12" ht="12.75">
      <c r="A948" s="54"/>
      <c r="C948" s="54"/>
      <c r="L948" s="1132"/>
    </row>
    <row r="949" spans="1:12" ht="12.75">
      <c r="A949" s="54"/>
      <c r="C949" s="54"/>
      <c r="L949" s="1132"/>
    </row>
    <row r="950" spans="1:12" ht="12.75">
      <c r="A950" s="54"/>
      <c r="C950" s="54"/>
      <c r="L950" s="1132"/>
    </row>
    <row r="951" spans="1:12" ht="12.75">
      <c r="A951" s="54"/>
      <c r="C951" s="54"/>
      <c r="L951" s="1132"/>
    </row>
    <row r="952" spans="1:12" ht="12.75">
      <c r="A952" s="54"/>
      <c r="C952" s="54"/>
      <c r="L952" s="1132"/>
    </row>
    <row r="953" spans="1:12" ht="12.75">
      <c r="A953" s="54"/>
      <c r="C953" s="54"/>
      <c r="L953" s="1132"/>
    </row>
    <row r="954" spans="1:12" ht="12.75">
      <c r="A954" s="54"/>
      <c r="C954" s="54"/>
      <c r="L954" s="1132"/>
    </row>
    <row r="955" spans="1:12" ht="12.75">
      <c r="A955" s="54"/>
      <c r="C955" s="54"/>
      <c r="L955" s="1132"/>
    </row>
    <row r="956" spans="1:12" ht="12.75">
      <c r="A956" s="54"/>
      <c r="C956" s="54"/>
      <c r="L956" s="1132"/>
    </row>
    <row r="957" spans="1:12" ht="12.75">
      <c r="A957" s="54"/>
      <c r="C957" s="54"/>
      <c r="L957" s="1132"/>
    </row>
    <row r="958" spans="1:12" ht="12.75">
      <c r="A958" s="54"/>
      <c r="C958" s="54"/>
      <c r="L958" s="1132"/>
    </row>
    <row r="959" spans="1:12" ht="12.75">
      <c r="A959" s="54"/>
      <c r="C959" s="54"/>
      <c r="L959" s="1132"/>
    </row>
    <row r="960" spans="1:12" ht="12.75">
      <c r="A960" s="54"/>
      <c r="C960" s="54"/>
      <c r="L960" s="1132"/>
    </row>
    <row r="961" spans="1:12" ht="12.75">
      <c r="A961" s="54"/>
      <c r="C961" s="54"/>
      <c r="L961" s="1132"/>
    </row>
    <row r="962" spans="1:12" ht="12.75">
      <c r="A962" s="54"/>
      <c r="C962" s="54"/>
      <c r="L962" s="1132"/>
    </row>
    <row r="963" spans="1:12" ht="12.75">
      <c r="A963" s="54"/>
      <c r="C963" s="54"/>
      <c r="L963" s="1132"/>
    </row>
    <row r="964" spans="1:12" ht="12.75">
      <c r="A964" s="54"/>
      <c r="C964" s="54"/>
      <c r="L964" s="1132"/>
    </row>
    <row r="965" spans="1:12" ht="12.75">
      <c r="A965" s="54"/>
      <c r="C965" s="54"/>
      <c r="L965" s="1132"/>
    </row>
    <row r="966" spans="1:12" ht="12.75">
      <c r="A966" s="54"/>
      <c r="C966" s="54"/>
      <c r="L966" s="1132"/>
    </row>
    <row r="967" spans="1:12" ht="12.75">
      <c r="A967" s="54"/>
      <c r="C967" s="54"/>
      <c r="L967" s="1132"/>
    </row>
    <row r="968" spans="1:12" ht="12.75">
      <c r="A968" s="54"/>
      <c r="C968" s="54"/>
      <c r="L968" s="1132"/>
    </row>
    <row r="969" spans="1:12" ht="12.75">
      <c r="A969" s="54"/>
      <c r="C969" s="54"/>
      <c r="L969" s="1132"/>
    </row>
    <row r="970" spans="1:12" ht="12.75">
      <c r="A970" s="54"/>
      <c r="C970" s="54"/>
      <c r="L970" s="1132"/>
    </row>
    <row r="971" spans="1:12" ht="12.75">
      <c r="A971" s="54"/>
      <c r="C971" s="54"/>
      <c r="L971" s="1132"/>
    </row>
    <row r="972" spans="1:12" ht="12.75">
      <c r="A972" s="54"/>
      <c r="C972" s="54"/>
      <c r="L972" s="1132"/>
    </row>
    <row r="973" spans="1:12" ht="12.75">
      <c r="A973" s="54"/>
      <c r="C973" s="54"/>
      <c r="L973" s="1132"/>
    </row>
    <row r="974" spans="1:12" ht="12.75">
      <c r="A974" s="54"/>
      <c r="C974" s="54"/>
      <c r="L974" s="1132"/>
    </row>
    <row r="975" spans="1:12" ht="12.75">
      <c r="A975" s="54"/>
      <c r="C975" s="54"/>
      <c r="L975" s="1132"/>
    </row>
    <row r="976" spans="1:12" ht="12.75">
      <c r="A976" s="54"/>
      <c r="C976" s="54"/>
      <c r="L976" s="1132"/>
    </row>
    <row r="977" spans="1:12" ht="12.75">
      <c r="A977" s="54"/>
      <c r="C977" s="54"/>
      <c r="L977" s="1132"/>
    </row>
    <row r="978" spans="1:12" ht="12.75">
      <c r="A978" s="54"/>
      <c r="C978" s="54"/>
      <c r="L978" s="1132"/>
    </row>
    <row r="979" spans="1:12" ht="12.75">
      <c r="A979" s="54"/>
      <c r="C979" s="54"/>
      <c r="L979" s="1132"/>
    </row>
    <row r="980" spans="1:12" ht="12.75">
      <c r="A980" s="54"/>
      <c r="C980" s="54"/>
      <c r="L980" s="1132"/>
    </row>
    <row r="981" spans="1:12" ht="12.75">
      <c r="A981" s="54"/>
      <c r="C981" s="54"/>
      <c r="L981" s="1132"/>
    </row>
    <row r="982" spans="1:12" ht="12.75">
      <c r="A982" s="54"/>
      <c r="C982" s="54"/>
      <c r="L982" s="1132"/>
    </row>
    <row r="983" spans="1:12" ht="12.75">
      <c r="A983" s="54"/>
      <c r="C983" s="54"/>
      <c r="L983" s="1132"/>
    </row>
    <row r="984" spans="1:12" ht="12.75">
      <c r="A984" s="54"/>
      <c r="C984" s="54"/>
      <c r="L984" s="1132"/>
    </row>
    <row r="985" spans="1:12" ht="12.75">
      <c r="A985" s="54"/>
      <c r="C985" s="54"/>
      <c r="L985" s="1132"/>
    </row>
    <row r="986" spans="1:12" ht="12.75">
      <c r="A986" s="54"/>
      <c r="C986" s="54"/>
      <c r="L986" s="1132"/>
    </row>
    <row r="987" spans="1:12" ht="12.75">
      <c r="A987" s="54"/>
      <c r="C987" s="54"/>
      <c r="L987" s="1132"/>
    </row>
    <row r="988" spans="1:12" ht="12.75">
      <c r="A988" s="54"/>
      <c r="C988" s="54"/>
      <c r="L988" s="1132"/>
    </row>
    <row r="989" spans="1:12" ht="12.75">
      <c r="A989" s="54"/>
      <c r="C989" s="54"/>
      <c r="L989" s="1132"/>
    </row>
    <row r="990" spans="1:12" ht="12.75">
      <c r="A990" s="54"/>
      <c r="C990" s="54"/>
      <c r="L990" s="1132"/>
    </row>
    <row r="991" spans="1:12" ht="12.75">
      <c r="A991" s="54"/>
      <c r="C991" s="54"/>
      <c r="L991" s="1132"/>
    </row>
    <row r="992" spans="1:12" ht="12.75">
      <c r="A992" s="54"/>
      <c r="C992" s="54"/>
      <c r="L992" s="1132"/>
    </row>
    <row r="993" spans="1:12" ht="12.75">
      <c r="A993" s="54"/>
      <c r="C993" s="54"/>
      <c r="L993" s="1132"/>
    </row>
    <row r="994" spans="1:12" ht="12.75">
      <c r="A994" s="54"/>
      <c r="C994" s="54"/>
      <c r="L994" s="1132"/>
    </row>
    <row r="995" spans="1:12" ht="12.75">
      <c r="A995" s="54"/>
      <c r="C995" s="54"/>
      <c r="L995" s="1132"/>
    </row>
    <row r="996" spans="1:12" ht="12.75">
      <c r="A996" s="54"/>
      <c r="C996" s="54"/>
      <c r="L996" s="1132"/>
    </row>
    <row r="997" spans="1:12" ht="12.75">
      <c r="A997" s="54"/>
      <c r="C997" s="54"/>
      <c r="L997" s="1132"/>
    </row>
    <row r="998" spans="1:12" ht="12.75">
      <c r="A998" s="54"/>
      <c r="C998" s="54"/>
      <c r="L998" s="1132"/>
    </row>
    <row r="999" spans="1:12" ht="12.75">
      <c r="A999" s="54"/>
      <c r="C999" s="54"/>
      <c r="L999" s="1132"/>
    </row>
    <row r="1000" spans="1:12" ht="12.75">
      <c r="A1000" s="54"/>
      <c r="C1000" s="54"/>
      <c r="L1000" s="1132"/>
    </row>
    <row r="1001" spans="1:12" ht="12.75">
      <c r="A1001" s="54"/>
      <c r="C1001" s="54"/>
      <c r="L1001" s="1132"/>
    </row>
    <row r="1002" spans="1:12" ht="12.75">
      <c r="A1002" s="54"/>
      <c r="C1002" s="54"/>
      <c r="L1002" s="1132"/>
    </row>
  </sheetData>
  <mergeCells count="4">
    <mergeCell ref="B1:C1"/>
    <mergeCell ref="D1:F1"/>
    <mergeCell ref="G1:I1"/>
    <mergeCell ref="J1:O1"/>
  </mergeCells>
  <conditionalFormatting sqref="A2">
    <cfRule type="notContainsBlanks" dxfId="0" priority="1">
      <formula>LEN(TRIM(A2))&gt;0</formula>
    </cfRule>
  </conditionalFormatting>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10"/>
  <sheetViews>
    <sheetView workbookViewId="0">
      <pane ySplit="1" topLeftCell="A2" activePane="bottomLeft" state="frozen"/>
      <selection pane="bottomLeft" activeCell="B3" sqref="B3"/>
    </sheetView>
  </sheetViews>
  <sheetFormatPr defaultColWidth="14.42578125" defaultRowHeight="15.75" customHeight="1"/>
  <cols>
    <col min="1" max="1" width="39.5703125" customWidth="1"/>
    <col min="2" max="2" width="16.5703125" customWidth="1"/>
    <col min="3" max="3" width="23.28515625" customWidth="1"/>
    <col min="4" max="5" width="13.28515625" customWidth="1"/>
    <col min="6" max="6" width="53.85546875" customWidth="1"/>
    <col min="7" max="7" width="24.5703125" customWidth="1"/>
    <col min="8" max="26" width="13.28515625" customWidth="1"/>
  </cols>
  <sheetData>
    <row r="1" spans="1:26" ht="15.75" customHeight="1">
      <c r="A1" s="1133" t="s">
        <v>13646</v>
      </c>
      <c r="B1" s="1134" t="s">
        <v>13647</v>
      </c>
      <c r="C1" s="1134" t="s">
        <v>13648</v>
      </c>
      <c r="D1" s="1134" t="s">
        <v>13649</v>
      </c>
      <c r="E1" s="1134" t="s">
        <v>13650</v>
      </c>
      <c r="F1" s="1134" t="s">
        <v>13651</v>
      </c>
      <c r="G1" s="1134" t="s">
        <v>10440</v>
      </c>
      <c r="H1" s="1135"/>
      <c r="I1" s="1135"/>
      <c r="J1" s="1135"/>
      <c r="K1" s="1135"/>
      <c r="L1" s="1135"/>
      <c r="M1" s="1135"/>
      <c r="N1" s="1135"/>
      <c r="O1" s="1135"/>
      <c r="P1" s="1135"/>
      <c r="Q1" s="1135"/>
      <c r="R1" s="1135"/>
      <c r="S1" s="1135"/>
      <c r="T1" s="1135"/>
      <c r="U1" s="1135"/>
      <c r="V1" s="1135"/>
      <c r="W1" s="1135"/>
      <c r="X1" s="1135"/>
      <c r="Y1" s="1135"/>
      <c r="Z1" s="1135"/>
    </row>
    <row r="2" spans="1:26" ht="15.75" customHeight="1">
      <c r="A2" s="1133" t="s">
        <v>13652</v>
      </c>
      <c r="B2" s="1136" t="s">
        <v>13653</v>
      </c>
      <c r="C2" s="1136" t="s">
        <v>13654</v>
      </c>
      <c r="D2" s="1136" t="s">
        <v>4783</v>
      </c>
      <c r="E2" s="1136" t="s">
        <v>13655</v>
      </c>
      <c r="F2" s="1136" t="s">
        <v>13656</v>
      </c>
      <c r="G2" s="1136" t="s">
        <v>13657</v>
      </c>
      <c r="H2" s="1137"/>
      <c r="I2" s="1137"/>
      <c r="J2" s="1137"/>
      <c r="K2" s="1137"/>
      <c r="L2" s="1137"/>
      <c r="M2" s="1137"/>
      <c r="N2" s="1137"/>
      <c r="O2" s="1137"/>
      <c r="P2" s="1137"/>
      <c r="Q2" s="1137"/>
      <c r="R2" s="1137"/>
      <c r="S2" s="1137"/>
      <c r="T2" s="1137"/>
      <c r="U2" s="1137"/>
      <c r="V2" s="1137"/>
      <c r="W2" s="1137"/>
      <c r="X2" s="1137"/>
      <c r="Y2" s="1137"/>
      <c r="Z2" s="1137"/>
    </row>
    <row r="3" spans="1:26" ht="15.75" customHeight="1">
      <c r="A3" s="1133" t="s">
        <v>13658</v>
      </c>
      <c r="B3" s="1136" t="s">
        <v>13659</v>
      </c>
      <c r="C3" s="1136" t="s">
        <v>13660</v>
      </c>
      <c r="D3" s="1136" t="s">
        <v>4783</v>
      </c>
      <c r="E3" s="1136" t="s">
        <v>13655</v>
      </c>
      <c r="F3" s="1136" t="s">
        <v>13661</v>
      </c>
      <c r="G3" s="1136" t="s">
        <v>13662</v>
      </c>
      <c r="H3" s="1137"/>
      <c r="I3" s="1137"/>
      <c r="J3" s="1137"/>
      <c r="K3" s="1137"/>
      <c r="L3" s="1137"/>
      <c r="M3" s="1137"/>
      <c r="N3" s="1137"/>
      <c r="O3" s="1137"/>
      <c r="P3" s="1137"/>
      <c r="Q3" s="1137"/>
      <c r="R3" s="1137"/>
      <c r="S3" s="1137"/>
      <c r="T3" s="1137"/>
      <c r="U3" s="1137"/>
      <c r="V3" s="1137"/>
      <c r="W3" s="1137"/>
      <c r="X3" s="1137"/>
      <c r="Y3" s="1137"/>
      <c r="Z3" s="1137"/>
    </row>
    <row r="4" spans="1:26" ht="15.75" customHeight="1">
      <c r="A4" s="1133" t="s">
        <v>13663</v>
      </c>
      <c r="B4" s="1136" t="s">
        <v>6023</v>
      </c>
      <c r="C4" s="1136"/>
      <c r="D4" s="1136" t="s">
        <v>4783</v>
      </c>
      <c r="E4" s="1136" t="s">
        <v>13655</v>
      </c>
      <c r="F4" s="1136" t="s">
        <v>13664</v>
      </c>
      <c r="G4" s="1136" t="s">
        <v>13665</v>
      </c>
      <c r="H4" s="1137"/>
      <c r="I4" s="1137"/>
      <c r="J4" s="1137"/>
      <c r="K4" s="1137"/>
      <c r="L4" s="1137"/>
      <c r="M4" s="1137"/>
      <c r="N4" s="1137"/>
      <c r="O4" s="1137"/>
      <c r="P4" s="1137"/>
      <c r="Q4" s="1137"/>
      <c r="R4" s="1137"/>
      <c r="S4" s="1137"/>
      <c r="T4" s="1137"/>
      <c r="U4" s="1137"/>
      <c r="V4" s="1137"/>
      <c r="W4" s="1137"/>
      <c r="X4" s="1137"/>
      <c r="Y4" s="1137"/>
      <c r="Z4" s="1137"/>
    </row>
    <row r="5" spans="1:26" ht="15.75" customHeight="1">
      <c r="A5" s="1136" t="s">
        <v>7914</v>
      </c>
      <c r="B5" s="1136" t="s">
        <v>5767</v>
      </c>
      <c r="C5" s="1136" t="s">
        <v>13666</v>
      </c>
      <c r="D5" s="1136" t="s">
        <v>4783</v>
      </c>
      <c r="E5" s="1136" t="s">
        <v>13655</v>
      </c>
      <c r="F5" s="1136" t="s">
        <v>13667</v>
      </c>
      <c r="G5" s="1136" t="s">
        <v>13668</v>
      </c>
      <c r="H5" s="1137"/>
      <c r="I5" s="1137"/>
      <c r="J5" s="1137"/>
      <c r="K5" s="1137"/>
      <c r="L5" s="1137"/>
      <c r="M5" s="1137"/>
      <c r="N5" s="1137"/>
      <c r="O5" s="1137"/>
      <c r="P5" s="1137"/>
      <c r="Q5" s="1137"/>
      <c r="R5" s="1137"/>
      <c r="S5" s="1137"/>
      <c r="T5" s="1137"/>
      <c r="U5" s="1137"/>
      <c r="V5" s="1137"/>
      <c r="W5" s="1137"/>
      <c r="X5" s="1137"/>
      <c r="Y5" s="1137"/>
      <c r="Z5" s="1137"/>
    </row>
    <row r="6" spans="1:26" ht="15.75" customHeight="1">
      <c r="A6" s="1136" t="s">
        <v>7931</v>
      </c>
      <c r="B6" s="1136" t="s">
        <v>6978</v>
      </c>
      <c r="C6" s="1136" t="s">
        <v>13669</v>
      </c>
      <c r="D6" s="1136" t="s">
        <v>4783</v>
      </c>
      <c r="E6" s="1136" t="s">
        <v>13670</v>
      </c>
      <c r="F6" s="1136" t="s">
        <v>13671</v>
      </c>
      <c r="G6" s="1136" t="s">
        <v>13672</v>
      </c>
      <c r="H6" s="1137"/>
      <c r="I6" s="1137"/>
      <c r="J6" s="1137"/>
      <c r="K6" s="1137"/>
      <c r="L6" s="1137"/>
      <c r="M6" s="1137"/>
      <c r="N6" s="1137"/>
      <c r="O6" s="1137"/>
      <c r="P6" s="1137"/>
      <c r="Q6" s="1137"/>
      <c r="R6" s="1137"/>
      <c r="S6" s="1137"/>
      <c r="T6" s="1137"/>
      <c r="U6" s="1137"/>
      <c r="V6" s="1137"/>
      <c r="W6" s="1137"/>
      <c r="X6" s="1137"/>
      <c r="Y6" s="1137"/>
      <c r="Z6" s="1137"/>
    </row>
    <row r="7" spans="1:26" ht="15.75" customHeight="1">
      <c r="A7" s="1136" t="s">
        <v>8016</v>
      </c>
      <c r="B7" s="1136" t="s">
        <v>13673</v>
      </c>
      <c r="C7" s="1136" t="s">
        <v>13674</v>
      </c>
      <c r="D7" s="1136" t="s">
        <v>4783</v>
      </c>
      <c r="E7" s="1136" t="s">
        <v>13675</v>
      </c>
      <c r="F7" s="1136" t="s">
        <v>13676</v>
      </c>
      <c r="G7" s="1136" t="s">
        <v>13677</v>
      </c>
      <c r="H7" s="1137"/>
      <c r="I7" s="1137"/>
      <c r="J7" s="1137"/>
      <c r="K7" s="1137"/>
      <c r="L7" s="1137"/>
      <c r="M7" s="1137"/>
      <c r="N7" s="1137"/>
      <c r="O7" s="1137"/>
      <c r="P7" s="1137"/>
      <c r="Q7" s="1137"/>
      <c r="R7" s="1137"/>
      <c r="S7" s="1137"/>
      <c r="T7" s="1137"/>
      <c r="U7" s="1137"/>
      <c r="V7" s="1137"/>
      <c r="W7" s="1137"/>
      <c r="X7" s="1137"/>
      <c r="Y7" s="1137"/>
      <c r="Z7" s="1137"/>
    </row>
    <row r="8" spans="1:26" ht="15.75" customHeight="1">
      <c r="A8" s="1136" t="s">
        <v>8016</v>
      </c>
      <c r="B8" s="1136" t="s">
        <v>13678</v>
      </c>
      <c r="C8" s="1137"/>
      <c r="D8" s="1136" t="s">
        <v>13679</v>
      </c>
      <c r="E8" s="1136" t="s">
        <v>13675</v>
      </c>
      <c r="F8" s="1136" t="s">
        <v>13680</v>
      </c>
      <c r="G8" s="1137"/>
      <c r="H8" s="1137"/>
      <c r="I8" s="1137"/>
      <c r="J8" s="1137"/>
      <c r="K8" s="1137"/>
      <c r="L8" s="1137"/>
      <c r="M8" s="1137"/>
      <c r="N8" s="1137"/>
      <c r="O8" s="1137"/>
      <c r="P8" s="1137"/>
      <c r="Q8" s="1137"/>
      <c r="R8" s="1137"/>
      <c r="S8" s="1137"/>
      <c r="T8" s="1137"/>
      <c r="U8" s="1137"/>
      <c r="V8" s="1137"/>
      <c r="W8" s="1137"/>
      <c r="X8" s="1137"/>
      <c r="Y8" s="1137"/>
      <c r="Z8" s="1137"/>
    </row>
    <row r="9" spans="1:26" ht="15.75" customHeight="1">
      <c r="A9" s="1136" t="s">
        <v>8016</v>
      </c>
      <c r="B9" s="1136" t="s">
        <v>13681</v>
      </c>
      <c r="C9" s="1137"/>
      <c r="D9" s="1136" t="s">
        <v>4783</v>
      </c>
      <c r="E9" s="1136" t="s">
        <v>13655</v>
      </c>
      <c r="F9" s="1137"/>
      <c r="G9" s="1136" t="s">
        <v>13682</v>
      </c>
      <c r="H9" s="1137"/>
      <c r="I9" s="1137"/>
      <c r="J9" s="1137"/>
      <c r="K9" s="1137"/>
      <c r="L9" s="1137"/>
      <c r="M9" s="1137"/>
      <c r="N9" s="1137"/>
      <c r="O9" s="1137"/>
      <c r="P9" s="1137"/>
      <c r="Q9" s="1137"/>
      <c r="R9" s="1137"/>
      <c r="S9" s="1137"/>
      <c r="T9" s="1137"/>
      <c r="U9" s="1137"/>
      <c r="V9" s="1137"/>
      <c r="W9" s="1137"/>
      <c r="X9" s="1137"/>
      <c r="Y9" s="1137"/>
      <c r="Z9" s="1137"/>
    </row>
    <row r="10" spans="1:26" ht="15.75" customHeight="1">
      <c r="A10" s="1136" t="s">
        <v>8057</v>
      </c>
      <c r="B10" s="1136" t="s">
        <v>6615</v>
      </c>
      <c r="C10" s="1136" t="s">
        <v>13683</v>
      </c>
      <c r="D10" s="1136" t="s">
        <v>4783</v>
      </c>
      <c r="E10" s="1136" t="s">
        <v>13675</v>
      </c>
      <c r="F10" s="1136" t="s">
        <v>13684</v>
      </c>
      <c r="G10" s="1136" t="s">
        <v>13685</v>
      </c>
      <c r="H10" s="1137"/>
      <c r="I10" s="1137"/>
      <c r="J10" s="1137"/>
      <c r="K10" s="1137"/>
      <c r="L10" s="1137"/>
      <c r="M10" s="1137"/>
      <c r="N10" s="1137"/>
      <c r="O10" s="1137"/>
      <c r="P10" s="1137"/>
      <c r="Q10" s="1137"/>
      <c r="R10" s="1137"/>
      <c r="S10" s="1137"/>
      <c r="T10" s="1137"/>
      <c r="U10" s="1137"/>
      <c r="V10" s="1137"/>
      <c r="W10" s="1137"/>
      <c r="X10" s="1137"/>
      <c r="Y10" s="1137"/>
      <c r="Z10" s="1137"/>
    </row>
    <row r="11" spans="1:26" ht="15.75" customHeight="1">
      <c r="A11" s="1136" t="s">
        <v>8057</v>
      </c>
      <c r="B11" s="1136" t="s">
        <v>5769</v>
      </c>
      <c r="C11" s="1136" t="s">
        <v>13686</v>
      </c>
      <c r="D11" s="1136" t="s">
        <v>4783</v>
      </c>
      <c r="E11" s="1136" t="s">
        <v>13655</v>
      </c>
      <c r="F11" s="1136" t="s">
        <v>13687</v>
      </c>
      <c r="G11" s="1136" t="s">
        <v>13688</v>
      </c>
      <c r="H11" s="1137"/>
      <c r="I11" s="1137"/>
      <c r="J11" s="1137"/>
      <c r="K11" s="1137"/>
      <c r="L11" s="1137"/>
      <c r="M11" s="1137"/>
      <c r="N11" s="1137"/>
      <c r="O11" s="1137"/>
      <c r="P11" s="1137"/>
      <c r="Q11" s="1137"/>
      <c r="R11" s="1137"/>
      <c r="S11" s="1137"/>
      <c r="T11" s="1137"/>
      <c r="U11" s="1137"/>
      <c r="V11" s="1137"/>
      <c r="W11" s="1137"/>
      <c r="X11" s="1137"/>
      <c r="Y11" s="1137"/>
      <c r="Z11" s="1137"/>
    </row>
    <row r="12" spans="1:26" ht="15.75" customHeight="1">
      <c r="A12" s="1136" t="s">
        <v>8057</v>
      </c>
      <c r="B12" s="1136" t="s">
        <v>6155</v>
      </c>
      <c r="C12" s="1136" t="s">
        <v>13683</v>
      </c>
      <c r="D12" s="1136" t="s">
        <v>4783</v>
      </c>
      <c r="E12" s="1136" t="s">
        <v>13655</v>
      </c>
      <c r="F12" s="1136" t="s">
        <v>13689</v>
      </c>
      <c r="G12" s="1136" t="s">
        <v>13690</v>
      </c>
      <c r="H12" s="1137"/>
      <c r="I12" s="1137"/>
      <c r="J12" s="1137"/>
      <c r="K12" s="1137"/>
      <c r="L12" s="1137"/>
      <c r="M12" s="1137"/>
      <c r="N12" s="1137"/>
      <c r="O12" s="1137"/>
      <c r="P12" s="1137"/>
      <c r="Q12" s="1137"/>
      <c r="R12" s="1137"/>
      <c r="S12" s="1137"/>
      <c r="T12" s="1137"/>
      <c r="U12" s="1137"/>
      <c r="V12" s="1137"/>
      <c r="W12" s="1137"/>
      <c r="X12" s="1137"/>
      <c r="Y12" s="1137"/>
      <c r="Z12" s="1137"/>
    </row>
    <row r="13" spans="1:26" ht="15.75" customHeight="1">
      <c r="A13" s="1136" t="s">
        <v>8057</v>
      </c>
      <c r="B13" s="1136" t="s">
        <v>13691</v>
      </c>
      <c r="C13" s="1137"/>
      <c r="D13" s="1136" t="s">
        <v>4783</v>
      </c>
      <c r="E13" s="1136" t="s">
        <v>13655</v>
      </c>
      <c r="F13" s="1136" t="s">
        <v>13692</v>
      </c>
      <c r="G13" s="1136" t="s">
        <v>13693</v>
      </c>
      <c r="H13" s="1137"/>
      <c r="I13" s="1137"/>
      <c r="J13" s="1137"/>
      <c r="K13" s="1137"/>
      <c r="L13" s="1137"/>
      <c r="M13" s="1137"/>
      <c r="N13" s="1137"/>
      <c r="O13" s="1137"/>
      <c r="P13" s="1137"/>
      <c r="Q13" s="1137"/>
      <c r="R13" s="1137"/>
      <c r="S13" s="1137"/>
      <c r="T13" s="1137"/>
      <c r="U13" s="1137"/>
      <c r="V13" s="1137"/>
      <c r="W13" s="1137"/>
      <c r="X13" s="1137"/>
      <c r="Y13" s="1137"/>
      <c r="Z13" s="1137"/>
    </row>
    <row r="14" spans="1:26" ht="15.75" customHeight="1">
      <c r="A14" s="1133" t="s">
        <v>13694</v>
      </c>
      <c r="B14" s="1136" t="s">
        <v>7834</v>
      </c>
      <c r="C14" s="1136" t="s">
        <v>13695</v>
      </c>
      <c r="D14" s="1136" t="s">
        <v>4783</v>
      </c>
      <c r="E14" s="1136" t="s">
        <v>13655</v>
      </c>
      <c r="F14" s="1136" t="s">
        <v>13696</v>
      </c>
      <c r="G14" s="1136" t="s">
        <v>13697</v>
      </c>
      <c r="H14" s="1137"/>
      <c r="I14" s="1137"/>
      <c r="J14" s="1137"/>
      <c r="K14" s="1137"/>
      <c r="L14" s="1137"/>
      <c r="M14" s="1137"/>
      <c r="N14" s="1137"/>
      <c r="O14" s="1137"/>
      <c r="P14" s="1137"/>
      <c r="Q14" s="1137"/>
      <c r="R14" s="1137"/>
      <c r="S14" s="1137"/>
      <c r="T14" s="1137"/>
      <c r="U14" s="1137"/>
      <c r="V14" s="1137"/>
      <c r="W14" s="1137"/>
      <c r="X14" s="1137"/>
      <c r="Y14" s="1137"/>
      <c r="Z14" s="1137"/>
    </row>
    <row r="15" spans="1:26" ht="15.75" customHeight="1">
      <c r="A15" s="1136" t="s">
        <v>8124</v>
      </c>
      <c r="B15" s="1136" t="s">
        <v>12860</v>
      </c>
      <c r="C15" s="1136" t="s">
        <v>13698</v>
      </c>
      <c r="D15" s="1136" t="s">
        <v>4783</v>
      </c>
      <c r="E15" s="1136" t="s">
        <v>13655</v>
      </c>
      <c r="F15" s="1136" t="s">
        <v>13699</v>
      </c>
      <c r="G15" s="1136" t="s">
        <v>13700</v>
      </c>
      <c r="H15" s="1137"/>
      <c r="I15" s="1137"/>
      <c r="J15" s="1137"/>
      <c r="K15" s="1137"/>
      <c r="L15" s="1137"/>
      <c r="M15" s="1137"/>
      <c r="N15" s="1137"/>
      <c r="O15" s="1137"/>
      <c r="P15" s="1137"/>
      <c r="Q15" s="1137"/>
      <c r="R15" s="1137"/>
      <c r="S15" s="1137"/>
      <c r="T15" s="1137"/>
      <c r="U15" s="1137"/>
      <c r="V15" s="1137"/>
      <c r="W15" s="1137"/>
      <c r="X15" s="1137"/>
      <c r="Y15" s="1137"/>
      <c r="Z15" s="1137"/>
    </row>
    <row r="16" spans="1:26" ht="15.75" customHeight="1">
      <c r="A16" s="1136" t="s">
        <v>8194</v>
      </c>
      <c r="B16" s="1136" t="s">
        <v>13701</v>
      </c>
      <c r="C16" s="1136" t="s">
        <v>13702</v>
      </c>
      <c r="D16" s="1136" t="s">
        <v>4783</v>
      </c>
      <c r="E16" s="1136" t="s">
        <v>13655</v>
      </c>
      <c r="F16" s="1136" t="s">
        <v>13703</v>
      </c>
      <c r="G16" s="1136" t="s">
        <v>13704</v>
      </c>
      <c r="H16" s="1137"/>
      <c r="I16" s="1137"/>
      <c r="J16" s="1137"/>
      <c r="K16" s="1137"/>
      <c r="L16" s="1137"/>
      <c r="M16" s="1137"/>
      <c r="N16" s="1137"/>
      <c r="O16" s="1137"/>
      <c r="P16" s="1137"/>
      <c r="Q16" s="1137"/>
      <c r="R16" s="1137"/>
      <c r="S16" s="1137"/>
      <c r="T16" s="1137"/>
      <c r="U16" s="1137"/>
      <c r="V16" s="1137"/>
      <c r="W16" s="1137"/>
      <c r="X16" s="1137"/>
      <c r="Y16" s="1137"/>
      <c r="Z16" s="1137"/>
    </row>
    <row r="17" spans="1:26" ht="15.75" customHeight="1">
      <c r="A17" s="1138"/>
      <c r="B17" s="1136" t="s">
        <v>13705</v>
      </c>
      <c r="C17" s="1136" t="s">
        <v>13660</v>
      </c>
      <c r="D17" s="1136" t="s">
        <v>4783</v>
      </c>
      <c r="E17" s="1136" t="s">
        <v>13655</v>
      </c>
      <c r="F17" s="1136" t="s">
        <v>13706</v>
      </c>
      <c r="G17" s="1136" t="s">
        <v>13707</v>
      </c>
      <c r="H17" s="1137"/>
      <c r="I17" s="1137"/>
      <c r="J17" s="1137"/>
      <c r="K17" s="1137"/>
      <c r="L17" s="1137"/>
      <c r="M17" s="1137"/>
      <c r="N17" s="1137"/>
      <c r="O17" s="1137"/>
      <c r="P17" s="1137"/>
      <c r="Q17" s="1137"/>
      <c r="R17" s="1137"/>
      <c r="S17" s="1137"/>
      <c r="T17" s="1137"/>
      <c r="U17" s="1137"/>
      <c r="V17" s="1137"/>
      <c r="W17" s="1137"/>
      <c r="X17" s="1137"/>
      <c r="Y17" s="1137"/>
      <c r="Z17" s="1137"/>
    </row>
    <row r="18" spans="1:26" ht="15.75" customHeight="1">
      <c r="A18" s="1138"/>
      <c r="B18" s="1136" t="s">
        <v>13708</v>
      </c>
      <c r="C18" s="1137"/>
      <c r="D18" s="1136" t="s">
        <v>4783</v>
      </c>
      <c r="E18" s="1136" t="s">
        <v>13670</v>
      </c>
      <c r="F18" s="1136" t="s">
        <v>13709</v>
      </c>
      <c r="G18" s="1136" t="s">
        <v>13710</v>
      </c>
      <c r="H18" s="1137"/>
      <c r="I18" s="1137"/>
      <c r="J18" s="1137"/>
      <c r="K18" s="1137"/>
      <c r="L18" s="1137"/>
      <c r="M18" s="1137"/>
      <c r="N18" s="1137"/>
      <c r="O18" s="1137"/>
      <c r="P18" s="1137"/>
      <c r="Q18" s="1137"/>
      <c r="R18" s="1137"/>
      <c r="S18" s="1137"/>
      <c r="T18" s="1137"/>
      <c r="U18" s="1137"/>
      <c r="V18" s="1137"/>
      <c r="W18" s="1137"/>
      <c r="X18" s="1137"/>
      <c r="Y18" s="1137"/>
      <c r="Z18" s="1137"/>
    </row>
    <row r="19" spans="1:26" ht="15.75" customHeight="1">
      <c r="A19" s="1133"/>
      <c r="B19" s="1136" t="s">
        <v>8405</v>
      </c>
      <c r="C19" s="1136" t="s">
        <v>13686</v>
      </c>
      <c r="D19" s="1136" t="s">
        <v>4783</v>
      </c>
      <c r="E19" s="1136" t="s">
        <v>13655</v>
      </c>
      <c r="F19" s="1136" t="s">
        <v>13711</v>
      </c>
      <c r="G19" s="1136" t="s">
        <v>13712</v>
      </c>
      <c r="H19" s="1137"/>
      <c r="I19" s="1137"/>
      <c r="J19" s="1137"/>
      <c r="K19" s="1137"/>
      <c r="L19" s="1137"/>
      <c r="M19" s="1137"/>
      <c r="N19" s="1137"/>
      <c r="O19" s="1137"/>
      <c r="P19" s="1137"/>
      <c r="Q19" s="1137"/>
      <c r="R19" s="1137"/>
      <c r="S19" s="1137"/>
      <c r="T19" s="1137"/>
      <c r="U19" s="1137"/>
      <c r="V19" s="1137"/>
      <c r="W19" s="1137"/>
      <c r="X19" s="1137"/>
      <c r="Y19" s="1137"/>
      <c r="Z19" s="1137"/>
    </row>
    <row r="20" spans="1:26" ht="15.75" customHeight="1">
      <c r="A20" s="1138"/>
      <c r="B20" s="1136" t="s">
        <v>13713</v>
      </c>
      <c r="C20" s="1137"/>
      <c r="D20" s="1136"/>
      <c r="E20" s="1136" t="s">
        <v>13655</v>
      </c>
      <c r="F20" s="1136" t="s">
        <v>13714</v>
      </c>
      <c r="G20" s="1136" t="s">
        <v>13715</v>
      </c>
      <c r="H20" s="1137"/>
      <c r="I20" s="1137"/>
      <c r="J20" s="1137"/>
      <c r="K20" s="1137"/>
      <c r="L20" s="1137"/>
      <c r="M20" s="1137"/>
      <c r="N20" s="1137"/>
      <c r="O20" s="1137"/>
      <c r="P20" s="1137"/>
      <c r="Q20" s="1137"/>
      <c r="R20" s="1137"/>
      <c r="S20" s="1137"/>
      <c r="T20" s="1137"/>
      <c r="U20" s="1137"/>
      <c r="V20" s="1137"/>
      <c r="W20" s="1137"/>
      <c r="X20" s="1137"/>
      <c r="Y20" s="1137"/>
      <c r="Z20" s="1137"/>
    </row>
    <row r="21" spans="1:26" ht="15.75" customHeight="1">
      <c r="A21" s="1138"/>
      <c r="B21" s="1136" t="s">
        <v>13716</v>
      </c>
      <c r="C21" s="1136" t="s">
        <v>13666</v>
      </c>
      <c r="D21" s="1136" t="s">
        <v>4783</v>
      </c>
      <c r="E21" s="1136" t="s">
        <v>13655</v>
      </c>
      <c r="F21" s="1136" t="s">
        <v>13717</v>
      </c>
      <c r="G21" s="1136" t="s">
        <v>13718</v>
      </c>
      <c r="H21" s="1137"/>
      <c r="I21" s="1137"/>
      <c r="J21" s="1137"/>
      <c r="K21" s="1137"/>
      <c r="L21" s="1137"/>
      <c r="M21" s="1137"/>
      <c r="N21" s="1137"/>
      <c r="O21" s="1137"/>
      <c r="P21" s="1137"/>
      <c r="Q21" s="1137"/>
      <c r="R21" s="1137"/>
      <c r="S21" s="1137"/>
      <c r="T21" s="1137"/>
      <c r="U21" s="1137"/>
      <c r="V21" s="1137"/>
      <c r="W21" s="1137"/>
      <c r="X21" s="1137"/>
      <c r="Y21" s="1137"/>
      <c r="Z21" s="1137"/>
    </row>
    <row r="22" spans="1:26" ht="15.75" customHeight="1">
      <c r="A22" s="1138"/>
      <c r="B22" s="1136" t="s">
        <v>13719</v>
      </c>
      <c r="C22" s="1136" t="s">
        <v>13666</v>
      </c>
      <c r="D22" s="1136" t="s">
        <v>4783</v>
      </c>
      <c r="E22" s="1136" t="s">
        <v>13655</v>
      </c>
      <c r="F22" s="1136" t="s">
        <v>13720</v>
      </c>
      <c r="G22" s="1136" t="s">
        <v>13721</v>
      </c>
      <c r="H22" s="1137"/>
      <c r="I22" s="1137"/>
      <c r="J22" s="1137"/>
      <c r="K22" s="1137"/>
      <c r="L22" s="1137"/>
      <c r="M22" s="1137"/>
      <c r="N22" s="1137"/>
      <c r="O22" s="1137"/>
      <c r="P22" s="1137"/>
      <c r="Q22" s="1137"/>
      <c r="R22" s="1137"/>
      <c r="S22" s="1137"/>
      <c r="T22" s="1137"/>
      <c r="U22" s="1137"/>
      <c r="V22" s="1137"/>
      <c r="W22" s="1137"/>
      <c r="X22" s="1137"/>
      <c r="Y22" s="1137"/>
      <c r="Z22" s="1137"/>
    </row>
    <row r="23" spans="1:26" ht="15.75" customHeight="1">
      <c r="A23" s="1139"/>
      <c r="B23" s="1136" t="s">
        <v>13722</v>
      </c>
      <c r="C23" s="1136" t="s">
        <v>13666</v>
      </c>
      <c r="D23" s="1136" t="s">
        <v>4783</v>
      </c>
      <c r="E23" s="1136" t="s">
        <v>13655</v>
      </c>
      <c r="F23" s="1136" t="s">
        <v>13723</v>
      </c>
      <c r="G23" s="1136" t="s">
        <v>13724</v>
      </c>
      <c r="H23" s="1137"/>
      <c r="I23" s="1137"/>
      <c r="J23" s="1137"/>
      <c r="K23" s="1137"/>
      <c r="L23" s="1137"/>
      <c r="M23" s="1137"/>
      <c r="N23" s="1137"/>
      <c r="O23" s="1137"/>
      <c r="P23" s="1137"/>
      <c r="Q23" s="1137"/>
      <c r="R23" s="1137"/>
      <c r="S23" s="1137"/>
      <c r="T23" s="1137"/>
      <c r="U23" s="1137"/>
      <c r="V23" s="1137"/>
      <c r="W23" s="1137"/>
      <c r="X23" s="1137"/>
      <c r="Y23" s="1137"/>
      <c r="Z23" s="1137"/>
    </row>
    <row r="24" spans="1:26" ht="15.75" customHeight="1">
      <c r="A24" s="1139"/>
      <c r="B24" s="1136" t="s">
        <v>13725</v>
      </c>
      <c r="C24" s="1136" t="s">
        <v>13683</v>
      </c>
      <c r="D24" s="1136" t="s">
        <v>4783</v>
      </c>
      <c r="E24" s="1136" t="s">
        <v>13655</v>
      </c>
      <c r="F24" s="1136" t="s">
        <v>13726</v>
      </c>
      <c r="G24" s="1136" t="s">
        <v>13727</v>
      </c>
      <c r="H24" s="1137"/>
      <c r="I24" s="1137"/>
      <c r="J24" s="1137"/>
      <c r="K24" s="1137"/>
      <c r="L24" s="1137"/>
      <c r="M24" s="1137"/>
      <c r="N24" s="1137"/>
      <c r="O24" s="1137"/>
      <c r="P24" s="1137"/>
      <c r="Q24" s="1137"/>
      <c r="R24" s="1137"/>
      <c r="S24" s="1137"/>
      <c r="T24" s="1137"/>
      <c r="U24" s="1137"/>
      <c r="V24" s="1137"/>
      <c r="W24" s="1137"/>
      <c r="X24" s="1137"/>
      <c r="Y24" s="1137"/>
      <c r="Z24" s="1137"/>
    </row>
    <row r="25" spans="1:26" ht="15.75" customHeight="1">
      <c r="A25" s="1137"/>
      <c r="B25" s="1137"/>
      <c r="C25" s="1137"/>
      <c r="D25" s="1137"/>
      <c r="E25" s="1137"/>
      <c r="F25" s="1137"/>
      <c r="G25" s="1137"/>
      <c r="H25" s="1137"/>
      <c r="I25" s="1137"/>
      <c r="J25" s="1137"/>
      <c r="K25" s="1137"/>
      <c r="L25" s="1137"/>
      <c r="M25" s="1137"/>
      <c r="N25" s="1137"/>
      <c r="O25" s="1137"/>
      <c r="P25" s="1137"/>
      <c r="Q25" s="1137"/>
      <c r="R25" s="1137"/>
      <c r="S25" s="1137"/>
      <c r="T25" s="1137"/>
      <c r="U25" s="1137"/>
      <c r="V25" s="1137"/>
      <c r="W25" s="1137"/>
      <c r="X25" s="1137"/>
      <c r="Y25" s="1137"/>
      <c r="Z25" s="1137"/>
    </row>
    <row r="26" spans="1:26" ht="15.75" customHeight="1">
      <c r="A26" s="1137"/>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row>
    <row r="27" spans="1:26" ht="15.75" customHeight="1">
      <c r="A27" s="1137"/>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row>
    <row r="28" spans="1:26" ht="15.75" customHeight="1">
      <c r="A28" s="1137"/>
      <c r="B28" s="1137"/>
      <c r="C28" s="1137"/>
      <c r="D28" s="1137"/>
      <c r="E28" s="1137"/>
      <c r="F28" s="1137"/>
      <c r="G28" s="1137"/>
      <c r="H28" s="1137"/>
      <c r="I28" s="1137"/>
      <c r="J28" s="1137"/>
      <c r="K28" s="1137"/>
      <c r="L28" s="1137"/>
      <c r="M28" s="1137"/>
      <c r="N28" s="1137"/>
      <c r="O28" s="1137"/>
      <c r="P28" s="1137"/>
      <c r="Q28" s="1137"/>
      <c r="R28" s="1137"/>
      <c r="S28" s="1137"/>
      <c r="T28" s="1137"/>
      <c r="U28" s="1137"/>
      <c r="V28" s="1137"/>
      <c r="W28" s="1137"/>
      <c r="X28" s="1137"/>
      <c r="Y28" s="1137"/>
      <c r="Z28" s="1137"/>
    </row>
    <row r="29" spans="1:26" ht="15.75" customHeight="1">
      <c r="A29" s="1137"/>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row>
    <row r="30" spans="1:26" ht="15.75" customHeight="1">
      <c r="A30" s="1137"/>
      <c r="B30" s="1137"/>
      <c r="C30" s="1137"/>
      <c r="D30" s="1137"/>
      <c r="E30" s="1137"/>
      <c r="F30" s="1137"/>
      <c r="G30" s="1137"/>
      <c r="H30" s="1137"/>
      <c r="I30" s="1137"/>
      <c r="J30" s="1137"/>
      <c r="K30" s="1137"/>
      <c r="L30" s="1137"/>
      <c r="M30" s="1137"/>
      <c r="N30" s="1137"/>
      <c r="O30" s="1137"/>
      <c r="P30" s="1137"/>
      <c r="Q30" s="1137"/>
      <c r="R30" s="1137"/>
      <c r="S30" s="1137"/>
      <c r="T30" s="1137"/>
      <c r="U30" s="1137"/>
      <c r="V30" s="1137"/>
      <c r="W30" s="1137"/>
      <c r="X30" s="1137"/>
      <c r="Y30" s="1137"/>
      <c r="Z30" s="1137"/>
    </row>
    <row r="31" spans="1:26" ht="15.75" customHeight="1">
      <c r="A31" s="1137"/>
      <c r="B31" s="1137"/>
      <c r="C31" s="1137"/>
      <c r="D31" s="1137"/>
      <c r="E31" s="1137"/>
      <c r="F31" s="1137"/>
      <c r="G31" s="1137"/>
      <c r="H31" s="1137"/>
      <c r="I31" s="1137"/>
      <c r="J31" s="1137"/>
      <c r="K31" s="1137"/>
      <c r="L31" s="1137"/>
      <c r="M31" s="1137"/>
      <c r="N31" s="1137"/>
      <c r="O31" s="1137"/>
      <c r="P31" s="1137"/>
      <c r="Q31" s="1137"/>
      <c r="R31" s="1137"/>
      <c r="S31" s="1137"/>
      <c r="T31" s="1137"/>
      <c r="U31" s="1137"/>
      <c r="V31" s="1137"/>
      <c r="W31" s="1137"/>
      <c r="X31" s="1137"/>
      <c r="Y31" s="1137"/>
      <c r="Z31" s="1137"/>
    </row>
    <row r="32" spans="1:26" ht="15.75" customHeight="1">
      <c r="A32" s="1137"/>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row>
    <row r="33" spans="1:26" ht="15.75" customHeight="1">
      <c r="A33" s="1137"/>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row>
    <row r="34" spans="1:26" ht="15.75" customHeight="1">
      <c r="A34" s="1137"/>
      <c r="B34" s="1137"/>
      <c r="C34" s="1137"/>
      <c r="D34" s="1137"/>
      <c r="E34" s="1137"/>
      <c r="F34" s="1137"/>
      <c r="G34" s="1137"/>
      <c r="H34" s="1137"/>
      <c r="I34" s="1137"/>
      <c r="J34" s="1137"/>
      <c r="K34" s="1137"/>
      <c r="L34" s="1137"/>
      <c r="M34" s="1137"/>
      <c r="N34" s="1137"/>
      <c r="O34" s="1137"/>
      <c r="P34" s="1137"/>
      <c r="Q34" s="1137"/>
      <c r="R34" s="1137"/>
      <c r="S34" s="1137"/>
      <c r="T34" s="1137"/>
      <c r="U34" s="1137"/>
      <c r="V34" s="1137"/>
      <c r="W34" s="1137"/>
      <c r="X34" s="1137"/>
      <c r="Y34" s="1137"/>
      <c r="Z34" s="1137"/>
    </row>
    <row r="35" spans="1:26" ht="15.75" customHeight="1">
      <c r="A35" s="1137"/>
      <c r="B35" s="1137"/>
      <c r="C35" s="1137"/>
      <c r="D35" s="1137"/>
      <c r="E35" s="1137"/>
      <c r="F35" s="1137"/>
      <c r="G35" s="1137"/>
      <c r="H35" s="1137"/>
      <c r="I35" s="1137"/>
      <c r="J35" s="1137"/>
      <c r="K35" s="1137"/>
      <c r="L35" s="1137"/>
      <c r="M35" s="1137"/>
      <c r="N35" s="1137"/>
      <c r="O35" s="1137"/>
      <c r="P35" s="1137"/>
      <c r="Q35" s="1137"/>
      <c r="R35" s="1137"/>
      <c r="S35" s="1137"/>
      <c r="T35" s="1137"/>
      <c r="U35" s="1137"/>
      <c r="V35" s="1137"/>
      <c r="W35" s="1137"/>
      <c r="X35" s="1137"/>
      <c r="Y35" s="1137"/>
      <c r="Z35" s="1137"/>
    </row>
    <row r="36" spans="1:26" ht="15.75" customHeight="1">
      <c r="A36" s="1137"/>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row>
    <row r="37" spans="1:26" ht="15.75" customHeight="1">
      <c r="A37" s="1137"/>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row>
    <row r="38" spans="1:26" ht="15.75" customHeight="1">
      <c r="A38" s="1137"/>
      <c r="B38" s="1137"/>
      <c r="C38" s="1137"/>
      <c r="D38" s="1137"/>
      <c r="E38" s="1137"/>
      <c r="F38" s="1137"/>
      <c r="G38" s="1137"/>
      <c r="H38" s="1137"/>
      <c r="I38" s="1137"/>
      <c r="J38" s="1137"/>
      <c r="K38" s="1137"/>
      <c r="L38" s="1137"/>
      <c r="M38" s="1137"/>
      <c r="N38" s="1137"/>
      <c r="O38" s="1137"/>
      <c r="P38" s="1137"/>
      <c r="Q38" s="1137"/>
      <c r="R38" s="1137"/>
      <c r="S38" s="1137"/>
      <c r="T38" s="1137"/>
      <c r="U38" s="1137"/>
      <c r="V38" s="1137"/>
      <c r="W38" s="1137"/>
      <c r="X38" s="1137"/>
      <c r="Y38" s="1137"/>
      <c r="Z38" s="1137"/>
    </row>
    <row r="39" spans="1:26" ht="15.75" customHeight="1">
      <c r="A39" s="1137"/>
      <c r="B39" s="1137"/>
      <c r="C39" s="1137"/>
      <c r="D39" s="1137"/>
      <c r="E39" s="1137"/>
      <c r="F39" s="1137"/>
      <c r="G39" s="1137"/>
      <c r="H39" s="1137"/>
      <c r="I39" s="1137"/>
      <c r="J39" s="1137"/>
      <c r="K39" s="1137"/>
      <c r="L39" s="1137"/>
      <c r="M39" s="1137"/>
      <c r="N39" s="1137"/>
      <c r="O39" s="1137"/>
      <c r="P39" s="1137"/>
      <c r="Q39" s="1137"/>
      <c r="R39" s="1137"/>
      <c r="S39" s="1137"/>
      <c r="T39" s="1137"/>
      <c r="U39" s="1137"/>
      <c r="V39" s="1137"/>
      <c r="W39" s="1137"/>
      <c r="X39" s="1137"/>
      <c r="Y39" s="1137"/>
      <c r="Z39" s="1137"/>
    </row>
    <row r="40" spans="1:26" ht="12.75">
      <c r="A40" s="1137"/>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row>
    <row r="41" spans="1:26" ht="12.75">
      <c r="A41" s="1137"/>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row>
    <row r="42" spans="1:26" ht="12.75">
      <c r="A42" s="1137"/>
      <c r="B42" s="1137"/>
      <c r="C42" s="1137"/>
      <c r="D42" s="1137"/>
      <c r="E42" s="1137"/>
      <c r="F42" s="1137"/>
      <c r="G42" s="1137"/>
      <c r="H42" s="1137"/>
      <c r="I42" s="1137"/>
      <c r="J42" s="1137"/>
      <c r="K42" s="1137"/>
      <c r="L42" s="1137"/>
      <c r="M42" s="1137"/>
      <c r="N42" s="1137"/>
      <c r="O42" s="1137"/>
      <c r="P42" s="1137"/>
      <c r="Q42" s="1137"/>
      <c r="R42" s="1137"/>
      <c r="S42" s="1137"/>
      <c r="T42" s="1137"/>
      <c r="U42" s="1137"/>
      <c r="V42" s="1137"/>
      <c r="W42" s="1137"/>
      <c r="X42" s="1137"/>
      <c r="Y42" s="1137"/>
      <c r="Z42" s="1137"/>
    </row>
    <row r="43" spans="1:26" ht="12.75">
      <c r="A43" s="1137"/>
      <c r="B43" s="1137"/>
      <c r="C43" s="1137"/>
      <c r="D43" s="1137"/>
      <c r="E43" s="1137"/>
      <c r="F43" s="1137"/>
      <c r="G43" s="1137"/>
      <c r="H43" s="1137"/>
      <c r="I43" s="1137"/>
      <c r="J43" s="1137"/>
      <c r="K43" s="1137"/>
      <c r="L43" s="1137"/>
      <c r="M43" s="1137"/>
      <c r="N43" s="1137"/>
      <c r="O43" s="1137"/>
      <c r="P43" s="1137"/>
      <c r="Q43" s="1137"/>
      <c r="R43" s="1137"/>
      <c r="S43" s="1137"/>
      <c r="T43" s="1137"/>
      <c r="U43" s="1137"/>
      <c r="V43" s="1137"/>
      <c r="W43" s="1137"/>
      <c r="X43" s="1137"/>
      <c r="Y43" s="1137"/>
      <c r="Z43" s="1137"/>
    </row>
    <row r="44" spans="1:26" ht="12.75">
      <c r="A44" s="1137"/>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row>
    <row r="45" spans="1:26" ht="12.75">
      <c r="A45" s="1137"/>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row>
    <row r="46" spans="1:26" ht="12.75">
      <c r="A46" s="1137"/>
      <c r="B46" s="1137"/>
      <c r="C46" s="1137"/>
      <c r="D46" s="1137"/>
      <c r="E46" s="1137"/>
      <c r="F46" s="1137"/>
      <c r="G46" s="1137"/>
      <c r="H46" s="1137"/>
      <c r="I46" s="1137"/>
      <c r="J46" s="1137"/>
      <c r="K46" s="1137"/>
      <c r="L46" s="1137"/>
      <c r="M46" s="1137"/>
      <c r="N46" s="1137"/>
      <c r="O46" s="1137"/>
      <c r="P46" s="1137"/>
      <c r="Q46" s="1137"/>
      <c r="R46" s="1137"/>
      <c r="S46" s="1137"/>
      <c r="T46" s="1137"/>
      <c r="U46" s="1137"/>
      <c r="V46" s="1137"/>
      <c r="W46" s="1137"/>
      <c r="X46" s="1137"/>
      <c r="Y46" s="1137"/>
      <c r="Z46" s="1137"/>
    </row>
    <row r="47" spans="1:26" ht="12.75">
      <c r="A47" s="1137"/>
      <c r="B47" s="1137"/>
      <c r="C47" s="1137"/>
      <c r="D47" s="1137"/>
      <c r="E47" s="1137"/>
      <c r="F47" s="1137"/>
      <c r="G47" s="1137"/>
      <c r="H47" s="1137"/>
      <c r="I47" s="1137"/>
      <c r="J47" s="1137"/>
      <c r="K47" s="1137"/>
      <c r="L47" s="1137"/>
      <c r="M47" s="1137"/>
      <c r="N47" s="1137"/>
      <c r="O47" s="1137"/>
      <c r="P47" s="1137"/>
      <c r="Q47" s="1137"/>
      <c r="R47" s="1137"/>
      <c r="S47" s="1137"/>
      <c r="T47" s="1137"/>
      <c r="U47" s="1137"/>
      <c r="V47" s="1137"/>
      <c r="W47" s="1137"/>
      <c r="X47" s="1137"/>
      <c r="Y47" s="1137"/>
      <c r="Z47" s="1137"/>
    </row>
    <row r="48" spans="1:26" ht="12.75">
      <c r="A48" s="1137"/>
      <c r="B48" s="1137"/>
      <c r="C48" s="1137"/>
      <c r="D48" s="1137"/>
      <c r="E48" s="1137"/>
      <c r="F48" s="1137"/>
      <c r="G48" s="1137"/>
      <c r="H48" s="1137"/>
      <c r="I48" s="1137"/>
      <c r="J48" s="1137"/>
      <c r="K48" s="1137"/>
      <c r="L48" s="1137"/>
      <c r="M48" s="1137"/>
      <c r="N48" s="1137"/>
      <c r="O48" s="1137"/>
      <c r="P48" s="1137"/>
      <c r="Q48" s="1137"/>
      <c r="R48" s="1137"/>
      <c r="S48" s="1137"/>
      <c r="T48" s="1137"/>
      <c r="U48" s="1137"/>
      <c r="V48" s="1137"/>
      <c r="W48" s="1137"/>
      <c r="X48" s="1137"/>
      <c r="Y48" s="1137"/>
      <c r="Z48" s="1137"/>
    </row>
    <row r="49" spans="1:26" ht="12.75">
      <c r="A49" s="1137"/>
      <c r="B49" s="1137"/>
      <c r="C49" s="1137"/>
      <c r="D49" s="1137"/>
      <c r="E49" s="1137"/>
      <c r="F49" s="1137"/>
      <c r="G49" s="1137"/>
      <c r="H49" s="1137"/>
      <c r="I49" s="1137"/>
      <c r="J49" s="1137"/>
      <c r="K49" s="1137"/>
      <c r="L49" s="1137"/>
      <c r="M49" s="1137"/>
      <c r="N49" s="1137"/>
      <c r="O49" s="1137"/>
      <c r="P49" s="1137"/>
      <c r="Q49" s="1137"/>
      <c r="R49" s="1137"/>
      <c r="S49" s="1137"/>
      <c r="T49" s="1137"/>
      <c r="U49" s="1137"/>
      <c r="V49" s="1137"/>
      <c r="W49" s="1137"/>
      <c r="X49" s="1137"/>
      <c r="Y49" s="1137"/>
      <c r="Z49" s="1137"/>
    </row>
    <row r="50" spans="1:26" ht="12.75">
      <c r="A50" s="1137"/>
      <c r="B50" s="1137"/>
      <c r="C50" s="1137"/>
      <c r="D50" s="1137"/>
      <c r="E50" s="1137"/>
      <c r="F50" s="1137"/>
      <c r="G50" s="1137"/>
      <c r="H50" s="1137"/>
      <c r="I50" s="1137"/>
      <c r="J50" s="1137"/>
      <c r="K50" s="1137"/>
      <c r="L50" s="1137"/>
      <c r="M50" s="1137"/>
      <c r="N50" s="1137"/>
      <c r="O50" s="1137"/>
      <c r="P50" s="1137"/>
      <c r="Q50" s="1137"/>
      <c r="R50" s="1137"/>
      <c r="S50" s="1137"/>
      <c r="T50" s="1137"/>
      <c r="U50" s="1137"/>
      <c r="V50" s="1137"/>
      <c r="W50" s="1137"/>
      <c r="X50" s="1137"/>
      <c r="Y50" s="1137"/>
      <c r="Z50" s="1137"/>
    </row>
    <row r="51" spans="1:26" ht="12.75">
      <c r="A51" s="1137"/>
      <c r="B51" s="1137"/>
      <c r="C51" s="1137"/>
      <c r="D51" s="1137"/>
      <c r="E51" s="1137"/>
      <c r="F51" s="1137"/>
      <c r="G51" s="1137"/>
      <c r="H51" s="1137"/>
      <c r="I51" s="1137"/>
      <c r="J51" s="1137"/>
      <c r="K51" s="1137"/>
      <c r="L51" s="1137"/>
      <c r="M51" s="1137"/>
      <c r="N51" s="1137"/>
      <c r="O51" s="1137"/>
      <c r="P51" s="1137"/>
      <c r="Q51" s="1137"/>
      <c r="R51" s="1137"/>
      <c r="S51" s="1137"/>
      <c r="T51" s="1137"/>
      <c r="U51" s="1137"/>
      <c r="V51" s="1137"/>
      <c r="W51" s="1137"/>
      <c r="X51" s="1137"/>
      <c r="Y51" s="1137"/>
      <c r="Z51" s="1137"/>
    </row>
    <row r="52" spans="1:26" ht="12.75">
      <c r="A52" s="1137"/>
      <c r="B52" s="1137"/>
      <c r="C52" s="1137"/>
      <c r="D52" s="1137"/>
      <c r="E52" s="1137"/>
      <c r="F52" s="1137"/>
      <c r="G52" s="1137"/>
      <c r="H52" s="1137"/>
      <c r="I52" s="1137"/>
      <c r="J52" s="1137"/>
      <c r="K52" s="1137"/>
      <c r="L52" s="1137"/>
      <c r="M52" s="1137"/>
      <c r="N52" s="1137"/>
      <c r="O52" s="1137"/>
      <c r="P52" s="1137"/>
      <c r="Q52" s="1137"/>
      <c r="R52" s="1137"/>
      <c r="S52" s="1137"/>
      <c r="T52" s="1137"/>
      <c r="U52" s="1137"/>
      <c r="V52" s="1137"/>
      <c r="W52" s="1137"/>
      <c r="X52" s="1137"/>
      <c r="Y52" s="1137"/>
      <c r="Z52" s="1137"/>
    </row>
    <row r="53" spans="1:26" ht="12.75">
      <c r="A53" s="1137"/>
      <c r="B53" s="1137"/>
      <c r="C53" s="1137"/>
      <c r="D53" s="1137"/>
      <c r="E53" s="1137"/>
      <c r="F53" s="1137"/>
      <c r="G53" s="1137"/>
      <c r="H53" s="1137"/>
      <c r="I53" s="1137"/>
      <c r="J53" s="1137"/>
      <c r="K53" s="1137"/>
      <c r="L53" s="1137"/>
      <c r="M53" s="1137"/>
      <c r="N53" s="1137"/>
      <c r="O53" s="1137"/>
      <c r="P53" s="1137"/>
      <c r="Q53" s="1137"/>
      <c r="R53" s="1137"/>
      <c r="S53" s="1137"/>
      <c r="T53" s="1137"/>
      <c r="U53" s="1137"/>
      <c r="V53" s="1137"/>
      <c r="W53" s="1137"/>
      <c r="X53" s="1137"/>
      <c r="Y53" s="1137"/>
      <c r="Z53" s="1137"/>
    </row>
    <row r="54" spans="1:26" ht="12.75">
      <c r="A54" s="1137"/>
      <c r="B54" s="1137"/>
      <c r="C54" s="1137"/>
      <c r="D54" s="1137"/>
      <c r="E54" s="1137"/>
      <c r="F54" s="1137"/>
      <c r="G54" s="1137"/>
      <c r="H54" s="1137"/>
      <c r="I54" s="1137"/>
      <c r="J54" s="1137"/>
      <c r="K54" s="1137"/>
      <c r="L54" s="1137"/>
      <c r="M54" s="1137"/>
      <c r="N54" s="1137"/>
      <c r="O54" s="1137"/>
      <c r="P54" s="1137"/>
      <c r="Q54" s="1137"/>
      <c r="R54" s="1137"/>
      <c r="S54" s="1137"/>
      <c r="T54" s="1137"/>
      <c r="U54" s="1137"/>
      <c r="V54" s="1137"/>
      <c r="W54" s="1137"/>
      <c r="X54" s="1137"/>
      <c r="Y54" s="1137"/>
      <c r="Z54" s="1137"/>
    </row>
    <row r="55" spans="1:26" ht="12.75">
      <c r="A55" s="1137"/>
      <c r="B55" s="1137"/>
      <c r="C55" s="1137"/>
      <c r="D55" s="1137"/>
      <c r="E55" s="1137"/>
      <c r="F55" s="1137"/>
      <c r="G55" s="1137"/>
      <c r="H55" s="1137"/>
      <c r="I55" s="1137"/>
      <c r="J55" s="1137"/>
      <c r="K55" s="1137"/>
      <c r="L55" s="1137"/>
      <c r="M55" s="1137"/>
      <c r="N55" s="1137"/>
      <c r="O55" s="1137"/>
      <c r="P55" s="1137"/>
      <c r="Q55" s="1137"/>
      <c r="R55" s="1137"/>
      <c r="S55" s="1137"/>
      <c r="T55" s="1137"/>
      <c r="U55" s="1137"/>
      <c r="V55" s="1137"/>
      <c r="W55" s="1137"/>
      <c r="X55" s="1137"/>
      <c r="Y55" s="1137"/>
      <c r="Z55" s="1137"/>
    </row>
    <row r="56" spans="1:26" ht="12.75">
      <c r="A56" s="1137"/>
      <c r="B56" s="1137"/>
      <c r="C56" s="1137"/>
      <c r="D56" s="1137"/>
      <c r="E56" s="1137"/>
      <c r="F56" s="1137"/>
      <c r="G56" s="1137"/>
      <c r="H56" s="1137"/>
      <c r="I56" s="1137"/>
      <c r="J56" s="1137"/>
      <c r="K56" s="1137"/>
      <c r="L56" s="1137"/>
      <c r="M56" s="1137"/>
      <c r="N56" s="1137"/>
      <c r="O56" s="1137"/>
      <c r="P56" s="1137"/>
      <c r="Q56" s="1137"/>
      <c r="R56" s="1137"/>
      <c r="S56" s="1137"/>
      <c r="T56" s="1137"/>
      <c r="U56" s="1137"/>
      <c r="V56" s="1137"/>
      <c r="W56" s="1137"/>
      <c r="X56" s="1137"/>
      <c r="Y56" s="1137"/>
      <c r="Z56" s="1137"/>
    </row>
    <row r="57" spans="1:26" ht="12.75">
      <c r="A57" s="1137"/>
      <c r="B57" s="1137"/>
      <c r="C57" s="1137"/>
      <c r="D57" s="1137"/>
      <c r="E57" s="1137"/>
      <c r="F57" s="1137"/>
      <c r="G57" s="1137"/>
      <c r="H57" s="1137"/>
      <c r="I57" s="1137"/>
      <c r="J57" s="1137"/>
      <c r="K57" s="1137"/>
      <c r="L57" s="1137"/>
      <c r="M57" s="1137"/>
      <c r="N57" s="1137"/>
      <c r="O57" s="1137"/>
      <c r="P57" s="1137"/>
      <c r="Q57" s="1137"/>
      <c r="R57" s="1137"/>
      <c r="S57" s="1137"/>
      <c r="T57" s="1137"/>
      <c r="U57" s="1137"/>
      <c r="V57" s="1137"/>
      <c r="W57" s="1137"/>
      <c r="X57" s="1137"/>
      <c r="Y57" s="1137"/>
      <c r="Z57" s="1137"/>
    </row>
    <row r="58" spans="1:26" ht="12.75">
      <c r="A58" s="1137"/>
      <c r="B58" s="1137"/>
      <c r="C58" s="1137"/>
      <c r="D58" s="1137"/>
      <c r="E58" s="1137"/>
      <c r="F58" s="1137"/>
      <c r="G58" s="1137"/>
      <c r="H58" s="1137"/>
      <c r="I58" s="1137"/>
      <c r="J58" s="1137"/>
      <c r="K58" s="1137"/>
      <c r="L58" s="1137"/>
      <c r="M58" s="1137"/>
      <c r="N58" s="1137"/>
      <c r="O58" s="1137"/>
      <c r="P58" s="1137"/>
      <c r="Q58" s="1137"/>
      <c r="R58" s="1137"/>
      <c r="S58" s="1137"/>
      <c r="T58" s="1137"/>
      <c r="U58" s="1137"/>
      <c r="V58" s="1137"/>
      <c r="W58" s="1137"/>
      <c r="X58" s="1137"/>
      <c r="Y58" s="1137"/>
      <c r="Z58" s="1137"/>
    </row>
    <row r="59" spans="1:26" ht="12.75">
      <c r="A59" s="1137"/>
      <c r="B59" s="1137"/>
      <c r="C59" s="1137"/>
      <c r="D59" s="1137"/>
      <c r="E59" s="1137"/>
      <c r="F59" s="1137"/>
      <c r="G59" s="1137"/>
      <c r="H59" s="1137"/>
      <c r="I59" s="1137"/>
      <c r="J59" s="1137"/>
      <c r="K59" s="1137"/>
      <c r="L59" s="1137"/>
      <c r="M59" s="1137"/>
      <c r="N59" s="1137"/>
      <c r="O59" s="1137"/>
      <c r="P59" s="1137"/>
      <c r="Q59" s="1137"/>
      <c r="R59" s="1137"/>
      <c r="S59" s="1137"/>
      <c r="T59" s="1137"/>
      <c r="U59" s="1137"/>
      <c r="V59" s="1137"/>
      <c r="W59" s="1137"/>
      <c r="X59" s="1137"/>
      <c r="Y59" s="1137"/>
      <c r="Z59" s="1137"/>
    </row>
    <row r="60" spans="1:26" ht="12.75">
      <c r="A60" s="1137"/>
      <c r="B60" s="1137"/>
      <c r="C60" s="1137"/>
      <c r="D60" s="1137"/>
      <c r="E60" s="1137"/>
      <c r="F60" s="1137"/>
      <c r="G60" s="1137"/>
      <c r="H60" s="1137"/>
      <c r="I60" s="1137"/>
      <c r="J60" s="1137"/>
      <c r="K60" s="1137"/>
      <c r="L60" s="1137"/>
      <c r="M60" s="1137"/>
      <c r="N60" s="1137"/>
      <c r="O60" s="1137"/>
      <c r="P60" s="1137"/>
      <c r="Q60" s="1137"/>
      <c r="R60" s="1137"/>
      <c r="S60" s="1137"/>
      <c r="T60" s="1137"/>
      <c r="U60" s="1137"/>
      <c r="V60" s="1137"/>
      <c r="W60" s="1137"/>
      <c r="X60" s="1137"/>
      <c r="Y60" s="1137"/>
      <c r="Z60" s="1137"/>
    </row>
    <row r="61" spans="1:26" ht="12.75">
      <c r="A61" s="1137"/>
      <c r="B61" s="1137"/>
      <c r="C61" s="1137"/>
      <c r="D61" s="1137"/>
      <c r="E61" s="1137"/>
      <c r="F61" s="1137"/>
      <c r="G61" s="1137"/>
      <c r="H61" s="1137"/>
      <c r="I61" s="1137"/>
      <c r="J61" s="1137"/>
      <c r="K61" s="1137"/>
      <c r="L61" s="1137"/>
      <c r="M61" s="1137"/>
      <c r="N61" s="1137"/>
      <c r="O61" s="1137"/>
      <c r="P61" s="1137"/>
      <c r="Q61" s="1137"/>
      <c r="R61" s="1137"/>
      <c r="S61" s="1137"/>
      <c r="T61" s="1137"/>
      <c r="U61" s="1137"/>
      <c r="V61" s="1137"/>
      <c r="W61" s="1137"/>
      <c r="X61" s="1137"/>
      <c r="Y61" s="1137"/>
      <c r="Z61" s="1137"/>
    </row>
    <row r="62" spans="1:26" ht="12.75">
      <c r="A62" s="1137"/>
      <c r="B62" s="1137"/>
      <c r="C62" s="1137"/>
      <c r="D62" s="1137"/>
      <c r="E62" s="1137"/>
      <c r="F62" s="1137"/>
      <c r="G62" s="1137"/>
      <c r="H62" s="1137"/>
      <c r="I62" s="1137"/>
      <c r="J62" s="1137"/>
      <c r="K62" s="1137"/>
      <c r="L62" s="1137"/>
      <c r="M62" s="1137"/>
      <c r="N62" s="1137"/>
      <c r="O62" s="1137"/>
      <c r="P62" s="1137"/>
      <c r="Q62" s="1137"/>
      <c r="R62" s="1137"/>
      <c r="S62" s="1137"/>
      <c r="T62" s="1137"/>
      <c r="U62" s="1137"/>
      <c r="V62" s="1137"/>
      <c r="W62" s="1137"/>
      <c r="X62" s="1137"/>
      <c r="Y62" s="1137"/>
      <c r="Z62" s="1137"/>
    </row>
    <row r="63" spans="1:26" ht="12.75">
      <c r="A63" s="1137"/>
      <c r="B63" s="1137"/>
      <c r="C63" s="1137"/>
      <c r="D63" s="1137"/>
      <c r="E63" s="1137"/>
      <c r="F63" s="1137"/>
      <c r="G63" s="1137"/>
      <c r="H63" s="1137"/>
      <c r="I63" s="1137"/>
      <c r="J63" s="1137"/>
      <c r="K63" s="1137"/>
      <c r="L63" s="1137"/>
      <c r="M63" s="1137"/>
      <c r="N63" s="1137"/>
      <c r="O63" s="1137"/>
      <c r="P63" s="1137"/>
      <c r="Q63" s="1137"/>
      <c r="R63" s="1137"/>
      <c r="S63" s="1137"/>
      <c r="T63" s="1137"/>
      <c r="U63" s="1137"/>
      <c r="V63" s="1137"/>
      <c r="W63" s="1137"/>
      <c r="X63" s="1137"/>
      <c r="Y63" s="1137"/>
      <c r="Z63" s="1137"/>
    </row>
    <row r="64" spans="1:26" ht="12.75">
      <c r="A64" s="1137"/>
      <c r="B64" s="1137"/>
      <c r="C64" s="1137"/>
      <c r="D64" s="1137"/>
      <c r="E64" s="1137"/>
      <c r="F64" s="1137"/>
      <c r="G64" s="1137"/>
      <c r="H64" s="1137"/>
      <c r="I64" s="1137"/>
      <c r="J64" s="1137"/>
      <c r="K64" s="1137"/>
      <c r="L64" s="1137"/>
      <c r="M64" s="1137"/>
      <c r="N64" s="1137"/>
      <c r="O64" s="1137"/>
      <c r="P64" s="1137"/>
      <c r="Q64" s="1137"/>
      <c r="R64" s="1137"/>
      <c r="S64" s="1137"/>
      <c r="T64" s="1137"/>
      <c r="U64" s="1137"/>
      <c r="V64" s="1137"/>
      <c r="W64" s="1137"/>
      <c r="X64" s="1137"/>
      <c r="Y64" s="1137"/>
      <c r="Z64" s="1137"/>
    </row>
    <row r="65" spans="1:26" ht="12.75">
      <c r="A65" s="1137"/>
      <c r="B65" s="1137"/>
      <c r="C65" s="1137"/>
      <c r="D65" s="1137"/>
      <c r="E65" s="1137"/>
      <c r="F65" s="1137"/>
      <c r="G65" s="1137"/>
      <c r="H65" s="1137"/>
      <c r="I65" s="1137"/>
      <c r="J65" s="1137"/>
      <c r="K65" s="1137"/>
      <c r="L65" s="1137"/>
      <c r="M65" s="1137"/>
      <c r="N65" s="1137"/>
      <c r="O65" s="1137"/>
      <c r="P65" s="1137"/>
      <c r="Q65" s="1137"/>
      <c r="R65" s="1137"/>
      <c r="S65" s="1137"/>
      <c r="T65" s="1137"/>
      <c r="U65" s="1137"/>
      <c r="V65" s="1137"/>
      <c r="W65" s="1137"/>
      <c r="X65" s="1137"/>
      <c r="Y65" s="1137"/>
      <c r="Z65" s="1137"/>
    </row>
    <row r="66" spans="1:26" ht="12.75">
      <c r="A66" s="1137"/>
      <c r="B66" s="1137"/>
      <c r="C66" s="1137"/>
      <c r="D66" s="1137"/>
      <c r="E66" s="1137"/>
      <c r="F66" s="1137"/>
      <c r="G66" s="1137"/>
      <c r="H66" s="1137"/>
      <c r="I66" s="1137"/>
      <c r="J66" s="1137"/>
      <c r="K66" s="1137"/>
      <c r="L66" s="1137"/>
      <c r="M66" s="1137"/>
      <c r="N66" s="1137"/>
      <c r="O66" s="1137"/>
      <c r="P66" s="1137"/>
      <c r="Q66" s="1137"/>
      <c r="R66" s="1137"/>
      <c r="S66" s="1137"/>
      <c r="T66" s="1137"/>
      <c r="U66" s="1137"/>
      <c r="V66" s="1137"/>
      <c r="W66" s="1137"/>
      <c r="X66" s="1137"/>
      <c r="Y66" s="1137"/>
      <c r="Z66" s="1137"/>
    </row>
    <row r="67" spans="1:26" ht="12.75">
      <c r="A67" s="1137"/>
      <c r="B67" s="1137"/>
      <c r="C67" s="1137"/>
      <c r="D67" s="1137"/>
      <c r="E67" s="1137"/>
      <c r="F67" s="1137"/>
      <c r="G67" s="1137"/>
      <c r="H67" s="1137"/>
      <c r="I67" s="1137"/>
      <c r="J67" s="1137"/>
      <c r="K67" s="1137"/>
      <c r="L67" s="1137"/>
      <c r="M67" s="1137"/>
      <c r="N67" s="1137"/>
      <c r="O67" s="1137"/>
      <c r="P67" s="1137"/>
      <c r="Q67" s="1137"/>
      <c r="R67" s="1137"/>
      <c r="S67" s="1137"/>
      <c r="T67" s="1137"/>
      <c r="U67" s="1137"/>
      <c r="V67" s="1137"/>
      <c r="W67" s="1137"/>
      <c r="X67" s="1137"/>
      <c r="Y67" s="1137"/>
      <c r="Z67" s="1137"/>
    </row>
    <row r="68" spans="1:26" ht="12.75">
      <c r="A68" s="1137"/>
      <c r="B68" s="1137"/>
      <c r="C68" s="1137"/>
      <c r="D68" s="1137"/>
      <c r="E68" s="1137"/>
      <c r="F68" s="1137"/>
      <c r="G68" s="1137"/>
      <c r="H68" s="1137"/>
      <c r="I68" s="1137"/>
      <c r="J68" s="1137"/>
      <c r="K68" s="1137"/>
      <c r="L68" s="1137"/>
      <c r="M68" s="1137"/>
      <c r="N68" s="1137"/>
      <c r="O68" s="1137"/>
      <c r="P68" s="1137"/>
      <c r="Q68" s="1137"/>
      <c r="R68" s="1137"/>
      <c r="S68" s="1137"/>
      <c r="T68" s="1137"/>
      <c r="U68" s="1137"/>
      <c r="V68" s="1137"/>
      <c r="W68" s="1137"/>
      <c r="X68" s="1137"/>
      <c r="Y68" s="1137"/>
      <c r="Z68" s="1137"/>
    </row>
    <row r="69" spans="1:26" ht="12.75">
      <c r="A69" s="1137"/>
      <c r="B69" s="1137"/>
      <c r="C69" s="1137"/>
      <c r="D69" s="1137"/>
      <c r="E69" s="1137"/>
      <c r="F69" s="1137"/>
      <c r="G69" s="1137"/>
      <c r="H69" s="1137"/>
      <c r="I69" s="1137"/>
      <c r="J69" s="1137"/>
      <c r="K69" s="1137"/>
      <c r="L69" s="1137"/>
      <c r="M69" s="1137"/>
      <c r="N69" s="1137"/>
      <c r="O69" s="1137"/>
      <c r="P69" s="1137"/>
      <c r="Q69" s="1137"/>
      <c r="R69" s="1137"/>
      <c r="S69" s="1137"/>
      <c r="T69" s="1137"/>
      <c r="U69" s="1137"/>
      <c r="V69" s="1137"/>
      <c r="W69" s="1137"/>
      <c r="X69" s="1137"/>
      <c r="Y69" s="1137"/>
      <c r="Z69" s="1137"/>
    </row>
    <row r="70" spans="1:26" ht="12.75">
      <c r="A70" s="1137"/>
      <c r="B70" s="1137"/>
      <c r="C70" s="1137"/>
      <c r="D70" s="1137"/>
      <c r="E70" s="1137"/>
      <c r="F70" s="1137"/>
      <c r="G70" s="1137"/>
      <c r="H70" s="1137"/>
      <c r="I70" s="1137"/>
      <c r="J70" s="1137"/>
      <c r="K70" s="1137"/>
      <c r="L70" s="1137"/>
      <c r="M70" s="1137"/>
      <c r="N70" s="1137"/>
      <c r="O70" s="1137"/>
      <c r="P70" s="1137"/>
      <c r="Q70" s="1137"/>
      <c r="R70" s="1137"/>
      <c r="S70" s="1137"/>
      <c r="T70" s="1137"/>
      <c r="U70" s="1137"/>
      <c r="V70" s="1137"/>
      <c r="W70" s="1137"/>
      <c r="X70" s="1137"/>
      <c r="Y70" s="1137"/>
      <c r="Z70" s="1137"/>
    </row>
    <row r="71" spans="1:26" ht="12.75">
      <c r="A71" s="1137"/>
      <c r="B71" s="1137"/>
      <c r="C71" s="1137"/>
      <c r="D71" s="1137"/>
      <c r="E71" s="1137"/>
      <c r="F71" s="1137"/>
      <c r="G71" s="1137"/>
      <c r="H71" s="1137"/>
      <c r="I71" s="1137"/>
      <c r="J71" s="1137"/>
      <c r="K71" s="1137"/>
      <c r="L71" s="1137"/>
      <c r="M71" s="1137"/>
      <c r="N71" s="1137"/>
      <c r="O71" s="1137"/>
      <c r="P71" s="1137"/>
      <c r="Q71" s="1137"/>
      <c r="R71" s="1137"/>
      <c r="S71" s="1137"/>
      <c r="T71" s="1137"/>
      <c r="U71" s="1137"/>
      <c r="V71" s="1137"/>
      <c r="W71" s="1137"/>
      <c r="X71" s="1137"/>
      <c r="Y71" s="1137"/>
      <c r="Z71" s="1137"/>
    </row>
    <row r="72" spans="1:26" ht="12.75">
      <c r="A72" s="1137"/>
      <c r="B72" s="1137"/>
      <c r="C72" s="1137"/>
      <c r="D72" s="1137"/>
      <c r="E72" s="1137"/>
      <c r="F72" s="1137"/>
      <c r="G72" s="1137"/>
      <c r="H72" s="1137"/>
      <c r="I72" s="1137"/>
      <c r="J72" s="1137"/>
      <c r="K72" s="1137"/>
      <c r="L72" s="1137"/>
      <c r="M72" s="1137"/>
      <c r="N72" s="1137"/>
      <c r="O72" s="1137"/>
      <c r="P72" s="1137"/>
      <c r="Q72" s="1137"/>
      <c r="R72" s="1137"/>
      <c r="S72" s="1137"/>
      <c r="T72" s="1137"/>
      <c r="U72" s="1137"/>
      <c r="V72" s="1137"/>
      <c r="W72" s="1137"/>
      <c r="X72" s="1137"/>
      <c r="Y72" s="1137"/>
      <c r="Z72" s="1137"/>
    </row>
    <row r="73" spans="1:26" ht="12.75">
      <c r="A73" s="1137"/>
      <c r="B73" s="1137"/>
      <c r="C73" s="1137"/>
      <c r="D73" s="1137"/>
      <c r="E73" s="1137"/>
      <c r="F73" s="1137"/>
      <c r="G73" s="1137"/>
      <c r="H73" s="1137"/>
      <c r="I73" s="1137"/>
      <c r="J73" s="1137"/>
      <c r="K73" s="1137"/>
      <c r="L73" s="1137"/>
      <c r="M73" s="1137"/>
      <c r="N73" s="1137"/>
      <c r="O73" s="1137"/>
      <c r="P73" s="1137"/>
      <c r="Q73" s="1137"/>
      <c r="R73" s="1137"/>
      <c r="S73" s="1137"/>
      <c r="T73" s="1137"/>
      <c r="U73" s="1137"/>
      <c r="V73" s="1137"/>
      <c r="W73" s="1137"/>
      <c r="X73" s="1137"/>
      <c r="Y73" s="1137"/>
      <c r="Z73" s="1137"/>
    </row>
    <row r="74" spans="1:26" ht="12.75">
      <c r="A74" s="1137"/>
      <c r="B74" s="1137"/>
      <c r="C74" s="1137"/>
      <c r="D74" s="1137"/>
      <c r="E74" s="1137"/>
      <c r="F74" s="1137"/>
      <c r="G74" s="1137"/>
      <c r="H74" s="1137"/>
      <c r="I74" s="1137"/>
      <c r="J74" s="1137"/>
      <c r="K74" s="1137"/>
      <c r="L74" s="1137"/>
      <c r="M74" s="1137"/>
      <c r="N74" s="1137"/>
      <c r="O74" s="1137"/>
      <c r="P74" s="1137"/>
      <c r="Q74" s="1137"/>
      <c r="R74" s="1137"/>
      <c r="S74" s="1137"/>
      <c r="T74" s="1137"/>
      <c r="U74" s="1137"/>
      <c r="V74" s="1137"/>
      <c r="W74" s="1137"/>
      <c r="X74" s="1137"/>
      <c r="Y74" s="1137"/>
      <c r="Z74" s="1137"/>
    </row>
    <row r="75" spans="1:26" ht="12.75">
      <c r="A75" s="1137"/>
      <c r="B75" s="1137"/>
      <c r="C75" s="1137"/>
      <c r="D75" s="1137"/>
      <c r="E75" s="1137"/>
      <c r="F75" s="1137"/>
      <c r="G75" s="1137"/>
      <c r="H75" s="1137"/>
      <c r="I75" s="1137"/>
      <c r="J75" s="1137"/>
      <c r="K75" s="1137"/>
      <c r="L75" s="1137"/>
      <c r="M75" s="1137"/>
      <c r="N75" s="1137"/>
      <c r="O75" s="1137"/>
      <c r="P75" s="1137"/>
      <c r="Q75" s="1137"/>
      <c r="R75" s="1137"/>
      <c r="S75" s="1137"/>
      <c r="T75" s="1137"/>
      <c r="U75" s="1137"/>
      <c r="V75" s="1137"/>
      <c r="W75" s="1137"/>
      <c r="X75" s="1137"/>
      <c r="Y75" s="1137"/>
      <c r="Z75" s="1137"/>
    </row>
    <row r="76" spans="1:26" ht="12.75">
      <c r="A76" s="1137"/>
      <c r="B76" s="1137"/>
      <c r="C76" s="1137"/>
      <c r="D76" s="1137"/>
      <c r="E76" s="1137"/>
      <c r="F76" s="1137"/>
      <c r="G76" s="1137"/>
      <c r="H76" s="1137"/>
      <c r="I76" s="1137"/>
      <c r="J76" s="1137"/>
      <c r="K76" s="1137"/>
      <c r="L76" s="1137"/>
      <c r="M76" s="1137"/>
      <c r="N76" s="1137"/>
      <c r="O76" s="1137"/>
      <c r="P76" s="1137"/>
      <c r="Q76" s="1137"/>
      <c r="R76" s="1137"/>
      <c r="S76" s="1137"/>
      <c r="T76" s="1137"/>
      <c r="U76" s="1137"/>
      <c r="V76" s="1137"/>
      <c r="W76" s="1137"/>
      <c r="X76" s="1137"/>
      <c r="Y76" s="1137"/>
      <c r="Z76" s="1137"/>
    </row>
    <row r="77" spans="1:26" ht="12.75">
      <c r="A77" s="1137"/>
      <c r="B77" s="1137"/>
      <c r="C77" s="1137"/>
      <c r="D77" s="1137"/>
      <c r="E77" s="1137"/>
      <c r="F77" s="1137"/>
      <c r="G77" s="1137"/>
      <c r="H77" s="1137"/>
      <c r="I77" s="1137"/>
      <c r="J77" s="1137"/>
      <c r="K77" s="1137"/>
      <c r="L77" s="1137"/>
      <c r="M77" s="1137"/>
      <c r="N77" s="1137"/>
      <c r="O77" s="1137"/>
      <c r="P77" s="1137"/>
      <c r="Q77" s="1137"/>
      <c r="R77" s="1137"/>
      <c r="S77" s="1137"/>
      <c r="T77" s="1137"/>
      <c r="U77" s="1137"/>
      <c r="V77" s="1137"/>
      <c r="W77" s="1137"/>
      <c r="X77" s="1137"/>
      <c r="Y77" s="1137"/>
      <c r="Z77" s="1137"/>
    </row>
    <row r="78" spans="1:26" ht="12.75">
      <c r="A78" s="1137"/>
      <c r="B78" s="1137"/>
      <c r="C78" s="1137"/>
      <c r="D78" s="1137"/>
      <c r="E78" s="1137"/>
      <c r="F78" s="1137"/>
      <c r="G78" s="1137"/>
      <c r="H78" s="1137"/>
      <c r="I78" s="1137"/>
      <c r="J78" s="1137"/>
      <c r="K78" s="1137"/>
      <c r="L78" s="1137"/>
      <c r="M78" s="1137"/>
      <c r="N78" s="1137"/>
      <c r="O78" s="1137"/>
      <c r="P78" s="1137"/>
      <c r="Q78" s="1137"/>
      <c r="R78" s="1137"/>
      <c r="S78" s="1137"/>
      <c r="T78" s="1137"/>
      <c r="U78" s="1137"/>
      <c r="V78" s="1137"/>
      <c r="W78" s="1137"/>
      <c r="X78" s="1137"/>
      <c r="Y78" s="1137"/>
      <c r="Z78" s="1137"/>
    </row>
    <row r="79" spans="1:26" ht="12.75">
      <c r="A79" s="1137"/>
      <c r="B79" s="1137"/>
      <c r="C79" s="1137"/>
      <c r="D79" s="1137"/>
      <c r="E79" s="1137"/>
      <c r="F79" s="1137"/>
      <c r="G79" s="1137"/>
      <c r="H79" s="1137"/>
      <c r="I79" s="1137"/>
      <c r="J79" s="1137"/>
      <c r="K79" s="1137"/>
      <c r="L79" s="1137"/>
      <c r="M79" s="1137"/>
      <c r="N79" s="1137"/>
      <c r="O79" s="1137"/>
      <c r="P79" s="1137"/>
      <c r="Q79" s="1137"/>
      <c r="R79" s="1137"/>
      <c r="S79" s="1137"/>
      <c r="T79" s="1137"/>
      <c r="U79" s="1137"/>
      <c r="V79" s="1137"/>
      <c r="W79" s="1137"/>
      <c r="X79" s="1137"/>
      <c r="Y79" s="1137"/>
      <c r="Z79" s="1137"/>
    </row>
    <row r="80" spans="1:26" ht="12.75">
      <c r="A80" s="1137"/>
      <c r="B80" s="1137"/>
      <c r="C80" s="1137"/>
      <c r="D80" s="1137"/>
      <c r="E80" s="1137"/>
      <c r="F80" s="1137"/>
      <c r="G80" s="1137"/>
      <c r="H80" s="1137"/>
      <c r="I80" s="1137"/>
      <c r="J80" s="1137"/>
      <c r="K80" s="1137"/>
      <c r="L80" s="1137"/>
      <c r="M80" s="1137"/>
      <c r="N80" s="1137"/>
      <c r="O80" s="1137"/>
      <c r="P80" s="1137"/>
      <c r="Q80" s="1137"/>
      <c r="R80" s="1137"/>
      <c r="S80" s="1137"/>
      <c r="T80" s="1137"/>
      <c r="U80" s="1137"/>
      <c r="V80" s="1137"/>
      <c r="W80" s="1137"/>
      <c r="X80" s="1137"/>
      <c r="Y80" s="1137"/>
      <c r="Z80" s="1137"/>
    </row>
    <row r="81" spans="1:26" ht="12.75">
      <c r="A81" s="1137"/>
      <c r="B81" s="1137"/>
      <c r="C81" s="1137"/>
      <c r="D81" s="1137"/>
      <c r="E81" s="1137"/>
      <c r="F81" s="1137"/>
      <c r="G81" s="1137"/>
      <c r="H81" s="1137"/>
      <c r="I81" s="1137"/>
      <c r="J81" s="1137"/>
      <c r="K81" s="1137"/>
      <c r="L81" s="1137"/>
      <c r="M81" s="1137"/>
      <c r="N81" s="1137"/>
      <c r="O81" s="1137"/>
      <c r="P81" s="1137"/>
      <c r="Q81" s="1137"/>
      <c r="R81" s="1137"/>
      <c r="S81" s="1137"/>
      <c r="T81" s="1137"/>
      <c r="U81" s="1137"/>
      <c r="V81" s="1137"/>
      <c r="W81" s="1137"/>
      <c r="X81" s="1137"/>
      <c r="Y81" s="1137"/>
      <c r="Z81" s="1137"/>
    </row>
    <row r="82" spans="1:26" ht="12.75">
      <c r="A82" s="1137"/>
      <c r="B82" s="1137"/>
      <c r="C82" s="1137"/>
      <c r="D82" s="1137"/>
      <c r="E82" s="1137"/>
      <c r="F82" s="1137"/>
      <c r="G82" s="1137"/>
      <c r="H82" s="1137"/>
      <c r="I82" s="1137"/>
      <c r="J82" s="1137"/>
      <c r="K82" s="1137"/>
      <c r="L82" s="1137"/>
      <c r="M82" s="1137"/>
      <c r="N82" s="1137"/>
      <c r="O82" s="1137"/>
      <c r="P82" s="1137"/>
      <c r="Q82" s="1137"/>
      <c r="R82" s="1137"/>
      <c r="S82" s="1137"/>
      <c r="T82" s="1137"/>
      <c r="U82" s="1137"/>
      <c r="V82" s="1137"/>
      <c r="W82" s="1137"/>
      <c r="X82" s="1137"/>
      <c r="Y82" s="1137"/>
      <c r="Z82" s="1137"/>
    </row>
    <row r="83" spans="1:26" ht="12.75">
      <c r="A83" s="1137"/>
      <c r="B83" s="1137"/>
      <c r="C83" s="1137"/>
      <c r="D83" s="1137"/>
      <c r="E83" s="1137"/>
      <c r="F83" s="1137"/>
      <c r="G83" s="1137"/>
      <c r="H83" s="1137"/>
      <c r="I83" s="1137"/>
      <c r="J83" s="1137"/>
      <c r="K83" s="1137"/>
      <c r="L83" s="1137"/>
      <c r="M83" s="1137"/>
      <c r="N83" s="1137"/>
      <c r="O83" s="1137"/>
      <c r="P83" s="1137"/>
      <c r="Q83" s="1137"/>
      <c r="R83" s="1137"/>
      <c r="S83" s="1137"/>
      <c r="T83" s="1137"/>
      <c r="U83" s="1137"/>
      <c r="V83" s="1137"/>
      <c r="W83" s="1137"/>
      <c r="X83" s="1137"/>
      <c r="Y83" s="1137"/>
      <c r="Z83" s="1137"/>
    </row>
    <row r="84" spans="1:26" ht="12.75">
      <c r="A84" s="1137"/>
      <c r="B84" s="1137"/>
      <c r="C84" s="1137"/>
      <c r="D84" s="1137"/>
      <c r="E84" s="1137"/>
      <c r="F84" s="1137"/>
      <c r="G84" s="1137"/>
      <c r="H84" s="1137"/>
      <c r="I84" s="1137"/>
      <c r="J84" s="1137"/>
      <c r="K84" s="1137"/>
      <c r="L84" s="1137"/>
      <c r="M84" s="1137"/>
      <c r="N84" s="1137"/>
      <c r="O84" s="1137"/>
      <c r="P84" s="1137"/>
      <c r="Q84" s="1137"/>
      <c r="R84" s="1137"/>
      <c r="S84" s="1137"/>
      <c r="T84" s="1137"/>
      <c r="U84" s="1137"/>
      <c r="V84" s="1137"/>
      <c r="W84" s="1137"/>
      <c r="X84" s="1137"/>
      <c r="Y84" s="1137"/>
      <c r="Z84" s="1137"/>
    </row>
    <row r="85" spans="1:26" ht="12.75">
      <c r="A85" s="1137"/>
      <c r="B85" s="1137"/>
      <c r="C85" s="1137"/>
      <c r="D85" s="1137"/>
      <c r="E85" s="1137"/>
      <c r="F85" s="1137"/>
      <c r="G85" s="1137"/>
      <c r="H85" s="1137"/>
      <c r="I85" s="1137"/>
      <c r="J85" s="1137"/>
      <c r="K85" s="1137"/>
      <c r="L85" s="1137"/>
      <c r="M85" s="1137"/>
      <c r="N85" s="1137"/>
      <c r="O85" s="1137"/>
      <c r="P85" s="1137"/>
      <c r="Q85" s="1137"/>
      <c r="R85" s="1137"/>
      <c r="S85" s="1137"/>
      <c r="T85" s="1137"/>
      <c r="U85" s="1137"/>
      <c r="V85" s="1137"/>
      <c r="W85" s="1137"/>
      <c r="X85" s="1137"/>
      <c r="Y85" s="1137"/>
      <c r="Z85" s="1137"/>
    </row>
    <row r="86" spans="1:26" ht="12.75">
      <c r="A86" s="1137"/>
      <c r="B86" s="1137"/>
      <c r="C86" s="1137"/>
      <c r="D86" s="1137"/>
      <c r="E86" s="1137"/>
      <c r="F86" s="1137"/>
      <c r="G86" s="1137"/>
      <c r="H86" s="1137"/>
      <c r="I86" s="1137"/>
      <c r="J86" s="1137"/>
      <c r="K86" s="1137"/>
      <c r="L86" s="1137"/>
      <c r="M86" s="1137"/>
      <c r="N86" s="1137"/>
      <c r="O86" s="1137"/>
      <c r="P86" s="1137"/>
      <c r="Q86" s="1137"/>
      <c r="R86" s="1137"/>
      <c r="S86" s="1137"/>
      <c r="T86" s="1137"/>
      <c r="U86" s="1137"/>
      <c r="V86" s="1137"/>
      <c r="W86" s="1137"/>
      <c r="X86" s="1137"/>
      <c r="Y86" s="1137"/>
      <c r="Z86" s="1137"/>
    </row>
    <row r="87" spans="1:26" ht="12.75">
      <c r="A87" s="1137"/>
      <c r="B87" s="1137"/>
      <c r="C87" s="1137"/>
      <c r="D87" s="1137"/>
      <c r="E87" s="1137"/>
      <c r="F87" s="1137"/>
      <c r="G87" s="1137"/>
      <c r="H87" s="1137"/>
      <c r="I87" s="1137"/>
      <c r="J87" s="1137"/>
      <c r="K87" s="1137"/>
      <c r="L87" s="1137"/>
      <c r="M87" s="1137"/>
      <c r="N87" s="1137"/>
      <c r="O87" s="1137"/>
      <c r="P87" s="1137"/>
      <c r="Q87" s="1137"/>
      <c r="R87" s="1137"/>
      <c r="S87" s="1137"/>
      <c r="T87" s="1137"/>
      <c r="U87" s="1137"/>
      <c r="V87" s="1137"/>
      <c r="W87" s="1137"/>
      <c r="X87" s="1137"/>
      <c r="Y87" s="1137"/>
      <c r="Z87" s="1137"/>
    </row>
    <row r="88" spans="1:26" ht="12.75">
      <c r="A88" s="1137"/>
      <c r="B88" s="1137"/>
      <c r="C88" s="1137"/>
      <c r="D88" s="1137"/>
      <c r="E88" s="1137"/>
      <c r="F88" s="1137"/>
      <c r="G88" s="1137"/>
      <c r="H88" s="1137"/>
      <c r="I88" s="1137"/>
      <c r="J88" s="1137"/>
      <c r="K88" s="1137"/>
      <c r="L88" s="1137"/>
      <c r="M88" s="1137"/>
      <c r="N88" s="1137"/>
      <c r="O88" s="1137"/>
      <c r="P88" s="1137"/>
      <c r="Q88" s="1137"/>
      <c r="R88" s="1137"/>
      <c r="S88" s="1137"/>
      <c r="T88" s="1137"/>
      <c r="U88" s="1137"/>
      <c r="V88" s="1137"/>
      <c r="W88" s="1137"/>
      <c r="X88" s="1137"/>
      <c r="Y88" s="1137"/>
      <c r="Z88" s="1137"/>
    </row>
    <row r="89" spans="1:26" ht="12.75">
      <c r="A89" s="1137"/>
      <c r="B89" s="1137"/>
      <c r="C89" s="1137"/>
      <c r="D89" s="1137"/>
      <c r="E89" s="1137"/>
      <c r="F89" s="1137"/>
      <c r="G89" s="1137"/>
      <c r="H89" s="1137"/>
      <c r="I89" s="1137"/>
      <c r="J89" s="1137"/>
      <c r="K89" s="1137"/>
      <c r="L89" s="1137"/>
      <c r="M89" s="1137"/>
      <c r="N89" s="1137"/>
      <c r="O89" s="1137"/>
      <c r="P89" s="1137"/>
      <c r="Q89" s="1137"/>
      <c r="R89" s="1137"/>
      <c r="S89" s="1137"/>
      <c r="T89" s="1137"/>
      <c r="U89" s="1137"/>
      <c r="V89" s="1137"/>
      <c r="W89" s="1137"/>
      <c r="X89" s="1137"/>
      <c r="Y89" s="1137"/>
      <c r="Z89" s="1137"/>
    </row>
    <row r="90" spans="1:26" ht="12.75">
      <c r="A90" s="1137"/>
      <c r="B90" s="1137"/>
      <c r="C90" s="1137"/>
      <c r="D90" s="1137"/>
      <c r="E90" s="1137"/>
      <c r="F90" s="1137"/>
      <c r="G90" s="1137"/>
      <c r="H90" s="1137"/>
      <c r="I90" s="1137"/>
      <c r="J90" s="1137"/>
      <c r="K90" s="1137"/>
      <c r="L90" s="1137"/>
      <c r="M90" s="1137"/>
      <c r="N90" s="1137"/>
      <c r="O90" s="1137"/>
      <c r="P90" s="1137"/>
      <c r="Q90" s="1137"/>
      <c r="R90" s="1137"/>
      <c r="S90" s="1137"/>
      <c r="T90" s="1137"/>
      <c r="U90" s="1137"/>
      <c r="V90" s="1137"/>
      <c r="W90" s="1137"/>
      <c r="X90" s="1137"/>
      <c r="Y90" s="1137"/>
      <c r="Z90" s="1137"/>
    </row>
    <row r="91" spans="1:26" ht="12.75">
      <c r="A91" s="1137"/>
      <c r="B91" s="1137"/>
      <c r="C91" s="1137"/>
      <c r="D91" s="1137"/>
      <c r="E91" s="1137"/>
      <c r="F91" s="1137"/>
      <c r="G91" s="1137"/>
      <c r="H91" s="1137"/>
      <c r="I91" s="1137"/>
      <c r="J91" s="1137"/>
      <c r="K91" s="1137"/>
      <c r="L91" s="1137"/>
      <c r="M91" s="1137"/>
      <c r="N91" s="1137"/>
      <c r="O91" s="1137"/>
      <c r="P91" s="1137"/>
      <c r="Q91" s="1137"/>
      <c r="R91" s="1137"/>
      <c r="S91" s="1137"/>
      <c r="T91" s="1137"/>
      <c r="U91" s="1137"/>
      <c r="V91" s="1137"/>
      <c r="W91" s="1137"/>
      <c r="X91" s="1137"/>
      <c r="Y91" s="1137"/>
      <c r="Z91" s="1137"/>
    </row>
    <row r="92" spans="1:26" ht="12.75">
      <c r="A92" s="1137"/>
      <c r="B92" s="1137"/>
      <c r="C92" s="1137"/>
      <c r="D92" s="1137"/>
      <c r="E92" s="1137"/>
      <c r="F92" s="1137"/>
      <c r="G92" s="1137"/>
      <c r="H92" s="1137"/>
      <c r="I92" s="1137"/>
      <c r="J92" s="1137"/>
      <c r="K92" s="1137"/>
      <c r="L92" s="1137"/>
      <c r="M92" s="1137"/>
      <c r="N92" s="1137"/>
      <c r="O92" s="1137"/>
      <c r="P92" s="1137"/>
      <c r="Q92" s="1137"/>
      <c r="R92" s="1137"/>
      <c r="S92" s="1137"/>
      <c r="T92" s="1137"/>
      <c r="U92" s="1137"/>
      <c r="V92" s="1137"/>
      <c r="W92" s="1137"/>
      <c r="X92" s="1137"/>
      <c r="Y92" s="1137"/>
      <c r="Z92" s="1137"/>
    </row>
    <row r="93" spans="1:26" ht="12.75">
      <c r="A93" s="1137"/>
      <c r="B93" s="1137"/>
      <c r="C93" s="1137"/>
      <c r="D93" s="1137"/>
      <c r="E93" s="1137"/>
      <c r="F93" s="1137"/>
      <c r="G93" s="1137"/>
      <c r="H93" s="1137"/>
      <c r="I93" s="1137"/>
      <c r="J93" s="1137"/>
      <c r="K93" s="1137"/>
      <c r="L93" s="1137"/>
      <c r="M93" s="1137"/>
      <c r="N93" s="1137"/>
      <c r="O93" s="1137"/>
      <c r="P93" s="1137"/>
      <c r="Q93" s="1137"/>
      <c r="R93" s="1137"/>
      <c r="S93" s="1137"/>
      <c r="T93" s="1137"/>
      <c r="U93" s="1137"/>
      <c r="V93" s="1137"/>
      <c r="W93" s="1137"/>
      <c r="X93" s="1137"/>
      <c r="Y93" s="1137"/>
      <c r="Z93" s="1137"/>
    </row>
    <row r="94" spans="1:26" ht="12.75">
      <c r="A94" s="1137"/>
      <c r="B94" s="1137"/>
      <c r="C94" s="1137"/>
      <c r="D94" s="1137"/>
      <c r="E94" s="1137"/>
      <c r="F94" s="1137"/>
      <c r="G94" s="1137"/>
      <c r="H94" s="1137"/>
      <c r="I94" s="1137"/>
      <c r="J94" s="1137"/>
      <c r="K94" s="1137"/>
      <c r="L94" s="1137"/>
      <c r="M94" s="1137"/>
      <c r="N94" s="1137"/>
      <c r="O94" s="1137"/>
      <c r="P94" s="1137"/>
      <c r="Q94" s="1137"/>
      <c r="R94" s="1137"/>
      <c r="S94" s="1137"/>
      <c r="T94" s="1137"/>
      <c r="U94" s="1137"/>
      <c r="V94" s="1137"/>
      <c r="W94" s="1137"/>
      <c r="X94" s="1137"/>
      <c r="Y94" s="1137"/>
      <c r="Z94" s="1137"/>
    </row>
    <row r="95" spans="1:26" ht="12.75">
      <c r="A95" s="1137"/>
      <c r="B95" s="1137"/>
      <c r="C95" s="1137"/>
      <c r="D95" s="1137"/>
      <c r="E95" s="1137"/>
      <c r="F95" s="1137"/>
      <c r="G95" s="1137"/>
      <c r="H95" s="1137"/>
      <c r="I95" s="1137"/>
      <c r="J95" s="1137"/>
      <c r="K95" s="1137"/>
      <c r="L95" s="1137"/>
      <c r="M95" s="1137"/>
      <c r="N95" s="1137"/>
      <c r="O95" s="1137"/>
      <c r="P95" s="1137"/>
      <c r="Q95" s="1137"/>
      <c r="R95" s="1137"/>
      <c r="S95" s="1137"/>
      <c r="T95" s="1137"/>
      <c r="U95" s="1137"/>
      <c r="V95" s="1137"/>
      <c r="W95" s="1137"/>
      <c r="X95" s="1137"/>
      <c r="Y95" s="1137"/>
      <c r="Z95" s="1137"/>
    </row>
    <row r="96" spans="1:26" ht="12.75">
      <c r="A96" s="1137"/>
      <c r="B96" s="1137"/>
      <c r="C96" s="1137"/>
      <c r="D96" s="1137"/>
      <c r="E96" s="1137"/>
      <c r="F96" s="1137"/>
      <c r="G96" s="1137"/>
      <c r="H96" s="1137"/>
      <c r="I96" s="1137"/>
      <c r="J96" s="1137"/>
      <c r="K96" s="1137"/>
      <c r="L96" s="1137"/>
      <c r="M96" s="1137"/>
      <c r="N96" s="1137"/>
      <c r="O96" s="1137"/>
      <c r="P96" s="1137"/>
      <c r="Q96" s="1137"/>
      <c r="R96" s="1137"/>
      <c r="S96" s="1137"/>
      <c r="T96" s="1137"/>
      <c r="U96" s="1137"/>
      <c r="V96" s="1137"/>
      <c r="W96" s="1137"/>
      <c r="X96" s="1137"/>
      <c r="Y96" s="1137"/>
      <c r="Z96" s="1137"/>
    </row>
    <row r="97" spans="1:26" ht="12.75">
      <c r="A97" s="1137"/>
      <c r="B97" s="1137"/>
      <c r="C97" s="1137"/>
      <c r="D97" s="1137"/>
      <c r="E97" s="1137"/>
      <c r="F97" s="1137"/>
      <c r="G97" s="1137"/>
      <c r="H97" s="1137"/>
      <c r="I97" s="1137"/>
      <c r="J97" s="1137"/>
      <c r="K97" s="1137"/>
      <c r="L97" s="1137"/>
      <c r="M97" s="1137"/>
      <c r="N97" s="1137"/>
      <c r="O97" s="1137"/>
      <c r="P97" s="1137"/>
      <c r="Q97" s="1137"/>
      <c r="R97" s="1137"/>
      <c r="S97" s="1137"/>
      <c r="T97" s="1137"/>
      <c r="U97" s="1137"/>
      <c r="V97" s="1137"/>
      <c r="W97" s="1137"/>
      <c r="X97" s="1137"/>
      <c r="Y97" s="1137"/>
      <c r="Z97" s="1137"/>
    </row>
    <row r="98" spans="1:26" ht="12.75">
      <c r="A98" s="1137"/>
      <c r="B98" s="1137"/>
      <c r="C98" s="1137"/>
      <c r="D98" s="1137"/>
      <c r="E98" s="1137"/>
      <c r="F98" s="1137"/>
      <c r="G98" s="1137"/>
      <c r="H98" s="1137"/>
      <c r="I98" s="1137"/>
      <c r="J98" s="1137"/>
      <c r="K98" s="1137"/>
      <c r="L98" s="1137"/>
      <c r="M98" s="1137"/>
      <c r="N98" s="1137"/>
      <c r="O98" s="1137"/>
      <c r="P98" s="1137"/>
      <c r="Q98" s="1137"/>
      <c r="R98" s="1137"/>
      <c r="S98" s="1137"/>
      <c r="T98" s="1137"/>
      <c r="U98" s="1137"/>
      <c r="V98" s="1137"/>
      <c r="W98" s="1137"/>
      <c r="X98" s="1137"/>
      <c r="Y98" s="1137"/>
      <c r="Z98" s="1137"/>
    </row>
    <row r="99" spans="1:26" ht="12.75">
      <c r="A99" s="1137"/>
      <c r="B99" s="1137"/>
      <c r="C99" s="1137"/>
      <c r="D99" s="1137"/>
      <c r="E99" s="1137"/>
      <c r="F99" s="1137"/>
      <c r="G99" s="1137"/>
      <c r="H99" s="1137"/>
      <c r="I99" s="1137"/>
      <c r="J99" s="1137"/>
      <c r="K99" s="1137"/>
      <c r="L99" s="1137"/>
      <c r="M99" s="1137"/>
      <c r="N99" s="1137"/>
      <c r="O99" s="1137"/>
      <c r="P99" s="1137"/>
      <c r="Q99" s="1137"/>
      <c r="R99" s="1137"/>
      <c r="S99" s="1137"/>
      <c r="T99" s="1137"/>
      <c r="U99" s="1137"/>
      <c r="V99" s="1137"/>
      <c r="W99" s="1137"/>
      <c r="X99" s="1137"/>
      <c r="Y99" s="1137"/>
      <c r="Z99" s="1137"/>
    </row>
    <row r="100" spans="1:26" ht="12.75">
      <c r="A100" s="1137"/>
      <c r="B100" s="1137"/>
      <c r="C100" s="1137"/>
      <c r="D100" s="1137"/>
      <c r="E100" s="1137"/>
      <c r="F100" s="1137"/>
      <c r="G100" s="1137"/>
      <c r="H100" s="1137"/>
      <c r="I100" s="1137"/>
      <c r="J100" s="1137"/>
      <c r="K100" s="1137"/>
      <c r="L100" s="1137"/>
      <c r="M100" s="1137"/>
      <c r="N100" s="1137"/>
      <c r="O100" s="1137"/>
      <c r="P100" s="1137"/>
      <c r="Q100" s="1137"/>
      <c r="R100" s="1137"/>
      <c r="S100" s="1137"/>
      <c r="T100" s="1137"/>
      <c r="U100" s="1137"/>
      <c r="V100" s="1137"/>
      <c r="W100" s="1137"/>
      <c r="X100" s="1137"/>
      <c r="Y100" s="1137"/>
      <c r="Z100" s="1137"/>
    </row>
    <row r="101" spans="1:26" ht="12.75">
      <c r="A101" s="1137"/>
      <c r="B101" s="1137"/>
      <c r="C101" s="1137"/>
      <c r="D101" s="1137"/>
      <c r="E101" s="1137"/>
      <c r="F101" s="1137"/>
      <c r="G101" s="1137"/>
      <c r="H101" s="1137"/>
      <c r="I101" s="1137"/>
      <c r="J101" s="1137"/>
      <c r="K101" s="1137"/>
      <c r="L101" s="1137"/>
      <c r="M101" s="1137"/>
      <c r="N101" s="1137"/>
      <c r="O101" s="1137"/>
      <c r="P101" s="1137"/>
      <c r="Q101" s="1137"/>
      <c r="R101" s="1137"/>
      <c r="S101" s="1137"/>
      <c r="T101" s="1137"/>
      <c r="U101" s="1137"/>
      <c r="V101" s="1137"/>
      <c r="W101" s="1137"/>
      <c r="X101" s="1137"/>
      <c r="Y101" s="1137"/>
      <c r="Z101" s="1137"/>
    </row>
    <row r="102" spans="1:26" ht="12.75">
      <c r="A102" s="1137"/>
      <c r="B102" s="1137"/>
      <c r="C102" s="1137"/>
      <c r="D102" s="1137"/>
      <c r="E102" s="1137"/>
      <c r="F102" s="1137"/>
      <c r="G102" s="1137"/>
      <c r="H102" s="1137"/>
      <c r="I102" s="1137"/>
      <c r="J102" s="1137"/>
      <c r="K102" s="1137"/>
      <c r="L102" s="1137"/>
      <c r="M102" s="1137"/>
      <c r="N102" s="1137"/>
      <c r="O102" s="1137"/>
      <c r="P102" s="1137"/>
      <c r="Q102" s="1137"/>
      <c r="R102" s="1137"/>
      <c r="S102" s="1137"/>
      <c r="T102" s="1137"/>
      <c r="U102" s="1137"/>
      <c r="V102" s="1137"/>
      <c r="W102" s="1137"/>
      <c r="X102" s="1137"/>
      <c r="Y102" s="1137"/>
      <c r="Z102" s="1137"/>
    </row>
    <row r="103" spans="1:26" ht="12.75">
      <c r="A103" s="1137"/>
      <c r="B103" s="1137"/>
      <c r="C103" s="1137"/>
      <c r="D103" s="1137"/>
      <c r="E103" s="1137"/>
      <c r="F103" s="1137"/>
      <c r="G103" s="1137"/>
      <c r="H103" s="1137"/>
      <c r="I103" s="1137"/>
      <c r="J103" s="1137"/>
      <c r="K103" s="1137"/>
      <c r="L103" s="1137"/>
      <c r="M103" s="1137"/>
      <c r="N103" s="1137"/>
      <c r="O103" s="1137"/>
      <c r="P103" s="1137"/>
      <c r="Q103" s="1137"/>
      <c r="R103" s="1137"/>
      <c r="S103" s="1137"/>
      <c r="T103" s="1137"/>
      <c r="U103" s="1137"/>
      <c r="V103" s="1137"/>
      <c r="W103" s="1137"/>
      <c r="X103" s="1137"/>
      <c r="Y103" s="1137"/>
      <c r="Z103" s="1137"/>
    </row>
    <row r="104" spans="1:26" ht="12.75">
      <c r="A104" s="1137"/>
      <c r="B104" s="1137"/>
      <c r="C104" s="1137"/>
      <c r="D104" s="1137"/>
      <c r="E104" s="1137"/>
      <c r="F104" s="1137"/>
      <c r="G104" s="1137"/>
      <c r="H104" s="1137"/>
      <c r="I104" s="1137"/>
      <c r="J104" s="1137"/>
      <c r="K104" s="1137"/>
      <c r="L104" s="1137"/>
      <c r="M104" s="1137"/>
      <c r="N104" s="1137"/>
      <c r="O104" s="1137"/>
      <c r="P104" s="1137"/>
      <c r="Q104" s="1137"/>
      <c r="R104" s="1137"/>
      <c r="S104" s="1137"/>
      <c r="T104" s="1137"/>
      <c r="U104" s="1137"/>
      <c r="V104" s="1137"/>
      <c r="W104" s="1137"/>
      <c r="X104" s="1137"/>
      <c r="Y104" s="1137"/>
      <c r="Z104" s="1137"/>
    </row>
    <row r="105" spans="1:26" ht="12.75">
      <c r="A105" s="1137"/>
      <c r="B105" s="1137"/>
      <c r="C105" s="1137"/>
      <c r="D105" s="1137"/>
      <c r="E105" s="1137"/>
      <c r="F105" s="1137"/>
      <c r="G105" s="1137"/>
      <c r="H105" s="1137"/>
      <c r="I105" s="1137"/>
      <c r="J105" s="1137"/>
      <c r="K105" s="1137"/>
      <c r="L105" s="1137"/>
      <c r="M105" s="1137"/>
      <c r="N105" s="1137"/>
      <c r="O105" s="1137"/>
      <c r="P105" s="1137"/>
      <c r="Q105" s="1137"/>
      <c r="R105" s="1137"/>
      <c r="S105" s="1137"/>
      <c r="T105" s="1137"/>
      <c r="U105" s="1137"/>
      <c r="V105" s="1137"/>
      <c r="W105" s="1137"/>
      <c r="X105" s="1137"/>
      <c r="Y105" s="1137"/>
      <c r="Z105" s="1137"/>
    </row>
    <row r="106" spans="1:26" ht="12.75">
      <c r="A106" s="1137"/>
      <c r="B106" s="1137"/>
      <c r="C106" s="1137"/>
      <c r="D106" s="1137"/>
      <c r="E106" s="1137"/>
      <c r="F106" s="1137"/>
      <c r="G106" s="1137"/>
      <c r="H106" s="1137"/>
      <c r="I106" s="1137"/>
      <c r="J106" s="1137"/>
      <c r="K106" s="1137"/>
      <c r="L106" s="1137"/>
      <c r="M106" s="1137"/>
      <c r="N106" s="1137"/>
      <c r="O106" s="1137"/>
      <c r="P106" s="1137"/>
      <c r="Q106" s="1137"/>
      <c r="R106" s="1137"/>
      <c r="S106" s="1137"/>
      <c r="T106" s="1137"/>
      <c r="U106" s="1137"/>
      <c r="V106" s="1137"/>
      <c r="W106" s="1137"/>
      <c r="X106" s="1137"/>
      <c r="Y106" s="1137"/>
      <c r="Z106" s="1137"/>
    </row>
    <row r="107" spans="1:26" ht="12.75">
      <c r="A107" s="1137"/>
      <c r="B107" s="1137"/>
      <c r="C107" s="1137"/>
      <c r="D107" s="1137"/>
      <c r="E107" s="1137"/>
      <c r="F107" s="1137"/>
      <c r="G107" s="1137"/>
      <c r="H107" s="1137"/>
      <c r="I107" s="1137"/>
      <c r="J107" s="1137"/>
      <c r="K107" s="1137"/>
      <c r="L107" s="1137"/>
      <c r="M107" s="1137"/>
      <c r="N107" s="1137"/>
      <c r="O107" s="1137"/>
      <c r="P107" s="1137"/>
      <c r="Q107" s="1137"/>
      <c r="R107" s="1137"/>
      <c r="S107" s="1137"/>
      <c r="T107" s="1137"/>
      <c r="U107" s="1137"/>
      <c r="V107" s="1137"/>
      <c r="W107" s="1137"/>
      <c r="X107" s="1137"/>
      <c r="Y107" s="1137"/>
      <c r="Z107" s="1137"/>
    </row>
    <row r="108" spans="1:26" ht="12.75">
      <c r="A108" s="1137"/>
      <c r="B108" s="1137"/>
      <c r="C108" s="1137"/>
      <c r="D108" s="1137"/>
      <c r="E108" s="1137"/>
      <c r="F108" s="1137"/>
      <c r="G108" s="1137"/>
      <c r="H108" s="1137"/>
      <c r="I108" s="1137"/>
      <c r="J108" s="1137"/>
      <c r="K108" s="1137"/>
      <c r="L108" s="1137"/>
      <c r="M108" s="1137"/>
      <c r="N108" s="1137"/>
      <c r="O108" s="1137"/>
      <c r="P108" s="1137"/>
      <c r="Q108" s="1137"/>
      <c r="R108" s="1137"/>
      <c r="S108" s="1137"/>
      <c r="T108" s="1137"/>
      <c r="U108" s="1137"/>
      <c r="V108" s="1137"/>
      <c r="W108" s="1137"/>
      <c r="X108" s="1137"/>
      <c r="Y108" s="1137"/>
      <c r="Z108" s="1137"/>
    </row>
    <row r="109" spans="1:26" ht="12.75">
      <c r="A109" s="1137"/>
      <c r="B109" s="1137"/>
      <c r="C109" s="1137"/>
      <c r="D109" s="1137"/>
      <c r="E109" s="1137"/>
      <c r="F109" s="1137"/>
      <c r="G109" s="1137"/>
      <c r="H109" s="1137"/>
      <c r="I109" s="1137"/>
      <c r="J109" s="1137"/>
      <c r="K109" s="1137"/>
      <c r="L109" s="1137"/>
      <c r="M109" s="1137"/>
      <c r="N109" s="1137"/>
      <c r="O109" s="1137"/>
      <c r="P109" s="1137"/>
      <c r="Q109" s="1137"/>
      <c r="R109" s="1137"/>
      <c r="S109" s="1137"/>
      <c r="T109" s="1137"/>
      <c r="U109" s="1137"/>
      <c r="V109" s="1137"/>
      <c r="W109" s="1137"/>
      <c r="X109" s="1137"/>
      <c r="Y109" s="1137"/>
      <c r="Z109" s="1137"/>
    </row>
    <row r="110" spans="1:26" ht="12.75">
      <c r="A110" s="1137"/>
      <c r="B110" s="1137"/>
      <c r="C110" s="1137"/>
      <c r="D110" s="1137"/>
      <c r="E110" s="1137"/>
      <c r="F110" s="1137"/>
      <c r="G110" s="1137"/>
      <c r="H110" s="1137"/>
      <c r="I110" s="1137"/>
      <c r="J110" s="1137"/>
      <c r="K110" s="1137"/>
      <c r="L110" s="1137"/>
      <c r="M110" s="1137"/>
      <c r="N110" s="1137"/>
      <c r="O110" s="1137"/>
      <c r="P110" s="1137"/>
      <c r="Q110" s="1137"/>
      <c r="R110" s="1137"/>
      <c r="S110" s="1137"/>
      <c r="T110" s="1137"/>
      <c r="U110" s="1137"/>
      <c r="V110" s="1137"/>
      <c r="W110" s="1137"/>
      <c r="X110" s="1137"/>
      <c r="Y110" s="1137"/>
      <c r="Z110" s="1137"/>
    </row>
    <row r="111" spans="1:26" ht="12.75">
      <c r="A111" s="1137"/>
      <c r="B111" s="1137"/>
      <c r="C111" s="1137"/>
      <c r="D111" s="1137"/>
      <c r="E111" s="1137"/>
      <c r="F111" s="1137"/>
      <c r="G111" s="1137"/>
      <c r="H111" s="1137"/>
      <c r="I111" s="1137"/>
      <c r="J111" s="1137"/>
      <c r="K111" s="1137"/>
      <c r="L111" s="1137"/>
      <c r="M111" s="1137"/>
      <c r="N111" s="1137"/>
      <c r="O111" s="1137"/>
      <c r="P111" s="1137"/>
      <c r="Q111" s="1137"/>
      <c r="R111" s="1137"/>
      <c r="S111" s="1137"/>
      <c r="T111" s="1137"/>
      <c r="U111" s="1137"/>
      <c r="V111" s="1137"/>
      <c r="W111" s="1137"/>
      <c r="X111" s="1137"/>
      <c r="Y111" s="1137"/>
      <c r="Z111" s="1137"/>
    </row>
    <row r="112" spans="1:26" ht="12.75">
      <c r="A112" s="1137"/>
      <c r="B112" s="1137"/>
      <c r="C112" s="1137"/>
      <c r="D112" s="1137"/>
      <c r="E112" s="1137"/>
      <c r="F112" s="1137"/>
      <c r="G112" s="1137"/>
      <c r="H112" s="1137"/>
      <c r="I112" s="1137"/>
      <c r="J112" s="1137"/>
      <c r="K112" s="1137"/>
      <c r="L112" s="1137"/>
      <c r="M112" s="1137"/>
      <c r="N112" s="1137"/>
      <c r="O112" s="1137"/>
      <c r="P112" s="1137"/>
      <c r="Q112" s="1137"/>
      <c r="R112" s="1137"/>
      <c r="S112" s="1137"/>
      <c r="T112" s="1137"/>
      <c r="U112" s="1137"/>
      <c r="V112" s="1137"/>
      <c r="W112" s="1137"/>
      <c r="X112" s="1137"/>
      <c r="Y112" s="1137"/>
      <c r="Z112" s="1137"/>
    </row>
    <row r="113" spans="1:26" ht="12.75">
      <c r="A113" s="1137"/>
      <c r="B113" s="1137"/>
      <c r="C113" s="1137"/>
      <c r="D113" s="1137"/>
      <c r="E113" s="1137"/>
      <c r="F113" s="1137"/>
      <c r="G113" s="1137"/>
      <c r="H113" s="1137"/>
      <c r="I113" s="1137"/>
      <c r="J113" s="1137"/>
      <c r="K113" s="1137"/>
      <c r="L113" s="1137"/>
      <c r="M113" s="1137"/>
      <c r="N113" s="1137"/>
      <c r="O113" s="1137"/>
      <c r="P113" s="1137"/>
      <c r="Q113" s="1137"/>
      <c r="R113" s="1137"/>
      <c r="S113" s="1137"/>
      <c r="T113" s="1137"/>
      <c r="U113" s="1137"/>
      <c r="V113" s="1137"/>
      <c r="W113" s="1137"/>
      <c r="X113" s="1137"/>
      <c r="Y113" s="1137"/>
      <c r="Z113" s="1137"/>
    </row>
    <row r="114" spans="1:26" ht="12.75">
      <c r="A114" s="1137"/>
      <c r="B114" s="1137"/>
      <c r="C114" s="1137"/>
      <c r="D114" s="1137"/>
      <c r="E114" s="1137"/>
      <c r="F114" s="1137"/>
      <c r="G114" s="1137"/>
      <c r="H114" s="1137"/>
      <c r="I114" s="1137"/>
      <c r="J114" s="1137"/>
      <c r="K114" s="1137"/>
      <c r="L114" s="1137"/>
      <c r="M114" s="1137"/>
      <c r="N114" s="1137"/>
      <c r="O114" s="1137"/>
      <c r="P114" s="1137"/>
      <c r="Q114" s="1137"/>
      <c r="R114" s="1137"/>
      <c r="S114" s="1137"/>
      <c r="T114" s="1137"/>
      <c r="U114" s="1137"/>
      <c r="V114" s="1137"/>
      <c r="W114" s="1137"/>
      <c r="X114" s="1137"/>
      <c r="Y114" s="1137"/>
      <c r="Z114" s="1137"/>
    </row>
    <row r="115" spans="1:26" ht="12.75">
      <c r="A115" s="1137"/>
      <c r="B115" s="1137"/>
      <c r="C115" s="1137"/>
      <c r="D115" s="1137"/>
      <c r="E115" s="1137"/>
      <c r="F115" s="1137"/>
      <c r="G115" s="1137"/>
      <c r="H115" s="1137"/>
      <c r="I115" s="1137"/>
      <c r="J115" s="1137"/>
      <c r="K115" s="1137"/>
      <c r="L115" s="1137"/>
      <c r="M115" s="1137"/>
      <c r="N115" s="1137"/>
      <c r="O115" s="1137"/>
      <c r="P115" s="1137"/>
      <c r="Q115" s="1137"/>
      <c r="R115" s="1137"/>
      <c r="S115" s="1137"/>
      <c r="T115" s="1137"/>
      <c r="U115" s="1137"/>
      <c r="V115" s="1137"/>
      <c r="W115" s="1137"/>
      <c r="X115" s="1137"/>
      <c r="Y115" s="1137"/>
      <c r="Z115" s="1137"/>
    </row>
    <row r="116" spans="1:26" ht="12.75">
      <c r="A116" s="1137"/>
      <c r="B116" s="1137"/>
      <c r="C116" s="1137"/>
      <c r="D116" s="1137"/>
      <c r="E116" s="1137"/>
      <c r="F116" s="1137"/>
      <c r="G116" s="1137"/>
      <c r="H116" s="1137"/>
      <c r="I116" s="1137"/>
      <c r="J116" s="1137"/>
      <c r="K116" s="1137"/>
      <c r="L116" s="1137"/>
      <c r="M116" s="1137"/>
      <c r="N116" s="1137"/>
      <c r="O116" s="1137"/>
      <c r="P116" s="1137"/>
      <c r="Q116" s="1137"/>
      <c r="R116" s="1137"/>
      <c r="S116" s="1137"/>
      <c r="T116" s="1137"/>
      <c r="U116" s="1137"/>
      <c r="V116" s="1137"/>
      <c r="W116" s="1137"/>
      <c r="X116" s="1137"/>
      <c r="Y116" s="1137"/>
      <c r="Z116" s="1137"/>
    </row>
    <row r="117" spans="1:26" ht="12.75">
      <c r="A117" s="1137"/>
      <c r="B117" s="1137"/>
      <c r="C117" s="1137"/>
      <c r="D117" s="1137"/>
      <c r="E117" s="1137"/>
      <c r="F117" s="1137"/>
      <c r="G117" s="1137"/>
      <c r="H117" s="1137"/>
      <c r="I117" s="1137"/>
      <c r="J117" s="1137"/>
      <c r="K117" s="1137"/>
      <c r="L117" s="1137"/>
      <c r="M117" s="1137"/>
      <c r="N117" s="1137"/>
      <c r="O117" s="1137"/>
      <c r="P117" s="1137"/>
      <c r="Q117" s="1137"/>
      <c r="R117" s="1137"/>
      <c r="S117" s="1137"/>
      <c r="T117" s="1137"/>
      <c r="U117" s="1137"/>
      <c r="V117" s="1137"/>
      <c r="W117" s="1137"/>
      <c r="X117" s="1137"/>
      <c r="Y117" s="1137"/>
      <c r="Z117" s="1137"/>
    </row>
    <row r="118" spans="1:26" ht="12.75">
      <c r="A118" s="1137"/>
      <c r="B118" s="1137"/>
      <c r="C118" s="1137"/>
      <c r="D118" s="1137"/>
      <c r="E118" s="1137"/>
      <c r="F118" s="1137"/>
      <c r="G118" s="1137"/>
      <c r="H118" s="1137"/>
      <c r="I118" s="1137"/>
      <c r="J118" s="1137"/>
      <c r="K118" s="1137"/>
      <c r="L118" s="1137"/>
      <c r="M118" s="1137"/>
      <c r="N118" s="1137"/>
      <c r="O118" s="1137"/>
      <c r="P118" s="1137"/>
      <c r="Q118" s="1137"/>
      <c r="R118" s="1137"/>
      <c r="S118" s="1137"/>
      <c r="T118" s="1137"/>
      <c r="U118" s="1137"/>
      <c r="V118" s="1137"/>
      <c r="W118" s="1137"/>
      <c r="X118" s="1137"/>
      <c r="Y118" s="1137"/>
      <c r="Z118" s="1137"/>
    </row>
    <row r="119" spans="1:26" ht="12.75">
      <c r="A119" s="1137"/>
      <c r="B119" s="1137"/>
      <c r="C119" s="1137"/>
      <c r="D119" s="1137"/>
      <c r="E119" s="1137"/>
      <c r="F119" s="1137"/>
      <c r="G119" s="1137"/>
      <c r="H119" s="1137"/>
      <c r="I119" s="1137"/>
      <c r="J119" s="1137"/>
      <c r="K119" s="1137"/>
      <c r="L119" s="1137"/>
      <c r="M119" s="1137"/>
      <c r="N119" s="1137"/>
      <c r="O119" s="1137"/>
      <c r="P119" s="1137"/>
      <c r="Q119" s="1137"/>
      <c r="R119" s="1137"/>
      <c r="S119" s="1137"/>
      <c r="T119" s="1137"/>
      <c r="U119" s="1137"/>
      <c r="V119" s="1137"/>
      <c r="W119" s="1137"/>
      <c r="X119" s="1137"/>
      <c r="Y119" s="1137"/>
      <c r="Z119" s="1137"/>
    </row>
    <row r="120" spans="1:26" ht="12.75">
      <c r="A120" s="1137"/>
      <c r="B120" s="1137"/>
      <c r="C120" s="1137"/>
      <c r="D120" s="1137"/>
      <c r="E120" s="1137"/>
      <c r="F120" s="1137"/>
      <c r="G120" s="1137"/>
      <c r="H120" s="1137"/>
      <c r="I120" s="1137"/>
      <c r="J120" s="1137"/>
      <c r="K120" s="1137"/>
      <c r="L120" s="1137"/>
      <c r="M120" s="1137"/>
      <c r="N120" s="1137"/>
      <c r="O120" s="1137"/>
      <c r="P120" s="1137"/>
      <c r="Q120" s="1137"/>
      <c r="R120" s="1137"/>
      <c r="S120" s="1137"/>
      <c r="T120" s="1137"/>
      <c r="U120" s="1137"/>
      <c r="V120" s="1137"/>
      <c r="W120" s="1137"/>
      <c r="X120" s="1137"/>
      <c r="Y120" s="1137"/>
      <c r="Z120" s="1137"/>
    </row>
    <row r="121" spans="1:26" ht="12.75">
      <c r="A121" s="1137"/>
      <c r="B121" s="1137"/>
      <c r="C121" s="1137"/>
      <c r="D121" s="1137"/>
      <c r="E121" s="1137"/>
      <c r="F121" s="1137"/>
      <c r="G121" s="1137"/>
      <c r="H121" s="1137"/>
      <c r="I121" s="1137"/>
      <c r="J121" s="1137"/>
      <c r="K121" s="1137"/>
      <c r="L121" s="1137"/>
      <c r="M121" s="1137"/>
      <c r="N121" s="1137"/>
      <c r="O121" s="1137"/>
      <c r="P121" s="1137"/>
      <c r="Q121" s="1137"/>
      <c r="R121" s="1137"/>
      <c r="S121" s="1137"/>
      <c r="T121" s="1137"/>
      <c r="U121" s="1137"/>
      <c r="V121" s="1137"/>
      <c r="W121" s="1137"/>
      <c r="X121" s="1137"/>
      <c r="Y121" s="1137"/>
      <c r="Z121" s="1137"/>
    </row>
    <row r="122" spans="1:26" ht="12.75">
      <c r="A122" s="1137"/>
      <c r="B122" s="1137"/>
      <c r="C122" s="1137"/>
      <c r="D122" s="1137"/>
      <c r="E122" s="1137"/>
      <c r="F122" s="1137"/>
      <c r="G122" s="1137"/>
      <c r="H122" s="1137"/>
      <c r="I122" s="1137"/>
      <c r="J122" s="1137"/>
      <c r="K122" s="1137"/>
      <c r="L122" s="1137"/>
      <c r="M122" s="1137"/>
      <c r="N122" s="1137"/>
      <c r="O122" s="1137"/>
      <c r="P122" s="1137"/>
      <c r="Q122" s="1137"/>
      <c r="R122" s="1137"/>
      <c r="S122" s="1137"/>
      <c r="T122" s="1137"/>
      <c r="U122" s="1137"/>
      <c r="V122" s="1137"/>
      <c r="W122" s="1137"/>
      <c r="X122" s="1137"/>
      <c r="Y122" s="1137"/>
      <c r="Z122" s="1137"/>
    </row>
    <row r="123" spans="1:26" ht="12.75">
      <c r="A123" s="1137"/>
      <c r="B123" s="1137"/>
      <c r="C123" s="1137"/>
      <c r="D123" s="1137"/>
      <c r="E123" s="1137"/>
      <c r="F123" s="1137"/>
      <c r="G123" s="1137"/>
      <c r="H123" s="1137"/>
      <c r="I123" s="1137"/>
      <c r="J123" s="1137"/>
      <c r="K123" s="1137"/>
      <c r="L123" s="1137"/>
      <c r="M123" s="1137"/>
      <c r="N123" s="1137"/>
      <c r="O123" s="1137"/>
      <c r="P123" s="1137"/>
      <c r="Q123" s="1137"/>
      <c r="R123" s="1137"/>
      <c r="S123" s="1137"/>
      <c r="T123" s="1137"/>
      <c r="U123" s="1137"/>
      <c r="V123" s="1137"/>
      <c r="W123" s="1137"/>
      <c r="X123" s="1137"/>
      <c r="Y123" s="1137"/>
      <c r="Z123" s="1137"/>
    </row>
    <row r="124" spans="1:26" ht="12.75">
      <c r="A124" s="1137"/>
      <c r="B124" s="1137"/>
      <c r="C124" s="1137"/>
      <c r="D124" s="1137"/>
      <c r="E124" s="1137"/>
      <c r="F124" s="1137"/>
      <c r="G124" s="1137"/>
      <c r="H124" s="1137"/>
      <c r="I124" s="1137"/>
      <c r="J124" s="1137"/>
      <c r="K124" s="1137"/>
      <c r="L124" s="1137"/>
      <c r="M124" s="1137"/>
      <c r="N124" s="1137"/>
      <c r="O124" s="1137"/>
      <c r="P124" s="1137"/>
      <c r="Q124" s="1137"/>
      <c r="R124" s="1137"/>
      <c r="S124" s="1137"/>
      <c r="T124" s="1137"/>
      <c r="U124" s="1137"/>
      <c r="V124" s="1137"/>
      <c r="W124" s="1137"/>
      <c r="X124" s="1137"/>
      <c r="Y124" s="1137"/>
      <c r="Z124" s="1137"/>
    </row>
    <row r="125" spans="1:26" ht="12.75">
      <c r="A125" s="1137"/>
      <c r="B125" s="1137"/>
      <c r="C125" s="1137"/>
      <c r="D125" s="1137"/>
      <c r="E125" s="1137"/>
      <c r="F125" s="1137"/>
      <c r="G125" s="1137"/>
      <c r="H125" s="1137"/>
      <c r="I125" s="1137"/>
      <c r="J125" s="1137"/>
      <c r="K125" s="1137"/>
      <c r="L125" s="1137"/>
      <c r="M125" s="1137"/>
      <c r="N125" s="1137"/>
      <c r="O125" s="1137"/>
      <c r="P125" s="1137"/>
      <c r="Q125" s="1137"/>
      <c r="R125" s="1137"/>
      <c r="S125" s="1137"/>
      <c r="T125" s="1137"/>
      <c r="U125" s="1137"/>
      <c r="V125" s="1137"/>
      <c r="W125" s="1137"/>
      <c r="X125" s="1137"/>
      <c r="Y125" s="1137"/>
      <c r="Z125" s="1137"/>
    </row>
    <row r="126" spans="1:26" ht="12.75">
      <c r="A126" s="1137"/>
      <c r="B126" s="1137"/>
      <c r="C126" s="1137"/>
      <c r="D126" s="1137"/>
      <c r="E126" s="1137"/>
      <c r="F126" s="1137"/>
      <c r="G126" s="1137"/>
      <c r="H126" s="1137"/>
      <c r="I126" s="1137"/>
      <c r="J126" s="1137"/>
      <c r="K126" s="1137"/>
      <c r="L126" s="1137"/>
      <c r="M126" s="1137"/>
      <c r="N126" s="1137"/>
      <c r="O126" s="1137"/>
      <c r="P126" s="1137"/>
      <c r="Q126" s="1137"/>
      <c r="R126" s="1137"/>
      <c r="S126" s="1137"/>
      <c r="T126" s="1137"/>
      <c r="U126" s="1137"/>
      <c r="V126" s="1137"/>
      <c r="W126" s="1137"/>
      <c r="X126" s="1137"/>
      <c r="Y126" s="1137"/>
      <c r="Z126" s="1137"/>
    </row>
    <row r="127" spans="1:26" ht="12.75">
      <c r="A127" s="1137"/>
      <c r="B127" s="1137"/>
      <c r="C127" s="1137"/>
      <c r="D127" s="1137"/>
      <c r="E127" s="1137"/>
      <c r="F127" s="1137"/>
      <c r="G127" s="1137"/>
      <c r="H127" s="1137"/>
      <c r="I127" s="1137"/>
      <c r="J127" s="1137"/>
      <c r="K127" s="1137"/>
      <c r="L127" s="1137"/>
      <c r="M127" s="1137"/>
      <c r="N127" s="1137"/>
      <c r="O127" s="1137"/>
      <c r="P127" s="1137"/>
      <c r="Q127" s="1137"/>
      <c r="R127" s="1137"/>
      <c r="S127" s="1137"/>
      <c r="T127" s="1137"/>
      <c r="U127" s="1137"/>
      <c r="V127" s="1137"/>
      <c r="W127" s="1137"/>
      <c r="X127" s="1137"/>
      <c r="Y127" s="1137"/>
      <c r="Z127" s="1137"/>
    </row>
    <row r="128" spans="1:26" ht="12.75">
      <c r="A128" s="1137"/>
      <c r="B128" s="1137"/>
      <c r="C128" s="1137"/>
      <c r="D128" s="1137"/>
      <c r="E128" s="1137"/>
      <c r="F128" s="1137"/>
      <c r="G128" s="1137"/>
      <c r="H128" s="1137"/>
      <c r="I128" s="1137"/>
      <c r="J128" s="1137"/>
      <c r="K128" s="1137"/>
      <c r="L128" s="1137"/>
      <c r="M128" s="1137"/>
      <c r="N128" s="1137"/>
      <c r="O128" s="1137"/>
      <c r="P128" s="1137"/>
      <c r="Q128" s="1137"/>
      <c r="R128" s="1137"/>
      <c r="S128" s="1137"/>
      <c r="T128" s="1137"/>
      <c r="U128" s="1137"/>
      <c r="V128" s="1137"/>
      <c r="W128" s="1137"/>
      <c r="X128" s="1137"/>
      <c r="Y128" s="1137"/>
      <c r="Z128" s="1137"/>
    </row>
    <row r="129" spans="1:26" ht="12.75">
      <c r="A129" s="1137"/>
      <c r="B129" s="1137"/>
      <c r="C129" s="1137"/>
      <c r="D129" s="1137"/>
      <c r="E129" s="1137"/>
      <c r="F129" s="1137"/>
      <c r="G129" s="1137"/>
      <c r="H129" s="1137"/>
      <c r="I129" s="1137"/>
      <c r="J129" s="1137"/>
      <c r="K129" s="1137"/>
      <c r="L129" s="1137"/>
      <c r="M129" s="1137"/>
      <c r="N129" s="1137"/>
      <c r="O129" s="1137"/>
      <c r="P129" s="1137"/>
      <c r="Q129" s="1137"/>
      <c r="R129" s="1137"/>
      <c r="S129" s="1137"/>
      <c r="T129" s="1137"/>
      <c r="U129" s="1137"/>
      <c r="V129" s="1137"/>
      <c r="W129" s="1137"/>
      <c r="X129" s="1137"/>
      <c r="Y129" s="1137"/>
      <c r="Z129" s="1137"/>
    </row>
    <row r="130" spans="1:26" ht="12.75">
      <c r="A130" s="1137"/>
      <c r="B130" s="1137"/>
      <c r="C130" s="1137"/>
      <c r="D130" s="1137"/>
      <c r="E130" s="1137"/>
      <c r="F130" s="1137"/>
      <c r="G130" s="1137"/>
      <c r="H130" s="1137"/>
      <c r="I130" s="1137"/>
      <c r="J130" s="1137"/>
      <c r="K130" s="1137"/>
      <c r="L130" s="1137"/>
      <c r="M130" s="1137"/>
      <c r="N130" s="1137"/>
      <c r="O130" s="1137"/>
      <c r="P130" s="1137"/>
      <c r="Q130" s="1137"/>
      <c r="R130" s="1137"/>
      <c r="S130" s="1137"/>
      <c r="T130" s="1137"/>
      <c r="U130" s="1137"/>
      <c r="V130" s="1137"/>
      <c r="W130" s="1137"/>
      <c r="X130" s="1137"/>
      <c r="Y130" s="1137"/>
      <c r="Z130" s="1137"/>
    </row>
    <row r="131" spans="1:26" ht="12.75">
      <c r="A131" s="1137"/>
      <c r="B131" s="1137"/>
      <c r="C131" s="1137"/>
      <c r="D131" s="1137"/>
      <c r="E131" s="1137"/>
      <c r="F131" s="1137"/>
      <c r="G131" s="1137"/>
      <c r="H131" s="1137"/>
      <c r="I131" s="1137"/>
      <c r="J131" s="1137"/>
      <c r="K131" s="1137"/>
      <c r="L131" s="1137"/>
      <c r="M131" s="1137"/>
      <c r="N131" s="1137"/>
      <c r="O131" s="1137"/>
      <c r="P131" s="1137"/>
      <c r="Q131" s="1137"/>
      <c r="R131" s="1137"/>
      <c r="S131" s="1137"/>
      <c r="T131" s="1137"/>
      <c r="U131" s="1137"/>
      <c r="V131" s="1137"/>
      <c r="W131" s="1137"/>
      <c r="X131" s="1137"/>
      <c r="Y131" s="1137"/>
      <c r="Z131" s="1137"/>
    </row>
    <row r="132" spans="1:26" ht="12.75">
      <c r="A132" s="1137"/>
      <c r="B132" s="1137"/>
      <c r="C132" s="1137"/>
      <c r="D132" s="1137"/>
      <c r="E132" s="1137"/>
      <c r="F132" s="1137"/>
      <c r="G132" s="1137"/>
      <c r="H132" s="1137"/>
      <c r="I132" s="1137"/>
      <c r="J132" s="1137"/>
      <c r="K132" s="1137"/>
      <c r="L132" s="1137"/>
      <c r="M132" s="1137"/>
      <c r="N132" s="1137"/>
      <c r="O132" s="1137"/>
      <c r="P132" s="1137"/>
      <c r="Q132" s="1137"/>
      <c r="R132" s="1137"/>
      <c r="S132" s="1137"/>
      <c r="T132" s="1137"/>
      <c r="U132" s="1137"/>
      <c r="V132" s="1137"/>
      <c r="W132" s="1137"/>
      <c r="X132" s="1137"/>
      <c r="Y132" s="1137"/>
      <c r="Z132" s="1137"/>
    </row>
    <row r="133" spans="1:26" ht="12.75">
      <c r="A133" s="1137"/>
      <c r="B133" s="1137"/>
      <c r="C133" s="1137"/>
      <c r="D133" s="1137"/>
      <c r="E133" s="1137"/>
      <c r="F133" s="1137"/>
      <c r="G133" s="1137"/>
      <c r="H133" s="1137"/>
      <c r="I133" s="1137"/>
      <c r="J133" s="1137"/>
      <c r="K133" s="1137"/>
      <c r="L133" s="1137"/>
      <c r="M133" s="1137"/>
      <c r="N133" s="1137"/>
      <c r="O133" s="1137"/>
      <c r="P133" s="1137"/>
      <c r="Q133" s="1137"/>
      <c r="R133" s="1137"/>
      <c r="S133" s="1137"/>
      <c r="T133" s="1137"/>
      <c r="U133" s="1137"/>
      <c r="V133" s="1137"/>
      <c r="W133" s="1137"/>
      <c r="X133" s="1137"/>
      <c r="Y133" s="1137"/>
      <c r="Z133" s="1137"/>
    </row>
    <row r="134" spans="1:26" ht="12.75">
      <c r="A134" s="1137"/>
      <c r="B134" s="1137"/>
      <c r="C134" s="1137"/>
      <c r="D134" s="1137"/>
      <c r="E134" s="1137"/>
      <c r="F134" s="1137"/>
      <c r="G134" s="1137"/>
      <c r="H134" s="1137"/>
      <c r="I134" s="1137"/>
      <c r="J134" s="1137"/>
      <c r="K134" s="1137"/>
      <c r="L134" s="1137"/>
      <c r="M134" s="1137"/>
      <c r="N134" s="1137"/>
      <c r="O134" s="1137"/>
      <c r="P134" s="1137"/>
      <c r="Q134" s="1137"/>
      <c r="R134" s="1137"/>
      <c r="S134" s="1137"/>
      <c r="T134" s="1137"/>
      <c r="U134" s="1137"/>
      <c r="V134" s="1137"/>
      <c r="W134" s="1137"/>
      <c r="X134" s="1137"/>
      <c r="Y134" s="1137"/>
      <c r="Z134" s="1137"/>
    </row>
    <row r="135" spans="1:26" ht="12.75">
      <c r="A135" s="1137"/>
      <c r="B135" s="1137"/>
      <c r="C135" s="1137"/>
      <c r="D135" s="1137"/>
      <c r="E135" s="1137"/>
      <c r="F135" s="1137"/>
      <c r="G135" s="1137"/>
      <c r="H135" s="1137"/>
      <c r="I135" s="1137"/>
      <c r="J135" s="1137"/>
      <c r="K135" s="1137"/>
      <c r="L135" s="1137"/>
      <c r="M135" s="1137"/>
      <c r="N135" s="1137"/>
      <c r="O135" s="1137"/>
      <c r="P135" s="1137"/>
      <c r="Q135" s="1137"/>
      <c r="R135" s="1137"/>
      <c r="S135" s="1137"/>
      <c r="T135" s="1137"/>
      <c r="U135" s="1137"/>
      <c r="V135" s="1137"/>
      <c r="W135" s="1137"/>
      <c r="X135" s="1137"/>
      <c r="Y135" s="1137"/>
      <c r="Z135" s="1137"/>
    </row>
    <row r="136" spans="1:26" ht="12.75">
      <c r="A136" s="1137"/>
      <c r="B136" s="1137"/>
      <c r="C136" s="1137"/>
      <c r="D136" s="1137"/>
      <c r="E136" s="1137"/>
      <c r="F136" s="1137"/>
      <c r="G136" s="1137"/>
      <c r="H136" s="1137"/>
      <c r="I136" s="1137"/>
      <c r="J136" s="1137"/>
      <c r="K136" s="1137"/>
      <c r="L136" s="1137"/>
      <c r="M136" s="1137"/>
      <c r="N136" s="1137"/>
      <c r="O136" s="1137"/>
      <c r="P136" s="1137"/>
      <c r="Q136" s="1137"/>
      <c r="R136" s="1137"/>
      <c r="S136" s="1137"/>
      <c r="T136" s="1137"/>
      <c r="U136" s="1137"/>
      <c r="V136" s="1137"/>
      <c r="W136" s="1137"/>
      <c r="X136" s="1137"/>
      <c r="Y136" s="1137"/>
      <c r="Z136" s="1137"/>
    </row>
    <row r="137" spans="1:26" ht="12.75">
      <c r="A137" s="1137"/>
      <c r="B137" s="1137"/>
      <c r="C137" s="1137"/>
      <c r="D137" s="1137"/>
      <c r="E137" s="1137"/>
      <c r="F137" s="1137"/>
      <c r="G137" s="1137"/>
      <c r="H137" s="1137"/>
      <c r="I137" s="1137"/>
      <c r="J137" s="1137"/>
      <c r="K137" s="1137"/>
      <c r="L137" s="1137"/>
      <c r="M137" s="1137"/>
      <c r="N137" s="1137"/>
      <c r="O137" s="1137"/>
      <c r="P137" s="1137"/>
      <c r="Q137" s="1137"/>
      <c r="R137" s="1137"/>
      <c r="S137" s="1137"/>
      <c r="T137" s="1137"/>
      <c r="U137" s="1137"/>
      <c r="V137" s="1137"/>
      <c r="W137" s="1137"/>
      <c r="X137" s="1137"/>
      <c r="Y137" s="1137"/>
      <c r="Z137" s="1137"/>
    </row>
    <row r="138" spans="1:26" ht="12.75">
      <c r="A138" s="1137"/>
      <c r="B138" s="1137"/>
      <c r="C138" s="1137"/>
      <c r="D138" s="1137"/>
      <c r="E138" s="1137"/>
      <c r="F138" s="1137"/>
      <c r="G138" s="1137"/>
      <c r="H138" s="1137"/>
      <c r="I138" s="1137"/>
      <c r="J138" s="1137"/>
      <c r="K138" s="1137"/>
      <c r="L138" s="1137"/>
      <c r="M138" s="1137"/>
      <c r="N138" s="1137"/>
      <c r="O138" s="1137"/>
      <c r="P138" s="1137"/>
      <c r="Q138" s="1137"/>
      <c r="R138" s="1137"/>
      <c r="S138" s="1137"/>
      <c r="T138" s="1137"/>
      <c r="U138" s="1137"/>
      <c r="V138" s="1137"/>
      <c r="W138" s="1137"/>
      <c r="X138" s="1137"/>
      <c r="Y138" s="1137"/>
      <c r="Z138" s="1137"/>
    </row>
    <row r="139" spans="1:26" ht="12.75">
      <c r="A139" s="1137"/>
      <c r="B139" s="1137"/>
      <c r="C139" s="1137"/>
      <c r="D139" s="1137"/>
      <c r="E139" s="1137"/>
      <c r="F139" s="1137"/>
      <c r="G139" s="1137"/>
      <c r="H139" s="1137"/>
      <c r="I139" s="1137"/>
      <c r="J139" s="1137"/>
      <c r="K139" s="1137"/>
      <c r="L139" s="1137"/>
      <c r="M139" s="1137"/>
      <c r="N139" s="1137"/>
      <c r="O139" s="1137"/>
      <c r="P139" s="1137"/>
      <c r="Q139" s="1137"/>
      <c r="R139" s="1137"/>
      <c r="S139" s="1137"/>
      <c r="T139" s="1137"/>
      <c r="U139" s="1137"/>
      <c r="V139" s="1137"/>
      <c r="W139" s="1137"/>
      <c r="X139" s="1137"/>
      <c r="Y139" s="1137"/>
      <c r="Z139" s="1137"/>
    </row>
    <row r="140" spans="1:26" ht="12.75">
      <c r="A140" s="1137"/>
      <c r="B140" s="1137"/>
      <c r="C140" s="1137"/>
      <c r="D140" s="1137"/>
      <c r="E140" s="1137"/>
      <c r="F140" s="1137"/>
      <c r="G140" s="1137"/>
      <c r="H140" s="1137"/>
      <c r="I140" s="1137"/>
      <c r="J140" s="1137"/>
      <c r="K140" s="1137"/>
      <c r="L140" s="1137"/>
      <c r="M140" s="1137"/>
      <c r="N140" s="1137"/>
      <c r="O140" s="1137"/>
      <c r="P140" s="1137"/>
      <c r="Q140" s="1137"/>
      <c r="R140" s="1137"/>
      <c r="S140" s="1137"/>
      <c r="T140" s="1137"/>
      <c r="U140" s="1137"/>
      <c r="V140" s="1137"/>
      <c r="W140" s="1137"/>
      <c r="X140" s="1137"/>
      <c r="Y140" s="1137"/>
      <c r="Z140" s="1137"/>
    </row>
    <row r="141" spans="1:26" ht="12.75">
      <c r="A141" s="1137"/>
      <c r="B141" s="1137"/>
      <c r="C141" s="1137"/>
      <c r="D141" s="1137"/>
      <c r="E141" s="1137"/>
      <c r="F141" s="1137"/>
      <c r="G141" s="1137"/>
      <c r="H141" s="1137"/>
      <c r="I141" s="1137"/>
      <c r="J141" s="1137"/>
      <c r="K141" s="1137"/>
      <c r="L141" s="1137"/>
      <c r="M141" s="1137"/>
      <c r="N141" s="1137"/>
      <c r="O141" s="1137"/>
      <c r="P141" s="1137"/>
      <c r="Q141" s="1137"/>
      <c r="R141" s="1137"/>
      <c r="S141" s="1137"/>
      <c r="T141" s="1137"/>
      <c r="U141" s="1137"/>
      <c r="V141" s="1137"/>
      <c r="W141" s="1137"/>
      <c r="X141" s="1137"/>
      <c r="Y141" s="1137"/>
      <c r="Z141" s="1137"/>
    </row>
    <row r="142" spans="1:26" ht="12.75">
      <c r="A142" s="1137"/>
      <c r="B142" s="1137"/>
      <c r="C142" s="1137"/>
      <c r="D142" s="1137"/>
      <c r="E142" s="1137"/>
      <c r="F142" s="1137"/>
      <c r="G142" s="1137"/>
      <c r="H142" s="1137"/>
      <c r="I142" s="1137"/>
      <c r="J142" s="1137"/>
      <c r="K142" s="1137"/>
      <c r="L142" s="1137"/>
      <c r="M142" s="1137"/>
      <c r="N142" s="1137"/>
      <c r="O142" s="1137"/>
      <c r="P142" s="1137"/>
      <c r="Q142" s="1137"/>
      <c r="R142" s="1137"/>
      <c r="S142" s="1137"/>
      <c r="T142" s="1137"/>
      <c r="U142" s="1137"/>
      <c r="V142" s="1137"/>
      <c r="W142" s="1137"/>
      <c r="X142" s="1137"/>
      <c r="Y142" s="1137"/>
      <c r="Z142" s="1137"/>
    </row>
    <row r="143" spans="1:26" ht="12.75">
      <c r="A143" s="1137"/>
      <c r="B143" s="1137"/>
      <c r="C143" s="1137"/>
      <c r="D143" s="1137"/>
      <c r="E143" s="1137"/>
      <c r="F143" s="1137"/>
      <c r="G143" s="1137"/>
      <c r="H143" s="1137"/>
      <c r="I143" s="1137"/>
      <c r="J143" s="1137"/>
      <c r="K143" s="1137"/>
      <c r="L143" s="1137"/>
      <c r="M143" s="1137"/>
      <c r="N143" s="1137"/>
      <c r="O143" s="1137"/>
      <c r="P143" s="1137"/>
      <c r="Q143" s="1137"/>
      <c r="R143" s="1137"/>
      <c r="S143" s="1137"/>
      <c r="T143" s="1137"/>
      <c r="U143" s="1137"/>
      <c r="V143" s="1137"/>
      <c r="W143" s="1137"/>
      <c r="X143" s="1137"/>
      <c r="Y143" s="1137"/>
      <c r="Z143" s="1137"/>
    </row>
    <row r="144" spans="1:26" ht="12.75">
      <c r="A144" s="1137"/>
      <c r="B144" s="1137"/>
      <c r="C144" s="1137"/>
      <c r="D144" s="1137"/>
      <c r="E144" s="1137"/>
      <c r="F144" s="1137"/>
      <c r="G144" s="1137"/>
      <c r="H144" s="1137"/>
      <c r="I144" s="1137"/>
      <c r="J144" s="1137"/>
      <c r="K144" s="1137"/>
      <c r="L144" s="1137"/>
      <c r="M144" s="1137"/>
      <c r="N144" s="1137"/>
      <c r="O144" s="1137"/>
      <c r="P144" s="1137"/>
      <c r="Q144" s="1137"/>
      <c r="R144" s="1137"/>
      <c r="S144" s="1137"/>
      <c r="T144" s="1137"/>
      <c r="U144" s="1137"/>
      <c r="V144" s="1137"/>
      <c r="W144" s="1137"/>
      <c r="X144" s="1137"/>
      <c r="Y144" s="1137"/>
      <c r="Z144" s="1137"/>
    </row>
    <row r="145" spans="1:26" ht="12.75">
      <c r="A145" s="1137"/>
      <c r="B145" s="1137"/>
      <c r="C145" s="1137"/>
      <c r="D145" s="1137"/>
      <c r="E145" s="1137"/>
      <c r="F145" s="1137"/>
      <c r="G145" s="1137"/>
      <c r="H145" s="1137"/>
      <c r="I145" s="1137"/>
      <c r="J145" s="1137"/>
      <c r="K145" s="1137"/>
      <c r="L145" s="1137"/>
      <c r="M145" s="1137"/>
      <c r="N145" s="1137"/>
      <c r="O145" s="1137"/>
      <c r="P145" s="1137"/>
      <c r="Q145" s="1137"/>
      <c r="R145" s="1137"/>
      <c r="S145" s="1137"/>
      <c r="T145" s="1137"/>
      <c r="U145" s="1137"/>
      <c r="V145" s="1137"/>
      <c r="W145" s="1137"/>
      <c r="X145" s="1137"/>
      <c r="Y145" s="1137"/>
      <c r="Z145" s="1137"/>
    </row>
    <row r="146" spans="1:26" ht="12.75">
      <c r="A146" s="1137"/>
      <c r="B146" s="1137"/>
      <c r="C146" s="1137"/>
      <c r="D146" s="1137"/>
      <c r="E146" s="1137"/>
      <c r="F146" s="1137"/>
      <c r="G146" s="1137"/>
      <c r="H146" s="1137"/>
      <c r="I146" s="1137"/>
      <c r="J146" s="1137"/>
      <c r="K146" s="1137"/>
      <c r="L146" s="1137"/>
      <c r="M146" s="1137"/>
      <c r="N146" s="1137"/>
      <c r="O146" s="1137"/>
      <c r="P146" s="1137"/>
      <c r="Q146" s="1137"/>
      <c r="R146" s="1137"/>
      <c r="S146" s="1137"/>
      <c r="T146" s="1137"/>
      <c r="U146" s="1137"/>
      <c r="V146" s="1137"/>
      <c r="W146" s="1137"/>
      <c r="X146" s="1137"/>
      <c r="Y146" s="1137"/>
      <c r="Z146" s="1137"/>
    </row>
    <row r="147" spans="1:26" ht="12.75">
      <c r="A147" s="1137"/>
      <c r="B147" s="1137"/>
      <c r="C147" s="1137"/>
      <c r="D147" s="1137"/>
      <c r="E147" s="1137"/>
      <c r="F147" s="1137"/>
      <c r="G147" s="1137"/>
      <c r="H147" s="1137"/>
      <c r="I147" s="1137"/>
      <c r="J147" s="1137"/>
      <c r="K147" s="1137"/>
      <c r="L147" s="1137"/>
      <c r="M147" s="1137"/>
      <c r="N147" s="1137"/>
      <c r="O147" s="1137"/>
      <c r="P147" s="1137"/>
      <c r="Q147" s="1137"/>
      <c r="R147" s="1137"/>
      <c r="S147" s="1137"/>
      <c r="T147" s="1137"/>
      <c r="U147" s="1137"/>
      <c r="V147" s="1137"/>
      <c r="W147" s="1137"/>
      <c r="X147" s="1137"/>
      <c r="Y147" s="1137"/>
      <c r="Z147" s="1137"/>
    </row>
    <row r="148" spans="1:26" ht="12.75">
      <c r="A148" s="1137"/>
      <c r="B148" s="1137"/>
      <c r="C148" s="1137"/>
      <c r="D148" s="1137"/>
      <c r="E148" s="1137"/>
      <c r="F148" s="1137"/>
      <c r="G148" s="1137"/>
      <c r="H148" s="1137"/>
      <c r="I148" s="1137"/>
      <c r="J148" s="1137"/>
      <c r="K148" s="1137"/>
      <c r="L148" s="1137"/>
      <c r="M148" s="1137"/>
      <c r="N148" s="1137"/>
      <c r="O148" s="1137"/>
      <c r="P148" s="1137"/>
      <c r="Q148" s="1137"/>
      <c r="R148" s="1137"/>
      <c r="S148" s="1137"/>
      <c r="T148" s="1137"/>
      <c r="U148" s="1137"/>
      <c r="V148" s="1137"/>
      <c r="W148" s="1137"/>
      <c r="X148" s="1137"/>
      <c r="Y148" s="1137"/>
      <c r="Z148" s="1137"/>
    </row>
    <row r="149" spans="1:26" ht="12.75">
      <c r="A149" s="1137"/>
      <c r="B149" s="1137"/>
      <c r="C149" s="1137"/>
      <c r="D149" s="1137"/>
      <c r="E149" s="1137"/>
      <c r="F149" s="1137"/>
      <c r="G149" s="1137"/>
      <c r="H149" s="1137"/>
      <c r="I149" s="1137"/>
      <c r="J149" s="1137"/>
      <c r="K149" s="1137"/>
      <c r="L149" s="1137"/>
      <c r="M149" s="1137"/>
      <c r="N149" s="1137"/>
      <c r="O149" s="1137"/>
      <c r="P149" s="1137"/>
      <c r="Q149" s="1137"/>
      <c r="R149" s="1137"/>
      <c r="S149" s="1137"/>
      <c r="T149" s="1137"/>
      <c r="U149" s="1137"/>
      <c r="V149" s="1137"/>
      <c r="W149" s="1137"/>
      <c r="X149" s="1137"/>
      <c r="Y149" s="1137"/>
      <c r="Z149" s="1137"/>
    </row>
    <row r="150" spans="1:26" ht="12.75">
      <c r="A150" s="1137"/>
      <c r="B150" s="1137"/>
      <c r="C150" s="1137"/>
      <c r="D150" s="1137"/>
      <c r="E150" s="1137"/>
      <c r="F150" s="1137"/>
      <c r="G150" s="1137"/>
      <c r="H150" s="1137"/>
      <c r="I150" s="1137"/>
      <c r="J150" s="1137"/>
      <c r="K150" s="1137"/>
      <c r="L150" s="1137"/>
      <c r="M150" s="1137"/>
      <c r="N150" s="1137"/>
      <c r="O150" s="1137"/>
      <c r="P150" s="1137"/>
      <c r="Q150" s="1137"/>
      <c r="R150" s="1137"/>
      <c r="S150" s="1137"/>
      <c r="T150" s="1137"/>
      <c r="U150" s="1137"/>
      <c r="V150" s="1137"/>
      <c r="W150" s="1137"/>
      <c r="X150" s="1137"/>
      <c r="Y150" s="1137"/>
      <c r="Z150" s="1137"/>
    </row>
    <row r="151" spans="1:26" ht="12.75">
      <c r="A151" s="1137"/>
      <c r="B151" s="1137"/>
      <c r="C151" s="1137"/>
      <c r="D151" s="1137"/>
      <c r="E151" s="1137"/>
      <c r="F151" s="1137"/>
      <c r="G151" s="1137"/>
      <c r="H151" s="1137"/>
      <c r="I151" s="1137"/>
      <c r="J151" s="1137"/>
      <c r="K151" s="1137"/>
      <c r="L151" s="1137"/>
      <c r="M151" s="1137"/>
      <c r="N151" s="1137"/>
      <c r="O151" s="1137"/>
      <c r="P151" s="1137"/>
      <c r="Q151" s="1137"/>
      <c r="R151" s="1137"/>
      <c r="S151" s="1137"/>
      <c r="T151" s="1137"/>
      <c r="U151" s="1137"/>
      <c r="V151" s="1137"/>
      <c r="W151" s="1137"/>
      <c r="X151" s="1137"/>
      <c r="Y151" s="1137"/>
      <c r="Z151" s="1137"/>
    </row>
    <row r="152" spans="1:26" ht="12.75">
      <c r="A152" s="1137"/>
      <c r="B152" s="1137"/>
      <c r="C152" s="1137"/>
      <c r="D152" s="1137"/>
      <c r="E152" s="1137"/>
      <c r="F152" s="1137"/>
      <c r="G152" s="1137"/>
      <c r="H152" s="1137"/>
      <c r="I152" s="1137"/>
      <c r="J152" s="1137"/>
      <c r="K152" s="1137"/>
      <c r="L152" s="1137"/>
      <c r="M152" s="1137"/>
      <c r="N152" s="1137"/>
      <c r="O152" s="1137"/>
      <c r="P152" s="1137"/>
      <c r="Q152" s="1137"/>
      <c r="R152" s="1137"/>
      <c r="S152" s="1137"/>
      <c r="T152" s="1137"/>
      <c r="U152" s="1137"/>
      <c r="V152" s="1137"/>
      <c r="W152" s="1137"/>
      <c r="X152" s="1137"/>
      <c r="Y152" s="1137"/>
      <c r="Z152" s="1137"/>
    </row>
    <row r="153" spans="1:26" ht="12.75">
      <c r="A153" s="1137"/>
      <c r="B153" s="1137"/>
      <c r="C153" s="1137"/>
      <c r="D153" s="1137"/>
      <c r="E153" s="1137"/>
      <c r="F153" s="1137"/>
      <c r="G153" s="1137"/>
      <c r="H153" s="1137"/>
      <c r="I153" s="1137"/>
      <c r="J153" s="1137"/>
      <c r="K153" s="1137"/>
      <c r="L153" s="1137"/>
      <c r="M153" s="1137"/>
      <c r="N153" s="1137"/>
      <c r="O153" s="1137"/>
      <c r="P153" s="1137"/>
      <c r="Q153" s="1137"/>
      <c r="R153" s="1137"/>
      <c r="S153" s="1137"/>
      <c r="T153" s="1137"/>
      <c r="U153" s="1137"/>
      <c r="V153" s="1137"/>
      <c r="W153" s="1137"/>
      <c r="X153" s="1137"/>
      <c r="Y153" s="1137"/>
      <c r="Z153" s="1137"/>
    </row>
    <row r="154" spans="1:26" ht="12.75">
      <c r="A154" s="1137"/>
      <c r="B154" s="1137"/>
      <c r="C154" s="1137"/>
      <c r="D154" s="1137"/>
      <c r="E154" s="1137"/>
      <c r="F154" s="1137"/>
      <c r="G154" s="1137"/>
      <c r="H154" s="1137"/>
      <c r="I154" s="1137"/>
      <c r="J154" s="1137"/>
      <c r="K154" s="1137"/>
      <c r="L154" s="1137"/>
      <c r="M154" s="1137"/>
      <c r="N154" s="1137"/>
      <c r="O154" s="1137"/>
      <c r="P154" s="1137"/>
      <c r="Q154" s="1137"/>
      <c r="R154" s="1137"/>
      <c r="S154" s="1137"/>
      <c r="T154" s="1137"/>
      <c r="U154" s="1137"/>
      <c r="V154" s="1137"/>
      <c r="W154" s="1137"/>
      <c r="X154" s="1137"/>
      <c r="Y154" s="1137"/>
      <c r="Z154" s="1137"/>
    </row>
    <row r="155" spans="1:26" ht="12.75">
      <c r="A155" s="1137"/>
      <c r="B155" s="1137"/>
      <c r="C155" s="1137"/>
      <c r="D155" s="1137"/>
      <c r="E155" s="1137"/>
      <c r="F155" s="1137"/>
      <c r="G155" s="1137"/>
      <c r="H155" s="1137"/>
      <c r="I155" s="1137"/>
      <c r="J155" s="1137"/>
      <c r="K155" s="1137"/>
      <c r="L155" s="1137"/>
      <c r="M155" s="1137"/>
      <c r="N155" s="1137"/>
      <c r="O155" s="1137"/>
      <c r="P155" s="1137"/>
      <c r="Q155" s="1137"/>
      <c r="R155" s="1137"/>
      <c r="S155" s="1137"/>
      <c r="T155" s="1137"/>
      <c r="U155" s="1137"/>
      <c r="V155" s="1137"/>
      <c r="W155" s="1137"/>
      <c r="X155" s="1137"/>
      <c r="Y155" s="1137"/>
      <c r="Z155" s="1137"/>
    </row>
    <row r="156" spans="1:26" ht="12.75">
      <c r="A156" s="1137"/>
      <c r="B156" s="1137"/>
      <c r="C156" s="1137"/>
      <c r="D156" s="1137"/>
      <c r="E156" s="1137"/>
      <c r="F156" s="1137"/>
      <c r="G156" s="1137"/>
      <c r="H156" s="1137"/>
      <c r="I156" s="1137"/>
      <c r="J156" s="1137"/>
      <c r="K156" s="1137"/>
      <c r="L156" s="1137"/>
      <c r="M156" s="1137"/>
      <c r="N156" s="1137"/>
      <c r="O156" s="1137"/>
      <c r="P156" s="1137"/>
      <c r="Q156" s="1137"/>
      <c r="R156" s="1137"/>
      <c r="S156" s="1137"/>
      <c r="T156" s="1137"/>
      <c r="U156" s="1137"/>
      <c r="V156" s="1137"/>
      <c r="W156" s="1137"/>
      <c r="X156" s="1137"/>
      <c r="Y156" s="1137"/>
      <c r="Z156" s="1137"/>
    </row>
    <row r="157" spans="1:26" ht="12.75">
      <c r="A157" s="1137"/>
      <c r="B157" s="1137"/>
      <c r="C157" s="1137"/>
      <c r="D157" s="1137"/>
      <c r="E157" s="1137"/>
      <c r="F157" s="1137"/>
      <c r="G157" s="1137"/>
      <c r="H157" s="1137"/>
      <c r="I157" s="1137"/>
      <c r="J157" s="1137"/>
      <c r="K157" s="1137"/>
      <c r="L157" s="1137"/>
      <c r="M157" s="1137"/>
      <c r="N157" s="1137"/>
      <c r="O157" s="1137"/>
      <c r="P157" s="1137"/>
      <c r="Q157" s="1137"/>
      <c r="R157" s="1137"/>
      <c r="S157" s="1137"/>
      <c r="T157" s="1137"/>
      <c r="U157" s="1137"/>
      <c r="V157" s="1137"/>
      <c r="W157" s="1137"/>
      <c r="X157" s="1137"/>
      <c r="Y157" s="1137"/>
      <c r="Z157" s="1137"/>
    </row>
    <row r="158" spans="1:26" ht="12.75">
      <c r="A158" s="1137"/>
      <c r="B158" s="1137"/>
      <c r="C158" s="1137"/>
      <c r="D158" s="1137"/>
      <c r="E158" s="1137"/>
      <c r="F158" s="1137"/>
      <c r="G158" s="1137"/>
      <c r="H158" s="1137"/>
      <c r="I158" s="1137"/>
      <c r="J158" s="1137"/>
      <c r="K158" s="1137"/>
      <c r="L158" s="1137"/>
      <c r="M158" s="1137"/>
      <c r="N158" s="1137"/>
      <c r="O158" s="1137"/>
      <c r="P158" s="1137"/>
      <c r="Q158" s="1137"/>
      <c r="R158" s="1137"/>
      <c r="S158" s="1137"/>
      <c r="T158" s="1137"/>
      <c r="U158" s="1137"/>
      <c r="V158" s="1137"/>
      <c r="W158" s="1137"/>
      <c r="X158" s="1137"/>
      <c r="Y158" s="1137"/>
      <c r="Z158" s="1137"/>
    </row>
    <row r="159" spans="1:26" ht="12.75">
      <c r="A159" s="1137"/>
      <c r="B159" s="1137"/>
      <c r="C159" s="1137"/>
      <c r="D159" s="1137"/>
      <c r="E159" s="1137"/>
      <c r="F159" s="1137"/>
      <c r="G159" s="1137"/>
      <c r="H159" s="1137"/>
      <c r="I159" s="1137"/>
      <c r="J159" s="1137"/>
      <c r="K159" s="1137"/>
      <c r="L159" s="1137"/>
      <c r="M159" s="1137"/>
      <c r="N159" s="1137"/>
      <c r="O159" s="1137"/>
      <c r="P159" s="1137"/>
      <c r="Q159" s="1137"/>
      <c r="R159" s="1137"/>
      <c r="S159" s="1137"/>
      <c r="T159" s="1137"/>
      <c r="U159" s="1137"/>
      <c r="V159" s="1137"/>
      <c r="W159" s="1137"/>
      <c r="X159" s="1137"/>
      <c r="Y159" s="1137"/>
      <c r="Z159" s="1137"/>
    </row>
    <row r="160" spans="1:26" ht="12.75">
      <c r="A160" s="1137"/>
      <c r="B160" s="1137"/>
      <c r="C160" s="1137"/>
      <c r="D160" s="1137"/>
      <c r="E160" s="1137"/>
      <c r="F160" s="1137"/>
      <c r="G160" s="1137"/>
      <c r="H160" s="1137"/>
      <c r="I160" s="1137"/>
      <c r="J160" s="1137"/>
      <c r="K160" s="1137"/>
      <c r="L160" s="1137"/>
      <c r="M160" s="1137"/>
      <c r="N160" s="1137"/>
      <c r="O160" s="1137"/>
      <c r="P160" s="1137"/>
      <c r="Q160" s="1137"/>
      <c r="R160" s="1137"/>
      <c r="S160" s="1137"/>
      <c r="T160" s="1137"/>
      <c r="U160" s="1137"/>
      <c r="V160" s="1137"/>
      <c r="W160" s="1137"/>
      <c r="X160" s="1137"/>
      <c r="Y160" s="1137"/>
      <c r="Z160" s="1137"/>
    </row>
    <row r="161" spans="1:26" ht="12.75">
      <c r="A161" s="1137"/>
      <c r="B161" s="1137"/>
      <c r="C161" s="1137"/>
      <c r="D161" s="1137"/>
      <c r="E161" s="1137"/>
      <c r="F161" s="1137"/>
      <c r="G161" s="1137"/>
      <c r="H161" s="1137"/>
      <c r="I161" s="1137"/>
      <c r="J161" s="1137"/>
      <c r="K161" s="1137"/>
      <c r="L161" s="1137"/>
      <c r="M161" s="1137"/>
      <c r="N161" s="1137"/>
      <c r="O161" s="1137"/>
      <c r="P161" s="1137"/>
      <c r="Q161" s="1137"/>
      <c r="R161" s="1137"/>
      <c r="S161" s="1137"/>
      <c r="T161" s="1137"/>
      <c r="U161" s="1137"/>
      <c r="V161" s="1137"/>
      <c r="W161" s="1137"/>
      <c r="X161" s="1137"/>
      <c r="Y161" s="1137"/>
      <c r="Z161" s="1137"/>
    </row>
    <row r="162" spans="1:26" ht="12.75">
      <c r="A162" s="1137"/>
      <c r="B162" s="1137"/>
      <c r="C162" s="1137"/>
      <c r="D162" s="1137"/>
      <c r="E162" s="1137"/>
      <c r="F162" s="1137"/>
      <c r="G162" s="1137"/>
      <c r="H162" s="1137"/>
      <c r="I162" s="1137"/>
      <c r="J162" s="1137"/>
      <c r="K162" s="1137"/>
      <c r="L162" s="1137"/>
      <c r="M162" s="1137"/>
      <c r="N162" s="1137"/>
      <c r="O162" s="1137"/>
      <c r="P162" s="1137"/>
      <c r="Q162" s="1137"/>
      <c r="R162" s="1137"/>
      <c r="S162" s="1137"/>
      <c r="T162" s="1137"/>
      <c r="U162" s="1137"/>
      <c r="V162" s="1137"/>
      <c r="W162" s="1137"/>
      <c r="X162" s="1137"/>
      <c r="Y162" s="1137"/>
      <c r="Z162" s="1137"/>
    </row>
    <row r="163" spans="1:26" ht="12.75">
      <c r="A163" s="1137"/>
      <c r="B163" s="1137"/>
      <c r="C163" s="1137"/>
      <c r="D163" s="1137"/>
      <c r="E163" s="1137"/>
      <c r="F163" s="1137"/>
      <c r="G163" s="1137"/>
      <c r="H163" s="1137"/>
      <c r="I163" s="1137"/>
      <c r="J163" s="1137"/>
      <c r="K163" s="1137"/>
      <c r="L163" s="1137"/>
      <c r="M163" s="1137"/>
      <c r="N163" s="1137"/>
      <c r="O163" s="1137"/>
      <c r="P163" s="1137"/>
      <c r="Q163" s="1137"/>
      <c r="R163" s="1137"/>
      <c r="S163" s="1137"/>
      <c r="T163" s="1137"/>
      <c r="U163" s="1137"/>
      <c r="V163" s="1137"/>
      <c r="W163" s="1137"/>
      <c r="X163" s="1137"/>
      <c r="Y163" s="1137"/>
      <c r="Z163" s="1137"/>
    </row>
    <row r="164" spans="1:26" ht="12.75">
      <c r="A164" s="1137"/>
      <c r="B164" s="1137"/>
      <c r="C164" s="1137"/>
      <c r="D164" s="1137"/>
      <c r="E164" s="1137"/>
      <c r="F164" s="1137"/>
      <c r="G164" s="1137"/>
      <c r="H164" s="1137"/>
      <c r="I164" s="1137"/>
      <c r="J164" s="1137"/>
      <c r="K164" s="1137"/>
      <c r="L164" s="1137"/>
      <c r="M164" s="1137"/>
      <c r="N164" s="1137"/>
      <c r="O164" s="1137"/>
      <c r="P164" s="1137"/>
      <c r="Q164" s="1137"/>
      <c r="R164" s="1137"/>
      <c r="S164" s="1137"/>
      <c r="T164" s="1137"/>
      <c r="U164" s="1137"/>
      <c r="V164" s="1137"/>
      <c r="W164" s="1137"/>
      <c r="X164" s="1137"/>
      <c r="Y164" s="1137"/>
      <c r="Z164" s="1137"/>
    </row>
    <row r="165" spans="1:26" ht="12.75">
      <c r="A165" s="1137"/>
      <c r="B165" s="1137"/>
      <c r="C165" s="1137"/>
      <c r="D165" s="1137"/>
      <c r="E165" s="1137"/>
      <c r="F165" s="1137"/>
      <c r="G165" s="1137"/>
      <c r="H165" s="1137"/>
      <c r="I165" s="1137"/>
      <c r="J165" s="1137"/>
      <c r="K165" s="1137"/>
      <c r="L165" s="1137"/>
      <c r="M165" s="1137"/>
      <c r="N165" s="1137"/>
      <c r="O165" s="1137"/>
      <c r="P165" s="1137"/>
      <c r="Q165" s="1137"/>
      <c r="R165" s="1137"/>
      <c r="S165" s="1137"/>
      <c r="T165" s="1137"/>
      <c r="U165" s="1137"/>
      <c r="V165" s="1137"/>
      <c r="W165" s="1137"/>
      <c r="X165" s="1137"/>
      <c r="Y165" s="1137"/>
      <c r="Z165" s="1137"/>
    </row>
    <row r="166" spans="1:26" ht="12.75">
      <c r="A166" s="1137"/>
      <c r="B166" s="1137"/>
      <c r="C166" s="1137"/>
      <c r="D166" s="1137"/>
      <c r="E166" s="1137"/>
      <c r="F166" s="1137"/>
      <c r="G166" s="1137"/>
      <c r="H166" s="1137"/>
      <c r="I166" s="1137"/>
      <c r="J166" s="1137"/>
      <c r="K166" s="1137"/>
      <c r="L166" s="1137"/>
      <c r="M166" s="1137"/>
      <c r="N166" s="1137"/>
      <c r="O166" s="1137"/>
      <c r="P166" s="1137"/>
      <c r="Q166" s="1137"/>
      <c r="R166" s="1137"/>
      <c r="S166" s="1137"/>
      <c r="T166" s="1137"/>
      <c r="U166" s="1137"/>
      <c r="V166" s="1137"/>
      <c r="W166" s="1137"/>
      <c r="X166" s="1137"/>
      <c r="Y166" s="1137"/>
      <c r="Z166" s="1137"/>
    </row>
    <row r="167" spans="1:26" ht="12.75">
      <c r="A167" s="1137"/>
      <c r="B167" s="1137"/>
      <c r="C167" s="1137"/>
      <c r="D167" s="1137"/>
      <c r="E167" s="1137"/>
      <c r="F167" s="1137"/>
      <c r="G167" s="1137"/>
      <c r="H167" s="1137"/>
      <c r="I167" s="1137"/>
      <c r="J167" s="1137"/>
      <c r="K167" s="1137"/>
      <c r="L167" s="1137"/>
      <c r="M167" s="1137"/>
      <c r="N167" s="1137"/>
      <c r="O167" s="1137"/>
      <c r="P167" s="1137"/>
      <c r="Q167" s="1137"/>
      <c r="R167" s="1137"/>
      <c r="S167" s="1137"/>
      <c r="T167" s="1137"/>
      <c r="U167" s="1137"/>
      <c r="V167" s="1137"/>
      <c r="W167" s="1137"/>
      <c r="X167" s="1137"/>
      <c r="Y167" s="1137"/>
      <c r="Z167" s="1137"/>
    </row>
    <row r="168" spans="1:26" ht="12.75">
      <c r="A168" s="1137"/>
      <c r="B168" s="1137"/>
      <c r="C168" s="1137"/>
      <c r="D168" s="1137"/>
      <c r="E168" s="1137"/>
      <c r="F168" s="1137"/>
      <c r="G168" s="1137"/>
      <c r="H168" s="1137"/>
      <c r="I168" s="1137"/>
      <c r="J168" s="1137"/>
      <c r="K168" s="1137"/>
      <c r="L168" s="1137"/>
      <c r="M168" s="1137"/>
      <c r="N168" s="1137"/>
      <c r="O168" s="1137"/>
      <c r="P168" s="1137"/>
      <c r="Q168" s="1137"/>
      <c r="R168" s="1137"/>
      <c r="S168" s="1137"/>
      <c r="T168" s="1137"/>
      <c r="U168" s="1137"/>
      <c r="V168" s="1137"/>
      <c r="W168" s="1137"/>
      <c r="X168" s="1137"/>
      <c r="Y168" s="1137"/>
      <c r="Z168" s="1137"/>
    </row>
    <row r="169" spans="1:26" ht="12.75">
      <c r="A169" s="1137"/>
      <c r="B169" s="1137"/>
      <c r="C169" s="1137"/>
      <c r="D169" s="1137"/>
      <c r="E169" s="1137"/>
      <c r="F169" s="1137"/>
      <c r="G169" s="1137"/>
      <c r="H169" s="1137"/>
      <c r="I169" s="1137"/>
      <c r="J169" s="1137"/>
      <c r="K169" s="1137"/>
      <c r="L169" s="1137"/>
      <c r="M169" s="1137"/>
      <c r="N169" s="1137"/>
      <c r="O169" s="1137"/>
      <c r="P169" s="1137"/>
      <c r="Q169" s="1137"/>
      <c r="R169" s="1137"/>
      <c r="S169" s="1137"/>
      <c r="T169" s="1137"/>
      <c r="U169" s="1137"/>
      <c r="V169" s="1137"/>
      <c r="W169" s="1137"/>
      <c r="X169" s="1137"/>
      <c r="Y169" s="1137"/>
      <c r="Z169" s="1137"/>
    </row>
    <row r="170" spans="1:26" ht="12.75">
      <c r="A170" s="1137"/>
      <c r="B170" s="1137"/>
      <c r="C170" s="1137"/>
      <c r="D170" s="1137"/>
      <c r="E170" s="1137"/>
      <c r="F170" s="1137"/>
      <c r="G170" s="1137"/>
      <c r="H170" s="1137"/>
      <c r="I170" s="1137"/>
      <c r="J170" s="1137"/>
      <c r="K170" s="1137"/>
      <c r="L170" s="1137"/>
      <c r="M170" s="1137"/>
      <c r="N170" s="1137"/>
      <c r="O170" s="1137"/>
      <c r="P170" s="1137"/>
      <c r="Q170" s="1137"/>
      <c r="R170" s="1137"/>
      <c r="S170" s="1137"/>
      <c r="T170" s="1137"/>
      <c r="U170" s="1137"/>
      <c r="V170" s="1137"/>
      <c r="W170" s="1137"/>
      <c r="X170" s="1137"/>
      <c r="Y170" s="1137"/>
      <c r="Z170" s="1137"/>
    </row>
    <row r="171" spans="1:26" ht="12.75">
      <c r="A171" s="1137"/>
      <c r="B171" s="1137"/>
      <c r="C171" s="1137"/>
      <c r="D171" s="1137"/>
      <c r="E171" s="1137"/>
      <c r="F171" s="1137"/>
      <c r="G171" s="1137"/>
      <c r="H171" s="1137"/>
      <c r="I171" s="1137"/>
      <c r="J171" s="1137"/>
      <c r="K171" s="1137"/>
      <c r="L171" s="1137"/>
      <c r="M171" s="1137"/>
      <c r="N171" s="1137"/>
      <c r="O171" s="1137"/>
      <c r="P171" s="1137"/>
      <c r="Q171" s="1137"/>
      <c r="R171" s="1137"/>
      <c r="S171" s="1137"/>
      <c r="T171" s="1137"/>
      <c r="U171" s="1137"/>
      <c r="V171" s="1137"/>
      <c r="W171" s="1137"/>
      <c r="X171" s="1137"/>
      <c r="Y171" s="1137"/>
      <c r="Z171" s="1137"/>
    </row>
    <row r="172" spans="1:26" ht="12.75">
      <c r="A172" s="1137"/>
      <c r="B172" s="1137"/>
      <c r="C172" s="1137"/>
      <c r="D172" s="1137"/>
      <c r="E172" s="1137"/>
      <c r="F172" s="1137"/>
      <c r="G172" s="1137"/>
      <c r="H172" s="1137"/>
      <c r="I172" s="1137"/>
      <c r="J172" s="1137"/>
      <c r="K172" s="1137"/>
      <c r="L172" s="1137"/>
      <c r="M172" s="1137"/>
      <c r="N172" s="1137"/>
      <c r="O172" s="1137"/>
      <c r="P172" s="1137"/>
      <c r="Q172" s="1137"/>
      <c r="R172" s="1137"/>
      <c r="S172" s="1137"/>
      <c r="T172" s="1137"/>
      <c r="U172" s="1137"/>
      <c r="V172" s="1137"/>
      <c r="W172" s="1137"/>
      <c r="X172" s="1137"/>
      <c r="Y172" s="1137"/>
      <c r="Z172" s="1137"/>
    </row>
    <row r="173" spans="1:26" ht="12.75">
      <c r="A173" s="1137"/>
      <c r="B173" s="1137"/>
      <c r="C173" s="1137"/>
      <c r="D173" s="1137"/>
      <c r="E173" s="1137"/>
      <c r="F173" s="1137"/>
      <c r="G173" s="1137"/>
      <c r="H173" s="1137"/>
      <c r="I173" s="1137"/>
      <c r="J173" s="1137"/>
      <c r="K173" s="1137"/>
      <c r="L173" s="1137"/>
      <c r="M173" s="1137"/>
      <c r="N173" s="1137"/>
      <c r="O173" s="1137"/>
      <c r="P173" s="1137"/>
      <c r="Q173" s="1137"/>
      <c r="R173" s="1137"/>
      <c r="S173" s="1137"/>
      <c r="T173" s="1137"/>
      <c r="U173" s="1137"/>
      <c r="V173" s="1137"/>
      <c r="W173" s="1137"/>
      <c r="X173" s="1137"/>
      <c r="Y173" s="1137"/>
      <c r="Z173" s="1137"/>
    </row>
    <row r="174" spans="1:26" ht="12.75">
      <c r="A174" s="1137"/>
      <c r="B174" s="1137"/>
      <c r="C174" s="1137"/>
      <c r="D174" s="1137"/>
      <c r="E174" s="1137"/>
      <c r="F174" s="1137"/>
      <c r="G174" s="1137"/>
      <c r="H174" s="1137"/>
      <c r="I174" s="1137"/>
      <c r="J174" s="1137"/>
      <c r="K174" s="1137"/>
      <c r="L174" s="1137"/>
      <c r="M174" s="1137"/>
      <c r="N174" s="1137"/>
      <c r="O174" s="1137"/>
      <c r="P174" s="1137"/>
      <c r="Q174" s="1137"/>
      <c r="R174" s="1137"/>
      <c r="S174" s="1137"/>
      <c r="T174" s="1137"/>
      <c r="U174" s="1137"/>
      <c r="V174" s="1137"/>
      <c r="W174" s="1137"/>
      <c r="X174" s="1137"/>
      <c r="Y174" s="1137"/>
      <c r="Z174" s="1137"/>
    </row>
    <row r="175" spans="1:26" ht="12.75">
      <c r="A175" s="1137"/>
      <c r="B175" s="1137"/>
      <c r="C175" s="1137"/>
      <c r="D175" s="1137"/>
      <c r="E175" s="1137"/>
      <c r="F175" s="1137"/>
      <c r="G175" s="1137"/>
      <c r="H175" s="1137"/>
      <c r="I175" s="1137"/>
      <c r="J175" s="1137"/>
      <c r="K175" s="1137"/>
      <c r="L175" s="1137"/>
      <c r="M175" s="1137"/>
      <c r="N175" s="1137"/>
      <c r="O175" s="1137"/>
      <c r="P175" s="1137"/>
      <c r="Q175" s="1137"/>
      <c r="R175" s="1137"/>
      <c r="S175" s="1137"/>
      <c r="T175" s="1137"/>
      <c r="U175" s="1137"/>
      <c r="V175" s="1137"/>
      <c r="W175" s="1137"/>
      <c r="X175" s="1137"/>
      <c r="Y175" s="1137"/>
      <c r="Z175" s="1137"/>
    </row>
    <row r="176" spans="1:26" ht="12.75">
      <c r="A176" s="1137"/>
      <c r="B176" s="1137"/>
      <c r="C176" s="1137"/>
      <c r="D176" s="1137"/>
      <c r="E176" s="1137"/>
      <c r="F176" s="1137"/>
      <c r="G176" s="1137"/>
      <c r="H176" s="1137"/>
      <c r="I176" s="1137"/>
      <c r="J176" s="1137"/>
      <c r="K176" s="1137"/>
      <c r="L176" s="1137"/>
      <c r="M176" s="1137"/>
      <c r="N176" s="1137"/>
      <c r="O176" s="1137"/>
      <c r="P176" s="1137"/>
      <c r="Q176" s="1137"/>
      <c r="R176" s="1137"/>
      <c r="S176" s="1137"/>
      <c r="T176" s="1137"/>
      <c r="U176" s="1137"/>
      <c r="V176" s="1137"/>
      <c r="W176" s="1137"/>
      <c r="X176" s="1137"/>
      <c r="Y176" s="1137"/>
      <c r="Z176" s="1137"/>
    </row>
    <row r="177" spans="1:26" ht="12.75">
      <c r="A177" s="1137"/>
      <c r="B177" s="1137"/>
      <c r="C177" s="1137"/>
      <c r="D177" s="1137"/>
      <c r="E177" s="1137"/>
      <c r="F177" s="1137"/>
      <c r="G177" s="1137"/>
      <c r="H177" s="1137"/>
      <c r="I177" s="1137"/>
      <c r="J177" s="1137"/>
      <c r="K177" s="1137"/>
      <c r="L177" s="1137"/>
      <c r="M177" s="1137"/>
      <c r="N177" s="1137"/>
      <c r="O177" s="1137"/>
      <c r="P177" s="1137"/>
      <c r="Q177" s="1137"/>
      <c r="R177" s="1137"/>
      <c r="S177" s="1137"/>
      <c r="T177" s="1137"/>
      <c r="U177" s="1137"/>
      <c r="V177" s="1137"/>
      <c r="W177" s="1137"/>
      <c r="X177" s="1137"/>
      <c r="Y177" s="1137"/>
      <c r="Z177" s="1137"/>
    </row>
    <row r="178" spans="1:26" ht="12.75">
      <c r="A178" s="1137"/>
      <c r="B178" s="1137"/>
      <c r="C178" s="1137"/>
      <c r="D178" s="1137"/>
      <c r="E178" s="1137"/>
      <c r="F178" s="1137"/>
      <c r="G178" s="1137"/>
      <c r="H178" s="1137"/>
      <c r="I178" s="1137"/>
      <c r="J178" s="1137"/>
      <c r="K178" s="1137"/>
      <c r="L178" s="1137"/>
      <c r="M178" s="1137"/>
      <c r="N178" s="1137"/>
      <c r="O178" s="1137"/>
      <c r="P178" s="1137"/>
      <c r="Q178" s="1137"/>
      <c r="R178" s="1137"/>
      <c r="S178" s="1137"/>
      <c r="T178" s="1137"/>
      <c r="U178" s="1137"/>
      <c r="V178" s="1137"/>
      <c r="W178" s="1137"/>
      <c r="X178" s="1137"/>
      <c r="Y178" s="1137"/>
      <c r="Z178" s="1137"/>
    </row>
    <row r="179" spans="1:26" ht="12.75">
      <c r="A179" s="1137"/>
      <c r="B179" s="1137"/>
      <c r="C179" s="1137"/>
      <c r="D179" s="1137"/>
      <c r="E179" s="1137"/>
      <c r="F179" s="1137"/>
      <c r="G179" s="1137"/>
      <c r="H179" s="1137"/>
      <c r="I179" s="1137"/>
      <c r="J179" s="1137"/>
      <c r="K179" s="1137"/>
      <c r="L179" s="1137"/>
      <c r="M179" s="1137"/>
      <c r="N179" s="1137"/>
      <c r="O179" s="1137"/>
      <c r="P179" s="1137"/>
      <c r="Q179" s="1137"/>
      <c r="R179" s="1137"/>
      <c r="S179" s="1137"/>
      <c r="T179" s="1137"/>
      <c r="U179" s="1137"/>
      <c r="V179" s="1137"/>
      <c r="W179" s="1137"/>
      <c r="X179" s="1137"/>
      <c r="Y179" s="1137"/>
      <c r="Z179" s="1137"/>
    </row>
    <row r="180" spans="1:26" ht="12.75">
      <c r="A180" s="1137"/>
      <c r="B180" s="1137"/>
      <c r="C180" s="1137"/>
      <c r="D180" s="1137"/>
      <c r="E180" s="1137"/>
      <c r="F180" s="1137"/>
      <c r="G180" s="1137"/>
      <c r="H180" s="1137"/>
      <c r="I180" s="1137"/>
      <c r="J180" s="1137"/>
      <c r="K180" s="1137"/>
      <c r="L180" s="1137"/>
      <c r="M180" s="1137"/>
      <c r="N180" s="1137"/>
      <c r="O180" s="1137"/>
      <c r="P180" s="1137"/>
      <c r="Q180" s="1137"/>
      <c r="R180" s="1137"/>
      <c r="S180" s="1137"/>
      <c r="T180" s="1137"/>
      <c r="U180" s="1137"/>
      <c r="V180" s="1137"/>
      <c r="W180" s="1137"/>
      <c r="X180" s="1137"/>
      <c r="Y180" s="1137"/>
      <c r="Z180" s="1137"/>
    </row>
    <row r="181" spans="1:26" ht="12.75">
      <c r="A181" s="1137"/>
      <c r="B181" s="1137"/>
      <c r="C181" s="1137"/>
      <c r="D181" s="1137"/>
      <c r="E181" s="1137"/>
      <c r="F181" s="1137"/>
      <c r="G181" s="1137"/>
      <c r="H181" s="1137"/>
      <c r="I181" s="1137"/>
      <c r="J181" s="1137"/>
      <c r="K181" s="1137"/>
      <c r="L181" s="1137"/>
      <c r="M181" s="1137"/>
      <c r="N181" s="1137"/>
      <c r="O181" s="1137"/>
      <c r="P181" s="1137"/>
      <c r="Q181" s="1137"/>
      <c r="R181" s="1137"/>
      <c r="S181" s="1137"/>
      <c r="T181" s="1137"/>
      <c r="U181" s="1137"/>
      <c r="V181" s="1137"/>
      <c r="W181" s="1137"/>
      <c r="X181" s="1137"/>
      <c r="Y181" s="1137"/>
      <c r="Z181" s="1137"/>
    </row>
    <row r="182" spans="1:26" ht="12.75">
      <c r="A182" s="1137"/>
      <c r="B182" s="1137"/>
      <c r="C182" s="1137"/>
      <c r="D182" s="1137"/>
      <c r="E182" s="1137"/>
      <c r="F182" s="1137"/>
      <c r="G182" s="1137"/>
      <c r="H182" s="1137"/>
      <c r="I182" s="1137"/>
      <c r="J182" s="1137"/>
      <c r="K182" s="1137"/>
      <c r="L182" s="1137"/>
      <c r="M182" s="1137"/>
      <c r="N182" s="1137"/>
      <c r="O182" s="1137"/>
      <c r="P182" s="1137"/>
      <c r="Q182" s="1137"/>
      <c r="R182" s="1137"/>
      <c r="S182" s="1137"/>
      <c r="T182" s="1137"/>
      <c r="U182" s="1137"/>
      <c r="V182" s="1137"/>
      <c r="W182" s="1137"/>
      <c r="X182" s="1137"/>
      <c r="Y182" s="1137"/>
      <c r="Z182" s="1137"/>
    </row>
    <row r="183" spans="1:26" ht="12.75">
      <c r="A183" s="1137"/>
      <c r="B183" s="1137"/>
      <c r="C183" s="1137"/>
      <c r="D183" s="1137"/>
      <c r="E183" s="1137"/>
      <c r="F183" s="1137"/>
      <c r="G183" s="1137"/>
      <c r="H183" s="1137"/>
      <c r="I183" s="1137"/>
      <c r="J183" s="1137"/>
      <c r="K183" s="1137"/>
      <c r="L183" s="1137"/>
      <c r="M183" s="1137"/>
      <c r="N183" s="1137"/>
      <c r="O183" s="1137"/>
      <c r="P183" s="1137"/>
      <c r="Q183" s="1137"/>
      <c r="R183" s="1137"/>
      <c r="S183" s="1137"/>
      <c r="T183" s="1137"/>
      <c r="U183" s="1137"/>
      <c r="V183" s="1137"/>
      <c r="W183" s="1137"/>
      <c r="X183" s="1137"/>
      <c r="Y183" s="1137"/>
      <c r="Z183" s="1137"/>
    </row>
    <row r="184" spans="1:26" ht="12.75">
      <c r="A184" s="1137"/>
      <c r="B184" s="1137"/>
      <c r="C184" s="1137"/>
      <c r="D184" s="1137"/>
      <c r="E184" s="1137"/>
      <c r="F184" s="1137"/>
      <c r="G184" s="1137"/>
      <c r="H184" s="1137"/>
      <c r="I184" s="1137"/>
      <c r="J184" s="1137"/>
      <c r="K184" s="1137"/>
      <c r="L184" s="1137"/>
      <c r="M184" s="1137"/>
      <c r="N184" s="1137"/>
      <c r="O184" s="1137"/>
      <c r="P184" s="1137"/>
      <c r="Q184" s="1137"/>
      <c r="R184" s="1137"/>
      <c r="S184" s="1137"/>
      <c r="T184" s="1137"/>
      <c r="U184" s="1137"/>
      <c r="V184" s="1137"/>
      <c r="W184" s="1137"/>
      <c r="X184" s="1137"/>
      <c r="Y184" s="1137"/>
      <c r="Z184" s="1137"/>
    </row>
    <row r="185" spans="1:26" ht="12.75">
      <c r="A185" s="1137"/>
      <c r="B185" s="1137"/>
      <c r="C185" s="1137"/>
      <c r="D185" s="1137"/>
      <c r="E185" s="1137"/>
      <c r="F185" s="1137"/>
      <c r="G185" s="1137"/>
      <c r="H185" s="1137"/>
      <c r="I185" s="1137"/>
      <c r="J185" s="1137"/>
      <c r="K185" s="1137"/>
      <c r="L185" s="1137"/>
      <c r="M185" s="1137"/>
      <c r="N185" s="1137"/>
      <c r="O185" s="1137"/>
      <c r="P185" s="1137"/>
      <c r="Q185" s="1137"/>
      <c r="R185" s="1137"/>
      <c r="S185" s="1137"/>
      <c r="T185" s="1137"/>
      <c r="U185" s="1137"/>
      <c r="V185" s="1137"/>
      <c r="W185" s="1137"/>
      <c r="X185" s="1137"/>
      <c r="Y185" s="1137"/>
      <c r="Z185" s="1137"/>
    </row>
    <row r="186" spans="1:26" ht="12.75">
      <c r="A186" s="1137"/>
      <c r="B186" s="1137"/>
      <c r="C186" s="1137"/>
      <c r="D186" s="1137"/>
      <c r="E186" s="1137"/>
      <c r="F186" s="1137"/>
      <c r="G186" s="1137"/>
      <c r="H186" s="1137"/>
      <c r="I186" s="1137"/>
      <c r="J186" s="1137"/>
      <c r="K186" s="1137"/>
      <c r="L186" s="1137"/>
      <c r="M186" s="1137"/>
      <c r="N186" s="1137"/>
      <c r="O186" s="1137"/>
      <c r="P186" s="1137"/>
      <c r="Q186" s="1137"/>
      <c r="R186" s="1137"/>
      <c r="S186" s="1137"/>
      <c r="T186" s="1137"/>
      <c r="U186" s="1137"/>
      <c r="V186" s="1137"/>
      <c r="W186" s="1137"/>
      <c r="X186" s="1137"/>
      <c r="Y186" s="1137"/>
      <c r="Z186" s="1137"/>
    </row>
    <row r="187" spans="1:26" ht="12.75">
      <c r="A187" s="1137"/>
      <c r="B187" s="1137"/>
      <c r="C187" s="1137"/>
      <c r="D187" s="1137"/>
      <c r="E187" s="1137"/>
      <c r="F187" s="1137"/>
      <c r="G187" s="1137"/>
      <c r="H187" s="1137"/>
      <c r="I187" s="1137"/>
      <c r="J187" s="1137"/>
      <c r="K187" s="1137"/>
      <c r="L187" s="1137"/>
      <c r="M187" s="1137"/>
      <c r="N187" s="1137"/>
      <c r="O187" s="1137"/>
      <c r="P187" s="1137"/>
      <c r="Q187" s="1137"/>
      <c r="R187" s="1137"/>
      <c r="S187" s="1137"/>
      <c r="T187" s="1137"/>
      <c r="U187" s="1137"/>
      <c r="V187" s="1137"/>
      <c r="W187" s="1137"/>
      <c r="X187" s="1137"/>
      <c r="Y187" s="1137"/>
      <c r="Z187" s="1137"/>
    </row>
    <row r="188" spans="1:26" ht="12.75">
      <c r="A188" s="1137"/>
      <c r="B188" s="1137"/>
      <c r="C188" s="1137"/>
      <c r="D188" s="1137"/>
      <c r="E188" s="1137"/>
      <c r="F188" s="1137"/>
      <c r="G188" s="1137"/>
      <c r="H188" s="1137"/>
      <c r="I188" s="1137"/>
      <c r="J188" s="1137"/>
      <c r="K188" s="1137"/>
      <c r="L188" s="1137"/>
      <c r="M188" s="1137"/>
      <c r="N188" s="1137"/>
      <c r="O188" s="1137"/>
      <c r="P188" s="1137"/>
      <c r="Q188" s="1137"/>
      <c r="R188" s="1137"/>
      <c r="S188" s="1137"/>
      <c r="T188" s="1137"/>
      <c r="U188" s="1137"/>
      <c r="V188" s="1137"/>
      <c r="W188" s="1137"/>
      <c r="X188" s="1137"/>
      <c r="Y188" s="1137"/>
      <c r="Z188" s="1137"/>
    </row>
    <row r="189" spans="1:26" ht="12.75">
      <c r="A189" s="1137"/>
      <c r="B189" s="1137"/>
      <c r="C189" s="1137"/>
      <c r="D189" s="1137"/>
      <c r="E189" s="1137"/>
      <c r="F189" s="1137"/>
      <c r="G189" s="1137"/>
      <c r="H189" s="1137"/>
      <c r="I189" s="1137"/>
      <c r="J189" s="1137"/>
      <c r="K189" s="1137"/>
      <c r="L189" s="1137"/>
      <c r="M189" s="1137"/>
      <c r="N189" s="1137"/>
      <c r="O189" s="1137"/>
      <c r="P189" s="1137"/>
      <c r="Q189" s="1137"/>
      <c r="R189" s="1137"/>
      <c r="S189" s="1137"/>
      <c r="T189" s="1137"/>
      <c r="U189" s="1137"/>
      <c r="V189" s="1137"/>
      <c r="W189" s="1137"/>
      <c r="X189" s="1137"/>
      <c r="Y189" s="1137"/>
      <c r="Z189" s="1137"/>
    </row>
    <row r="190" spans="1:26" ht="12.75">
      <c r="A190" s="1137"/>
      <c r="B190" s="1137"/>
      <c r="C190" s="1137"/>
      <c r="D190" s="1137"/>
      <c r="E190" s="1137"/>
      <c r="F190" s="1137"/>
      <c r="G190" s="1137"/>
      <c r="H190" s="1137"/>
      <c r="I190" s="1137"/>
      <c r="J190" s="1137"/>
      <c r="K190" s="1137"/>
      <c r="L190" s="1137"/>
      <c r="M190" s="1137"/>
      <c r="N190" s="1137"/>
      <c r="O190" s="1137"/>
      <c r="P190" s="1137"/>
      <c r="Q190" s="1137"/>
      <c r="R190" s="1137"/>
      <c r="S190" s="1137"/>
      <c r="T190" s="1137"/>
      <c r="U190" s="1137"/>
      <c r="V190" s="1137"/>
      <c r="W190" s="1137"/>
      <c r="X190" s="1137"/>
      <c r="Y190" s="1137"/>
      <c r="Z190" s="1137"/>
    </row>
    <row r="191" spans="1:26" ht="12.75">
      <c r="A191" s="1137"/>
      <c r="B191" s="1137"/>
      <c r="C191" s="1137"/>
      <c r="D191" s="1137"/>
      <c r="E191" s="1137"/>
      <c r="F191" s="1137"/>
      <c r="G191" s="1137"/>
      <c r="H191" s="1137"/>
      <c r="I191" s="1137"/>
      <c r="J191" s="1137"/>
      <c r="K191" s="1137"/>
      <c r="L191" s="1137"/>
      <c r="M191" s="1137"/>
      <c r="N191" s="1137"/>
      <c r="O191" s="1137"/>
      <c r="P191" s="1137"/>
      <c r="Q191" s="1137"/>
      <c r="R191" s="1137"/>
      <c r="S191" s="1137"/>
      <c r="T191" s="1137"/>
      <c r="U191" s="1137"/>
      <c r="V191" s="1137"/>
      <c r="W191" s="1137"/>
      <c r="X191" s="1137"/>
      <c r="Y191" s="1137"/>
      <c r="Z191" s="1137"/>
    </row>
    <row r="192" spans="1:26" ht="12.75">
      <c r="A192" s="1137"/>
      <c r="B192" s="1137"/>
      <c r="C192" s="1137"/>
      <c r="D192" s="1137"/>
      <c r="E192" s="1137"/>
      <c r="F192" s="1137"/>
      <c r="G192" s="1137"/>
      <c r="H192" s="1137"/>
      <c r="I192" s="1137"/>
      <c r="J192" s="1137"/>
      <c r="K192" s="1137"/>
      <c r="L192" s="1137"/>
      <c r="M192" s="1137"/>
      <c r="N192" s="1137"/>
      <c r="O192" s="1137"/>
      <c r="P192" s="1137"/>
      <c r="Q192" s="1137"/>
      <c r="R192" s="1137"/>
      <c r="S192" s="1137"/>
      <c r="T192" s="1137"/>
      <c r="U192" s="1137"/>
      <c r="V192" s="1137"/>
      <c r="W192" s="1137"/>
      <c r="X192" s="1137"/>
      <c r="Y192" s="1137"/>
      <c r="Z192" s="1137"/>
    </row>
    <row r="193" spans="1:26" ht="12.75">
      <c r="A193" s="1137"/>
      <c r="B193" s="1137"/>
      <c r="C193" s="1137"/>
      <c r="D193" s="1137"/>
      <c r="E193" s="1137"/>
      <c r="F193" s="1137"/>
      <c r="G193" s="1137"/>
      <c r="H193" s="1137"/>
      <c r="I193" s="1137"/>
      <c r="J193" s="1137"/>
      <c r="K193" s="1137"/>
      <c r="L193" s="1137"/>
      <c r="M193" s="1137"/>
      <c r="N193" s="1137"/>
      <c r="O193" s="1137"/>
      <c r="P193" s="1137"/>
      <c r="Q193" s="1137"/>
      <c r="R193" s="1137"/>
      <c r="S193" s="1137"/>
      <c r="T193" s="1137"/>
      <c r="U193" s="1137"/>
      <c r="V193" s="1137"/>
      <c r="W193" s="1137"/>
      <c r="X193" s="1137"/>
      <c r="Y193" s="1137"/>
      <c r="Z193" s="1137"/>
    </row>
    <row r="194" spans="1:26" ht="12.75">
      <c r="A194" s="1137"/>
      <c r="B194" s="1137"/>
      <c r="C194" s="1137"/>
      <c r="D194" s="1137"/>
      <c r="E194" s="1137"/>
      <c r="F194" s="1137"/>
      <c r="G194" s="1137"/>
      <c r="H194" s="1137"/>
      <c r="I194" s="1137"/>
      <c r="J194" s="1137"/>
      <c r="K194" s="1137"/>
      <c r="L194" s="1137"/>
      <c r="M194" s="1137"/>
      <c r="N194" s="1137"/>
      <c r="O194" s="1137"/>
      <c r="P194" s="1137"/>
      <c r="Q194" s="1137"/>
      <c r="R194" s="1137"/>
      <c r="S194" s="1137"/>
      <c r="T194" s="1137"/>
      <c r="U194" s="1137"/>
      <c r="V194" s="1137"/>
      <c r="W194" s="1137"/>
      <c r="X194" s="1137"/>
      <c r="Y194" s="1137"/>
      <c r="Z194" s="1137"/>
    </row>
    <row r="195" spans="1:26" ht="12.75">
      <c r="A195" s="1137"/>
      <c r="B195" s="1137"/>
      <c r="C195" s="1137"/>
      <c r="D195" s="1137"/>
      <c r="E195" s="1137"/>
      <c r="F195" s="1137"/>
      <c r="G195" s="1137"/>
      <c r="H195" s="1137"/>
      <c r="I195" s="1137"/>
      <c r="J195" s="1137"/>
      <c r="K195" s="1137"/>
      <c r="L195" s="1137"/>
      <c r="M195" s="1137"/>
      <c r="N195" s="1137"/>
      <c r="O195" s="1137"/>
      <c r="P195" s="1137"/>
      <c r="Q195" s="1137"/>
      <c r="R195" s="1137"/>
      <c r="S195" s="1137"/>
      <c r="T195" s="1137"/>
      <c r="U195" s="1137"/>
      <c r="V195" s="1137"/>
      <c r="W195" s="1137"/>
      <c r="X195" s="1137"/>
      <c r="Y195" s="1137"/>
      <c r="Z195" s="1137"/>
    </row>
    <row r="196" spans="1:26" ht="12.75">
      <c r="A196" s="1137"/>
      <c r="B196" s="1137"/>
      <c r="C196" s="1137"/>
      <c r="D196" s="1137"/>
      <c r="E196" s="1137"/>
      <c r="F196" s="1137"/>
      <c r="G196" s="1137"/>
      <c r="H196" s="1137"/>
      <c r="I196" s="1137"/>
      <c r="J196" s="1137"/>
      <c r="K196" s="1137"/>
      <c r="L196" s="1137"/>
      <c r="M196" s="1137"/>
      <c r="N196" s="1137"/>
      <c r="O196" s="1137"/>
      <c r="P196" s="1137"/>
      <c r="Q196" s="1137"/>
      <c r="R196" s="1137"/>
      <c r="S196" s="1137"/>
      <c r="T196" s="1137"/>
      <c r="U196" s="1137"/>
      <c r="V196" s="1137"/>
      <c r="W196" s="1137"/>
      <c r="X196" s="1137"/>
      <c r="Y196" s="1137"/>
      <c r="Z196" s="1137"/>
    </row>
    <row r="197" spans="1:26" ht="12.75">
      <c r="A197" s="1137"/>
      <c r="B197" s="1137"/>
      <c r="C197" s="1137"/>
      <c r="D197" s="1137"/>
      <c r="E197" s="1137"/>
      <c r="F197" s="1137"/>
      <c r="G197" s="1137"/>
      <c r="H197" s="1137"/>
      <c r="I197" s="1137"/>
      <c r="J197" s="1137"/>
      <c r="K197" s="1137"/>
      <c r="L197" s="1137"/>
      <c r="M197" s="1137"/>
      <c r="N197" s="1137"/>
      <c r="O197" s="1137"/>
      <c r="P197" s="1137"/>
      <c r="Q197" s="1137"/>
      <c r="R197" s="1137"/>
      <c r="S197" s="1137"/>
      <c r="T197" s="1137"/>
      <c r="U197" s="1137"/>
      <c r="V197" s="1137"/>
      <c r="W197" s="1137"/>
      <c r="X197" s="1137"/>
      <c r="Y197" s="1137"/>
      <c r="Z197" s="1137"/>
    </row>
    <row r="198" spans="1:26" ht="12.75">
      <c r="A198" s="1137"/>
      <c r="B198" s="1137"/>
      <c r="C198" s="1137"/>
      <c r="D198" s="1137"/>
      <c r="E198" s="1137"/>
      <c r="F198" s="1137"/>
      <c r="G198" s="1137"/>
      <c r="H198" s="1137"/>
      <c r="I198" s="1137"/>
      <c r="J198" s="1137"/>
      <c r="K198" s="1137"/>
      <c r="L198" s="1137"/>
      <c r="M198" s="1137"/>
      <c r="N198" s="1137"/>
      <c r="O198" s="1137"/>
      <c r="P198" s="1137"/>
      <c r="Q198" s="1137"/>
      <c r="R198" s="1137"/>
      <c r="S198" s="1137"/>
      <c r="T198" s="1137"/>
      <c r="U198" s="1137"/>
      <c r="V198" s="1137"/>
      <c r="W198" s="1137"/>
      <c r="X198" s="1137"/>
      <c r="Y198" s="1137"/>
      <c r="Z198" s="1137"/>
    </row>
    <row r="199" spans="1:26" ht="12.75">
      <c r="A199" s="1137"/>
      <c r="B199" s="1137"/>
      <c r="C199" s="1137"/>
      <c r="D199" s="1137"/>
      <c r="E199" s="1137"/>
      <c r="F199" s="1137"/>
      <c r="G199" s="1137"/>
      <c r="H199" s="1137"/>
      <c r="I199" s="1137"/>
      <c r="J199" s="1137"/>
      <c r="K199" s="1137"/>
      <c r="L199" s="1137"/>
      <c r="M199" s="1137"/>
      <c r="N199" s="1137"/>
      <c r="O199" s="1137"/>
      <c r="P199" s="1137"/>
      <c r="Q199" s="1137"/>
      <c r="R199" s="1137"/>
      <c r="S199" s="1137"/>
      <c r="T199" s="1137"/>
      <c r="U199" s="1137"/>
      <c r="V199" s="1137"/>
      <c r="W199" s="1137"/>
      <c r="X199" s="1137"/>
      <c r="Y199" s="1137"/>
      <c r="Z199" s="1137"/>
    </row>
    <row r="200" spans="1:26" ht="12.75">
      <c r="A200" s="1137"/>
      <c r="B200" s="1137"/>
      <c r="C200" s="1137"/>
      <c r="D200" s="1137"/>
      <c r="E200" s="1137"/>
      <c r="F200" s="1137"/>
      <c r="G200" s="1137"/>
      <c r="H200" s="1137"/>
      <c r="I200" s="1137"/>
      <c r="J200" s="1137"/>
      <c r="K200" s="1137"/>
      <c r="L200" s="1137"/>
      <c r="M200" s="1137"/>
      <c r="N200" s="1137"/>
      <c r="O200" s="1137"/>
      <c r="P200" s="1137"/>
      <c r="Q200" s="1137"/>
      <c r="R200" s="1137"/>
      <c r="S200" s="1137"/>
      <c r="T200" s="1137"/>
      <c r="U200" s="1137"/>
      <c r="V200" s="1137"/>
      <c r="W200" s="1137"/>
      <c r="X200" s="1137"/>
      <c r="Y200" s="1137"/>
      <c r="Z200" s="1137"/>
    </row>
    <row r="201" spans="1:26" ht="12.75">
      <c r="A201" s="1137"/>
      <c r="B201" s="1137"/>
      <c r="C201" s="1137"/>
      <c r="D201" s="1137"/>
      <c r="E201" s="1137"/>
      <c r="F201" s="1137"/>
      <c r="G201" s="1137"/>
      <c r="H201" s="1137"/>
      <c r="I201" s="1137"/>
      <c r="J201" s="1137"/>
      <c r="K201" s="1137"/>
      <c r="L201" s="1137"/>
      <c r="M201" s="1137"/>
      <c r="N201" s="1137"/>
      <c r="O201" s="1137"/>
      <c r="P201" s="1137"/>
      <c r="Q201" s="1137"/>
      <c r="R201" s="1137"/>
      <c r="S201" s="1137"/>
      <c r="T201" s="1137"/>
      <c r="U201" s="1137"/>
      <c r="V201" s="1137"/>
      <c r="W201" s="1137"/>
      <c r="X201" s="1137"/>
      <c r="Y201" s="1137"/>
      <c r="Z201" s="1137"/>
    </row>
    <row r="202" spans="1:26" ht="12.75">
      <c r="A202" s="1137"/>
      <c r="B202" s="1137"/>
      <c r="C202" s="1137"/>
      <c r="D202" s="1137"/>
      <c r="E202" s="1137"/>
      <c r="F202" s="1137"/>
      <c r="G202" s="1137"/>
      <c r="H202" s="1137"/>
      <c r="I202" s="1137"/>
      <c r="J202" s="1137"/>
      <c r="K202" s="1137"/>
      <c r="L202" s="1137"/>
      <c r="M202" s="1137"/>
      <c r="N202" s="1137"/>
      <c r="O202" s="1137"/>
      <c r="P202" s="1137"/>
      <c r="Q202" s="1137"/>
      <c r="R202" s="1137"/>
      <c r="S202" s="1137"/>
      <c r="T202" s="1137"/>
      <c r="U202" s="1137"/>
      <c r="V202" s="1137"/>
      <c r="W202" s="1137"/>
      <c r="X202" s="1137"/>
      <c r="Y202" s="1137"/>
      <c r="Z202" s="1137"/>
    </row>
    <row r="203" spans="1:26" ht="12.75">
      <c r="A203" s="1137"/>
      <c r="B203" s="1137"/>
      <c r="C203" s="1137"/>
      <c r="D203" s="1137"/>
      <c r="E203" s="1137"/>
      <c r="F203" s="1137"/>
      <c r="G203" s="1137"/>
      <c r="H203" s="1137"/>
      <c r="I203" s="1137"/>
      <c r="J203" s="1137"/>
      <c r="K203" s="1137"/>
      <c r="L203" s="1137"/>
      <c r="M203" s="1137"/>
      <c r="N203" s="1137"/>
      <c r="O203" s="1137"/>
      <c r="P203" s="1137"/>
      <c r="Q203" s="1137"/>
      <c r="R203" s="1137"/>
      <c r="S203" s="1137"/>
      <c r="T203" s="1137"/>
      <c r="U203" s="1137"/>
      <c r="V203" s="1137"/>
      <c r="W203" s="1137"/>
      <c r="X203" s="1137"/>
      <c r="Y203" s="1137"/>
      <c r="Z203" s="1137"/>
    </row>
    <row r="204" spans="1:26" ht="12.75">
      <c r="A204" s="1137"/>
      <c r="B204" s="1137"/>
      <c r="C204" s="1137"/>
      <c r="D204" s="1137"/>
      <c r="E204" s="1137"/>
      <c r="F204" s="1137"/>
      <c r="G204" s="1137"/>
      <c r="H204" s="1137"/>
      <c r="I204" s="1137"/>
      <c r="J204" s="1137"/>
      <c r="K204" s="1137"/>
      <c r="L204" s="1137"/>
      <c r="M204" s="1137"/>
      <c r="N204" s="1137"/>
      <c r="O204" s="1137"/>
      <c r="P204" s="1137"/>
      <c r="Q204" s="1137"/>
      <c r="R204" s="1137"/>
      <c r="S204" s="1137"/>
      <c r="T204" s="1137"/>
      <c r="U204" s="1137"/>
      <c r="V204" s="1137"/>
      <c r="W204" s="1137"/>
      <c r="X204" s="1137"/>
      <c r="Y204" s="1137"/>
      <c r="Z204" s="1137"/>
    </row>
    <row r="205" spans="1:26" ht="12.75">
      <c r="A205" s="1137"/>
      <c r="B205" s="1137"/>
      <c r="C205" s="1137"/>
      <c r="D205" s="1137"/>
      <c r="E205" s="1137"/>
      <c r="F205" s="1137"/>
      <c r="G205" s="1137"/>
      <c r="H205" s="1137"/>
      <c r="I205" s="1137"/>
      <c r="J205" s="1137"/>
      <c r="K205" s="1137"/>
      <c r="L205" s="1137"/>
      <c r="M205" s="1137"/>
      <c r="N205" s="1137"/>
      <c r="O205" s="1137"/>
      <c r="P205" s="1137"/>
      <c r="Q205" s="1137"/>
      <c r="R205" s="1137"/>
      <c r="S205" s="1137"/>
      <c r="T205" s="1137"/>
      <c r="U205" s="1137"/>
      <c r="V205" s="1137"/>
      <c r="W205" s="1137"/>
      <c r="X205" s="1137"/>
      <c r="Y205" s="1137"/>
      <c r="Z205" s="1137"/>
    </row>
    <row r="206" spans="1:26" ht="12.75">
      <c r="A206" s="1137"/>
      <c r="B206" s="1137"/>
      <c r="C206" s="1137"/>
      <c r="D206" s="1137"/>
      <c r="E206" s="1137"/>
      <c r="F206" s="1137"/>
      <c r="G206" s="1137"/>
      <c r="H206" s="1137"/>
      <c r="I206" s="1137"/>
      <c r="J206" s="1137"/>
      <c r="K206" s="1137"/>
      <c r="L206" s="1137"/>
      <c r="M206" s="1137"/>
      <c r="N206" s="1137"/>
      <c r="O206" s="1137"/>
      <c r="P206" s="1137"/>
      <c r="Q206" s="1137"/>
      <c r="R206" s="1137"/>
      <c r="S206" s="1137"/>
      <c r="T206" s="1137"/>
      <c r="U206" s="1137"/>
      <c r="V206" s="1137"/>
      <c r="W206" s="1137"/>
      <c r="X206" s="1137"/>
      <c r="Y206" s="1137"/>
      <c r="Z206" s="1137"/>
    </row>
    <row r="207" spans="1:26" ht="12.75">
      <c r="A207" s="1137"/>
      <c r="B207" s="1137"/>
      <c r="C207" s="1137"/>
      <c r="D207" s="1137"/>
      <c r="E207" s="1137"/>
      <c r="F207" s="1137"/>
      <c r="G207" s="1137"/>
      <c r="H207" s="1137"/>
      <c r="I207" s="1137"/>
      <c r="J207" s="1137"/>
      <c r="K207" s="1137"/>
      <c r="L207" s="1137"/>
      <c r="M207" s="1137"/>
      <c r="N207" s="1137"/>
      <c r="O207" s="1137"/>
      <c r="P207" s="1137"/>
      <c r="Q207" s="1137"/>
      <c r="R207" s="1137"/>
      <c r="S207" s="1137"/>
      <c r="T207" s="1137"/>
      <c r="U207" s="1137"/>
      <c r="V207" s="1137"/>
      <c r="W207" s="1137"/>
      <c r="X207" s="1137"/>
      <c r="Y207" s="1137"/>
      <c r="Z207" s="1137"/>
    </row>
    <row r="208" spans="1:26" ht="12.75">
      <c r="A208" s="1137"/>
      <c r="B208" s="1137"/>
      <c r="C208" s="1137"/>
      <c r="D208" s="1137"/>
      <c r="E208" s="1137"/>
      <c r="F208" s="1137"/>
      <c r="G208" s="1137"/>
      <c r="H208" s="1137"/>
      <c r="I208" s="1137"/>
      <c r="J208" s="1137"/>
      <c r="K208" s="1137"/>
      <c r="L208" s="1137"/>
      <c r="M208" s="1137"/>
      <c r="N208" s="1137"/>
      <c r="O208" s="1137"/>
      <c r="P208" s="1137"/>
      <c r="Q208" s="1137"/>
      <c r="R208" s="1137"/>
      <c r="S208" s="1137"/>
      <c r="T208" s="1137"/>
      <c r="U208" s="1137"/>
      <c r="V208" s="1137"/>
      <c r="W208" s="1137"/>
      <c r="X208" s="1137"/>
      <c r="Y208" s="1137"/>
      <c r="Z208" s="1137"/>
    </row>
    <row r="209" spans="1:26" ht="12.75">
      <c r="A209" s="1137"/>
      <c r="B209" s="1137"/>
      <c r="C209" s="1137"/>
      <c r="D209" s="1137"/>
      <c r="E209" s="1137"/>
      <c r="F209" s="1137"/>
      <c r="G209" s="1137"/>
      <c r="H209" s="1137"/>
      <c r="I209" s="1137"/>
      <c r="J209" s="1137"/>
      <c r="K209" s="1137"/>
      <c r="L209" s="1137"/>
      <c r="M209" s="1137"/>
      <c r="N209" s="1137"/>
      <c r="O209" s="1137"/>
      <c r="P209" s="1137"/>
      <c r="Q209" s="1137"/>
      <c r="R209" s="1137"/>
      <c r="S209" s="1137"/>
      <c r="T209" s="1137"/>
      <c r="U209" s="1137"/>
      <c r="V209" s="1137"/>
      <c r="W209" s="1137"/>
      <c r="X209" s="1137"/>
      <c r="Y209" s="1137"/>
      <c r="Z209" s="1137"/>
    </row>
    <row r="210" spans="1:26" ht="12.75">
      <c r="A210" s="1137"/>
      <c r="B210" s="1137"/>
      <c r="C210" s="1137"/>
      <c r="D210" s="1137"/>
      <c r="E210" s="1137"/>
      <c r="F210" s="1137"/>
      <c r="G210" s="1137"/>
      <c r="H210" s="1137"/>
      <c r="I210" s="1137"/>
      <c r="J210" s="1137"/>
      <c r="K210" s="1137"/>
      <c r="L210" s="1137"/>
      <c r="M210" s="1137"/>
      <c r="N210" s="1137"/>
      <c r="O210" s="1137"/>
      <c r="P210" s="1137"/>
      <c r="Q210" s="1137"/>
      <c r="R210" s="1137"/>
      <c r="S210" s="1137"/>
      <c r="T210" s="1137"/>
      <c r="U210" s="1137"/>
      <c r="V210" s="1137"/>
      <c r="W210" s="1137"/>
      <c r="X210" s="1137"/>
      <c r="Y210" s="1137"/>
      <c r="Z210" s="1137"/>
    </row>
    <row r="211" spans="1:26" ht="12.75">
      <c r="A211" s="1137"/>
      <c r="B211" s="1137"/>
      <c r="C211" s="1137"/>
      <c r="D211" s="1137"/>
      <c r="E211" s="1137"/>
      <c r="F211" s="1137"/>
      <c r="G211" s="1137"/>
      <c r="H211" s="1137"/>
      <c r="I211" s="1137"/>
      <c r="J211" s="1137"/>
      <c r="K211" s="1137"/>
      <c r="L211" s="1137"/>
      <c r="M211" s="1137"/>
      <c r="N211" s="1137"/>
      <c r="O211" s="1137"/>
      <c r="P211" s="1137"/>
      <c r="Q211" s="1137"/>
      <c r="R211" s="1137"/>
      <c r="S211" s="1137"/>
      <c r="T211" s="1137"/>
      <c r="U211" s="1137"/>
      <c r="V211" s="1137"/>
      <c r="W211" s="1137"/>
      <c r="X211" s="1137"/>
      <c r="Y211" s="1137"/>
      <c r="Z211" s="1137"/>
    </row>
    <row r="212" spans="1:26" ht="12.75">
      <c r="A212" s="1137"/>
      <c r="B212" s="1137"/>
      <c r="C212" s="1137"/>
      <c r="D212" s="1137"/>
      <c r="E212" s="1137"/>
      <c r="F212" s="1137"/>
      <c r="G212" s="1137"/>
      <c r="H212" s="1137"/>
      <c r="I212" s="1137"/>
      <c r="J212" s="1137"/>
      <c r="K212" s="1137"/>
      <c r="L212" s="1137"/>
      <c r="M212" s="1137"/>
      <c r="N212" s="1137"/>
      <c r="O212" s="1137"/>
      <c r="P212" s="1137"/>
      <c r="Q212" s="1137"/>
      <c r="R212" s="1137"/>
      <c r="S212" s="1137"/>
      <c r="T212" s="1137"/>
      <c r="U212" s="1137"/>
      <c r="V212" s="1137"/>
      <c r="W212" s="1137"/>
      <c r="X212" s="1137"/>
      <c r="Y212" s="1137"/>
      <c r="Z212" s="1137"/>
    </row>
    <row r="213" spans="1:26" ht="12.75">
      <c r="A213" s="1137"/>
      <c r="B213" s="1137"/>
      <c r="C213" s="1137"/>
      <c r="D213" s="1137"/>
      <c r="E213" s="1137"/>
      <c r="F213" s="1137"/>
      <c r="G213" s="1137"/>
      <c r="H213" s="1137"/>
      <c r="I213" s="1137"/>
      <c r="J213" s="1137"/>
      <c r="K213" s="1137"/>
      <c r="L213" s="1137"/>
      <c r="M213" s="1137"/>
      <c r="N213" s="1137"/>
      <c r="O213" s="1137"/>
      <c r="P213" s="1137"/>
      <c r="Q213" s="1137"/>
      <c r="R213" s="1137"/>
      <c r="S213" s="1137"/>
      <c r="T213" s="1137"/>
      <c r="U213" s="1137"/>
      <c r="V213" s="1137"/>
      <c r="W213" s="1137"/>
      <c r="X213" s="1137"/>
      <c r="Y213" s="1137"/>
      <c r="Z213" s="1137"/>
    </row>
    <row r="214" spans="1:26" ht="12.75">
      <c r="A214" s="1137"/>
      <c r="B214" s="1137"/>
      <c r="C214" s="1137"/>
      <c r="D214" s="1137"/>
      <c r="E214" s="1137"/>
      <c r="F214" s="1137"/>
      <c r="G214" s="1137"/>
      <c r="H214" s="1137"/>
      <c r="I214" s="1137"/>
      <c r="J214" s="1137"/>
      <c r="K214" s="1137"/>
      <c r="L214" s="1137"/>
      <c r="M214" s="1137"/>
      <c r="N214" s="1137"/>
      <c r="O214" s="1137"/>
      <c r="P214" s="1137"/>
      <c r="Q214" s="1137"/>
      <c r="R214" s="1137"/>
      <c r="S214" s="1137"/>
      <c r="T214" s="1137"/>
      <c r="U214" s="1137"/>
      <c r="V214" s="1137"/>
      <c r="W214" s="1137"/>
      <c r="X214" s="1137"/>
      <c r="Y214" s="1137"/>
      <c r="Z214" s="1137"/>
    </row>
    <row r="215" spans="1:26" ht="12.75">
      <c r="A215" s="1137"/>
      <c r="B215" s="1137"/>
      <c r="C215" s="1137"/>
      <c r="D215" s="1137"/>
      <c r="E215" s="1137"/>
      <c r="F215" s="1137"/>
      <c r="G215" s="1137"/>
      <c r="H215" s="1137"/>
      <c r="I215" s="1137"/>
      <c r="J215" s="1137"/>
      <c r="K215" s="1137"/>
      <c r="L215" s="1137"/>
      <c r="M215" s="1137"/>
      <c r="N215" s="1137"/>
      <c r="O215" s="1137"/>
      <c r="P215" s="1137"/>
      <c r="Q215" s="1137"/>
      <c r="R215" s="1137"/>
      <c r="S215" s="1137"/>
      <c r="T215" s="1137"/>
      <c r="U215" s="1137"/>
      <c r="V215" s="1137"/>
      <c r="W215" s="1137"/>
      <c r="X215" s="1137"/>
      <c r="Y215" s="1137"/>
      <c r="Z215" s="1137"/>
    </row>
    <row r="216" spans="1:26" ht="12.75">
      <c r="A216" s="1137"/>
      <c r="B216" s="1137"/>
      <c r="C216" s="1137"/>
      <c r="D216" s="1137"/>
      <c r="E216" s="1137"/>
      <c r="F216" s="1137"/>
      <c r="G216" s="1137"/>
      <c r="H216" s="1137"/>
      <c r="I216" s="1137"/>
      <c r="J216" s="1137"/>
      <c r="K216" s="1137"/>
      <c r="L216" s="1137"/>
      <c r="M216" s="1137"/>
      <c r="N216" s="1137"/>
      <c r="O216" s="1137"/>
      <c r="P216" s="1137"/>
      <c r="Q216" s="1137"/>
      <c r="R216" s="1137"/>
      <c r="S216" s="1137"/>
      <c r="T216" s="1137"/>
      <c r="U216" s="1137"/>
      <c r="V216" s="1137"/>
      <c r="W216" s="1137"/>
      <c r="X216" s="1137"/>
      <c r="Y216" s="1137"/>
      <c r="Z216" s="1137"/>
    </row>
    <row r="217" spans="1:26" ht="12.75">
      <c r="A217" s="1137"/>
      <c r="B217" s="1137"/>
      <c r="C217" s="1137"/>
      <c r="D217" s="1137"/>
      <c r="E217" s="1137"/>
      <c r="F217" s="1137"/>
      <c r="G217" s="1137"/>
      <c r="H217" s="1137"/>
      <c r="I217" s="1137"/>
      <c r="J217" s="1137"/>
      <c r="K217" s="1137"/>
      <c r="L217" s="1137"/>
      <c r="M217" s="1137"/>
      <c r="N217" s="1137"/>
      <c r="O217" s="1137"/>
      <c r="P217" s="1137"/>
      <c r="Q217" s="1137"/>
      <c r="R217" s="1137"/>
      <c r="S217" s="1137"/>
      <c r="T217" s="1137"/>
      <c r="U217" s="1137"/>
      <c r="V217" s="1137"/>
      <c r="W217" s="1137"/>
      <c r="X217" s="1137"/>
      <c r="Y217" s="1137"/>
      <c r="Z217" s="1137"/>
    </row>
    <row r="218" spans="1:26" ht="12.75">
      <c r="A218" s="1137"/>
      <c r="B218" s="1137"/>
      <c r="C218" s="1137"/>
      <c r="D218" s="1137"/>
      <c r="E218" s="1137"/>
      <c r="F218" s="1137"/>
      <c r="G218" s="1137"/>
      <c r="H218" s="1137"/>
      <c r="I218" s="1137"/>
      <c r="J218" s="1137"/>
      <c r="K218" s="1137"/>
      <c r="L218" s="1137"/>
      <c r="M218" s="1137"/>
      <c r="N218" s="1137"/>
      <c r="O218" s="1137"/>
      <c r="P218" s="1137"/>
      <c r="Q218" s="1137"/>
      <c r="R218" s="1137"/>
      <c r="S218" s="1137"/>
      <c r="T218" s="1137"/>
      <c r="U218" s="1137"/>
      <c r="V218" s="1137"/>
      <c r="W218" s="1137"/>
      <c r="X218" s="1137"/>
      <c r="Y218" s="1137"/>
      <c r="Z218" s="1137"/>
    </row>
    <row r="219" spans="1:26" ht="12.75">
      <c r="A219" s="1137"/>
      <c r="B219" s="1137"/>
      <c r="C219" s="1137"/>
      <c r="D219" s="1137"/>
      <c r="E219" s="1137"/>
      <c r="F219" s="1137"/>
      <c r="G219" s="1137"/>
      <c r="H219" s="1137"/>
      <c r="I219" s="1137"/>
      <c r="J219" s="1137"/>
      <c r="K219" s="1137"/>
      <c r="L219" s="1137"/>
      <c r="M219" s="1137"/>
      <c r="N219" s="1137"/>
      <c r="O219" s="1137"/>
      <c r="P219" s="1137"/>
      <c r="Q219" s="1137"/>
      <c r="R219" s="1137"/>
      <c r="S219" s="1137"/>
      <c r="T219" s="1137"/>
      <c r="U219" s="1137"/>
      <c r="V219" s="1137"/>
      <c r="W219" s="1137"/>
      <c r="X219" s="1137"/>
      <c r="Y219" s="1137"/>
      <c r="Z219" s="1137"/>
    </row>
    <row r="220" spans="1:26" ht="12.75">
      <c r="A220" s="1137"/>
      <c r="B220" s="1137"/>
      <c r="C220" s="1137"/>
      <c r="D220" s="1137"/>
      <c r="E220" s="1137"/>
      <c r="F220" s="1137"/>
      <c r="G220" s="1137"/>
      <c r="H220" s="1137"/>
      <c r="I220" s="1137"/>
      <c r="J220" s="1137"/>
      <c r="K220" s="1137"/>
      <c r="L220" s="1137"/>
      <c r="M220" s="1137"/>
      <c r="N220" s="1137"/>
      <c r="O220" s="1137"/>
      <c r="P220" s="1137"/>
      <c r="Q220" s="1137"/>
      <c r="R220" s="1137"/>
      <c r="S220" s="1137"/>
      <c r="T220" s="1137"/>
      <c r="U220" s="1137"/>
      <c r="V220" s="1137"/>
      <c r="W220" s="1137"/>
      <c r="X220" s="1137"/>
      <c r="Y220" s="1137"/>
      <c r="Z220" s="1137"/>
    </row>
    <row r="221" spans="1:26" ht="12.75">
      <c r="A221" s="1137"/>
      <c r="B221" s="1137"/>
      <c r="C221" s="1137"/>
      <c r="D221" s="1137"/>
      <c r="E221" s="1137"/>
      <c r="F221" s="1137"/>
      <c r="G221" s="1137"/>
      <c r="H221" s="1137"/>
      <c r="I221" s="1137"/>
      <c r="J221" s="1137"/>
      <c r="K221" s="1137"/>
      <c r="L221" s="1137"/>
      <c r="M221" s="1137"/>
      <c r="N221" s="1137"/>
      <c r="O221" s="1137"/>
      <c r="P221" s="1137"/>
      <c r="Q221" s="1137"/>
      <c r="R221" s="1137"/>
      <c r="S221" s="1137"/>
      <c r="T221" s="1137"/>
      <c r="U221" s="1137"/>
      <c r="V221" s="1137"/>
      <c r="W221" s="1137"/>
      <c r="X221" s="1137"/>
      <c r="Y221" s="1137"/>
      <c r="Z221" s="1137"/>
    </row>
    <row r="222" spans="1:26" ht="12.75">
      <c r="A222" s="1137"/>
      <c r="B222" s="1137"/>
      <c r="C222" s="1137"/>
      <c r="D222" s="1137"/>
      <c r="E222" s="1137"/>
      <c r="F222" s="1137"/>
      <c r="G222" s="1137"/>
      <c r="H222" s="1137"/>
      <c r="I222" s="1137"/>
      <c r="J222" s="1137"/>
      <c r="K222" s="1137"/>
      <c r="L222" s="1137"/>
      <c r="M222" s="1137"/>
      <c r="N222" s="1137"/>
      <c r="O222" s="1137"/>
      <c r="P222" s="1137"/>
      <c r="Q222" s="1137"/>
      <c r="R222" s="1137"/>
      <c r="S222" s="1137"/>
      <c r="T222" s="1137"/>
      <c r="U222" s="1137"/>
      <c r="V222" s="1137"/>
      <c r="W222" s="1137"/>
      <c r="X222" s="1137"/>
      <c r="Y222" s="1137"/>
      <c r="Z222" s="1137"/>
    </row>
    <row r="223" spans="1:26" ht="12.75">
      <c r="A223" s="1137"/>
      <c r="B223" s="1137"/>
      <c r="C223" s="1137"/>
      <c r="D223" s="1137"/>
      <c r="E223" s="1137"/>
      <c r="F223" s="1137"/>
      <c r="G223" s="1137"/>
      <c r="H223" s="1137"/>
      <c r="I223" s="1137"/>
      <c r="J223" s="1137"/>
      <c r="K223" s="1137"/>
      <c r="L223" s="1137"/>
      <c r="M223" s="1137"/>
      <c r="N223" s="1137"/>
      <c r="O223" s="1137"/>
      <c r="P223" s="1137"/>
      <c r="Q223" s="1137"/>
      <c r="R223" s="1137"/>
      <c r="S223" s="1137"/>
      <c r="T223" s="1137"/>
      <c r="U223" s="1137"/>
      <c r="V223" s="1137"/>
      <c r="W223" s="1137"/>
      <c r="X223" s="1137"/>
      <c r="Y223" s="1137"/>
      <c r="Z223" s="1137"/>
    </row>
    <row r="224" spans="1:26" ht="12.75">
      <c r="A224" s="1137"/>
      <c r="B224" s="1137"/>
      <c r="C224" s="1137"/>
      <c r="D224" s="1137"/>
      <c r="E224" s="1137"/>
      <c r="F224" s="1137"/>
      <c r="G224" s="1137"/>
      <c r="H224" s="1137"/>
      <c r="I224" s="1137"/>
      <c r="J224" s="1137"/>
      <c r="K224" s="1137"/>
      <c r="L224" s="1137"/>
      <c r="M224" s="1137"/>
      <c r="N224" s="1137"/>
      <c r="O224" s="1137"/>
      <c r="P224" s="1137"/>
      <c r="Q224" s="1137"/>
      <c r="R224" s="1137"/>
      <c r="S224" s="1137"/>
      <c r="T224" s="1137"/>
      <c r="U224" s="1137"/>
      <c r="V224" s="1137"/>
      <c r="W224" s="1137"/>
      <c r="X224" s="1137"/>
      <c r="Y224" s="1137"/>
      <c r="Z224" s="1137"/>
    </row>
    <row r="225" spans="1:26" ht="12.75">
      <c r="A225" s="1137"/>
      <c r="B225" s="1137"/>
      <c r="C225" s="1137"/>
      <c r="D225" s="1137"/>
      <c r="E225" s="1137"/>
      <c r="F225" s="1137"/>
      <c r="G225" s="1137"/>
      <c r="H225" s="1137"/>
      <c r="I225" s="1137"/>
      <c r="J225" s="1137"/>
      <c r="K225" s="1137"/>
      <c r="L225" s="1137"/>
      <c r="M225" s="1137"/>
      <c r="N225" s="1137"/>
      <c r="O225" s="1137"/>
      <c r="P225" s="1137"/>
      <c r="Q225" s="1137"/>
      <c r="R225" s="1137"/>
      <c r="S225" s="1137"/>
      <c r="T225" s="1137"/>
      <c r="U225" s="1137"/>
      <c r="V225" s="1137"/>
      <c r="W225" s="1137"/>
      <c r="X225" s="1137"/>
      <c r="Y225" s="1137"/>
      <c r="Z225" s="1137"/>
    </row>
    <row r="226" spans="1:26" ht="12.75">
      <c r="A226" s="1137"/>
      <c r="B226" s="1137"/>
      <c r="C226" s="1137"/>
      <c r="D226" s="1137"/>
      <c r="E226" s="1137"/>
      <c r="F226" s="1137"/>
      <c r="G226" s="1137"/>
      <c r="H226" s="1137"/>
      <c r="I226" s="1137"/>
      <c r="J226" s="1137"/>
      <c r="K226" s="1137"/>
      <c r="L226" s="1137"/>
      <c r="M226" s="1137"/>
      <c r="N226" s="1137"/>
      <c r="O226" s="1137"/>
      <c r="P226" s="1137"/>
      <c r="Q226" s="1137"/>
      <c r="R226" s="1137"/>
      <c r="S226" s="1137"/>
      <c r="T226" s="1137"/>
      <c r="U226" s="1137"/>
      <c r="V226" s="1137"/>
      <c r="W226" s="1137"/>
      <c r="X226" s="1137"/>
      <c r="Y226" s="1137"/>
      <c r="Z226" s="1137"/>
    </row>
    <row r="227" spans="1:26" ht="12.75">
      <c r="A227" s="1137"/>
      <c r="B227" s="1137"/>
      <c r="C227" s="1137"/>
      <c r="D227" s="1137"/>
      <c r="E227" s="1137"/>
      <c r="F227" s="1137"/>
      <c r="G227" s="1137"/>
      <c r="H227" s="1137"/>
      <c r="I227" s="1137"/>
      <c r="J227" s="1137"/>
      <c r="K227" s="1137"/>
      <c r="L227" s="1137"/>
      <c r="M227" s="1137"/>
      <c r="N227" s="1137"/>
      <c r="O227" s="1137"/>
      <c r="P227" s="1137"/>
      <c r="Q227" s="1137"/>
      <c r="R227" s="1137"/>
      <c r="S227" s="1137"/>
      <c r="T227" s="1137"/>
      <c r="U227" s="1137"/>
      <c r="V227" s="1137"/>
      <c r="W227" s="1137"/>
      <c r="X227" s="1137"/>
      <c r="Y227" s="1137"/>
      <c r="Z227" s="1137"/>
    </row>
    <row r="228" spans="1:26" ht="12.75">
      <c r="A228" s="1137"/>
      <c r="B228" s="1137"/>
      <c r="C228" s="1137"/>
      <c r="D228" s="1137"/>
      <c r="E228" s="1137"/>
      <c r="F228" s="1137"/>
      <c r="G228" s="1137"/>
      <c r="H228" s="1137"/>
      <c r="I228" s="1137"/>
      <c r="J228" s="1137"/>
      <c r="K228" s="1137"/>
      <c r="L228" s="1137"/>
      <c r="M228" s="1137"/>
      <c r="N228" s="1137"/>
      <c r="O228" s="1137"/>
      <c r="P228" s="1137"/>
      <c r="Q228" s="1137"/>
      <c r="R228" s="1137"/>
      <c r="S228" s="1137"/>
      <c r="T228" s="1137"/>
      <c r="U228" s="1137"/>
      <c r="V228" s="1137"/>
      <c r="W228" s="1137"/>
      <c r="X228" s="1137"/>
      <c r="Y228" s="1137"/>
      <c r="Z228" s="1137"/>
    </row>
    <row r="229" spans="1:26" ht="12.75">
      <c r="A229" s="1137"/>
      <c r="B229" s="1137"/>
      <c r="C229" s="1137"/>
      <c r="D229" s="1137"/>
      <c r="E229" s="1137"/>
      <c r="F229" s="1137"/>
      <c r="G229" s="1137"/>
      <c r="H229" s="1137"/>
      <c r="I229" s="1137"/>
      <c r="J229" s="1137"/>
      <c r="K229" s="1137"/>
      <c r="L229" s="1137"/>
      <c r="M229" s="1137"/>
      <c r="N229" s="1137"/>
      <c r="O229" s="1137"/>
      <c r="P229" s="1137"/>
      <c r="Q229" s="1137"/>
      <c r="R229" s="1137"/>
      <c r="S229" s="1137"/>
      <c r="T229" s="1137"/>
      <c r="U229" s="1137"/>
      <c r="V229" s="1137"/>
      <c r="W229" s="1137"/>
      <c r="X229" s="1137"/>
      <c r="Y229" s="1137"/>
      <c r="Z229" s="1137"/>
    </row>
    <row r="230" spans="1:26" ht="12.75">
      <c r="A230" s="1137"/>
      <c r="B230" s="1137"/>
      <c r="C230" s="1137"/>
      <c r="D230" s="1137"/>
      <c r="E230" s="1137"/>
      <c r="F230" s="1137"/>
      <c r="G230" s="1137"/>
      <c r="H230" s="1137"/>
      <c r="I230" s="1137"/>
      <c r="J230" s="1137"/>
      <c r="K230" s="1137"/>
      <c r="L230" s="1137"/>
      <c r="M230" s="1137"/>
      <c r="N230" s="1137"/>
      <c r="O230" s="1137"/>
      <c r="P230" s="1137"/>
      <c r="Q230" s="1137"/>
      <c r="R230" s="1137"/>
      <c r="S230" s="1137"/>
      <c r="T230" s="1137"/>
      <c r="U230" s="1137"/>
      <c r="V230" s="1137"/>
      <c r="W230" s="1137"/>
      <c r="X230" s="1137"/>
      <c r="Y230" s="1137"/>
      <c r="Z230" s="1137"/>
    </row>
    <row r="231" spans="1:26" ht="12.75">
      <c r="A231" s="1137"/>
      <c r="B231" s="1137"/>
      <c r="C231" s="1137"/>
      <c r="D231" s="1137"/>
      <c r="E231" s="1137"/>
      <c r="F231" s="1137"/>
      <c r="G231" s="1137"/>
      <c r="H231" s="1137"/>
      <c r="I231" s="1137"/>
      <c r="J231" s="1137"/>
      <c r="K231" s="1137"/>
      <c r="L231" s="1137"/>
      <c r="M231" s="1137"/>
      <c r="N231" s="1137"/>
      <c r="O231" s="1137"/>
      <c r="P231" s="1137"/>
      <c r="Q231" s="1137"/>
      <c r="R231" s="1137"/>
      <c r="S231" s="1137"/>
      <c r="T231" s="1137"/>
      <c r="U231" s="1137"/>
      <c r="V231" s="1137"/>
      <c r="W231" s="1137"/>
      <c r="X231" s="1137"/>
      <c r="Y231" s="1137"/>
      <c r="Z231" s="1137"/>
    </row>
    <row r="232" spans="1:26" ht="12.75">
      <c r="A232" s="1137"/>
      <c r="B232" s="1137"/>
      <c r="C232" s="1137"/>
      <c r="D232" s="1137"/>
      <c r="E232" s="1137"/>
      <c r="F232" s="1137"/>
      <c r="G232" s="1137"/>
      <c r="H232" s="1137"/>
      <c r="I232" s="1137"/>
      <c r="J232" s="1137"/>
      <c r="K232" s="1137"/>
      <c r="L232" s="1137"/>
      <c r="M232" s="1137"/>
      <c r="N232" s="1137"/>
      <c r="O232" s="1137"/>
      <c r="P232" s="1137"/>
      <c r="Q232" s="1137"/>
      <c r="R232" s="1137"/>
      <c r="S232" s="1137"/>
      <c r="T232" s="1137"/>
      <c r="U232" s="1137"/>
      <c r="V232" s="1137"/>
      <c r="W232" s="1137"/>
      <c r="X232" s="1137"/>
      <c r="Y232" s="1137"/>
      <c r="Z232" s="1137"/>
    </row>
    <row r="233" spans="1:26" ht="12.75">
      <c r="A233" s="1137"/>
      <c r="B233" s="1137"/>
      <c r="C233" s="1137"/>
      <c r="D233" s="1137"/>
      <c r="E233" s="1137"/>
      <c r="F233" s="1137"/>
      <c r="G233" s="1137"/>
      <c r="H233" s="1137"/>
      <c r="I233" s="1137"/>
      <c r="J233" s="1137"/>
      <c r="K233" s="1137"/>
      <c r="L233" s="1137"/>
      <c r="M233" s="1137"/>
      <c r="N233" s="1137"/>
      <c r="O233" s="1137"/>
      <c r="P233" s="1137"/>
      <c r="Q233" s="1137"/>
      <c r="R233" s="1137"/>
      <c r="S233" s="1137"/>
      <c r="T233" s="1137"/>
      <c r="U233" s="1137"/>
      <c r="V233" s="1137"/>
      <c r="W233" s="1137"/>
      <c r="X233" s="1137"/>
      <c r="Y233" s="1137"/>
      <c r="Z233" s="1137"/>
    </row>
    <row r="234" spans="1:26" ht="12.75">
      <c r="A234" s="1137"/>
      <c r="B234" s="1137"/>
      <c r="C234" s="1137"/>
      <c r="D234" s="1137"/>
      <c r="E234" s="1137"/>
      <c r="F234" s="1137"/>
      <c r="G234" s="1137"/>
      <c r="H234" s="1137"/>
      <c r="I234" s="1137"/>
      <c r="J234" s="1137"/>
      <c r="K234" s="1137"/>
      <c r="L234" s="1137"/>
      <c r="M234" s="1137"/>
      <c r="N234" s="1137"/>
      <c r="O234" s="1137"/>
      <c r="P234" s="1137"/>
      <c r="Q234" s="1137"/>
      <c r="R234" s="1137"/>
      <c r="S234" s="1137"/>
      <c r="T234" s="1137"/>
      <c r="U234" s="1137"/>
      <c r="V234" s="1137"/>
      <c r="W234" s="1137"/>
      <c r="X234" s="1137"/>
      <c r="Y234" s="1137"/>
      <c r="Z234" s="1137"/>
    </row>
    <row r="235" spans="1:26" ht="12.75">
      <c r="A235" s="1137"/>
      <c r="B235" s="1137"/>
      <c r="C235" s="1137"/>
      <c r="D235" s="1137"/>
      <c r="E235" s="1137"/>
      <c r="F235" s="1137"/>
      <c r="G235" s="1137"/>
      <c r="H235" s="1137"/>
      <c r="I235" s="1137"/>
      <c r="J235" s="1137"/>
      <c r="K235" s="1137"/>
      <c r="L235" s="1137"/>
      <c r="M235" s="1137"/>
      <c r="N235" s="1137"/>
      <c r="O235" s="1137"/>
      <c r="P235" s="1137"/>
      <c r="Q235" s="1137"/>
      <c r="R235" s="1137"/>
      <c r="S235" s="1137"/>
      <c r="T235" s="1137"/>
      <c r="U235" s="1137"/>
      <c r="V235" s="1137"/>
      <c r="W235" s="1137"/>
      <c r="X235" s="1137"/>
      <c r="Y235" s="1137"/>
      <c r="Z235" s="1137"/>
    </row>
    <row r="236" spans="1:26" ht="12.75">
      <c r="A236" s="1137"/>
      <c r="B236" s="1137"/>
      <c r="C236" s="1137"/>
      <c r="D236" s="1137"/>
      <c r="E236" s="1137"/>
      <c r="F236" s="1137"/>
      <c r="G236" s="1137"/>
      <c r="H236" s="1137"/>
      <c r="I236" s="1137"/>
      <c r="J236" s="1137"/>
      <c r="K236" s="1137"/>
      <c r="L236" s="1137"/>
      <c r="M236" s="1137"/>
      <c r="N236" s="1137"/>
      <c r="O236" s="1137"/>
      <c r="P236" s="1137"/>
      <c r="Q236" s="1137"/>
      <c r="R236" s="1137"/>
      <c r="S236" s="1137"/>
      <c r="T236" s="1137"/>
      <c r="U236" s="1137"/>
      <c r="V236" s="1137"/>
      <c r="W236" s="1137"/>
      <c r="X236" s="1137"/>
      <c r="Y236" s="1137"/>
      <c r="Z236" s="1137"/>
    </row>
    <row r="237" spans="1:26" ht="12.75">
      <c r="A237" s="1137"/>
      <c r="B237" s="1137"/>
      <c r="C237" s="1137"/>
      <c r="D237" s="1137"/>
      <c r="E237" s="1137"/>
      <c r="F237" s="1137"/>
      <c r="G237" s="1137"/>
      <c r="H237" s="1137"/>
      <c r="I237" s="1137"/>
      <c r="J237" s="1137"/>
      <c r="K237" s="1137"/>
      <c r="L237" s="1137"/>
      <c r="M237" s="1137"/>
      <c r="N237" s="1137"/>
      <c r="O237" s="1137"/>
      <c r="P237" s="1137"/>
      <c r="Q237" s="1137"/>
      <c r="R237" s="1137"/>
      <c r="S237" s="1137"/>
      <c r="T237" s="1137"/>
      <c r="U237" s="1137"/>
      <c r="V237" s="1137"/>
      <c r="W237" s="1137"/>
      <c r="X237" s="1137"/>
      <c r="Y237" s="1137"/>
      <c r="Z237" s="1137"/>
    </row>
    <row r="238" spans="1:26" ht="12.75">
      <c r="A238" s="1137"/>
      <c r="B238" s="1137"/>
      <c r="C238" s="1137"/>
      <c r="D238" s="1137"/>
      <c r="E238" s="1137"/>
      <c r="F238" s="1137"/>
      <c r="G238" s="1137"/>
      <c r="H238" s="1137"/>
      <c r="I238" s="1137"/>
      <c r="J238" s="1137"/>
      <c r="K238" s="1137"/>
      <c r="L238" s="1137"/>
      <c r="M238" s="1137"/>
      <c r="N238" s="1137"/>
      <c r="O238" s="1137"/>
      <c r="P238" s="1137"/>
      <c r="Q238" s="1137"/>
      <c r="R238" s="1137"/>
      <c r="S238" s="1137"/>
      <c r="T238" s="1137"/>
      <c r="U238" s="1137"/>
      <c r="V238" s="1137"/>
      <c r="W238" s="1137"/>
      <c r="X238" s="1137"/>
      <c r="Y238" s="1137"/>
      <c r="Z238" s="1137"/>
    </row>
    <row r="239" spans="1:26" ht="12.75">
      <c r="A239" s="1137"/>
      <c r="B239" s="1137"/>
      <c r="C239" s="1137"/>
      <c r="D239" s="1137"/>
      <c r="E239" s="1137"/>
      <c r="F239" s="1137"/>
      <c r="G239" s="1137"/>
      <c r="H239" s="1137"/>
      <c r="I239" s="1137"/>
      <c r="J239" s="1137"/>
      <c r="K239" s="1137"/>
      <c r="L239" s="1137"/>
      <c r="M239" s="1137"/>
      <c r="N239" s="1137"/>
      <c r="O239" s="1137"/>
      <c r="P239" s="1137"/>
      <c r="Q239" s="1137"/>
      <c r="R239" s="1137"/>
      <c r="S239" s="1137"/>
      <c r="T239" s="1137"/>
      <c r="U239" s="1137"/>
      <c r="V239" s="1137"/>
      <c r="W239" s="1137"/>
      <c r="X239" s="1137"/>
      <c r="Y239" s="1137"/>
      <c r="Z239" s="1137"/>
    </row>
    <row r="240" spans="1:26" ht="12.75">
      <c r="A240" s="1137"/>
      <c r="B240" s="1137"/>
      <c r="C240" s="1137"/>
      <c r="D240" s="1137"/>
      <c r="E240" s="1137"/>
      <c r="F240" s="1137"/>
      <c r="G240" s="1137"/>
      <c r="H240" s="1137"/>
      <c r="I240" s="1137"/>
      <c r="J240" s="1137"/>
      <c r="K240" s="1137"/>
      <c r="L240" s="1137"/>
      <c r="M240" s="1137"/>
      <c r="N240" s="1137"/>
      <c r="O240" s="1137"/>
      <c r="P240" s="1137"/>
      <c r="Q240" s="1137"/>
      <c r="R240" s="1137"/>
      <c r="S240" s="1137"/>
      <c r="T240" s="1137"/>
      <c r="U240" s="1137"/>
      <c r="V240" s="1137"/>
      <c r="W240" s="1137"/>
      <c r="X240" s="1137"/>
      <c r="Y240" s="1137"/>
      <c r="Z240" s="1137"/>
    </row>
    <row r="241" spans="1:26" ht="12.75">
      <c r="A241" s="1137"/>
      <c r="B241" s="1137"/>
      <c r="C241" s="1137"/>
      <c r="D241" s="1137"/>
      <c r="E241" s="1137"/>
      <c r="F241" s="1137"/>
      <c r="G241" s="1137"/>
      <c r="H241" s="1137"/>
      <c r="I241" s="1137"/>
      <c r="J241" s="1137"/>
      <c r="K241" s="1137"/>
      <c r="L241" s="1137"/>
      <c r="M241" s="1137"/>
      <c r="N241" s="1137"/>
      <c r="O241" s="1137"/>
      <c r="P241" s="1137"/>
      <c r="Q241" s="1137"/>
      <c r="R241" s="1137"/>
      <c r="S241" s="1137"/>
      <c r="T241" s="1137"/>
      <c r="U241" s="1137"/>
      <c r="V241" s="1137"/>
      <c r="W241" s="1137"/>
      <c r="X241" s="1137"/>
      <c r="Y241" s="1137"/>
      <c r="Z241" s="1137"/>
    </row>
    <row r="242" spans="1:26" ht="12.75">
      <c r="A242" s="1137"/>
      <c r="B242" s="1137"/>
      <c r="C242" s="1137"/>
      <c r="D242" s="1137"/>
      <c r="E242" s="1137"/>
      <c r="F242" s="1137"/>
      <c r="G242" s="1137"/>
      <c r="H242" s="1137"/>
      <c r="I242" s="1137"/>
      <c r="J242" s="1137"/>
      <c r="K242" s="1137"/>
      <c r="L242" s="1137"/>
      <c r="M242" s="1137"/>
      <c r="N242" s="1137"/>
      <c r="O242" s="1137"/>
      <c r="P242" s="1137"/>
      <c r="Q242" s="1137"/>
      <c r="R242" s="1137"/>
      <c r="S242" s="1137"/>
      <c r="T242" s="1137"/>
      <c r="U242" s="1137"/>
      <c r="V242" s="1137"/>
      <c r="W242" s="1137"/>
      <c r="X242" s="1137"/>
      <c r="Y242" s="1137"/>
      <c r="Z242" s="1137"/>
    </row>
    <row r="243" spans="1:26" ht="12.75">
      <c r="A243" s="1137"/>
      <c r="B243" s="1137"/>
      <c r="C243" s="1137"/>
      <c r="D243" s="1137"/>
      <c r="E243" s="1137"/>
      <c r="F243" s="1137"/>
      <c r="G243" s="1137"/>
      <c r="H243" s="1137"/>
      <c r="I243" s="1137"/>
      <c r="J243" s="1137"/>
      <c r="K243" s="1137"/>
      <c r="L243" s="1137"/>
      <c r="M243" s="1137"/>
      <c r="N243" s="1137"/>
      <c r="O243" s="1137"/>
      <c r="P243" s="1137"/>
      <c r="Q243" s="1137"/>
      <c r="R243" s="1137"/>
      <c r="S243" s="1137"/>
      <c r="T243" s="1137"/>
      <c r="U243" s="1137"/>
      <c r="V243" s="1137"/>
      <c r="W243" s="1137"/>
      <c r="X243" s="1137"/>
      <c r="Y243" s="1137"/>
      <c r="Z243" s="1137"/>
    </row>
    <row r="244" spans="1:26" ht="12.75">
      <c r="A244" s="1137"/>
      <c r="B244" s="1137"/>
      <c r="C244" s="1137"/>
      <c r="D244" s="1137"/>
      <c r="E244" s="1137"/>
      <c r="F244" s="1137"/>
      <c r="G244" s="1137"/>
      <c r="H244" s="1137"/>
      <c r="I244" s="1137"/>
      <c r="J244" s="1137"/>
      <c r="K244" s="1137"/>
      <c r="L244" s="1137"/>
      <c r="M244" s="1137"/>
      <c r="N244" s="1137"/>
      <c r="O244" s="1137"/>
      <c r="P244" s="1137"/>
      <c r="Q244" s="1137"/>
      <c r="R244" s="1137"/>
      <c r="S244" s="1137"/>
      <c r="T244" s="1137"/>
      <c r="U244" s="1137"/>
      <c r="V244" s="1137"/>
      <c r="W244" s="1137"/>
      <c r="X244" s="1137"/>
      <c r="Y244" s="1137"/>
      <c r="Z244" s="1137"/>
    </row>
    <row r="245" spans="1:26" ht="12.75">
      <c r="A245" s="1137"/>
      <c r="B245" s="1137"/>
      <c r="C245" s="1137"/>
      <c r="D245" s="1137"/>
      <c r="E245" s="1137"/>
      <c r="F245" s="1137"/>
      <c r="G245" s="1137"/>
      <c r="H245" s="1137"/>
      <c r="I245" s="1137"/>
      <c r="J245" s="1137"/>
      <c r="K245" s="1137"/>
      <c r="L245" s="1137"/>
      <c r="M245" s="1137"/>
      <c r="N245" s="1137"/>
      <c r="O245" s="1137"/>
      <c r="P245" s="1137"/>
      <c r="Q245" s="1137"/>
      <c r="R245" s="1137"/>
      <c r="S245" s="1137"/>
      <c r="T245" s="1137"/>
      <c r="U245" s="1137"/>
      <c r="V245" s="1137"/>
      <c r="W245" s="1137"/>
      <c r="X245" s="1137"/>
      <c r="Y245" s="1137"/>
      <c r="Z245" s="1137"/>
    </row>
    <row r="246" spans="1:26" ht="12.75">
      <c r="A246" s="1137"/>
      <c r="B246" s="1137"/>
      <c r="C246" s="1137"/>
      <c r="D246" s="1137"/>
      <c r="E246" s="1137"/>
      <c r="F246" s="1137"/>
      <c r="G246" s="1137"/>
      <c r="H246" s="1137"/>
      <c r="I246" s="1137"/>
      <c r="J246" s="1137"/>
      <c r="K246" s="1137"/>
      <c r="L246" s="1137"/>
      <c r="M246" s="1137"/>
      <c r="N246" s="1137"/>
      <c r="O246" s="1137"/>
      <c r="P246" s="1137"/>
      <c r="Q246" s="1137"/>
      <c r="R246" s="1137"/>
      <c r="S246" s="1137"/>
      <c r="T246" s="1137"/>
      <c r="U246" s="1137"/>
      <c r="V246" s="1137"/>
      <c r="W246" s="1137"/>
      <c r="X246" s="1137"/>
      <c r="Y246" s="1137"/>
      <c r="Z246" s="1137"/>
    </row>
    <row r="247" spans="1:26" ht="12.75">
      <c r="A247" s="1137"/>
      <c r="B247" s="1137"/>
      <c r="C247" s="1137"/>
      <c r="D247" s="1137"/>
      <c r="E247" s="1137"/>
      <c r="F247" s="1137"/>
      <c r="G247" s="1137"/>
      <c r="H247" s="1137"/>
      <c r="I247" s="1137"/>
      <c r="J247" s="1137"/>
      <c r="K247" s="1137"/>
      <c r="L247" s="1137"/>
      <c r="M247" s="1137"/>
      <c r="N247" s="1137"/>
      <c r="O247" s="1137"/>
      <c r="P247" s="1137"/>
      <c r="Q247" s="1137"/>
      <c r="R247" s="1137"/>
      <c r="S247" s="1137"/>
      <c r="T247" s="1137"/>
      <c r="U247" s="1137"/>
      <c r="V247" s="1137"/>
      <c r="W247" s="1137"/>
      <c r="X247" s="1137"/>
      <c r="Y247" s="1137"/>
      <c r="Z247" s="1137"/>
    </row>
    <row r="248" spans="1:26" ht="12.75">
      <c r="A248" s="1137"/>
      <c r="B248" s="1137"/>
      <c r="C248" s="1137"/>
      <c r="D248" s="1137"/>
      <c r="E248" s="1137"/>
      <c r="F248" s="1137"/>
      <c r="G248" s="1137"/>
      <c r="H248" s="1137"/>
      <c r="I248" s="1137"/>
      <c r="J248" s="1137"/>
      <c r="K248" s="1137"/>
      <c r="L248" s="1137"/>
      <c r="M248" s="1137"/>
      <c r="N248" s="1137"/>
      <c r="O248" s="1137"/>
      <c r="P248" s="1137"/>
      <c r="Q248" s="1137"/>
      <c r="R248" s="1137"/>
      <c r="S248" s="1137"/>
      <c r="T248" s="1137"/>
      <c r="U248" s="1137"/>
      <c r="V248" s="1137"/>
      <c r="W248" s="1137"/>
      <c r="X248" s="1137"/>
      <c r="Y248" s="1137"/>
      <c r="Z248" s="1137"/>
    </row>
    <row r="249" spans="1:26" ht="12.75">
      <c r="A249" s="1137"/>
      <c r="B249" s="1137"/>
      <c r="C249" s="1137"/>
      <c r="D249" s="1137"/>
      <c r="E249" s="1137"/>
      <c r="F249" s="1137"/>
      <c r="G249" s="1137"/>
      <c r="H249" s="1137"/>
      <c r="I249" s="1137"/>
      <c r="J249" s="1137"/>
      <c r="K249" s="1137"/>
      <c r="L249" s="1137"/>
      <c r="M249" s="1137"/>
      <c r="N249" s="1137"/>
      <c r="O249" s="1137"/>
      <c r="P249" s="1137"/>
      <c r="Q249" s="1137"/>
      <c r="R249" s="1137"/>
      <c r="S249" s="1137"/>
      <c r="T249" s="1137"/>
      <c r="U249" s="1137"/>
      <c r="V249" s="1137"/>
      <c r="W249" s="1137"/>
      <c r="X249" s="1137"/>
      <c r="Y249" s="1137"/>
      <c r="Z249" s="1137"/>
    </row>
    <row r="250" spans="1:26" ht="12.75">
      <c r="A250" s="1137"/>
      <c r="B250" s="1137"/>
      <c r="C250" s="1137"/>
      <c r="D250" s="1137"/>
      <c r="E250" s="1137"/>
      <c r="F250" s="1137"/>
      <c r="G250" s="1137"/>
      <c r="H250" s="1137"/>
      <c r="I250" s="1137"/>
      <c r="J250" s="1137"/>
      <c r="K250" s="1137"/>
      <c r="L250" s="1137"/>
      <c r="M250" s="1137"/>
      <c r="N250" s="1137"/>
      <c r="O250" s="1137"/>
      <c r="P250" s="1137"/>
      <c r="Q250" s="1137"/>
      <c r="R250" s="1137"/>
      <c r="S250" s="1137"/>
      <c r="T250" s="1137"/>
      <c r="U250" s="1137"/>
      <c r="V250" s="1137"/>
      <c r="W250" s="1137"/>
      <c r="X250" s="1137"/>
      <c r="Y250" s="1137"/>
      <c r="Z250" s="1137"/>
    </row>
    <row r="251" spans="1:26" ht="12.75">
      <c r="A251" s="1137"/>
      <c r="B251" s="1137"/>
      <c r="C251" s="1137"/>
      <c r="D251" s="1137"/>
      <c r="E251" s="1137"/>
      <c r="F251" s="1137"/>
      <c r="G251" s="1137"/>
      <c r="H251" s="1137"/>
      <c r="I251" s="1137"/>
      <c r="J251" s="1137"/>
      <c r="K251" s="1137"/>
      <c r="L251" s="1137"/>
      <c r="M251" s="1137"/>
      <c r="N251" s="1137"/>
      <c r="O251" s="1137"/>
      <c r="P251" s="1137"/>
      <c r="Q251" s="1137"/>
      <c r="R251" s="1137"/>
      <c r="S251" s="1137"/>
      <c r="T251" s="1137"/>
      <c r="U251" s="1137"/>
      <c r="V251" s="1137"/>
      <c r="W251" s="1137"/>
      <c r="X251" s="1137"/>
      <c r="Y251" s="1137"/>
      <c r="Z251" s="1137"/>
    </row>
    <row r="252" spans="1:26" ht="12.75">
      <c r="A252" s="1137"/>
      <c r="B252" s="1137"/>
      <c r="C252" s="1137"/>
      <c r="D252" s="1137"/>
      <c r="E252" s="1137"/>
      <c r="F252" s="1137"/>
      <c r="G252" s="1137"/>
      <c r="H252" s="1137"/>
      <c r="I252" s="1137"/>
      <c r="J252" s="1137"/>
      <c r="K252" s="1137"/>
      <c r="L252" s="1137"/>
      <c r="M252" s="1137"/>
      <c r="N252" s="1137"/>
      <c r="O252" s="1137"/>
      <c r="P252" s="1137"/>
      <c r="Q252" s="1137"/>
      <c r="R252" s="1137"/>
      <c r="S252" s="1137"/>
      <c r="T252" s="1137"/>
      <c r="U252" s="1137"/>
      <c r="V252" s="1137"/>
      <c r="W252" s="1137"/>
      <c r="X252" s="1137"/>
      <c r="Y252" s="1137"/>
      <c r="Z252" s="1137"/>
    </row>
    <row r="253" spans="1:26" ht="12.75">
      <c r="A253" s="1137"/>
      <c r="B253" s="1137"/>
      <c r="C253" s="1137"/>
      <c r="D253" s="1137"/>
      <c r="E253" s="1137"/>
      <c r="F253" s="1137"/>
      <c r="G253" s="1137"/>
      <c r="H253" s="1137"/>
      <c r="I253" s="1137"/>
      <c r="J253" s="1137"/>
      <c r="K253" s="1137"/>
      <c r="L253" s="1137"/>
      <c r="M253" s="1137"/>
      <c r="N253" s="1137"/>
      <c r="O253" s="1137"/>
      <c r="P253" s="1137"/>
      <c r="Q253" s="1137"/>
      <c r="R253" s="1137"/>
      <c r="S253" s="1137"/>
      <c r="T253" s="1137"/>
      <c r="U253" s="1137"/>
      <c r="V253" s="1137"/>
      <c r="W253" s="1137"/>
      <c r="X253" s="1137"/>
      <c r="Y253" s="1137"/>
      <c r="Z253" s="1137"/>
    </row>
    <row r="254" spans="1:26" ht="12.75">
      <c r="A254" s="1137"/>
      <c r="B254" s="1137"/>
      <c r="C254" s="1137"/>
      <c r="D254" s="1137"/>
      <c r="E254" s="1137"/>
      <c r="F254" s="1137"/>
      <c r="G254" s="1137"/>
      <c r="H254" s="1137"/>
      <c r="I254" s="1137"/>
      <c r="J254" s="1137"/>
      <c r="K254" s="1137"/>
      <c r="L254" s="1137"/>
      <c r="M254" s="1137"/>
      <c r="N254" s="1137"/>
      <c r="O254" s="1137"/>
      <c r="P254" s="1137"/>
      <c r="Q254" s="1137"/>
      <c r="R254" s="1137"/>
      <c r="S254" s="1137"/>
      <c r="T254" s="1137"/>
      <c r="U254" s="1137"/>
      <c r="V254" s="1137"/>
      <c r="W254" s="1137"/>
      <c r="X254" s="1137"/>
      <c r="Y254" s="1137"/>
      <c r="Z254" s="1137"/>
    </row>
    <row r="255" spans="1:26" ht="12.75">
      <c r="A255" s="1137"/>
      <c r="B255" s="1137"/>
      <c r="C255" s="1137"/>
      <c r="D255" s="1137"/>
      <c r="E255" s="1137"/>
      <c r="F255" s="1137"/>
      <c r="G255" s="1137"/>
      <c r="H255" s="1137"/>
      <c r="I255" s="1137"/>
      <c r="J255" s="1137"/>
      <c r="K255" s="1137"/>
      <c r="L255" s="1137"/>
      <c r="M255" s="1137"/>
      <c r="N255" s="1137"/>
      <c r="O255" s="1137"/>
      <c r="P255" s="1137"/>
      <c r="Q255" s="1137"/>
      <c r="R255" s="1137"/>
      <c r="S255" s="1137"/>
      <c r="T255" s="1137"/>
      <c r="U255" s="1137"/>
      <c r="V255" s="1137"/>
      <c r="W255" s="1137"/>
      <c r="X255" s="1137"/>
      <c r="Y255" s="1137"/>
      <c r="Z255" s="1137"/>
    </row>
    <row r="256" spans="1:26" ht="12.75">
      <c r="A256" s="1137"/>
      <c r="B256" s="1137"/>
      <c r="C256" s="1137"/>
      <c r="D256" s="1137"/>
      <c r="E256" s="1137"/>
      <c r="F256" s="1137"/>
      <c r="G256" s="1137"/>
      <c r="H256" s="1137"/>
      <c r="I256" s="1137"/>
      <c r="J256" s="1137"/>
      <c r="K256" s="1137"/>
      <c r="L256" s="1137"/>
      <c r="M256" s="1137"/>
      <c r="N256" s="1137"/>
      <c r="O256" s="1137"/>
      <c r="P256" s="1137"/>
      <c r="Q256" s="1137"/>
      <c r="R256" s="1137"/>
      <c r="S256" s="1137"/>
      <c r="T256" s="1137"/>
      <c r="U256" s="1137"/>
      <c r="V256" s="1137"/>
      <c r="W256" s="1137"/>
      <c r="X256" s="1137"/>
      <c r="Y256" s="1137"/>
      <c r="Z256" s="1137"/>
    </row>
    <row r="257" spans="1:26" ht="12.75">
      <c r="A257" s="1137"/>
      <c r="B257" s="1137"/>
      <c r="C257" s="1137"/>
      <c r="D257" s="1137"/>
      <c r="E257" s="1137"/>
      <c r="F257" s="1137"/>
      <c r="G257" s="1137"/>
      <c r="H257" s="1137"/>
      <c r="I257" s="1137"/>
      <c r="J257" s="1137"/>
      <c r="K257" s="1137"/>
      <c r="L257" s="1137"/>
      <c r="M257" s="1137"/>
      <c r="N257" s="1137"/>
      <c r="O257" s="1137"/>
      <c r="P257" s="1137"/>
      <c r="Q257" s="1137"/>
      <c r="R257" s="1137"/>
      <c r="S257" s="1137"/>
      <c r="T257" s="1137"/>
      <c r="U257" s="1137"/>
      <c r="V257" s="1137"/>
      <c r="W257" s="1137"/>
      <c r="X257" s="1137"/>
      <c r="Y257" s="1137"/>
      <c r="Z257" s="1137"/>
    </row>
    <row r="258" spans="1:26" ht="12.75">
      <c r="A258" s="1137"/>
      <c r="B258" s="1137"/>
      <c r="C258" s="1137"/>
      <c r="D258" s="1137"/>
      <c r="E258" s="1137"/>
      <c r="F258" s="1137"/>
      <c r="G258" s="1137"/>
      <c r="H258" s="1137"/>
      <c r="I258" s="1137"/>
      <c r="J258" s="1137"/>
      <c r="K258" s="1137"/>
      <c r="L258" s="1137"/>
      <c r="M258" s="1137"/>
      <c r="N258" s="1137"/>
      <c r="O258" s="1137"/>
      <c r="P258" s="1137"/>
      <c r="Q258" s="1137"/>
      <c r="R258" s="1137"/>
      <c r="S258" s="1137"/>
      <c r="T258" s="1137"/>
      <c r="U258" s="1137"/>
      <c r="V258" s="1137"/>
      <c r="W258" s="1137"/>
      <c r="X258" s="1137"/>
      <c r="Y258" s="1137"/>
      <c r="Z258" s="1137"/>
    </row>
    <row r="259" spans="1:26" ht="12.75">
      <c r="A259" s="1137"/>
      <c r="B259" s="1137"/>
      <c r="C259" s="1137"/>
      <c r="D259" s="1137"/>
      <c r="E259" s="1137"/>
      <c r="F259" s="1137"/>
      <c r="G259" s="1137"/>
      <c r="H259" s="1137"/>
      <c r="I259" s="1137"/>
      <c r="J259" s="1137"/>
      <c r="K259" s="1137"/>
      <c r="L259" s="1137"/>
      <c r="M259" s="1137"/>
      <c r="N259" s="1137"/>
      <c r="O259" s="1137"/>
      <c r="P259" s="1137"/>
      <c r="Q259" s="1137"/>
      <c r="R259" s="1137"/>
      <c r="S259" s="1137"/>
      <c r="T259" s="1137"/>
      <c r="U259" s="1137"/>
      <c r="V259" s="1137"/>
      <c r="W259" s="1137"/>
      <c r="X259" s="1137"/>
      <c r="Y259" s="1137"/>
      <c r="Z259" s="1137"/>
    </row>
    <row r="260" spans="1:26" ht="12.75">
      <c r="A260" s="1137"/>
      <c r="B260" s="1137"/>
      <c r="C260" s="1137"/>
      <c r="D260" s="1137"/>
      <c r="E260" s="1137"/>
      <c r="F260" s="1137"/>
      <c r="G260" s="1137"/>
      <c r="H260" s="1137"/>
      <c r="I260" s="1137"/>
      <c r="J260" s="1137"/>
      <c r="K260" s="1137"/>
      <c r="L260" s="1137"/>
      <c r="M260" s="1137"/>
      <c r="N260" s="1137"/>
      <c r="O260" s="1137"/>
      <c r="P260" s="1137"/>
      <c r="Q260" s="1137"/>
      <c r="R260" s="1137"/>
      <c r="S260" s="1137"/>
      <c r="T260" s="1137"/>
      <c r="U260" s="1137"/>
      <c r="V260" s="1137"/>
      <c r="W260" s="1137"/>
      <c r="X260" s="1137"/>
      <c r="Y260" s="1137"/>
      <c r="Z260" s="1137"/>
    </row>
    <row r="261" spans="1:26" ht="12.75">
      <c r="A261" s="1137"/>
      <c r="B261" s="1137"/>
      <c r="C261" s="1137"/>
      <c r="D261" s="1137"/>
      <c r="E261" s="1137"/>
      <c r="F261" s="1137"/>
      <c r="G261" s="1137"/>
      <c r="H261" s="1137"/>
      <c r="I261" s="1137"/>
      <c r="J261" s="1137"/>
      <c r="K261" s="1137"/>
      <c r="L261" s="1137"/>
      <c r="M261" s="1137"/>
      <c r="N261" s="1137"/>
      <c r="O261" s="1137"/>
      <c r="P261" s="1137"/>
      <c r="Q261" s="1137"/>
      <c r="R261" s="1137"/>
      <c r="S261" s="1137"/>
      <c r="T261" s="1137"/>
      <c r="U261" s="1137"/>
      <c r="V261" s="1137"/>
      <c r="W261" s="1137"/>
      <c r="X261" s="1137"/>
      <c r="Y261" s="1137"/>
      <c r="Z261" s="1137"/>
    </row>
    <row r="262" spans="1:26" ht="12.75">
      <c r="A262" s="1137"/>
      <c r="B262" s="1137"/>
      <c r="C262" s="1137"/>
      <c r="D262" s="1137"/>
      <c r="E262" s="1137"/>
      <c r="F262" s="1137"/>
      <c r="G262" s="1137"/>
      <c r="H262" s="1137"/>
      <c r="I262" s="1137"/>
      <c r="J262" s="1137"/>
      <c r="K262" s="1137"/>
      <c r="L262" s="1137"/>
      <c r="M262" s="1137"/>
      <c r="N262" s="1137"/>
      <c r="O262" s="1137"/>
      <c r="P262" s="1137"/>
      <c r="Q262" s="1137"/>
      <c r="R262" s="1137"/>
      <c r="S262" s="1137"/>
      <c r="T262" s="1137"/>
      <c r="U262" s="1137"/>
      <c r="V262" s="1137"/>
      <c r="W262" s="1137"/>
      <c r="X262" s="1137"/>
      <c r="Y262" s="1137"/>
      <c r="Z262" s="1137"/>
    </row>
    <row r="263" spans="1:26" ht="12.75">
      <c r="A263" s="1137"/>
      <c r="B263" s="1137"/>
      <c r="C263" s="1137"/>
      <c r="D263" s="1137"/>
      <c r="E263" s="1137"/>
      <c r="F263" s="1137"/>
      <c r="G263" s="1137"/>
      <c r="H263" s="1137"/>
      <c r="I263" s="1137"/>
      <c r="J263" s="1137"/>
      <c r="K263" s="1137"/>
      <c r="L263" s="1137"/>
      <c r="M263" s="1137"/>
      <c r="N263" s="1137"/>
      <c r="O263" s="1137"/>
      <c r="P263" s="1137"/>
      <c r="Q263" s="1137"/>
      <c r="R263" s="1137"/>
      <c r="S263" s="1137"/>
      <c r="T263" s="1137"/>
      <c r="U263" s="1137"/>
      <c r="V263" s="1137"/>
      <c r="W263" s="1137"/>
      <c r="X263" s="1137"/>
      <c r="Y263" s="1137"/>
      <c r="Z263" s="1137"/>
    </row>
    <row r="264" spans="1:26" ht="12.75">
      <c r="A264" s="1137"/>
      <c r="B264" s="1137"/>
      <c r="C264" s="1137"/>
      <c r="D264" s="1137"/>
      <c r="E264" s="1137"/>
      <c r="F264" s="1137"/>
      <c r="G264" s="1137"/>
      <c r="H264" s="1137"/>
      <c r="I264" s="1137"/>
      <c r="J264" s="1137"/>
      <c r="K264" s="1137"/>
      <c r="L264" s="1137"/>
      <c r="M264" s="1137"/>
      <c r="N264" s="1137"/>
      <c r="O264" s="1137"/>
      <c r="P264" s="1137"/>
      <c r="Q264" s="1137"/>
      <c r="R264" s="1137"/>
      <c r="S264" s="1137"/>
      <c r="T264" s="1137"/>
      <c r="U264" s="1137"/>
      <c r="V264" s="1137"/>
      <c r="W264" s="1137"/>
      <c r="X264" s="1137"/>
      <c r="Y264" s="1137"/>
      <c r="Z264" s="1137"/>
    </row>
    <row r="265" spans="1:26" ht="12.75">
      <c r="A265" s="1137"/>
      <c r="B265" s="1137"/>
      <c r="C265" s="1137"/>
      <c r="D265" s="1137"/>
      <c r="E265" s="1137"/>
      <c r="F265" s="1137"/>
      <c r="G265" s="1137"/>
      <c r="H265" s="1137"/>
      <c r="I265" s="1137"/>
      <c r="J265" s="1137"/>
      <c r="K265" s="1137"/>
      <c r="L265" s="1137"/>
      <c r="M265" s="1137"/>
      <c r="N265" s="1137"/>
      <c r="O265" s="1137"/>
      <c r="P265" s="1137"/>
      <c r="Q265" s="1137"/>
      <c r="R265" s="1137"/>
      <c r="S265" s="1137"/>
      <c r="T265" s="1137"/>
      <c r="U265" s="1137"/>
      <c r="V265" s="1137"/>
      <c r="W265" s="1137"/>
      <c r="X265" s="1137"/>
      <c r="Y265" s="1137"/>
      <c r="Z265" s="1137"/>
    </row>
    <row r="266" spans="1:26" ht="12.75">
      <c r="A266" s="1137"/>
      <c r="B266" s="1137"/>
      <c r="C266" s="1137"/>
      <c r="D266" s="1137"/>
      <c r="E266" s="1137"/>
      <c r="F266" s="1137"/>
      <c r="G266" s="1137"/>
      <c r="H266" s="1137"/>
      <c r="I266" s="1137"/>
      <c r="J266" s="1137"/>
      <c r="K266" s="1137"/>
      <c r="L266" s="1137"/>
      <c r="M266" s="1137"/>
      <c r="N266" s="1137"/>
      <c r="O266" s="1137"/>
      <c r="P266" s="1137"/>
      <c r="Q266" s="1137"/>
      <c r="R266" s="1137"/>
      <c r="S266" s="1137"/>
      <c r="T266" s="1137"/>
      <c r="U266" s="1137"/>
      <c r="V266" s="1137"/>
      <c r="W266" s="1137"/>
      <c r="X266" s="1137"/>
      <c r="Y266" s="1137"/>
      <c r="Z266" s="1137"/>
    </row>
    <row r="267" spans="1:26" ht="12.75">
      <c r="A267" s="1137"/>
      <c r="B267" s="1137"/>
      <c r="C267" s="1137"/>
      <c r="D267" s="1137"/>
      <c r="E267" s="1137"/>
      <c r="F267" s="1137"/>
      <c r="G267" s="1137"/>
      <c r="H267" s="1137"/>
      <c r="I267" s="1137"/>
      <c r="J267" s="1137"/>
      <c r="K267" s="1137"/>
      <c r="L267" s="1137"/>
      <c r="M267" s="1137"/>
      <c r="N267" s="1137"/>
      <c r="O267" s="1137"/>
      <c r="P267" s="1137"/>
      <c r="Q267" s="1137"/>
      <c r="R267" s="1137"/>
      <c r="S267" s="1137"/>
      <c r="T267" s="1137"/>
      <c r="U267" s="1137"/>
      <c r="V267" s="1137"/>
      <c r="W267" s="1137"/>
      <c r="X267" s="1137"/>
      <c r="Y267" s="1137"/>
      <c r="Z267" s="1137"/>
    </row>
    <row r="268" spans="1:26" ht="12.75">
      <c r="A268" s="1137"/>
      <c r="B268" s="1137"/>
      <c r="C268" s="1137"/>
      <c r="D268" s="1137"/>
      <c r="E268" s="1137"/>
      <c r="F268" s="1137"/>
      <c r="G268" s="1137"/>
      <c r="H268" s="1137"/>
      <c r="I268" s="1137"/>
      <c r="J268" s="1137"/>
      <c r="K268" s="1137"/>
      <c r="L268" s="1137"/>
      <c r="M268" s="1137"/>
      <c r="N268" s="1137"/>
      <c r="O268" s="1137"/>
      <c r="P268" s="1137"/>
      <c r="Q268" s="1137"/>
      <c r="R268" s="1137"/>
      <c r="S268" s="1137"/>
      <c r="T268" s="1137"/>
      <c r="U268" s="1137"/>
      <c r="V268" s="1137"/>
      <c r="W268" s="1137"/>
      <c r="X268" s="1137"/>
      <c r="Y268" s="1137"/>
      <c r="Z268" s="1137"/>
    </row>
    <row r="269" spans="1:26" ht="12.75">
      <c r="A269" s="1137"/>
      <c r="B269" s="1137"/>
      <c r="C269" s="1137"/>
      <c r="D269" s="1137"/>
      <c r="E269" s="1137"/>
      <c r="F269" s="1137"/>
      <c r="G269" s="1137"/>
      <c r="H269" s="1137"/>
      <c r="I269" s="1137"/>
      <c r="J269" s="1137"/>
      <c r="K269" s="1137"/>
      <c r="L269" s="1137"/>
      <c r="M269" s="1137"/>
      <c r="N269" s="1137"/>
      <c r="O269" s="1137"/>
      <c r="P269" s="1137"/>
      <c r="Q269" s="1137"/>
      <c r="R269" s="1137"/>
      <c r="S269" s="1137"/>
      <c r="T269" s="1137"/>
      <c r="U269" s="1137"/>
      <c r="V269" s="1137"/>
      <c r="W269" s="1137"/>
      <c r="X269" s="1137"/>
      <c r="Y269" s="1137"/>
      <c r="Z269" s="1137"/>
    </row>
    <row r="270" spans="1:26" ht="12.75">
      <c r="A270" s="1137"/>
      <c r="B270" s="1137"/>
      <c r="C270" s="1137"/>
      <c r="D270" s="1137"/>
      <c r="E270" s="1137"/>
      <c r="F270" s="1137"/>
      <c r="G270" s="1137"/>
      <c r="H270" s="1137"/>
      <c r="I270" s="1137"/>
      <c r="J270" s="1137"/>
      <c r="K270" s="1137"/>
      <c r="L270" s="1137"/>
      <c r="M270" s="1137"/>
      <c r="N270" s="1137"/>
      <c r="O270" s="1137"/>
      <c r="P270" s="1137"/>
      <c r="Q270" s="1137"/>
      <c r="R270" s="1137"/>
      <c r="S270" s="1137"/>
      <c r="T270" s="1137"/>
      <c r="U270" s="1137"/>
      <c r="V270" s="1137"/>
      <c r="W270" s="1137"/>
      <c r="X270" s="1137"/>
      <c r="Y270" s="1137"/>
      <c r="Z270" s="1137"/>
    </row>
    <row r="271" spans="1:26" ht="12.75">
      <c r="A271" s="1137"/>
      <c r="B271" s="1137"/>
      <c r="C271" s="1137"/>
      <c r="D271" s="1137"/>
      <c r="E271" s="1137"/>
      <c r="F271" s="1137"/>
      <c r="G271" s="1137"/>
      <c r="H271" s="1137"/>
      <c r="I271" s="1137"/>
      <c r="J271" s="1137"/>
      <c r="K271" s="1137"/>
      <c r="L271" s="1137"/>
      <c r="M271" s="1137"/>
      <c r="N271" s="1137"/>
      <c r="O271" s="1137"/>
      <c r="P271" s="1137"/>
      <c r="Q271" s="1137"/>
      <c r="R271" s="1137"/>
      <c r="S271" s="1137"/>
      <c r="T271" s="1137"/>
      <c r="U271" s="1137"/>
      <c r="V271" s="1137"/>
      <c r="W271" s="1137"/>
      <c r="X271" s="1137"/>
      <c r="Y271" s="1137"/>
      <c r="Z271" s="1137"/>
    </row>
    <row r="272" spans="1:26" ht="12.75">
      <c r="A272" s="1137"/>
      <c r="B272" s="1137"/>
      <c r="C272" s="1137"/>
      <c r="D272" s="1137"/>
      <c r="E272" s="1137"/>
      <c r="F272" s="1137"/>
      <c r="G272" s="1137"/>
      <c r="H272" s="1137"/>
      <c r="I272" s="1137"/>
      <c r="J272" s="1137"/>
      <c r="K272" s="1137"/>
      <c r="L272" s="1137"/>
      <c r="M272" s="1137"/>
      <c r="N272" s="1137"/>
      <c r="O272" s="1137"/>
      <c r="P272" s="1137"/>
      <c r="Q272" s="1137"/>
      <c r="R272" s="1137"/>
      <c r="S272" s="1137"/>
      <c r="T272" s="1137"/>
      <c r="U272" s="1137"/>
      <c r="V272" s="1137"/>
      <c r="W272" s="1137"/>
      <c r="X272" s="1137"/>
      <c r="Y272" s="1137"/>
      <c r="Z272" s="1137"/>
    </row>
    <row r="273" spans="1:26" ht="12.75">
      <c r="A273" s="1137"/>
      <c r="B273" s="1137"/>
      <c r="C273" s="1137"/>
      <c r="D273" s="1137"/>
      <c r="E273" s="1137"/>
      <c r="F273" s="1137"/>
      <c r="G273" s="1137"/>
      <c r="H273" s="1137"/>
      <c r="I273" s="1137"/>
      <c r="J273" s="1137"/>
      <c r="K273" s="1137"/>
      <c r="L273" s="1137"/>
      <c r="M273" s="1137"/>
      <c r="N273" s="1137"/>
      <c r="O273" s="1137"/>
      <c r="P273" s="1137"/>
      <c r="Q273" s="1137"/>
      <c r="R273" s="1137"/>
      <c r="S273" s="1137"/>
      <c r="T273" s="1137"/>
      <c r="U273" s="1137"/>
      <c r="V273" s="1137"/>
      <c r="W273" s="1137"/>
      <c r="X273" s="1137"/>
      <c r="Y273" s="1137"/>
      <c r="Z273" s="1137"/>
    </row>
    <row r="274" spans="1:26" ht="12.75">
      <c r="A274" s="1137"/>
      <c r="B274" s="1137"/>
      <c r="C274" s="1137"/>
      <c r="D274" s="1137"/>
      <c r="E274" s="1137"/>
      <c r="F274" s="1137"/>
      <c r="G274" s="1137"/>
      <c r="H274" s="1137"/>
      <c r="I274" s="1137"/>
      <c r="J274" s="1137"/>
      <c r="K274" s="1137"/>
      <c r="L274" s="1137"/>
      <c r="M274" s="1137"/>
      <c r="N274" s="1137"/>
      <c r="O274" s="1137"/>
      <c r="P274" s="1137"/>
      <c r="Q274" s="1137"/>
      <c r="R274" s="1137"/>
      <c r="S274" s="1137"/>
      <c r="T274" s="1137"/>
      <c r="U274" s="1137"/>
      <c r="V274" s="1137"/>
      <c r="W274" s="1137"/>
      <c r="X274" s="1137"/>
      <c r="Y274" s="1137"/>
      <c r="Z274" s="1137"/>
    </row>
    <row r="275" spans="1:26" ht="12.75">
      <c r="A275" s="1137"/>
      <c r="B275" s="1137"/>
      <c r="C275" s="1137"/>
      <c r="D275" s="1137"/>
      <c r="E275" s="1137"/>
      <c r="F275" s="1137"/>
      <c r="G275" s="1137"/>
      <c r="H275" s="1137"/>
      <c r="I275" s="1137"/>
      <c r="J275" s="1137"/>
      <c r="K275" s="1137"/>
      <c r="L275" s="1137"/>
      <c r="M275" s="1137"/>
      <c r="N275" s="1137"/>
      <c r="O275" s="1137"/>
      <c r="P275" s="1137"/>
      <c r="Q275" s="1137"/>
      <c r="R275" s="1137"/>
      <c r="S275" s="1137"/>
      <c r="T275" s="1137"/>
      <c r="U275" s="1137"/>
      <c r="V275" s="1137"/>
      <c r="W275" s="1137"/>
      <c r="X275" s="1137"/>
      <c r="Y275" s="1137"/>
      <c r="Z275" s="1137"/>
    </row>
    <row r="276" spans="1:26" ht="12.75">
      <c r="A276" s="1137"/>
      <c r="B276" s="1137"/>
      <c r="C276" s="1137"/>
      <c r="D276" s="1137"/>
      <c r="E276" s="1137"/>
      <c r="F276" s="1137"/>
      <c r="G276" s="1137"/>
      <c r="H276" s="1137"/>
      <c r="I276" s="1137"/>
      <c r="J276" s="1137"/>
      <c r="K276" s="1137"/>
      <c r="L276" s="1137"/>
      <c r="M276" s="1137"/>
      <c r="N276" s="1137"/>
      <c r="O276" s="1137"/>
      <c r="P276" s="1137"/>
      <c r="Q276" s="1137"/>
      <c r="R276" s="1137"/>
      <c r="S276" s="1137"/>
      <c r="T276" s="1137"/>
      <c r="U276" s="1137"/>
      <c r="V276" s="1137"/>
      <c r="W276" s="1137"/>
      <c r="X276" s="1137"/>
      <c r="Y276" s="1137"/>
      <c r="Z276" s="1137"/>
    </row>
    <row r="277" spans="1:26" ht="12.75">
      <c r="A277" s="1137"/>
      <c r="B277" s="1137"/>
      <c r="C277" s="1137"/>
      <c r="D277" s="1137"/>
      <c r="E277" s="1137"/>
      <c r="F277" s="1137"/>
      <c r="G277" s="1137"/>
      <c r="H277" s="1137"/>
      <c r="I277" s="1137"/>
      <c r="J277" s="1137"/>
      <c r="K277" s="1137"/>
      <c r="L277" s="1137"/>
      <c r="M277" s="1137"/>
      <c r="N277" s="1137"/>
      <c r="O277" s="1137"/>
      <c r="P277" s="1137"/>
      <c r="Q277" s="1137"/>
      <c r="R277" s="1137"/>
      <c r="S277" s="1137"/>
      <c r="T277" s="1137"/>
      <c r="U277" s="1137"/>
      <c r="V277" s="1137"/>
      <c r="W277" s="1137"/>
      <c r="X277" s="1137"/>
      <c r="Y277" s="1137"/>
      <c r="Z277" s="1137"/>
    </row>
    <row r="278" spans="1:26" ht="12.75">
      <c r="A278" s="1137"/>
      <c r="B278" s="1137"/>
      <c r="C278" s="1137"/>
      <c r="D278" s="1137"/>
      <c r="E278" s="1137"/>
      <c r="F278" s="1137"/>
      <c r="G278" s="1137"/>
      <c r="H278" s="1137"/>
      <c r="I278" s="1137"/>
      <c r="J278" s="1137"/>
      <c r="K278" s="1137"/>
      <c r="L278" s="1137"/>
      <c r="M278" s="1137"/>
      <c r="N278" s="1137"/>
      <c r="O278" s="1137"/>
      <c r="P278" s="1137"/>
      <c r="Q278" s="1137"/>
      <c r="R278" s="1137"/>
      <c r="S278" s="1137"/>
      <c r="T278" s="1137"/>
      <c r="U278" s="1137"/>
      <c r="V278" s="1137"/>
      <c r="W278" s="1137"/>
      <c r="X278" s="1137"/>
      <c r="Y278" s="1137"/>
      <c r="Z278" s="1137"/>
    </row>
    <row r="279" spans="1:26" ht="12.75">
      <c r="A279" s="1137"/>
      <c r="B279" s="1137"/>
      <c r="C279" s="1137"/>
      <c r="D279" s="1137"/>
      <c r="E279" s="1137"/>
      <c r="F279" s="1137"/>
      <c r="G279" s="1137"/>
      <c r="H279" s="1137"/>
      <c r="I279" s="1137"/>
      <c r="J279" s="1137"/>
      <c r="K279" s="1137"/>
      <c r="L279" s="1137"/>
      <c r="M279" s="1137"/>
      <c r="N279" s="1137"/>
      <c r="O279" s="1137"/>
      <c r="P279" s="1137"/>
      <c r="Q279" s="1137"/>
      <c r="R279" s="1137"/>
      <c r="S279" s="1137"/>
      <c r="T279" s="1137"/>
      <c r="U279" s="1137"/>
      <c r="V279" s="1137"/>
      <c r="W279" s="1137"/>
      <c r="X279" s="1137"/>
      <c r="Y279" s="1137"/>
      <c r="Z279" s="1137"/>
    </row>
    <row r="280" spans="1:26" ht="12.75">
      <c r="A280" s="1137"/>
      <c r="B280" s="1137"/>
      <c r="C280" s="1137"/>
      <c r="D280" s="1137"/>
      <c r="E280" s="1137"/>
      <c r="F280" s="1137"/>
      <c r="G280" s="1137"/>
      <c r="H280" s="1137"/>
      <c r="I280" s="1137"/>
      <c r="J280" s="1137"/>
      <c r="K280" s="1137"/>
      <c r="L280" s="1137"/>
      <c r="M280" s="1137"/>
      <c r="N280" s="1137"/>
      <c r="O280" s="1137"/>
      <c r="P280" s="1137"/>
      <c r="Q280" s="1137"/>
      <c r="R280" s="1137"/>
      <c r="S280" s="1137"/>
      <c r="T280" s="1137"/>
      <c r="U280" s="1137"/>
      <c r="V280" s="1137"/>
      <c r="W280" s="1137"/>
      <c r="X280" s="1137"/>
      <c r="Y280" s="1137"/>
      <c r="Z280" s="1137"/>
    </row>
    <row r="281" spans="1:26" ht="12.75">
      <c r="A281" s="1137"/>
      <c r="B281" s="1137"/>
      <c r="C281" s="1137"/>
      <c r="D281" s="1137"/>
      <c r="E281" s="1137"/>
      <c r="F281" s="1137"/>
      <c r="G281" s="1137"/>
      <c r="H281" s="1137"/>
      <c r="I281" s="1137"/>
      <c r="J281" s="1137"/>
      <c r="K281" s="1137"/>
      <c r="L281" s="1137"/>
      <c r="M281" s="1137"/>
      <c r="N281" s="1137"/>
      <c r="O281" s="1137"/>
      <c r="P281" s="1137"/>
      <c r="Q281" s="1137"/>
      <c r="R281" s="1137"/>
      <c r="S281" s="1137"/>
      <c r="T281" s="1137"/>
      <c r="U281" s="1137"/>
      <c r="V281" s="1137"/>
      <c r="W281" s="1137"/>
      <c r="X281" s="1137"/>
      <c r="Y281" s="1137"/>
      <c r="Z281" s="1137"/>
    </row>
    <row r="282" spans="1:26" ht="12.75">
      <c r="A282" s="1137"/>
      <c r="B282" s="1137"/>
      <c r="C282" s="1137"/>
      <c r="D282" s="1137"/>
      <c r="E282" s="1137"/>
      <c r="F282" s="1137"/>
      <c r="G282" s="1137"/>
      <c r="H282" s="1137"/>
      <c r="I282" s="1137"/>
      <c r="J282" s="1137"/>
      <c r="K282" s="1137"/>
      <c r="L282" s="1137"/>
      <c r="M282" s="1137"/>
      <c r="N282" s="1137"/>
      <c r="O282" s="1137"/>
      <c r="P282" s="1137"/>
      <c r="Q282" s="1137"/>
      <c r="R282" s="1137"/>
      <c r="S282" s="1137"/>
      <c r="T282" s="1137"/>
      <c r="U282" s="1137"/>
      <c r="V282" s="1137"/>
      <c r="W282" s="1137"/>
      <c r="X282" s="1137"/>
      <c r="Y282" s="1137"/>
      <c r="Z282" s="1137"/>
    </row>
    <row r="283" spans="1:26" ht="12.75">
      <c r="A283" s="1137"/>
      <c r="B283" s="1137"/>
      <c r="C283" s="1137"/>
      <c r="D283" s="1137"/>
      <c r="E283" s="1137"/>
      <c r="F283" s="1137"/>
      <c r="G283" s="1137"/>
      <c r="H283" s="1137"/>
      <c r="I283" s="1137"/>
      <c r="J283" s="1137"/>
      <c r="K283" s="1137"/>
      <c r="L283" s="1137"/>
      <c r="M283" s="1137"/>
      <c r="N283" s="1137"/>
      <c r="O283" s="1137"/>
      <c r="P283" s="1137"/>
      <c r="Q283" s="1137"/>
      <c r="R283" s="1137"/>
      <c r="S283" s="1137"/>
      <c r="T283" s="1137"/>
      <c r="U283" s="1137"/>
      <c r="V283" s="1137"/>
      <c r="W283" s="1137"/>
      <c r="X283" s="1137"/>
      <c r="Y283" s="1137"/>
      <c r="Z283" s="1137"/>
    </row>
    <row r="284" spans="1:26" ht="12.75">
      <c r="A284" s="1137"/>
      <c r="B284" s="1137"/>
      <c r="C284" s="1137"/>
      <c r="D284" s="1137"/>
      <c r="E284" s="1137"/>
      <c r="F284" s="1137"/>
      <c r="G284" s="1137"/>
      <c r="H284" s="1137"/>
      <c r="I284" s="1137"/>
      <c r="J284" s="1137"/>
      <c r="K284" s="1137"/>
      <c r="L284" s="1137"/>
      <c r="M284" s="1137"/>
      <c r="N284" s="1137"/>
      <c r="O284" s="1137"/>
      <c r="P284" s="1137"/>
      <c r="Q284" s="1137"/>
      <c r="R284" s="1137"/>
      <c r="S284" s="1137"/>
      <c r="T284" s="1137"/>
      <c r="U284" s="1137"/>
      <c r="V284" s="1137"/>
      <c r="W284" s="1137"/>
      <c r="X284" s="1137"/>
      <c r="Y284" s="1137"/>
      <c r="Z284" s="1137"/>
    </row>
    <row r="285" spans="1:26" ht="12.75">
      <c r="A285" s="1137"/>
      <c r="B285" s="1137"/>
      <c r="C285" s="1137"/>
      <c r="D285" s="1137"/>
      <c r="E285" s="1137"/>
      <c r="F285" s="1137"/>
      <c r="G285" s="1137"/>
      <c r="H285" s="1137"/>
      <c r="I285" s="1137"/>
      <c r="J285" s="1137"/>
      <c r="K285" s="1137"/>
      <c r="L285" s="1137"/>
      <c r="M285" s="1137"/>
      <c r="N285" s="1137"/>
      <c r="O285" s="1137"/>
      <c r="P285" s="1137"/>
      <c r="Q285" s="1137"/>
      <c r="R285" s="1137"/>
      <c r="S285" s="1137"/>
      <c r="T285" s="1137"/>
      <c r="U285" s="1137"/>
      <c r="V285" s="1137"/>
      <c r="W285" s="1137"/>
      <c r="X285" s="1137"/>
      <c r="Y285" s="1137"/>
      <c r="Z285" s="1137"/>
    </row>
    <row r="286" spans="1:26" ht="12.75">
      <c r="A286" s="1137"/>
      <c r="B286" s="1137"/>
      <c r="C286" s="1137"/>
      <c r="D286" s="1137"/>
      <c r="E286" s="1137"/>
      <c r="F286" s="1137"/>
      <c r="G286" s="1137"/>
      <c r="H286" s="1137"/>
      <c r="I286" s="1137"/>
      <c r="J286" s="1137"/>
      <c r="K286" s="1137"/>
      <c r="L286" s="1137"/>
      <c r="M286" s="1137"/>
      <c r="N286" s="1137"/>
      <c r="O286" s="1137"/>
      <c r="P286" s="1137"/>
      <c r="Q286" s="1137"/>
      <c r="R286" s="1137"/>
      <c r="S286" s="1137"/>
      <c r="T286" s="1137"/>
      <c r="U286" s="1137"/>
      <c r="V286" s="1137"/>
      <c r="W286" s="1137"/>
      <c r="X286" s="1137"/>
      <c r="Y286" s="1137"/>
      <c r="Z286" s="1137"/>
    </row>
    <row r="287" spans="1:26" ht="12.75">
      <c r="A287" s="1137"/>
      <c r="B287" s="1137"/>
      <c r="C287" s="1137"/>
      <c r="D287" s="1137"/>
      <c r="E287" s="1137"/>
      <c r="F287" s="1137"/>
      <c r="G287" s="1137"/>
      <c r="H287" s="1137"/>
      <c r="I287" s="1137"/>
      <c r="J287" s="1137"/>
      <c r="K287" s="1137"/>
      <c r="L287" s="1137"/>
      <c r="M287" s="1137"/>
      <c r="N287" s="1137"/>
      <c r="O287" s="1137"/>
      <c r="P287" s="1137"/>
      <c r="Q287" s="1137"/>
      <c r="R287" s="1137"/>
      <c r="S287" s="1137"/>
      <c r="T287" s="1137"/>
      <c r="U287" s="1137"/>
      <c r="V287" s="1137"/>
      <c r="W287" s="1137"/>
      <c r="X287" s="1137"/>
      <c r="Y287" s="1137"/>
      <c r="Z287" s="1137"/>
    </row>
    <row r="288" spans="1:26" ht="12.75">
      <c r="A288" s="1137"/>
      <c r="B288" s="1137"/>
      <c r="C288" s="1137"/>
      <c r="D288" s="1137"/>
      <c r="E288" s="1137"/>
      <c r="F288" s="1137"/>
      <c r="G288" s="1137"/>
      <c r="H288" s="1137"/>
      <c r="I288" s="1137"/>
      <c r="J288" s="1137"/>
      <c r="K288" s="1137"/>
      <c r="L288" s="1137"/>
      <c r="M288" s="1137"/>
      <c r="N288" s="1137"/>
      <c r="O288" s="1137"/>
      <c r="P288" s="1137"/>
      <c r="Q288" s="1137"/>
      <c r="R288" s="1137"/>
      <c r="S288" s="1137"/>
      <c r="T288" s="1137"/>
      <c r="U288" s="1137"/>
      <c r="V288" s="1137"/>
      <c r="W288" s="1137"/>
      <c r="X288" s="1137"/>
      <c r="Y288" s="1137"/>
      <c r="Z288" s="1137"/>
    </row>
    <row r="289" spans="1:26" ht="12.75">
      <c r="A289" s="1137"/>
      <c r="B289" s="1137"/>
      <c r="C289" s="1137"/>
      <c r="D289" s="1137"/>
      <c r="E289" s="1137"/>
      <c r="F289" s="1137"/>
      <c r="G289" s="1137"/>
      <c r="H289" s="1137"/>
      <c r="I289" s="1137"/>
      <c r="J289" s="1137"/>
      <c r="K289" s="1137"/>
      <c r="L289" s="1137"/>
      <c r="M289" s="1137"/>
      <c r="N289" s="1137"/>
      <c r="O289" s="1137"/>
      <c r="P289" s="1137"/>
      <c r="Q289" s="1137"/>
      <c r="R289" s="1137"/>
      <c r="S289" s="1137"/>
      <c r="T289" s="1137"/>
      <c r="U289" s="1137"/>
      <c r="V289" s="1137"/>
      <c r="W289" s="1137"/>
      <c r="X289" s="1137"/>
      <c r="Y289" s="1137"/>
      <c r="Z289" s="1137"/>
    </row>
    <row r="290" spans="1:26" ht="12.75">
      <c r="A290" s="1137"/>
      <c r="B290" s="1137"/>
      <c r="C290" s="1137"/>
      <c r="D290" s="1137"/>
      <c r="E290" s="1137"/>
      <c r="F290" s="1137"/>
      <c r="G290" s="1137"/>
      <c r="H290" s="1137"/>
      <c r="I290" s="1137"/>
      <c r="J290" s="1137"/>
      <c r="K290" s="1137"/>
      <c r="L290" s="1137"/>
      <c r="M290" s="1137"/>
      <c r="N290" s="1137"/>
      <c r="O290" s="1137"/>
      <c r="P290" s="1137"/>
      <c r="Q290" s="1137"/>
      <c r="R290" s="1137"/>
      <c r="S290" s="1137"/>
      <c r="T290" s="1137"/>
      <c r="U290" s="1137"/>
      <c r="V290" s="1137"/>
      <c r="W290" s="1137"/>
      <c r="X290" s="1137"/>
      <c r="Y290" s="1137"/>
      <c r="Z290" s="1137"/>
    </row>
    <row r="291" spans="1:26" ht="12.75">
      <c r="A291" s="1137"/>
      <c r="B291" s="1137"/>
      <c r="C291" s="1137"/>
      <c r="D291" s="1137"/>
      <c r="E291" s="1137"/>
      <c r="F291" s="1137"/>
      <c r="G291" s="1137"/>
      <c r="H291" s="1137"/>
      <c r="I291" s="1137"/>
      <c r="J291" s="1137"/>
      <c r="K291" s="1137"/>
      <c r="L291" s="1137"/>
      <c r="M291" s="1137"/>
      <c r="N291" s="1137"/>
      <c r="O291" s="1137"/>
      <c r="P291" s="1137"/>
      <c r="Q291" s="1137"/>
      <c r="R291" s="1137"/>
      <c r="S291" s="1137"/>
      <c r="T291" s="1137"/>
      <c r="U291" s="1137"/>
      <c r="V291" s="1137"/>
      <c r="W291" s="1137"/>
      <c r="X291" s="1137"/>
      <c r="Y291" s="1137"/>
      <c r="Z291" s="1137"/>
    </row>
    <row r="292" spans="1:26" ht="12.75">
      <c r="A292" s="1137"/>
      <c r="B292" s="1137"/>
      <c r="C292" s="1137"/>
      <c r="D292" s="1137"/>
      <c r="E292" s="1137"/>
      <c r="F292" s="1137"/>
      <c r="G292" s="1137"/>
      <c r="H292" s="1137"/>
      <c r="I292" s="1137"/>
      <c r="J292" s="1137"/>
      <c r="K292" s="1137"/>
      <c r="L292" s="1137"/>
      <c r="M292" s="1137"/>
      <c r="N292" s="1137"/>
      <c r="O292" s="1137"/>
      <c r="P292" s="1137"/>
      <c r="Q292" s="1137"/>
      <c r="R292" s="1137"/>
      <c r="S292" s="1137"/>
      <c r="T292" s="1137"/>
      <c r="U292" s="1137"/>
      <c r="V292" s="1137"/>
      <c r="W292" s="1137"/>
      <c r="X292" s="1137"/>
      <c r="Y292" s="1137"/>
      <c r="Z292" s="1137"/>
    </row>
    <row r="293" spans="1:26" ht="12.75">
      <c r="A293" s="1137"/>
      <c r="B293" s="1137"/>
      <c r="C293" s="1137"/>
      <c r="D293" s="1137"/>
      <c r="E293" s="1137"/>
      <c r="F293" s="1137"/>
      <c r="G293" s="1137"/>
      <c r="H293" s="1137"/>
      <c r="I293" s="1137"/>
      <c r="J293" s="1137"/>
      <c r="K293" s="1137"/>
      <c r="L293" s="1137"/>
      <c r="M293" s="1137"/>
      <c r="N293" s="1137"/>
      <c r="O293" s="1137"/>
      <c r="P293" s="1137"/>
      <c r="Q293" s="1137"/>
      <c r="R293" s="1137"/>
      <c r="S293" s="1137"/>
      <c r="T293" s="1137"/>
      <c r="U293" s="1137"/>
      <c r="V293" s="1137"/>
      <c r="W293" s="1137"/>
      <c r="X293" s="1137"/>
      <c r="Y293" s="1137"/>
      <c r="Z293" s="1137"/>
    </row>
    <row r="294" spans="1:26" ht="12.75">
      <c r="A294" s="1137"/>
      <c r="B294" s="1137"/>
      <c r="C294" s="1137"/>
      <c r="D294" s="1137"/>
      <c r="E294" s="1137"/>
      <c r="F294" s="1137"/>
      <c r="G294" s="1137"/>
      <c r="H294" s="1137"/>
      <c r="I294" s="1137"/>
      <c r="J294" s="1137"/>
      <c r="K294" s="1137"/>
      <c r="L294" s="1137"/>
      <c r="M294" s="1137"/>
      <c r="N294" s="1137"/>
      <c r="O294" s="1137"/>
      <c r="P294" s="1137"/>
      <c r="Q294" s="1137"/>
      <c r="R294" s="1137"/>
      <c r="S294" s="1137"/>
      <c r="T294" s="1137"/>
      <c r="U294" s="1137"/>
      <c r="V294" s="1137"/>
      <c r="W294" s="1137"/>
      <c r="X294" s="1137"/>
      <c r="Y294" s="1137"/>
      <c r="Z294" s="1137"/>
    </row>
    <row r="295" spans="1:26" ht="12.75">
      <c r="A295" s="1137"/>
      <c r="B295" s="1137"/>
      <c r="C295" s="1137"/>
      <c r="D295" s="1137"/>
      <c r="E295" s="1137"/>
      <c r="F295" s="1137"/>
      <c r="G295" s="1137"/>
      <c r="H295" s="1137"/>
      <c r="I295" s="1137"/>
      <c r="J295" s="1137"/>
      <c r="K295" s="1137"/>
      <c r="L295" s="1137"/>
      <c r="M295" s="1137"/>
      <c r="N295" s="1137"/>
      <c r="O295" s="1137"/>
      <c r="P295" s="1137"/>
      <c r="Q295" s="1137"/>
      <c r="R295" s="1137"/>
      <c r="S295" s="1137"/>
      <c r="T295" s="1137"/>
      <c r="U295" s="1137"/>
      <c r="V295" s="1137"/>
      <c r="W295" s="1137"/>
      <c r="X295" s="1137"/>
      <c r="Y295" s="1137"/>
      <c r="Z295" s="1137"/>
    </row>
    <row r="296" spans="1:26" ht="12.75">
      <c r="A296" s="1137"/>
      <c r="B296" s="1137"/>
      <c r="C296" s="1137"/>
      <c r="D296" s="1137"/>
      <c r="E296" s="1137"/>
      <c r="F296" s="1137"/>
      <c r="G296" s="1137"/>
      <c r="H296" s="1137"/>
      <c r="I296" s="1137"/>
      <c r="J296" s="1137"/>
      <c r="K296" s="1137"/>
      <c r="L296" s="1137"/>
      <c r="M296" s="1137"/>
      <c r="N296" s="1137"/>
      <c r="O296" s="1137"/>
      <c r="P296" s="1137"/>
      <c r="Q296" s="1137"/>
      <c r="R296" s="1137"/>
      <c r="S296" s="1137"/>
      <c r="T296" s="1137"/>
      <c r="U296" s="1137"/>
      <c r="V296" s="1137"/>
      <c r="W296" s="1137"/>
      <c r="X296" s="1137"/>
      <c r="Y296" s="1137"/>
      <c r="Z296" s="1137"/>
    </row>
    <row r="297" spans="1:26" ht="12.75">
      <c r="A297" s="1137"/>
      <c r="B297" s="1137"/>
      <c r="C297" s="1137"/>
      <c r="D297" s="1137"/>
      <c r="E297" s="1137"/>
      <c r="F297" s="1137"/>
      <c r="G297" s="1137"/>
      <c r="H297" s="1137"/>
      <c r="I297" s="1137"/>
      <c r="J297" s="1137"/>
      <c r="K297" s="1137"/>
      <c r="L297" s="1137"/>
      <c r="M297" s="1137"/>
      <c r="N297" s="1137"/>
      <c r="O297" s="1137"/>
      <c r="P297" s="1137"/>
      <c r="Q297" s="1137"/>
      <c r="R297" s="1137"/>
      <c r="S297" s="1137"/>
      <c r="T297" s="1137"/>
      <c r="U297" s="1137"/>
      <c r="V297" s="1137"/>
      <c r="W297" s="1137"/>
      <c r="X297" s="1137"/>
      <c r="Y297" s="1137"/>
      <c r="Z297" s="1137"/>
    </row>
    <row r="298" spans="1:26" ht="12.75">
      <c r="A298" s="1137"/>
      <c r="B298" s="1137"/>
      <c r="C298" s="1137"/>
      <c r="D298" s="1137"/>
      <c r="E298" s="1137"/>
      <c r="F298" s="1137"/>
      <c r="G298" s="1137"/>
      <c r="H298" s="1137"/>
      <c r="I298" s="1137"/>
      <c r="J298" s="1137"/>
      <c r="K298" s="1137"/>
      <c r="L298" s="1137"/>
      <c r="M298" s="1137"/>
      <c r="N298" s="1137"/>
      <c r="O298" s="1137"/>
      <c r="P298" s="1137"/>
      <c r="Q298" s="1137"/>
      <c r="R298" s="1137"/>
      <c r="S298" s="1137"/>
      <c r="T298" s="1137"/>
      <c r="U298" s="1137"/>
      <c r="V298" s="1137"/>
      <c r="W298" s="1137"/>
      <c r="X298" s="1137"/>
      <c r="Y298" s="1137"/>
      <c r="Z298" s="1137"/>
    </row>
    <row r="299" spans="1:26" ht="12.75">
      <c r="A299" s="1137"/>
      <c r="B299" s="1137"/>
      <c r="C299" s="1137"/>
      <c r="D299" s="1137"/>
      <c r="E299" s="1137"/>
      <c r="F299" s="1137"/>
      <c r="G299" s="1137"/>
      <c r="H299" s="1137"/>
      <c r="I299" s="1137"/>
      <c r="J299" s="1137"/>
      <c r="K299" s="1137"/>
      <c r="L299" s="1137"/>
      <c r="M299" s="1137"/>
      <c r="N299" s="1137"/>
      <c r="O299" s="1137"/>
      <c r="P299" s="1137"/>
      <c r="Q299" s="1137"/>
      <c r="R299" s="1137"/>
      <c r="S299" s="1137"/>
      <c r="T299" s="1137"/>
      <c r="U299" s="1137"/>
      <c r="V299" s="1137"/>
      <c r="W299" s="1137"/>
      <c r="X299" s="1137"/>
      <c r="Y299" s="1137"/>
      <c r="Z299" s="1137"/>
    </row>
    <row r="300" spans="1:26" ht="12.75">
      <c r="A300" s="1137"/>
      <c r="B300" s="1137"/>
      <c r="C300" s="1137"/>
      <c r="D300" s="1137"/>
      <c r="E300" s="1137"/>
      <c r="F300" s="1137"/>
      <c r="G300" s="1137"/>
      <c r="H300" s="1137"/>
      <c r="I300" s="1137"/>
      <c r="J300" s="1137"/>
      <c r="K300" s="1137"/>
      <c r="L300" s="1137"/>
      <c r="M300" s="1137"/>
      <c r="N300" s="1137"/>
      <c r="O300" s="1137"/>
      <c r="P300" s="1137"/>
      <c r="Q300" s="1137"/>
      <c r="R300" s="1137"/>
      <c r="S300" s="1137"/>
      <c r="T300" s="1137"/>
      <c r="U300" s="1137"/>
      <c r="V300" s="1137"/>
      <c r="W300" s="1137"/>
      <c r="X300" s="1137"/>
      <c r="Y300" s="1137"/>
      <c r="Z300" s="1137"/>
    </row>
    <row r="301" spans="1:26" ht="12.75">
      <c r="A301" s="1137"/>
      <c r="B301" s="1137"/>
      <c r="C301" s="1137"/>
      <c r="D301" s="1137"/>
      <c r="E301" s="1137"/>
      <c r="F301" s="1137"/>
      <c r="G301" s="1137"/>
      <c r="H301" s="1137"/>
      <c r="I301" s="1137"/>
      <c r="J301" s="1137"/>
      <c r="K301" s="1137"/>
      <c r="L301" s="1137"/>
      <c r="M301" s="1137"/>
      <c r="N301" s="1137"/>
      <c r="O301" s="1137"/>
      <c r="P301" s="1137"/>
      <c r="Q301" s="1137"/>
      <c r="R301" s="1137"/>
      <c r="S301" s="1137"/>
      <c r="T301" s="1137"/>
      <c r="U301" s="1137"/>
      <c r="V301" s="1137"/>
      <c r="W301" s="1137"/>
      <c r="X301" s="1137"/>
      <c r="Y301" s="1137"/>
      <c r="Z301" s="1137"/>
    </row>
    <row r="302" spans="1:26" ht="12.75">
      <c r="A302" s="1137"/>
      <c r="B302" s="1137"/>
      <c r="C302" s="1137"/>
      <c r="D302" s="1137"/>
      <c r="E302" s="1137"/>
      <c r="F302" s="1137"/>
      <c r="G302" s="1137"/>
      <c r="H302" s="1137"/>
      <c r="I302" s="1137"/>
      <c r="J302" s="1137"/>
      <c r="K302" s="1137"/>
      <c r="L302" s="1137"/>
      <c r="M302" s="1137"/>
      <c r="N302" s="1137"/>
      <c r="O302" s="1137"/>
      <c r="P302" s="1137"/>
      <c r="Q302" s="1137"/>
      <c r="R302" s="1137"/>
      <c r="S302" s="1137"/>
      <c r="T302" s="1137"/>
      <c r="U302" s="1137"/>
      <c r="V302" s="1137"/>
      <c r="W302" s="1137"/>
      <c r="X302" s="1137"/>
      <c r="Y302" s="1137"/>
      <c r="Z302" s="1137"/>
    </row>
    <row r="303" spans="1:26" ht="12.75">
      <c r="A303" s="1137"/>
      <c r="B303" s="1137"/>
      <c r="C303" s="1137"/>
      <c r="D303" s="1137"/>
      <c r="E303" s="1137"/>
      <c r="F303" s="1137"/>
      <c r="G303" s="1137"/>
      <c r="H303" s="1137"/>
      <c r="I303" s="1137"/>
      <c r="J303" s="1137"/>
      <c r="K303" s="1137"/>
      <c r="L303" s="1137"/>
      <c r="M303" s="1137"/>
      <c r="N303" s="1137"/>
      <c r="O303" s="1137"/>
      <c r="P303" s="1137"/>
      <c r="Q303" s="1137"/>
      <c r="R303" s="1137"/>
      <c r="S303" s="1137"/>
      <c r="T303" s="1137"/>
      <c r="U303" s="1137"/>
      <c r="V303" s="1137"/>
      <c r="W303" s="1137"/>
      <c r="X303" s="1137"/>
      <c r="Y303" s="1137"/>
      <c r="Z303" s="1137"/>
    </row>
    <row r="304" spans="1:26" ht="12.75">
      <c r="A304" s="1137"/>
      <c r="B304" s="1137"/>
      <c r="C304" s="1137"/>
      <c r="D304" s="1137"/>
      <c r="E304" s="1137"/>
      <c r="F304" s="1137"/>
      <c r="G304" s="1137"/>
      <c r="H304" s="1137"/>
      <c r="I304" s="1137"/>
      <c r="J304" s="1137"/>
      <c r="K304" s="1137"/>
      <c r="L304" s="1137"/>
      <c r="M304" s="1137"/>
      <c r="N304" s="1137"/>
      <c r="O304" s="1137"/>
      <c r="P304" s="1137"/>
      <c r="Q304" s="1137"/>
      <c r="R304" s="1137"/>
      <c r="S304" s="1137"/>
      <c r="T304" s="1137"/>
      <c r="U304" s="1137"/>
      <c r="V304" s="1137"/>
      <c r="W304" s="1137"/>
      <c r="X304" s="1137"/>
      <c r="Y304" s="1137"/>
      <c r="Z304" s="1137"/>
    </row>
    <row r="305" spans="1:26" ht="12.75">
      <c r="A305" s="1137"/>
      <c r="B305" s="1137"/>
      <c r="C305" s="1137"/>
      <c r="D305" s="1137"/>
      <c r="E305" s="1137"/>
      <c r="F305" s="1137"/>
      <c r="G305" s="1137"/>
      <c r="H305" s="1137"/>
      <c r="I305" s="1137"/>
      <c r="J305" s="1137"/>
      <c r="K305" s="1137"/>
      <c r="L305" s="1137"/>
      <c r="M305" s="1137"/>
      <c r="N305" s="1137"/>
      <c r="O305" s="1137"/>
      <c r="P305" s="1137"/>
      <c r="Q305" s="1137"/>
      <c r="R305" s="1137"/>
      <c r="S305" s="1137"/>
      <c r="T305" s="1137"/>
      <c r="U305" s="1137"/>
      <c r="V305" s="1137"/>
      <c r="W305" s="1137"/>
      <c r="X305" s="1137"/>
      <c r="Y305" s="1137"/>
      <c r="Z305" s="1137"/>
    </row>
    <row r="306" spans="1:26" ht="12.75">
      <c r="A306" s="1137"/>
      <c r="B306" s="1137"/>
      <c r="C306" s="1137"/>
      <c r="D306" s="1137"/>
      <c r="E306" s="1137"/>
      <c r="F306" s="1137"/>
      <c r="G306" s="1137"/>
      <c r="H306" s="1137"/>
      <c r="I306" s="1137"/>
      <c r="J306" s="1137"/>
      <c r="K306" s="1137"/>
      <c r="L306" s="1137"/>
      <c r="M306" s="1137"/>
      <c r="N306" s="1137"/>
      <c r="O306" s="1137"/>
      <c r="P306" s="1137"/>
      <c r="Q306" s="1137"/>
      <c r="R306" s="1137"/>
      <c r="S306" s="1137"/>
      <c r="T306" s="1137"/>
      <c r="U306" s="1137"/>
      <c r="V306" s="1137"/>
      <c r="W306" s="1137"/>
      <c r="X306" s="1137"/>
      <c r="Y306" s="1137"/>
      <c r="Z306" s="1137"/>
    </row>
    <row r="307" spans="1:26" ht="12.75">
      <c r="A307" s="1137"/>
      <c r="B307" s="1137"/>
      <c r="C307" s="1137"/>
      <c r="D307" s="1137"/>
      <c r="E307" s="1137"/>
      <c r="F307" s="1137"/>
      <c r="G307" s="1137"/>
      <c r="H307" s="1137"/>
      <c r="I307" s="1137"/>
      <c r="J307" s="1137"/>
      <c r="K307" s="1137"/>
      <c r="L307" s="1137"/>
      <c r="M307" s="1137"/>
      <c r="N307" s="1137"/>
      <c r="O307" s="1137"/>
      <c r="P307" s="1137"/>
      <c r="Q307" s="1137"/>
      <c r="R307" s="1137"/>
      <c r="S307" s="1137"/>
      <c r="T307" s="1137"/>
      <c r="U307" s="1137"/>
      <c r="V307" s="1137"/>
      <c r="W307" s="1137"/>
      <c r="X307" s="1137"/>
      <c r="Y307" s="1137"/>
      <c r="Z307" s="1137"/>
    </row>
    <row r="308" spans="1:26" ht="12.75">
      <c r="A308" s="1137"/>
      <c r="B308" s="1137"/>
      <c r="C308" s="1137"/>
      <c r="D308" s="1137"/>
      <c r="E308" s="1137"/>
      <c r="F308" s="1137"/>
      <c r="G308" s="1137"/>
      <c r="H308" s="1137"/>
      <c r="I308" s="1137"/>
      <c r="J308" s="1137"/>
      <c r="K308" s="1137"/>
      <c r="L308" s="1137"/>
      <c r="M308" s="1137"/>
      <c r="N308" s="1137"/>
      <c r="O308" s="1137"/>
      <c r="P308" s="1137"/>
      <c r="Q308" s="1137"/>
      <c r="R308" s="1137"/>
      <c r="S308" s="1137"/>
      <c r="T308" s="1137"/>
      <c r="U308" s="1137"/>
      <c r="V308" s="1137"/>
      <c r="W308" s="1137"/>
      <c r="X308" s="1137"/>
      <c r="Y308" s="1137"/>
      <c r="Z308" s="1137"/>
    </row>
    <row r="309" spans="1:26" ht="12.75">
      <c r="A309" s="1137"/>
      <c r="B309" s="1137"/>
      <c r="C309" s="1137"/>
      <c r="D309" s="1137"/>
      <c r="E309" s="1137"/>
      <c r="F309" s="1137"/>
      <c r="G309" s="1137"/>
      <c r="H309" s="1137"/>
      <c r="I309" s="1137"/>
      <c r="J309" s="1137"/>
      <c r="K309" s="1137"/>
      <c r="L309" s="1137"/>
      <c r="M309" s="1137"/>
      <c r="N309" s="1137"/>
      <c r="O309" s="1137"/>
      <c r="P309" s="1137"/>
      <c r="Q309" s="1137"/>
      <c r="R309" s="1137"/>
      <c r="S309" s="1137"/>
      <c r="T309" s="1137"/>
      <c r="U309" s="1137"/>
      <c r="V309" s="1137"/>
      <c r="W309" s="1137"/>
      <c r="X309" s="1137"/>
      <c r="Y309" s="1137"/>
      <c r="Z309" s="1137"/>
    </row>
    <row r="310" spans="1:26" ht="12.75">
      <c r="A310" s="1137"/>
      <c r="B310" s="1137"/>
      <c r="C310" s="1137"/>
      <c r="D310" s="1137"/>
      <c r="E310" s="1137"/>
      <c r="F310" s="1137"/>
      <c r="G310" s="1137"/>
      <c r="H310" s="1137"/>
      <c r="I310" s="1137"/>
      <c r="J310" s="1137"/>
      <c r="K310" s="1137"/>
      <c r="L310" s="1137"/>
      <c r="M310" s="1137"/>
      <c r="N310" s="1137"/>
      <c r="O310" s="1137"/>
      <c r="P310" s="1137"/>
      <c r="Q310" s="1137"/>
      <c r="R310" s="1137"/>
      <c r="S310" s="1137"/>
      <c r="T310" s="1137"/>
      <c r="U310" s="1137"/>
      <c r="V310" s="1137"/>
      <c r="W310" s="1137"/>
      <c r="X310" s="1137"/>
      <c r="Y310" s="1137"/>
      <c r="Z310" s="1137"/>
    </row>
    <row r="311" spans="1:26" ht="12.75">
      <c r="A311" s="1137"/>
      <c r="B311" s="1137"/>
      <c r="C311" s="1137"/>
      <c r="D311" s="1137"/>
      <c r="E311" s="1137"/>
      <c r="F311" s="1137"/>
      <c r="G311" s="1137"/>
      <c r="H311" s="1137"/>
      <c r="I311" s="1137"/>
      <c r="J311" s="1137"/>
      <c r="K311" s="1137"/>
      <c r="L311" s="1137"/>
      <c r="M311" s="1137"/>
      <c r="N311" s="1137"/>
      <c r="O311" s="1137"/>
      <c r="P311" s="1137"/>
      <c r="Q311" s="1137"/>
      <c r="R311" s="1137"/>
      <c r="S311" s="1137"/>
      <c r="T311" s="1137"/>
      <c r="U311" s="1137"/>
      <c r="V311" s="1137"/>
      <c r="W311" s="1137"/>
      <c r="X311" s="1137"/>
      <c r="Y311" s="1137"/>
      <c r="Z311" s="1137"/>
    </row>
    <row r="312" spans="1:26" ht="12.75">
      <c r="A312" s="1137"/>
      <c r="B312" s="1137"/>
      <c r="C312" s="1137"/>
      <c r="D312" s="1137"/>
      <c r="E312" s="1137"/>
      <c r="F312" s="1137"/>
      <c r="G312" s="1137"/>
      <c r="H312" s="1137"/>
      <c r="I312" s="1137"/>
      <c r="J312" s="1137"/>
      <c r="K312" s="1137"/>
      <c r="L312" s="1137"/>
      <c r="M312" s="1137"/>
      <c r="N312" s="1137"/>
      <c r="O312" s="1137"/>
      <c r="P312" s="1137"/>
      <c r="Q312" s="1137"/>
      <c r="R312" s="1137"/>
      <c r="S312" s="1137"/>
      <c r="T312" s="1137"/>
      <c r="U312" s="1137"/>
      <c r="V312" s="1137"/>
      <c r="W312" s="1137"/>
      <c r="X312" s="1137"/>
      <c r="Y312" s="1137"/>
      <c r="Z312" s="1137"/>
    </row>
    <row r="313" spans="1:26" ht="12.75">
      <c r="A313" s="1137"/>
      <c r="B313" s="1137"/>
      <c r="C313" s="1137"/>
      <c r="D313" s="1137"/>
      <c r="E313" s="1137"/>
      <c r="F313" s="1137"/>
      <c r="G313" s="1137"/>
      <c r="H313" s="1137"/>
      <c r="I313" s="1137"/>
      <c r="J313" s="1137"/>
      <c r="K313" s="1137"/>
      <c r="L313" s="1137"/>
      <c r="M313" s="1137"/>
      <c r="N313" s="1137"/>
      <c r="O313" s="1137"/>
      <c r="P313" s="1137"/>
      <c r="Q313" s="1137"/>
      <c r="R313" s="1137"/>
      <c r="S313" s="1137"/>
      <c r="T313" s="1137"/>
      <c r="U313" s="1137"/>
      <c r="V313" s="1137"/>
      <c r="W313" s="1137"/>
      <c r="X313" s="1137"/>
      <c r="Y313" s="1137"/>
      <c r="Z313" s="1137"/>
    </row>
    <row r="314" spans="1:26" ht="12.75">
      <c r="A314" s="1137"/>
      <c r="B314" s="1137"/>
      <c r="C314" s="1137"/>
      <c r="D314" s="1137"/>
      <c r="E314" s="1137"/>
      <c r="F314" s="1137"/>
      <c r="G314" s="1137"/>
      <c r="H314" s="1137"/>
      <c r="I314" s="1137"/>
      <c r="J314" s="1137"/>
      <c r="K314" s="1137"/>
      <c r="L314" s="1137"/>
      <c r="M314" s="1137"/>
      <c r="N314" s="1137"/>
      <c r="O314" s="1137"/>
      <c r="P314" s="1137"/>
      <c r="Q314" s="1137"/>
      <c r="R314" s="1137"/>
      <c r="S314" s="1137"/>
      <c r="T314" s="1137"/>
      <c r="U314" s="1137"/>
      <c r="V314" s="1137"/>
      <c r="W314" s="1137"/>
      <c r="X314" s="1137"/>
      <c r="Y314" s="1137"/>
      <c r="Z314" s="1137"/>
    </row>
    <row r="315" spans="1:26" ht="12.75">
      <c r="A315" s="1137"/>
      <c r="B315" s="1137"/>
      <c r="C315" s="1137"/>
      <c r="D315" s="1137"/>
      <c r="E315" s="1137"/>
      <c r="F315" s="1137"/>
      <c r="G315" s="1137"/>
      <c r="H315" s="1137"/>
      <c r="I315" s="1137"/>
      <c r="J315" s="1137"/>
      <c r="K315" s="1137"/>
      <c r="L315" s="1137"/>
      <c r="M315" s="1137"/>
      <c r="N315" s="1137"/>
      <c r="O315" s="1137"/>
      <c r="P315" s="1137"/>
      <c r="Q315" s="1137"/>
      <c r="R315" s="1137"/>
      <c r="S315" s="1137"/>
      <c r="T315" s="1137"/>
      <c r="U315" s="1137"/>
      <c r="V315" s="1137"/>
      <c r="W315" s="1137"/>
      <c r="X315" s="1137"/>
      <c r="Y315" s="1137"/>
      <c r="Z315" s="1137"/>
    </row>
    <row r="316" spans="1:26" ht="12.75">
      <c r="A316" s="1137"/>
      <c r="B316" s="1137"/>
      <c r="C316" s="1137"/>
      <c r="D316" s="1137"/>
      <c r="E316" s="1137"/>
      <c r="F316" s="1137"/>
      <c r="G316" s="1137"/>
      <c r="H316" s="1137"/>
      <c r="I316" s="1137"/>
      <c r="J316" s="1137"/>
      <c r="K316" s="1137"/>
      <c r="L316" s="1137"/>
      <c r="M316" s="1137"/>
      <c r="N316" s="1137"/>
      <c r="O316" s="1137"/>
      <c r="P316" s="1137"/>
      <c r="Q316" s="1137"/>
      <c r="R316" s="1137"/>
      <c r="S316" s="1137"/>
      <c r="T316" s="1137"/>
      <c r="U316" s="1137"/>
      <c r="V316" s="1137"/>
      <c r="W316" s="1137"/>
      <c r="X316" s="1137"/>
      <c r="Y316" s="1137"/>
      <c r="Z316" s="1137"/>
    </row>
    <row r="317" spans="1:26" ht="12.75">
      <c r="A317" s="1137"/>
      <c r="B317" s="1137"/>
      <c r="C317" s="1137"/>
      <c r="D317" s="1137"/>
      <c r="E317" s="1137"/>
      <c r="F317" s="1137"/>
      <c r="G317" s="1137"/>
      <c r="H317" s="1137"/>
      <c r="I317" s="1137"/>
      <c r="J317" s="1137"/>
      <c r="K317" s="1137"/>
      <c r="L317" s="1137"/>
      <c r="M317" s="1137"/>
      <c r="N317" s="1137"/>
      <c r="O317" s="1137"/>
      <c r="P317" s="1137"/>
      <c r="Q317" s="1137"/>
      <c r="R317" s="1137"/>
      <c r="S317" s="1137"/>
      <c r="T317" s="1137"/>
      <c r="U317" s="1137"/>
      <c r="V317" s="1137"/>
      <c r="W317" s="1137"/>
      <c r="X317" s="1137"/>
      <c r="Y317" s="1137"/>
      <c r="Z317" s="1137"/>
    </row>
    <row r="318" spans="1:26" ht="12.75">
      <c r="A318" s="1137"/>
      <c r="B318" s="1137"/>
      <c r="C318" s="1137"/>
      <c r="D318" s="1137"/>
      <c r="E318" s="1137"/>
      <c r="F318" s="1137"/>
      <c r="G318" s="1137"/>
      <c r="H318" s="1137"/>
      <c r="I318" s="1137"/>
      <c r="J318" s="1137"/>
      <c r="K318" s="1137"/>
      <c r="L318" s="1137"/>
      <c r="M318" s="1137"/>
      <c r="N318" s="1137"/>
      <c r="O318" s="1137"/>
      <c r="P318" s="1137"/>
      <c r="Q318" s="1137"/>
      <c r="R318" s="1137"/>
      <c r="S318" s="1137"/>
      <c r="T318" s="1137"/>
      <c r="U318" s="1137"/>
      <c r="V318" s="1137"/>
      <c r="W318" s="1137"/>
      <c r="X318" s="1137"/>
      <c r="Y318" s="1137"/>
      <c r="Z318" s="1137"/>
    </row>
    <row r="319" spans="1:26" ht="12.75">
      <c r="A319" s="1137"/>
      <c r="B319" s="1137"/>
      <c r="C319" s="1137"/>
      <c r="D319" s="1137"/>
      <c r="E319" s="1137"/>
      <c r="F319" s="1137"/>
      <c r="G319" s="1137"/>
      <c r="H319" s="1137"/>
      <c r="I319" s="1137"/>
      <c r="J319" s="1137"/>
      <c r="K319" s="1137"/>
      <c r="L319" s="1137"/>
      <c r="M319" s="1137"/>
      <c r="N319" s="1137"/>
      <c r="O319" s="1137"/>
      <c r="P319" s="1137"/>
      <c r="Q319" s="1137"/>
      <c r="R319" s="1137"/>
      <c r="S319" s="1137"/>
      <c r="T319" s="1137"/>
      <c r="U319" s="1137"/>
      <c r="V319" s="1137"/>
      <c r="W319" s="1137"/>
      <c r="X319" s="1137"/>
      <c r="Y319" s="1137"/>
      <c r="Z319" s="1137"/>
    </row>
    <row r="320" spans="1:26" ht="12.75">
      <c r="A320" s="1137"/>
      <c r="B320" s="1137"/>
      <c r="C320" s="1137"/>
      <c r="D320" s="1137"/>
      <c r="E320" s="1137"/>
      <c r="F320" s="1137"/>
      <c r="G320" s="1137"/>
      <c r="H320" s="1137"/>
      <c r="I320" s="1137"/>
      <c r="J320" s="1137"/>
      <c r="K320" s="1137"/>
      <c r="L320" s="1137"/>
      <c r="M320" s="1137"/>
      <c r="N320" s="1137"/>
      <c r="O320" s="1137"/>
      <c r="P320" s="1137"/>
      <c r="Q320" s="1137"/>
      <c r="R320" s="1137"/>
      <c r="S320" s="1137"/>
      <c r="T320" s="1137"/>
      <c r="U320" s="1137"/>
      <c r="V320" s="1137"/>
      <c r="W320" s="1137"/>
      <c r="X320" s="1137"/>
      <c r="Y320" s="1137"/>
      <c r="Z320" s="1137"/>
    </row>
    <row r="321" spans="1:26" ht="12.75">
      <c r="A321" s="1137"/>
      <c r="B321" s="1137"/>
      <c r="C321" s="1137"/>
      <c r="D321" s="1137"/>
      <c r="E321" s="1137"/>
      <c r="F321" s="1137"/>
      <c r="G321" s="1137"/>
      <c r="H321" s="1137"/>
      <c r="I321" s="1137"/>
      <c r="J321" s="1137"/>
      <c r="K321" s="1137"/>
      <c r="L321" s="1137"/>
      <c r="M321" s="1137"/>
      <c r="N321" s="1137"/>
      <c r="O321" s="1137"/>
      <c r="P321" s="1137"/>
      <c r="Q321" s="1137"/>
      <c r="R321" s="1137"/>
      <c r="S321" s="1137"/>
      <c r="T321" s="1137"/>
      <c r="U321" s="1137"/>
      <c r="V321" s="1137"/>
      <c r="W321" s="1137"/>
      <c r="X321" s="1137"/>
      <c r="Y321" s="1137"/>
      <c r="Z321" s="1137"/>
    </row>
    <row r="322" spans="1:26" ht="12.75">
      <c r="A322" s="1137"/>
      <c r="B322" s="1137"/>
      <c r="C322" s="1137"/>
      <c r="D322" s="1137"/>
      <c r="E322" s="1137"/>
      <c r="F322" s="1137"/>
      <c r="G322" s="1137"/>
      <c r="H322" s="1137"/>
      <c r="I322" s="1137"/>
      <c r="J322" s="1137"/>
      <c r="K322" s="1137"/>
      <c r="L322" s="1137"/>
      <c r="M322" s="1137"/>
      <c r="N322" s="1137"/>
      <c r="O322" s="1137"/>
      <c r="P322" s="1137"/>
      <c r="Q322" s="1137"/>
      <c r="R322" s="1137"/>
      <c r="S322" s="1137"/>
      <c r="T322" s="1137"/>
      <c r="U322" s="1137"/>
      <c r="V322" s="1137"/>
      <c r="W322" s="1137"/>
      <c r="X322" s="1137"/>
      <c r="Y322" s="1137"/>
      <c r="Z322" s="1137"/>
    </row>
    <row r="323" spans="1:26" ht="12.75">
      <c r="A323" s="1137"/>
      <c r="B323" s="1137"/>
      <c r="C323" s="1137"/>
      <c r="D323" s="1137"/>
      <c r="E323" s="1137"/>
      <c r="F323" s="1137"/>
      <c r="G323" s="1137"/>
      <c r="H323" s="1137"/>
      <c r="I323" s="1137"/>
      <c r="J323" s="1137"/>
      <c r="K323" s="1137"/>
      <c r="L323" s="1137"/>
      <c r="M323" s="1137"/>
      <c r="N323" s="1137"/>
      <c r="O323" s="1137"/>
      <c r="P323" s="1137"/>
      <c r="Q323" s="1137"/>
      <c r="R323" s="1137"/>
      <c r="S323" s="1137"/>
      <c r="T323" s="1137"/>
      <c r="U323" s="1137"/>
      <c r="V323" s="1137"/>
      <c r="W323" s="1137"/>
      <c r="X323" s="1137"/>
      <c r="Y323" s="1137"/>
      <c r="Z323" s="1137"/>
    </row>
    <row r="324" spans="1:26" ht="12.75">
      <c r="A324" s="1137"/>
      <c r="B324" s="1137"/>
      <c r="C324" s="1137"/>
      <c r="D324" s="1137"/>
      <c r="E324" s="1137"/>
      <c r="F324" s="1137"/>
      <c r="G324" s="1137"/>
      <c r="H324" s="1137"/>
      <c r="I324" s="1137"/>
      <c r="J324" s="1137"/>
      <c r="K324" s="1137"/>
      <c r="L324" s="1137"/>
      <c r="M324" s="1137"/>
      <c r="N324" s="1137"/>
      <c r="O324" s="1137"/>
      <c r="P324" s="1137"/>
      <c r="Q324" s="1137"/>
      <c r="R324" s="1137"/>
      <c r="S324" s="1137"/>
      <c r="T324" s="1137"/>
      <c r="U324" s="1137"/>
      <c r="V324" s="1137"/>
      <c r="W324" s="1137"/>
      <c r="X324" s="1137"/>
      <c r="Y324" s="1137"/>
      <c r="Z324" s="1137"/>
    </row>
    <row r="325" spans="1:26" ht="12.75">
      <c r="A325" s="1137"/>
      <c r="B325" s="1137"/>
      <c r="C325" s="1137"/>
      <c r="D325" s="1137"/>
      <c r="E325" s="1137"/>
      <c r="F325" s="1137"/>
      <c r="G325" s="1137"/>
      <c r="H325" s="1137"/>
      <c r="I325" s="1137"/>
      <c r="J325" s="1137"/>
      <c r="K325" s="1137"/>
      <c r="L325" s="1137"/>
      <c r="M325" s="1137"/>
      <c r="N325" s="1137"/>
      <c r="O325" s="1137"/>
      <c r="P325" s="1137"/>
      <c r="Q325" s="1137"/>
      <c r="R325" s="1137"/>
      <c r="S325" s="1137"/>
      <c r="T325" s="1137"/>
      <c r="U325" s="1137"/>
      <c r="V325" s="1137"/>
      <c r="W325" s="1137"/>
      <c r="X325" s="1137"/>
      <c r="Y325" s="1137"/>
      <c r="Z325" s="1137"/>
    </row>
    <row r="326" spans="1:26" ht="12.75">
      <c r="A326" s="1137"/>
      <c r="B326" s="1137"/>
      <c r="C326" s="1137"/>
      <c r="D326" s="1137"/>
      <c r="E326" s="1137"/>
      <c r="F326" s="1137"/>
      <c r="G326" s="1137"/>
      <c r="H326" s="1137"/>
      <c r="I326" s="1137"/>
      <c r="J326" s="1137"/>
      <c r="K326" s="1137"/>
      <c r="L326" s="1137"/>
      <c r="M326" s="1137"/>
      <c r="N326" s="1137"/>
      <c r="O326" s="1137"/>
      <c r="P326" s="1137"/>
      <c r="Q326" s="1137"/>
      <c r="R326" s="1137"/>
      <c r="S326" s="1137"/>
      <c r="T326" s="1137"/>
      <c r="U326" s="1137"/>
      <c r="V326" s="1137"/>
      <c r="W326" s="1137"/>
      <c r="X326" s="1137"/>
      <c r="Y326" s="1137"/>
      <c r="Z326" s="1137"/>
    </row>
    <row r="327" spans="1:26" ht="12.75">
      <c r="A327" s="1137"/>
      <c r="B327" s="1137"/>
      <c r="C327" s="1137"/>
      <c r="D327" s="1137"/>
      <c r="E327" s="1137"/>
      <c r="F327" s="1137"/>
      <c r="G327" s="1137"/>
      <c r="H327" s="1137"/>
      <c r="I327" s="1137"/>
      <c r="J327" s="1137"/>
      <c r="K327" s="1137"/>
      <c r="L327" s="1137"/>
      <c r="M327" s="1137"/>
      <c r="N327" s="1137"/>
      <c r="O327" s="1137"/>
      <c r="P327" s="1137"/>
      <c r="Q327" s="1137"/>
      <c r="R327" s="1137"/>
      <c r="S327" s="1137"/>
      <c r="T327" s="1137"/>
      <c r="U327" s="1137"/>
      <c r="V327" s="1137"/>
      <c r="W327" s="1137"/>
      <c r="X327" s="1137"/>
      <c r="Y327" s="1137"/>
      <c r="Z327" s="1137"/>
    </row>
    <row r="328" spans="1:26" ht="12.75">
      <c r="A328" s="1137"/>
      <c r="B328" s="1137"/>
      <c r="C328" s="1137"/>
      <c r="D328" s="1137"/>
      <c r="E328" s="1137"/>
      <c r="F328" s="1137"/>
      <c r="G328" s="1137"/>
      <c r="H328" s="1137"/>
      <c r="I328" s="1137"/>
      <c r="J328" s="1137"/>
      <c r="K328" s="1137"/>
      <c r="L328" s="1137"/>
      <c r="M328" s="1137"/>
      <c r="N328" s="1137"/>
      <c r="O328" s="1137"/>
      <c r="P328" s="1137"/>
      <c r="Q328" s="1137"/>
      <c r="R328" s="1137"/>
      <c r="S328" s="1137"/>
      <c r="T328" s="1137"/>
      <c r="U328" s="1137"/>
      <c r="V328" s="1137"/>
      <c r="W328" s="1137"/>
      <c r="X328" s="1137"/>
      <c r="Y328" s="1137"/>
      <c r="Z328" s="1137"/>
    </row>
    <row r="329" spans="1:26" ht="12.75">
      <c r="A329" s="1137"/>
      <c r="B329" s="1137"/>
      <c r="C329" s="1137"/>
      <c r="D329" s="1137"/>
      <c r="E329" s="1137"/>
      <c r="F329" s="1137"/>
      <c r="G329" s="1137"/>
      <c r="H329" s="1137"/>
      <c r="I329" s="1137"/>
      <c r="J329" s="1137"/>
      <c r="K329" s="1137"/>
      <c r="L329" s="1137"/>
      <c r="M329" s="1137"/>
      <c r="N329" s="1137"/>
      <c r="O329" s="1137"/>
      <c r="P329" s="1137"/>
      <c r="Q329" s="1137"/>
      <c r="R329" s="1137"/>
      <c r="S329" s="1137"/>
      <c r="T329" s="1137"/>
      <c r="U329" s="1137"/>
      <c r="V329" s="1137"/>
      <c r="W329" s="1137"/>
      <c r="X329" s="1137"/>
      <c r="Y329" s="1137"/>
      <c r="Z329" s="1137"/>
    </row>
    <row r="330" spans="1:26" ht="12.75">
      <c r="A330" s="1137"/>
      <c r="B330" s="1137"/>
      <c r="C330" s="1137"/>
      <c r="D330" s="1137"/>
      <c r="E330" s="1137"/>
      <c r="F330" s="1137"/>
      <c r="G330" s="1137"/>
      <c r="H330" s="1137"/>
      <c r="I330" s="1137"/>
      <c r="J330" s="1137"/>
      <c r="K330" s="1137"/>
      <c r="L330" s="1137"/>
      <c r="M330" s="1137"/>
      <c r="N330" s="1137"/>
      <c r="O330" s="1137"/>
      <c r="P330" s="1137"/>
      <c r="Q330" s="1137"/>
      <c r="R330" s="1137"/>
      <c r="S330" s="1137"/>
      <c r="T330" s="1137"/>
      <c r="U330" s="1137"/>
      <c r="V330" s="1137"/>
      <c r="W330" s="1137"/>
      <c r="X330" s="1137"/>
      <c r="Y330" s="1137"/>
      <c r="Z330" s="1137"/>
    </row>
    <row r="331" spans="1:26" ht="12.75">
      <c r="A331" s="1137"/>
      <c r="B331" s="1137"/>
      <c r="C331" s="1137"/>
      <c r="D331" s="1137"/>
      <c r="E331" s="1137"/>
      <c r="F331" s="1137"/>
      <c r="G331" s="1137"/>
      <c r="H331" s="1137"/>
      <c r="I331" s="1137"/>
      <c r="J331" s="1137"/>
      <c r="K331" s="1137"/>
      <c r="L331" s="1137"/>
      <c r="M331" s="1137"/>
      <c r="N331" s="1137"/>
      <c r="O331" s="1137"/>
      <c r="P331" s="1137"/>
      <c r="Q331" s="1137"/>
      <c r="R331" s="1137"/>
      <c r="S331" s="1137"/>
      <c r="T331" s="1137"/>
      <c r="U331" s="1137"/>
      <c r="V331" s="1137"/>
      <c r="W331" s="1137"/>
      <c r="X331" s="1137"/>
      <c r="Y331" s="1137"/>
      <c r="Z331" s="1137"/>
    </row>
    <row r="332" spans="1:26" ht="12.75">
      <c r="A332" s="1137"/>
      <c r="B332" s="1137"/>
      <c r="C332" s="1137"/>
      <c r="D332" s="1137"/>
      <c r="E332" s="1137"/>
      <c r="F332" s="1137"/>
      <c r="G332" s="1137"/>
      <c r="H332" s="1137"/>
      <c r="I332" s="1137"/>
      <c r="J332" s="1137"/>
      <c r="K332" s="1137"/>
      <c r="L332" s="1137"/>
      <c r="M332" s="1137"/>
      <c r="N332" s="1137"/>
      <c r="O332" s="1137"/>
      <c r="P332" s="1137"/>
      <c r="Q332" s="1137"/>
      <c r="R332" s="1137"/>
      <c r="S332" s="1137"/>
      <c r="T332" s="1137"/>
      <c r="U332" s="1137"/>
      <c r="V332" s="1137"/>
      <c r="W332" s="1137"/>
      <c r="X332" s="1137"/>
      <c r="Y332" s="1137"/>
      <c r="Z332" s="1137"/>
    </row>
    <row r="333" spans="1:26" ht="12.75">
      <c r="A333" s="1137"/>
      <c r="B333" s="1137"/>
      <c r="C333" s="1137"/>
      <c r="D333" s="1137"/>
      <c r="E333" s="1137"/>
      <c r="F333" s="1137"/>
      <c r="G333" s="1137"/>
      <c r="H333" s="1137"/>
      <c r="I333" s="1137"/>
      <c r="J333" s="1137"/>
      <c r="K333" s="1137"/>
      <c r="L333" s="1137"/>
      <c r="M333" s="1137"/>
      <c r="N333" s="1137"/>
      <c r="O333" s="1137"/>
      <c r="P333" s="1137"/>
      <c r="Q333" s="1137"/>
      <c r="R333" s="1137"/>
      <c r="S333" s="1137"/>
      <c r="T333" s="1137"/>
      <c r="U333" s="1137"/>
      <c r="V333" s="1137"/>
      <c r="W333" s="1137"/>
      <c r="X333" s="1137"/>
      <c r="Y333" s="1137"/>
      <c r="Z333" s="1137"/>
    </row>
    <row r="334" spans="1:26" ht="12.75">
      <c r="A334" s="1137"/>
      <c r="B334" s="1137"/>
      <c r="C334" s="1137"/>
      <c r="D334" s="1137"/>
      <c r="E334" s="1137"/>
      <c r="F334" s="1137"/>
      <c r="G334" s="1137"/>
      <c r="H334" s="1137"/>
      <c r="I334" s="1137"/>
      <c r="J334" s="1137"/>
      <c r="K334" s="1137"/>
      <c r="L334" s="1137"/>
      <c r="M334" s="1137"/>
      <c r="N334" s="1137"/>
      <c r="O334" s="1137"/>
      <c r="P334" s="1137"/>
      <c r="Q334" s="1137"/>
      <c r="R334" s="1137"/>
      <c r="S334" s="1137"/>
      <c r="T334" s="1137"/>
      <c r="U334" s="1137"/>
      <c r="V334" s="1137"/>
      <c r="W334" s="1137"/>
      <c r="X334" s="1137"/>
      <c r="Y334" s="1137"/>
      <c r="Z334" s="1137"/>
    </row>
    <row r="335" spans="1:26" ht="12.75">
      <c r="A335" s="1137"/>
      <c r="B335" s="1137"/>
      <c r="C335" s="1137"/>
      <c r="D335" s="1137"/>
      <c r="E335" s="1137"/>
      <c r="F335" s="1137"/>
      <c r="G335" s="1137"/>
      <c r="H335" s="1137"/>
      <c r="I335" s="1137"/>
      <c r="J335" s="1137"/>
      <c r="K335" s="1137"/>
      <c r="L335" s="1137"/>
      <c r="M335" s="1137"/>
      <c r="N335" s="1137"/>
      <c r="O335" s="1137"/>
      <c r="P335" s="1137"/>
      <c r="Q335" s="1137"/>
      <c r="R335" s="1137"/>
      <c r="S335" s="1137"/>
      <c r="T335" s="1137"/>
      <c r="U335" s="1137"/>
      <c r="V335" s="1137"/>
      <c r="W335" s="1137"/>
      <c r="X335" s="1137"/>
      <c r="Y335" s="1137"/>
      <c r="Z335" s="1137"/>
    </row>
    <row r="336" spans="1:26" ht="12.75">
      <c r="A336" s="1137"/>
      <c r="B336" s="1137"/>
      <c r="C336" s="1137"/>
      <c r="D336" s="1137"/>
      <c r="E336" s="1137"/>
      <c r="F336" s="1137"/>
      <c r="G336" s="1137"/>
      <c r="H336" s="1137"/>
      <c r="I336" s="1137"/>
      <c r="J336" s="1137"/>
      <c r="K336" s="1137"/>
      <c r="L336" s="1137"/>
      <c r="M336" s="1137"/>
      <c r="N336" s="1137"/>
      <c r="O336" s="1137"/>
      <c r="P336" s="1137"/>
      <c r="Q336" s="1137"/>
      <c r="R336" s="1137"/>
      <c r="S336" s="1137"/>
      <c r="T336" s="1137"/>
      <c r="U336" s="1137"/>
      <c r="V336" s="1137"/>
      <c r="W336" s="1137"/>
      <c r="X336" s="1137"/>
      <c r="Y336" s="1137"/>
      <c r="Z336" s="1137"/>
    </row>
    <row r="337" spans="1:26" ht="12.75">
      <c r="A337" s="1137"/>
      <c r="B337" s="1137"/>
      <c r="C337" s="1137"/>
      <c r="D337" s="1137"/>
      <c r="E337" s="1137"/>
      <c r="F337" s="1137"/>
      <c r="G337" s="1137"/>
      <c r="H337" s="1137"/>
      <c r="I337" s="1137"/>
      <c r="J337" s="1137"/>
      <c r="K337" s="1137"/>
      <c r="L337" s="1137"/>
      <c r="M337" s="1137"/>
      <c r="N337" s="1137"/>
      <c r="O337" s="1137"/>
      <c r="P337" s="1137"/>
      <c r="Q337" s="1137"/>
      <c r="R337" s="1137"/>
      <c r="S337" s="1137"/>
      <c r="T337" s="1137"/>
      <c r="U337" s="1137"/>
      <c r="V337" s="1137"/>
      <c r="W337" s="1137"/>
      <c r="X337" s="1137"/>
      <c r="Y337" s="1137"/>
      <c r="Z337" s="1137"/>
    </row>
    <row r="338" spans="1:26" ht="12.75">
      <c r="A338" s="1137"/>
      <c r="B338" s="1137"/>
      <c r="C338" s="1137"/>
      <c r="D338" s="1137"/>
      <c r="E338" s="1137"/>
      <c r="F338" s="1137"/>
      <c r="G338" s="1137"/>
      <c r="H338" s="1137"/>
      <c r="I338" s="1137"/>
      <c r="J338" s="1137"/>
      <c r="K338" s="1137"/>
      <c r="L338" s="1137"/>
      <c r="M338" s="1137"/>
      <c r="N338" s="1137"/>
      <c r="O338" s="1137"/>
      <c r="P338" s="1137"/>
      <c r="Q338" s="1137"/>
      <c r="R338" s="1137"/>
      <c r="S338" s="1137"/>
      <c r="T338" s="1137"/>
      <c r="U338" s="1137"/>
      <c r="V338" s="1137"/>
      <c r="W338" s="1137"/>
      <c r="X338" s="1137"/>
      <c r="Y338" s="1137"/>
      <c r="Z338" s="1137"/>
    </row>
    <row r="339" spans="1:26" ht="12.75">
      <c r="A339" s="1137"/>
      <c r="B339" s="1137"/>
      <c r="C339" s="1137"/>
      <c r="D339" s="1137"/>
      <c r="E339" s="1137"/>
      <c r="F339" s="1137"/>
      <c r="G339" s="1137"/>
      <c r="H339" s="1137"/>
      <c r="I339" s="1137"/>
      <c r="J339" s="1137"/>
      <c r="K339" s="1137"/>
      <c r="L339" s="1137"/>
      <c r="M339" s="1137"/>
      <c r="N339" s="1137"/>
      <c r="O339" s="1137"/>
      <c r="P339" s="1137"/>
      <c r="Q339" s="1137"/>
      <c r="R339" s="1137"/>
      <c r="S339" s="1137"/>
      <c r="T339" s="1137"/>
      <c r="U339" s="1137"/>
      <c r="V339" s="1137"/>
      <c r="W339" s="1137"/>
      <c r="X339" s="1137"/>
      <c r="Y339" s="1137"/>
      <c r="Z339" s="1137"/>
    </row>
    <row r="340" spans="1:26" ht="12.75">
      <c r="A340" s="1137"/>
      <c r="B340" s="1137"/>
      <c r="C340" s="1137"/>
      <c r="D340" s="1137"/>
      <c r="E340" s="1137"/>
      <c r="F340" s="1137"/>
      <c r="G340" s="1137"/>
      <c r="H340" s="1137"/>
      <c r="I340" s="1137"/>
      <c r="J340" s="1137"/>
      <c r="K340" s="1137"/>
      <c r="L340" s="1137"/>
      <c r="M340" s="1137"/>
      <c r="N340" s="1137"/>
      <c r="O340" s="1137"/>
      <c r="P340" s="1137"/>
      <c r="Q340" s="1137"/>
      <c r="R340" s="1137"/>
      <c r="S340" s="1137"/>
      <c r="T340" s="1137"/>
      <c r="U340" s="1137"/>
      <c r="V340" s="1137"/>
      <c r="W340" s="1137"/>
      <c r="X340" s="1137"/>
      <c r="Y340" s="1137"/>
      <c r="Z340" s="1137"/>
    </row>
    <row r="341" spans="1:26" ht="12.75">
      <c r="A341" s="1137"/>
      <c r="B341" s="1137"/>
      <c r="C341" s="1137"/>
      <c r="D341" s="1137"/>
      <c r="E341" s="1137"/>
      <c r="F341" s="1137"/>
      <c r="G341" s="1137"/>
      <c r="H341" s="1137"/>
      <c r="I341" s="1137"/>
      <c r="J341" s="1137"/>
      <c r="K341" s="1137"/>
      <c r="L341" s="1137"/>
      <c r="M341" s="1137"/>
      <c r="N341" s="1137"/>
      <c r="O341" s="1137"/>
      <c r="P341" s="1137"/>
      <c r="Q341" s="1137"/>
      <c r="R341" s="1137"/>
      <c r="S341" s="1137"/>
      <c r="T341" s="1137"/>
      <c r="U341" s="1137"/>
      <c r="V341" s="1137"/>
      <c r="W341" s="1137"/>
      <c r="X341" s="1137"/>
      <c r="Y341" s="1137"/>
      <c r="Z341" s="1137"/>
    </row>
    <row r="342" spans="1:26" ht="12.75">
      <c r="A342" s="1137"/>
      <c r="B342" s="1137"/>
      <c r="C342" s="1137"/>
      <c r="D342" s="1137"/>
      <c r="E342" s="1137"/>
      <c r="F342" s="1137"/>
      <c r="G342" s="1137"/>
      <c r="H342" s="1137"/>
      <c r="I342" s="1137"/>
      <c r="J342" s="1137"/>
      <c r="K342" s="1137"/>
      <c r="L342" s="1137"/>
      <c r="M342" s="1137"/>
      <c r="N342" s="1137"/>
      <c r="O342" s="1137"/>
      <c r="P342" s="1137"/>
      <c r="Q342" s="1137"/>
      <c r="R342" s="1137"/>
      <c r="S342" s="1137"/>
      <c r="T342" s="1137"/>
      <c r="U342" s="1137"/>
      <c r="V342" s="1137"/>
      <c r="W342" s="1137"/>
      <c r="X342" s="1137"/>
      <c r="Y342" s="1137"/>
      <c r="Z342" s="1137"/>
    </row>
    <row r="343" spans="1:26" ht="12.75">
      <c r="A343" s="1137"/>
      <c r="B343" s="1137"/>
      <c r="C343" s="1137"/>
      <c r="D343" s="1137"/>
      <c r="E343" s="1137"/>
      <c r="F343" s="1137"/>
      <c r="G343" s="1137"/>
      <c r="H343" s="1137"/>
      <c r="I343" s="1137"/>
      <c r="J343" s="1137"/>
      <c r="K343" s="1137"/>
      <c r="L343" s="1137"/>
      <c r="M343" s="1137"/>
      <c r="N343" s="1137"/>
      <c r="O343" s="1137"/>
      <c r="P343" s="1137"/>
      <c r="Q343" s="1137"/>
      <c r="R343" s="1137"/>
      <c r="S343" s="1137"/>
      <c r="T343" s="1137"/>
      <c r="U343" s="1137"/>
      <c r="V343" s="1137"/>
      <c r="W343" s="1137"/>
      <c r="X343" s="1137"/>
      <c r="Y343" s="1137"/>
      <c r="Z343" s="1137"/>
    </row>
    <row r="344" spans="1:26" ht="12.75">
      <c r="A344" s="1137"/>
      <c r="B344" s="1137"/>
      <c r="C344" s="1137"/>
      <c r="D344" s="1137"/>
      <c r="E344" s="1137"/>
      <c r="F344" s="1137"/>
      <c r="G344" s="1137"/>
      <c r="H344" s="1137"/>
      <c r="I344" s="1137"/>
      <c r="J344" s="1137"/>
      <c r="K344" s="1137"/>
      <c r="L344" s="1137"/>
      <c r="M344" s="1137"/>
      <c r="N344" s="1137"/>
      <c r="O344" s="1137"/>
      <c r="P344" s="1137"/>
      <c r="Q344" s="1137"/>
      <c r="R344" s="1137"/>
      <c r="S344" s="1137"/>
      <c r="T344" s="1137"/>
      <c r="U344" s="1137"/>
      <c r="V344" s="1137"/>
      <c r="W344" s="1137"/>
      <c r="X344" s="1137"/>
      <c r="Y344" s="1137"/>
      <c r="Z344" s="1137"/>
    </row>
    <row r="345" spans="1:26" ht="12.75">
      <c r="A345" s="1137"/>
      <c r="B345" s="1137"/>
      <c r="C345" s="1137"/>
      <c r="D345" s="1137"/>
      <c r="E345" s="1137"/>
      <c r="F345" s="1137"/>
      <c r="G345" s="1137"/>
      <c r="H345" s="1137"/>
      <c r="I345" s="1137"/>
      <c r="J345" s="1137"/>
      <c r="K345" s="1137"/>
      <c r="L345" s="1137"/>
      <c r="M345" s="1137"/>
      <c r="N345" s="1137"/>
      <c r="O345" s="1137"/>
      <c r="P345" s="1137"/>
      <c r="Q345" s="1137"/>
      <c r="R345" s="1137"/>
      <c r="S345" s="1137"/>
      <c r="T345" s="1137"/>
      <c r="U345" s="1137"/>
      <c r="V345" s="1137"/>
      <c r="W345" s="1137"/>
      <c r="X345" s="1137"/>
      <c r="Y345" s="1137"/>
      <c r="Z345" s="1137"/>
    </row>
    <row r="346" spans="1:26" ht="12.75">
      <c r="A346" s="1137"/>
      <c r="B346" s="1137"/>
      <c r="C346" s="1137"/>
      <c r="D346" s="1137"/>
      <c r="E346" s="1137"/>
      <c r="F346" s="1137"/>
      <c r="G346" s="1137"/>
      <c r="H346" s="1137"/>
      <c r="I346" s="1137"/>
      <c r="J346" s="1137"/>
      <c r="K346" s="1137"/>
      <c r="L346" s="1137"/>
      <c r="M346" s="1137"/>
      <c r="N346" s="1137"/>
      <c r="O346" s="1137"/>
      <c r="P346" s="1137"/>
      <c r="Q346" s="1137"/>
      <c r="R346" s="1137"/>
      <c r="S346" s="1137"/>
      <c r="T346" s="1137"/>
      <c r="U346" s="1137"/>
      <c r="V346" s="1137"/>
      <c r="W346" s="1137"/>
      <c r="X346" s="1137"/>
      <c r="Y346" s="1137"/>
      <c r="Z346" s="1137"/>
    </row>
    <row r="347" spans="1:26" ht="12.75">
      <c r="A347" s="1137"/>
      <c r="B347" s="1137"/>
      <c r="C347" s="1137"/>
      <c r="D347" s="1137"/>
      <c r="E347" s="1137"/>
      <c r="F347" s="1137"/>
      <c r="G347" s="1137"/>
      <c r="H347" s="1137"/>
      <c r="I347" s="1137"/>
      <c r="J347" s="1137"/>
      <c r="K347" s="1137"/>
      <c r="L347" s="1137"/>
      <c r="M347" s="1137"/>
      <c r="N347" s="1137"/>
      <c r="O347" s="1137"/>
      <c r="P347" s="1137"/>
      <c r="Q347" s="1137"/>
      <c r="R347" s="1137"/>
      <c r="S347" s="1137"/>
      <c r="T347" s="1137"/>
      <c r="U347" s="1137"/>
      <c r="V347" s="1137"/>
      <c r="W347" s="1137"/>
      <c r="X347" s="1137"/>
      <c r="Y347" s="1137"/>
      <c r="Z347" s="1137"/>
    </row>
    <row r="348" spans="1:26" ht="12.75">
      <c r="A348" s="1137"/>
      <c r="B348" s="1137"/>
      <c r="C348" s="1137"/>
      <c r="D348" s="1137"/>
      <c r="E348" s="1137"/>
      <c r="F348" s="1137"/>
      <c r="G348" s="1137"/>
      <c r="H348" s="1137"/>
      <c r="I348" s="1137"/>
      <c r="J348" s="1137"/>
      <c r="K348" s="1137"/>
      <c r="L348" s="1137"/>
      <c r="M348" s="1137"/>
      <c r="N348" s="1137"/>
      <c r="O348" s="1137"/>
      <c r="P348" s="1137"/>
      <c r="Q348" s="1137"/>
      <c r="R348" s="1137"/>
      <c r="S348" s="1137"/>
      <c r="T348" s="1137"/>
      <c r="U348" s="1137"/>
      <c r="V348" s="1137"/>
      <c r="W348" s="1137"/>
      <c r="X348" s="1137"/>
      <c r="Y348" s="1137"/>
      <c r="Z348" s="1137"/>
    </row>
    <row r="349" spans="1:26" ht="12.75">
      <c r="A349" s="1137"/>
      <c r="B349" s="1137"/>
      <c r="C349" s="1137"/>
      <c r="D349" s="1137"/>
      <c r="E349" s="1137"/>
      <c r="F349" s="1137"/>
      <c r="G349" s="1137"/>
      <c r="H349" s="1137"/>
      <c r="I349" s="1137"/>
      <c r="J349" s="1137"/>
      <c r="K349" s="1137"/>
      <c r="L349" s="1137"/>
      <c r="M349" s="1137"/>
      <c r="N349" s="1137"/>
      <c r="O349" s="1137"/>
      <c r="P349" s="1137"/>
      <c r="Q349" s="1137"/>
      <c r="R349" s="1137"/>
      <c r="S349" s="1137"/>
      <c r="T349" s="1137"/>
      <c r="U349" s="1137"/>
      <c r="V349" s="1137"/>
      <c r="W349" s="1137"/>
      <c r="X349" s="1137"/>
      <c r="Y349" s="1137"/>
      <c r="Z349" s="1137"/>
    </row>
    <row r="350" spans="1:26" ht="12.75">
      <c r="A350" s="1137"/>
      <c r="B350" s="1137"/>
      <c r="C350" s="1137"/>
      <c r="D350" s="1137"/>
      <c r="E350" s="1137"/>
      <c r="F350" s="1137"/>
      <c r="G350" s="1137"/>
      <c r="H350" s="1137"/>
      <c r="I350" s="1137"/>
      <c r="J350" s="1137"/>
      <c r="K350" s="1137"/>
      <c r="L350" s="1137"/>
      <c r="M350" s="1137"/>
      <c r="N350" s="1137"/>
      <c r="O350" s="1137"/>
      <c r="P350" s="1137"/>
      <c r="Q350" s="1137"/>
      <c r="R350" s="1137"/>
      <c r="S350" s="1137"/>
      <c r="T350" s="1137"/>
      <c r="U350" s="1137"/>
      <c r="V350" s="1137"/>
      <c r="W350" s="1137"/>
      <c r="X350" s="1137"/>
      <c r="Y350" s="1137"/>
      <c r="Z350" s="1137"/>
    </row>
    <row r="351" spans="1:26" ht="12.75">
      <c r="A351" s="1137"/>
      <c r="B351" s="1137"/>
      <c r="C351" s="1137"/>
      <c r="D351" s="1137"/>
      <c r="E351" s="1137"/>
      <c r="F351" s="1137"/>
      <c r="G351" s="1137"/>
      <c r="H351" s="1137"/>
      <c r="I351" s="1137"/>
      <c r="J351" s="1137"/>
      <c r="K351" s="1137"/>
      <c r="L351" s="1137"/>
      <c r="M351" s="1137"/>
      <c r="N351" s="1137"/>
      <c r="O351" s="1137"/>
      <c r="P351" s="1137"/>
      <c r="Q351" s="1137"/>
      <c r="R351" s="1137"/>
      <c r="S351" s="1137"/>
      <c r="T351" s="1137"/>
      <c r="U351" s="1137"/>
      <c r="V351" s="1137"/>
      <c r="W351" s="1137"/>
      <c r="X351" s="1137"/>
      <c r="Y351" s="1137"/>
      <c r="Z351" s="1137"/>
    </row>
    <row r="352" spans="1:26" ht="12.75">
      <c r="A352" s="1137"/>
      <c r="B352" s="1137"/>
      <c r="C352" s="1137"/>
      <c r="D352" s="1137"/>
      <c r="E352" s="1137"/>
      <c r="F352" s="1137"/>
      <c r="G352" s="1137"/>
      <c r="H352" s="1137"/>
      <c r="I352" s="1137"/>
      <c r="J352" s="1137"/>
      <c r="K352" s="1137"/>
      <c r="L352" s="1137"/>
      <c r="M352" s="1137"/>
      <c r="N352" s="1137"/>
      <c r="O352" s="1137"/>
      <c r="P352" s="1137"/>
      <c r="Q352" s="1137"/>
      <c r="R352" s="1137"/>
      <c r="S352" s="1137"/>
      <c r="T352" s="1137"/>
      <c r="U352" s="1137"/>
      <c r="V352" s="1137"/>
      <c r="W352" s="1137"/>
      <c r="X352" s="1137"/>
      <c r="Y352" s="1137"/>
      <c r="Z352" s="1137"/>
    </row>
    <row r="353" spans="1:26" ht="12.75">
      <c r="A353" s="1137"/>
      <c r="B353" s="1137"/>
      <c r="C353" s="1137"/>
      <c r="D353" s="1137"/>
      <c r="E353" s="1137"/>
      <c r="F353" s="1137"/>
      <c r="G353" s="1137"/>
      <c r="H353" s="1137"/>
      <c r="I353" s="1137"/>
      <c r="J353" s="1137"/>
      <c r="K353" s="1137"/>
      <c r="L353" s="1137"/>
      <c r="M353" s="1137"/>
      <c r="N353" s="1137"/>
      <c r="O353" s="1137"/>
      <c r="P353" s="1137"/>
      <c r="Q353" s="1137"/>
      <c r="R353" s="1137"/>
      <c r="S353" s="1137"/>
      <c r="T353" s="1137"/>
      <c r="U353" s="1137"/>
      <c r="V353" s="1137"/>
      <c r="W353" s="1137"/>
      <c r="X353" s="1137"/>
      <c r="Y353" s="1137"/>
      <c r="Z353" s="1137"/>
    </row>
    <row r="354" spans="1:26" ht="12.75">
      <c r="A354" s="1137"/>
      <c r="B354" s="1137"/>
      <c r="C354" s="1137"/>
      <c r="D354" s="1137"/>
      <c r="E354" s="1137"/>
      <c r="F354" s="1137"/>
      <c r="G354" s="1137"/>
      <c r="H354" s="1137"/>
      <c r="I354" s="1137"/>
      <c r="J354" s="1137"/>
      <c r="K354" s="1137"/>
      <c r="L354" s="1137"/>
      <c r="M354" s="1137"/>
      <c r="N354" s="1137"/>
      <c r="O354" s="1137"/>
      <c r="P354" s="1137"/>
      <c r="Q354" s="1137"/>
      <c r="R354" s="1137"/>
      <c r="S354" s="1137"/>
      <c r="T354" s="1137"/>
      <c r="U354" s="1137"/>
      <c r="V354" s="1137"/>
      <c r="W354" s="1137"/>
      <c r="X354" s="1137"/>
      <c r="Y354" s="1137"/>
      <c r="Z354" s="1137"/>
    </row>
    <row r="355" spans="1:26" ht="12.75">
      <c r="A355" s="1137"/>
      <c r="B355" s="1137"/>
      <c r="C355" s="1137"/>
      <c r="D355" s="1137"/>
      <c r="E355" s="1137"/>
      <c r="F355" s="1137"/>
      <c r="G355" s="1137"/>
      <c r="H355" s="1137"/>
      <c r="I355" s="1137"/>
      <c r="J355" s="1137"/>
      <c r="K355" s="1137"/>
      <c r="L355" s="1137"/>
      <c r="M355" s="1137"/>
      <c r="N355" s="1137"/>
      <c r="O355" s="1137"/>
      <c r="P355" s="1137"/>
      <c r="Q355" s="1137"/>
      <c r="R355" s="1137"/>
      <c r="S355" s="1137"/>
      <c r="T355" s="1137"/>
      <c r="U355" s="1137"/>
      <c r="V355" s="1137"/>
      <c r="W355" s="1137"/>
      <c r="X355" s="1137"/>
      <c r="Y355" s="1137"/>
      <c r="Z355" s="1137"/>
    </row>
    <row r="356" spans="1:26" ht="12.75">
      <c r="A356" s="1137"/>
      <c r="B356" s="1137"/>
      <c r="C356" s="1137"/>
      <c r="D356" s="1137"/>
      <c r="E356" s="1137"/>
      <c r="F356" s="1137"/>
      <c r="G356" s="1137"/>
      <c r="H356" s="1137"/>
      <c r="I356" s="1137"/>
      <c r="J356" s="1137"/>
      <c r="K356" s="1137"/>
      <c r="L356" s="1137"/>
      <c r="M356" s="1137"/>
      <c r="N356" s="1137"/>
      <c r="O356" s="1137"/>
      <c r="P356" s="1137"/>
      <c r="Q356" s="1137"/>
      <c r="R356" s="1137"/>
      <c r="S356" s="1137"/>
      <c r="T356" s="1137"/>
      <c r="U356" s="1137"/>
      <c r="V356" s="1137"/>
      <c r="W356" s="1137"/>
      <c r="X356" s="1137"/>
      <c r="Y356" s="1137"/>
      <c r="Z356" s="1137"/>
    </row>
    <row r="357" spans="1:26" ht="12.75">
      <c r="A357" s="1137"/>
      <c r="B357" s="1137"/>
      <c r="C357" s="1137"/>
      <c r="D357" s="1137"/>
      <c r="E357" s="1137"/>
      <c r="F357" s="1137"/>
      <c r="G357" s="1137"/>
      <c r="H357" s="1137"/>
      <c r="I357" s="1137"/>
      <c r="J357" s="1137"/>
      <c r="K357" s="1137"/>
      <c r="L357" s="1137"/>
      <c r="M357" s="1137"/>
      <c r="N357" s="1137"/>
      <c r="O357" s="1137"/>
      <c r="P357" s="1137"/>
      <c r="Q357" s="1137"/>
      <c r="R357" s="1137"/>
      <c r="S357" s="1137"/>
      <c r="T357" s="1137"/>
      <c r="U357" s="1137"/>
      <c r="V357" s="1137"/>
      <c r="W357" s="1137"/>
      <c r="X357" s="1137"/>
      <c r="Y357" s="1137"/>
      <c r="Z357" s="1137"/>
    </row>
    <row r="358" spans="1:26" ht="12.75">
      <c r="A358" s="1137"/>
      <c r="B358" s="1137"/>
      <c r="C358" s="1137"/>
      <c r="D358" s="1137"/>
      <c r="E358" s="1137"/>
      <c r="F358" s="1137"/>
      <c r="G358" s="1137"/>
      <c r="H358" s="1137"/>
      <c r="I358" s="1137"/>
      <c r="J358" s="1137"/>
      <c r="K358" s="1137"/>
      <c r="L358" s="1137"/>
      <c r="M358" s="1137"/>
      <c r="N358" s="1137"/>
      <c r="O358" s="1137"/>
      <c r="P358" s="1137"/>
      <c r="Q358" s="1137"/>
      <c r="R358" s="1137"/>
      <c r="S358" s="1137"/>
      <c r="T358" s="1137"/>
      <c r="U358" s="1137"/>
      <c r="V358" s="1137"/>
      <c r="W358" s="1137"/>
      <c r="X358" s="1137"/>
      <c r="Y358" s="1137"/>
      <c r="Z358" s="1137"/>
    </row>
    <row r="359" spans="1:26" ht="12.75">
      <c r="A359" s="1137"/>
      <c r="B359" s="1137"/>
      <c r="C359" s="1137"/>
      <c r="D359" s="1137"/>
      <c r="E359" s="1137"/>
      <c r="F359" s="1137"/>
      <c r="G359" s="1137"/>
      <c r="H359" s="1137"/>
      <c r="I359" s="1137"/>
      <c r="J359" s="1137"/>
      <c r="K359" s="1137"/>
      <c r="L359" s="1137"/>
      <c r="M359" s="1137"/>
      <c r="N359" s="1137"/>
      <c r="O359" s="1137"/>
      <c r="P359" s="1137"/>
      <c r="Q359" s="1137"/>
      <c r="R359" s="1137"/>
      <c r="S359" s="1137"/>
      <c r="T359" s="1137"/>
      <c r="U359" s="1137"/>
      <c r="V359" s="1137"/>
      <c r="W359" s="1137"/>
      <c r="X359" s="1137"/>
      <c r="Y359" s="1137"/>
      <c r="Z359" s="1137"/>
    </row>
    <row r="360" spans="1:26" ht="12.75">
      <c r="A360" s="1137"/>
      <c r="B360" s="1137"/>
      <c r="C360" s="1137"/>
      <c r="D360" s="1137"/>
      <c r="E360" s="1137"/>
      <c r="F360" s="1137"/>
      <c r="G360" s="1137"/>
      <c r="H360" s="1137"/>
      <c r="I360" s="1137"/>
      <c r="J360" s="1137"/>
      <c r="K360" s="1137"/>
      <c r="L360" s="1137"/>
      <c r="M360" s="1137"/>
      <c r="N360" s="1137"/>
      <c r="O360" s="1137"/>
      <c r="P360" s="1137"/>
      <c r="Q360" s="1137"/>
      <c r="R360" s="1137"/>
      <c r="S360" s="1137"/>
      <c r="T360" s="1137"/>
      <c r="U360" s="1137"/>
      <c r="V360" s="1137"/>
      <c r="W360" s="1137"/>
      <c r="X360" s="1137"/>
      <c r="Y360" s="1137"/>
      <c r="Z360" s="1137"/>
    </row>
    <row r="361" spans="1:26" ht="12.75">
      <c r="A361" s="1137"/>
      <c r="B361" s="1137"/>
      <c r="C361" s="1137"/>
      <c r="D361" s="1137"/>
      <c r="E361" s="1137"/>
      <c r="F361" s="1137"/>
      <c r="G361" s="1137"/>
      <c r="H361" s="1137"/>
      <c r="I361" s="1137"/>
      <c r="J361" s="1137"/>
      <c r="K361" s="1137"/>
      <c r="L361" s="1137"/>
      <c r="M361" s="1137"/>
      <c r="N361" s="1137"/>
      <c r="O361" s="1137"/>
      <c r="P361" s="1137"/>
      <c r="Q361" s="1137"/>
      <c r="R361" s="1137"/>
      <c r="S361" s="1137"/>
      <c r="T361" s="1137"/>
      <c r="U361" s="1137"/>
      <c r="V361" s="1137"/>
      <c r="W361" s="1137"/>
      <c r="X361" s="1137"/>
      <c r="Y361" s="1137"/>
      <c r="Z361" s="1137"/>
    </row>
    <row r="362" spans="1:26" ht="12.75">
      <c r="A362" s="1137"/>
      <c r="B362" s="1137"/>
      <c r="C362" s="1137"/>
      <c r="D362" s="1137"/>
      <c r="E362" s="1137"/>
      <c r="F362" s="1137"/>
      <c r="G362" s="1137"/>
      <c r="H362" s="1137"/>
      <c r="I362" s="1137"/>
      <c r="J362" s="1137"/>
      <c r="K362" s="1137"/>
      <c r="L362" s="1137"/>
      <c r="M362" s="1137"/>
      <c r="N362" s="1137"/>
      <c r="O362" s="1137"/>
      <c r="P362" s="1137"/>
      <c r="Q362" s="1137"/>
      <c r="R362" s="1137"/>
      <c r="S362" s="1137"/>
      <c r="T362" s="1137"/>
      <c r="U362" s="1137"/>
      <c r="V362" s="1137"/>
      <c r="W362" s="1137"/>
      <c r="X362" s="1137"/>
      <c r="Y362" s="1137"/>
      <c r="Z362" s="1137"/>
    </row>
    <row r="363" spans="1:26" ht="12.75">
      <c r="A363" s="1137"/>
      <c r="B363" s="1137"/>
      <c r="C363" s="1137"/>
      <c r="D363" s="1137"/>
      <c r="E363" s="1137"/>
      <c r="F363" s="1137"/>
      <c r="G363" s="1137"/>
      <c r="H363" s="1137"/>
      <c r="I363" s="1137"/>
      <c r="J363" s="1137"/>
      <c r="K363" s="1137"/>
      <c r="L363" s="1137"/>
      <c r="M363" s="1137"/>
      <c r="N363" s="1137"/>
      <c r="O363" s="1137"/>
      <c r="P363" s="1137"/>
      <c r="Q363" s="1137"/>
      <c r="R363" s="1137"/>
      <c r="S363" s="1137"/>
      <c r="T363" s="1137"/>
      <c r="U363" s="1137"/>
      <c r="V363" s="1137"/>
      <c r="W363" s="1137"/>
      <c r="X363" s="1137"/>
      <c r="Y363" s="1137"/>
      <c r="Z363" s="1137"/>
    </row>
    <row r="364" spans="1:26" ht="12.75">
      <c r="A364" s="1137"/>
      <c r="B364" s="1137"/>
      <c r="C364" s="1137"/>
      <c r="D364" s="1137"/>
      <c r="E364" s="1137"/>
      <c r="F364" s="1137"/>
      <c r="G364" s="1137"/>
      <c r="H364" s="1137"/>
      <c r="I364" s="1137"/>
      <c r="J364" s="1137"/>
      <c r="K364" s="1137"/>
      <c r="L364" s="1137"/>
      <c r="M364" s="1137"/>
      <c r="N364" s="1137"/>
      <c r="O364" s="1137"/>
      <c r="P364" s="1137"/>
      <c r="Q364" s="1137"/>
      <c r="R364" s="1137"/>
      <c r="S364" s="1137"/>
      <c r="T364" s="1137"/>
      <c r="U364" s="1137"/>
      <c r="V364" s="1137"/>
      <c r="W364" s="1137"/>
      <c r="X364" s="1137"/>
      <c r="Y364" s="1137"/>
      <c r="Z364" s="1137"/>
    </row>
    <row r="365" spans="1:26" ht="12.75">
      <c r="A365" s="1137"/>
      <c r="B365" s="1137"/>
      <c r="C365" s="1137"/>
      <c r="D365" s="1137"/>
      <c r="E365" s="1137"/>
      <c r="F365" s="1137"/>
      <c r="G365" s="1137"/>
      <c r="H365" s="1137"/>
      <c r="I365" s="1137"/>
      <c r="J365" s="1137"/>
      <c r="K365" s="1137"/>
      <c r="L365" s="1137"/>
      <c r="M365" s="1137"/>
      <c r="N365" s="1137"/>
      <c r="O365" s="1137"/>
      <c r="P365" s="1137"/>
      <c r="Q365" s="1137"/>
      <c r="R365" s="1137"/>
      <c r="S365" s="1137"/>
      <c r="T365" s="1137"/>
      <c r="U365" s="1137"/>
      <c r="V365" s="1137"/>
      <c r="W365" s="1137"/>
      <c r="X365" s="1137"/>
      <c r="Y365" s="1137"/>
      <c r="Z365" s="1137"/>
    </row>
    <row r="366" spans="1:26" ht="12.75">
      <c r="A366" s="1137"/>
      <c r="B366" s="1137"/>
      <c r="C366" s="1137"/>
      <c r="D366" s="1137"/>
      <c r="E366" s="1137"/>
      <c r="F366" s="1137"/>
      <c r="G366" s="1137"/>
      <c r="H366" s="1137"/>
      <c r="I366" s="1137"/>
      <c r="J366" s="1137"/>
      <c r="K366" s="1137"/>
      <c r="L366" s="1137"/>
      <c r="M366" s="1137"/>
      <c r="N366" s="1137"/>
      <c r="O366" s="1137"/>
      <c r="P366" s="1137"/>
      <c r="Q366" s="1137"/>
      <c r="R366" s="1137"/>
      <c r="S366" s="1137"/>
      <c r="T366" s="1137"/>
      <c r="U366" s="1137"/>
      <c r="V366" s="1137"/>
      <c r="W366" s="1137"/>
      <c r="X366" s="1137"/>
      <c r="Y366" s="1137"/>
      <c r="Z366" s="1137"/>
    </row>
    <row r="367" spans="1:26" ht="12.75">
      <c r="A367" s="1137"/>
      <c r="B367" s="1137"/>
      <c r="C367" s="1137"/>
      <c r="D367" s="1137"/>
      <c r="E367" s="1137"/>
      <c r="F367" s="1137"/>
      <c r="G367" s="1137"/>
      <c r="H367" s="1137"/>
      <c r="I367" s="1137"/>
      <c r="J367" s="1137"/>
      <c r="K367" s="1137"/>
      <c r="L367" s="1137"/>
      <c r="M367" s="1137"/>
      <c r="N367" s="1137"/>
      <c r="O367" s="1137"/>
      <c r="P367" s="1137"/>
      <c r="Q367" s="1137"/>
      <c r="R367" s="1137"/>
      <c r="S367" s="1137"/>
      <c r="T367" s="1137"/>
      <c r="U367" s="1137"/>
      <c r="V367" s="1137"/>
      <c r="W367" s="1137"/>
      <c r="X367" s="1137"/>
      <c r="Y367" s="1137"/>
      <c r="Z367" s="1137"/>
    </row>
    <row r="368" spans="1:26" ht="12.75">
      <c r="A368" s="1137"/>
      <c r="B368" s="1137"/>
      <c r="C368" s="1137"/>
      <c r="D368" s="1137"/>
      <c r="E368" s="1137"/>
      <c r="F368" s="1137"/>
      <c r="G368" s="1137"/>
      <c r="H368" s="1137"/>
      <c r="I368" s="1137"/>
      <c r="J368" s="1137"/>
      <c r="K368" s="1137"/>
      <c r="L368" s="1137"/>
      <c r="M368" s="1137"/>
      <c r="N368" s="1137"/>
      <c r="O368" s="1137"/>
      <c r="P368" s="1137"/>
      <c r="Q368" s="1137"/>
      <c r="R368" s="1137"/>
      <c r="S368" s="1137"/>
      <c r="T368" s="1137"/>
      <c r="U368" s="1137"/>
      <c r="V368" s="1137"/>
      <c r="W368" s="1137"/>
      <c r="X368" s="1137"/>
      <c r="Y368" s="1137"/>
      <c r="Z368" s="1137"/>
    </row>
    <row r="369" spans="1:26" ht="12.75">
      <c r="A369" s="1137"/>
      <c r="B369" s="1137"/>
      <c r="C369" s="1137"/>
      <c r="D369" s="1137"/>
      <c r="E369" s="1137"/>
      <c r="F369" s="1137"/>
      <c r="G369" s="1137"/>
      <c r="H369" s="1137"/>
      <c r="I369" s="1137"/>
      <c r="J369" s="1137"/>
      <c r="K369" s="1137"/>
      <c r="L369" s="1137"/>
      <c r="M369" s="1137"/>
      <c r="N369" s="1137"/>
      <c r="O369" s="1137"/>
      <c r="P369" s="1137"/>
      <c r="Q369" s="1137"/>
      <c r="R369" s="1137"/>
      <c r="S369" s="1137"/>
      <c r="T369" s="1137"/>
      <c r="U369" s="1137"/>
      <c r="V369" s="1137"/>
      <c r="W369" s="1137"/>
      <c r="X369" s="1137"/>
      <c r="Y369" s="1137"/>
      <c r="Z369" s="1137"/>
    </row>
    <row r="370" spans="1:26" ht="12.75">
      <c r="A370" s="1137"/>
      <c r="B370" s="1137"/>
      <c r="C370" s="1137"/>
      <c r="D370" s="1137"/>
      <c r="E370" s="1137"/>
      <c r="F370" s="1137"/>
      <c r="G370" s="1137"/>
      <c r="H370" s="1137"/>
      <c r="I370" s="1137"/>
      <c r="J370" s="1137"/>
      <c r="K370" s="1137"/>
      <c r="L370" s="1137"/>
      <c r="M370" s="1137"/>
      <c r="N370" s="1137"/>
      <c r="O370" s="1137"/>
      <c r="P370" s="1137"/>
      <c r="Q370" s="1137"/>
      <c r="R370" s="1137"/>
      <c r="S370" s="1137"/>
      <c r="T370" s="1137"/>
      <c r="U370" s="1137"/>
      <c r="V370" s="1137"/>
      <c r="W370" s="1137"/>
      <c r="X370" s="1137"/>
      <c r="Y370" s="1137"/>
      <c r="Z370" s="1137"/>
    </row>
    <row r="371" spans="1:26" ht="12.75">
      <c r="A371" s="1137"/>
      <c r="B371" s="1137"/>
      <c r="C371" s="1137"/>
      <c r="D371" s="1137"/>
      <c r="E371" s="1137"/>
      <c r="F371" s="1137"/>
      <c r="G371" s="1137"/>
      <c r="H371" s="1137"/>
      <c r="I371" s="1137"/>
      <c r="J371" s="1137"/>
      <c r="K371" s="1137"/>
      <c r="L371" s="1137"/>
      <c r="M371" s="1137"/>
      <c r="N371" s="1137"/>
      <c r="O371" s="1137"/>
      <c r="P371" s="1137"/>
      <c r="Q371" s="1137"/>
      <c r="R371" s="1137"/>
      <c r="S371" s="1137"/>
      <c r="T371" s="1137"/>
      <c r="U371" s="1137"/>
      <c r="V371" s="1137"/>
      <c r="W371" s="1137"/>
      <c r="X371" s="1137"/>
      <c r="Y371" s="1137"/>
      <c r="Z371" s="1137"/>
    </row>
    <row r="372" spans="1:26" ht="12.75">
      <c r="A372" s="1137"/>
      <c r="B372" s="1137"/>
      <c r="C372" s="1137"/>
      <c r="D372" s="1137"/>
      <c r="E372" s="1137"/>
      <c r="F372" s="1137"/>
      <c r="G372" s="1137"/>
      <c r="H372" s="1137"/>
      <c r="I372" s="1137"/>
      <c r="J372" s="1137"/>
      <c r="K372" s="1137"/>
      <c r="L372" s="1137"/>
      <c r="M372" s="1137"/>
      <c r="N372" s="1137"/>
      <c r="O372" s="1137"/>
      <c r="P372" s="1137"/>
      <c r="Q372" s="1137"/>
      <c r="R372" s="1137"/>
      <c r="S372" s="1137"/>
      <c r="T372" s="1137"/>
      <c r="U372" s="1137"/>
      <c r="V372" s="1137"/>
      <c r="W372" s="1137"/>
      <c r="X372" s="1137"/>
      <c r="Y372" s="1137"/>
      <c r="Z372" s="1137"/>
    </row>
    <row r="373" spans="1:26" ht="12.75">
      <c r="A373" s="1137"/>
      <c r="B373" s="1137"/>
      <c r="C373" s="1137"/>
      <c r="D373" s="1137"/>
      <c r="E373" s="1137"/>
      <c r="F373" s="1137"/>
      <c r="G373" s="1137"/>
      <c r="H373" s="1137"/>
      <c r="I373" s="1137"/>
      <c r="J373" s="1137"/>
      <c r="K373" s="1137"/>
      <c r="L373" s="1137"/>
      <c r="M373" s="1137"/>
      <c r="N373" s="1137"/>
      <c r="O373" s="1137"/>
      <c r="P373" s="1137"/>
      <c r="Q373" s="1137"/>
      <c r="R373" s="1137"/>
      <c r="S373" s="1137"/>
      <c r="T373" s="1137"/>
      <c r="U373" s="1137"/>
      <c r="V373" s="1137"/>
      <c r="W373" s="1137"/>
      <c r="X373" s="1137"/>
      <c r="Y373" s="1137"/>
      <c r="Z373" s="1137"/>
    </row>
    <row r="374" spans="1:26" ht="12.75">
      <c r="A374" s="1137"/>
      <c r="B374" s="1137"/>
      <c r="C374" s="1137"/>
      <c r="D374" s="1137"/>
      <c r="E374" s="1137"/>
      <c r="F374" s="1137"/>
      <c r="G374" s="1137"/>
      <c r="H374" s="1137"/>
      <c r="I374" s="1137"/>
      <c r="J374" s="1137"/>
      <c r="K374" s="1137"/>
      <c r="L374" s="1137"/>
      <c r="M374" s="1137"/>
      <c r="N374" s="1137"/>
      <c r="O374" s="1137"/>
      <c r="P374" s="1137"/>
      <c r="Q374" s="1137"/>
      <c r="R374" s="1137"/>
      <c r="S374" s="1137"/>
      <c r="T374" s="1137"/>
      <c r="U374" s="1137"/>
      <c r="V374" s="1137"/>
      <c r="W374" s="1137"/>
      <c r="X374" s="1137"/>
      <c r="Y374" s="1137"/>
      <c r="Z374" s="1137"/>
    </row>
    <row r="375" spans="1:26" ht="12.75">
      <c r="A375" s="1137"/>
      <c r="B375" s="1137"/>
      <c r="C375" s="1137"/>
      <c r="D375" s="1137"/>
      <c r="E375" s="1137"/>
      <c r="F375" s="1137"/>
      <c r="G375" s="1137"/>
      <c r="H375" s="1137"/>
      <c r="I375" s="1137"/>
      <c r="J375" s="1137"/>
      <c r="K375" s="1137"/>
      <c r="L375" s="1137"/>
      <c r="M375" s="1137"/>
      <c r="N375" s="1137"/>
      <c r="O375" s="1137"/>
      <c r="P375" s="1137"/>
      <c r="Q375" s="1137"/>
      <c r="R375" s="1137"/>
      <c r="S375" s="1137"/>
      <c r="T375" s="1137"/>
      <c r="U375" s="1137"/>
      <c r="V375" s="1137"/>
      <c r="W375" s="1137"/>
      <c r="X375" s="1137"/>
      <c r="Y375" s="1137"/>
      <c r="Z375" s="1137"/>
    </row>
    <row r="376" spans="1:26" ht="12.75">
      <c r="A376" s="1137"/>
      <c r="B376" s="1137"/>
      <c r="C376" s="1137"/>
      <c r="D376" s="1137"/>
      <c r="E376" s="1137"/>
      <c r="F376" s="1137"/>
      <c r="G376" s="1137"/>
      <c r="H376" s="1137"/>
      <c r="I376" s="1137"/>
      <c r="J376" s="1137"/>
      <c r="K376" s="1137"/>
      <c r="L376" s="1137"/>
      <c r="M376" s="1137"/>
      <c r="N376" s="1137"/>
      <c r="O376" s="1137"/>
      <c r="P376" s="1137"/>
      <c r="Q376" s="1137"/>
      <c r="R376" s="1137"/>
      <c r="S376" s="1137"/>
      <c r="T376" s="1137"/>
      <c r="U376" s="1137"/>
      <c r="V376" s="1137"/>
      <c r="W376" s="1137"/>
      <c r="X376" s="1137"/>
      <c r="Y376" s="1137"/>
      <c r="Z376" s="1137"/>
    </row>
    <row r="377" spans="1:26" ht="12.75">
      <c r="A377" s="1137"/>
      <c r="B377" s="1137"/>
      <c r="C377" s="1137"/>
      <c r="D377" s="1137"/>
      <c r="E377" s="1137"/>
      <c r="F377" s="1137"/>
      <c r="G377" s="1137"/>
      <c r="H377" s="1137"/>
      <c r="I377" s="1137"/>
      <c r="J377" s="1137"/>
      <c r="K377" s="1137"/>
      <c r="L377" s="1137"/>
      <c r="M377" s="1137"/>
      <c r="N377" s="1137"/>
      <c r="O377" s="1137"/>
      <c r="P377" s="1137"/>
      <c r="Q377" s="1137"/>
      <c r="R377" s="1137"/>
      <c r="S377" s="1137"/>
      <c r="T377" s="1137"/>
      <c r="U377" s="1137"/>
      <c r="V377" s="1137"/>
      <c r="W377" s="1137"/>
      <c r="X377" s="1137"/>
      <c r="Y377" s="1137"/>
      <c r="Z377" s="1137"/>
    </row>
    <row r="378" spans="1:26" ht="12.75">
      <c r="A378" s="1137"/>
      <c r="B378" s="1137"/>
      <c r="C378" s="1137"/>
      <c r="D378" s="1137"/>
      <c r="E378" s="1137"/>
      <c r="F378" s="1137"/>
      <c r="G378" s="1137"/>
      <c r="H378" s="1137"/>
      <c r="I378" s="1137"/>
      <c r="J378" s="1137"/>
      <c r="K378" s="1137"/>
      <c r="L378" s="1137"/>
      <c r="M378" s="1137"/>
      <c r="N378" s="1137"/>
      <c r="O378" s="1137"/>
      <c r="P378" s="1137"/>
      <c r="Q378" s="1137"/>
      <c r="R378" s="1137"/>
      <c r="S378" s="1137"/>
      <c r="T378" s="1137"/>
      <c r="U378" s="1137"/>
      <c r="V378" s="1137"/>
      <c r="W378" s="1137"/>
      <c r="X378" s="1137"/>
      <c r="Y378" s="1137"/>
      <c r="Z378" s="1137"/>
    </row>
    <row r="379" spans="1:26" ht="12.75">
      <c r="A379" s="1137"/>
      <c r="B379" s="1137"/>
      <c r="C379" s="1137"/>
      <c r="D379" s="1137"/>
      <c r="E379" s="1137"/>
      <c r="F379" s="1137"/>
      <c r="G379" s="1137"/>
      <c r="H379" s="1137"/>
      <c r="I379" s="1137"/>
      <c r="J379" s="1137"/>
      <c r="K379" s="1137"/>
      <c r="L379" s="1137"/>
      <c r="M379" s="1137"/>
      <c r="N379" s="1137"/>
      <c r="O379" s="1137"/>
      <c r="P379" s="1137"/>
      <c r="Q379" s="1137"/>
      <c r="R379" s="1137"/>
      <c r="S379" s="1137"/>
      <c r="T379" s="1137"/>
      <c r="U379" s="1137"/>
      <c r="V379" s="1137"/>
      <c r="W379" s="1137"/>
      <c r="X379" s="1137"/>
      <c r="Y379" s="1137"/>
      <c r="Z379" s="1137"/>
    </row>
    <row r="380" spans="1:26" ht="12.75">
      <c r="A380" s="1137"/>
      <c r="B380" s="1137"/>
      <c r="C380" s="1137"/>
      <c r="D380" s="1137"/>
      <c r="E380" s="1137"/>
      <c r="F380" s="1137"/>
      <c r="G380" s="1137"/>
      <c r="H380" s="1137"/>
      <c r="I380" s="1137"/>
      <c r="J380" s="1137"/>
      <c r="K380" s="1137"/>
      <c r="L380" s="1137"/>
      <c r="M380" s="1137"/>
      <c r="N380" s="1137"/>
      <c r="O380" s="1137"/>
      <c r="P380" s="1137"/>
      <c r="Q380" s="1137"/>
      <c r="R380" s="1137"/>
      <c r="S380" s="1137"/>
      <c r="T380" s="1137"/>
      <c r="U380" s="1137"/>
      <c r="V380" s="1137"/>
      <c r="W380" s="1137"/>
      <c r="X380" s="1137"/>
      <c r="Y380" s="1137"/>
      <c r="Z380" s="1137"/>
    </row>
    <row r="381" spans="1:26" ht="12.75">
      <c r="A381" s="1137"/>
      <c r="B381" s="1137"/>
      <c r="C381" s="1137"/>
      <c r="D381" s="1137"/>
      <c r="E381" s="1137"/>
      <c r="F381" s="1137"/>
      <c r="G381" s="1137"/>
      <c r="H381" s="1137"/>
      <c r="I381" s="1137"/>
      <c r="J381" s="1137"/>
      <c r="K381" s="1137"/>
      <c r="L381" s="1137"/>
      <c r="M381" s="1137"/>
      <c r="N381" s="1137"/>
      <c r="O381" s="1137"/>
      <c r="P381" s="1137"/>
      <c r="Q381" s="1137"/>
      <c r="R381" s="1137"/>
      <c r="S381" s="1137"/>
      <c r="T381" s="1137"/>
      <c r="U381" s="1137"/>
      <c r="V381" s="1137"/>
      <c r="W381" s="1137"/>
      <c r="X381" s="1137"/>
      <c r="Y381" s="1137"/>
      <c r="Z381" s="1137"/>
    </row>
    <row r="382" spans="1:26" ht="12.75">
      <c r="A382" s="1137"/>
      <c r="B382" s="1137"/>
      <c r="C382" s="1137"/>
      <c r="D382" s="1137"/>
      <c r="E382" s="1137"/>
      <c r="F382" s="1137"/>
      <c r="G382" s="1137"/>
      <c r="H382" s="1137"/>
      <c r="I382" s="1137"/>
      <c r="J382" s="1137"/>
      <c r="K382" s="1137"/>
      <c r="L382" s="1137"/>
      <c r="M382" s="1137"/>
      <c r="N382" s="1137"/>
      <c r="O382" s="1137"/>
      <c r="P382" s="1137"/>
      <c r="Q382" s="1137"/>
      <c r="R382" s="1137"/>
      <c r="S382" s="1137"/>
      <c r="T382" s="1137"/>
      <c r="U382" s="1137"/>
      <c r="V382" s="1137"/>
      <c r="W382" s="1137"/>
      <c r="X382" s="1137"/>
      <c r="Y382" s="1137"/>
      <c r="Z382" s="1137"/>
    </row>
    <row r="383" spans="1:26" ht="12.75">
      <c r="A383" s="1137"/>
      <c r="B383" s="1137"/>
      <c r="C383" s="1137"/>
      <c r="D383" s="1137"/>
      <c r="E383" s="1137"/>
      <c r="F383" s="1137"/>
      <c r="G383" s="1137"/>
      <c r="H383" s="1137"/>
      <c r="I383" s="1137"/>
      <c r="J383" s="1137"/>
      <c r="K383" s="1137"/>
      <c r="L383" s="1137"/>
      <c r="M383" s="1137"/>
      <c r="N383" s="1137"/>
      <c r="O383" s="1137"/>
      <c r="P383" s="1137"/>
      <c r="Q383" s="1137"/>
      <c r="R383" s="1137"/>
      <c r="S383" s="1137"/>
      <c r="T383" s="1137"/>
      <c r="U383" s="1137"/>
      <c r="V383" s="1137"/>
      <c r="W383" s="1137"/>
      <c r="X383" s="1137"/>
      <c r="Y383" s="1137"/>
      <c r="Z383" s="1137"/>
    </row>
    <row r="384" spans="1:26" ht="12.75">
      <c r="A384" s="1137"/>
      <c r="B384" s="1137"/>
      <c r="C384" s="1137"/>
      <c r="D384" s="1137"/>
      <c r="E384" s="1137"/>
      <c r="F384" s="1137"/>
      <c r="G384" s="1137"/>
      <c r="H384" s="1137"/>
      <c r="I384" s="1137"/>
      <c r="J384" s="1137"/>
      <c r="K384" s="1137"/>
      <c r="L384" s="1137"/>
      <c r="M384" s="1137"/>
      <c r="N384" s="1137"/>
      <c r="O384" s="1137"/>
      <c r="P384" s="1137"/>
      <c r="Q384" s="1137"/>
      <c r="R384" s="1137"/>
      <c r="S384" s="1137"/>
      <c r="T384" s="1137"/>
      <c r="U384" s="1137"/>
      <c r="V384" s="1137"/>
      <c r="W384" s="1137"/>
      <c r="X384" s="1137"/>
      <c r="Y384" s="1137"/>
      <c r="Z384" s="1137"/>
    </row>
    <row r="385" spans="1:26" ht="12.75">
      <c r="A385" s="1137"/>
      <c r="B385" s="1137"/>
      <c r="C385" s="1137"/>
      <c r="D385" s="1137"/>
      <c r="E385" s="1137"/>
      <c r="F385" s="1137"/>
      <c r="G385" s="1137"/>
      <c r="H385" s="1137"/>
      <c r="I385" s="1137"/>
      <c r="J385" s="1137"/>
      <c r="K385" s="1137"/>
      <c r="L385" s="1137"/>
      <c r="M385" s="1137"/>
      <c r="N385" s="1137"/>
      <c r="O385" s="1137"/>
      <c r="P385" s="1137"/>
      <c r="Q385" s="1137"/>
      <c r="R385" s="1137"/>
      <c r="S385" s="1137"/>
      <c r="T385" s="1137"/>
      <c r="U385" s="1137"/>
      <c r="V385" s="1137"/>
      <c r="W385" s="1137"/>
      <c r="X385" s="1137"/>
      <c r="Y385" s="1137"/>
      <c r="Z385" s="1137"/>
    </row>
    <row r="386" spans="1:26" ht="12.75">
      <c r="A386" s="1137"/>
      <c r="B386" s="1137"/>
      <c r="C386" s="1137"/>
      <c r="D386" s="1137"/>
      <c r="E386" s="1137"/>
      <c r="F386" s="1137"/>
      <c r="G386" s="1137"/>
      <c r="H386" s="1137"/>
      <c r="I386" s="1137"/>
      <c r="J386" s="1137"/>
      <c r="K386" s="1137"/>
      <c r="L386" s="1137"/>
      <c r="M386" s="1137"/>
      <c r="N386" s="1137"/>
      <c r="O386" s="1137"/>
      <c r="P386" s="1137"/>
      <c r="Q386" s="1137"/>
      <c r="R386" s="1137"/>
      <c r="S386" s="1137"/>
      <c r="T386" s="1137"/>
      <c r="U386" s="1137"/>
      <c r="V386" s="1137"/>
      <c r="W386" s="1137"/>
      <c r="X386" s="1137"/>
      <c r="Y386" s="1137"/>
      <c r="Z386" s="1137"/>
    </row>
    <row r="387" spans="1:26" ht="12.75">
      <c r="A387" s="1137"/>
      <c r="B387" s="1137"/>
      <c r="C387" s="1137"/>
      <c r="D387" s="1137"/>
      <c r="E387" s="1137"/>
      <c r="F387" s="1137"/>
      <c r="G387" s="1137"/>
      <c r="H387" s="1137"/>
      <c r="I387" s="1137"/>
      <c r="J387" s="1137"/>
      <c r="K387" s="1137"/>
      <c r="L387" s="1137"/>
      <c r="M387" s="1137"/>
      <c r="N387" s="1137"/>
      <c r="O387" s="1137"/>
      <c r="P387" s="1137"/>
      <c r="Q387" s="1137"/>
      <c r="R387" s="1137"/>
      <c r="S387" s="1137"/>
      <c r="T387" s="1137"/>
      <c r="U387" s="1137"/>
      <c r="V387" s="1137"/>
      <c r="W387" s="1137"/>
      <c r="X387" s="1137"/>
      <c r="Y387" s="1137"/>
      <c r="Z387" s="1137"/>
    </row>
    <row r="388" spans="1:26" ht="12.75">
      <c r="A388" s="1137"/>
      <c r="B388" s="1137"/>
      <c r="C388" s="1137"/>
      <c r="D388" s="1137"/>
      <c r="E388" s="1137"/>
      <c r="F388" s="1137"/>
      <c r="G388" s="1137"/>
      <c r="H388" s="1137"/>
      <c r="I388" s="1137"/>
      <c r="J388" s="1137"/>
      <c r="K388" s="1137"/>
      <c r="L388" s="1137"/>
      <c r="M388" s="1137"/>
      <c r="N388" s="1137"/>
      <c r="O388" s="1137"/>
      <c r="P388" s="1137"/>
      <c r="Q388" s="1137"/>
      <c r="R388" s="1137"/>
      <c r="S388" s="1137"/>
      <c r="T388" s="1137"/>
      <c r="U388" s="1137"/>
      <c r="V388" s="1137"/>
      <c r="W388" s="1137"/>
      <c r="X388" s="1137"/>
      <c r="Y388" s="1137"/>
      <c r="Z388" s="1137"/>
    </row>
    <row r="389" spans="1:26" ht="12.75">
      <c r="A389" s="1137"/>
      <c r="B389" s="1137"/>
      <c r="C389" s="1137"/>
      <c r="D389" s="1137"/>
      <c r="E389" s="1137"/>
      <c r="F389" s="1137"/>
      <c r="G389" s="1137"/>
      <c r="H389" s="1137"/>
      <c r="I389" s="1137"/>
      <c r="J389" s="1137"/>
      <c r="K389" s="1137"/>
      <c r="L389" s="1137"/>
      <c r="M389" s="1137"/>
      <c r="N389" s="1137"/>
      <c r="O389" s="1137"/>
      <c r="P389" s="1137"/>
      <c r="Q389" s="1137"/>
      <c r="R389" s="1137"/>
      <c r="S389" s="1137"/>
      <c r="T389" s="1137"/>
      <c r="U389" s="1137"/>
      <c r="V389" s="1137"/>
      <c r="W389" s="1137"/>
      <c r="X389" s="1137"/>
      <c r="Y389" s="1137"/>
      <c r="Z389" s="1137"/>
    </row>
    <row r="390" spans="1:26" ht="12.75">
      <c r="A390" s="1137"/>
      <c r="B390" s="1137"/>
      <c r="C390" s="1137"/>
      <c r="D390" s="1137"/>
      <c r="E390" s="1137"/>
      <c r="F390" s="1137"/>
      <c r="G390" s="1137"/>
      <c r="H390" s="1137"/>
      <c r="I390" s="1137"/>
      <c r="J390" s="1137"/>
      <c r="K390" s="1137"/>
      <c r="L390" s="1137"/>
      <c r="M390" s="1137"/>
      <c r="N390" s="1137"/>
      <c r="O390" s="1137"/>
      <c r="P390" s="1137"/>
      <c r="Q390" s="1137"/>
      <c r="R390" s="1137"/>
      <c r="S390" s="1137"/>
      <c r="T390" s="1137"/>
      <c r="U390" s="1137"/>
      <c r="V390" s="1137"/>
      <c r="W390" s="1137"/>
      <c r="X390" s="1137"/>
      <c r="Y390" s="1137"/>
      <c r="Z390" s="1137"/>
    </row>
    <row r="391" spans="1:26" ht="12.75">
      <c r="A391" s="1137"/>
      <c r="B391" s="1137"/>
      <c r="C391" s="1137"/>
      <c r="D391" s="1137"/>
      <c r="E391" s="1137"/>
      <c r="F391" s="1137"/>
      <c r="G391" s="1137"/>
      <c r="H391" s="1137"/>
      <c r="I391" s="1137"/>
      <c r="J391" s="1137"/>
      <c r="K391" s="1137"/>
      <c r="L391" s="1137"/>
      <c r="M391" s="1137"/>
      <c r="N391" s="1137"/>
      <c r="O391" s="1137"/>
      <c r="P391" s="1137"/>
      <c r="Q391" s="1137"/>
      <c r="R391" s="1137"/>
      <c r="S391" s="1137"/>
      <c r="T391" s="1137"/>
      <c r="U391" s="1137"/>
      <c r="V391" s="1137"/>
      <c r="W391" s="1137"/>
      <c r="X391" s="1137"/>
      <c r="Y391" s="1137"/>
      <c r="Z391" s="1137"/>
    </row>
    <row r="392" spans="1:26" ht="12.75">
      <c r="A392" s="1137"/>
      <c r="B392" s="1137"/>
      <c r="C392" s="1137"/>
      <c r="D392" s="1137"/>
      <c r="E392" s="1137"/>
      <c r="F392" s="1137"/>
      <c r="G392" s="1137"/>
      <c r="H392" s="1137"/>
      <c r="I392" s="1137"/>
      <c r="J392" s="1137"/>
      <c r="K392" s="1137"/>
      <c r="L392" s="1137"/>
      <c r="M392" s="1137"/>
      <c r="N392" s="1137"/>
      <c r="O392" s="1137"/>
      <c r="P392" s="1137"/>
      <c r="Q392" s="1137"/>
      <c r="R392" s="1137"/>
      <c r="S392" s="1137"/>
      <c r="T392" s="1137"/>
      <c r="U392" s="1137"/>
      <c r="V392" s="1137"/>
      <c r="W392" s="1137"/>
      <c r="X392" s="1137"/>
      <c r="Y392" s="1137"/>
      <c r="Z392" s="1137"/>
    </row>
    <row r="393" spans="1:26" ht="12.75">
      <c r="A393" s="1137"/>
      <c r="B393" s="1137"/>
      <c r="C393" s="1137"/>
      <c r="D393" s="1137"/>
      <c r="E393" s="1137"/>
      <c r="F393" s="1137"/>
      <c r="G393" s="1137"/>
      <c r="H393" s="1137"/>
      <c r="I393" s="1137"/>
      <c r="J393" s="1137"/>
      <c r="K393" s="1137"/>
      <c r="L393" s="1137"/>
      <c r="M393" s="1137"/>
      <c r="N393" s="1137"/>
      <c r="O393" s="1137"/>
      <c r="P393" s="1137"/>
      <c r="Q393" s="1137"/>
      <c r="R393" s="1137"/>
      <c r="S393" s="1137"/>
      <c r="T393" s="1137"/>
      <c r="U393" s="1137"/>
      <c r="V393" s="1137"/>
      <c r="W393" s="1137"/>
      <c r="X393" s="1137"/>
      <c r="Y393" s="1137"/>
      <c r="Z393" s="1137"/>
    </row>
    <row r="394" spans="1:26" ht="12.75">
      <c r="A394" s="1137"/>
      <c r="B394" s="1137"/>
      <c r="C394" s="1137"/>
      <c r="D394" s="1137"/>
      <c r="E394" s="1137"/>
      <c r="F394" s="1137"/>
      <c r="G394" s="1137"/>
      <c r="H394" s="1137"/>
      <c r="I394" s="1137"/>
      <c r="J394" s="1137"/>
      <c r="K394" s="1137"/>
      <c r="L394" s="1137"/>
      <c r="M394" s="1137"/>
      <c r="N394" s="1137"/>
      <c r="O394" s="1137"/>
      <c r="P394" s="1137"/>
      <c r="Q394" s="1137"/>
      <c r="R394" s="1137"/>
      <c r="S394" s="1137"/>
      <c r="T394" s="1137"/>
      <c r="U394" s="1137"/>
      <c r="V394" s="1137"/>
      <c r="W394" s="1137"/>
      <c r="X394" s="1137"/>
      <c r="Y394" s="1137"/>
      <c r="Z394" s="1137"/>
    </row>
    <row r="395" spans="1:26" ht="12.75">
      <c r="A395" s="1137"/>
      <c r="B395" s="1137"/>
      <c r="C395" s="1137"/>
      <c r="D395" s="1137"/>
      <c r="E395" s="1137"/>
      <c r="F395" s="1137"/>
      <c r="G395" s="1137"/>
      <c r="H395" s="1137"/>
      <c r="I395" s="1137"/>
      <c r="J395" s="1137"/>
      <c r="K395" s="1137"/>
      <c r="L395" s="1137"/>
      <c r="M395" s="1137"/>
      <c r="N395" s="1137"/>
      <c r="O395" s="1137"/>
      <c r="P395" s="1137"/>
      <c r="Q395" s="1137"/>
      <c r="R395" s="1137"/>
      <c r="S395" s="1137"/>
      <c r="T395" s="1137"/>
      <c r="U395" s="1137"/>
      <c r="V395" s="1137"/>
      <c r="W395" s="1137"/>
      <c r="X395" s="1137"/>
      <c r="Y395" s="1137"/>
      <c r="Z395" s="1137"/>
    </row>
    <row r="396" spans="1:26" ht="12.75">
      <c r="A396" s="1137"/>
      <c r="B396" s="1137"/>
      <c r="C396" s="1137"/>
      <c r="D396" s="1137"/>
      <c r="E396" s="1137"/>
      <c r="F396" s="1137"/>
      <c r="G396" s="1137"/>
      <c r="H396" s="1137"/>
      <c r="I396" s="1137"/>
      <c r="J396" s="1137"/>
      <c r="K396" s="1137"/>
      <c r="L396" s="1137"/>
      <c r="M396" s="1137"/>
      <c r="N396" s="1137"/>
      <c r="O396" s="1137"/>
      <c r="P396" s="1137"/>
      <c r="Q396" s="1137"/>
      <c r="R396" s="1137"/>
      <c r="S396" s="1137"/>
      <c r="T396" s="1137"/>
      <c r="U396" s="1137"/>
      <c r="V396" s="1137"/>
      <c r="W396" s="1137"/>
      <c r="X396" s="1137"/>
      <c r="Y396" s="1137"/>
      <c r="Z396" s="1137"/>
    </row>
    <row r="397" spans="1:26" ht="12.75">
      <c r="A397" s="1137"/>
      <c r="B397" s="1137"/>
      <c r="C397" s="1137"/>
      <c r="D397" s="1137"/>
      <c r="E397" s="1137"/>
      <c r="F397" s="1137"/>
      <c r="G397" s="1137"/>
      <c r="H397" s="1137"/>
      <c r="I397" s="1137"/>
      <c r="J397" s="1137"/>
      <c r="K397" s="1137"/>
      <c r="L397" s="1137"/>
      <c r="M397" s="1137"/>
      <c r="N397" s="1137"/>
      <c r="O397" s="1137"/>
      <c r="P397" s="1137"/>
      <c r="Q397" s="1137"/>
      <c r="R397" s="1137"/>
      <c r="S397" s="1137"/>
      <c r="T397" s="1137"/>
      <c r="U397" s="1137"/>
      <c r="V397" s="1137"/>
      <c r="W397" s="1137"/>
      <c r="X397" s="1137"/>
      <c r="Y397" s="1137"/>
      <c r="Z397" s="1137"/>
    </row>
    <row r="398" spans="1:26" ht="12.75">
      <c r="A398" s="1137"/>
      <c r="B398" s="1137"/>
      <c r="C398" s="1137"/>
      <c r="D398" s="1137"/>
      <c r="E398" s="1137"/>
      <c r="F398" s="1137"/>
      <c r="G398" s="1137"/>
      <c r="H398" s="1137"/>
      <c r="I398" s="1137"/>
      <c r="J398" s="1137"/>
      <c r="K398" s="1137"/>
      <c r="L398" s="1137"/>
      <c r="M398" s="1137"/>
      <c r="N398" s="1137"/>
      <c r="O398" s="1137"/>
      <c r="P398" s="1137"/>
      <c r="Q398" s="1137"/>
      <c r="R398" s="1137"/>
      <c r="S398" s="1137"/>
      <c r="T398" s="1137"/>
      <c r="U398" s="1137"/>
      <c r="V398" s="1137"/>
      <c r="W398" s="1137"/>
      <c r="X398" s="1137"/>
      <c r="Y398" s="1137"/>
      <c r="Z398" s="1137"/>
    </row>
    <row r="399" spans="1:26" ht="12.75">
      <c r="A399" s="1137"/>
      <c r="B399" s="1137"/>
      <c r="C399" s="1137"/>
      <c r="D399" s="1137"/>
      <c r="E399" s="1137"/>
      <c r="F399" s="1137"/>
      <c r="G399" s="1137"/>
      <c r="H399" s="1137"/>
      <c r="I399" s="1137"/>
      <c r="J399" s="1137"/>
      <c r="K399" s="1137"/>
      <c r="L399" s="1137"/>
      <c r="M399" s="1137"/>
      <c r="N399" s="1137"/>
      <c r="O399" s="1137"/>
      <c r="P399" s="1137"/>
      <c r="Q399" s="1137"/>
      <c r="R399" s="1137"/>
      <c r="S399" s="1137"/>
      <c r="T399" s="1137"/>
      <c r="U399" s="1137"/>
      <c r="V399" s="1137"/>
      <c r="W399" s="1137"/>
      <c r="X399" s="1137"/>
      <c r="Y399" s="1137"/>
      <c r="Z399" s="1137"/>
    </row>
    <row r="400" spans="1:26" ht="12.75">
      <c r="A400" s="1137"/>
      <c r="B400" s="1137"/>
      <c r="C400" s="1137"/>
      <c r="D400" s="1137"/>
      <c r="E400" s="1137"/>
      <c r="F400" s="1137"/>
      <c r="G400" s="1137"/>
      <c r="H400" s="1137"/>
      <c r="I400" s="1137"/>
      <c r="J400" s="1137"/>
      <c r="K400" s="1137"/>
      <c r="L400" s="1137"/>
      <c r="M400" s="1137"/>
      <c r="N400" s="1137"/>
      <c r="O400" s="1137"/>
      <c r="P400" s="1137"/>
      <c r="Q400" s="1137"/>
      <c r="R400" s="1137"/>
      <c r="S400" s="1137"/>
      <c r="T400" s="1137"/>
      <c r="U400" s="1137"/>
      <c r="V400" s="1137"/>
      <c r="W400" s="1137"/>
      <c r="X400" s="1137"/>
      <c r="Y400" s="1137"/>
      <c r="Z400" s="1137"/>
    </row>
    <row r="401" spans="1:26" ht="12.75">
      <c r="A401" s="1137"/>
      <c r="B401" s="1137"/>
      <c r="C401" s="1137"/>
      <c r="D401" s="1137"/>
      <c r="E401" s="1137"/>
      <c r="F401" s="1137"/>
      <c r="G401" s="1137"/>
      <c r="H401" s="1137"/>
      <c r="I401" s="1137"/>
      <c r="J401" s="1137"/>
      <c r="K401" s="1137"/>
      <c r="L401" s="1137"/>
      <c r="M401" s="1137"/>
      <c r="N401" s="1137"/>
      <c r="O401" s="1137"/>
      <c r="P401" s="1137"/>
      <c r="Q401" s="1137"/>
      <c r="R401" s="1137"/>
      <c r="S401" s="1137"/>
      <c r="T401" s="1137"/>
      <c r="U401" s="1137"/>
      <c r="V401" s="1137"/>
      <c r="W401" s="1137"/>
      <c r="X401" s="1137"/>
      <c r="Y401" s="1137"/>
      <c r="Z401" s="1137"/>
    </row>
    <row r="402" spans="1:26" ht="12.75">
      <c r="A402" s="1137"/>
      <c r="B402" s="1137"/>
      <c r="C402" s="1137"/>
      <c r="D402" s="1137"/>
      <c r="E402" s="1137"/>
      <c r="F402" s="1137"/>
      <c r="G402" s="1137"/>
      <c r="H402" s="1137"/>
      <c r="I402" s="1137"/>
      <c r="J402" s="1137"/>
      <c r="K402" s="1137"/>
      <c r="L402" s="1137"/>
      <c r="M402" s="1137"/>
      <c r="N402" s="1137"/>
      <c r="O402" s="1137"/>
      <c r="P402" s="1137"/>
      <c r="Q402" s="1137"/>
      <c r="R402" s="1137"/>
      <c r="S402" s="1137"/>
      <c r="T402" s="1137"/>
      <c r="U402" s="1137"/>
      <c r="V402" s="1137"/>
      <c r="W402" s="1137"/>
      <c r="X402" s="1137"/>
      <c r="Y402" s="1137"/>
      <c r="Z402" s="1137"/>
    </row>
    <row r="403" spans="1:26" ht="12.75">
      <c r="A403" s="1137"/>
      <c r="B403" s="1137"/>
      <c r="C403" s="1137"/>
      <c r="D403" s="1137"/>
      <c r="E403" s="1137"/>
      <c r="F403" s="1137"/>
      <c r="G403" s="1137"/>
      <c r="H403" s="1137"/>
      <c r="I403" s="1137"/>
      <c r="J403" s="1137"/>
      <c r="K403" s="1137"/>
      <c r="L403" s="1137"/>
      <c r="M403" s="1137"/>
      <c r="N403" s="1137"/>
      <c r="O403" s="1137"/>
      <c r="P403" s="1137"/>
      <c r="Q403" s="1137"/>
      <c r="R403" s="1137"/>
      <c r="S403" s="1137"/>
      <c r="T403" s="1137"/>
      <c r="U403" s="1137"/>
      <c r="V403" s="1137"/>
      <c r="W403" s="1137"/>
      <c r="X403" s="1137"/>
      <c r="Y403" s="1137"/>
      <c r="Z403" s="1137"/>
    </row>
    <row r="404" spans="1:26" ht="12.75">
      <c r="A404" s="1137"/>
      <c r="B404" s="1137"/>
      <c r="C404" s="1137"/>
      <c r="D404" s="1137"/>
      <c r="E404" s="1137"/>
      <c r="F404" s="1137"/>
      <c r="G404" s="1137"/>
      <c r="H404" s="1137"/>
      <c r="I404" s="1137"/>
      <c r="J404" s="1137"/>
      <c r="K404" s="1137"/>
      <c r="L404" s="1137"/>
      <c r="M404" s="1137"/>
      <c r="N404" s="1137"/>
      <c r="O404" s="1137"/>
      <c r="P404" s="1137"/>
      <c r="Q404" s="1137"/>
      <c r="R404" s="1137"/>
      <c r="S404" s="1137"/>
      <c r="T404" s="1137"/>
      <c r="U404" s="1137"/>
      <c r="V404" s="1137"/>
      <c r="W404" s="1137"/>
      <c r="X404" s="1137"/>
      <c r="Y404" s="1137"/>
      <c r="Z404" s="1137"/>
    </row>
    <row r="405" spans="1:26" ht="12.75">
      <c r="A405" s="1137"/>
      <c r="B405" s="1137"/>
      <c r="C405" s="1137"/>
      <c r="D405" s="1137"/>
      <c r="E405" s="1137"/>
      <c r="F405" s="1137"/>
      <c r="G405" s="1137"/>
      <c r="H405" s="1137"/>
      <c r="I405" s="1137"/>
      <c r="J405" s="1137"/>
      <c r="K405" s="1137"/>
      <c r="L405" s="1137"/>
      <c r="M405" s="1137"/>
      <c r="N405" s="1137"/>
      <c r="O405" s="1137"/>
      <c r="P405" s="1137"/>
      <c r="Q405" s="1137"/>
      <c r="R405" s="1137"/>
      <c r="S405" s="1137"/>
      <c r="T405" s="1137"/>
      <c r="U405" s="1137"/>
      <c r="V405" s="1137"/>
      <c r="W405" s="1137"/>
      <c r="X405" s="1137"/>
      <c r="Y405" s="1137"/>
      <c r="Z405" s="1137"/>
    </row>
    <row r="406" spans="1:26" ht="12.75">
      <c r="A406" s="1137"/>
      <c r="B406" s="1137"/>
      <c r="C406" s="1137"/>
      <c r="D406" s="1137"/>
      <c r="E406" s="1137"/>
      <c r="F406" s="1137"/>
      <c r="G406" s="1137"/>
      <c r="H406" s="1137"/>
      <c r="I406" s="1137"/>
      <c r="J406" s="1137"/>
      <c r="K406" s="1137"/>
      <c r="L406" s="1137"/>
      <c r="M406" s="1137"/>
      <c r="N406" s="1137"/>
      <c r="O406" s="1137"/>
      <c r="P406" s="1137"/>
      <c r="Q406" s="1137"/>
      <c r="R406" s="1137"/>
      <c r="S406" s="1137"/>
      <c r="T406" s="1137"/>
      <c r="U406" s="1137"/>
      <c r="V406" s="1137"/>
      <c r="W406" s="1137"/>
      <c r="X406" s="1137"/>
      <c r="Y406" s="1137"/>
      <c r="Z406" s="1137"/>
    </row>
    <row r="407" spans="1:26" ht="12.75">
      <c r="A407" s="1137"/>
      <c r="B407" s="1137"/>
      <c r="C407" s="1137"/>
      <c r="D407" s="1137"/>
      <c r="E407" s="1137"/>
      <c r="F407" s="1137"/>
      <c r="G407" s="1137"/>
      <c r="H407" s="1137"/>
      <c r="I407" s="1137"/>
      <c r="J407" s="1137"/>
      <c r="K407" s="1137"/>
      <c r="L407" s="1137"/>
      <c r="M407" s="1137"/>
      <c r="N407" s="1137"/>
      <c r="O407" s="1137"/>
      <c r="P407" s="1137"/>
      <c r="Q407" s="1137"/>
      <c r="R407" s="1137"/>
      <c r="S407" s="1137"/>
      <c r="T407" s="1137"/>
      <c r="U407" s="1137"/>
      <c r="V407" s="1137"/>
      <c r="W407" s="1137"/>
      <c r="X407" s="1137"/>
      <c r="Y407" s="1137"/>
      <c r="Z407" s="1137"/>
    </row>
    <row r="408" spans="1:26" ht="12.75">
      <c r="A408" s="1137"/>
      <c r="B408" s="1137"/>
      <c r="C408" s="1137"/>
      <c r="D408" s="1137"/>
      <c r="E408" s="1137"/>
      <c r="F408" s="1137"/>
      <c r="G408" s="1137"/>
      <c r="H408" s="1137"/>
      <c r="I408" s="1137"/>
      <c r="J408" s="1137"/>
      <c r="K408" s="1137"/>
      <c r="L408" s="1137"/>
      <c r="M408" s="1137"/>
      <c r="N408" s="1137"/>
      <c r="O408" s="1137"/>
      <c r="P408" s="1137"/>
      <c r="Q408" s="1137"/>
      <c r="R408" s="1137"/>
      <c r="S408" s="1137"/>
      <c r="T408" s="1137"/>
      <c r="U408" s="1137"/>
      <c r="V408" s="1137"/>
      <c r="W408" s="1137"/>
      <c r="X408" s="1137"/>
      <c r="Y408" s="1137"/>
      <c r="Z408" s="1137"/>
    </row>
    <row r="409" spans="1:26" ht="12.75">
      <c r="A409" s="1137"/>
      <c r="B409" s="1137"/>
      <c r="C409" s="1137"/>
      <c r="D409" s="1137"/>
      <c r="E409" s="1137"/>
      <c r="F409" s="1137"/>
      <c r="G409" s="1137"/>
      <c r="H409" s="1137"/>
      <c r="I409" s="1137"/>
      <c r="J409" s="1137"/>
      <c r="K409" s="1137"/>
      <c r="L409" s="1137"/>
      <c r="M409" s="1137"/>
      <c r="N409" s="1137"/>
      <c r="O409" s="1137"/>
      <c r="P409" s="1137"/>
      <c r="Q409" s="1137"/>
      <c r="R409" s="1137"/>
      <c r="S409" s="1137"/>
      <c r="T409" s="1137"/>
      <c r="U409" s="1137"/>
      <c r="V409" s="1137"/>
      <c r="W409" s="1137"/>
      <c r="X409" s="1137"/>
      <c r="Y409" s="1137"/>
      <c r="Z409" s="1137"/>
    </row>
    <row r="410" spans="1:26" ht="12.75">
      <c r="A410" s="1137"/>
      <c r="B410" s="1137"/>
      <c r="C410" s="1137"/>
      <c r="D410" s="1137"/>
      <c r="E410" s="1137"/>
      <c r="F410" s="1137"/>
      <c r="G410" s="1137"/>
      <c r="H410" s="1137"/>
      <c r="I410" s="1137"/>
      <c r="J410" s="1137"/>
      <c r="K410" s="1137"/>
      <c r="L410" s="1137"/>
      <c r="M410" s="1137"/>
      <c r="N410" s="1137"/>
      <c r="O410" s="1137"/>
      <c r="P410" s="1137"/>
      <c r="Q410" s="1137"/>
      <c r="R410" s="1137"/>
      <c r="S410" s="1137"/>
      <c r="T410" s="1137"/>
      <c r="U410" s="1137"/>
      <c r="V410" s="1137"/>
      <c r="W410" s="1137"/>
      <c r="X410" s="1137"/>
      <c r="Y410" s="1137"/>
      <c r="Z410" s="1137"/>
    </row>
    <row r="411" spans="1:26" ht="12.75">
      <c r="A411" s="1137"/>
      <c r="B411" s="1137"/>
      <c r="C411" s="1137"/>
      <c r="D411" s="1137"/>
      <c r="E411" s="1137"/>
      <c r="F411" s="1137"/>
      <c r="G411" s="1137"/>
      <c r="H411" s="1137"/>
      <c r="I411" s="1137"/>
      <c r="J411" s="1137"/>
      <c r="K411" s="1137"/>
      <c r="L411" s="1137"/>
      <c r="M411" s="1137"/>
      <c r="N411" s="1137"/>
      <c r="O411" s="1137"/>
      <c r="P411" s="1137"/>
      <c r="Q411" s="1137"/>
      <c r="R411" s="1137"/>
      <c r="S411" s="1137"/>
      <c r="T411" s="1137"/>
      <c r="U411" s="1137"/>
      <c r="V411" s="1137"/>
      <c r="W411" s="1137"/>
      <c r="X411" s="1137"/>
      <c r="Y411" s="1137"/>
      <c r="Z411" s="1137"/>
    </row>
    <row r="412" spans="1:26" ht="12.75">
      <c r="A412" s="1137"/>
      <c r="B412" s="1137"/>
      <c r="C412" s="1137"/>
      <c r="D412" s="1137"/>
      <c r="E412" s="1137"/>
      <c r="F412" s="1137"/>
      <c r="G412" s="1137"/>
      <c r="H412" s="1137"/>
      <c r="I412" s="1137"/>
      <c r="J412" s="1137"/>
      <c r="K412" s="1137"/>
      <c r="L412" s="1137"/>
      <c r="M412" s="1137"/>
      <c r="N412" s="1137"/>
      <c r="O412" s="1137"/>
      <c r="P412" s="1137"/>
      <c r="Q412" s="1137"/>
      <c r="R412" s="1137"/>
      <c r="S412" s="1137"/>
      <c r="T412" s="1137"/>
      <c r="U412" s="1137"/>
      <c r="V412" s="1137"/>
      <c r="W412" s="1137"/>
      <c r="X412" s="1137"/>
      <c r="Y412" s="1137"/>
      <c r="Z412" s="1137"/>
    </row>
    <row r="413" spans="1:26" ht="12.75">
      <c r="A413" s="1137"/>
      <c r="B413" s="1137"/>
      <c r="C413" s="1137"/>
      <c r="D413" s="1137"/>
      <c r="E413" s="1137"/>
      <c r="F413" s="1137"/>
      <c r="G413" s="1137"/>
      <c r="H413" s="1137"/>
      <c r="I413" s="1137"/>
      <c r="J413" s="1137"/>
      <c r="K413" s="1137"/>
      <c r="L413" s="1137"/>
      <c r="M413" s="1137"/>
      <c r="N413" s="1137"/>
      <c r="O413" s="1137"/>
      <c r="P413" s="1137"/>
      <c r="Q413" s="1137"/>
      <c r="R413" s="1137"/>
      <c r="S413" s="1137"/>
      <c r="T413" s="1137"/>
      <c r="U413" s="1137"/>
      <c r="V413" s="1137"/>
      <c r="W413" s="1137"/>
      <c r="X413" s="1137"/>
      <c r="Y413" s="1137"/>
      <c r="Z413" s="1137"/>
    </row>
    <row r="414" spans="1:26" ht="12.75">
      <c r="A414" s="1137"/>
      <c r="B414" s="1137"/>
      <c r="C414" s="1137"/>
      <c r="D414" s="1137"/>
      <c r="E414" s="1137"/>
      <c r="F414" s="1137"/>
      <c r="G414" s="1137"/>
      <c r="H414" s="1137"/>
      <c r="I414" s="1137"/>
      <c r="J414" s="1137"/>
      <c r="K414" s="1137"/>
      <c r="L414" s="1137"/>
      <c r="M414" s="1137"/>
      <c r="N414" s="1137"/>
      <c r="O414" s="1137"/>
      <c r="P414" s="1137"/>
      <c r="Q414" s="1137"/>
      <c r="R414" s="1137"/>
      <c r="S414" s="1137"/>
      <c r="T414" s="1137"/>
      <c r="U414" s="1137"/>
      <c r="V414" s="1137"/>
      <c r="W414" s="1137"/>
      <c r="X414" s="1137"/>
      <c r="Y414" s="1137"/>
      <c r="Z414" s="1137"/>
    </row>
    <row r="415" spans="1:26" ht="12.75">
      <c r="A415" s="1137"/>
      <c r="B415" s="1137"/>
      <c r="C415" s="1137"/>
      <c r="D415" s="1137"/>
      <c r="E415" s="1137"/>
      <c r="F415" s="1137"/>
      <c r="G415" s="1137"/>
      <c r="H415" s="1137"/>
      <c r="I415" s="1137"/>
      <c r="J415" s="1137"/>
      <c r="K415" s="1137"/>
      <c r="L415" s="1137"/>
      <c r="M415" s="1137"/>
      <c r="N415" s="1137"/>
      <c r="O415" s="1137"/>
      <c r="P415" s="1137"/>
      <c r="Q415" s="1137"/>
      <c r="R415" s="1137"/>
      <c r="S415" s="1137"/>
      <c r="T415" s="1137"/>
      <c r="U415" s="1137"/>
      <c r="V415" s="1137"/>
      <c r="W415" s="1137"/>
      <c r="X415" s="1137"/>
      <c r="Y415" s="1137"/>
      <c r="Z415" s="1137"/>
    </row>
    <row r="416" spans="1:26" ht="12.75">
      <c r="A416" s="1137"/>
      <c r="B416" s="1137"/>
      <c r="C416" s="1137"/>
      <c r="D416" s="1137"/>
      <c r="E416" s="1137"/>
      <c r="F416" s="1137"/>
      <c r="G416" s="1137"/>
      <c r="H416" s="1137"/>
      <c r="I416" s="1137"/>
      <c r="J416" s="1137"/>
      <c r="K416" s="1137"/>
      <c r="L416" s="1137"/>
      <c r="M416" s="1137"/>
      <c r="N416" s="1137"/>
      <c r="O416" s="1137"/>
      <c r="P416" s="1137"/>
      <c r="Q416" s="1137"/>
      <c r="R416" s="1137"/>
      <c r="S416" s="1137"/>
      <c r="T416" s="1137"/>
      <c r="U416" s="1137"/>
      <c r="V416" s="1137"/>
      <c r="W416" s="1137"/>
      <c r="X416" s="1137"/>
      <c r="Y416" s="1137"/>
      <c r="Z416" s="1137"/>
    </row>
    <row r="417" spans="1:26" ht="12.75">
      <c r="A417" s="1137"/>
      <c r="B417" s="1137"/>
      <c r="C417" s="1137"/>
      <c r="D417" s="1137"/>
      <c r="E417" s="1137"/>
      <c r="F417" s="1137"/>
      <c r="G417" s="1137"/>
      <c r="H417" s="1137"/>
      <c r="I417" s="1137"/>
      <c r="J417" s="1137"/>
      <c r="K417" s="1137"/>
      <c r="L417" s="1137"/>
      <c r="M417" s="1137"/>
      <c r="N417" s="1137"/>
      <c r="O417" s="1137"/>
      <c r="P417" s="1137"/>
      <c r="Q417" s="1137"/>
      <c r="R417" s="1137"/>
      <c r="S417" s="1137"/>
      <c r="T417" s="1137"/>
      <c r="U417" s="1137"/>
      <c r="V417" s="1137"/>
      <c r="W417" s="1137"/>
      <c r="X417" s="1137"/>
      <c r="Y417" s="1137"/>
      <c r="Z417" s="1137"/>
    </row>
    <row r="418" spans="1:26" ht="12.75">
      <c r="A418" s="1137"/>
      <c r="B418" s="1137"/>
      <c r="C418" s="1137"/>
      <c r="D418" s="1137"/>
      <c r="E418" s="1137"/>
      <c r="F418" s="1137"/>
      <c r="G418" s="1137"/>
      <c r="H418" s="1137"/>
      <c r="I418" s="1137"/>
      <c r="J418" s="1137"/>
      <c r="K418" s="1137"/>
      <c r="L418" s="1137"/>
      <c r="M418" s="1137"/>
      <c r="N418" s="1137"/>
      <c r="O418" s="1137"/>
      <c r="P418" s="1137"/>
      <c r="Q418" s="1137"/>
      <c r="R418" s="1137"/>
      <c r="S418" s="1137"/>
      <c r="T418" s="1137"/>
      <c r="U418" s="1137"/>
      <c r="V418" s="1137"/>
      <c r="W418" s="1137"/>
      <c r="X418" s="1137"/>
      <c r="Y418" s="1137"/>
      <c r="Z418" s="1137"/>
    </row>
    <row r="419" spans="1:26" ht="12.75">
      <c r="A419" s="1137"/>
      <c r="B419" s="1137"/>
      <c r="C419" s="1137"/>
      <c r="D419" s="1137"/>
      <c r="E419" s="1137"/>
      <c r="F419" s="1137"/>
      <c r="G419" s="1137"/>
      <c r="H419" s="1137"/>
      <c r="I419" s="1137"/>
      <c r="J419" s="1137"/>
      <c r="K419" s="1137"/>
      <c r="L419" s="1137"/>
      <c r="M419" s="1137"/>
      <c r="N419" s="1137"/>
      <c r="O419" s="1137"/>
      <c r="P419" s="1137"/>
      <c r="Q419" s="1137"/>
      <c r="R419" s="1137"/>
      <c r="S419" s="1137"/>
      <c r="T419" s="1137"/>
      <c r="U419" s="1137"/>
      <c r="V419" s="1137"/>
      <c r="W419" s="1137"/>
      <c r="X419" s="1137"/>
      <c r="Y419" s="1137"/>
      <c r="Z419" s="1137"/>
    </row>
    <row r="420" spans="1:26" ht="12.75">
      <c r="A420" s="1137"/>
      <c r="B420" s="1137"/>
      <c r="C420" s="1137"/>
      <c r="D420" s="1137"/>
      <c r="E420" s="1137"/>
      <c r="F420" s="1137"/>
      <c r="G420" s="1137"/>
      <c r="H420" s="1137"/>
      <c r="I420" s="1137"/>
      <c r="J420" s="1137"/>
      <c r="K420" s="1137"/>
      <c r="L420" s="1137"/>
      <c r="M420" s="1137"/>
      <c r="N420" s="1137"/>
      <c r="O420" s="1137"/>
      <c r="P420" s="1137"/>
      <c r="Q420" s="1137"/>
      <c r="R420" s="1137"/>
      <c r="S420" s="1137"/>
      <c r="T420" s="1137"/>
      <c r="U420" s="1137"/>
      <c r="V420" s="1137"/>
      <c r="W420" s="1137"/>
      <c r="X420" s="1137"/>
      <c r="Y420" s="1137"/>
      <c r="Z420" s="1137"/>
    </row>
    <row r="421" spans="1:26" ht="12.75">
      <c r="A421" s="1137"/>
      <c r="B421" s="1137"/>
      <c r="C421" s="1137"/>
      <c r="D421" s="1137"/>
      <c r="E421" s="1137"/>
      <c r="F421" s="1137"/>
      <c r="G421" s="1137"/>
      <c r="H421" s="1137"/>
      <c r="I421" s="1137"/>
      <c r="J421" s="1137"/>
      <c r="K421" s="1137"/>
      <c r="L421" s="1137"/>
      <c r="M421" s="1137"/>
      <c r="N421" s="1137"/>
      <c r="O421" s="1137"/>
      <c r="P421" s="1137"/>
      <c r="Q421" s="1137"/>
      <c r="R421" s="1137"/>
      <c r="S421" s="1137"/>
      <c r="T421" s="1137"/>
      <c r="U421" s="1137"/>
      <c r="V421" s="1137"/>
      <c r="W421" s="1137"/>
      <c r="X421" s="1137"/>
      <c r="Y421" s="1137"/>
      <c r="Z421" s="1137"/>
    </row>
    <row r="422" spans="1:26" ht="12.75">
      <c r="A422" s="1137"/>
      <c r="B422" s="1137"/>
      <c r="C422" s="1137"/>
      <c r="D422" s="1137"/>
      <c r="E422" s="1137"/>
      <c r="F422" s="1137"/>
      <c r="G422" s="1137"/>
      <c r="H422" s="1137"/>
      <c r="I422" s="1137"/>
      <c r="J422" s="1137"/>
      <c r="K422" s="1137"/>
      <c r="L422" s="1137"/>
      <c r="M422" s="1137"/>
      <c r="N422" s="1137"/>
      <c r="O422" s="1137"/>
      <c r="P422" s="1137"/>
      <c r="Q422" s="1137"/>
      <c r="R422" s="1137"/>
      <c r="S422" s="1137"/>
      <c r="T422" s="1137"/>
      <c r="U422" s="1137"/>
      <c r="V422" s="1137"/>
      <c r="W422" s="1137"/>
      <c r="X422" s="1137"/>
      <c r="Y422" s="1137"/>
      <c r="Z422" s="1137"/>
    </row>
    <row r="423" spans="1:26" ht="12.75">
      <c r="A423" s="1137"/>
      <c r="B423" s="1137"/>
      <c r="C423" s="1137"/>
      <c r="D423" s="1137"/>
      <c r="E423" s="1137"/>
      <c r="F423" s="1137"/>
      <c r="G423" s="1137"/>
      <c r="H423" s="1137"/>
      <c r="I423" s="1137"/>
      <c r="J423" s="1137"/>
      <c r="K423" s="1137"/>
      <c r="L423" s="1137"/>
      <c r="M423" s="1137"/>
      <c r="N423" s="1137"/>
      <c r="O423" s="1137"/>
      <c r="P423" s="1137"/>
      <c r="Q423" s="1137"/>
      <c r="R423" s="1137"/>
      <c r="S423" s="1137"/>
      <c r="T423" s="1137"/>
      <c r="U423" s="1137"/>
      <c r="V423" s="1137"/>
      <c r="W423" s="1137"/>
      <c r="X423" s="1137"/>
      <c r="Y423" s="1137"/>
      <c r="Z423" s="1137"/>
    </row>
    <row r="424" spans="1:26" ht="12.75">
      <c r="A424" s="1137"/>
      <c r="B424" s="1137"/>
      <c r="C424" s="1137"/>
      <c r="D424" s="1137"/>
      <c r="E424" s="1137"/>
      <c r="F424" s="1137"/>
      <c r="G424" s="1137"/>
      <c r="H424" s="1137"/>
      <c r="I424" s="1137"/>
      <c r="J424" s="1137"/>
      <c r="K424" s="1137"/>
      <c r="L424" s="1137"/>
      <c r="M424" s="1137"/>
      <c r="N424" s="1137"/>
      <c r="O424" s="1137"/>
      <c r="P424" s="1137"/>
      <c r="Q424" s="1137"/>
      <c r="R424" s="1137"/>
      <c r="S424" s="1137"/>
      <c r="T424" s="1137"/>
      <c r="U424" s="1137"/>
      <c r="V424" s="1137"/>
      <c r="W424" s="1137"/>
      <c r="X424" s="1137"/>
      <c r="Y424" s="1137"/>
      <c r="Z424" s="1137"/>
    </row>
    <row r="425" spans="1:26" ht="12.75">
      <c r="A425" s="1137"/>
      <c r="B425" s="1137"/>
      <c r="C425" s="1137"/>
      <c r="D425" s="1137"/>
      <c r="E425" s="1137"/>
      <c r="F425" s="1137"/>
      <c r="G425" s="1137"/>
      <c r="H425" s="1137"/>
      <c r="I425" s="1137"/>
      <c r="J425" s="1137"/>
      <c r="K425" s="1137"/>
      <c r="L425" s="1137"/>
      <c r="M425" s="1137"/>
      <c r="N425" s="1137"/>
      <c r="O425" s="1137"/>
      <c r="P425" s="1137"/>
      <c r="Q425" s="1137"/>
      <c r="R425" s="1137"/>
      <c r="S425" s="1137"/>
      <c r="T425" s="1137"/>
      <c r="U425" s="1137"/>
      <c r="V425" s="1137"/>
      <c r="W425" s="1137"/>
      <c r="X425" s="1137"/>
      <c r="Y425" s="1137"/>
      <c r="Z425" s="1137"/>
    </row>
    <row r="426" spans="1:26" ht="12.75">
      <c r="A426" s="1137"/>
      <c r="B426" s="1137"/>
      <c r="C426" s="1137"/>
      <c r="D426" s="1137"/>
      <c r="E426" s="1137"/>
      <c r="F426" s="1137"/>
      <c r="G426" s="1137"/>
      <c r="H426" s="1137"/>
      <c r="I426" s="1137"/>
      <c r="J426" s="1137"/>
      <c r="K426" s="1137"/>
      <c r="L426" s="1137"/>
      <c r="M426" s="1137"/>
      <c r="N426" s="1137"/>
      <c r="O426" s="1137"/>
      <c r="P426" s="1137"/>
      <c r="Q426" s="1137"/>
      <c r="R426" s="1137"/>
      <c r="S426" s="1137"/>
      <c r="T426" s="1137"/>
      <c r="U426" s="1137"/>
      <c r="V426" s="1137"/>
      <c r="W426" s="1137"/>
      <c r="X426" s="1137"/>
      <c r="Y426" s="1137"/>
      <c r="Z426" s="1137"/>
    </row>
    <row r="427" spans="1:26" ht="12.75">
      <c r="A427" s="1137"/>
      <c r="B427" s="1137"/>
      <c r="C427" s="1137"/>
      <c r="D427" s="1137"/>
      <c r="E427" s="1137"/>
      <c r="F427" s="1137"/>
      <c r="G427" s="1137"/>
      <c r="H427" s="1137"/>
      <c r="I427" s="1137"/>
      <c r="J427" s="1137"/>
      <c r="K427" s="1137"/>
      <c r="L427" s="1137"/>
      <c r="M427" s="1137"/>
      <c r="N427" s="1137"/>
      <c r="O427" s="1137"/>
      <c r="P427" s="1137"/>
      <c r="Q427" s="1137"/>
      <c r="R427" s="1137"/>
      <c r="S427" s="1137"/>
      <c r="T427" s="1137"/>
      <c r="U427" s="1137"/>
      <c r="V427" s="1137"/>
      <c r="W427" s="1137"/>
      <c r="X427" s="1137"/>
      <c r="Y427" s="1137"/>
      <c r="Z427" s="1137"/>
    </row>
    <row r="428" spans="1:26" ht="12.75">
      <c r="A428" s="1137"/>
      <c r="B428" s="1137"/>
      <c r="C428" s="1137"/>
      <c r="D428" s="1137"/>
      <c r="E428" s="1137"/>
      <c r="F428" s="1137"/>
      <c r="G428" s="1137"/>
      <c r="H428" s="1137"/>
      <c r="I428" s="1137"/>
      <c r="J428" s="1137"/>
      <c r="K428" s="1137"/>
      <c r="L428" s="1137"/>
      <c r="M428" s="1137"/>
      <c r="N428" s="1137"/>
      <c r="O428" s="1137"/>
      <c r="P428" s="1137"/>
      <c r="Q428" s="1137"/>
      <c r="R428" s="1137"/>
      <c r="S428" s="1137"/>
      <c r="T428" s="1137"/>
      <c r="U428" s="1137"/>
      <c r="V428" s="1137"/>
      <c r="W428" s="1137"/>
      <c r="X428" s="1137"/>
      <c r="Y428" s="1137"/>
      <c r="Z428" s="1137"/>
    </row>
    <row r="429" spans="1:26" ht="12.75">
      <c r="A429" s="1137"/>
      <c r="B429" s="1137"/>
      <c r="C429" s="1137"/>
      <c r="D429" s="1137"/>
      <c r="E429" s="1137"/>
      <c r="F429" s="1137"/>
      <c r="G429" s="1137"/>
      <c r="H429" s="1137"/>
      <c r="I429" s="1137"/>
      <c r="J429" s="1137"/>
      <c r="K429" s="1137"/>
      <c r="L429" s="1137"/>
      <c r="M429" s="1137"/>
      <c r="N429" s="1137"/>
      <c r="O429" s="1137"/>
      <c r="P429" s="1137"/>
      <c r="Q429" s="1137"/>
      <c r="R429" s="1137"/>
      <c r="S429" s="1137"/>
      <c r="T429" s="1137"/>
      <c r="U429" s="1137"/>
      <c r="V429" s="1137"/>
      <c r="W429" s="1137"/>
      <c r="X429" s="1137"/>
      <c r="Y429" s="1137"/>
      <c r="Z429" s="1137"/>
    </row>
    <row r="430" spans="1:26" ht="12.75">
      <c r="A430" s="1137"/>
      <c r="B430" s="1137"/>
      <c r="C430" s="1137"/>
      <c r="D430" s="1137"/>
      <c r="E430" s="1137"/>
      <c r="F430" s="1137"/>
      <c r="G430" s="1137"/>
      <c r="H430" s="1137"/>
      <c r="I430" s="1137"/>
      <c r="J430" s="1137"/>
      <c r="K430" s="1137"/>
      <c r="L430" s="1137"/>
      <c r="M430" s="1137"/>
      <c r="N430" s="1137"/>
      <c r="O430" s="1137"/>
      <c r="P430" s="1137"/>
      <c r="Q430" s="1137"/>
      <c r="R430" s="1137"/>
      <c r="S430" s="1137"/>
      <c r="T430" s="1137"/>
      <c r="U430" s="1137"/>
      <c r="V430" s="1137"/>
      <c r="W430" s="1137"/>
      <c r="X430" s="1137"/>
      <c r="Y430" s="1137"/>
      <c r="Z430" s="1137"/>
    </row>
    <row r="431" spans="1:26" ht="12.75">
      <c r="A431" s="1137"/>
      <c r="B431" s="1137"/>
      <c r="C431" s="1137"/>
      <c r="D431" s="1137"/>
      <c r="E431" s="1137"/>
      <c r="F431" s="1137"/>
      <c r="G431" s="1137"/>
      <c r="H431" s="1137"/>
      <c r="I431" s="1137"/>
      <c r="J431" s="1137"/>
      <c r="K431" s="1137"/>
      <c r="L431" s="1137"/>
      <c r="M431" s="1137"/>
      <c r="N431" s="1137"/>
      <c r="O431" s="1137"/>
      <c r="P431" s="1137"/>
      <c r="Q431" s="1137"/>
      <c r="R431" s="1137"/>
      <c r="S431" s="1137"/>
      <c r="T431" s="1137"/>
      <c r="U431" s="1137"/>
      <c r="V431" s="1137"/>
      <c r="W431" s="1137"/>
      <c r="X431" s="1137"/>
      <c r="Y431" s="1137"/>
      <c r="Z431" s="1137"/>
    </row>
    <row r="432" spans="1:26" ht="12.75">
      <c r="A432" s="1137"/>
      <c r="B432" s="1137"/>
      <c r="C432" s="1137"/>
      <c r="D432" s="1137"/>
      <c r="E432" s="1137"/>
      <c r="F432" s="1137"/>
      <c r="G432" s="1137"/>
      <c r="H432" s="1137"/>
      <c r="I432" s="1137"/>
      <c r="J432" s="1137"/>
      <c r="K432" s="1137"/>
      <c r="L432" s="1137"/>
      <c r="M432" s="1137"/>
      <c r="N432" s="1137"/>
      <c r="O432" s="1137"/>
      <c r="P432" s="1137"/>
      <c r="Q432" s="1137"/>
      <c r="R432" s="1137"/>
      <c r="S432" s="1137"/>
      <c r="T432" s="1137"/>
      <c r="U432" s="1137"/>
      <c r="V432" s="1137"/>
      <c r="W432" s="1137"/>
      <c r="X432" s="1137"/>
      <c r="Y432" s="1137"/>
      <c r="Z432" s="1137"/>
    </row>
    <row r="433" spans="1:26" ht="12.75">
      <c r="A433" s="1137"/>
      <c r="B433" s="1137"/>
      <c r="C433" s="1137"/>
      <c r="D433" s="1137"/>
      <c r="E433" s="1137"/>
      <c r="F433" s="1137"/>
      <c r="G433" s="1137"/>
      <c r="H433" s="1137"/>
      <c r="I433" s="1137"/>
      <c r="J433" s="1137"/>
      <c r="K433" s="1137"/>
      <c r="L433" s="1137"/>
      <c r="M433" s="1137"/>
      <c r="N433" s="1137"/>
      <c r="O433" s="1137"/>
      <c r="P433" s="1137"/>
      <c r="Q433" s="1137"/>
      <c r="R433" s="1137"/>
      <c r="S433" s="1137"/>
      <c r="T433" s="1137"/>
      <c r="U433" s="1137"/>
      <c r="V433" s="1137"/>
      <c r="W433" s="1137"/>
      <c r="X433" s="1137"/>
      <c r="Y433" s="1137"/>
      <c r="Z433" s="1137"/>
    </row>
    <row r="434" spans="1:26" ht="12.75">
      <c r="A434" s="1137"/>
      <c r="B434" s="1137"/>
      <c r="C434" s="1137"/>
      <c r="D434" s="1137"/>
      <c r="E434" s="1137"/>
      <c r="F434" s="1137"/>
      <c r="G434" s="1137"/>
      <c r="H434" s="1137"/>
      <c r="I434" s="1137"/>
      <c r="J434" s="1137"/>
      <c r="K434" s="1137"/>
      <c r="L434" s="1137"/>
      <c r="M434" s="1137"/>
      <c r="N434" s="1137"/>
      <c r="O434" s="1137"/>
      <c r="P434" s="1137"/>
      <c r="Q434" s="1137"/>
      <c r="R434" s="1137"/>
      <c r="S434" s="1137"/>
      <c r="T434" s="1137"/>
      <c r="U434" s="1137"/>
      <c r="V434" s="1137"/>
      <c r="W434" s="1137"/>
      <c r="X434" s="1137"/>
      <c r="Y434" s="1137"/>
      <c r="Z434" s="1137"/>
    </row>
    <row r="435" spans="1:26" ht="12.75">
      <c r="A435" s="1137"/>
      <c r="B435" s="1137"/>
      <c r="C435" s="1137"/>
      <c r="D435" s="1137"/>
      <c r="E435" s="1137"/>
      <c r="F435" s="1137"/>
      <c r="G435" s="1137"/>
      <c r="H435" s="1137"/>
      <c r="I435" s="1137"/>
      <c r="J435" s="1137"/>
      <c r="K435" s="1137"/>
      <c r="L435" s="1137"/>
      <c r="M435" s="1137"/>
      <c r="N435" s="1137"/>
      <c r="O435" s="1137"/>
      <c r="P435" s="1137"/>
      <c r="Q435" s="1137"/>
      <c r="R435" s="1137"/>
      <c r="S435" s="1137"/>
      <c r="T435" s="1137"/>
      <c r="U435" s="1137"/>
      <c r="V435" s="1137"/>
      <c r="W435" s="1137"/>
      <c r="X435" s="1137"/>
      <c r="Y435" s="1137"/>
      <c r="Z435" s="1137"/>
    </row>
    <row r="436" spans="1:26" ht="12.75">
      <c r="A436" s="1137"/>
      <c r="B436" s="1137"/>
      <c r="C436" s="1137"/>
      <c r="D436" s="1137"/>
      <c r="E436" s="1137"/>
      <c r="F436" s="1137"/>
      <c r="G436" s="1137"/>
      <c r="H436" s="1137"/>
      <c r="I436" s="1137"/>
      <c r="J436" s="1137"/>
      <c r="K436" s="1137"/>
      <c r="L436" s="1137"/>
      <c r="M436" s="1137"/>
      <c r="N436" s="1137"/>
      <c r="O436" s="1137"/>
      <c r="P436" s="1137"/>
      <c r="Q436" s="1137"/>
      <c r="R436" s="1137"/>
      <c r="S436" s="1137"/>
      <c r="T436" s="1137"/>
      <c r="U436" s="1137"/>
      <c r="V436" s="1137"/>
      <c r="W436" s="1137"/>
      <c r="X436" s="1137"/>
      <c r="Y436" s="1137"/>
      <c r="Z436" s="1137"/>
    </row>
    <row r="437" spans="1:26" ht="12.75">
      <c r="A437" s="1137"/>
      <c r="B437" s="1137"/>
      <c r="C437" s="1137"/>
      <c r="D437" s="1137"/>
      <c r="E437" s="1137"/>
      <c r="F437" s="1137"/>
      <c r="G437" s="1137"/>
      <c r="H437" s="1137"/>
      <c r="I437" s="1137"/>
      <c r="J437" s="1137"/>
      <c r="K437" s="1137"/>
      <c r="L437" s="1137"/>
      <c r="M437" s="1137"/>
      <c r="N437" s="1137"/>
      <c r="O437" s="1137"/>
      <c r="P437" s="1137"/>
      <c r="Q437" s="1137"/>
      <c r="R437" s="1137"/>
      <c r="S437" s="1137"/>
      <c r="T437" s="1137"/>
      <c r="U437" s="1137"/>
      <c r="V437" s="1137"/>
      <c r="W437" s="1137"/>
      <c r="X437" s="1137"/>
      <c r="Y437" s="1137"/>
      <c r="Z437" s="1137"/>
    </row>
    <row r="438" spans="1:26" ht="12.75">
      <c r="A438" s="1137"/>
      <c r="B438" s="1137"/>
      <c r="C438" s="1137"/>
      <c r="D438" s="1137"/>
      <c r="E438" s="1137"/>
      <c r="F438" s="1137"/>
      <c r="G438" s="1137"/>
      <c r="H438" s="1137"/>
      <c r="I438" s="1137"/>
      <c r="J438" s="1137"/>
      <c r="K438" s="1137"/>
      <c r="L438" s="1137"/>
      <c r="M438" s="1137"/>
      <c r="N438" s="1137"/>
      <c r="O438" s="1137"/>
      <c r="P438" s="1137"/>
      <c r="Q438" s="1137"/>
      <c r="R438" s="1137"/>
      <c r="S438" s="1137"/>
      <c r="T438" s="1137"/>
      <c r="U438" s="1137"/>
      <c r="V438" s="1137"/>
      <c r="W438" s="1137"/>
      <c r="X438" s="1137"/>
      <c r="Y438" s="1137"/>
      <c r="Z438" s="1137"/>
    </row>
    <row r="439" spans="1:26" ht="12.75">
      <c r="A439" s="1137"/>
      <c r="B439" s="1137"/>
      <c r="C439" s="1137"/>
      <c r="D439" s="1137"/>
      <c r="E439" s="1137"/>
      <c r="F439" s="1137"/>
      <c r="G439" s="1137"/>
      <c r="H439" s="1137"/>
      <c r="I439" s="1137"/>
      <c r="J439" s="1137"/>
      <c r="K439" s="1137"/>
      <c r="L439" s="1137"/>
      <c r="M439" s="1137"/>
      <c r="N439" s="1137"/>
      <c r="O439" s="1137"/>
      <c r="P439" s="1137"/>
      <c r="Q439" s="1137"/>
      <c r="R439" s="1137"/>
      <c r="S439" s="1137"/>
      <c r="T439" s="1137"/>
      <c r="U439" s="1137"/>
      <c r="V439" s="1137"/>
      <c r="W439" s="1137"/>
      <c r="X439" s="1137"/>
      <c r="Y439" s="1137"/>
      <c r="Z439" s="1137"/>
    </row>
    <row r="440" spans="1:26" ht="12.75">
      <c r="A440" s="1137"/>
      <c r="B440" s="1137"/>
      <c r="C440" s="1137"/>
      <c r="D440" s="1137"/>
      <c r="E440" s="1137"/>
      <c r="F440" s="1137"/>
      <c r="G440" s="1137"/>
      <c r="H440" s="1137"/>
      <c r="I440" s="1137"/>
      <c r="J440" s="1137"/>
      <c r="K440" s="1137"/>
      <c r="L440" s="1137"/>
      <c r="M440" s="1137"/>
      <c r="N440" s="1137"/>
      <c r="O440" s="1137"/>
      <c r="P440" s="1137"/>
      <c r="Q440" s="1137"/>
      <c r="R440" s="1137"/>
      <c r="S440" s="1137"/>
      <c r="T440" s="1137"/>
      <c r="U440" s="1137"/>
      <c r="V440" s="1137"/>
      <c r="W440" s="1137"/>
      <c r="X440" s="1137"/>
      <c r="Y440" s="1137"/>
      <c r="Z440" s="1137"/>
    </row>
    <row r="441" spans="1:26" ht="12.75">
      <c r="A441" s="1137"/>
      <c r="B441" s="1137"/>
      <c r="C441" s="1137"/>
      <c r="D441" s="1137"/>
      <c r="E441" s="1137"/>
      <c r="F441" s="1137"/>
      <c r="G441" s="1137"/>
      <c r="H441" s="1137"/>
      <c r="I441" s="1137"/>
      <c r="J441" s="1137"/>
      <c r="K441" s="1137"/>
      <c r="L441" s="1137"/>
      <c r="M441" s="1137"/>
      <c r="N441" s="1137"/>
      <c r="O441" s="1137"/>
      <c r="P441" s="1137"/>
      <c r="Q441" s="1137"/>
      <c r="R441" s="1137"/>
      <c r="S441" s="1137"/>
      <c r="T441" s="1137"/>
      <c r="U441" s="1137"/>
      <c r="V441" s="1137"/>
      <c r="W441" s="1137"/>
      <c r="X441" s="1137"/>
      <c r="Y441" s="1137"/>
      <c r="Z441" s="1137"/>
    </row>
    <row r="442" spans="1:26" ht="12.75">
      <c r="A442" s="1137"/>
      <c r="B442" s="1137"/>
      <c r="C442" s="1137"/>
      <c r="D442" s="1137"/>
      <c r="E442" s="1137"/>
      <c r="F442" s="1137"/>
      <c r="G442" s="1137"/>
      <c r="H442" s="1137"/>
      <c r="I442" s="1137"/>
      <c r="J442" s="1137"/>
      <c r="K442" s="1137"/>
      <c r="L442" s="1137"/>
      <c r="M442" s="1137"/>
      <c r="N442" s="1137"/>
      <c r="O442" s="1137"/>
      <c r="P442" s="1137"/>
      <c r="Q442" s="1137"/>
      <c r="R442" s="1137"/>
      <c r="S442" s="1137"/>
      <c r="T442" s="1137"/>
      <c r="U442" s="1137"/>
      <c r="V442" s="1137"/>
      <c r="W442" s="1137"/>
      <c r="X442" s="1137"/>
      <c r="Y442" s="1137"/>
      <c r="Z442" s="1137"/>
    </row>
    <row r="443" spans="1:26" ht="12.75">
      <c r="A443" s="1137"/>
      <c r="B443" s="1137"/>
      <c r="C443" s="1137"/>
      <c r="D443" s="1137"/>
      <c r="E443" s="1137"/>
      <c r="F443" s="1137"/>
      <c r="G443" s="1137"/>
      <c r="H443" s="1137"/>
      <c r="I443" s="1137"/>
      <c r="J443" s="1137"/>
      <c r="K443" s="1137"/>
      <c r="L443" s="1137"/>
      <c r="M443" s="1137"/>
      <c r="N443" s="1137"/>
      <c r="O443" s="1137"/>
      <c r="P443" s="1137"/>
      <c r="Q443" s="1137"/>
      <c r="R443" s="1137"/>
      <c r="S443" s="1137"/>
      <c r="T443" s="1137"/>
      <c r="U443" s="1137"/>
      <c r="V443" s="1137"/>
      <c r="W443" s="1137"/>
      <c r="X443" s="1137"/>
      <c r="Y443" s="1137"/>
      <c r="Z443" s="1137"/>
    </row>
    <row r="444" spans="1:26" ht="12.75">
      <c r="A444" s="1137"/>
      <c r="B444" s="1137"/>
      <c r="C444" s="1137"/>
      <c r="D444" s="1137"/>
      <c r="E444" s="1137"/>
      <c r="F444" s="1137"/>
      <c r="G444" s="1137"/>
      <c r="H444" s="1137"/>
      <c r="I444" s="1137"/>
      <c r="J444" s="1137"/>
      <c r="K444" s="1137"/>
      <c r="L444" s="1137"/>
      <c r="M444" s="1137"/>
      <c r="N444" s="1137"/>
      <c r="O444" s="1137"/>
      <c r="P444" s="1137"/>
      <c r="Q444" s="1137"/>
      <c r="R444" s="1137"/>
      <c r="S444" s="1137"/>
      <c r="T444" s="1137"/>
      <c r="U444" s="1137"/>
      <c r="V444" s="1137"/>
      <c r="W444" s="1137"/>
      <c r="X444" s="1137"/>
      <c r="Y444" s="1137"/>
      <c r="Z444" s="1137"/>
    </row>
    <row r="445" spans="1:26" ht="12.75">
      <c r="A445" s="1137"/>
      <c r="B445" s="1137"/>
      <c r="C445" s="1137"/>
      <c r="D445" s="1137"/>
      <c r="E445" s="1137"/>
      <c r="F445" s="1137"/>
      <c r="G445" s="1137"/>
      <c r="H445" s="1137"/>
      <c r="I445" s="1137"/>
      <c r="J445" s="1137"/>
      <c r="K445" s="1137"/>
      <c r="L445" s="1137"/>
      <c r="M445" s="1137"/>
      <c r="N445" s="1137"/>
      <c r="O445" s="1137"/>
      <c r="P445" s="1137"/>
      <c r="Q445" s="1137"/>
      <c r="R445" s="1137"/>
      <c r="S445" s="1137"/>
      <c r="T445" s="1137"/>
      <c r="U445" s="1137"/>
      <c r="V445" s="1137"/>
      <c r="W445" s="1137"/>
      <c r="X445" s="1137"/>
      <c r="Y445" s="1137"/>
      <c r="Z445" s="1137"/>
    </row>
    <row r="446" spans="1:26" ht="12.75">
      <c r="A446" s="1137"/>
      <c r="B446" s="1137"/>
      <c r="C446" s="1137"/>
      <c r="D446" s="1137"/>
      <c r="E446" s="1137"/>
      <c r="F446" s="1137"/>
      <c r="G446" s="1137"/>
      <c r="H446" s="1137"/>
      <c r="I446" s="1137"/>
      <c r="J446" s="1137"/>
      <c r="K446" s="1137"/>
      <c r="L446" s="1137"/>
      <c r="M446" s="1137"/>
      <c r="N446" s="1137"/>
      <c r="O446" s="1137"/>
      <c r="P446" s="1137"/>
      <c r="Q446" s="1137"/>
      <c r="R446" s="1137"/>
      <c r="S446" s="1137"/>
      <c r="T446" s="1137"/>
      <c r="U446" s="1137"/>
      <c r="V446" s="1137"/>
      <c r="W446" s="1137"/>
      <c r="X446" s="1137"/>
      <c r="Y446" s="1137"/>
      <c r="Z446" s="1137"/>
    </row>
    <row r="447" spans="1:26" ht="12.75">
      <c r="A447" s="1137"/>
      <c r="B447" s="1137"/>
      <c r="C447" s="1137"/>
      <c r="D447" s="1137"/>
      <c r="E447" s="1137"/>
      <c r="F447" s="1137"/>
      <c r="G447" s="1137"/>
      <c r="H447" s="1137"/>
      <c r="I447" s="1137"/>
      <c r="J447" s="1137"/>
      <c r="K447" s="1137"/>
      <c r="L447" s="1137"/>
      <c r="M447" s="1137"/>
      <c r="N447" s="1137"/>
      <c r="O447" s="1137"/>
      <c r="P447" s="1137"/>
      <c r="Q447" s="1137"/>
      <c r="R447" s="1137"/>
      <c r="S447" s="1137"/>
      <c r="T447" s="1137"/>
      <c r="U447" s="1137"/>
      <c r="V447" s="1137"/>
      <c r="W447" s="1137"/>
      <c r="X447" s="1137"/>
      <c r="Y447" s="1137"/>
      <c r="Z447" s="1137"/>
    </row>
    <row r="448" spans="1:26" ht="12.75">
      <c r="A448" s="1137"/>
      <c r="B448" s="1137"/>
      <c r="C448" s="1137"/>
      <c r="D448" s="1137"/>
      <c r="E448" s="1137"/>
      <c r="F448" s="1137"/>
      <c r="G448" s="1137"/>
      <c r="H448" s="1137"/>
      <c r="I448" s="1137"/>
      <c r="J448" s="1137"/>
      <c r="K448" s="1137"/>
      <c r="L448" s="1137"/>
      <c r="M448" s="1137"/>
      <c r="N448" s="1137"/>
      <c r="O448" s="1137"/>
      <c r="P448" s="1137"/>
      <c r="Q448" s="1137"/>
      <c r="R448" s="1137"/>
      <c r="S448" s="1137"/>
      <c r="T448" s="1137"/>
      <c r="U448" s="1137"/>
      <c r="V448" s="1137"/>
      <c r="W448" s="1137"/>
      <c r="X448" s="1137"/>
      <c r="Y448" s="1137"/>
      <c r="Z448" s="1137"/>
    </row>
    <row r="449" spans="1:26" ht="12.75">
      <c r="A449" s="1137"/>
      <c r="B449" s="1137"/>
      <c r="C449" s="1137"/>
      <c r="D449" s="1137"/>
      <c r="E449" s="1137"/>
      <c r="F449" s="1137"/>
      <c r="G449" s="1137"/>
      <c r="H449" s="1137"/>
      <c r="I449" s="1137"/>
      <c r="J449" s="1137"/>
      <c r="K449" s="1137"/>
      <c r="L449" s="1137"/>
      <c r="M449" s="1137"/>
      <c r="N449" s="1137"/>
      <c r="O449" s="1137"/>
      <c r="P449" s="1137"/>
      <c r="Q449" s="1137"/>
      <c r="R449" s="1137"/>
      <c r="S449" s="1137"/>
      <c r="T449" s="1137"/>
      <c r="U449" s="1137"/>
      <c r="V449" s="1137"/>
      <c r="W449" s="1137"/>
      <c r="X449" s="1137"/>
      <c r="Y449" s="1137"/>
      <c r="Z449" s="1137"/>
    </row>
    <row r="450" spans="1:26" ht="12.75">
      <c r="A450" s="1137"/>
      <c r="B450" s="1137"/>
      <c r="C450" s="1137"/>
      <c r="D450" s="1137"/>
      <c r="E450" s="1137"/>
      <c r="F450" s="1137"/>
      <c r="G450" s="1137"/>
      <c r="H450" s="1137"/>
      <c r="I450" s="1137"/>
      <c r="J450" s="1137"/>
      <c r="K450" s="1137"/>
      <c r="L450" s="1137"/>
      <c r="M450" s="1137"/>
      <c r="N450" s="1137"/>
      <c r="O450" s="1137"/>
      <c r="P450" s="1137"/>
      <c r="Q450" s="1137"/>
      <c r="R450" s="1137"/>
      <c r="S450" s="1137"/>
      <c r="T450" s="1137"/>
      <c r="U450" s="1137"/>
      <c r="V450" s="1137"/>
      <c r="W450" s="1137"/>
      <c r="X450" s="1137"/>
      <c r="Y450" s="1137"/>
      <c r="Z450" s="1137"/>
    </row>
    <row r="451" spans="1:26" ht="12.75">
      <c r="A451" s="1137"/>
      <c r="B451" s="1137"/>
      <c r="C451" s="1137"/>
      <c r="D451" s="1137"/>
      <c r="E451" s="1137"/>
      <c r="F451" s="1137"/>
      <c r="G451" s="1137"/>
      <c r="H451" s="1137"/>
      <c r="I451" s="1137"/>
      <c r="J451" s="1137"/>
      <c r="K451" s="1137"/>
      <c r="L451" s="1137"/>
      <c r="M451" s="1137"/>
      <c r="N451" s="1137"/>
      <c r="O451" s="1137"/>
      <c r="P451" s="1137"/>
      <c r="Q451" s="1137"/>
      <c r="R451" s="1137"/>
      <c r="S451" s="1137"/>
      <c r="T451" s="1137"/>
      <c r="U451" s="1137"/>
      <c r="V451" s="1137"/>
      <c r="W451" s="1137"/>
      <c r="X451" s="1137"/>
      <c r="Y451" s="1137"/>
      <c r="Z451" s="1137"/>
    </row>
    <row r="452" spans="1:26" ht="12.75">
      <c r="A452" s="1137"/>
      <c r="B452" s="1137"/>
      <c r="C452" s="1137"/>
      <c r="D452" s="1137"/>
      <c r="E452" s="1137"/>
      <c r="F452" s="1137"/>
      <c r="G452" s="1137"/>
      <c r="H452" s="1137"/>
      <c r="I452" s="1137"/>
      <c r="J452" s="1137"/>
      <c r="K452" s="1137"/>
      <c r="L452" s="1137"/>
      <c r="M452" s="1137"/>
      <c r="N452" s="1137"/>
      <c r="O452" s="1137"/>
      <c r="P452" s="1137"/>
      <c r="Q452" s="1137"/>
      <c r="R452" s="1137"/>
      <c r="S452" s="1137"/>
      <c r="T452" s="1137"/>
      <c r="U452" s="1137"/>
      <c r="V452" s="1137"/>
      <c r="W452" s="1137"/>
      <c r="X452" s="1137"/>
      <c r="Y452" s="1137"/>
      <c r="Z452" s="1137"/>
    </row>
    <row r="453" spans="1:26" ht="12.75">
      <c r="A453" s="1137"/>
      <c r="B453" s="1137"/>
      <c r="C453" s="1137"/>
      <c r="D453" s="1137"/>
      <c r="E453" s="1137"/>
      <c r="F453" s="1137"/>
      <c r="G453" s="1137"/>
      <c r="H453" s="1137"/>
      <c r="I453" s="1137"/>
      <c r="J453" s="1137"/>
      <c r="K453" s="1137"/>
      <c r="L453" s="1137"/>
      <c r="M453" s="1137"/>
      <c r="N453" s="1137"/>
      <c r="O453" s="1137"/>
      <c r="P453" s="1137"/>
      <c r="Q453" s="1137"/>
      <c r="R453" s="1137"/>
      <c r="S453" s="1137"/>
      <c r="T453" s="1137"/>
      <c r="U453" s="1137"/>
      <c r="V453" s="1137"/>
      <c r="W453" s="1137"/>
      <c r="X453" s="1137"/>
      <c r="Y453" s="1137"/>
      <c r="Z453" s="1137"/>
    </row>
    <row r="454" spans="1:26" ht="12.75">
      <c r="A454" s="1137"/>
      <c r="B454" s="1137"/>
      <c r="C454" s="1137"/>
      <c r="D454" s="1137"/>
      <c r="E454" s="1137"/>
      <c r="F454" s="1137"/>
      <c r="G454" s="1137"/>
      <c r="H454" s="1137"/>
      <c r="I454" s="1137"/>
      <c r="J454" s="1137"/>
      <c r="K454" s="1137"/>
      <c r="L454" s="1137"/>
      <c r="M454" s="1137"/>
      <c r="N454" s="1137"/>
      <c r="O454" s="1137"/>
      <c r="P454" s="1137"/>
      <c r="Q454" s="1137"/>
      <c r="R454" s="1137"/>
      <c r="S454" s="1137"/>
      <c r="T454" s="1137"/>
      <c r="U454" s="1137"/>
      <c r="V454" s="1137"/>
      <c r="W454" s="1137"/>
      <c r="X454" s="1137"/>
      <c r="Y454" s="1137"/>
      <c r="Z454" s="1137"/>
    </row>
    <row r="455" spans="1:26" ht="12.75">
      <c r="A455" s="1137"/>
      <c r="B455" s="1137"/>
      <c r="C455" s="1137"/>
      <c r="D455" s="1137"/>
      <c r="E455" s="1137"/>
      <c r="F455" s="1137"/>
      <c r="G455" s="1137"/>
      <c r="H455" s="1137"/>
      <c r="I455" s="1137"/>
      <c r="J455" s="1137"/>
      <c r="K455" s="1137"/>
      <c r="L455" s="1137"/>
      <c r="M455" s="1137"/>
      <c r="N455" s="1137"/>
      <c r="O455" s="1137"/>
      <c r="P455" s="1137"/>
      <c r="Q455" s="1137"/>
      <c r="R455" s="1137"/>
      <c r="S455" s="1137"/>
      <c r="T455" s="1137"/>
      <c r="U455" s="1137"/>
      <c r="V455" s="1137"/>
      <c r="W455" s="1137"/>
      <c r="X455" s="1137"/>
      <c r="Y455" s="1137"/>
      <c r="Z455" s="1137"/>
    </row>
    <row r="456" spans="1:26" ht="12.75">
      <c r="A456" s="1137"/>
      <c r="B456" s="1137"/>
      <c r="C456" s="1137"/>
      <c r="D456" s="1137"/>
      <c r="E456" s="1137"/>
      <c r="F456" s="1137"/>
      <c r="G456" s="1137"/>
      <c r="H456" s="1137"/>
      <c r="I456" s="1137"/>
      <c r="J456" s="1137"/>
      <c r="K456" s="1137"/>
      <c r="L456" s="1137"/>
      <c r="M456" s="1137"/>
      <c r="N456" s="1137"/>
      <c r="O456" s="1137"/>
      <c r="P456" s="1137"/>
      <c r="Q456" s="1137"/>
      <c r="R456" s="1137"/>
      <c r="S456" s="1137"/>
      <c r="T456" s="1137"/>
      <c r="U456" s="1137"/>
      <c r="V456" s="1137"/>
      <c r="W456" s="1137"/>
      <c r="X456" s="1137"/>
      <c r="Y456" s="1137"/>
      <c r="Z456" s="1137"/>
    </row>
    <row r="457" spans="1:26" ht="12.75">
      <c r="A457" s="1137"/>
      <c r="B457" s="1137"/>
      <c r="C457" s="1137"/>
      <c r="D457" s="1137"/>
      <c r="E457" s="1137"/>
      <c r="F457" s="1137"/>
      <c r="G457" s="1137"/>
      <c r="H457" s="1137"/>
      <c r="I457" s="1137"/>
      <c r="J457" s="1137"/>
      <c r="K457" s="1137"/>
      <c r="L457" s="1137"/>
      <c r="M457" s="1137"/>
      <c r="N457" s="1137"/>
      <c r="O457" s="1137"/>
      <c r="P457" s="1137"/>
      <c r="Q457" s="1137"/>
      <c r="R457" s="1137"/>
      <c r="S457" s="1137"/>
      <c r="T457" s="1137"/>
      <c r="U457" s="1137"/>
      <c r="V457" s="1137"/>
      <c r="W457" s="1137"/>
      <c r="X457" s="1137"/>
      <c r="Y457" s="1137"/>
      <c r="Z457" s="1137"/>
    </row>
    <row r="458" spans="1:26" ht="12.75">
      <c r="A458" s="1137"/>
      <c r="B458" s="1137"/>
      <c r="C458" s="1137"/>
      <c r="D458" s="1137"/>
      <c r="E458" s="1137"/>
      <c r="F458" s="1137"/>
      <c r="G458" s="1137"/>
      <c r="H458" s="1137"/>
      <c r="I458" s="1137"/>
      <c r="J458" s="1137"/>
      <c r="K458" s="1137"/>
      <c r="L458" s="1137"/>
      <c r="M458" s="1137"/>
      <c r="N458" s="1137"/>
      <c r="O458" s="1137"/>
      <c r="P458" s="1137"/>
      <c r="Q458" s="1137"/>
      <c r="R458" s="1137"/>
      <c r="S458" s="1137"/>
      <c r="T458" s="1137"/>
      <c r="U458" s="1137"/>
      <c r="V458" s="1137"/>
      <c r="W458" s="1137"/>
      <c r="X458" s="1137"/>
      <c r="Y458" s="1137"/>
      <c r="Z458" s="1137"/>
    </row>
    <row r="459" spans="1:26" ht="12.75">
      <c r="A459" s="1137"/>
      <c r="B459" s="1137"/>
      <c r="C459" s="1137"/>
      <c r="D459" s="1137"/>
      <c r="E459" s="1137"/>
      <c r="F459" s="1137"/>
      <c r="G459" s="1137"/>
      <c r="H459" s="1137"/>
      <c r="I459" s="1137"/>
      <c r="J459" s="1137"/>
      <c r="K459" s="1137"/>
      <c r="L459" s="1137"/>
      <c r="M459" s="1137"/>
      <c r="N459" s="1137"/>
      <c r="O459" s="1137"/>
      <c r="P459" s="1137"/>
      <c r="Q459" s="1137"/>
      <c r="R459" s="1137"/>
      <c r="S459" s="1137"/>
      <c r="T459" s="1137"/>
      <c r="U459" s="1137"/>
      <c r="V459" s="1137"/>
      <c r="W459" s="1137"/>
      <c r="X459" s="1137"/>
      <c r="Y459" s="1137"/>
      <c r="Z459" s="1137"/>
    </row>
    <row r="460" spans="1:26" ht="12.75">
      <c r="A460" s="1137"/>
      <c r="B460" s="1137"/>
      <c r="C460" s="1137"/>
      <c r="D460" s="1137"/>
      <c r="E460" s="1137"/>
      <c r="F460" s="1137"/>
      <c r="G460" s="1137"/>
      <c r="H460" s="1137"/>
      <c r="I460" s="1137"/>
      <c r="J460" s="1137"/>
      <c r="K460" s="1137"/>
      <c r="L460" s="1137"/>
      <c r="M460" s="1137"/>
      <c r="N460" s="1137"/>
      <c r="O460" s="1137"/>
      <c r="P460" s="1137"/>
      <c r="Q460" s="1137"/>
      <c r="R460" s="1137"/>
      <c r="S460" s="1137"/>
      <c r="T460" s="1137"/>
      <c r="U460" s="1137"/>
      <c r="V460" s="1137"/>
      <c r="W460" s="1137"/>
      <c r="X460" s="1137"/>
      <c r="Y460" s="1137"/>
      <c r="Z460" s="1137"/>
    </row>
    <row r="461" spans="1:26" ht="12.75">
      <c r="A461" s="1137"/>
      <c r="B461" s="1137"/>
      <c r="C461" s="1137"/>
      <c r="D461" s="1137"/>
      <c r="E461" s="1137"/>
      <c r="F461" s="1137"/>
      <c r="G461" s="1137"/>
      <c r="H461" s="1137"/>
      <c r="I461" s="1137"/>
      <c r="J461" s="1137"/>
      <c r="K461" s="1137"/>
      <c r="L461" s="1137"/>
      <c r="M461" s="1137"/>
      <c r="N461" s="1137"/>
      <c r="O461" s="1137"/>
      <c r="P461" s="1137"/>
      <c r="Q461" s="1137"/>
      <c r="R461" s="1137"/>
      <c r="S461" s="1137"/>
      <c r="T461" s="1137"/>
      <c r="U461" s="1137"/>
      <c r="V461" s="1137"/>
      <c r="W461" s="1137"/>
      <c r="X461" s="1137"/>
      <c r="Y461" s="1137"/>
      <c r="Z461" s="1137"/>
    </row>
    <row r="462" spans="1:26" ht="12.75">
      <c r="A462" s="1137"/>
      <c r="B462" s="1137"/>
      <c r="C462" s="1137"/>
      <c r="D462" s="1137"/>
      <c r="E462" s="1137"/>
      <c r="F462" s="1137"/>
      <c r="G462" s="1137"/>
      <c r="H462" s="1137"/>
      <c r="I462" s="1137"/>
      <c r="J462" s="1137"/>
      <c r="K462" s="1137"/>
      <c r="L462" s="1137"/>
      <c r="M462" s="1137"/>
      <c r="N462" s="1137"/>
      <c r="O462" s="1137"/>
      <c r="P462" s="1137"/>
      <c r="Q462" s="1137"/>
      <c r="R462" s="1137"/>
      <c r="S462" s="1137"/>
      <c r="T462" s="1137"/>
      <c r="U462" s="1137"/>
      <c r="V462" s="1137"/>
      <c r="W462" s="1137"/>
      <c r="X462" s="1137"/>
      <c r="Y462" s="1137"/>
      <c r="Z462" s="1137"/>
    </row>
    <row r="463" spans="1:26" ht="12.75">
      <c r="A463" s="1137"/>
      <c r="B463" s="1137"/>
      <c r="C463" s="1137"/>
      <c r="D463" s="1137"/>
      <c r="E463" s="1137"/>
      <c r="F463" s="1137"/>
      <c r="G463" s="1137"/>
      <c r="H463" s="1137"/>
      <c r="I463" s="1137"/>
      <c r="J463" s="1137"/>
      <c r="K463" s="1137"/>
      <c r="L463" s="1137"/>
      <c r="M463" s="1137"/>
      <c r="N463" s="1137"/>
      <c r="O463" s="1137"/>
      <c r="P463" s="1137"/>
      <c r="Q463" s="1137"/>
      <c r="R463" s="1137"/>
      <c r="S463" s="1137"/>
      <c r="T463" s="1137"/>
      <c r="U463" s="1137"/>
      <c r="V463" s="1137"/>
      <c r="W463" s="1137"/>
      <c r="X463" s="1137"/>
      <c r="Y463" s="1137"/>
      <c r="Z463" s="1137"/>
    </row>
    <row r="464" spans="1:26" ht="12.75">
      <c r="A464" s="1137"/>
      <c r="B464" s="1137"/>
      <c r="C464" s="1137"/>
      <c r="D464" s="1137"/>
      <c r="E464" s="1137"/>
      <c r="F464" s="1137"/>
      <c r="G464" s="1137"/>
      <c r="H464" s="1137"/>
      <c r="I464" s="1137"/>
      <c r="J464" s="1137"/>
      <c r="K464" s="1137"/>
      <c r="L464" s="1137"/>
      <c r="M464" s="1137"/>
      <c r="N464" s="1137"/>
      <c r="O464" s="1137"/>
      <c r="P464" s="1137"/>
      <c r="Q464" s="1137"/>
      <c r="R464" s="1137"/>
      <c r="S464" s="1137"/>
      <c r="T464" s="1137"/>
      <c r="U464" s="1137"/>
      <c r="V464" s="1137"/>
      <c r="W464" s="1137"/>
      <c r="X464" s="1137"/>
      <c r="Y464" s="1137"/>
      <c r="Z464" s="1137"/>
    </row>
    <row r="465" spans="1:26" ht="12.75">
      <c r="A465" s="1137"/>
      <c r="B465" s="1137"/>
      <c r="C465" s="1137"/>
      <c r="D465" s="1137"/>
      <c r="E465" s="1137"/>
      <c r="F465" s="1137"/>
      <c r="G465" s="1137"/>
      <c r="H465" s="1137"/>
      <c r="I465" s="1137"/>
      <c r="J465" s="1137"/>
      <c r="K465" s="1137"/>
      <c r="L465" s="1137"/>
      <c r="M465" s="1137"/>
      <c r="N465" s="1137"/>
      <c r="O465" s="1137"/>
      <c r="P465" s="1137"/>
      <c r="Q465" s="1137"/>
      <c r="R465" s="1137"/>
      <c r="S465" s="1137"/>
      <c r="T465" s="1137"/>
      <c r="U465" s="1137"/>
      <c r="V465" s="1137"/>
      <c r="W465" s="1137"/>
      <c r="X465" s="1137"/>
      <c r="Y465" s="1137"/>
      <c r="Z465" s="1137"/>
    </row>
    <row r="466" spans="1:26" ht="12.75">
      <c r="A466" s="1137"/>
      <c r="B466" s="1137"/>
      <c r="C466" s="1137"/>
      <c r="D466" s="1137"/>
      <c r="E466" s="1137"/>
      <c r="F466" s="1137"/>
      <c r="G466" s="1137"/>
      <c r="H466" s="1137"/>
      <c r="I466" s="1137"/>
      <c r="J466" s="1137"/>
      <c r="K466" s="1137"/>
      <c r="L466" s="1137"/>
      <c r="M466" s="1137"/>
      <c r="N466" s="1137"/>
      <c r="O466" s="1137"/>
      <c r="P466" s="1137"/>
      <c r="Q466" s="1137"/>
      <c r="R466" s="1137"/>
      <c r="S466" s="1137"/>
      <c r="T466" s="1137"/>
      <c r="U466" s="1137"/>
      <c r="V466" s="1137"/>
      <c r="W466" s="1137"/>
      <c r="X466" s="1137"/>
      <c r="Y466" s="1137"/>
      <c r="Z466" s="1137"/>
    </row>
    <row r="467" spans="1:26" ht="12.75">
      <c r="A467" s="1137"/>
      <c r="B467" s="1137"/>
      <c r="C467" s="1137"/>
      <c r="D467" s="1137"/>
      <c r="E467" s="1137"/>
      <c r="F467" s="1137"/>
      <c r="G467" s="1137"/>
      <c r="H467" s="1137"/>
      <c r="I467" s="1137"/>
      <c r="J467" s="1137"/>
      <c r="K467" s="1137"/>
      <c r="L467" s="1137"/>
      <c r="M467" s="1137"/>
      <c r="N467" s="1137"/>
      <c r="O467" s="1137"/>
      <c r="P467" s="1137"/>
      <c r="Q467" s="1137"/>
      <c r="R467" s="1137"/>
      <c r="S467" s="1137"/>
      <c r="T467" s="1137"/>
      <c r="U467" s="1137"/>
      <c r="V467" s="1137"/>
      <c r="W467" s="1137"/>
      <c r="X467" s="1137"/>
      <c r="Y467" s="1137"/>
      <c r="Z467" s="1137"/>
    </row>
    <row r="468" spans="1:26" ht="12.75">
      <c r="A468" s="1137"/>
      <c r="B468" s="1137"/>
      <c r="C468" s="1137"/>
      <c r="D468" s="1137"/>
      <c r="E468" s="1137"/>
      <c r="F468" s="1137"/>
      <c r="G468" s="1137"/>
      <c r="H468" s="1137"/>
      <c r="I468" s="1137"/>
      <c r="J468" s="1137"/>
      <c r="K468" s="1137"/>
      <c r="L468" s="1137"/>
      <c r="M468" s="1137"/>
      <c r="N468" s="1137"/>
      <c r="O468" s="1137"/>
      <c r="P468" s="1137"/>
      <c r="Q468" s="1137"/>
      <c r="R468" s="1137"/>
      <c r="S468" s="1137"/>
      <c r="T468" s="1137"/>
      <c r="U468" s="1137"/>
      <c r="V468" s="1137"/>
      <c r="W468" s="1137"/>
      <c r="X468" s="1137"/>
      <c r="Y468" s="1137"/>
      <c r="Z468" s="1137"/>
    </row>
    <row r="469" spans="1:26" ht="12.75">
      <c r="A469" s="1137"/>
      <c r="B469" s="1137"/>
      <c r="C469" s="1137"/>
      <c r="D469" s="1137"/>
      <c r="E469" s="1137"/>
      <c r="F469" s="1137"/>
      <c r="G469" s="1137"/>
      <c r="H469" s="1137"/>
      <c r="I469" s="1137"/>
      <c r="J469" s="1137"/>
      <c r="K469" s="1137"/>
      <c r="L469" s="1137"/>
      <c r="M469" s="1137"/>
      <c r="N469" s="1137"/>
      <c r="O469" s="1137"/>
      <c r="P469" s="1137"/>
      <c r="Q469" s="1137"/>
      <c r="R469" s="1137"/>
      <c r="S469" s="1137"/>
      <c r="T469" s="1137"/>
      <c r="U469" s="1137"/>
      <c r="V469" s="1137"/>
      <c r="W469" s="1137"/>
      <c r="X469" s="1137"/>
      <c r="Y469" s="1137"/>
      <c r="Z469" s="1137"/>
    </row>
    <row r="470" spans="1:26" ht="12.75">
      <c r="A470" s="1137"/>
      <c r="B470" s="1137"/>
      <c r="C470" s="1137"/>
      <c r="D470" s="1137"/>
      <c r="E470" s="1137"/>
      <c r="F470" s="1137"/>
      <c r="G470" s="1137"/>
      <c r="H470" s="1137"/>
      <c r="I470" s="1137"/>
      <c r="J470" s="1137"/>
      <c r="K470" s="1137"/>
      <c r="L470" s="1137"/>
      <c r="M470" s="1137"/>
      <c r="N470" s="1137"/>
      <c r="O470" s="1137"/>
      <c r="P470" s="1137"/>
      <c r="Q470" s="1137"/>
      <c r="R470" s="1137"/>
      <c r="S470" s="1137"/>
      <c r="T470" s="1137"/>
      <c r="U470" s="1137"/>
      <c r="V470" s="1137"/>
      <c r="W470" s="1137"/>
      <c r="X470" s="1137"/>
      <c r="Y470" s="1137"/>
      <c r="Z470" s="1137"/>
    </row>
    <row r="471" spans="1:26" ht="12.75">
      <c r="A471" s="1137"/>
      <c r="B471" s="1137"/>
      <c r="C471" s="1137"/>
      <c r="D471" s="1137"/>
      <c r="E471" s="1137"/>
      <c r="F471" s="1137"/>
      <c r="G471" s="1137"/>
      <c r="H471" s="1137"/>
      <c r="I471" s="1137"/>
      <c r="J471" s="1137"/>
      <c r="K471" s="1137"/>
      <c r="L471" s="1137"/>
      <c r="M471" s="1137"/>
      <c r="N471" s="1137"/>
      <c r="O471" s="1137"/>
      <c r="P471" s="1137"/>
      <c r="Q471" s="1137"/>
      <c r="R471" s="1137"/>
      <c r="S471" s="1137"/>
      <c r="T471" s="1137"/>
      <c r="U471" s="1137"/>
      <c r="V471" s="1137"/>
      <c r="W471" s="1137"/>
      <c r="X471" s="1137"/>
      <c r="Y471" s="1137"/>
      <c r="Z471" s="1137"/>
    </row>
    <row r="472" spans="1:26" ht="12.75">
      <c r="A472" s="1137"/>
      <c r="B472" s="1137"/>
      <c r="C472" s="1137"/>
      <c r="D472" s="1137"/>
      <c r="E472" s="1137"/>
      <c r="F472" s="1137"/>
      <c r="G472" s="1137"/>
      <c r="H472" s="1137"/>
      <c r="I472" s="1137"/>
      <c r="J472" s="1137"/>
      <c r="K472" s="1137"/>
      <c r="L472" s="1137"/>
      <c r="M472" s="1137"/>
      <c r="N472" s="1137"/>
      <c r="O472" s="1137"/>
      <c r="P472" s="1137"/>
      <c r="Q472" s="1137"/>
      <c r="R472" s="1137"/>
      <c r="S472" s="1137"/>
      <c r="T472" s="1137"/>
      <c r="U472" s="1137"/>
      <c r="V472" s="1137"/>
      <c r="W472" s="1137"/>
      <c r="X472" s="1137"/>
      <c r="Y472" s="1137"/>
      <c r="Z472" s="1137"/>
    </row>
    <row r="473" spans="1:26" ht="12.75">
      <c r="A473" s="1137"/>
      <c r="B473" s="1137"/>
      <c r="C473" s="1137"/>
      <c r="D473" s="1137"/>
      <c r="E473" s="1137"/>
      <c r="F473" s="1137"/>
      <c r="G473" s="1137"/>
      <c r="H473" s="1137"/>
      <c r="I473" s="1137"/>
      <c r="J473" s="1137"/>
      <c r="K473" s="1137"/>
      <c r="L473" s="1137"/>
      <c r="M473" s="1137"/>
      <c r="N473" s="1137"/>
      <c r="O473" s="1137"/>
      <c r="P473" s="1137"/>
      <c r="Q473" s="1137"/>
      <c r="R473" s="1137"/>
      <c r="S473" s="1137"/>
      <c r="T473" s="1137"/>
      <c r="U473" s="1137"/>
      <c r="V473" s="1137"/>
      <c r="W473" s="1137"/>
      <c r="X473" s="1137"/>
      <c r="Y473" s="1137"/>
      <c r="Z473" s="1137"/>
    </row>
    <row r="474" spans="1:26" ht="12.75">
      <c r="A474" s="1137"/>
      <c r="B474" s="1137"/>
      <c r="C474" s="1137"/>
      <c r="D474" s="1137"/>
      <c r="E474" s="1137"/>
      <c r="F474" s="1137"/>
      <c r="G474" s="1137"/>
      <c r="H474" s="1137"/>
      <c r="I474" s="1137"/>
      <c r="J474" s="1137"/>
      <c r="K474" s="1137"/>
      <c r="L474" s="1137"/>
      <c r="M474" s="1137"/>
      <c r="N474" s="1137"/>
      <c r="O474" s="1137"/>
      <c r="P474" s="1137"/>
      <c r="Q474" s="1137"/>
      <c r="R474" s="1137"/>
      <c r="S474" s="1137"/>
      <c r="T474" s="1137"/>
      <c r="U474" s="1137"/>
      <c r="V474" s="1137"/>
      <c r="W474" s="1137"/>
      <c r="X474" s="1137"/>
      <c r="Y474" s="1137"/>
      <c r="Z474" s="1137"/>
    </row>
    <row r="475" spans="1:26" ht="12.75">
      <c r="A475" s="1137"/>
      <c r="B475" s="1137"/>
      <c r="C475" s="1137"/>
      <c r="D475" s="1137"/>
      <c r="E475" s="1137"/>
      <c r="F475" s="1137"/>
      <c r="G475" s="1137"/>
      <c r="H475" s="1137"/>
      <c r="I475" s="1137"/>
      <c r="J475" s="1137"/>
      <c r="K475" s="1137"/>
      <c r="L475" s="1137"/>
      <c r="M475" s="1137"/>
      <c r="N475" s="1137"/>
      <c r="O475" s="1137"/>
      <c r="P475" s="1137"/>
      <c r="Q475" s="1137"/>
      <c r="R475" s="1137"/>
      <c r="S475" s="1137"/>
      <c r="T475" s="1137"/>
      <c r="U475" s="1137"/>
      <c r="V475" s="1137"/>
      <c r="W475" s="1137"/>
      <c r="X475" s="1137"/>
      <c r="Y475" s="1137"/>
      <c r="Z475" s="1137"/>
    </row>
    <row r="476" spans="1:26" ht="12.75">
      <c r="A476" s="1137"/>
      <c r="B476" s="1137"/>
      <c r="C476" s="1137"/>
      <c r="D476" s="1137"/>
      <c r="E476" s="1137"/>
      <c r="F476" s="1137"/>
      <c r="G476" s="1137"/>
      <c r="H476" s="1137"/>
      <c r="I476" s="1137"/>
      <c r="J476" s="1137"/>
      <c r="K476" s="1137"/>
      <c r="L476" s="1137"/>
      <c r="M476" s="1137"/>
      <c r="N476" s="1137"/>
      <c r="O476" s="1137"/>
      <c r="P476" s="1137"/>
      <c r="Q476" s="1137"/>
      <c r="R476" s="1137"/>
      <c r="S476" s="1137"/>
      <c r="T476" s="1137"/>
      <c r="U476" s="1137"/>
      <c r="V476" s="1137"/>
      <c r="W476" s="1137"/>
      <c r="X476" s="1137"/>
      <c r="Y476" s="1137"/>
      <c r="Z476" s="1137"/>
    </row>
    <row r="477" spans="1:26" ht="12.75">
      <c r="A477" s="1137"/>
      <c r="B477" s="1137"/>
      <c r="C477" s="1137"/>
      <c r="D477" s="1137"/>
      <c r="E477" s="1137"/>
      <c r="F477" s="1137"/>
      <c r="G477" s="1137"/>
      <c r="H477" s="1137"/>
      <c r="I477" s="1137"/>
      <c r="J477" s="1137"/>
      <c r="K477" s="1137"/>
      <c r="L477" s="1137"/>
      <c r="M477" s="1137"/>
      <c r="N477" s="1137"/>
      <c r="O477" s="1137"/>
      <c r="P477" s="1137"/>
      <c r="Q477" s="1137"/>
      <c r="R477" s="1137"/>
      <c r="S477" s="1137"/>
      <c r="T477" s="1137"/>
      <c r="U477" s="1137"/>
      <c r="V477" s="1137"/>
      <c r="W477" s="1137"/>
      <c r="X477" s="1137"/>
      <c r="Y477" s="1137"/>
      <c r="Z477" s="1137"/>
    </row>
    <row r="478" spans="1:26" ht="12.75">
      <c r="A478" s="1137"/>
      <c r="B478" s="1137"/>
      <c r="C478" s="1137"/>
      <c r="D478" s="1137"/>
      <c r="E478" s="1137"/>
      <c r="F478" s="1137"/>
      <c r="G478" s="1137"/>
      <c r="H478" s="1137"/>
      <c r="I478" s="1137"/>
      <c r="J478" s="1137"/>
      <c r="K478" s="1137"/>
      <c r="L478" s="1137"/>
      <c r="M478" s="1137"/>
      <c r="N478" s="1137"/>
      <c r="O478" s="1137"/>
      <c r="P478" s="1137"/>
      <c r="Q478" s="1137"/>
      <c r="R478" s="1137"/>
      <c r="S478" s="1137"/>
      <c r="T478" s="1137"/>
      <c r="U478" s="1137"/>
      <c r="V478" s="1137"/>
      <c r="W478" s="1137"/>
      <c r="X478" s="1137"/>
      <c r="Y478" s="1137"/>
      <c r="Z478" s="1137"/>
    </row>
    <row r="479" spans="1:26" ht="12.75">
      <c r="A479" s="1137"/>
      <c r="B479" s="1137"/>
      <c r="C479" s="1137"/>
      <c r="D479" s="1137"/>
      <c r="E479" s="1137"/>
      <c r="F479" s="1137"/>
      <c r="G479" s="1137"/>
      <c r="H479" s="1137"/>
      <c r="I479" s="1137"/>
      <c r="J479" s="1137"/>
      <c r="K479" s="1137"/>
      <c r="L479" s="1137"/>
      <c r="M479" s="1137"/>
      <c r="N479" s="1137"/>
      <c r="O479" s="1137"/>
      <c r="P479" s="1137"/>
      <c r="Q479" s="1137"/>
      <c r="R479" s="1137"/>
      <c r="S479" s="1137"/>
      <c r="T479" s="1137"/>
      <c r="U479" s="1137"/>
      <c r="V479" s="1137"/>
      <c r="W479" s="1137"/>
      <c r="X479" s="1137"/>
      <c r="Y479" s="1137"/>
      <c r="Z479" s="1137"/>
    </row>
    <row r="480" spans="1:26" ht="12.75">
      <c r="A480" s="1137"/>
      <c r="B480" s="1137"/>
      <c r="C480" s="1137"/>
      <c r="D480" s="1137"/>
      <c r="E480" s="1137"/>
      <c r="F480" s="1137"/>
      <c r="G480" s="1137"/>
      <c r="H480" s="1137"/>
      <c r="I480" s="1137"/>
      <c r="J480" s="1137"/>
      <c r="K480" s="1137"/>
      <c r="L480" s="1137"/>
      <c r="M480" s="1137"/>
      <c r="N480" s="1137"/>
      <c r="O480" s="1137"/>
      <c r="P480" s="1137"/>
      <c r="Q480" s="1137"/>
      <c r="R480" s="1137"/>
      <c r="S480" s="1137"/>
      <c r="T480" s="1137"/>
      <c r="U480" s="1137"/>
      <c r="V480" s="1137"/>
      <c r="W480" s="1137"/>
      <c r="X480" s="1137"/>
      <c r="Y480" s="1137"/>
      <c r="Z480" s="1137"/>
    </row>
    <row r="481" spans="1:26" ht="12.75">
      <c r="A481" s="1137"/>
      <c r="B481" s="1137"/>
      <c r="C481" s="1137"/>
      <c r="D481" s="1137"/>
      <c r="E481" s="1137"/>
      <c r="F481" s="1137"/>
      <c r="G481" s="1137"/>
      <c r="H481" s="1137"/>
      <c r="I481" s="1137"/>
      <c r="J481" s="1137"/>
      <c r="K481" s="1137"/>
      <c r="L481" s="1137"/>
      <c r="M481" s="1137"/>
      <c r="N481" s="1137"/>
      <c r="O481" s="1137"/>
      <c r="P481" s="1137"/>
      <c r="Q481" s="1137"/>
      <c r="R481" s="1137"/>
      <c r="S481" s="1137"/>
      <c r="T481" s="1137"/>
      <c r="U481" s="1137"/>
      <c r="V481" s="1137"/>
      <c r="W481" s="1137"/>
      <c r="X481" s="1137"/>
      <c r="Y481" s="1137"/>
      <c r="Z481" s="1137"/>
    </row>
    <row r="482" spans="1:26" ht="12.75">
      <c r="A482" s="1137"/>
      <c r="B482" s="1137"/>
      <c r="C482" s="1137"/>
      <c r="D482" s="1137"/>
      <c r="E482" s="1137"/>
      <c r="F482" s="1137"/>
      <c r="G482" s="1137"/>
      <c r="H482" s="1137"/>
      <c r="I482" s="1137"/>
      <c r="J482" s="1137"/>
      <c r="K482" s="1137"/>
      <c r="L482" s="1137"/>
      <c r="M482" s="1137"/>
      <c r="N482" s="1137"/>
      <c r="O482" s="1137"/>
      <c r="P482" s="1137"/>
      <c r="Q482" s="1137"/>
      <c r="R482" s="1137"/>
      <c r="S482" s="1137"/>
      <c r="T482" s="1137"/>
      <c r="U482" s="1137"/>
      <c r="V482" s="1137"/>
      <c r="W482" s="1137"/>
      <c r="X482" s="1137"/>
      <c r="Y482" s="1137"/>
      <c r="Z482" s="1137"/>
    </row>
    <row r="483" spans="1:26" ht="12.75">
      <c r="A483" s="1137"/>
      <c r="B483" s="1137"/>
      <c r="C483" s="1137"/>
      <c r="D483" s="1137"/>
      <c r="E483" s="1137"/>
      <c r="F483" s="1137"/>
      <c r="G483" s="1137"/>
      <c r="H483" s="1137"/>
      <c r="I483" s="1137"/>
      <c r="J483" s="1137"/>
      <c r="K483" s="1137"/>
      <c r="L483" s="1137"/>
      <c r="M483" s="1137"/>
      <c r="N483" s="1137"/>
      <c r="O483" s="1137"/>
      <c r="P483" s="1137"/>
      <c r="Q483" s="1137"/>
      <c r="R483" s="1137"/>
      <c r="S483" s="1137"/>
      <c r="T483" s="1137"/>
      <c r="U483" s="1137"/>
      <c r="V483" s="1137"/>
      <c r="W483" s="1137"/>
      <c r="X483" s="1137"/>
      <c r="Y483" s="1137"/>
      <c r="Z483" s="1137"/>
    </row>
    <row r="484" spans="1:26" ht="12.75">
      <c r="A484" s="1137"/>
      <c r="B484" s="1137"/>
      <c r="C484" s="1137"/>
      <c r="D484" s="1137"/>
      <c r="E484" s="1137"/>
      <c r="F484" s="1137"/>
      <c r="G484" s="1137"/>
      <c r="H484" s="1137"/>
      <c r="I484" s="1137"/>
      <c r="J484" s="1137"/>
      <c r="K484" s="1137"/>
      <c r="L484" s="1137"/>
      <c r="M484" s="1137"/>
      <c r="N484" s="1137"/>
      <c r="O484" s="1137"/>
      <c r="P484" s="1137"/>
      <c r="Q484" s="1137"/>
      <c r="R484" s="1137"/>
      <c r="S484" s="1137"/>
      <c r="T484" s="1137"/>
      <c r="U484" s="1137"/>
      <c r="V484" s="1137"/>
      <c r="W484" s="1137"/>
      <c r="X484" s="1137"/>
      <c r="Y484" s="1137"/>
      <c r="Z484" s="1137"/>
    </row>
    <row r="485" spans="1:26" ht="12.75">
      <c r="A485" s="1137"/>
      <c r="B485" s="1137"/>
      <c r="C485" s="1137"/>
      <c r="D485" s="1137"/>
      <c r="E485" s="1137"/>
      <c r="F485" s="1137"/>
      <c r="G485" s="1137"/>
      <c r="H485" s="1137"/>
      <c r="I485" s="1137"/>
      <c r="J485" s="1137"/>
      <c r="K485" s="1137"/>
      <c r="L485" s="1137"/>
      <c r="M485" s="1137"/>
      <c r="N485" s="1137"/>
      <c r="O485" s="1137"/>
      <c r="P485" s="1137"/>
      <c r="Q485" s="1137"/>
      <c r="R485" s="1137"/>
      <c r="S485" s="1137"/>
      <c r="T485" s="1137"/>
      <c r="U485" s="1137"/>
      <c r="V485" s="1137"/>
      <c r="W485" s="1137"/>
      <c r="X485" s="1137"/>
      <c r="Y485" s="1137"/>
      <c r="Z485" s="1137"/>
    </row>
    <row r="486" spans="1:26" ht="12.75">
      <c r="A486" s="1137"/>
      <c r="B486" s="1137"/>
      <c r="C486" s="1137"/>
      <c r="D486" s="1137"/>
      <c r="E486" s="1137"/>
      <c r="F486" s="1137"/>
      <c r="G486" s="1137"/>
      <c r="H486" s="1137"/>
      <c r="I486" s="1137"/>
      <c r="J486" s="1137"/>
      <c r="K486" s="1137"/>
      <c r="L486" s="1137"/>
      <c r="M486" s="1137"/>
      <c r="N486" s="1137"/>
      <c r="O486" s="1137"/>
      <c r="P486" s="1137"/>
      <c r="Q486" s="1137"/>
      <c r="R486" s="1137"/>
      <c r="S486" s="1137"/>
      <c r="T486" s="1137"/>
      <c r="U486" s="1137"/>
      <c r="V486" s="1137"/>
      <c r="W486" s="1137"/>
      <c r="X486" s="1137"/>
      <c r="Y486" s="1137"/>
      <c r="Z486" s="1137"/>
    </row>
    <row r="487" spans="1:26" ht="12.75">
      <c r="A487" s="1137"/>
      <c r="B487" s="1137"/>
      <c r="C487" s="1137"/>
      <c r="D487" s="1137"/>
      <c r="E487" s="1137"/>
      <c r="F487" s="1137"/>
      <c r="G487" s="1137"/>
      <c r="H487" s="1137"/>
      <c r="I487" s="1137"/>
      <c r="J487" s="1137"/>
      <c r="K487" s="1137"/>
      <c r="L487" s="1137"/>
      <c r="M487" s="1137"/>
      <c r="N487" s="1137"/>
      <c r="O487" s="1137"/>
      <c r="P487" s="1137"/>
      <c r="Q487" s="1137"/>
      <c r="R487" s="1137"/>
      <c r="S487" s="1137"/>
      <c r="T487" s="1137"/>
      <c r="U487" s="1137"/>
      <c r="V487" s="1137"/>
      <c r="W487" s="1137"/>
      <c r="X487" s="1137"/>
      <c r="Y487" s="1137"/>
      <c r="Z487" s="1137"/>
    </row>
    <row r="488" spans="1:26" ht="12.75">
      <c r="A488" s="1137"/>
      <c r="B488" s="1137"/>
      <c r="C488" s="1137"/>
      <c r="D488" s="1137"/>
      <c r="E488" s="1137"/>
      <c r="F488" s="1137"/>
      <c r="G488" s="1137"/>
      <c r="H488" s="1137"/>
      <c r="I488" s="1137"/>
      <c r="J488" s="1137"/>
      <c r="K488" s="1137"/>
      <c r="L488" s="1137"/>
      <c r="M488" s="1137"/>
      <c r="N488" s="1137"/>
      <c r="O488" s="1137"/>
      <c r="P488" s="1137"/>
      <c r="Q488" s="1137"/>
      <c r="R488" s="1137"/>
      <c r="S488" s="1137"/>
      <c r="T488" s="1137"/>
      <c r="U488" s="1137"/>
      <c r="V488" s="1137"/>
      <c r="W488" s="1137"/>
      <c r="X488" s="1137"/>
      <c r="Y488" s="1137"/>
      <c r="Z488" s="1137"/>
    </row>
    <row r="489" spans="1:26" ht="12.75">
      <c r="A489" s="1137"/>
      <c r="B489" s="1137"/>
      <c r="C489" s="1137"/>
      <c r="D489" s="1137"/>
      <c r="E489" s="1137"/>
      <c r="F489" s="1137"/>
      <c r="G489" s="1137"/>
      <c r="H489" s="1137"/>
      <c r="I489" s="1137"/>
      <c r="J489" s="1137"/>
      <c r="K489" s="1137"/>
      <c r="L489" s="1137"/>
      <c r="M489" s="1137"/>
      <c r="N489" s="1137"/>
      <c r="O489" s="1137"/>
      <c r="P489" s="1137"/>
      <c r="Q489" s="1137"/>
      <c r="R489" s="1137"/>
      <c r="S489" s="1137"/>
      <c r="T489" s="1137"/>
      <c r="U489" s="1137"/>
      <c r="V489" s="1137"/>
      <c r="W489" s="1137"/>
      <c r="X489" s="1137"/>
      <c r="Y489" s="1137"/>
      <c r="Z489" s="1137"/>
    </row>
    <row r="490" spans="1:26" ht="12.75">
      <c r="A490" s="1137"/>
      <c r="B490" s="1137"/>
      <c r="C490" s="1137"/>
      <c r="D490" s="1137"/>
      <c r="E490" s="1137"/>
      <c r="F490" s="1137"/>
      <c r="G490" s="1137"/>
      <c r="H490" s="1137"/>
      <c r="I490" s="1137"/>
      <c r="J490" s="1137"/>
      <c r="K490" s="1137"/>
      <c r="L490" s="1137"/>
      <c r="M490" s="1137"/>
      <c r="N490" s="1137"/>
      <c r="O490" s="1137"/>
      <c r="P490" s="1137"/>
      <c r="Q490" s="1137"/>
      <c r="R490" s="1137"/>
      <c r="S490" s="1137"/>
      <c r="T490" s="1137"/>
      <c r="U490" s="1137"/>
      <c r="V490" s="1137"/>
      <c r="W490" s="1137"/>
      <c r="X490" s="1137"/>
      <c r="Y490" s="1137"/>
      <c r="Z490" s="1137"/>
    </row>
    <row r="491" spans="1:26" ht="12.75">
      <c r="A491" s="1137"/>
      <c r="B491" s="1137"/>
      <c r="C491" s="1137"/>
      <c r="D491" s="1137"/>
      <c r="E491" s="1137"/>
      <c r="F491" s="1137"/>
      <c r="G491" s="1137"/>
      <c r="H491" s="1137"/>
      <c r="I491" s="1137"/>
      <c r="J491" s="1137"/>
      <c r="K491" s="1137"/>
      <c r="L491" s="1137"/>
      <c r="M491" s="1137"/>
      <c r="N491" s="1137"/>
      <c r="O491" s="1137"/>
      <c r="P491" s="1137"/>
      <c r="Q491" s="1137"/>
      <c r="R491" s="1137"/>
      <c r="S491" s="1137"/>
      <c r="T491" s="1137"/>
      <c r="U491" s="1137"/>
      <c r="V491" s="1137"/>
      <c r="W491" s="1137"/>
      <c r="X491" s="1137"/>
      <c r="Y491" s="1137"/>
      <c r="Z491" s="1137"/>
    </row>
    <row r="492" spans="1:26" ht="12.75">
      <c r="A492" s="1137"/>
      <c r="B492" s="1137"/>
      <c r="C492" s="1137"/>
      <c r="D492" s="1137"/>
      <c r="E492" s="1137"/>
      <c r="F492" s="1137"/>
      <c r="G492" s="1137"/>
      <c r="H492" s="1137"/>
      <c r="I492" s="1137"/>
      <c r="J492" s="1137"/>
      <c r="K492" s="1137"/>
      <c r="L492" s="1137"/>
      <c r="M492" s="1137"/>
      <c r="N492" s="1137"/>
      <c r="O492" s="1137"/>
      <c r="P492" s="1137"/>
      <c r="Q492" s="1137"/>
      <c r="R492" s="1137"/>
      <c r="S492" s="1137"/>
      <c r="T492" s="1137"/>
      <c r="U492" s="1137"/>
      <c r="V492" s="1137"/>
      <c r="W492" s="1137"/>
      <c r="X492" s="1137"/>
      <c r="Y492" s="1137"/>
      <c r="Z492" s="1137"/>
    </row>
    <row r="493" spans="1:26" ht="12.75">
      <c r="A493" s="1137"/>
      <c r="B493" s="1137"/>
      <c r="C493" s="1137"/>
      <c r="D493" s="1137"/>
      <c r="E493" s="1137"/>
      <c r="F493" s="1137"/>
      <c r="G493" s="1137"/>
      <c r="H493" s="1137"/>
      <c r="I493" s="1137"/>
      <c r="J493" s="1137"/>
      <c r="K493" s="1137"/>
      <c r="L493" s="1137"/>
      <c r="M493" s="1137"/>
      <c r="N493" s="1137"/>
      <c r="O493" s="1137"/>
      <c r="P493" s="1137"/>
      <c r="Q493" s="1137"/>
      <c r="R493" s="1137"/>
      <c r="S493" s="1137"/>
      <c r="T493" s="1137"/>
      <c r="U493" s="1137"/>
      <c r="V493" s="1137"/>
      <c r="W493" s="1137"/>
      <c r="X493" s="1137"/>
      <c r="Y493" s="1137"/>
      <c r="Z493" s="1137"/>
    </row>
    <row r="494" spans="1:26" ht="12.75">
      <c r="A494" s="1137"/>
      <c r="B494" s="1137"/>
      <c r="C494" s="1137"/>
      <c r="D494" s="1137"/>
      <c r="E494" s="1137"/>
      <c r="F494" s="1137"/>
      <c r="G494" s="1137"/>
      <c r="H494" s="1137"/>
      <c r="I494" s="1137"/>
      <c r="J494" s="1137"/>
      <c r="K494" s="1137"/>
      <c r="L494" s="1137"/>
      <c r="M494" s="1137"/>
      <c r="N494" s="1137"/>
      <c r="O494" s="1137"/>
      <c r="P494" s="1137"/>
      <c r="Q494" s="1137"/>
      <c r="R494" s="1137"/>
      <c r="S494" s="1137"/>
      <c r="T494" s="1137"/>
      <c r="U494" s="1137"/>
      <c r="V494" s="1137"/>
      <c r="W494" s="1137"/>
      <c r="X494" s="1137"/>
      <c r="Y494" s="1137"/>
      <c r="Z494" s="1137"/>
    </row>
    <row r="495" spans="1:26" ht="12.75">
      <c r="A495" s="1137"/>
      <c r="B495" s="1137"/>
      <c r="C495" s="1137"/>
      <c r="D495" s="1137"/>
      <c r="E495" s="1137"/>
      <c r="F495" s="1137"/>
      <c r="G495" s="1137"/>
      <c r="H495" s="1137"/>
      <c r="I495" s="1137"/>
      <c r="J495" s="1137"/>
      <c r="K495" s="1137"/>
      <c r="L495" s="1137"/>
      <c r="M495" s="1137"/>
      <c r="N495" s="1137"/>
      <c r="O495" s="1137"/>
      <c r="P495" s="1137"/>
      <c r="Q495" s="1137"/>
      <c r="R495" s="1137"/>
      <c r="S495" s="1137"/>
      <c r="T495" s="1137"/>
      <c r="U495" s="1137"/>
      <c r="V495" s="1137"/>
      <c r="W495" s="1137"/>
      <c r="X495" s="1137"/>
      <c r="Y495" s="1137"/>
      <c r="Z495" s="1137"/>
    </row>
    <row r="496" spans="1:26" ht="12.75">
      <c r="A496" s="1137"/>
      <c r="B496" s="1137"/>
      <c r="C496" s="1137"/>
      <c r="D496" s="1137"/>
      <c r="E496" s="1137"/>
      <c r="F496" s="1137"/>
      <c r="G496" s="1137"/>
      <c r="H496" s="1137"/>
      <c r="I496" s="1137"/>
      <c r="J496" s="1137"/>
      <c r="K496" s="1137"/>
      <c r="L496" s="1137"/>
      <c r="M496" s="1137"/>
      <c r="N496" s="1137"/>
      <c r="O496" s="1137"/>
      <c r="P496" s="1137"/>
      <c r="Q496" s="1137"/>
      <c r="R496" s="1137"/>
      <c r="S496" s="1137"/>
      <c r="T496" s="1137"/>
      <c r="U496" s="1137"/>
      <c r="V496" s="1137"/>
      <c r="W496" s="1137"/>
      <c r="X496" s="1137"/>
      <c r="Y496" s="1137"/>
      <c r="Z496" s="1137"/>
    </row>
    <row r="497" spans="1:26" ht="12.75">
      <c r="A497" s="1137"/>
      <c r="B497" s="1137"/>
      <c r="C497" s="1137"/>
      <c r="D497" s="1137"/>
      <c r="E497" s="1137"/>
      <c r="F497" s="1137"/>
      <c r="G497" s="1137"/>
      <c r="H497" s="1137"/>
      <c r="I497" s="1137"/>
      <c r="J497" s="1137"/>
      <c r="K497" s="1137"/>
      <c r="L497" s="1137"/>
      <c r="M497" s="1137"/>
      <c r="N497" s="1137"/>
      <c r="O497" s="1137"/>
      <c r="P497" s="1137"/>
      <c r="Q497" s="1137"/>
      <c r="R497" s="1137"/>
      <c r="S497" s="1137"/>
      <c r="T497" s="1137"/>
      <c r="U497" s="1137"/>
      <c r="V497" s="1137"/>
      <c r="W497" s="1137"/>
      <c r="X497" s="1137"/>
      <c r="Y497" s="1137"/>
      <c r="Z497" s="1137"/>
    </row>
    <row r="498" spans="1:26" ht="12.75">
      <c r="A498" s="1137"/>
      <c r="B498" s="1137"/>
      <c r="C498" s="1137"/>
      <c r="D498" s="1137"/>
      <c r="E498" s="1137"/>
      <c r="F498" s="1137"/>
      <c r="G498" s="1137"/>
      <c r="H498" s="1137"/>
      <c r="I498" s="1137"/>
      <c r="J498" s="1137"/>
      <c r="K498" s="1137"/>
      <c r="L498" s="1137"/>
      <c r="M498" s="1137"/>
      <c r="N498" s="1137"/>
      <c r="O498" s="1137"/>
      <c r="P498" s="1137"/>
      <c r="Q498" s="1137"/>
      <c r="R498" s="1137"/>
      <c r="S498" s="1137"/>
      <c r="T498" s="1137"/>
      <c r="U498" s="1137"/>
      <c r="V498" s="1137"/>
      <c r="W498" s="1137"/>
      <c r="X498" s="1137"/>
      <c r="Y498" s="1137"/>
      <c r="Z498" s="1137"/>
    </row>
    <row r="499" spans="1:26" ht="12.75">
      <c r="A499" s="1137"/>
      <c r="B499" s="1137"/>
      <c r="C499" s="1137"/>
      <c r="D499" s="1137"/>
      <c r="E499" s="1137"/>
      <c r="F499" s="1137"/>
      <c r="G499" s="1137"/>
      <c r="H499" s="1137"/>
      <c r="I499" s="1137"/>
      <c r="J499" s="1137"/>
      <c r="K499" s="1137"/>
      <c r="L499" s="1137"/>
      <c r="M499" s="1137"/>
      <c r="N499" s="1137"/>
      <c r="O499" s="1137"/>
      <c r="P499" s="1137"/>
      <c r="Q499" s="1137"/>
      <c r="R499" s="1137"/>
      <c r="S499" s="1137"/>
      <c r="T499" s="1137"/>
      <c r="U499" s="1137"/>
      <c r="V499" s="1137"/>
      <c r="W499" s="1137"/>
      <c r="X499" s="1137"/>
      <c r="Y499" s="1137"/>
      <c r="Z499" s="1137"/>
    </row>
    <row r="500" spans="1:26" ht="12.75">
      <c r="A500" s="1137"/>
      <c r="B500" s="1137"/>
      <c r="C500" s="1137"/>
      <c r="D500" s="1137"/>
      <c r="E500" s="1137"/>
      <c r="F500" s="1137"/>
      <c r="G500" s="1137"/>
      <c r="H500" s="1137"/>
      <c r="I500" s="1137"/>
      <c r="J500" s="1137"/>
      <c r="K500" s="1137"/>
      <c r="L500" s="1137"/>
      <c r="M500" s="1137"/>
      <c r="N500" s="1137"/>
      <c r="O500" s="1137"/>
      <c r="P500" s="1137"/>
      <c r="Q500" s="1137"/>
      <c r="R500" s="1137"/>
      <c r="S500" s="1137"/>
      <c r="T500" s="1137"/>
      <c r="U500" s="1137"/>
      <c r="V500" s="1137"/>
      <c r="W500" s="1137"/>
      <c r="X500" s="1137"/>
      <c r="Y500" s="1137"/>
      <c r="Z500" s="1137"/>
    </row>
    <row r="501" spans="1:26" ht="12.75">
      <c r="A501" s="1137"/>
      <c r="B501" s="1137"/>
      <c r="C501" s="1137"/>
      <c r="D501" s="1137"/>
      <c r="E501" s="1137"/>
      <c r="F501" s="1137"/>
      <c r="G501" s="1137"/>
      <c r="H501" s="1137"/>
      <c r="I501" s="1137"/>
      <c r="J501" s="1137"/>
      <c r="K501" s="1137"/>
      <c r="L501" s="1137"/>
      <c r="M501" s="1137"/>
      <c r="N501" s="1137"/>
      <c r="O501" s="1137"/>
      <c r="P501" s="1137"/>
      <c r="Q501" s="1137"/>
      <c r="R501" s="1137"/>
      <c r="S501" s="1137"/>
      <c r="T501" s="1137"/>
      <c r="U501" s="1137"/>
      <c r="V501" s="1137"/>
      <c r="W501" s="1137"/>
      <c r="X501" s="1137"/>
      <c r="Y501" s="1137"/>
      <c r="Z501" s="1137"/>
    </row>
    <row r="502" spans="1:26" ht="12.75">
      <c r="A502" s="1137"/>
      <c r="B502" s="1137"/>
      <c r="C502" s="1137"/>
      <c r="D502" s="1137"/>
      <c r="E502" s="1137"/>
      <c r="F502" s="1137"/>
      <c r="G502" s="1137"/>
      <c r="H502" s="1137"/>
      <c r="I502" s="1137"/>
      <c r="J502" s="1137"/>
      <c r="K502" s="1137"/>
      <c r="L502" s="1137"/>
      <c r="M502" s="1137"/>
      <c r="N502" s="1137"/>
      <c r="O502" s="1137"/>
      <c r="P502" s="1137"/>
      <c r="Q502" s="1137"/>
      <c r="R502" s="1137"/>
      <c r="S502" s="1137"/>
      <c r="T502" s="1137"/>
      <c r="U502" s="1137"/>
      <c r="V502" s="1137"/>
      <c r="W502" s="1137"/>
      <c r="X502" s="1137"/>
      <c r="Y502" s="1137"/>
      <c r="Z502" s="1137"/>
    </row>
    <row r="503" spans="1:26" ht="12.75">
      <c r="A503" s="1137"/>
      <c r="B503" s="1137"/>
      <c r="C503" s="1137"/>
      <c r="D503" s="1137"/>
      <c r="E503" s="1137"/>
      <c r="F503" s="1137"/>
      <c r="G503" s="1137"/>
      <c r="H503" s="1137"/>
      <c r="I503" s="1137"/>
      <c r="J503" s="1137"/>
      <c r="K503" s="1137"/>
      <c r="L503" s="1137"/>
      <c r="M503" s="1137"/>
      <c r="N503" s="1137"/>
      <c r="O503" s="1137"/>
      <c r="P503" s="1137"/>
      <c r="Q503" s="1137"/>
      <c r="R503" s="1137"/>
      <c r="S503" s="1137"/>
      <c r="T503" s="1137"/>
      <c r="U503" s="1137"/>
      <c r="V503" s="1137"/>
      <c r="W503" s="1137"/>
      <c r="X503" s="1137"/>
      <c r="Y503" s="1137"/>
      <c r="Z503" s="1137"/>
    </row>
    <row r="504" spans="1:26" ht="12.75">
      <c r="A504" s="1137"/>
      <c r="B504" s="1137"/>
      <c r="C504" s="1137"/>
      <c r="D504" s="1137"/>
      <c r="E504" s="1137"/>
      <c r="F504" s="1137"/>
      <c r="G504" s="1137"/>
      <c r="H504" s="1137"/>
      <c r="I504" s="1137"/>
      <c r="J504" s="1137"/>
      <c r="K504" s="1137"/>
      <c r="L504" s="1137"/>
      <c r="M504" s="1137"/>
      <c r="N504" s="1137"/>
      <c r="O504" s="1137"/>
      <c r="P504" s="1137"/>
      <c r="Q504" s="1137"/>
      <c r="R504" s="1137"/>
      <c r="S504" s="1137"/>
      <c r="T504" s="1137"/>
      <c r="U504" s="1137"/>
      <c r="V504" s="1137"/>
      <c r="W504" s="1137"/>
      <c r="X504" s="1137"/>
      <c r="Y504" s="1137"/>
      <c r="Z504" s="1137"/>
    </row>
    <row r="505" spans="1:26" ht="12.75">
      <c r="A505" s="1137"/>
      <c r="B505" s="1137"/>
      <c r="C505" s="1137"/>
      <c r="D505" s="1137"/>
      <c r="E505" s="1137"/>
      <c r="F505" s="1137"/>
      <c r="G505" s="1137"/>
      <c r="H505" s="1137"/>
      <c r="I505" s="1137"/>
      <c r="J505" s="1137"/>
      <c r="K505" s="1137"/>
      <c r="L505" s="1137"/>
      <c r="M505" s="1137"/>
      <c r="N505" s="1137"/>
      <c r="O505" s="1137"/>
      <c r="P505" s="1137"/>
      <c r="Q505" s="1137"/>
      <c r="R505" s="1137"/>
      <c r="S505" s="1137"/>
      <c r="T505" s="1137"/>
      <c r="U505" s="1137"/>
      <c r="V505" s="1137"/>
      <c r="W505" s="1137"/>
      <c r="X505" s="1137"/>
      <c r="Y505" s="1137"/>
      <c r="Z505" s="1137"/>
    </row>
    <row r="506" spans="1:26" ht="12.75">
      <c r="A506" s="1137"/>
      <c r="B506" s="1137"/>
      <c r="C506" s="1137"/>
      <c r="D506" s="1137"/>
      <c r="E506" s="1137"/>
      <c r="F506" s="1137"/>
      <c r="G506" s="1137"/>
      <c r="H506" s="1137"/>
      <c r="I506" s="1137"/>
      <c r="J506" s="1137"/>
      <c r="K506" s="1137"/>
      <c r="L506" s="1137"/>
      <c r="M506" s="1137"/>
      <c r="N506" s="1137"/>
      <c r="O506" s="1137"/>
      <c r="P506" s="1137"/>
      <c r="Q506" s="1137"/>
      <c r="R506" s="1137"/>
      <c r="S506" s="1137"/>
      <c r="T506" s="1137"/>
      <c r="U506" s="1137"/>
      <c r="V506" s="1137"/>
      <c r="W506" s="1137"/>
      <c r="X506" s="1137"/>
      <c r="Y506" s="1137"/>
      <c r="Z506" s="1137"/>
    </row>
    <row r="507" spans="1:26" ht="12.75">
      <c r="A507" s="1137"/>
      <c r="B507" s="1137"/>
      <c r="C507" s="1137"/>
      <c r="D507" s="1137"/>
      <c r="E507" s="1137"/>
      <c r="F507" s="1137"/>
      <c r="G507" s="1137"/>
      <c r="H507" s="1137"/>
      <c r="I507" s="1137"/>
      <c r="J507" s="1137"/>
      <c r="K507" s="1137"/>
      <c r="L507" s="1137"/>
      <c r="M507" s="1137"/>
      <c r="N507" s="1137"/>
      <c r="O507" s="1137"/>
      <c r="P507" s="1137"/>
      <c r="Q507" s="1137"/>
      <c r="R507" s="1137"/>
      <c r="S507" s="1137"/>
      <c r="T507" s="1137"/>
      <c r="U507" s="1137"/>
      <c r="V507" s="1137"/>
      <c r="W507" s="1137"/>
      <c r="X507" s="1137"/>
      <c r="Y507" s="1137"/>
      <c r="Z507" s="1137"/>
    </row>
    <row r="508" spans="1:26" ht="12.75">
      <c r="A508" s="1137"/>
      <c r="B508" s="1137"/>
      <c r="C508" s="1137"/>
      <c r="D508" s="1137"/>
      <c r="E508" s="1137"/>
      <c r="F508" s="1137"/>
      <c r="G508" s="1137"/>
      <c r="H508" s="1137"/>
      <c r="I508" s="1137"/>
      <c r="J508" s="1137"/>
      <c r="K508" s="1137"/>
      <c r="L508" s="1137"/>
      <c r="M508" s="1137"/>
      <c r="N508" s="1137"/>
      <c r="O508" s="1137"/>
      <c r="P508" s="1137"/>
      <c r="Q508" s="1137"/>
      <c r="R508" s="1137"/>
      <c r="S508" s="1137"/>
      <c r="T508" s="1137"/>
      <c r="U508" s="1137"/>
      <c r="V508" s="1137"/>
      <c r="W508" s="1137"/>
      <c r="X508" s="1137"/>
      <c r="Y508" s="1137"/>
      <c r="Z508" s="1137"/>
    </row>
    <row r="509" spans="1:26" ht="12.75">
      <c r="A509" s="1137"/>
      <c r="B509" s="1137"/>
      <c r="C509" s="1137"/>
      <c r="D509" s="1137"/>
      <c r="E509" s="1137"/>
      <c r="F509" s="1137"/>
      <c r="G509" s="1137"/>
      <c r="H509" s="1137"/>
      <c r="I509" s="1137"/>
      <c r="J509" s="1137"/>
      <c r="K509" s="1137"/>
      <c r="L509" s="1137"/>
      <c r="M509" s="1137"/>
      <c r="N509" s="1137"/>
      <c r="O509" s="1137"/>
      <c r="P509" s="1137"/>
      <c r="Q509" s="1137"/>
      <c r="R509" s="1137"/>
      <c r="S509" s="1137"/>
      <c r="T509" s="1137"/>
      <c r="U509" s="1137"/>
      <c r="V509" s="1137"/>
      <c r="W509" s="1137"/>
      <c r="X509" s="1137"/>
      <c r="Y509" s="1137"/>
      <c r="Z509" s="1137"/>
    </row>
    <row r="510" spans="1:26" ht="12.75">
      <c r="A510" s="1137"/>
      <c r="B510" s="1137"/>
      <c r="C510" s="1137"/>
      <c r="D510" s="1137"/>
      <c r="E510" s="1137"/>
      <c r="F510" s="1137"/>
      <c r="G510" s="1137"/>
      <c r="H510" s="1137"/>
      <c r="I510" s="1137"/>
      <c r="J510" s="1137"/>
      <c r="K510" s="1137"/>
      <c r="L510" s="1137"/>
      <c r="M510" s="1137"/>
      <c r="N510" s="1137"/>
      <c r="O510" s="1137"/>
      <c r="P510" s="1137"/>
      <c r="Q510" s="1137"/>
      <c r="R510" s="1137"/>
      <c r="S510" s="1137"/>
      <c r="T510" s="1137"/>
      <c r="U510" s="1137"/>
      <c r="V510" s="1137"/>
      <c r="W510" s="1137"/>
      <c r="X510" s="1137"/>
      <c r="Y510" s="1137"/>
      <c r="Z510" s="1137"/>
    </row>
    <row r="511" spans="1:26" ht="12.75">
      <c r="A511" s="1137"/>
      <c r="B511" s="1137"/>
      <c r="C511" s="1137"/>
      <c r="D511" s="1137"/>
      <c r="E511" s="1137"/>
      <c r="F511" s="1137"/>
      <c r="G511" s="1137"/>
      <c r="H511" s="1137"/>
      <c r="I511" s="1137"/>
      <c r="J511" s="1137"/>
      <c r="K511" s="1137"/>
      <c r="L511" s="1137"/>
      <c r="M511" s="1137"/>
      <c r="N511" s="1137"/>
      <c r="O511" s="1137"/>
      <c r="P511" s="1137"/>
      <c r="Q511" s="1137"/>
      <c r="R511" s="1137"/>
      <c r="S511" s="1137"/>
      <c r="T511" s="1137"/>
      <c r="U511" s="1137"/>
      <c r="V511" s="1137"/>
      <c r="W511" s="1137"/>
      <c r="X511" s="1137"/>
      <c r="Y511" s="1137"/>
      <c r="Z511" s="1137"/>
    </row>
    <row r="512" spans="1:26" ht="12.75">
      <c r="A512" s="1137"/>
      <c r="B512" s="1137"/>
      <c r="C512" s="1137"/>
      <c r="D512" s="1137"/>
      <c r="E512" s="1137"/>
      <c r="F512" s="1137"/>
      <c r="G512" s="1137"/>
      <c r="H512" s="1137"/>
      <c r="I512" s="1137"/>
      <c r="J512" s="1137"/>
      <c r="K512" s="1137"/>
      <c r="L512" s="1137"/>
      <c r="M512" s="1137"/>
      <c r="N512" s="1137"/>
      <c r="O512" s="1137"/>
      <c r="P512" s="1137"/>
      <c r="Q512" s="1137"/>
      <c r="R512" s="1137"/>
      <c r="S512" s="1137"/>
      <c r="T512" s="1137"/>
      <c r="U512" s="1137"/>
      <c r="V512" s="1137"/>
      <c r="W512" s="1137"/>
      <c r="X512" s="1137"/>
      <c r="Y512" s="1137"/>
      <c r="Z512" s="1137"/>
    </row>
    <row r="513" spans="1:26" ht="12.75">
      <c r="A513" s="1137"/>
      <c r="B513" s="1137"/>
      <c r="C513" s="1137"/>
      <c r="D513" s="1137"/>
      <c r="E513" s="1137"/>
      <c r="F513" s="1137"/>
      <c r="G513" s="1137"/>
      <c r="H513" s="1137"/>
      <c r="I513" s="1137"/>
      <c r="J513" s="1137"/>
      <c r="K513" s="1137"/>
      <c r="L513" s="1137"/>
      <c r="M513" s="1137"/>
      <c r="N513" s="1137"/>
      <c r="O513" s="1137"/>
      <c r="P513" s="1137"/>
      <c r="Q513" s="1137"/>
      <c r="R513" s="1137"/>
      <c r="S513" s="1137"/>
      <c r="T513" s="1137"/>
      <c r="U513" s="1137"/>
      <c r="V513" s="1137"/>
      <c r="W513" s="1137"/>
      <c r="X513" s="1137"/>
      <c r="Y513" s="1137"/>
      <c r="Z513" s="1137"/>
    </row>
    <row r="514" spans="1:26" ht="12.75">
      <c r="A514" s="1137"/>
      <c r="B514" s="1137"/>
      <c r="C514" s="1137"/>
      <c r="D514" s="1137"/>
      <c r="E514" s="1137"/>
      <c r="F514" s="1137"/>
      <c r="G514" s="1137"/>
      <c r="H514" s="1137"/>
      <c r="I514" s="1137"/>
      <c r="J514" s="1137"/>
      <c r="K514" s="1137"/>
      <c r="L514" s="1137"/>
      <c r="M514" s="1137"/>
      <c r="N514" s="1137"/>
      <c r="O514" s="1137"/>
      <c r="P514" s="1137"/>
      <c r="Q514" s="1137"/>
      <c r="R514" s="1137"/>
      <c r="S514" s="1137"/>
      <c r="T514" s="1137"/>
      <c r="U514" s="1137"/>
      <c r="V514" s="1137"/>
      <c r="W514" s="1137"/>
      <c r="X514" s="1137"/>
      <c r="Y514" s="1137"/>
      <c r="Z514" s="1137"/>
    </row>
    <row r="515" spans="1:26" ht="12.75">
      <c r="A515" s="1137"/>
      <c r="B515" s="1137"/>
      <c r="C515" s="1137"/>
      <c r="D515" s="1137"/>
      <c r="E515" s="1137"/>
      <c r="F515" s="1137"/>
      <c r="G515" s="1137"/>
      <c r="H515" s="1137"/>
      <c r="I515" s="1137"/>
      <c r="J515" s="1137"/>
      <c r="K515" s="1137"/>
      <c r="L515" s="1137"/>
      <c r="M515" s="1137"/>
      <c r="N515" s="1137"/>
      <c r="O515" s="1137"/>
      <c r="P515" s="1137"/>
      <c r="Q515" s="1137"/>
      <c r="R515" s="1137"/>
      <c r="S515" s="1137"/>
      <c r="T515" s="1137"/>
      <c r="U515" s="1137"/>
      <c r="V515" s="1137"/>
      <c r="W515" s="1137"/>
      <c r="X515" s="1137"/>
      <c r="Y515" s="1137"/>
      <c r="Z515" s="1137"/>
    </row>
    <row r="516" spans="1:26" ht="12.75">
      <c r="A516" s="1137"/>
      <c r="B516" s="1137"/>
      <c r="C516" s="1137"/>
      <c r="D516" s="1137"/>
      <c r="E516" s="1137"/>
      <c r="F516" s="1137"/>
      <c r="G516" s="1137"/>
      <c r="H516" s="1137"/>
      <c r="I516" s="1137"/>
      <c r="J516" s="1137"/>
      <c r="K516" s="1137"/>
      <c r="L516" s="1137"/>
      <c r="M516" s="1137"/>
      <c r="N516" s="1137"/>
      <c r="O516" s="1137"/>
      <c r="P516" s="1137"/>
      <c r="Q516" s="1137"/>
      <c r="R516" s="1137"/>
      <c r="S516" s="1137"/>
      <c r="T516" s="1137"/>
      <c r="U516" s="1137"/>
      <c r="V516" s="1137"/>
      <c r="W516" s="1137"/>
      <c r="X516" s="1137"/>
      <c r="Y516" s="1137"/>
      <c r="Z516" s="1137"/>
    </row>
    <row r="517" spans="1:26" ht="12.75">
      <c r="A517" s="1137"/>
      <c r="B517" s="1137"/>
      <c r="C517" s="1137"/>
      <c r="D517" s="1137"/>
      <c r="E517" s="1137"/>
      <c r="F517" s="1137"/>
      <c r="G517" s="1137"/>
      <c r="H517" s="1137"/>
      <c r="I517" s="1137"/>
      <c r="J517" s="1137"/>
      <c r="K517" s="1137"/>
      <c r="L517" s="1137"/>
      <c r="M517" s="1137"/>
      <c r="N517" s="1137"/>
      <c r="O517" s="1137"/>
      <c r="P517" s="1137"/>
      <c r="Q517" s="1137"/>
      <c r="R517" s="1137"/>
      <c r="S517" s="1137"/>
      <c r="T517" s="1137"/>
      <c r="U517" s="1137"/>
      <c r="V517" s="1137"/>
      <c r="W517" s="1137"/>
      <c r="X517" s="1137"/>
      <c r="Y517" s="1137"/>
      <c r="Z517" s="1137"/>
    </row>
    <row r="518" spans="1:26" ht="12.75">
      <c r="A518" s="1137"/>
      <c r="B518" s="1137"/>
      <c r="C518" s="1137"/>
      <c r="D518" s="1137"/>
      <c r="E518" s="1137"/>
      <c r="F518" s="1137"/>
      <c r="G518" s="1137"/>
      <c r="H518" s="1137"/>
      <c r="I518" s="1137"/>
      <c r="J518" s="1137"/>
      <c r="K518" s="1137"/>
      <c r="L518" s="1137"/>
      <c r="M518" s="1137"/>
      <c r="N518" s="1137"/>
      <c r="O518" s="1137"/>
      <c r="P518" s="1137"/>
      <c r="Q518" s="1137"/>
      <c r="R518" s="1137"/>
      <c r="S518" s="1137"/>
      <c r="T518" s="1137"/>
      <c r="U518" s="1137"/>
      <c r="V518" s="1137"/>
      <c r="W518" s="1137"/>
      <c r="X518" s="1137"/>
      <c r="Y518" s="1137"/>
      <c r="Z518" s="1137"/>
    </row>
    <row r="519" spans="1:26" ht="12.75">
      <c r="A519" s="1137"/>
      <c r="B519" s="1137"/>
      <c r="C519" s="1137"/>
      <c r="D519" s="1137"/>
      <c r="E519" s="1137"/>
      <c r="F519" s="1137"/>
      <c r="G519" s="1137"/>
      <c r="H519" s="1137"/>
      <c r="I519" s="1137"/>
      <c r="J519" s="1137"/>
      <c r="K519" s="1137"/>
      <c r="L519" s="1137"/>
      <c r="M519" s="1137"/>
      <c r="N519" s="1137"/>
      <c r="O519" s="1137"/>
      <c r="P519" s="1137"/>
      <c r="Q519" s="1137"/>
      <c r="R519" s="1137"/>
      <c r="S519" s="1137"/>
      <c r="T519" s="1137"/>
      <c r="U519" s="1137"/>
      <c r="V519" s="1137"/>
      <c r="W519" s="1137"/>
      <c r="X519" s="1137"/>
      <c r="Y519" s="1137"/>
      <c r="Z519" s="1137"/>
    </row>
    <row r="520" spans="1:26" ht="12.75">
      <c r="A520" s="1137"/>
      <c r="B520" s="1137"/>
      <c r="C520" s="1137"/>
      <c r="D520" s="1137"/>
      <c r="E520" s="1137"/>
      <c r="F520" s="1137"/>
      <c r="G520" s="1137"/>
      <c r="H520" s="1137"/>
      <c r="I520" s="1137"/>
      <c r="J520" s="1137"/>
      <c r="K520" s="1137"/>
      <c r="L520" s="1137"/>
      <c r="M520" s="1137"/>
      <c r="N520" s="1137"/>
      <c r="O520" s="1137"/>
      <c r="P520" s="1137"/>
      <c r="Q520" s="1137"/>
      <c r="R520" s="1137"/>
      <c r="S520" s="1137"/>
      <c r="T520" s="1137"/>
      <c r="U520" s="1137"/>
      <c r="V520" s="1137"/>
      <c r="W520" s="1137"/>
      <c r="X520" s="1137"/>
      <c r="Y520" s="1137"/>
      <c r="Z520" s="1137"/>
    </row>
    <row r="521" spans="1:26" ht="12.75">
      <c r="A521" s="1137"/>
      <c r="B521" s="1137"/>
      <c r="C521" s="1137"/>
      <c r="D521" s="1137"/>
      <c r="E521" s="1137"/>
      <c r="F521" s="1137"/>
      <c r="G521" s="1137"/>
      <c r="H521" s="1137"/>
      <c r="I521" s="1137"/>
      <c r="J521" s="1137"/>
      <c r="K521" s="1137"/>
      <c r="L521" s="1137"/>
      <c r="M521" s="1137"/>
      <c r="N521" s="1137"/>
      <c r="O521" s="1137"/>
      <c r="P521" s="1137"/>
      <c r="Q521" s="1137"/>
      <c r="R521" s="1137"/>
      <c r="S521" s="1137"/>
      <c r="T521" s="1137"/>
      <c r="U521" s="1137"/>
      <c r="V521" s="1137"/>
      <c r="W521" s="1137"/>
      <c r="X521" s="1137"/>
      <c r="Y521" s="1137"/>
      <c r="Z521" s="1137"/>
    </row>
    <row r="522" spans="1:26" ht="12.75">
      <c r="A522" s="1137"/>
      <c r="B522" s="1137"/>
      <c r="C522" s="1137"/>
      <c r="D522" s="1137"/>
      <c r="E522" s="1137"/>
      <c r="F522" s="1137"/>
      <c r="G522" s="1137"/>
      <c r="H522" s="1137"/>
      <c r="I522" s="1137"/>
      <c r="J522" s="1137"/>
      <c r="K522" s="1137"/>
      <c r="L522" s="1137"/>
      <c r="M522" s="1137"/>
      <c r="N522" s="1137"/>
      <c r="O522" s="1137"/>
      <c r="P522" s="1137"/>
      <c r="Q522" s="1137"/>
      <c r="R522" s="1137"/>
      <c r="S522" s="1137"/>
      <c r="T522" s="1137"/>
      <c r="U522" s="1137"/>
      <c r="V522" s="1137"/>
      <c r="W522" s="1137"/>
      <c r="X522" s="1137"/>
      <c r="Y522" s="1137"/>
      <c r="Z522" s="1137"/>
    </row>
    <row r="523" spans="1:26" ht="12.75">
      <c r="A523" s="1137"/>
      <c r="B523" s="1137"/>
      <c r="C523" s="1137"/>
      <c r="D523" s="1137"/>
      <c r="E523" s="1137"/>
      <c r="F523" s="1137"/>
      <c r="G523" s="1137"/>
      <c r="H523" s="1137"/>
      <c r="I523" s="1137"/>
      <c r="J523" s="1137"/>
      <c r="K523" s="1137"/>
      <c r="L523" s="1137"/>
      <c r="M523" s="1137"/>
      <c r="N523" s="1137"/>
      <c r="O523" s="1137"/>
      <c r="P523" s="1137"/>
      <c r="Q523" s="1137"/>
      <c r="R523" s="1137"/>
      <c r="S523" s="1137"/>
      <c r="T523" s="1137"/>
      <c r="U523" s="1137"/>
      <c r="V523" s="1137"/>
      <c r="W523" s="1137"/>
      <c r="X523" s="1137"/>
      <c r="Y523" s="1137"/>
      <c r="Z523" s="1137"/>
    </row>
    <row r="524" spans="1:26" ht="12.75">
      <c r="A524" s="1137"/>
      <c r="B524" s="1137"/>
      <c r="C524" s="1137"/>
      <c r="D524" s="1137"/>
      <c r="E524" s="1137"/>
      <c r="F524" s="1137"/>
      <c r="G524" s="1137"/>
      <c r="H524" s="1137"/>
      <c r="I524" s="1137"/>
      <c r="J524" s="1137"/>
      <c r="K524" s="1137"/>
      <c r="L524" s="1137"/>
      <c r="M524" s="1137"/>
      <c r="N524" s="1137"/>
      <c r="O524" s="1137"/>
      <c r="P524" s="1137"/>
      <c r="Q524" s="1137"/>
      <c r="R524" s="1137"/>
      <c r="S524" s="1137"/>
      <c r="T524" s="1137"/>
      <c r="U524" s="1137"/>
      <c r="V524" s="1137"/>
      <c r="W524" s="1137"/>
      <c r="X524" s="1137"/>
      <c r="Y524" s="1137"/>
      <c r="Z524" s="1137"/>
    </row>
    <row r="525" spans="1:26" ht="12.75">
      <c r="A525" s="1137"/>
      <c r="B525" s="1137"/>
      <c r="C525" s="1137"/>
      <c r="D525" s="1137"/>
      <c r="E525" s="1137"/>
      <c r="F525" s="1137"/>
      <c r="G525" s="1137"/>
      <c r="H525" s="1137"/>
      <c r="I525" s="1137"/>
      <c r="J525" s="1137"/>
      <c r="K525" s="1137"/>
      <c r="L525" s="1137"/>
      <c r="M525" s="1137"/>
      <c r="N525" s="1137"/>
      <c r="O525" s="1137"/>
      <c r="P525" s="1137"/>
      <c r="Q525" s="1137"/>
      <c r="R525" s="1137"/>
      <c r="S525" s="1137"/>
      <c r="T525" s="1137"/>
      <c r="U525" s="1137"/>
      <c r="V525" s="1137"/>
      <c r="W525" s="1137"/>
      <c r="X525" s="1137"/>
      <c r="Y525" s="1137"/>
      <c r="Z525" s="1137"/>
    </row>
    <row r="526" spans="1:26" ht="12.75">
      <c r="A526" s="1137"/>
      <c r="B526" s="1137"/>
      <c r="C526" s="1137"/>
      <c r="D526" s="1137"/>
      <c r="E526" s="1137"/>
      <c r="F526" s="1137"/>
      <c r="G526" s="1137"/>
      <c r="H526" s="1137"/>
      <c r="I526" s="1137"/>
      <c r="J526" s="1137"/>
      <c r="K526" s="1137"/>
      <c r="L526" s="1137"/>
      <c r="M526" s="1137"/>
      <c r="N526" s="1137"/>
      <c r="O526" s="1137"/>
      <c r="P526" s="1137"/>
      <c r="Q526" s="1137"/>
      <c r="R526" s="1137"/>
      <c r="S526" s="1137"/>
      <c r="T526" s="1137"/>
      <c r="U526" s="1137"/>
      <c r="V526" s="1137"/>
      <c r="W526" s="1137"/>
      <c r="X526" s="1137"/>
      <c r="Y526" s="1137"/>
      <c r="Z526" s="1137"/>
    </row>
    <row r="527" spans="1:26" ht="12.75">
      <c r="A527" s="1137"/>
      <c r="B527" s="1137"/>
      <c r="C527" s="1137"/>
      <c r="D527" s="1137"/>
      <c r="E527" s="1137"/>
      <c r="F527" s="1137"/>
      <c r="G527" s="1137"/>
      <c r="H527" s="1137"/>
      <c r="I527" s="1137"/>
      <c r="J527" s="1137"/>
      <c r="K527" s="1137"/>
      <c r="L527" s="1137"/>
      <c r="M527" s="1137"/>
      <c r="N527" s="1137"/>
      <c r="O527" s="1137"/>
      <c r="P527" s="1137"/>
      <c r="Q527" s="1137"/>
      <c r="R527" s="1137"/>
      <c r="S527" s="1137"/>
      <c r="T527" s="1137"/>
      <c r="U527" s="1137"/>
      <c r="V527" s="1137"/>
      <c r="W527" s="1137"/>
      <c r="X527" s="1137"/>
      <c r="Y527" s="1137"/>
      <c r="Z527" s="1137"/>
    </row>
    <row r="528" spans="1:26" ht="12.75">
      <c r="A528" s="1137"/>
      <c r="B528" s="1137"/>
      <c r="C528" s="1137"/>
      <c r="D528" s="1137"/>
      <c r="E528" s="1137"/>
      <c r="F528" s="1137"/>
      <c r="G528" s="1137"/>
      <c r="H528" s="1137"/>
      <c r="I528" s="1137"/>
      <c r="J528" s="1137"/>
      <c r="K528" s="1137"/>
      <c r="L528" s="1137"/>
      <c r="M528" s="1137"/>
      <c r="N528" s="1137"/>
      <c r="O528" s="1137"/>
      <c r="P528" s="1137"/>
      <c r="Q528" s="1137"/>
      <c r="R528" s="1137"/>
      <c r="S528" s="1137"/>
      <c r="T528" s="1137"/>
      <c r="U528" s="1137"/>
      <c r="V528" s="1137"/>
      <c r="W528" s="1137"/>
      <c r="X528" s="1137"/>
      <c r="Y528" s="1137"/>
      <c r="Z528" s="1137"/>
    </row>
    <row r="529" spans="1:26" ht="12.75">
      <c r="A529" s="1137"/>
      <c r="B529" s="1137"/>
      <c r="C529" s="1137"/>
      <c r="D529" s="1137"/>
      <c r="E529" s="1137"/>
      <c r="F529" s="1137"/>
      <c r="G529" s="1137"/>
      <c r="H529" s="1137"/>
      <c r="I529" s="1137"/>
      <c r="J529" s="1137"/>
      <c r="K529" s="1137"/>
      <c r="L529" s="1137"/>
      <c r="M529" s="1137"/>
      <c r="N529" s="1137"/>
      <c r="O529" s="1137"/>
      <c r="P529" s="1137"/>
      <c r="Q529" s="1137"/>
      <c r="R529" s="1137"/>
      <c r="S529" s="1137"/>
      <c r="T529" s="1137"/>
      <c r="U529" s="1137"/>
      <c r="V529" s="1137"/>
      <c r="W529" s="1137"/>
      <c r="X529" s="1137"/>
      <c r="Y529" s="1137"/>
      <c r="Z529" s="1137"/>
    </row>
    <row r="530" spans="1:26" ht="12.75">
      <c r="A530" s="1137"/>
      <c r="B530" s="1137"/>
      <c r="C530" s="1137"/>
      <c r="D530" s="1137"/>
      <c r="E530" s="1137"/>
      <c r="F530" s="1137"/>
      <c r="G530" s="1137"/>
      <c r="H530" s="1137"/>
      <c r="I530" s="1137"/>
      <c r="J530" s="1137"/>
      <c r="K530" s="1137"/>
      <c r="L530" s="1137"/>
      <c r="M530" s="1137"/>
      <c r="N530" s="1137"/>
      <c r="O530" s="1137"/>
      <c r="P530" s="1137"/>
      <c r="Q530" s="1137"/>
      <c r="R530" s="1137"/>
      <c r="S530" s="1137"/>
      <c r="T530" s="1137"/>
      <c r="U530" s="1137"/>
      <c r="V530" s="1137"/>
      <c r="W530" s="1137"/>
      <c r="X530" s="1137"/>
      <c r="Y530" s="1137"/>
      <c r="Z530" s="1137"/>
    </row>
    <row r="531" spans="1:26" ht="12.75">
      <c r="A531" s="1137"/>
      <c r="B531" s="1137"/>
      <c r="C531" s="1137"/>
      <c r="D531" s="1137"/>
      <c r="E531" s="1137"/>
      <c r="F531" s="1137"/>
      <c r="G531" s="1137"/>
      <c r="H531" s="1137"/>
      <c r="I531" s="1137"/>
      <c r="J531" s="1137"/>
      <c r="K531" s="1137"/>
      <c r="L531" s="1137"/>
      <c r="M531" s="1137"/>
      <c r="N531" s="1137"/>
      <c r="O531" s="1137"/>
      <c r="P531" s="1137"/>
      <c r="Q531" s="1137"/>
      <c r="R531" s="1137"/>
      <c r="S531" s="1137"/>
      <c r="T531" s="1137"/>
      <c r="U531" s="1137"/>
      <c r="V531" s="1137"/>
      <c r="W531" s="1137"/>
      <c r="X531" s="1137"/>
      <c r="Y531" s="1137"/>
      <c r="Z531" s="1137"/>
    </row>
    <row r="532" spans="1:26" ht="12.75">
      <c r="A532" s="1137"/>
      <c r="B532" s="1137"/>
      <c r="C532" s="1137"/>
      <c r="D532" s="1137"/>
      <c r="E532" s="1137"/>
      <c r="F532" s="1137"/>
      <c r="G532" s="1137"/>
      <c r="H532" s="1137"/>
      <c r="I532" s="1137"/>
      <c r="J532" s="1137"/>
      <c r="K532" s="1137"/>
      <c r="L532" s="1137"/>
      <c r="M532" s="1137"/>
      <c r="N532" s="1137"/>
      <c r="O532" s="1137"/>
      <c r="P532" s="1137"/>
      <c r="Q532" s="1137"/>
      <c r="R532" s="1137"/>
      <c r="S532" s="1137"/>
      <c r="T532" s="1137"/>
      <c r="U532" s="1137"/>
      <c r="V532" s="1137"/>
      <c r="W532" s="1137"/>
      <c r="X532" s="1137"/>
      <c r="Y532" s="1137"/>
      <c r="Z532" s="1137"/>
    </row>
    <row r="533" spans="1:26" ht="12.75">
      <c r="A533" s="1137"/>
      <c r="B533" s="1137"/>
      <c r="C533" s="1137"/>
      <c r="D533" s="1137"/>
      <c r="E533" s="1137"/>
      <c r="F533" s="1137"/>
      <c r="G533" s="1137"/>
      <c r="H533" s="1137"/>
      <c r="I533" s="1137"/>
      <c r="J533" s="1137"/>
      <c r="K533" s="1137"/>
      <c r="L533" s="1137"/>
      <c r="M533" s="1137"/>
      <c r="N533" s="1137"/>
      <c r="O533" s="1137"/>
      <c r="P533" s="1137"/>
      <c r="Q533" s="1137"/>
      <c r="R533" s="1137"/>
      <c r="S533" s="1137"/>
      <c r="T533" s="1137"/>
      <c r="U533" s="1137"/>
      <c r="V533" s="1137"/>
      <c r="W533" s="1137"/>
      <c r="X533" s="1137"/>
      <c r="Y533" s="1137"/>
      <c r="Z533" s="1137"/>
    </row>
    <row r="534" spans="1:26" ht="12.75">
      <c r="A534" s="1137"/>
      <c r="B534" s="1137"/>
      <c r="C534" s="1137"/>
      <c r="D534" s="1137"/>
      <c r="E534" s="1137"/>
      <c r="F534" s="1137"/>
      <c r="G534" s="1137"/>
      <c r="H534" s="1137"/>
      <c r="I534" s="1137"/>
      <c r="J534" s="1137"/>
      <c r="K534" s="1137"/>
      <c r="L534" s="1137"/>
      <c r="M534" s="1137"/>
      <c r="N534" s="1137"/>
      <c r="O534" s="1137"/>
      <c r="P534" s="1137"/>
      <c r="Q534" s="1137"/>
      <c r="R534" s="1137"/>
      <c r="S534" s="1137"/>
      <c r="T534" s="1137"/>
      <c r="U534" s="1137"/>
      <c r="V534" s="1137"/>
      <c r="W534" s="1137"/>
      <c r="X534" s="1137"/>
      <c r="Y534" s="1137"/>
      <c r="Z534" s="1137"/>
    </row>
    <row r="535" spans="1:26" ht="12.75">
      <c r="A535" s="1137"/>
      <c r="B535" s="1137"/>
      <c r="C535" s="1137"/>
      <c r="D535" s="1137"/>
      <c r="E535" s="1137"/>
      <c r="F535" s="1137"/>
      <c r="G535" s="1137"/>
      <c r="H535" s="1137"/>
      <c r="I535" s="1137"/>
      <c r="J535" s="1137"/>
      <c r="K535" s="1137"/>
      <c r="L535" s="1137"/>
      <c r="M535" s="1137"/>
      <c r="N535" s="1137"/>
      <c r="O535" s="1137"/>
      <c r="P535" s="1137"/>
      <c r="Q535" s="1137"/>
      <c r="R535" s="1137"/>
      <c r="S535" s="1137"/>
      <c r="T535" s="1137"/>
      <c r="U535" s="1137"/>
      <c r="V535" s="1137"/>
      <c r="W535" s="1137"/>
      <c r="X535" s="1137"/>
      <c r="Y535" s="1137"/>
      <c r="Z535" s="1137"/>
    </row>
    <row r="536" spans="1:26" ht="12.75">
      <c r="A536" s="1137"/>
      <c r="B536" s="1137"/>
      <c r="C536" s="1137"/>
      <c r="D536" s="1137"/>
      <c r="E536" s="1137"/>
      <c r="F536" s="1137"/>
      <c r="G536" s="1137"/>
      <c r="H536" s="1137"/>
      <c r="I536" s="1137"/>
      <c r="J536" s="1137"/>
      <c r="K536" s="1137"/>
      <c r="L536" s="1137"/>
      <c r="M536" s="1137"/>
      <c r="N536" s="1137"/>
      <c r="O536" s="1137"/>
      <c r="P536" s="1137"/>
      <c r="Q536" s="1137"/>
      <c r="R536" s="1137"/>
      <c r="S536" s="1137"/>
      <c r="T536" s="1137"/>
      <c r="U536" s="1137"/>
      <c r="V536" s="1137"/>
      <c r="W536" s="1137"/>
      <c r="X536" s="1137"/>
      <c r="Y536" s="1137"/>
      <c r="Z536" s="1137"/>
    </row>
    <row r="537" spans="1:26" ht="12.75">
      <c r="A537" s="1137"/>
      <c r="B537" s="1137"/>
      <c r="C537" s="1137"/>
      <c r="D537" s="1137"/>
      <c r="E537" s="1137"/>
      <c r="F537" s="1137"/>
      <c r="G537" s="1137"/>
      <c r="H537" s="1137"/>
      <c r="I537" s="1137"/>
      <c r="J537" s="1137"/>
      <c r="K537" s="1137"/>
      <c r="L537" s="1137"/>
      <c r="M537" s="1137"/>
      <c r="N537" s="1137"/>
      <c r="O537" s="1137"/>
      <c r="P537" s="1137"/>
      <c r="Q537" s="1137"/>
      <c r="R537" s="1137"/>
      <c r="S537" s="1137"/>
      <c r="T537" s="1137"/>
      <c r="U537" s="1137"/>
      <c r="V537" s="1137"/>
      <c r="W537" s="1137"/>
      <c r="X537" s="1137"/>
      <c r="Y537" s="1137"/>
      <c r="Z537" s="1137"/>
    </row>
    <row r="538" spans="1:26" ht="12.75">
      <c r="A538" s="1137"/>
      <c r="B538" s="1137"/>
      <c r="C538" s="1137"/>
      <c r="D538" s="1137"/>
      <c r="E538" s="1137"/>
      <c r="F538" s="1137"/>
      <c r="G538" s="1137"/>
      <c r="H538" s="1137"/>
      <c r="I538" s="1137"/>
      <c r="J538" s="1137"/>
      <c r="K538" s="1137"/>
      <c r="L538" s="1137"/>
      <c r="M538" s="1137"/>
      <c r="N538" s="1137"/>
      <c r="O538" s="1137"/>
      <c r="P538" s="1137"/>
      <c r="Q538" s="1137"/>
      <c r="R538" s="1137"/>
      <c r="S538" s="1137"/>
      <c r="T538" s="1137"/>
      <c r="U538" s="1137"/>
      <c r="V538" s="1137"/>
      <c r="W538" s="1137"/>
      <c r="X538" s="1137"/>
      <c r="Y538" s="1137"/>
      <c r="Z538" s="1137"/>
    </row>
    <row r="539" spans="1:26" ht="12.75">
      <c r="A539" s="1137"/>
      <c r="B539" s="1137"/>
      <c r="C539" s="1137"/>
      <c r="D539" s="1137"/>
      <c r="E539" s="1137"/>
      <c r="F539" s="1137"/>
      <c r="G539" s="1137"/>
      <c r="H539" s="1137"/>
      <c r="I539" s="1137"/>
      <c r="J539" s="1137"/>
      <c r="K539" s="1137"/>
      <c r="L539" s="1137"/>
      <c r="M539" s="1137"/>
      <c r="N539" s="1137"/>
      <c r="O539" s="1137"/>
      <c r="P539" s="1137"/>
      <c r="Q539" s="1137"/>
      <c r="R539" s="1137"/>
      <c r="S539" s="1137"/>
      <c r="T539" s="1137"/>
      <c r="U539" s="1137"/>
      <c r="V539" s="1137"/>
      <c r="W539" s="1137"/>
      <c r="X539" s="1137"/>
      <c r="Y539" s="1137"/>
      <c r="Z539" s="1137"/>
    </row>
    <row r="540" spans="1:26" ht="12.75">
      <c r="A540" s="1137"/>
      <c r="B540" s="1137"/>
      <c r="C540" s="1137"/>
      <c r="D540" s="1137"/>
      <c r="E540" s="1137"/>
      <c r="F540" s="1137"/>
      <c r="G540" s="1137"/>
      <c r="H540" s="1137"/>
      <c r="I540" s="1137"/>
      <c r="J540" s="1137"/>
      <c r="K540" s="1137"/>
      <c r="L540" s="1137"/>
      <c r="M540" s="1137"/>
      <c r="N540" s="1137"/>
      <c r="O540" s="1137"/>
      <c r="P540" s="1137"/>
      <c r="Q540" s="1137"/>
      <c r="R540" s="1137"/>
      <c r="S540" s="1137"/>
      <c r="T540" s="1137"/>
      <c r="U540" s="1137"/>
      <c r="V540" s="1137"/>
      <c r="W540" s="1137"/>
      <c r="X540" s="1137"/>
      <c r="Y540" s="1137"/>
      <c r="Z540" s="1137"/>
    </row>
    <row r="541" spans="1:26" ht="12.75">
      <c r="A541" s="1137"/>
      <c r="B541" s="1137"/>
      <c r="C541" s="1137"/>
      <c r="D541" s="1137"/>
      <c r="E541" s="1137"/>
      <c r="F541" s="1137"/>
      <c r="G541" s="1137"/>
      <c r="H541" s="1137"/>
      <c r="I541" s="1137"/>
      <c r="J541" s="1137"/>
      <c r="K541" s="1137"/>
      <c r="L541" s="1137"/>
      <c r="M541" s="1137"/>
      <c r="N541" s="1137"/>
      <c r="O541" s="1137"/>
      <c r="P541" s="1137"/>
      <c r="Q541" s="1137"/>
      <c r="R541" s="1137"/>
      <c r="S541" s="1137"/>
      <c r="T541" s="1137"/>
      <c r="U541" s="1137"/>
      <c r="V541" s="1137"/>
      <c r="W541" s="1137"/>
      <c r="X541" s="1137"/>
      <c r="Y541" s="1137"/>
      <c r="Z541" s="1137"/>
    </row>
    <row r="542" spans="1:26" ht="12.75">
      <c r="A542" s="1137"/>
      <c r="B542" s="1137"/>
      <c r="C542" s="1137"/>
      <c r="D542" s="1137"/>
      <c r="E542" s="1137"/>
      <c r="F542" s="1137"/>
      <c r="G542" s="1137"/>
      <c r="H542" s="1137"/>
      <c r="I542" s="1137"/>
      <c r="J542" s="1137"/>
      <c r="K542" s="1137"/>
      <c r="L542" s="1137"/>
      <c r="M542" s="1137"/>
      <c r="N542" s="1137"/>
      <c r="O542" s="1137"/>
      <c r="P542" s="1137"/>
      <c r="Q542" s="1137"/>
      <c r="R542" s="1137"/>
      <c r="S542" s="1137"/>
      <c r="T542" s="1137"/>
      <c r="U542" s="1137"/>
      <c r="V542" s="1137"/>
      <c r="W542" s="1137"/>
      <c r="X542" s="1137"/>
      <c r="Y542" s="1137"/>
      <c r="Z542" s="1137"/>
    </row>
    <row r="543" spans="1:26" ht="12.75">
      <c r="A543" s="1137"/>
      <c r="B543" s="1137"/>
      <c r="C543" s="1137"/>
      <c r="D543" s="1137"/>
      <c r="E543" s="1137"/>
      <c r="F543" s="1137"/>
      <c r="G543" s="1137"/>
      <c r="H543" s="1137"/>
      <c r="I543" s="1137"/>
      <c r="J543" s="1137"/>
      <c r="K543" s="1137"/>
      <c r="L543" s="1137"/>
      <c r="M543" s="1137"/>
      <c r="N543" s="1137"/>
      <c r="O543" s="1137"/>
      <c r="P543" s="1137"/>
      <c r="Q543" s="1137"/>
      <c r="R543" s="1137"/>
      <c r="S543" s="1137"/>
      <c r="T543" s="1137"/>
      <c r="U543" s="1137"/>
      <c r="V543" s="1137"/>
      <c r="W543" s="1137"/>
      <c r="X543" s="1137"/>
      <c r="Y543" s="1137"/>
      <c r="Z543" s="1137"/>
    </row>
    <row r="544" spans="1:26" ht="12.75">
      <c r="A544" s="1137"/>
      <c r="B544" s="1137"/>
      <c r="C544" s="1137"/>
      <c r="D544" s="1137"/>
      <c r="E544" s="1137"/>
      <c r="F544" s="1137"/>
      <c r="G544" s="1137"/>
      <c r="H544" s="1137"/>
      <c r="I544" s="1137"/>
      <c r="J544" s="1137"/>
      <c r="K544" s="1137"/>
      <c r="L544" s="1137"/>
      <c r="M544" s="1137"/>
      <c r="N544" s="1137"/>
      <c r="O544" s="1137"/>
      <c r="P544" s="1137"/>
      <c r="Q544" s="1137"/>
      <c r="R544" s="1137"/>
      <c r="S544" s="1137"/>
      <c r="T544" s="1137"/>
      <c r="U544" s="1137"/>
      <c r="V544" s="1137"/>
      <c r="W544" s="1137"/>
      <c r="X544" s="1137"/>
      <c r="Y544" s="1137"/>
      <c r="Z544" s="1137"/>
    </row>
    <row r="545" spans="1:26" ht="12.75">
      <c r="A545" s="1137"/>
      <c r="B545" s="1137"/>
      <c r="C545" s="1137"/>
      <c r="D545" s="1137"/>
      <c r="E545" s="1137"/>
      <c r="F545" s="1137"/>
      <c r="G545" s="1137"/>
      <c r="H545" s="1137"/>
      <c r="I545" s="1137"/>
      <c r="J545" s="1137"/>
      <c r="K545" s="1137"/>
      <c r="L545" s="1137"/>
      <c r="M545" s="1137"/>
      <c r="N545" s="1137"/>
      <c r="O545" s="1137"/>
      <c r="P545" s="1137"/>
      <c r="Q545" s="1137"/>
      <c r="R545" s="1137"/>
      <c r="S545" s="1137"/>
      <c r="T545" s="1137"/>
      <c r="U545" s="1137"/>
      <c r="V545" s="1137"/>
      <c r="W545" s="1137"/>
      <c r="X545" s="1137"/>
      <c r="Y545" s="1137"/>
      <c r="Z545" s="1137"/>
    </row>
    <row r="546" spans="1:26" ht="12.75">
      <c r="A546" s="1137"/>
      <c r="B546" s="1137"/>
      <c r="C546" s="1137"/>
      <c r="D546" s="1137"/>
      <c r="E546" s="1137"/>
      <c r="F546" s="1137"/>
      <c r="G546" s="1137"/>
      <c r="H546" s="1137"/>
      <c r="I546" s="1137"/>
      <c r="J546" s="1137"/>
      <c r="K546" s="1137"/>
      <c r="L546" s="1137"/>
      <c r="M546" s="1137"/>
      <c r="N546" s="1137"/>
      <c r="O546" s="1137"/>
      <c r="P546" s="1137"/>
      <c r="Q546" s="1137"/>
      <c r="R546" s="1137"/>
      <c r="S546" s="1137"/>
      <c r="T546" s="1137"/>
      <c r="U546" s="1137"/>
      <c r="V546" s="1137"/>
      <c r="W546" s="1137"/>
      <c r="X546" s="1137"/>
      <c r="Y546" s="1137"/>
      <c r="Z546" s="1137"/>
    </row>
    <row r="547" spans="1:26" ht="12.75">
      <c r="A547" s="1137"/>
      <c r="B547" s="1137"/>
      <c r="C547" s="1137"/>
      <c r="D547" s="1137"/>
      <c r="E547" s="1137"/>
      <c r="F547" s="1137"/>
      <c r="G547" s="1137"/>
      <c r="H547" s="1137"/>
      <c r="I547" s="1137"/>
      <c r="J547" s="1137"/>
      <c r="K547" s="1137"/>
      <c r="L547" s="1137"/>
      <c r="M547" s="1137"/>
      <c r="N547" s="1137"/>
      <c r="O547" s="1137"/>
      <c r="P547" s="1137"/>
      <c r="Q547" s="1137"/>
      <c r="R547" s="1137"/>
      <c r="S547" s="1137"/>
      <c r="T547" s="1137"/>
      <c r="U547" s="1137"/>
      <c r="V547" s="1137"/>
      <c r="W547" s="1137"/>
      <c r="X547" s="1137"/>
      <c r="Y547" s="1137"/>
      <c r="Z547" s="1137"/>
    </row>
    <row r="548" spans="1:26" ht="12.75">
      <c r="A548" s="1137"/>
      <c r="B548" s="1137"/>
      <c r="C548" s="1137"/>
      <c r="D548" s="1137"/>
      <c r="E548" s="1137"/>
      <c r="F548" s="1137"/>
      <c r="G548" s="1137"/>
      <c r="H548" s="1137"/>
      <c r="I548" s="1137"/>
      <c r="J548" s="1137"/>
      <c r="K548" s="1137"/>
      <c r="L548" s="1137"/>
      <c r="M548" s="1137"/>
      <c r="N548" s="1137"/>
      <c r="O548" s="1137"/>
      <c r="P548" s="1137"/>
      <c r="Q548" s="1137"/>
      <c r="R548" s="1137"/>
      <c r="S548" s="1137"/>
      <c r="T548" s="1137"/>
      <c r="U548" s="1137"/>
      <c r="V548" s="1137"/>
      <c r="W548" s="1137"/>
      <c r="X548" s="1137"/>
      <c r="Y548" s="1137"/>
      <c r="Z548" s="1137"/>
    </row>
    <row r="549" spans="1:26" ht="12.75">
      <c r="A549" s="1137"/>
      <c r="B549" s="1137"/>
      <c r="C549" s="1137"/>
      <c r="D549" s="1137"/>
      <c r="E549" s="1137"/>
      <c r="F549" s="1137"/>
      <c r="G549" s="1137"/>
      <c r="H549" s="1137"/>
      <c r="I549" s="1137"/>
      <c r="J549" s="1137"/>
      <c r="K549" s="1137"/>
      <c r="L549" s="1137"/>
      <c r="M549" s="1137"/>
      <c r="N549" s="1137"/>
      <c r="O549" s="1137"/>
      <c r="P549" s="1137"/>
      <c r="Q549" s="1137"/>
      <c r="R549" s="1137"/>
      <c r="S549" s="1137"/>
      <c r="T549" s="1137"/>
      <c r="U549" s="1137"/>
      <c r="V549" s="1137"/>
      <c r="W549" s="1137"/>
      <c r="X549" s="1137"/>
      <c r="Y549" s="1137"/>
      <c r="Z549" s="1137"/>
    </row>
    <row r="550" spans="1:26" ht="12.75">
      <c r="A550" s="1137"/>
      <c r="B550" s="1137"/>
      <c r="C550" s="1137"/>
      <c r="D550" s="1137"/>
      <c r="E550" s="1137"/>
      <c r="F550" s="1137"/>
      <c r="G550" s="1137"/>
      <c r="H550" s="1137"/>
      <c r="I550" s="1137"/>
      <c r="J550" s="1137"/>
      <c r="K550" s="1137"/>
      <c r="L550" s="1137"/>
      <c r="M550" s="1137"/>
      <c r="N550" s="1137"/>
      <c r="O550" s="1137"/>
      <c r="P550" s="1137"/>
      <c r="Q550" s="1137"/>
      <c r="R550" s="1137"/>
      <c r="S550" s="1137"/>
      <c r="T550" s="1137"/>
      <c r="U550" s="1137"/>
      <c r="V550" s="1137"/>
      <c r="W550" s="1137"/>
      <c r="X550" s="1137"/>
      <c r="Y550" s="1137"/>
      <c r="Z550" s="1137"/>
    </row>
    <row r="551" spans="1:26" ht="12.75">
      <c r="A551" s="1137"/>
      <c r="B551" s="1137"/>
      <c r="C551" s="1137"/>
      <c r="D551" s="1137"/>
      <c r="E551" s="1137"/>
      <c r="F551" s="1137"/>
      <c r="G551" s="1137"/>
      <c r="H551" s="1137"/>
      <c r="I551" s="1137"/>
      <c r="J551" s="1137"/>
      <c r="K551" s="1137"/>
      <c r="L551" s="1137"/>
      <c r="M551" s="1137"/>
      <c r="N551" s="1137"/>
      <c r="O551" s="1137"/>
      <c r="P551" s="1137"/>
      <c r="Q551" s="1137"/>
      <c r="R551" s="1137"/>
      <c r="S551" s="1137"/>
      <c r="T551" s="1137"/>
      <c r="U551" s="1137"/>
      <c r="V551" s="1137"/>
      <c r="W551" s="1137"/>
      <c r="X551" s="1137"/>
      <c r="Y551" s="1137"/>
      <c r="Z551" s="1137"/>
    </row>
    <row r="552" spans="1:26" ht="12.75">
      <c r="A552" s="1137"/>
      <c r="B552" s="1137"/>
      <c r="C552" s="1137"/>
      <c r="D552" s="1137"/>
      <c r="E552" s="1137"/>
      <c r="F552" s="1137"/>
      <c r="G552" s="1137"/>
      <c r="H552" s="1137"/>
      <c r="I552" s="1137"/>
      <c r="J552" s="1137"/>
      <c r="K552" s="1137"/>
      <c r="L552" s="1137"/>
      <c r="M552" s="1137"/>
      <c r="N552" s="1137"/>
      <c r="O552" s="1137"/>
      <c r="P552" s="1137"/>
      <c r="Q552" s="1137"/>
      <c r="R552" s="1137"/>
      <c r="S552" s="1137"/>
      <c r="T552" s="1137"/>
      <c r="U552" s="1137"/>
      <c r="V552" s="1137"/>
      <c r="W552" s="1137"/>
      <c r="X552" s="1137"/>
      <c r="Y552" s="1137"/>
      <c r="Z552" s="1137"/>
    </row>
    <row r="553" spans="1:26" ht="12.75">
      <c r="A553" s="1137"/>
      <c r="B553" s="1137"/>
      <c r="C553" s="1137"/>
      <c r="D553" s="1137"/>
      <c r="E553" s="1137"/>
      <c r="F553" s="1137"/>
      <c r="G553" s="1137"/>
      <c r="H553" s="1137"/>
      <c r="I553" s="1137"/>
      <c r="J553" s="1137"/>
      <c r="K553" s="1137"/>
      <c r="L553" s="1137"/>
      <c r="M553" s="1137"/>
      <c r="N553" s="1137"/>
      <c r="O553" s="1137"/>
      <c r="P553" s="1137"/>
      <c r="Q553" s="1137"/>
      <c r="R553" s="1137"/>
      <c r="S553" s="1137"/>
      <c r="T553" s="1137"/>
      <c r="U553" s="1137"/>
      <c r="V553" s="1137"/>
      <c r="W553" s="1137"/>
      <c r="X553" s="1137"/>
      <c r="Y553" s="1137"/>
      <c r="Z553" s="1137"/>
    </row>
    <row r="554" spans="1:26" ht="12.75">
      <c r="A554" s="1137"/>
      <c r="B554" s="1137"/>
      <c r="C554" s="1137"/>
      <c r="D554" s="1137"/>
      <c r="E554" s="1137"/>
      <c r="F554" s="1137"/>
      <c r="G554" s="1137"/>
      <c r="H554" s="1137"/>
      <c r="I554" s="1137"/>
      <c r="J554" s="1137"/>
      <c r="K554" s="1137"/>
      <c r="L554" s="1137"/>
      <c r="M554" s="1137"/>
      <c r="N554" s="1137"/>
      <c r="O554" s="1137"/>
      <c r="P554" s="1137"/>
      <c r="Q554" s="1137"/>
      <c r="R554" s="1137"/>
      <c r="S554" s="1137"/>
      <c r="T554" s="1137"/>
      <c r="U554" s="1137"/>
      <c r="V554" s="1137"/>
      <c r="W554" s="1137"/>
      <c r="X554" s="1137"/>
      <c r="Y554" s="1137"/>
      <c r="Z554" s="1137"/>
    </row>
    <row r="555" spans="1:26" ht="12.75">
      <c r="A555" s="1137"/>
      <c r="B555" s="1137"/>
      <c r="C555" s="1137"/>
      <c r="D555" s="1137"/>
      <c r="E555" s="1137"/>
      <c r="F555" s="1137"/>
      <c r="G555" s="1137"/>
      <c r="H555" s="1137"/>
      <c r="I555" s="1137"/>
      <c r="J555" s="1137"/>
      <c r="K555" s="1137"/>
      <c r="L555" s="1137"/>
      <c r="M555" s="1137"/>
      <c r="N555" s="1137"/>
      <c r="O555" s="1137"/>
      <c r="P555" s="1137"/>
      <c r="Q555" s="1137"/>
      <c r="R555" s="1137"/>
      <c r="S555" s="1137"/>
      <c r="T555" s="1137"/>
      <c r="U555" s="1137"/>
      <c r="V555" s="1137"/>
      <c r="W555" s="1137"/>
      <c r="X555" s="1137"/>
      <c r="Y555" s="1137"/>
      <c r="Z555" s="1137"/>
    </row>
    <row r="556" spans="1:26" ht="12.75">
      <c r="A556" s="1137"/>
      <c r="B556" s="1137"/>
      <c r="C556" s="1137"/>
      <c r="D556" s="1137"/>
      <c r="E556" s="1137"/>
      <c r="F556" s="1137"/>
      <c r="G556" s="1137"/>
      <c r="H556" s="1137"/>
      <c r="I556" s="1137"/>
      <c r="J556" s="1137"/>
      <c r="K556" s="1137"/>
      <c r="L556" s="1137"/>
      <c r="M556" s="1137"/>
      <c r="N556" s="1137"/>
      <c r="O556" s="1137"/>
      <c r="P556" s="1137"/>
      <c r="Q556" s="1137"/>
      <c r="R556" s="1137"/>
      <c r="S556" s="1137"/>
      <c r="T556" s="1137"/>
      <c r="U556" s="1137"/>
      <c r="V556" s="1137"/>
      <c r="W556" s="1137"/>
      <c r="X556" s="1137"/>
      <c r="Y556" s="1137"/>
      <c r="Z556" s="1137"/>
    </row>
    <row r="557" spans="1:26" ht="12.75">
      <c r="A557" s="1137"/>
      <c r="B557" s="1137"/>
      <c r="C557" s="1137"/>
      <c r="D557" s="1137"/>
      <c r="E557" s="1137"/>
      <c r="F557" s="1137"/>
      <c r="G557" s="1137"/>
      <c r="H557" s="1137"/>
      <c r="I557" s="1137"/>
      <c r="J557" s="1137"/>
      <c r="K557" s="1137"/>
      <c r="L557" s="1137"/>
      <c r="M557" s="1137"/>
      <c r="N557" s="1137"/>
      <c r="O557" s="1137"/>
      <c r="P557" s="1137"/>
      <c r="Q557" s="1137"/>
      <c r="R557" s="1137"/>
      <c r="S557" s="1137"/>
      <c r="T557" s="1137"/>
      <c r="U557" s="1137"/>
      <c r="V557" s="1137"/>
      <c r="W557" s="1137"/>
      <c r="X557" s="1137"/>
      <c r="Y557" s="1137"/>
      <c r="Z557" s="1137"/>
    </row>
    <row r="558" spans="1:26" ht="12.75">
      <c r="A558" s="1137"/>
      <c r="B558" s="1137"/>
      <c r="C558" s="1137"/>
      <c r="D558" s="1137"/>
      <c r="E558" s="1137"/>
      <c r="F558" s="1137"/>
      <c r="G558" s="1137"/>
      <c r="H558" s="1137"/>
      <c r="I558" s="1137"/>
      <c r="J558" s="1137"/>
      <c r="K558" s="1137"/>
      <c r="L558" s="1137"/>
      <c r="M558" s="1137"/>
      <c r="N558" s="1137"/>
      <c r="O558" s="1137"/>
      <c r="P558" s="1137"/>
      <c r="Q558" s="1137"/>
      <c r="R558" s="1137"/>
      <c r="S558" s="1137"/>
      <c r="T558" s="1137"/>
      <c r="U558" s="1137"/>
      <c r="V558" s="1137"/>
      <c r="W558" s="1137"/>
      <c r="X558" s="1137"/>
      <c r="Y558" s="1137"/>
      <c r="Z558" s="1137"/>
    </row>
    <row r="559" spans="1:26" ht="12.75">
      <c r="A559" s="1137"/>
      <c r="B559" s="1137"/>
      <c r="C559" s="1137"/>
      <c r="D559" s="1137"/>
      <c r="E559" s="1137"/>
      <c r="F559" s="1137"/>
      <c r="G559" s="1137"/>
      <c r="H559" s="1137"/>
      <c r="I559" s="1137"/>
      <c r="J559" s="1137"/>
      <c r="K559" s="1137"/>
      <c r="L559" s="1137"/>
      <c r="M559" s="1137"/>
      <c r="N559" s="1137"/>
      <c r="O559" s="1137"/>
      <c r="P559" s="1137"/>
      <c r="Q559" s="1137"/>
      <c r="R559" s="1137"/>
      <c r="S559" s="1137"/>
      <c r="T559" s="1137"/>
      <c r="U559" s="1137"/>
      <c r="V559" s="1137"/>
      <c r="W559" s="1137"/>
      <c r="X559" s="1137"/>
      <c r="Y559" s="1137"/>
      <c r="Z559" s="1137"/>
    </row>
    <row r="560" spans="1:26" ht="12.75">
      <c r="A560" s="1137"/>
      <c r="B560" s="1137"/>
      <c r="C560" s="1137"/>
      <c r="D560" s="1137"/>
      <c r="E560" s="1137"/>
      <c r="F560" s="1137"/>
      <c r="G560" s="1137"/>
      <c r="H560" s="1137"/>
      <c r="I560" s="1137"/>
      <c r="J560" s="1137"/>
      <c r="K560" s="1137"/>
      <c r="L560" s="1137"/>
      <c r="M560" s="1137"/>
      <c r="N560" s="1137"/>
      <c r="O560" s="1137"/>
      <c r="P560" s="1137"/>
      <c r="Q560" s="1137"/>
      <c r="R560" s="1137"/>
      <c r="S560" s="1137"/>
      <c r="T560" s="1137"/>
      <c r="U560" s="1137"/>
      <c r="V560" s="1137"/>
      <c r="W560" s="1137"/>
      <c r="X560" s="1137"/>
      <c r="Y560" s="1137"/>
      <c r="Z560" s="1137"/>
    </row>
    <row r="561" spans="1:26" ht="12.75">
      <c r="A561" s="1137"/>
      <c r="B561" s="1137"/>
      <c r="C561" s="1137"/>
      <c r="D561" s="1137"/>
      <c r="E561" s="1137"/>
      <c r="F561" s="1137"/>
      <c r="G561" s="1137"/>
      <c r="H561" s="1137"/>
      <c r="I561" s="1137"/>
      <c r="J561" s="1137"/>
      <c r="K561" s="1137"/>
      <c r="L561" s="1137"/>
      <c r="M561" s="1137"/>
      <c r="N561" s="1137"/>
      <c r="O561" s="1137"/>
      <c r="P561" s="1137"/>
      <c r="Q561" s="1137"/>
      <c r="R561" s="1137"/>
      <c r="S561" s="1137"/>
      <c r="T561" s="1137"/>
      <c r="U561" s="1137"/>
      <c r="V561" s="1137"/>
      <c r="W561" s="1137"/>
      <c r="X561" s="1137"/>
      <c r="Y561" s="1137"/>
      <c r="Z561" s="1137"/>
    </row>
    <row r="562" spans="1:26" ht="12.75">
      <c r="A562" s="1137"/>
      <c r="B562" s="1137"/>
      <c r="C562" s="1137"/>
      <c r="D562" s="1137"/>
      <c r="E562" s="1137"/>
      <c r="F562" s="1137"/>
      <c r="G562" s="1137"/>
      <c r="H562" s="1137"/>
      <c r="I562" s="1137"/>
      <c r="J562" s="1137"/>
      <c r="K562" s="1137"/>
      <c r="L562" s="1137"/>
      <c r="M562" s="1137"/>
      <c r="N562" s="1137"/>
      <c r="O562" s="1137"/>
      <c r="P562" s="1137"/>
      <c r="Q562" s="1137"/>
      <c r="R562" s="1137"/>
      <c r="S562" s="1137"/>
      <c r="T562" s="1137"/>
      <c r="U562" s="1137"/>
      <c r="V562" s="1137"/>
      <c r="W562" s="1137"/>
      <c r="X562" s="1137"/>
      <c r="Y562" s="1137"/>
      <c r="Z562" s="1137"/>
    </row>
    <row r="563" spans="1:26" ht="12.75">
      <c r="A563" s="1137"/>
      <c r="B563" s="1137"/>
      <c r="C563" s="1137"/>
      <c r="D563" s="1137"/>
      <c r="E563" s="1137"/>
      <c r="F563" s="1137"/>
      <c r="G563" s="1137"/>
      <c r="H563" s="1137"/>
      <c r="I563" s="1137"/>
      <c r="J563" s="1137"/>
      <c r="K563" s="1137"/>
      <c r="L563" s="1137"/>
      <c r="M563" s="1137"/>
      <c r="N563" s="1137"/>
      <c r="O563" s="1137"/>
      <c r="P563" s="1137"/>
      <c r="Q563" s="1137"/>
      <c r="R563" s="1137"/>
      <c r="S563" s="1137"/>
      <c r="T563" s="1137"/>
      <c r="U563" s="1137"/>
      <c r="V563" s="1137"/>
      <c r="W563" s="1137"/>
      <c r="X563" s="1137"/>
      <c r="Y563" s="1137"/>
      <c r="Z563" s="1137"/>
    </row>
    <row r="564" spans="1:26" ht="12.75">
      <c r="A564" s="1137"/>
      <c r="B564" s="1137"/>
      <c r="C564" s="1137"/>
      <c r="D564" s="1137"/>
      <c r="E564" s="1137"/>
      <c r="F564" s="1137"/>
      <c r="G564" s="1137"/>
      <c r="H564" s="1137"/>
      <c r="I564" s="1137"/>
      <c r="J564" s="1137"/>
      <c r="K564" s="1137"/>
      <c r="L564" s="1137"/>
      <c r="M564" s="1137"/>
      <c r="N564" s="1137"/>
      <c r="O564" s="1137"/>
      <c r="P564" s="1137"/>
      <c r="Q564" s="1137"/>
      <c r="R564" s="1137"/>
      <c r="S564" s="1137"/>
      <c r="T564" s="1137"/>
      <c r="U564" s="1137"/>
      <c r="V564" s="1137"/>
      <c r="W564" s="1137"/>
      <c r="X564" s="1137"/>
      <c r="Y564" s="1137"/>
      <c r="Z564" s="1137"/>
    </row>
    <row r="565" spans="1:26" ht="12.75">
      <c r="A565" s="1137"/>
      <c r="B565" s="1137"/>
      <c r="C565" s="1137"/>
      <c r="D565" s="1137"/>
      <c r="E565" s="1137"/>
      <c r="F565" s="1137"/>
      <c r="G565" s="1137"/>
      <c r="H565" s="1137"/>
      <c r="I565" s="1137"/>
      <c r="J565" s="1137"/>
      <c r="K565" s="1137"/>
      <c r="L565" s="1137"/>
      <c r="M565" s="1137"/>
      <c r="N565" s="1137"/>
      <c r="O565" s="1137"/>
      <c r="P565" s="1137"/>
      <c r="Q565" s="1137"/>
      <c r="R565" s="1137"/>
      <c r="S565" s="1137"/>
      <c r="T565" s="1137"/>
      <c r="U565" s="1137"/>
      <c r="V565" s="1137"/>
      <c r="W565" s="1137"/>
      <c r="X565" s="1137"/>
      <c r="Y565" s="1137"/>
      <c r="Z565" s="1137"/>
    </row>
    <row r="566" spans="1:26" ht="12.75">
      <c r="A566" s="1137"/>
      <c r="B566" s="1137"/>
      <c r="C566" s="1137"/>
      <c r="D566" s="1137"/>
      <c r="E566" s="1137"/>
      <c r="F566" s="1137"/>
      <c r="G566" s="1137"/>
      <c r="H566" s="1137"/>
      <c r="I566" s="1137"/>
      <c r="J566" s="1137"/>
      <c r="K566" s="1137"/>
      <c r="L566" s="1137"/>
      <c r="M566" s="1137"/>
      <c r="N566" s="1137"/>
      <c r="O566" s="1137"/>
      <c r="P566" s="1137"/>
      <c r="Q566" s="1137"/>
      <c r="R566" s="1137"/>
      <c r="S566" s="1137"/>
      <c r="T566" s="1137"/>
      <c r="U566" s="1137"/>
      <c r="V566" s="1137"/>
      <c r="W566" s="1137"/>
      <c r="X566" s="1137"/>
      <c r="Y566" s="1137"/>
      <c r="Z566" s="1137"/>
    </row>
    <row r="567" spans="1:26" ht="12.75">
      <c r="A567" s="1137"/>
      <c r="B567" s="1137"/>
      <c r="C567" s="1137"/>
      <c r="D567" s="1137"/>
      <c r="E567" s="1137"/>
      <c r="F567" s="1137"/>
      <c r="G567" s="1137"/>
      <c r="H567" s="1137"/>
      <c r="I567" s="1137"/>
      <c r="J567" s="1137"/>
      <c r="K567" s="1137"/>
      <c r="L567" s="1137"/>
      <c r="M567" s="1137"/>
      <c r="N567" s="1137"/>
      <c r="O567" s="1137"/>
      <c r="P567" s="1137"/>
      <c r="Q567" s="1137"/>
      <c r="R567" s="1137"/>
      <c r="S567" s="1137"/>
      <c r="T567" s="1137"/>
      <c r="U567" s="1137"/>
      <c r="V567" s="1137"/>
      <c r="W567" s="1137"/>
      <c r="X567" s="1137"/>
      <c r="Y567" s="1137"/>
      <c r="Z567" s="1137"/>
    </row>
    <row r="568" spans="1:26" ht="12.75">
      <c r="A568" s="1137"/>
      <c r="B568" s="1137"/>
      <c r="C568" s="1137"/>
      <c r="D568" s="1137"/>
      <c r="E568" s="1137"/>
      <c r="F568" s="1137"/>
      <c r="G568" s="1137"/>
      <c r="H568" s="1137"/>
      <c r="I568" s="1137"/>
      <c r="J568" s="1137"/>
      <c r="K568" s="1137"/>
      <c r="L568" s="1137"/>
      <c r="M568" s="1137"/>
      <c r="N568" s="1137"/>
      <c r="O568" s="1137"/>
      <c r="P568" s="1137"/>
      <c r="Q568" s="1137"/>
      <c r="R568" s="1137"/>
      <c r="S568" s="1137"/>
      <c r="T568" s="1137"/>
      <c r="U568" s="1137"/>
      <c r="V568" s="1137"/>
      <c r="W568" s="1137"/>
      <c r="X568" s="1137"/>
      <c r="Y568" s="1137"/>
      <c r="Z568" s="1137"/>
    </row>
    <row r="569" spans="1:26" ht="12.75">
      <c r="A569" s="1137"/>
      <c r="B569" s="1137"/>
      <c r="C569" s="1137"/>
      <c r="D569" s="1137"/>
      <c r="E569" s="1137"/>
      <c r="F569" s="1137"/>
      <c r="G569" s="1137"/>
      <c r="H569" s="1137"/>
      <c r="I569" s="1137"/>
      <c r="J569" s="1137"/>
      <c r="K569" s="1137"/>
      <c r="L569" s="1137"/>
      <c r="M569" s="1137"/>
      <c r="N569" s="1137"/>
      <c r="O569" s="1137"/>
      <c r="P569" s="1137"/>
      <c r="Q569" s="1137"/>
      <c r="R569" s="1137"/>
      <c r="S569" s="1137"/>
      <c r="T569" s="1137"/>
      <c r="U569" s="1137"/>
      <c r="V569" s="1137"/>
      <c r="W569" s="1137"/>
      <c r="X569" s="1137"/>
      <c r="Y569" s="1137"/>
      <c r="Z569" s="1137"/>
    </row>
    <row r="570" spans="1:26" ht="12.75">
      <c r="A570" s="1137"/>
      <c r="B570" s="1137"/>
      <c r="C570" s="1137"/>
      <c r="D570" s="1137"/>
      <c r="E570" s="1137"/>
      <c r="F570" s="1137"/>
      <c r="G570" s="1137"/>
      <c r="H570" s="1137"/>
      <c r="I570" s="1137"/>
      <c r="J570" s="1137"/>
      <c r="K570" s="1137"/>
      <c r="L570" s="1137"/>
      <c r="M570" s="1137"/>
      <c r="N570" s="1137"/>
      <c r="O570" s="1137"/>
      <c r="P570" s="1137"/>
      <c r="Q570" s="1137"/>
      <c r="R570" s="1137"/>
      <c r="S570" s="1137"/>
      <c r="T570" s="1137"/>
      <c r="U570" s="1137"/>
      <c r="V570" s="1137"/>
      <c r="W570" s="1137"/>
      <c r="X570" s="1137"/>
      <c r="Y570" s="1137"/>
      <c r="Z570" s="1137"/>
    </row>
    <row r="571" spans="1:26" ht="12.75">
      <c r="A571" s="1137"/>
      <c r="B571" s="1137"/>
      <c r="C571" s="1137"/>
      <c r="D571" s="1137"/>
      <c r="E571" s="1137"/>
      <c r="F571" s="1137"/>
      <c r="G571" s="1137"/>
      <c r="H571" s="1137"/>
      <c r="I571" s="1137"/>
      <c r="J571" s="1137"/>
      <c r="K571" s="1137"/>
      <c r="L571" s="1137"/>
      <c r="M571" s="1137"/>
      <c r="N571" s="1137"/>
      <c r="O571" s="1137"/>
      <c r="P571" s="1137"/>
      <c r="Q571" s="1137"/>
      <c r="R571" s="1137"/>
      <c r="S571" s="1137"/>
      <c r="T571" s="1137"/>
      <c r="U571" s="1137"/>
      <c r="V571" s="1137"/>
      <c r="W571" s="1137"/>
      <c r="X571" s="1137"/>
      <c r="Y571" s="1137"/>
      <c r="Z571" s="1137"/>
    </row>
    <row r="572" spans="1:26" ht="12.75">
      <c r="A572" s="1137"/>
      <c r="B572" s="1137"/>
      <c r="C572" s="1137"/>
      <c r="D572" s="1137"/>
      <c r="E572" s="1137"/>
      <c r="F572" s="1137"/>
      <c r="G572" s="1137"/>
      <c r="H572" s="1137"/>
      <c r="I572" s="1137"/>
      <c r="J572" s="1137"/>
      <c r="K572" s="1137"/>
      <c r="L572" s="1137"/>
      <c r="M572" s="1137"/>
      <c r="N572" s="1137"/>
      <c r="O572" s="1137"/>
      <c r="P572" s="1137"/>
      <c r="Q572" s="1137"/>
      <c r="R572" s="1137"/>
      <c r="S572" s="1137"/>
      <c r="T572" s="1137"/>
      <c r="U572" s="1137"/>
      <c r="V572" s="1137"/>
      <c r="W572" s="1137"/>
      <c r="X572" s="1137"/>
      <c r="Y572" s="1137"/>
      <c r="Z572" s="1137"/>
    </row>
    <row r="573" spans="1:26" ht="12.75">
      <c r="A573" s="1137"/>
      <c r="B573" s="1137"/>
      <c r="C573" s="1137"/>
      <c r="D573" s="1137"/>
      <c r="E573" s="1137"/>
      <c r="F573" s="1137"/>
      <c r="G573" s="1137"/>
      <c r="H573" s="1137"/>
      <c r="I573" s="1137"/>
      <c r="J573" s="1137"/>
      <c r="K573" s="1137"/>
      <c r="L573" s="1137"/>
      <c r="M573" s="1137"/>
      <c r="N573" s="1137"/>
      <c r="O573" s="1137"/>
      <c r="P573" s="1137"/>
      <c r="Q573" s="1137"/>
      <c r="R573" s="1137"/>
      <c r="S573" s="1137"/>
      <c r="T573" s="1137"/>
      <c r="U573" s="1137"/>
      <c r="V573" s="1137"/>
      <c r="W573" s="1137"/>
      <c r="X573" s="1137"/>
      <c r="Y573" s="1137"/>
      <c r="Z573" s="1137"/>
    </row>
    <row r="574" spans="1:26" ht="12.75">
      <c r="A574" s="1137"/>
      <c r="B574" s="1137"/>
      <c r="C574" s="1137"/>
      <c r="D574" s="1137"/>
      <c r="E574" s="1137"/>
      <c r="F574" s="1137"/>
      <c r="G574" s="1137"/>
      <c r="H574" s="1137"/>
      <c r="I574" s="1137"/>
      <c r="J574" s="1137"/>
      <c r="K574" s="1137"/>
      <c r="L574" s="1137"/>
      <c r="M574" s="1137"/>
      <c r="N574" s="1137"/>
      <c r="O574" s="1137"/>
      <c r="P574" s="1137"/>
      <c r="Q574" s="1137"/>
      <c r="R574" s="1137"/>
      <c r="S574" s="1137"/>
      <c r="T574" s="1137"/>
      <c r="U574" s="1137"/>
      <c r="V574" s="1137"/>
      <c r="W574" s="1137"/>
      <c r="X574" s="1137"/>
      <c r="Y574" s="1137"/>
      <c r="Z574" s="1137"/>
    </row>
    <row r="575" spans="1:26" ht="12.75">
      <c r="A575" s="1137"/>
      <c r="B575" s="1137"/>
      <c r="C575" s="1137"/>
      <c r="D575" s="1137"/>
      <c r="E575" s="1137"/>
      <c r="F575" s="1137"/>
      <c r="G575" s="1137"/>
      <c r="H575" s="1137"/>
      <c r="I575" s="1137"/>
      <c r="J575" s="1137"/>
      <c r="K575" s="1137"/>
      <c r="L575" s="1137"/>
      <c r="M575" s="1137"/>
      <c r="N575" s="1137"/>
      <c r="O575" s="1137"/>
      <c r="P575" s="1137"/>
      <c r="Q575" s="1137"/>
      <c r="R575" s="1137"/>
      <c r="S575" s="1137"/>
      <c r="T575" s="1137"/>
      <c r="U575" s="1137"/>
      <c r="V575" s="1137"/>
      <c r="W575" s="1137"/>
      <c r="X575" s="1137"/>
      <c r="Y575" s="1137"/>
      <c r="Z575" s="1137"/>
    </row>
    <row r="576" spans="1:26" ht="12.75">
      <c r="A576" s="1137"/>
      <c r="B576" s="1137"/>
      <c r="C576" s="1137"/>
      <c r="D576" s="1137"/>
      <c r="E576" s="1137"/>
      <c r="F576" s="1137"/>
      <c r="G576" s="1137"/>
      <c r="H576" s="1137"/>
      <c r="I576" s="1137"/>
      <c r="J576" s="1137"/>
      <c r="K576" s="1137"/>
      <c r="L576" s="1137"/>
      <c r="M576" s="1137"/>
      <c r="N576" s="1137"/>
      <c r="O576" s="1137"/>
      <c r="P576" s="1137"/>
      <c r="Q576" s="1137"/>
      <c r="R576" s="1137"/>
      <c r="S576" s="1137"/>
      <c r="T576" s="1137"/>
      <c r="U576" s="1137"/>
      <c r="V576" s="1137"/>
      <c r="W576" s="1137"/>
      <c r="X576" s="1137"/>
      <c r="Y576" s="1137"/>
      <c r="Z576" s="1137"/>
    </row>
    <row r="577" spans="1:26" ht="12.75">
      <c r="A577" s="1137"/>
      <c r="B577" s="1137"/>
      <c r="C577" s="1137"/>
      <c r="D577" s="1137"/>
      <c r="E577" s="1137"/>
      <c r="F577" s="1137"/>
      <c r="G577" s="1137"/>
      <c r="H577" s="1137"/>
      <c r="I577" s="1137"/>
      <c r="J577" s="1137"/>
      <c r="K577" s="1137"/>
      <c r="L577" s="1137"/>
      <c r="M577" s="1137"/>
      <c r="N577" s="1137"/>
      <c r="O577" s="1137"/>
      <c r="P577" s="1137"/>
      <c r="Q577" s="1137"/>
      <c r="R577" s="1137"/>
      <c r="S577" s="1137"/>
      <c r="T577" s="1137"/>
      <c r="U577" s="1137"/>
      <c r="V577" s="1137"/>
      <c r="W577" s="1137"/>
      <c r="X577" s="1137"/>
      <c r="Y577" s="1137"/>
      <c r="Z577" s="1137"/>
    </row>
    <row r="578" spans="1:26" ht="12.75">
      <c r="A578" s="1137"/>
      <c r="B578" s="1137"/>
      <c r="C578" s="1137"/>
      <c r="D578" s="1137"/>
      <c r="E578" s="1137"/>
      <c r="F578" s="1137"/>
      <c r="G578" s="1137"/>
      <c r="H578" s="1137"/>
      <c r="I578" s="1137"/>
      <c r="J578" s="1137"/>
      <c r="K578" s="1137"/>
      <c r="L578" s="1137"/>
      <c r="M578" s="1137"/>
      <c r="N578" s="1137"/>
      <c r="O578" s="1137"/>
      <c r="P578" s="1137"/>
      <c r="Q578" s="1137"/>
      <c r="R578" s="1137"/>
      <c r="S578" s="1137"/>
      <c r="T578" s="1137"/>
      <c r="U578" s="1137"/>
      <c r="V578" s="1137"/>
      <c r="W578" s="1137"/>
      <c r="X578" s="1137"/>
      <c r="Y578" s="1137"/>
      <c r="Z578" s="1137"/>
    </row>
    <row r="579" spans="1:26" ht="12.75">
      <c r="A579" s="1137"/>
      <c r="B579" s="1137"/>
      <c r="C579" s="1137"/>
      <c r="D579" s="1137"/>
      <c r="E579" s="1137"/>
      <c r="F579" s="1137"/>
      <c r="G579" s="1137"/>
      <c r="H579" s="1137"/>
      <c r="I579" s="1137"/>
      <c r="J579" s="1137"/>
      <c r="K579" s="1137"/>
      <c r="L579" s="1137"/>
      <c r="M579" s="1137"/>
      <c r="N579" s="1137"/>
      <c r="O579" s="1137"/>
      <c r="P579" s="1137"/>
      <c r="Q579" s="1137"/>
      <c r="R579" s="1137"/>
      <c r="S579" s="1137"/>
      <c r="T579" s="1137"/>
      <c r="U579" s="1137"/>
      <c r="V579" s="1137"/>
      <c r="W579" s="1137"/>
      <c r="X579" s="1137"/>
      <c r="Y579" s="1137"/>
      <c r="Z579" s="1137"/>
    </row>
    <row r="580" spans="1:26" ht="12.75">
      <c r="A580" s="1137"/>
      <c r="B580" s="1137"/>
      <c r="C580" s="1137"/>
      <c r="D580" s="1137"/>
      <c r="E580" s="1137"/>
      <c r="F580" s="1137"/>
      <c r="G580" s="1137"/>
      <c r="H580" s="1137"/>
      <c r="I580" s="1137"/>
      <c r="J580" s="1137"/>
      <c r="K580" s="1137"/>
      <c r="L580" s="1137"/>
      <c r="M580" s="1137"/>
      <c r="N580" s="1137"/>
      <c r="O580" s="1137"/>
      <c r="P580" s="1137"/>
      <c r="Q580" s="1137"/>
      <c r="R580" s="1137"/>
      <c r="S580" s="1137"/>
      <c r="T580" s="1137"/>
      <c r="U580" s="1137"/>
      <c r="V580" s="1137"/>
      <c r="W580" s="1137"/>
      <c r="X580" s="1137"/>
      <c r="Y580" s="1137"/>
      <c r="Z580" s="1137"/>
    </row>
    <row r="581" spans="1:26" ht="12.75">
      <c r="A581" s="1137"/>
      <c r="B581" s="1137"/>
      <c r="C581" s="1137"/>
      <c r="D581" s="1137"/>
      <c r="E581" s="1137"/>
      <c r="F581" s="1137"/>
      <c r="G581" s="1137"/>
      <c r="H581" s="1137"/>
      <c r="I581" s="1137"/>
      <c r="J581" s="1137"/>
      <c r="K581" s="1137"/>
      <c r="L581" s="1137"/>
      <c r="M581" s="1137"/>
      <c r="N581" s="1137"/>
      <c r="O581" s="1137"/>
      <c r="P581" s="1137"/>
      <c r="Q581" s="1137"/>
      <c r="R581" s="1137"/>
      <c r="S581" s="1137"/>
      <c r="T581" s="1137"/>
      <c r="U581" s="1137"/>
      <c r="V581" s="1137"/>
      <c r="W581" s="1137"/>
      <c r="X581" s="1137"/>
      <c r="Y581" s="1137"/>
      <c r="Z581" s="1137"/>
    </row>
    <row r="582" spans="1:26" ht="12.75">
      <c r="A582" s="1137"/>
      <c r="B582" s="1137"/>
      <c r="C582" s="1137"/>
      <c r="D582" s="1137"/>
      <c r="E582" s="1137"/>
      <c r="F582" s="1137"/>
      <c r="G582" s="1137"/>
      <c r="H582" s="1137"/>
      <c r="I582" s="1137"/>
      <c r="J582" s="1137"/>
      <c r="K582" s="1137"/>
      <c r="L582" s="1137"/>
      <c r="M582" s="1137"/>
      <c r="N582" s="1137"/>
      <c r="O582" s="1137"/>
      <c r="P582" s="1137"/>
      <c r="Q582" s="1137"/>
      <c r="R582" s="1137"/>
      <c r="S582" s="1137"/>
      <c r="T582" s="1137"/>
      <c r="U582" s="1137"/>
      <c r="V582" s="1137"/>
      <c r="W582" s="1137"/>
      <c r="X582" s="1137"/>
      <c r="Y582" s="1137"/>
      <c r="Z582" s="1137"/>
    </row>
    <row r="583" spans="1:26" ht="12.75">
      <c r="A583" s="1137"/>
      <c r="B583" s="1137"/>
      <c r="C583" s="1137"/>
      <c r="D583" s="1137"/>
      <c r="E583" s="1137"/>
      <c r="F583" s="1137"/>
      <c r="G583" s="1137"/>
      <c r="H583" s="1137"/>
      <c r="I583" s="1137"/>
      <c r="J583" s="1137"/>
      <c r="K583" s="1137"/>
      <c r="L583" s="1137"/>
      <c r="M583" s="1137"/>
      <c r="N583" s="1137"/>
      <c r="O583" s="1137"/>
      <c r="P583" s="1137"/>
      <c r="Q583" s="1137"/>
      <c r="R583" s="1137"/>
      <c r="S583" s="1137"/>
      <c r="T583" s="1137"/>
      <c r="U583" s="1137"/>
      <c r="V583" s="1137"/>
      <c r="W583" s="1137"/>
      <c r="X583" s="1137"/>
      <c r="Y583" s="1137"/>
      <c r="Z583" s="1137"/>
    </row>
    <row r="584" spans="1:26" ht="12.75">
      <c r="A584" s="1137"/>
      <c r="B584" s="1137"/>
      <c r="C584" s="1137"/>
      <c r="D584" s="1137"/>
      <c r="E584" s="1137"/>
      <c r="F584" s="1137"/>
      <c r="G584" s="1137"/>
      <c r="H584" s="1137"/>
      <c r="I584" s="1137"/>
      <c r="J584" s="1137"/>
      <c r="K584" s="1137"/>
      <c r="L584" s="1137"/>
      <c r="M584" s="1137"/>
      <c r="N584" s="1137"/>
      <c r="O584" s="1137"/>
      <c r="P584" s="1137"/>
      <c r="Q584" s="1137"/>
      <c r="R584" s="1137"/>
      <c r="S584" s="1137"/>
      <c r="T584" s="1137"/>
      <c r="U584" s="1137"/>
      <c r="V584" s="1137"/>
      <c r="W584" s="1137"/>
      <c r="X584" s="1137"/>
      <c r="Y584" s="1137"/>
      <c r="Z584" s="1137"/>
    </row>
    <row r="585" spans="1:26" ht="12.75">
      <c r="A585" s="1137"/>
      <c r="B585" s="1137"/>
      <c r="C585" s="1137"/>
      <c r="D585" s="1137"/>
      <c r="E585" s="1137"/>
      <c r="F585" s="1137"/>
      <c r="G585" s="1137"/>
      <c r="H585" s="1137"/>
      <c r="I585" s="1137"/>
      <c r="J585" s="1137"/>
      <c r="K585" s="1137"/>
      <c r="L585" s="1137"/>
      <c r="M585" s="1137"/>
      <c r="N585" s="1137"/>
      <c r="O585" s="1137"/>
      <c r="P585" s="1137"/>
      <c r="Q585" s="1137"/>
      <c r="R585" s="1137"/>
      <c r="S585" s="1137"/>
      <c r="T585" s="1137"/>
      <c r="U585" s="1137"/>
      <c r="V585" s="1137"/>
      <c r="W585" s="1137"/>
      <c r="X585" s="1137"/>
      <c r="Y585" s="1137"/>
      <c r="Z585" s="1137"/>
    </row>
    <row r="586" spans="1:26" ht="12.75">
      <c r="A586" s="1137"/>
      <c r="B586" s="1137"/>
      <c r="C586" s="1137"/>
      <c r="D586" s="1137"/>
      <c r="E586" s="1137"/>
      <c r="F586" s="1137"/>
      <c r="G586" s="1137"/>
      <c r="H586" s="1137"/>
      <c r="I586" s="1137"/>
      <c r="J586" s="1137"/>
      <c r="K586" s="1137"/>
      <c r="L586" s="1137"/>
      <c r="M586" s="1137"/>
      <c r="N586" s="1137"/>
      <c r="O586" s="1137"/>
      <c r="P586" s="1137"/>
      <c r="Q586" s="1137"/>
      <c r="R586" s="1137"/>
      <c r="S586" s="1137"/>
      <c r="T586" s="1137"/>
      <c r="U586" s="1137"/>
      <c r="V586" s="1137"/>
      <c r="W586" s="1137"/>
      <c r="X586" s="1137"/>
      <c r="Y586" s="1137"/>
      <c r="Z586" s="1137"/>
    </row>
    <row r="587" spans="1:26" ht="12.75">
      <c r="A587" s="1137"/>
      <c r="B587" s="1137"/>
      <c r="C587" s="1137"/>
      <c r="D587" s="1137"/>
      <c r="E587" s="1137"/>
      <c r="F587" s="1137"/>
      <c r="G587" s="1137"/>
      <c r="H587" s="1137"/>
      <c r="I587" s="1137"/>
      <c r="J587" s="1137"/>
      <c r="K587" s="1137"/>
      <c r="L587" s="1137"/>
      <c r="M587" s="1137"/>
      <c r="N587" s="1137"/>
      <c r="O587" s="1137"/>
      <c r="P587" s="1137"/>
      <c r="Q587" s="1137"/>
      <c r="R587" s="1137"/>
      <c r="S587" s="1137"/>
      <c r="T587" s="1137"/>
      <c r="U587" s="1137"/>
      <c r="V587" s="1137"/>
      <c r="W587" s="1137"/>
      <c r="X587" s="1137"/>
      <c r="Y587" s="1137"/>
      <c r="Z587" s="1137"/>
    </row>
    <row r="588" spans="1:26" ht="12.75">
      <c r="A588" s="1137"/>
      <c r="B588" s="1137"/>
      <c r="C588" s="1137"/>
      <c r="D588" s="1137"/>
      <c r="E588" s="1137"/>
      <c r="F588" s="1137"/>
      <c r="G588" s="1137"/>
      <c r="H588" s="1137"/>
      <c r="I588" s="1137"/>
      <c r="J588" s="1137"/>
      <c r="K588" s="1137"/>
      <c r="L588" s="1137"/>
      <c r="M588" s="1137"/>
      <c r="N588" s="1137"/>
      <c r="O588" s="1137"/>
      <c r="P588" s="1137"/>
      <c r="Q588" s="1137"/>
      <c r="R588" s="1137"/>
      <c r="S588" s="1137"/>
      <c r="T588" s="1137"/>
      <c r="U588" s="1137"/>
      <c r="V588" s="1137"/>
      <c r="W588" s="1137"/>
      <c r="X588" s="1137"/>
      <c r="Y588" s="1137"/>
      <c r="Z588" s="1137"/>
    </row>
    <row r="589" spans="1:26" ht="12.75">
      <c r="A589" s="1137"/>
      <c r="B589" s="1137"/>
      <c r="C589" s="1137"/>
      <c r="D589" s="1137"/>
      <c r="E589" s="1137"/>
      <c r="F589" s="1137"/>
      <c r="G589" s="1137"/>
      <c r="H589" s="1137"/>
      <c r="I589" s="1137"/>
      <c r="J589" s="1137"/>
      <c r="K589" s="1137"/>
      <c r="L589" s="1137"/>
      <c r="M589" s="1137"/>
      <c r="N589" s="1137"/>
      <c r="O589" s="1137"/>
      <c r="P589" s="1137"/>
      <c r="Q589" s="1137"/>
      <c r="R589" s="1137"/>
      <c r="S589" s="1137"/>
      <c r="T589" s="1137"/>
      <c r="U589" s="1137"/>
      <c r="V589" s="1137"/>
      <c r="W589" s="1137"/>
      <c r="X589" s="1137"/>
      <c r="Y589" s="1137"/>
      <c r="Z589" s="1137"/>
    </row>
    <row r="590" spans="1:26" ht="12.75">
      <c r="A590" s="1137"/>
      <c r="B590" s="1137"/>
      <c r="C590" s="1137"/>
      <c r="D590" s="1137"/>
      <c r="E590" s="1137"/>
      <c r="F590" s="1137"/>
      <c r="G590" s="1137"/>
      <c r="H590" s="1137"/>
      <c r="I590" s="1137"/>
      <c r="J590" s="1137"/>
      <c r="K590" s="1137"/>
      <c r="L590" s="1137"/>
      <c r="M590" s="1137"/>
      <c r="N590" s="1137"/>
      <c r="O590" s="1137"/>
      <c r="P590" s="1137"/>
      <c r="Q590" s="1137"/>
      <c r="R590" s="1137"/>
      <c r="S590" s="1137"/>
      <c r="T590" s="1137"/>
      <c r="U590" s="1137"/>
      <c r="V590" s="1137"/>
      <c r="W590" s="1137"/>
      <c r="X590" s="1137"/>
      <c r="Y590" s="1137"/>
      <c r="Z590" s="1137"/>
    </row>
    <row r="591" spans="1:26" ht="12.75">
      <c r="A591" s="1137"/>
      <c r="B591" s="1137"/>
      <c r="C591" s="1137"/>
      <c r="D591" s="1137"/>
      <c r="E591" s="1137"/>
      <c r="F591" s="1137"/>
      <c r="G591" s="1137"/>
      <c r="H591" s="1137"/>
      <c r="I591" s="1137"/>
      <c r="J591" s="1137"/>
      <c r="K591" s="1137"/>
      <c r="L591" s="1137"/>
      <c r="M591" s="1137"/>
      <c r="N591" s="1137"/>
      <c r="O591" s="1137"/>
      <c r="P591" s="1137"/>
      <c r="Q591" s="1137"/>
      <c r="R591" s="1137"/>
      <c r="S591" s="1137"/>
      <c r="T591" s="1137"/>
      <c r="U591" s="1137"/>
      <c r="V591" s="1137"/>
      <c r="W591" s="1137"/>
      <c r="X591" s="1137"/>
      <c r="Y591" s="1137"/>
      <c r="Z591" s="1137"/>
    </row>
    <row r="592" spans="1:26" ht="12.75">
      <c r="A592" s="1137"/>
      <c r="B592" s="1137"/>
      <c r="C592" s="1137"/>
      <c r="D592" s="1137"/>
      <c r="E592" s="1137"/>
      <c r="F592" s="1137"/>
      <c r="G592" s="1137"/>
      <c r="H592" s="1137"/>
      <c r="I592" s="1137"/>
      <c r="J592" s="1137"/>
      <c r="K592" s="1137"/>
      <c r="L592" s="1137"/>
      <c r="M592" s="1137"/>
      <c r="N592" s="1137"/>
      <c r="O592" s="1137"/>
      <c r="P592" s="1137"/>
      <c r="Q592" s="1137"/>
      <c r="R592" s="1137"/>
      <c r="S592" s="1137"/>
      <c r="T592" s="1137"/>
      <c r="U592" s="1137"/>
      <c r="V592" s="1137"/>
      <c r="W592" s="1137"/>
      <c r="X592" s="1137"/>
      <c r="Y592" s="1137"/>
      <c r="Z592" s="1137"/>
    </row>
    <row r="593" spans="1:26" ht="12.75">
      <c r="A593" s="1137"/>
      <c r="B593" s="1137"/>
      <c r="C593" s="1137"/>
      <c r="D593" s="1137"/>
      <c r="E593" s="1137"/>
      <c r="F593" s="1137"/>
      <c r="G593" s="1137"/>
      <c r="H593" s="1137"/>
      <c r="I593" s="1137"/>
      <c r="J593" s="1137"/>
      <c r="K593" s="1137"/>
      <c r="L593" s="1137"/>
      <c r="M593" s="1137"/>
      <c r="N593" s="1137"/>
      <c r="O593" s="1137"/>
      <c r="P593" s="1137"/>
      <c r="Q593" s="1137"/>
      <c r="R593" s="1137"/>
      <c r="S593" s="1137"/>
      <c r="T593" s="1137"/>
      <c r="U593" s="1137"/>
      <c r="V593" s="1137"/>
      <c r="W593" s="1137"/>
      <c r="X593" s="1137"/>
      <c r="Y593" s="1137"/>
      <c r="Z593" s="1137"/>
    </row>
    <row r="594" spans="1:26" ht="12.75">
      <c r="A594" s="1137"/>
      <c r="B594" s="1137"/>
      <c r="C594" s="1137"/>
      <c r="D594" s="1137"/>
      <c r="E594" s="1137"/>
      <c r="F594" s="1137"/>
      <c r="G594" s="1137"/>
      <c r="H594" s="1137"/>
      <c r="I594" s="1137"/>
      <c r="J594" s="1137"/>
      <c r="K594" s="1137"/>
      <c r="L594" s="1137"/>
      <c r="M594" s="1137"/>
      <c r="N594" s="1137"/>
      <c r="O594" s="1137"/>
      <c r="P594" s="1137"/>
      <c r="Q594" s="1137"/>
      <c r="R594" s="1137"/>
      <c r="S594" s="1137"/>
      <c r="T594" s="1137"/>
      <c r="U594" s="1137"/>
      <c r="V594" s="1137"/>
      <c r="W594" s="1137"/>
      <c r="X594" s="1137"/>
      <c r="Y594" s="1137"/>
      <c r="Z594" s="1137"/>
    </row>
    <row r="595" spans="1:26" ht="12.75">
      <c r="A595" s="1137"/>
      <c r="B595" s="1137"/>
      <c r="C595" s="1137"/>
      <c r="D595" s="1137"/>
      <c r="E595" s="1137"/>
      <c r="F595" s="1137"/>
      <c r="G595" s="1137"/>
      <c r="H595" s="1137"/>
      <c r="I595" s="1137"/>
      <c r="J595" s="1137"/>
      <c r="K595" s="1137"/>
      <c r="L595" s="1137"/>
      <c r="M595" s="1137"/>
      <c r="N595" s="1137"/>
      <c r="O595" s="1137"/>
      <c r="P595" s="1137"/>
      <c r="Q595" s="1137"/>
      <c r="R595" s="1137"/>
      <c r="S595" s="1137"/>
      <c r="T595" s="1137"/>
      <c r="U595" s="1137"/>
      <c r="V595" s="1137"/>
      <c r="W595" s="1137"/>
      <c r="X595" s="1137"/>
      <c r="Y595" s="1137"/>
      <c r="Z595" s="1137"/>
    </row>
    <row r="596" spans="1:26" ht="12.75">
      <c r="A596" s="1137"/>
      <c r="B596" s="1137"/>
      <c r="C596" s="1137"/>
      <c r="D596" s="1137"/>
      <c r="E596" s="1137"/>
      <c r="F596" s="1137"/>
      <c r="G596" s="1137"/>
      <c r="H596" s="1137"/>
      <c r="I596" s="1137"/>
      <c r="J596" s="1137"/>
      <c r="K596" s="1137"/>
      <c r="L596" s="1137"/>
      <c r="M596" s="1137"/>
      <c r="N596" s="1137"/>
      <c r="O596" s="1137"/>
      <c r="P596" s="1137"/>
      <c r="Q596" s="1137"/>
      <c r="R596" s="1137"/>
      <c r="S596" s="1137"/>
      <c r="T596" s="1137"/>
      <c r="U596" s="1137"/>
      <c r="V596" s="1137"/>
      <c r="W596" s="1137"/>
      <c r="X596" s="1137"/>
      <c r="Y596" s="1137"/>
      <c r="Z596" s="1137"/>
    </row>
    <row r="597" spans="1:26" ht="12.75">
      <c r="A597" s="1137"/>
      <c r="B597" s="1137"/>
      <c r="C597" s="1137"/>
      <c r="D597" s="1137"/>
      <c r="E597" s="1137"/>
      <c r="F597" s="1137"/>
      <c r="G597" s="1137"/>
      <c r="H597" s="1137"/>
      <c r="I597" s="1137"/>
      <c r="J597" s="1137"/>
      <c r="K597" s="1137"/>
      <c r="L597" s="1137"/>
      <c r="M597" s="1137"/>
      <c r="N597" s="1137"/>
      <c r="O597" s="1137"/>
      <c r="P597" s="1137"/>
      <c r="Q597" s="1137"/>
      <c r="R597" s="1137"/>
      <c r="S597" s="1137"/>
      <c r="T597" s="1137"/>
      <c r="U597" s="1137"/>
      <c r="V597" s="1137"/>
      <c r="W597" s="1137"/>
      <c r="X597" s="1137"/>
      <c r="Y597" s="1137"/>
      <c r="Z597" s="1137"/>
    </row>
    <row r="598" spans="1:26" ht="12.75">
      <c r="A598" s="1137"/>
      <c r="B598" s="1137"/>
      <c r="C598" s="1137"/>
      <c r="D598" s="1137"/>
      <c r="E598" s="1137"/>
      <c r="F598" s="1137"/>
      <c r="G598" s="1137"/>
      <c r="H598" s="1137"/>
      <c r="I598" s="1137"/>
      <c r="J598" s="1137"/>
      <c r="K598" s="1137"/>
      <c r="L598" s="1137"/>
      <c r="M598" s="1137"/>
      <c r="N598" s="1137"/>
      <c r="O598" s="1137"/>
      <c r="P598" s="1137"/>
      <c r="Q598" s="1137"/>
      <c r="R598" s="1137"/>
      <c r="S598" s="1137"/>
      <c r="T598" s="1137"/>
      <c r="U598" s="1137"/>
      <c r="V598" s="1137"/>
      <c r="W598" s="1137"/>
      <c r="X598" s="1137"/>
      <c r="Y598" s="1137"/>
      <c r="Z598" s="1137"/>
    </row>
    <row r="599" spans="1:26" ht="12.75">
      <c r="A599" s="1137"/>
      <c r="B599" s="1137"/>
      <c r="C599" s="1137"/>
      <c r="D599" s="1137"/>
      <c r="E599" s="1137"/>
      <c r="F599" s="1137"/>
      <c r="G599" s="1137"/>
      <c r="H599" s="1137"/>
      <c r="I599" s="1137"/>
      <c r="J599" s="1137"/>
      <c r="K599" s="1137"/>
      <c r="L599" s="1137"/>
      <c r="M599" s="1137"/>
      <c r="N599" s="1137"/>
      <c r="O599" s="1137"/>
      <c r="P599" s="1137"/>
      <c r="Q599" s="1137"/>
      <c r="R599" s="1137"/>
      <c r="S599" s="1137"/>
      <c r="T599" s="1137"/>
      <c r="U599" s="1137"/>
      <c r="V599" s="1137"/>
      <c r="W599" s="1137"/>
      <c r="X599" s="1137"/>
      <c r="Y599" s="1137"/>
      <c r="Z599" s="1137"/>
    </row>
    <row r="600" spans="1:26" ht="12.75">
      <c r="A600" s="1137"/>
      <c r="B600" s="1137"/>
      <c r="C600" s="1137"/>
      <c r="D600" s="1137"/>
      <c r="E600" s="1137"/>
      <c r="F600" s="1137"/>
      <c r="G600" s="1137"/>
      <c r="H600" s="1137"/>
      <c r="I600" s="1137"/>
      <c r="J600" s="1137"/>
      <c r="K600" s="1137"/>
      <c r="L600" s="1137"/>
      <c r="M600" s="1137"/>
      <c r="N600" s="1137"/>
      <c r="O600" s="1137"/>
      <c r="P600" s="1137"/>
      <c r="Q600" s="1137"/>
      <c r="R600" s="1137"/>
      <c r="S600" s="1137"/>
      <c r="T600" s="1137"/>
      <c r="U600" s="1137"/>
      <c r="V600" s="1137"/>
      <c r="W600" s="1137"/>
      <c r="X600" s="1137"/>
      <c r="Y600" s="1137"/>
      <c r="Z600" s="1137"/>
    </row>
    <row r="601" spans="1:26" ht="12.75">
      <c r="A601" s="1137"/>
      <c r="B601" s="1137"/>
      <c r="C601" s="1137"/>
      <c r="D601" s="1137"/>
      <c r="E601" s="1137"/>
      <c r="F601" s="1137"/>
      <c r="G601" s="1137"/>
      <c r="H601" s="1137"/>
      <c r="I601" s="1137"/>
      <c r="J601" s="1137"/>
      <c r="K601" s="1137"/>
      <c r="L601" s="1137"/>
      <c r="M601" s="1137"/>
      <c r="N601" s="1137"/>
      <c r="O601" s="1137"/>
      <c r="P601" s="1137"/>
      <c r="Q601" s="1137"/>
      <c r="R601" s="1137"/>
      <c r="S601" s="1137"/>
      <c r="T601" s="1137"/>
      <c r="U601" s="1137"/>
      <c r="V601" s="1137"/>
      <c r="W601" s="1137"/>
      <c r="X601" s="1137"/>
      <c r="Y601" s="1137"/>
      <c r="Z601" s="1137"/>
    </row>
    <row r="602" spans="1:26" ht="12.75">
      <c r="A602" s="1137"/>
      <c r="B602" s="1137"/>
      <c r="C602" s="1137"/>
      <c r="D602" s="1137"/>
      <c r="E602" s="1137"/>
      <c r="F602" s="1137"/>
      <c r="G602" s="1137"/>
      <c r="H602" s="1137"/>
      <c r="I602" s="1137"/>
      <c r="J602" s="1137"/>
      <c r="K602" s="1137"/>
      <c r="L602" s="1137"/>
      <c r="M602" s="1137"/>
      <c r="N602" s="1137"/>
      <c r="O602" s="1137"/>
      <c r="P602" s="1137"/>
      <c r="Q602" s="1137"/>
      <c r="R602" s="1137"/>
      <c r="S602" s="1137"/>
      <c r="T602" s="1137"/>
      <c r="U602" s="1137"/>
      <c r="V602" s="1137"/>
      <c r="W602" s="1137"/>
      <c r="X602" s="1137"/>
      <c r="Y602" s="1137"/>
      <c r="Z602" s="1137"/>
    </row>
    <row r="603" spans="1:26" ht="12.75">
      <c r="A603" s="1137"/>
      <c r="B603" s="1137"/>
      <c r="C603" s="1137"/>
      <c r="D603" s="1137"/>
      <c r="E603" s="1137"/>
      <c r="F603" s="1137"/>
      <c r="G603" s="1137"/>
      <c r="H603" s="1137"/>
      <c r="I603" s="1137"/>
      <c r="J603" s="1137"/>
      <c r="K603" s="1137"/>
      <c r="L603" s="1137"/>
      <c r="M603" s="1137"/>
      <c r="N603" s="1137"/>
      <c r="O603" s="1137"/>
      <c r="P603" s="1137"/>
      <c r="Q603" s="1137"/>
      <c r="R603" s="1137"/>
      <c r="S603" s="1137"/>
      <c r="T603" s="1137"/>
      <c r="U603" s="1137"/>
      <c r="V603" s="1137"/>
      <c r="W603" s="1137"/>
      <c r="X603" s="1137"/>
      <c r="Y603" s="1137"/>
      <c r="Z603" s="1137"/>
    </row>
    <row r="604" spans="1:26" ht="12.75">
      <c r="A604" s="1137"/>
      <c r="B604" s="1137"/>
      <c r="C604" s="1137"/>
      <c r="D604" s="1137"/>
      <c r="E604" s="1137"/>
      <c r="F604" s="1137"/>
      <c r="G604" s="1137"/>
      <c r="H604" s="1137"/>
      <c r="I604" s="1137"/>
      <c r="J604" s="1137"/>
      <c r="K604" s="1137"/>
      <c r="L604" s="1137"/>
      <c r="M604" s="1137"/>
      <c r="N604" s="1137"/>
      <c r="O604" s="1137"/>
      <c r="P604" s="1137"/>
      <c r="Q604" s="1137"/>
      <c r="R604" s="1137"/>
      <c r="S604" s="1137"/>
      <c r="T604" s="1137"/>
      <c r="U604" s="1137"/>
      <c r="V604" s="1137"/>
      <c r="W604" s="1137"/>
      <c r="X604" s="1137"/>
      <c r="Y604" s="1137"/>
      <c r="Z604" s="1137"/>
    </row>
    <row r="605" spans="1:26" ht="12.75">
      <c r="A605" s="1137"/>
      <c r="B605" s="1137"/>
      <c r="C605" s="1137"/>
      <c r="D605" s="1137"/>
      <c r="E605" s="1137"/>
      <c r="F605" s="1137"/>
      <c r="G605" s="1137"/>
      <c r="H605" s="1137"/>
      <c r="I605" s="1137"/>
      <c r="J605" s="1137"/>
      <c r="K605" s="1137"/>
      <c r="L605" s="1137"/>
      <c r="M605" s="1137"/>
      <c r="N605" s="1137"/>
      <c r="O605" s="1137"/>
      <c r="P605" s="1137"/>
      <c r="Q605" s="1137"/>
      <c r="R605" s="1137"/>
      <c r="S605" s="1137"/>
      <c r="T605" s="1137"/>
      <c r="U605" s="1137"/>
      <c r="V605" s="1137"/>
      <c r="W605" s="1137"/>
      <c r="X605" s="1137"/>
      <c r="Y605" s="1137"/>
      <c r="Z605" s="1137"/>
    </row>
    <row r="606" spans="1:26" ht="12.75">
      <c r="A606" s="1137"/>
      <c r="B606" s="1137"/>
      <c r="C606" s="1137"/>
      <c r="D606" s="1137"/>
      <c r="E606" s="1137"/>
      <c r="F606" s="1137"/>
      <c r="G606" s="1137"/>
      <c r="H606" s="1137"/>
      <c r="I606" s="1137"/>
      <c r="J606" s="1137"/>
      <c r="K606" s="1137"/>
      <c r="L606" s="1137"/>
      <c r="M606" s="1137"/>
      <c r="N606" s="1137"/>
      <c r="O606" s="1137"/>
      <c r="P606" s="1137"/>
      <c r="Q606" s="1137"/>
      <c r="R606" s="1137"/>
      <c r="S606" s="1137"/>
      <c r="T606" s="1137"/>
      <c r="U606" s="1137"/>
      <c r="V606" s="1137"/>
      <c r="W606" s="1137"/>
      <c r="X606" s="1137"/>
      <c r="Y606" s="1137"/>
      <c r="Z606" s="1137"/>
    </row>
    <row r="607" spans="1:26" ht="12.75">
      <c r="A607" s="1137"/>
      <c r="B607" s="1137"/>
      <c r="C607" s="1137"/>
      <c r="D607" s="1137"/>
      <c r="E607" s="1137"/>
      <c r="F607" s="1137"/>
      <c r="G607" s="1137"/>
      <c r="H607" s="1137"/>
      <c r="I607" s="1137"/>
      <c r="J607" s="1137"/>
      <c r="K607" s="1137"/>
      <c r="L607" s="1137"/>
      <c r="M607" s="1137"/>
      <c r="N607" s="1137"/>
      <c r="O607" s="1137"/>
      <c r="P607" s="1137"/>
      <c r="Q607" s="1137"/>
      <c r="R607" s="1137"/>
      <c r="S607" s="1137"/>
      <c r="T607" s="1137"/>
      <c r="U607" s="1137"/>
      <c r="V607" s="1137"/>
      <c r="W607" s="1137"/>
      <c r="X607" s="1137"/>
      <c r="Y607" s="1137"/>
      <c r="Z607" s="1137"/>
    </row>
    <row r="608" spans="1:26" ht="12.75">
      <c r="A608" s="1137"/>
      <c r="B608" s="1137"/>
      <c r="C608" s="1137"/>
      <c r="D608" s="1137"/>
      <c r="E608" s="1137"/>
      <c r="F608" s="1137"/>
      <c r="G608" s="1137"/>
      <c r="H608" s="1137"/>
      <c r="I608" s="1137"/>
      <c r="J608" s="1137"/>
      <c r="K608" s="1137"/>
      <c r="L608" s="1137"/>
      <c r="M608" s="1137"/>
      <c r="N608" s="1137"/>
      <c r="O608" s="1137"/>
      <c r="P608" s="1137"/>
      <c r="Q608" s="1137"/>
      <c r="R608" s="1137"/>
      <c r="S608" s="1137"/>
      <c r="T608" s="1137"/>
      <c r="U608" s="1137"/>
      <c r="V608" s="1137"/>
      <c r="W608" s="1137"/>
      <c r="X608" s="1137"/>
      <c r="Y608" s="1137"/>
      <c r="Z608" s="1137"/>
    </row>
    <row r="609" spans="1:26" ht="12.75">
      <c r="A609" s="1137"/>
      <c r="B609" s="1137"/>
      <c r="C609" s="1137"/>
      <c r="D609" s="1137"/>
      <c r="E609" s="1137"/>
      <c r="F609" s="1137"/>
      <c r="G609" s="1137"/>
      <c r="H609" s="1137"/>
      <c r="I609" s="1137"/>
      <c r="J609" s="1137"/>
      <c r="K609" s="1137"/>
      <c r="L609" s="1137"/>
      <c r="M609" s="1137"/>
      <c r="N609" s="1137"/>
      <c r="O609" s="1137"/>
      <c r="P609" s="1137"/>
      <c r="Q609" s="1137"/>
      <c r="R609" s="1137"/>
      <c r="S609" s="1137"/>
      <c r="T609" s="1137"/>
      <c r="U609" s="1137"/>
      <c r="V609" s="1137"/>
      <c r="W609" s="1137"/>
      <c r="X609" s="1137"/>
      <c r="Y609" s="1137"/>
      <c r="Z609" s="1137"/>
    </row>
    <row r="610" spans="1:26" ht="12.75">
      <c r="A610" s="1137"/>
      <c r="B610" s="1137"/>
      <c r="C610" s="1137"/>
      <c r="D610" s="1137"/>
      <c r="E610" s="1137"/>
      <c r="F610" s="1137"/>
      <c r="G610" s="1137"/>
      <c r="H610" s="1137"/>
      <c r="I610" s="1137"/>
      <c r="J610" s="1137"/>
      <c r="K610" s="1137"/>
      <c r="L610" s="1137"/>
      <c r="M610" s="1137"/>
      <c r="N610" s="1137"/>
      <c r="O610" s="1137"/>
      <c r="P610" s="1137"/>
      <c r="Q610" s="1137"/>
      <c r="R610" s="1137"/>
      <c r="S610" s="1137"/>
      <c r="T610" s="1137"/>
      <c r="U610" s="1137"/>
      <c r="V610" s="1137"/>
      <c r="W610" s="1137"/>
      <c r="X610" s="1137"/>
      <c r="Y610" s="1137"/>
      <c r="Z610" s="1137"/>
    </row>
    <row r="611" spans="1:26" ht="12.75">
      <c r="A611" s="1137"/>
      <c r="B611" s="1137"/>
      <c r="C611" s="1137"/>
      <c r="D611" s="1137"/>
      <c r="E611" s="1137"/>
      <c r="F611" s="1137"/>
      <c r="G611" s="1137"/>
      <c r="H611" s="1137"/>
      <c r="I611" s="1137"/>
      <c r="J611" s="1137"/>
      <c r="K611" s="1137"/>
      <c r="L611" s="1137"/>
      <c r="M611" s="1137"/>
      <c r="N611" s="1137"/>
      <c r="O611" s="1137"/>
      <c r="P611" s="1137"/>
      <c r="Q611" s="1137"/>
      <c r="R611" s="1137"/>
      <c r="S611" s="1137"/>
      <c r="T611" s="1137"/>
      <c r="U611" s="1137"/>
      <c r="V611" s="1137"/>
      <c r="W611" s="1137"/>
      <c r="X611" s="1137"/>
      <c r="Y611" s="1137"/>
      <c r="Z611" s="1137"/>
    </row>
    <row r="612" spans="1:26" ht="12.75">
      <c r="A612" s="1137"/>
      <c r="B612" s="1137"/>
      <c r="C612" s="1137"/>
      <c r="D612" s="1137"/>
      <c r="E612" s="1137"/>
      <c r="F612" s="1137"/>
      <c r="G612" s="1137"/>
      <c r="H612" s="1137"/>
      <c r="I612" s="1137"/>
      <c r="J612" s="1137"/>
      <c r="K612" s="1137"/>
      <c r="L612" s="1137"/>
      <c r="M612" s="1137"/>
      <c r="N612" s="1137"/>
      <c r="O612" s="1137"/>
      <c r="P612" s="1137"/>
      <c r="Q612" s="1137"/>
      <c r="R612" s="1137"/>
      <c r="S612" s="1137"/>
      <c r="T612" s="1137"/>
      <c r="U612" s="1137"/>
      <c r="V612" s="1137"/>
      <c r="W612" s="1137"/>
      <c r="X612" s="1137"/>
      <c r="Y612" s="1137"/>
      <c r="Z612" s="1137"/>
    </row>
    <row r="613" spans="1:26" ht="12.75">
      <c r="A613" s="1137"/>
      <c r="B613" s="1137"/>
      <c r="C613" s="1137"/>
      <c r="D613" s="1137"/>
      <c r="E613" s="1137"/>
      <c r="F613" s="1137"/>
      <c r="G613" s="1137"/>
      <c r="H613" s="1137"/>
      <c r="I613" s="1137"/>
      <c r="J613" s="1137"/>
      <c r="K613" s="1137"/>
      <c r="L613" s="1137"/>
      <c r="M613" s="1137"/>
      <c r="N613" s="1137"/>
      <c r="O613" s="1137"/>
      <c r="P613" s="1137"/>
      <c r="Q613" s="1137"/>
      <c r="R613" s="1137"/>
      <c r="S613" s="1137"/>
      <c r="T613" s="1137"/>
      <c r="U613" s="1137"/>
      <c r="V613" s="1137"/>
      <c r="W613" s="1137"/>
      <c r="X613" s="1137"/>
      <c r="Y613" s="1137"/>
      <c r="Z613" s="1137"/>
    </row>
    <row r="614" spans="1:26" ht="12.75">
      <c r="A614" s="1137"/>
      <c r="B614" s="1137"/>
      <c r="C614" s="1137"/>
      <c r="D614" s="1137"/>
      <c r="E614" s="1137"/>
      <c r="F614" s="1137"/>
      <c r="G614" s="1137"/>
      <c r="H614" s="1137"/>
      <c r="I614" s="1137"/>
      <c r="J614" s="1137"/>
      <c r="K614" s="1137"/>
      <c r="L614" s="1137"/>
      <c r="M614" s="1137"/>
      <c r="N614" s="1137"/>
      <c r="O614" s="1137"/>
      <c r="P614" s="1137"/>
      <c r="Q614" s="1137"/>
      <c r="R614" s="1137"/>
      <c r="S614" s="1137"/>
      <c r="T614" s="1137"/>
      <c r="U614" s="1137"/>
      <c r="V614" s="1137"/>
      <c r="W614" s="1137"/>
      <c r="X614" s="1137"/>
      <c r="Y614" s="1137"/>
      <c r="Z614" s="1137"/>
    </row>
    <row r="615" spans="1:26" ht="12.75">
      <c r="A615" s="1137"/>
      <c r="B615" s="1137"/>
      <c r="C615" s="1137"/>
      <c r="D615" s="1137"/>
      <c r="E615" s="1137"/>
      <c r="F615" s="1137"/>
      <c r="G615" s="1137"/>
      <c r="H615" s="1137"/>
      <c r="I615" s="1137"/>
      <c r="J615" s="1137"/>
      <c r="K615" s="1137"/>
      <c r="L615" s="1137"/>
      <c r="M615" s="1137"/>
      <c r="N615" s="1137"/>
      <c r="O615" s="1137"/>
      <c r="P615" s="1137"/>
      <c r="Q615" s="1137"/>
      <c r="R615" s="1137"/>
      <c r="S615" s="1137"/>
      <c r="T615" s="1137"/>
      <c r="U615" s="1137"/>
      <c r="V615" s="1137"/>
      <c r="W615" s="1137"/>
      <c r="X615" s="1137"/>
      <c r="Y615" s="1137"/>
      <c r="Z615" s="1137"/>
    </row>
    <row r="616" spans="1:26" ht="12.75">
      <c r="A616" s="1137"/>
      <c r="B616" s="1137"/>
      <c r="C616" s="1137"/>
      <c r="D616" s="1137"/>
      <c r="E616" s="1137"/>
      <c r="F616" s="1137"/>
      <c r="G616" s="1137"/>
      <c r="H616" s="1137"/>
      <c r="I616" s="1137"/>
      <c r="J616" s="1137"/>
      <c r="K616" s="1137"/>
      <c r="L616" s="1137"/>
      <c r="M616" s="1137"/>
      <c r="N616" s="1137"/>
      <c r="O616" s="1137"/>
      <c r="P616" s="1137"/>
      <c r="Q616" s="1137"/>
      <c r="R616" s="1137"/>
      <c r="S616" s="1137"/>
      <c r="T616" s="1137"/>
      <c r="U616" s="1137"/>
      <c r="V616" s="1137"/>
      <c r="W616" s="1137"/>
      <c r="X616" s="1137"/>
      <c r="Y616" s="1137"/>
      <c r="Z616" s="1137"/>
    </row>
    <row r="617" spans="1:26" ht="12.75">
      <c r="A617" s="1137"/>
      <c r="B617" s="1137"/>
      <c r="C617" s="1137"/>
      <c r="D617" s="1137"/>
      <c r="E617" s="1137"/>
      <c r="F617" s="1137"/>
      <c r="G617" s="1137"/>
      <c r="H617" s="1137"/>
      <c r="I617" s="1137"/>
      <c r="J617" s="1137"/>
      <c r="K617" s="1137"/>
      <c r="L617" s="1137"/>
      <c r="M617" s="1137"/>
      <c r="N617" s="1137"/>
      <c r="O617" s="1137"/>
      <c r="P617" s="1137"/>
      <c r="Q617" s="1137"/>
      <c r="R617" s="1137"/>
      <c r="S617" s="1137"/>
      <c r="T617" s="1137"/>
      <c r="U617" s="1137"/>
      <c r="V617" s="1137"/>
      <c r="W617" s="1137"/>
      <c r="X617" s="1137"/>
      <c r="Y617" s="1137"/>
      <c r="Z617" s="1137"/>
    </row>
    <row r="618" spans="1:26" ht="12.75">
      <c r="A618" s="1137"/>
      <c r="B618" s="1137"/>
      <c r="C618" s="1137"/>
      <c r="D618" s="1137"/>
      <c r="E618" s="1137"/>
      <c r="F618" s="1137"/>
      <c r="G618" s="1137"/>
      <c r="H618" s="1137"/>
      <c r="I618" s="1137"/>
      <c r="J618" s="1137"/>
      <c r="K618" s="1137"/>
      <c r="L618" s="1137"/>
      <c r="M618" s="1137"/>
      <c r="N618" s="1137"/>
      <c r="O618" s="1137"/>
      <c r="P618" s="1137"/>
      <c r="Q618" s="1137"/>
      <c r="R618" s="1137"/>
      <c r="S618" s="1137"/>
      <c r="T618" s="1137"/>
      <c r="U618" s="1137"/>
      <c r="V618" s="1137"/>
      <c r="W618" s="1137"/>
      <c r="X618" s="1137"/>
      <c r="Y618" s="1137"/>
      <c r="Z618" s="1137"/>
    </row>
    <row r="619" spans="1:26" ht="12.75">
      <c r="A619" s="1137"/>
      <c r="B619" s="1137"/>
      <c r="C619" s="1137"/>
      <c r="D619" s="1137"/>
      <c r="E619" s="1137"/>
      <c r="F619" s="1137"/>
      <c r="G619" s="1137"/>
      <c r="H619" s="1137"/>
      <c r="I619" s="1137"/>
      <c r="J619" s="1137"/>
      <c r="K619" s="1137"/>
      <c r="L619" s="1137"/>
      <c r="M619" s="1137"/>
      <c r="N619" s="1137"/>
      <c r="O619" s="1137"/>
      <c r="P619" s="1137"/>
      <c r="Q619" s="1137"/>
      <c r="R619" s="1137"/>
      <c r="S619" s="1137"/>
      <c r="T619" s="1137"/>
      <c r="U619" s="1137"/>
      <c r="V619" s="1137"/>
      <c r="W619" s="1137"/>
      <c r="X619" s="1137"/>
      <c r="Y619" s="1137"/>
      <c r="Z619" s="1137"/>
    </row>
    <row r="620" spans="1:26" ht="12.75">
      <c r="A620" s="1137"/>
      <c r="B620" s="1137"/>
      <c r="C620" s="1137"/>
      <c r="D620" s="1137"/>
      <c r="E620" s="1137"/>
      <c r="F620" s="1137"/>
      <c r="G620" s="1137"/>
      <c r="H620" s="1137"/>
      <c r="I620" s="1137"/>
      <c r="J620" s="1137"/>
      <c r="K620" s="1137"/>
      <c r="L620" s="1137"/>
      <c r="M620" s="1137"/>
      <c r="N620" s="1137"/>
      <c r="O620" s="1137"/>
      <c r="P620" s="1137"/>
      <c r="Q620" s="1137"/>
      <c r="R620" s="1137"/>
      <c r="S620" s="1137"/>
      <c r="T620" s="1137"/>
      <c r="U620" s="1137"/>
      <c r="V620" s="1137"/>
      <c r="W620" s="1137"/>
      <c r="X620" s="1137"/>
      <c r="Y620" s="1137"/>
      <c r="Z620" s="1137"/>
    </row>
    <row r="621" spans="1:26" ht="12.75">
      <c r="A621" s="1137"/>
      <c r="B621" s="1137"/>
      <c r="C621" s="1137"/>
      <c r="D621" s="1137"/>
      <c r="E621" s="1137"/>
      <c r="F621" s="1137"/>
      <c r="G621" s="1137"/>
      <c r="H621" s="1137"/>
      <c r="I621" s="1137"/>
      <c r="J621" s="1137"/>
      <c r="K621" s="1137"/>
      <c r="L621" s="1137"/>
      <c r="M621" s="1137"/>
      <c r="N621" s="1137"/>
      <c r="O621" s="1137"/>
      <c r="P621" s="1137"/>
      <c r="Q621" s="1137"/>
      <c r="R621" s="1137"/>
      <c r="S621" s="1137"/>
      <c r="T621" s="1137"/>
      <c r="U621" s="1137"/>
      <c r="V621" s="1137"/>
      <c r="W621" s="1137"/>
      <c r="X621" s="1137"/>
      <c r="Y621" s="1137"/>
      <c r="Z621" s="1137"/>
    </row>
    <row r="622" spans="1:26" ht="12.75">
      <c r="A622" s="1137"/>
      <c r="B622" s="1137"/>
      <c r="C622" s="1137"/>
      <c r="D622" s="1137"/>
      <c r="E622" s="1137"/>
      <c r="F622" s="1137"/>
      <c r="G622" s="1137"/>
      <c r="H622" s="1137"/>
      <c r="I622" s="1137"/>
      <c r="J622" s="1137"/>
      <c r="K622" s="1137"/>
      <c r="L622" s="1137"/>
      <c r="M622" s="1137"/>
      <c r="N622" s="1137"/>
      <c r="O622" s="1137"/>
      <c r="P622" s="1137"/>
      <c r="Q622" s="1137"/>
      <c r="R622" s="1137"/>
      <c r="S622" s="1137"/>
      <c r="T622" s="1137"/>
      <c r="U622" s="1137"/>
      <c r="V622" s="1137"/>
      <c r="W622" s="1137"/>
      <c r="X622" s="1137"/>
      <c r="Y622" s="1137"/>
      <c r="Z622" s="1137"/>
    </row>
    <row r="623" spans="1:26" ht="12.75">
      <c r="A623" s="1137"/>
      <c r="B623" s="1137"/>
      <c r="C623" s="1137"/>
      <c r="D623" s="1137"/>
      <c r="E623" s="1137"/>
      <c r="F623" s="1137"/>
      <c r="G623" s="1137"/>
      <c r="H623" s="1137"/>
      <c r="I623" s="1137"/>
      <c r="J623" s="1137"/>
      <c r="K623" s="1137"/>
      <c r="L623" s="1137"/>
      <c r="M623" s="1137"/>
      <c r="N623" s="1137"/>
      <c r="O623" s="1137"/>
      <c r="P623" s="1137"/>
      <c r="Q623" s="1137"/>
      <c r="R623" s="1137"/>
      <c r="S623" s="1137"/>
      <c r="T623" s="1137"/>
      <c r="U623" s="1137"/>
      <c r="V623" s="1137"/>
      <c r="W623" s="1137"/>
      <c r="X623" s="1137"/>
      <c r="Y623" s="1137"/>
      <c r="Z623" s="1137"/>
    </row>
    <row r="624" spans="1:26" ht="12.75">
      <c r="A624" s="1137"/>
      <c r="B624" s="1137"/>
      <c r="C624" s="1137"/>
      <c r="D624" s="1137"/>
      <c r="E624" s="1137"/>
      <c r="F624" s="1137"/>
      <c r="G624" s="1137"/>
      <c r="H624" s="1137"/>
      <c r="I624" s="1137"/>
      <c r="J624" s="1137"/>
      <c r="K624" s="1137"/>
      <c r="L624" s="1137"/>
      <c r="M624" s="1137"/>
      <c r="N624" s="1137"/>
      <c r="O624" s="1137"/>
      <c r="P624" s="1137"/>
      <c r="Q624" s="1137"/>
      <c r="R624" s="1137"/>
      <c r="S624" s="1137"/>
      <c r="T624" s="1137"/>
      <c r="U624" s="1137"/>
      <c r="V624" s="1137"/>
      <c r="W624" s="1137"/>
      <c r="X624" s="1137"/>
      <c r="Y624" s="1137"/>
      <c r="Z624" s="1137"/>
    </row>
    <row r="625" spans="1:26" ht="12.75">
      <c r="A625" s="1137"/>
      <c r="B625" s="1137"/>
      <c r="C625" s="1137"/>
      <c r="D625" s="1137"/>
      <c r="E625" s="1137"/>
      <c r="F625" s="1137"/>
      <c r="G625" s="1137"/>
      <c r="H625" s="1137"/>
      <c r="I625" s="1137"/>
      <c r="J625" s="1137"/>
      <c r="K625" s="1137"/>
      <c r="L625" s="1137"/>
      <c r="M625" s="1137"/>
      <c r="N625" s="1137"/>
      <c r="O625" s="1137"/>
      <c r="P625" s="1137"/>
      <c r="Q625" s="1137"/>
      <c r="R625" s="1137"/>
      <c r="S625" s="1137"/>
      <c r="T625" s="1137"/>
      <c r="U625" s="1137"/>
      <c r="V625" s="1137"/>
      <c r="W625" s="1137"/>
      <c r="X625" s="1137"/>
      <c r="Y625" s="1137"/>
      <c r="Z625" s="1137"/>
    </row>
    <row r="626" spans="1:26" ht="12.75">
      <c r="A626" s="1137"/>
      <c r="B626" s="1137"/>
      <c r="C626" s="1137"/>
      <c r="D626" s="1137"/>
      <c r="E626" s="1137"/>
      <c r="F626" s="1137"/>
      <c r="G626" s="1137"/>
      <c r="H626" s="1137"/>
      <c r="I626" s="1137"/>
      <c r="J626" s="1137"/>
      <c r="K626" s="1137"/>
      <c r="L626" s="1137"/>
      <c r="M626" s="1137"/>
      <c r="N626" s="1137"/>
      <c r="O626" s="1137"/>
      <c r="P626" s="1137"/>
      <c r="Q626" s="1137"/>
      <c r="R626" s="1137"/>
      <c r="S626" s="1137"/>
      <c r="T626" s="1137"/>
      <c r="U626" s="1137"/>
      <c r="V626" s="1137"/>
      <c r="W626" s="1137"/>
      <c r="X626" s="1137"/>
      <c r="Y626" s="1137"/>
      <c r="Z626" s="1137"/>
    </row>
    <row r="627" spans="1:26" ht="12.75">
      <c r="A627" s="1137"/>
      <c r="B627" s="1137"/>
      <c r="C627" s="1137"/>
      <c r="D627" s="1137"/>
      <c r="E627" s="1137"/>
      <c r="F627" s="1137"/>
      <c r="G627" s="1137"/>
      <c r="H627" s="1137"/>
      <c r="I627" s="1137"/>
      <c r="J627" s="1137"/>
      <c r="K627" s="1137"/>
      <c r="L627" s="1137"/>
      <c r="M627" s="1137"/>
      <c r="N627" s="1137"/>
      <c r="O627" s="1137"/>
      <c r="P627" s="1137"/>
      <c r="Q627" s="1137"/>
      <c r="R627" s="1137"/>
      <c r="S627" s="1137"/>
      <c r="T627" s="1137"/>
      <c r="U627" s="1137"/>
      <c r="V627" s="1137"/>
      <c r="W627" s="1137"/>
      <c r="X627" s="1137"/>
      <c r="Y627" s="1137"/>
      <c r="Z627" s="1137"/>
    </row>
    <row r="628" spans="1:26" ht="12.75">
      <c r="A628" s="1137"/>
      <c r="B628" s="1137"/>
      <c r="C628" s="1137"/>
      <c r="D628" s="1137"/>
      <c r="E628" s="1137"/>
      <c r="F628" s="1137"/>
      <c r="G628" s="1137"/>
      <c r="H628" s="1137"/>
      <c r="I628" s="1137"/>
      <c r="J628" s="1137"/>
      <c r="K628" s="1137"/>
      <c r="L628" s="1137"/>
      <c r="M628" s="1137"/>
      <c r="N628" s="1137"/>
      <c r="O628" s="1137"/>
      <c r="P628" s="1137"/>
      <c r="Q628" s="1137"/>
      <c r="R628" s="1137"/>
      <c r="S628" s="1137"/>
      <c r="T628" s="1137"/>
      <c r="U628" s="1137"/>
      <c r="V628" s="1137"/>
      <c r="W628" s="1137"/>
      <c r="X628" s="1137"/>
      <c r="Y628" s="1137"/>
      <c r="Z628" s="1137"/>
    </row>
    <row r="629" spans="1:26" ht="12.75">
      <c r="A629" s="1137"/>
      <c r="B629" s="1137"/>
      <c r="C629" s="1137"/>
      <c r="D629" s="1137"/>
      <c r="E629" s="1137"/>
      <c r="F629" s="1137"/>
      <c r="G629" s="1137"/>
      <c r="H629" s="1137"/>
      <c r="I629" s="1137"/>
      <c r="J629" s="1137"/>
      <c r="K629" s="1137"/>
      <c r="L629" s="1137"/>
      <c r="M629" s="1137"/>
      <c r="N629" s="1137"/>
      <c r="O629" s="1137"/>
      <c r="P629" s="1137"/>
      <c r="Q629" s="1137"/>
      <c r="R629" s="1137"/>
      <c r="S629" s="1137"/>
      <c r="T629" s="1137"/>
      <c r="U629" s="1137"/>
      <c r="V629" s="1137"/>
      <c r="W629" s="1137"/>
      <c r="X629" s="1137"/>
      <c r="Y629" s="1137"/>
      <c r="Z629" s="1137"/>
    </row>
    <row r="630" spans="1:26" ht="12.75">
      <c r="A630" s="1137"/>
      <c r="B630" s="1137"/>
      <c r="C630" s="1137"/>
      <c r="D630" s="1137"/>
      <c r="E630" s="1137"/>
      <c r="F630" s="1137"/>
      <c r="G630" s="1137"/>
      <c r="H630" s="1137"/>
      <c r="I630" s="1137"/>
      <c r="J630" s="1137"/>
      <c r="K630" s="1137"/>
      <c r="L630" s="1137"/>
      <c r="M630" s="1137"/>
      <c r="N630" s="1137"/>
      <c r="O630" s="1137"/>
      <c r="P630" s="1137"/>
      <c r="Q630" s="1137"/>
      <c r="R630" s="1137"/>
      <c r="S630" s="1137"/>
      <c r="T630" s="1137"/>
      <c r="U630" s="1137"/>
      <c r="V630" s="1137"/>
      <c r="W630" s="1137"/>
      <c r="X630" s="1137"/>
      <c r="Y630" s="1137"/>
      <c r="Z630" s="1137"/>
    </row>
    <row r="631" spans="1:26" ht="12.75">
      <c r="A631" s="1137"/>
      <c r="B631" s="1137"/>
      <c r="C631" s="1137"/>
      <c r="D631" s="1137"/>
      <c r="E631" s="1137"/>
      <c r="F631" s="1137"/>
      <c r="G631" s="1137"/>
      <c r="H631" s="1137"/>
      <c r="I631" s="1137"/>
      <c r="J631" s="1137"/>
      <c r="K631" s="1137"/>
      <c r="L631" s="1137"/>
      <c r="M631" s="1137"/>
      <c r="N631" s="1137"/>
      <c r="O631" s="1137"/>
      <c r="P631" s="1137"/>
      <c r="Q631" s="1137"/>
      <c r="R631" s="1137"/>
      <c r="S631" s="1137"/>
      <c r="T631" s="1137"/>
      <c r="U631" s="1137"/>
      <c r="V631" s="1137"/>
      <c r="W631" s="1137"/>
      <c r="X631" s="1137"/>
      <c r="Y631" s="1137"/>
      <c r="Z631" s="1137"/>
    </row>
    <row r="632" spans="1:26" ht="12.75">
      <c r="A632" s="1137"/>
      <c r="B632" s="1137"/>
      <c r="C632" s="1137"/>
      <c r="D632" s="1137"/>
      <c r="E632" s="1137"/>
      <c r="F632" s="1137"/>
      <c r="G632" s="1137"/>
      <c r="H632" s="1137"/>
      <c r="I632" s="1137"/>
      <c r="J632" s="1137"/>
      <c r="K632" s="1137"/>
      <c r="L632" s="1137"/>
      <c r="M632" s="1137"/>
      <c r="N632" s="1137"/>
      <c r="O632" s="1137"/>
      <c r="P632" s="1137"/>
      <c r="Q632" s="1137"/>
      <c r="R632" s="1137"/>
      <c r="S632" s="1137"/>
      <c r="T632" s="1137"/>
      <c r="U632" s="1137"/>
      <c r="V632" s="1137"/>
      <c r="W632" s="1137"/>
      <c r="X632" s="1137"/>
      <c r="Y632" s="1137"/>
      <c r="Z632" s="1137"/>
    </row>
    <row r="633" spans="1:26" ht="12.75">
      <c r="A633" s="1137"/>
      <c r="B633" s="1137"/>
      <c r="C633" s="1137"/>
      <c r="D633" s="1137"/>
      <c r="E633" s="1137"/>
      <c r="F633" s="1137"/>
      <c r="G633" s="1137"/>
      <c r="H633" s="1137"/>
      <c r="I633" s="1137"/>
      <c r="J633" s="1137"/>
      <c r="K633" s="1137"/>
      <c r="L633" s="1137"/>
      <c r="M633" s="1137"/>
      <c r="N633" s="1137"/>
      <c r="O633" s="1137"/>
      <c r="P633" s="1137"/>
      <c r="Q633" s="1137"/>
      <c r="R633" s="1137"/>
      <c r="S633" s="1137"/>
      <c r="T633" s="1137"/>
      <c r="U633" s="1137"/>
      <c r="V633" s="1137"/>
      <c r="W633" s="1137"/>
      <c r="X633" s="1137"/>
      <c r="Y633" s="1137"/>
      <c r="Z633" s="1137"/>
    </row>
    <row r="634" spans="1:26" ht="12.75">
      <c r="A634" s="1137"/>
      <c r="B634" s="1137"/>
      <c r="C634" s="1137"/>
      <c r="D634" s="1137"/>
      <c r="E634" s="1137"/>
      <c r="F634" s="1137"/>
      <c r="G634" s="1137"/>
      <c r="H634" s="1137"/>
      <c r="I634" s="1137"/>
      <c r="J634" s="1137"/>
      <c r="K634" s="1137"/>
      <c r="L634" s="1137"/>
      <c r="M634" s="1137"/>
      <c r="N634" s="1137"/>
      <c r="O634" s="1137"/>
      <c r="P634" s="1137"/>
      <c r="Q634" s="1137"/>
      <c r="R634" s="1137"/>
      <c r="S634" s="1137"/>
      <c r="T634" s="1137"/>
      <c r="U634" s="1137"/>
      <c r="V634" s="1137"/>
      <c r="W634" s="1137"/>
      <c r="X634" s="1137"/>
      <c r="Y634" s="1137"/>
      <c r="Z634" s="1137"/>
    </row>
    <row r="635" spans="1:26" ht="12.75">
      <c r="A635" s="1137"/>
      <c r="B635" s="1137"/>
      <c r="C635" s="1137"/>
      <c r="D635" s="1137"/>
      <c r="E635" s="1137"/>
      <c r="F635" s="1137"/>
      <c r="G635" s="1137"/>
      <c r="H635" s="1137"/>
      <c r="I635" s="1137"/>
      <c r="J635" s="1137"/>
      <c r="K635" s="1137"/>
      <c r="L635" s="1137"/>
      <c r="M635" s="1137"/>
      <c r="N635" s="1137"/>
      <c r="O635" s="1137"/>
      <c r="P635" s="1137"/>
      <c r="Q635" s="1137"/>
      <c r="R635" s="1137"/>
      <c r="S635" s="1137"/>
      <c r="T635" s="1137"/>
      <c r="U635" s="1137"/>
      <c r="V635" s="1137"/>
      <c r="W635" s="1137"/>
      <c r="X635" s="1137"/>
      <c r="Y635" s="1137"/>
      <c r="Z635" s="1137"/>
    </row>
    <row r="636" spans="1:26" ht="12.75">
      <c r="A636" s="1137"/>
      <c r="B636" s="1137"/>
      <c r="C636" s="1137"/>
      <c r="D636" s="1137"/>
      <c r="E636" s="1137"/>
      <c r="F636" s="1137"/>
      <c r="G636" s="1137"/>
      <c r="H636" s="1137"/>
      <c r="I636" s="1137"/>
      <c r="J636" s="1137"/>
      <c r="K636" s="1137"/>
      <c r="L636" s="1137"/>
      <c r="M636" s="1137"/>
      <c r="N636" s="1137"/>
      <c r="O636" s="1137"/>
      <c r="P636" s="1137"/>
      <c r="Q636" s="1137"/>
      <c r="R636" s="1137"/>
      <c r="S636" s="1137"/>
      <c r="T636" s="1137"/>
      <c r="U636" s="1137"/>
      <c r="V636" s="1137"/>
      <c r="W636" s="1137"/>
      <c r="X636" s="1137"/>
      <c r="Y636" s="1137"/>
      <c r="Z636" s="1137"/>
    </row>
    <row r="637" spans="1:26" ht="12.75">
      <c r="A637" s="1137"/>
      <c r="B637" s="1137"/>
      <c r="C637" s="1137"/>
      <c r="D637" s="1137"/>
      <c r="E637" s="1137"/>
      <c r="F637" s="1137"/>
      <c r="G637" s="1137"/>
      <c r="H637" s="1137"/>
      <c r="I637" s="1137"/>
      <c r="J637" s="1137"/>
      <c r="K637" s="1137"/>
      <c r="L637" s="1137"/>
      <c r="M637" s="1137"/>
      <c r="N637" s="1137"/>
      <c r="O637" s="1137"/>
      <c r="P637" s="1137"/>
      <c r="Q637" s="1137"/>
      <c r="R637" s="1137"/>
      <c r="S637" s="1137"/>
      <c r="T637" s="1137"/>
      <c r="U637" s="1137"/>
      <c r="V637" s="1137"/>
      <c r="W637" s="1137"/>
      <c r="X637" s="1137"/>
      <c r="Y637" s="1137"/>
      <c r="Z637" s="1137"/>
    </row>
    <row r="638" spans="1:26" ht="12.75">
      <c r="A638" s="1137"/>
      <c r="B638" s="1137"/>
      <c r="C638" s="1137"/>
      <c r="D638" s="1137"/>
      <c r="E638" s="1137"/>
      <c r="F638" s="1137"/>
      <c r="G638" s="1137"/>
      <c r="H638" s="1137"/>
      <c r="I638" s="1137"/>
      <c r="J638" s="1137"/>
      <c r="K638" s="1137"/>
      <c r="L638" s="1137"/>
      <c r="M638" s="1137"/>
      <c r="N638" s="1137"/>
      <c r="O638" s="1137"/>
      <c r="P638" s="1137"/>
      <c r="Q638" s="1137"/>
      <c r="R638" s="1137"/>
      <c r="S638" s="1137"/>
      <c r="T638" s="1137"/>
      <c r="U638" s="1137"/>
      <c r="V638" s="1137"/>
      <c r="W638" s="1137"/>
      <c r="X638" s="1137"/>
      <c r="Y638" s="1137"/>
      <c r="Z638" s="1137"/>
    </row>
    <row r="639" spans="1:26" ht="12.75">
      <c r="A639" s="1137"/>
      <c r="B639" s="1137"/>
      <c r="C639" s="1137"/>
      <c r="D639" s="1137"/>
      <c r="E639" s="1137"/>
      <c r="F639" s="1137"/>
      <c r="G639" s="1137"/>
      <c r="H639" s="1137"/>
      <c r="I639" s="1137"/>
      <c r="J639" s="1137"/>
      <c r="K639" s="1137"/>
      <c r="L639" s="1137"/>
      <c r="M639" s="1137"/>
      <c r="N639" s="1137"/>
      <c r="O639" s="1137"/>
      <c r="P639" s="1137"/>
      <c r="Q639" s="1137"/>
      <c r="R639" s="1137"/>
      <c r="S639" s="1137"/>
      <c r="T639" s="1137"/>
      <c r="U639" s="1137"/>
      <c r="V639" s="1137"/>
      <c r="W639" s="1137"/>
      <c r="X639" s="1137"/>
      <c r="Y639" s="1137"/>
      <c r="Z639" s="1137"/>
    </row>
    <row r="640" spans="1:26" ht="12.75">
      <c r="A640" s="1137"/>
      <c r="B640" s="1137"/>
      <c r="C640" s="1137"/>
      <c r="D640" s="1137"/>
      <c r="E640" s="1137"/>
      <c r="F640" s="1137"/>
      <c r="G640" s="1137"/>
      <c r="H640" s="1137"/>
      <c r="I640" s="1137"/>
      <c r="J640" s="1137"/>
      <c r="K640" s="1137"/>
      <c r="L640" s="1137"/>
      <c r="M640" s="1137"/>
      <c r="N640" s="1137"/>
      <c r="O640" s="1137"/>
      <c r="P640" s="1137"/>
      <c r="Q640" s="1137"/>
      <c r="R640" s="1137"/>
      <c r="S640" s="1137"/>
      <c r="T640" s="1137"/>
      <c r="U640" s="1137"/>
      <c r="V640" s="1137"/>
      <c r="W640" s="1137"/>
      <c r="X640" s="1137"/>
      <c r="Y640" s="1137"/>
      <c r="Z640" s="1137"/>
    </row>
    <row r="641" spans="1:26" ht="12.75">
      <c r="A641" s="1137"/>
      <c r="B641" s="1137"/>
      <c r="C641" s="1137"/>
      <c r="D641" s="1137"/>
      <c r="E641" s="1137"/>
      <c r="F641" s="1137"/>
      <c r="G641" s="1137"/>
      <c r="H641" s="1137"/>
      <c r="I641" s="1137"/>
      <c r="J641" s="1137"/>
      <c r="K641" s="1137"/>
      <c r="L641" s="1137"/>
      <c r="M641" s="1137"/>
      <c r="N641" s="1137"/>
      <c r="O641" s="1137"/>
      <c r="P641" s="1137"/>
      <c r="Q641" s="1137"/>
      <c r="R641" s="1137"/>
      <c r="S641" s="1137"/>
      <c r="T641" s="1137"/>
      <c r="U641" s="1137"/>
      <c r="V641" s="1137"/>
      <c r="W641" s="1137"/>
      <c r="X641" s="1137"/>
      <c r="Y641" s="1137"/>
      <c r="Z641" s="1137"/>
    </row>
    <row r="642" spans="1:26" ht="12.75">
      <c r="A642" s="1137"/>
      <c r="B642" s="1137"/>
      <c r="C642" s="1137"/>
      <c r="D642" s="1137"/>
      <c r="E642" s="1137"/>
      <c r="F642" s="1137"/>
      <c r="G642" s="1137"/>
      <c r="H642" s="1137"/>
      <c r="I642" s="1137"/>
      <c r="J642" s="1137"/>
      <c r="K642" s="1137"/>
      <c r="L642" s="1137"/>
      <c r="M642" s="1137"/>
      <c r="N642" s="1137"/>
      <c r="O642" s="1137"/>
      <c r="P642" s="1137"/>
      <c r="Q642" s="1137"/>
      <c r="R642" s="1137"/>
      <c r="S642" s="1137"/>
      <c r="T642" s="1137"/>
      <c r="U642" s="1137"/>
      <c r="V642" s="1137"/>
      <c r="W642" s="1137"/>
      <c r="X642" s="1137"/>
      <c r="Y642" s="1137"/>
      <c r="Z642" s="1137"/>
    </row>
    <row r="643" spans="1:26" ht="12.75">
      <c r="A643" s="1137"/>
      <c r="B643" s="1137"/>
      <c r="C643" s="1137"/>
      <c r="D643" s="1137"/>
      <c r="E643" s="1137"/>
      <c r="F643" s="1137"/>
      <c r="G643" s="1137"/>
      <c r="H643" s="1137"/>
      <c r="I643" s="1137"/>
      <c r="J643" s="1137"/>
      <c r="K643" s="1137"/>
      <c r="L643" s="1137"/>
      <c r="M643" s="1137"/>
      <c r="N643" s="1137"/>
      <c r="O643" s="1137"/>
      <c r="P643" s="1137"/>
      <c r="Q643" s="1137"/>
      <c r="R643" s="1137"/>
      <c r="S643" s="1137"/>
      <c r="T643" s="1137"/>
      <c r="U643" s="1137"/>
      <c r="V643" s="1137"/>
      <c r="W643" s="1137"/>
      <c r="X643" s="1137"/>
      <c r="Y643" s="1137"/>
      <c r="Z643" s="1137"/>
    </row>
    <row r="644" spans="1:26" ht="12.75">
      <c r="A644" s="1137"/>
      <c r="B644" s="1137"/>
      <c r="C644" s="1137"/>
      <c r="D644" s="1137"/>
      <c r="E644" s="1137"/>
      <c r="F644" s="1137"/>
      <c r="G644" s="1137"/>
      <c r="H644" s="1137"/>
      <c r="I644" s="1137"/>
      <c r="J644" s="1137"/>
      <c r="K644" s="1137"/>
      <c r="L644" s="1137"/>
      <c r="M644" s="1137"/>
      <c r="N644" s="1137"/>
      <c r="O644" s="1137"/>
      <c r="P644" s="1137"/>
      <c r="Q644" s="1137"/>
      <c r="R644" s="1137"/>
      <c r="S644" s="1137"/>
      <c r="T644" s="1137"/>
      <c r="U644" s="1137"/>
      <c r="V644" s="1137"/>
      <c r="W644" s="1137"/>
      <c r="X644" s="1137"/>
      <c r="Y644" s="1137"/>
      <c r="Z644" s="1137"/>
    </row>
    <row r="645" spans="1:26" ht="12.75">
      <c r="A645" s="1137"/>
      <c r="B645" s="1137"/>
      <c r="C645" s="1137"/>
      <c r="D645" s="1137"/>
      <c r="E645" s="1137"/>
      <c r="F645" s="1137"/>
      <c r="G645" s="1137"/>
      <c r="H645" s="1137"/>
      <c r="I645" s="1137"/>
      <c r="J645" s="1137"/>
      <c r="K645" s="1137"/>
      <c r="L645" s="1137"/>
      <c r="M645" s="1137"/>
      <c r="N645" s="1137"/>
      <c r="O645" s="1137"/>
      <c r="P645" s="1137"/>
      <c r="Q645" s="1137"/>
      <c r="R645" s="1137"/>
      <c r="S645" s="1137"/>
      <c r="T645" s="1137"/>
      <c r="U645" s="1137"/>
      <c r="V645" s="1137"/>
      <c r="W645" s="1137"/>
      <c r="X645" s="1137"/>
      <c r="Y645" s="1137"/>
      <c r="Z645" s="1137"/>
    </row>
    <row r="646" spans="1:26" ht="12.75">
      <c r="A646" s="1137"/>
      <c r="B646" s="1137"/>
      <c r="C646" s="1137"/>
      <c r="D646" s="1137"/>
      <c r="E646" s="1137"/>
      <c r="F646" s="1137"/>
      <c r="G646" s="1137"/>
      <c r="H646" s="1137"/>
      <c r="I646" s="1137"/>
      <c r="J646" s="1137"/>
      <c r="K646" s="1137"/>
      <c r="L646" s="1137"/>
      <c r="M646" s="1137"/>
      <c r="N646" s="1137"/>
      <c r="O646" s="1137"/>
      <c r="P646" s="1137"/>
      <c r="Q646" s="1137"/>
      <c r="R646" s="1137"/>
      <c r="S646" s="1137"/>
      <c r="T646" s="1137"/>
      <c r="U646" s="1137"/>
      <c r="V646" s="1137"/>
      <c r="W646" s="1137"/>
      <c r="X646" s="1137"/>
      <c r="Y646" s="1137"/>
      <c r="Z646" s="1137"/>
    </row>
    <row r="647" spans="1:26" ht="12.75">
      <c r="A647" s="1137"/>
      <c r="B647" s="1137"/>
      <c r="C647" s="1137"/>
      <c r="D647" s="1137"/>
      <c r="E647" s="1137"/>
      <c r="F647" s="1137"/>
      <c r="G647" s="1137"/>
      <c r="H647" s="1137"/>
      <c r="I647" s="1137"/>
      <c r="J647" s="1137"/>
      <c r="K647" s="1137"/>
      <c r="L647" s="1137"/>
      <c r="M647" s="1137"/>
      <c r="N647" s="1137"/>
      <c r="O647" s="1137"/>
      <c r="P647" s="1137"/>
      <c r="Q647" s="1137"/>
      <c r="R647" s="1137"/>
      <c r="S647" s="1137"/>
      <c r="T647" s="1137"/>
      <c r="U647" s="1137"/>
      <c r="V647" s="1137"/>
      <c r="W647" s="1137"/>
      <c r="X647" s="1137"/>
      <c r="Y647" s="1137"/>
      <c r="Z647" s="1137"/>
    </row>
    <row r="648" spans="1:26" ht="12.75">
      <c r="A648" s="1137"/>
      <c r="B648" s="1137"/>
      <c r="C648" s="1137"/>
      <c r="D648" s="1137"/>
      <c r="E648" s="1137"/>
      <c r="F648" s="1137"/>
      <c r="G648" s="1137"/>
      <c r="H648" s="1137"/>
      <c r="I648" s="1137"/>
      <c r="J648" s="1137"/>
      <c r="K648" s="1137"/>
      <c r="L648" s="1137"/>
      <c r="M648" s="1137"/>
      <c r="N648" s="1137"/>
      <c r="O648" s="1137"/>
      <c r="P648" s="1137"/>
      <c r="Q648" s="1137"/>
      <c r="R648" s="1137"/>
      <c r="S648" s="1137"/>
      <c r="T648" s="1137"/>
      <c r="U648" s="1137"/>
      <c r="V648" s="1137"/>
      <c r="W648" s="1137"/>
      <c r="X648" s="1137"/>
      <c r="Y648" s="1137"/>
      <c r="Z648" s="1137"/>
    </row>
    <row r="649" spans="1:26" ht="12.75">
      <c r="A649" s="1137"/>
      <c r="B649" s="1137"/>
      <c r="C649" s="1137"/>
      <c r="D649" s="1137"/>
      <c r="E649" s="1137"/>
      <c r="F649" s="1137"/>
      <c r="G649" s="1137"/>
      <c r="H649" s="1137"/>
      <c r="I649" s="1137"/>
      <c r="J649" s="1137"/>
      <c r="K649" s="1137"/>
      <c r="L649" s="1137"/>
      <c r="M649" s="1137"/>
      <c r="N649" s="1137"/>
      <c r="O649" s="1137"/>
      <c r="P649" s="1137"/>
      <c r="Q649" s="1137"/>
      <c r="R649" s="1137"/>
      <c r="S649" s="1137"/>
      <c r="T649" s="1137"/>
      <c r="U649" s="1137"/>
      <c r="V649" s="1137"/>
      <c r="W649" s="1137"/>
      <c r="X649" s="1137"/>
      <c r="Y649" s="1137"/>
      <c r="Z649" s="1137"/>
    </row>
    <row r="650" spans="1:26" ht="12.75">
      <c r="A650" s="1137"/>
      <c r="B650" s="1137"/>
      <c r="C650" s="1137"/>
      <c r="D650" s="1137"/>
      <c r="E650" s="1137"/>
      <c r="F650" s="1137"/>
      <c r="G650" s="1137"/>
      <c r="H650" s="1137"/>
      <c r="I650" s="1137"/>
      <c r="J650" s="1137"/>
      <c r="K650" s="1137"/>
      <c r="L650" s="1137"/>
      <c r="M650" s="1137"/>
      <c r="N650" s="1137"/>
      <c r="O650" s="1137"/>
      <c r="P650" s="1137"/>
      <c r="Q650" s="1137"/>
      <c r="R650" s="1137"/>
      <c r="S650" s="1137"/>
      <c r="T650" s="1137"/>
      <c r="U650" s="1137"/>
      <c r="V650" s="1137"/>
      <c r="W650" s="1137"/>
      <c r="X650" s="1137"/>
      <c r="Y650" s="1137"/>
      <c r="Z650" s="1137"/>
    </row>
    <row r="651" spans="1:26" ht="12.75">
      <c r="A651" s="1137"/>
      <c r="B651" s="1137"/>
      <c r="C651" s="1137"/>
      <c r="D651" s="1137"/>
      <c r="E651" s="1137"/>
      <c r="F651" s="1137"/>
      <c r="G651" s="1137"/>
      <c r="H651" s="1137"/>
      <c r="I651" s="1137"/>
      <c r="J651" s="1137"/>
      <c r="K651" s="1137"/>
      <c r="L651" s="1137"/>
      <c r="M651" s="1137"/>
      <c r="N651" s="1137"/>
      <c r="O651" s="1137"/>
      <c r="P651" s="1137"/>
      <c r="Q651" s="1137"/>
      <c r="R651" s="1137"/>
      <c r="S651" s="1137"/>
      <c r="T651" s="1137"/>
      <c r="U651" s="1137"/>
      <c r="V651" s="1137"/>
      <c r="W651" s="1137"/>
      <c r="X651" s="1137"/>
      <c r="Y651" s="1137"/>
      <c r="Z651" s="1137"/>
    </row>
    <row r="652" spans="1:26" ht="12.75">
      <c r="A652" s="1137"/>
      <c r="B652" s="1137"/>
      <c r="C652" s="1137"/>
      <c r="D652" s="1137"/>
      <c r="E652" s="1137"/>
      <c r="F652" s="1137"/>
      <c r="G652" s="1137"/>
      <c r="H652" s="1137"/>
      <c r="I652" s="1137"/>
      <c r="J652" s="1137"/>
      <c r="K652" s="1137"/>
      <c r="L652" s="1137"/>
      <c r="M652" s="1137"/>
      <c r="N652" s="1137"/>
      <c r="O652" s="1137"/>
      <c r="P652" s="1137"/>
      <c r="Q652" s="1137"/>
      <c r="R652" s="1137"/>
      <c r="S652" s="1137"/>
      <c r="T652" s="1137"/>
      <c r="U652" s="1137"/>
      <c r="V652" s="1137"/>
      <c r="W652" s="1137"/>
      <c r="X652" s="1137"/>
      <c r="Y652" s="1137"/>
      <c r="Z652" s="1137"/>
    </row>
    <row r="653" spans="1:26" ht="12.75">
      <c r="A653" s="1137"/>
      <c r="B653" s="1137"/>
      <c r="C653" s="1137"/>
      <c r="D653" s="1137"/>
      <c r="E653" s="1137"/>
      <c r="F653" s="1137"/>
      <c r="G653" s="1137"/>
      <c r="H653" s="1137"/>
      <c r="I653" s="1137"/>
      <c r="J653" s="1137"/>
      <c r="K653" s="1137"/>
      <c r="L653" s="1137"/>
      <c r="M653" s="1137"/>
      <c r="N653" s="1137"/>
      <c r="O653" s="1137"/>
      <c r="P653" s="1137"/>
      <c r="Q653" s="1137"/>
      <c r="R653" s="1137"/>
      <c r="S653" s="1137"/>
      <c r="T653" s="1137"/>
      <c r="U653" s="1137"/>
      <c r="V653" s="1137"/>
      <c r="W653" s="1137"/>
      <c r="X653" s="1137"/>
      <c r="Y653" s="1137"/>
      <c r="Z653" s="1137"/>
    </row>
    <row r="654" spans="1:26" ht="12.75">
      <c r="A654" s="1137"/>
      <c r="B654" s="1137"/>
      <c r="C654" s="1137"/>
      <c r="D654" s="1137"/>
      <c r="E654" s="1137"/>
      <c r="F654" s="1137"/>
      <c r="G654" s="1137"/>
      <c r="H654" s="1137"/>
      <c r="I654" s="1137"/>
      <c r="J654" s="1137"/>
      <c r="K654" s="1137"/>
      <c r="L654" s="1137"/>
      <c r="M654" s="1137"/>
      <c r="N654" s="1137"/>
      <c r="O654" s="1137"/>
      <c r="P654" s="1137"/>
      <c r="Q654" s="1137"/>
      <c r="R654" s="1137"/>
      <c r="S654" s="1137"/>
      <c r="T654" s="1137"/>
      <c r="U654" s="1137"/>
      <c r="V654" s="1137"/>
      <c r="W654" s="1137"/>
      <c r="X654" s="1137"/>
      <c r="Y654" s="1137"/>
      <c r="Z654" s="1137"/>
    </row>
    <row r="655" spans="1:26" ht="12.75">
      <c r="A655" s="1137"/>
      <c r="B655" s="1137"/>
      <c r="C655" s="1137"/>
      <c r="D655" s="1137"/>
      <c r="E655" s="1137"/>
      <c r="F655" s="1137"/>
      <c r="G655" s="1137"/>
      <c r="H655" s="1137"/>
      <c r="I655" s="1137"/>
      <c r="J655" s="1137"/>
      <c r="K655" s="1137"/>
      <c r="L655" s="1137"/>
      <c r="M655" s="1137"/>
      <c r="N655" s="1137"/>
      <c r="O655" s="1137"/>
      <c r="P655" s="1137"/>
      <c r="Q655" s="1137"/>
      <c r="R655" s="1137"/>
      <c r="S655" s="1137"/>
      <c r="T655" s="1137"/>
      <c r="U655" s="1137"/>
      <c r="V655" s="1137"/>
      <c r="W655" s="1137"/>
      <c r="X655" s="1137"/>
      <c r="Y655" s="1137"/>
      <c r="Z655" s="1137"/>
    </row>
    <row r="656" spans="1:26" ht="12.75">
      <c r="A656" s="1137"/>
      <c r="B656" s="1137"/>
      <c r="C656" s="1137"/>
      <c r="D656" s="1137"/>
      <c r="E656" s="1137"/>
      <c r="F656" s="1137"/>
      <c r="G656" s="1137"/>
      <c r="H656" s="1137"/>
      <c r="I656" s="1137"/>
      <c r="J656" s="1137"/>
      <c r="K656" s="1137"/>
      <c r="L656" s="1137"/>
      <c r="M656" s="1137"/>
      <c r="N656" s="1137"/>
      <c r="O656" s="1137"/>
      <c r="P656" s="1137"/>
      <c r="Q656" s="1137"/>
      <c r="R656" s="1137"/>
      <c r="S656" s="1137"/>
      <c r="T656" s="1137"/>
      <c r="U656" s="1137"/>
      <c r="V656" s="1137"/>
      <c r="W656" s="1137"/>
      <c r="X656" s="1137"/>
      <c r="Y656" s="1137"/>
      <c r="Z656" s="1137"/>
    </row>
    <row r="657" spans="1:26" ht="12.75">
      <c r="A657" s="1137"/>
      <c r="B657" s="1137"/>
      <c r="C657" s="1137"/>
      <c r="D657" s="1137"/>
      <c r="E657" s="1137"/>
      <c r="F657" s="1137"/>
      <c r="G657" s="1137"/>
      <c r="H657" s="1137"/>
      <c r="I657" s="1137"/>
      <c r="J657" s="1137"/>
      <c r="K657" s="1137"/>
      <c r="L657" s="1137"/>
      <c r="M657" s="1137"/>
      <c r="N657" s="1137"/>
      <c r="O657" s="1137"/>
      <c r="P657" s="1137"/>
      <c r="Q657" s="1137"/>
      <c r="R657" s="1137"/>
      <c r="S657" s="1137"/>
      <c r="T657" s="1137"/>
      <c r="U657" s="1137"/>
      <c r="V657" s="1137"/>
      <c r="W657" s="1137"/>
      <c r="X657" s="1137"/>
      <c r="Y657" s="1137"/>
      <c r="Z657" s="1137"/>
    </row>
    <row r="658" spans="1:26" ht="12.75">
      <c r="A658" s="1137"/>
      <c r="B658" s="1137"/>
      <c r="C658" s="1137"/>
      <c r="D658" s="1137"/>
      <c r="E658" s="1137"/>
      <c r="F658" s="1137"/>
      <c r="G658" s="1137"/>
      <c r="H658" s="1137"/>
      <c r="I658" s="1137"/>
      <c r="J658" s="1137"/>
      <c r="K658" s="1137"/>
      <c r="L658" s="1137"/>
      <c r="M658" s="1137"/>
      <c r="N658" s="1137"/>
      <c r="O658" s="1137"/>
      <c r="P658" s="1137"/>
      <c r="Q658" s="1137"/>
      <c r="R658" s="1137"/>
      <c r="S658" s="1137"/>
      <c r="T658" s="1137"/>
      <c r="U658" s="1137"/>
      <c r="V658" s="1137"/>
      <c r="W658" s="1137"/>
      <c r="X658" s="1137"/>
      <c r="Y658" s="1137"/>
      <c r="Z658" s="1137"/>
    </row>
    <row r="659" spans="1:26" ht="12.75">
      <c r="A659" s="1137"/>
      <c r="B659" s="1137"/>
      <c r="C659" s="1137"/>
      <c r="D659" s="1137"/>
      <c r="E659" s="1137"/>
      <c r="F659" s="1137"/>
      <c r="G659" s="1137"/>
      <c r="H659" s="1137"/>
      <c r="I659" s="1137"/>
      <c r="J659" s="1137"/>
      <c r="K659" s="1137"/>
      <c r="L659" s="1137"/>
      <c r="M659" s="1137"/>
      <c r="N659" s="1137"/>
      <c r="O659" s="1137"/>
      <c r="P659" s="1137"/>
      <c r="Q659" s="1137"/>
      <c r="R659" s="1137"/>
      <c r="S659" s="1137"/>
      <c r="T659" s="1137"/>
      <c r="U659" s="1137"/>
      <c r="V659" s="1137"/>
      <c r="W659" s="1137"/>
      <c r="X659" s="1137"/>
      <c r="Y659" s="1137"/>
      <c r="Z659" s="1137"/>
    </row>
    <row r="660" spans="1:26" ht="12.75">
      <c r="A660" s="1137"/>
      <c r="B660" s="1137"/>
      <c r="C660" s="1137"/>
      <c r="D660" s="1137"/>
      <c r="E660" s="1137"/>
      <c r="F660" s="1137"/>
      <c r="G660" s="1137"/>
      <c r="H660" s="1137"/>
      <c r="I660" s="1137"/>
      <c r="J660" s="1137"/>
      <c r="K660" s="1137"/>
      <c r="L660" s="1137"/>
      <c r="M660" s="1137"/>
      <c r="N660" s="1137"/>
      <c r="O660" s="1137"/>
      <c r="P660" s="1137"/>
      <c r="Q660" s="1137"/>
      <c r="R660" s="1137"/>
      <c r="S660" s="1137"/>
      <c r="T660" s="1137"/>
      <c r="U660" s="1137"/>
      <c r="V660" s="1137"/>
      <c r="W660" s="1137"/>
      <c r="X660" s="1137"/>
      <c r="Y660" s="1137"/>
      <c r="Z660" s="1137"/>
    </row>
    <row r="661" spans="1:26" ht="12.75">
      <c r="A661" s="1137"/>
      <c r="B661" s="1137"/>
      <c r="C661" s="1137"/>
      <c r="D661" s="1137"/>
      <c r="E661" s="1137"/>
      <c r="F661" s="1137"/>
      <c r="G661" s="1137"/>
      <c r="H661" s="1137"/>
      <c r="I661" s="1137"/>
      <c r="J661" s="1137"/>
      <c r="K661" s="1137"/>
      <c r="L661" s="1137"/>
      <c r="M661" s="1137"/>
      <c r="N661" s="1137"/>
      <c r="O661" s="1137"/>
      <c r="P661" s="1137"/>
      <c r="Q661" s="1137"/>
      <c r="R661" s="1137"/>
      <c r="S661" s="1137"/>
      <c r="T661" s="1137"/>
      <c r="U661" s="1137"/>
      <c r="V661" s="1137"/>
      <c r="W661" s="1137"/>
      <c r="X661" s="1137"/>
      <c r="Y661" s="1137"/>
      <c r="Z661" s="1137"/>
    </row>
    <row r="662" spans="1:26" ht="12.75">
      <c r="A662" s="1137"/>
      <c r="B662" s="1137"/>
      <c r="C662" s="1137"/>
      <c r="D662" s="1137"/>
      <c r="E662" s="1137"/>
      <c r="F662" s="1137"/>
      <c r="G662" s="1137"/>
      <c r="H662" s="1137"/>
      <c r="I662" s="1137"/>
      <c r="J662" s="1137"/>
      <c r="K662" s="1137"/>
      <c r="L662" s="1137"/>
      <c r="M662" s="1137"/>
      <c r="N662" s="1137"/>
      <c r="O662" s="1137"/>
      <c r="P662" s="1137"/>
      <c r="Q662" s="1137"/>
      <c r="R662" s="1137"/>
      <c r="S662" s="1137"/>
      <c r="T662" s="1137"/>
      <c r="U662" s="1137"/>
      <c r="V662" s="1137"/>
      <c r="W662" s="1137"/>
      <c r="X662" s="1137"/>
      <c r="Y662" s="1137"/>
      <c r="Z662" s="1137"/>
    </row>
    <row r="663" spans="1:26" ht="12.75">
      <c r="A663" s="1137"/>
      <c r="B663" s="1137"/>
      <c r="C663" s="1137"/>
      <c r="D663" s="1137"/>
      <c r="E663" s="1137"/>
      <c r="F663" s="1137"/>
      <c r="G663" s="1137"/>
      <c r="H663" s="1137"/>
      <c r="I663" s="1137"/>
      <c r="J663" s="1137"/>
      <c r="K663" s="1137"/>
      <c r="L663" s="1137"/>
      <c r="M663" s="1137"/>
      <c r="N663" s="1137"/>
      <c r="O663" s="1137"/>
      <c r="P663" s="1137"/>
      <c r="Q663" s="1137"/>
      <c r="R663" s="1137"/>
      <c r="S663" s="1137"/>
      <c r="T663" s="1137"/>
      <c r="U663" s="1137"/>
      <c r="V663" s="1137"/>
      <c r="W663" s="1137"/>
      <c r="X663" s="1137"/>
      <c r="Y663" s="1137"/>
      <c r="Z663" s="1137"/>
    </row>
    <row r="664" spans="1:26" ht="12.75">
      <c r="A664" s="1137"/>
      <c r="B664" s="1137"/>
      <c r="C664" s="1137"/>
      <c r="D664" s="1137"/>
      <c r="E664" s="1137"/>
      <c r="F664" s="1137"/>
      <c r="G664" s="1137"/>
      <c r="H664" s="1137"/>
      <c r="I664" s="1137"/>
      <c r="J664" s="1137"/>
      <c r="K664" s="1137"/>
      <c r="L664" s="1137"/>
      <c r="M664" s="1137"/>
      <c r="N664" s="1137"/>
      <c r="O664" s="1137"/>
      <c r="P664" s="1137"/>
      <c r="Q664" s="1137"/>
      <c r="R664" s="1137"/>
      <c r="S664" s="1137"/>
      <c r="T664" s="1137"/>
      <c r="U664" s="1137"/>
      <c r="V664" s="1137"/>
      <c r="W664" s="1137"/>
      <c r="X664" s="1137"/>
      <c r="Y664" s="1137"/>
      <c r="Z664" s="1137"/>
    </row>
    <row r="665" spans="1:26" ht="12.75">
      <c r="A665" s="1137"/>
      <c r="B665" s="1137"/>
      <c r="C665" s="1137"/>
      <c r="D665" s="1137"/>
      <c r="E665" s="1137"/>
      <c r="F665" s="1137"/>
      <c r="G665" s="1137"/>
      <c r="H665" s="1137"/>
      <c r="I665" s="1137"/>
      <c r="J665" s="1137"/>
      <c r="K665" s="1137"/>
      <c r="L665" s="1137"/>
      <c r="M665" s="1137"/>
      <c r="N665" s="1137"/>
      <c r="O665" s="1137"/>
      <c r="P665" s="1137"/>
      <c r="Q665" s="1137"/>
      <c r="R665" s="1137"/>
      <c r="S665" s="1137"/>
      <c r="T665" s="1137"/>
      <c r="U665" s="1137"/>
      <c r="V665" s="1137"/>
      <c r="W665" s="1137"/>
      <c r="X665" s="1137"/>
      <c r="Y665" s="1137"/>
      <c r="Z665" s="1137"/>
    </row>
    <row r="666" spans="1:26" ht="12.75">
      <c r="A666" s="1137"/>
      <c r="B666" s="1137"/>
      <c r="C666" s="1137"/>
      <c r="D666" s="1137"/>
      <c r="E666" s="1137"/>
      <c r="F666" s="1137"/>
      <c r="G666" s="1137"/>
      <c r="H666" s="1137"/>
      <c r="I666" s="1137"/>
      <c r="J666" s="1137"/>
      <c r="K666" s="1137"/>
      <c r="L666" s="1137"/>
      <c r="M666" s="1137"/>
      <c r="N666" s="1137"/>
      <c r="O666" s="1137"/>
      <c r="P666" s="1137"/>
      <c r="Q666" s="1137"/>
      <c r="R666" s="1137"/>
      <c r="S666" s="1137"/>
      <c r="T666" s="1137"/>
      <c r="U666" s="1137"/>
      <c r="V666" s="1137"/>
      <c r="W666" s="1137"/>
      <c r="X666" s="1137"/>
      <c r="Y666" s="1137"/>
      <c r="Z666" s="1137"/>
    </row>
    <row r="667" spans="1:26" ht="12.75">
      <c r="A667" s="1137"/>
      <c r="B667" s="1137"/>
      <c r="C667" s="1137"/>
      <c r="D667" s="1137"/>
      <c r="E667" s="1137"/>
      <c r="F667" s="1137"/>
      <c r="G667" s="1137"/>
      <c r="H667" s="1137"/>
      <c r="I667" s="1137"/>
      <c r="J667" s="1137"/>
      <c r="K667" s="1137"/>
      <c r="L667" s="1137"/>
      <c r="M667" s="1137"/>
      <c r="N667" s="1137"/>
      <c r="O667" s="1137"/>
      <c r="P667" s="1137"/>
      <c r="Q667" s="1137"/>
      <c r="R667" s="1137"/>
      <c r="S667" s="1137"/>
      <c r="T667" s="1137"/>
      <c r="U667" s="1137"/>
      <c r="V667" s="1137"/>
      <c r="W667" s="1137"/>
      <c r="X667" s="1137"/>
      <c r="Y667" s="1137"/>
      <c r="Z667" s="1137"/>
    </row>
    <row r="668" spans="1:26" ht="12.75">
      <c r="A668" s="1137"/>
      <c r="B668" s="1137"/>
      <c r="C668" s="1137"/>
      <c r="D668" s="1137"/>
      <c r="E668" s="1137"/>
      <c r="F668" s="1137"/>
      <c r="G668" s="1137"/>
      <c r="H668" s="1137"/>
      <c r="I668" s="1137"/>
      <c r="J668" s="1137"/>
      <c r="K668" s="1137"/>
      <c r="L668" s="1137"/>
      <c r="M668" s="1137"/>
      <c r="N668" s="1137"/>
      <c r="O668" s="1137"/>
      <c r="P668" s="1137"/>
      <c r="Q668" s="1137"/>
      <c r="R668" s="1137"/>
      <c r="S668" s="1137"/>
      <c r="T668" s="1137"/>
      <c r="U668" s="1137"/>
      <c r="V668" s="1137"/>
      <c r="W668" s="1137"/>
      <c r="X668" s="1137"/>
      <c r="Y668" s="1137"/>
      <c r="Z668" s="1137"/>
    </row>
    <row r="669" spans="1:26" ht="12.75">
      <c r="A669" s="1137"/>
      <c r="B669" s="1137"/>
      <c r="C669" s="1137"/>
      <c r="D669" s="1137"/>
      <c r="E669" s="1137"/>
      <c r="F669" s="1137"/>
      <c r="G669" s="1137"/>
      <c r="H669" s="1137"/>
      <c r="I669" s="1137"/>
      <c r="J669" s="1137"/>
      <c r="K669" s="1137"/>
      <c r="L669" s="1137"/>
      <c r="M669" s="1137"/>
      <c r="N669" s="1137"/>
      <c r="O669" s="1137"/>
      <c r="P669" s="1137"/>
      <c r="Q669" s="1137"/>
      <c r="R669" s="1137"/>
      <c r="S669" s="1137"/>
      <c r="T669" s="1137"/>
      <c r="U669" s="1137"/>
      <c r="V669" s="1137"/>
      <c r="W669" s="1137"/>
      <c r="X669" s="1137"/>
      <c r="Y669" s="1137"/>
      <c r="Z669" s="1137"/>
    </row>
    <row r="670" spans="1:26" ht="12.75">
      <c r="A670" s="1137"/>
      <c r="B670" s="1137"/>
      <c r="C670" s="1137"/>
      <c r="D670" s="1137"/>
      <c r="E670" s="1137"/>
      <c r="F670" s="1137"/>
      <c r="G670" s="1137"/>
      <c r="H670" s="1137"/>
      <c r="I670" s="1137"/>
      <c r="J670" s="1137"/>
      <c r="K670" s="1137"/>
      <c r="L670" s="1137"/>
      <c r="M670" s="1137"/>
      <c r="N670" s="1137"/>
      <c r="O670" s="1137"/>
      <c r="P670" s="1137"/>
      <c r="Q670" s="1137"/>
      <c r="R670" s="1137"/>
      <c r="S670" s="1137"/>
      <c r="T670" s="1137"/>
      <c r="U670" s="1137"/>
      <c r="V670" s="1137"/>
      <c r="W670" s="1137"/>
      <c r="X670" s="1137"/>
      <c r="Y670" s="1137"/>
      <c r="Z670" s="1137"/>
    </row>
    <row r="671" spans="1:26" ht="12.75">
      <c r="A671" s="1137"/>
      <c r="B671" s="1137"/>
      <c r="C671" s="1137"/>
      <c r="D671" s="1137"/>
      <c r="E671" s="1137"/>
      <c r="F671" s="1137"/>
      <c r="G671" s="1137"/>
      <c r="H671" s="1137"/>
      <c r="I671" s="1137"/>
      <c r="J671" s="1137"/>
      <c r="K671" s="1137"/>
      <c r="L671" s="1137"/>
      <c r="M671" s="1137"/>
      <c r="N671" s="1137"/>
      <c r="O671" s="1137"/>
      <c r="P671" s="1137"/>
      <c r="Q671" s="1137"/>
      <c r="R671" s="1137"/>
      <c r="S671" s="1137"/>
      <c r="T671" s="1137"/>
      <c r="U671" s="1137"/>
      <c r="V671" s="1137"/>
      <c r="W671" s="1137"/>
      <c r="X671" s="1137"/>
      <c r="Y671" s="1137"/>
      <c r="Z671" s="1137"/>
    </row>
    <row r="672" spans="1:26" ht="12.75">
      <c r="A672" s="1137"/>
      <c r="B672" s="1137"/>
      <c r="C672" s="1137"/>
      <c r="D672" s="1137"/>
      <c r="E672" s="1137"/>
      <c r="F672" s="1137"/>
      <c r="G672" s="1137"/>
      <c r="H672" s="1137"/>
      <c r="I672" s="1137"/>
      <c r="J672" s="1137"/>
      <c r="K672" s="1137"/>
      <c r="L672" s="1137"/>
      <c r="M672" s="1137"/>
      <c r="N672" s="1137"/>
      <c r="O672" s="1137"/>
      <c r="P672" s="1137"/>
      <c r="Q672" s="1137"/>
      <c r="R672" s="1137"/>
      <c r="S672" s="1137"/>
      <c r="T672" s="1137"/>
      <c r="U672" s="1137"/>
      <c r="V672" s="1137"/>
      <c r="W672" s="1137"/>
      <c r="X672" s="1137"/>
      <c r="Y672" s="1137"/>
      <c r="Z672" s="1137"/>
    </row>
    <row r="673" spans="1:26" ht="12.75">
      <c r="A673" s="1137"/>
      <c r="B673" s="1137"/>
      <c r="C673" s="1137"/>
      <c r="D673" s="1137"/>
      <c r="E673" s="1137"/>
      <c r="F673" s="1137"/>
      <c r="G673" s="1137"/>
      <c r="H673" s="1137"/>
      <c r="I673" s="1137"/>
      <c r="J673" s="1137"/>
      <c r="K673" s="1137"/>
      <c r="L673" s="1137"/>
      <c r="M673" s="1137"/>
      <c r="N673" s="1137"/>
      <c r="O673" s="1137"/>
      <c r="P673" s="1137"/>
      <c r="Q673" s="1137"/>
      <c r="R673" s="1137"/>
      <c r="S673" s="1137"/>
      <c r="T673" s="1137"/>
      <c r="U673" s="1137"/>
      <c r="V673" s="1137"/>
      <c r="W673" s="1137"/>
      <c r="X673" s="1137"/>
      <c r="Y673" s="1137"/>
      <c r="Z673" s="1137"/>
    </row>
    <row r="674" spans="1:26" ht="12.75">
      <c r="A674" s="1137"/>
      <c r="B674" s="1137"/>
      <c r="C674" s="1137"/>
      <c r="D674" s="1137"/>
      <c r="E674" s="1137"/>
      <c r="F674" s="1137"/>
      <c r="G674" s="1137"/>
      <c r="H674" s="1137"/>
      <c r="I674" s="1137"/>
      <c r="J674" s="1137"/>
      <c r="K674" s="1137"/>
      <c r="L674" s="1137"/>
      <c r="M674" s="1137"/>
      <c r="N674" s="1137"/>
      <c r="O674" s="1137"/>
      <c r="P674" s="1137"/>
      <c r="Q674" s="1137"/>
      <c r="R674" s="1137"/>
      <c r="S674" s="1137"/>
      <c r="T674" s="1137"/>
      <c r="U674" s="1137"/>
      <c r="V674" s="1137"/>
      <c r="W674" s="1137"/>
      <c r="X674" s="1137"/>
      <c r="Y674" s="1137"/>
      <c r="Z674" s="1137"/>
    </row>
    <row r="675" spans="1:26" ht="12.75">
      <c r="A675" s="1137"/>
      <c r="B675" s="1137"/>
      <c r="C675" s="1137"/>
      <c r="D675" s="1137"/>
      <c r="E675" s="1137"/>
      <c r="F675" s="1137"/>
      <c r="G675" s="1137"/>
      <c r="H675" s="1137"/>
      <c r="I675" s="1137"/>
      <c r="J675" s="1137"/>
      <c r="K675" s="1137"/>
      <c r="L675" s="1137"/>
      <c r="M675" s="1137"/>
      <c r="N675" s="1137"/>
      <c r="O675" s="1137"/>
      <c r="P675" s="1137"/>
      <c r="Q675" s="1137"/>
      <c r="R675" s="1137"/>
      <c r="S675" s="1137"/>
      <c r="T675" s="1137"/>
      <c r="U675" s="1137"/>
      <c r="V675" s="1137"/>
      <c r="W675" s="1137"/>
      <c r="X675" s="1137"/>
      <c r="Y675" s="1137"/>
      <c r="Z675" s="1137"/>
    </row>
    <row r="676" spans="1:26" ht="12.75">
      <c r="A676" s="1137"/>
      <c r="B676" s="1137"/>
      <c r="C676" s="1137"/>
      <c r="D676" s="1137"/>
      <c r="E676" s="1137"/>
      <c r="F676" s="1137"/>
      <c r="G676" s="1137"/>
      <c r="H676" s="1137"/>
      <c r="I676" s="1137"/>
      <c r="J676" s="1137"/>
      <c r="K676" s="1137"/>
      <c r="L676" s="1137"/>
      <c r="M676" s="1137"/>
      <c r="N676" s="1137"/>
      <c r="O676" s="1137"/>
      <c r="P676" s="1137"/>
      <c r="Q676" s="1137"/>
      <c r="R676" s="1137"/>
      <c r="S676" s="1137"/>
      <c r="T676" s="1137"/>
      <c r="U676" s="1137"/>
      <c r="V676" s="1137"/>
      <c r="W676" s="1137"/>
      <c r="X676" s="1137"/>
      <c r="Y676" s="1137"/>
      <c r="Z676" s="1137"/>
    </row>
    <row r="677" spans="1:26" ht="12.75">
      <c r="A677" s="1137"/>
      <c r="B677" s="1137"/>
      <c r="C677" s="1137"/>
      <c r="D677" s="1137"/>
      <c r="E677" s="1137"/>
      <c r="F677" s="1137"/>
      <c r="G677" s="1137"/>
      <c r="H677" s="1137"/>
      <c r="I677" s="1137"/>
      <c r="J677" s="1137"/>
      <c r="K677" s="1137"/>
      <c r="L677" s="1137"/>
      <c r="M677" s="1137"/>
      <c r="N677" s="1137"/>
      <c r="O677" s="1137"/>
      <c r="P677" s="1137"/>
      <c r="Q677" s="1137"/>
      <c r="R677" s="1137"/>
      <c r="S677" s="1137"/>
      <c r="T677" s="1137"/>
      <c r="U677" s="1137"/>
      <c r="V677" s="1137"/>
      <c r="W677" s="1137"/>
      <c r="X677" s="1137"/>
      <c r="Y677" s="1137"/>
      <c r="Z677" s="1137"/>
    </row>
    <row r="678" spans="1:26" ht="12.75">
      <c r="A678" s="1137"/>
      <c r="B678" s="1137"/>
      <c r="C678" s="1137"/>
      <c r="D678" s="1137"/>
      <c r="E678" s="1137"/>
      <c r="F678" s="1137"/>
      <c r="G678" s="1137"/>
      <c r="H678" s="1137"/>
      <c r="I678" s="1137"/>
      <c r="J678" s="1137"/>
      <c r="K678" s="1137"/>
      <c r="L678" s="1137"/>
      <c r="M678" s="1137"/>
      <c r="N678" s="1137"/>
      <c r="O678" s="1137"/>
      <c r="P678" s="1137"/>
      <c r="Q678" s="1137"/>
      <c r="R678" s="1137"/>
      <c r="S678" s="1137"/>
      <c r="T678" s="1137"/>
      <c r="U678" s="1137"/>
      <c r="V678" s="1137"/>
      <c r="W678" s="1137"/>
      <c r="X678" s="1137"/>
      <c r="Y678" s="1137"/>
      <c r="Z678" s="1137"/>
    </row>
    <row r="679" spans="1:26" ht="12.75">
      <c r="A679" s="1137"/>
      <c r="B679" s="1137"/>
      <c r="C679" s="1137"/>
      <c r="D679" s="1137"/>
      <c r="E679" s="1137"/>
      <c r="F679" s="1137"/>
      <c r="G679" s="1137"/>
      <c r="H679" s="1137"/>
      <c r="I679" s="1137"/>
      <c r="J679" s="1137"/>
      <c r="K679" s="1137"/>
      <c r="L679" s="1137"/>
      <c r="M679" s="1137"/>
      <c r="N679" s="1137"/>
      <c r="O679" s="1137"/>
      <c r="P679" s="1137"/>
      <c r="Q679" s="1137"/>
      <c r="R679" s="1137"/>
      <c r="S679" s="1137"/>
      <c r="T679" s="1137"/>
      <c r="U679" s="1137"/>
      <c r="V679" s="1137"/>
      <c r="W679" s="1137"/>
      <c r="X679" s="1137"/>
      <c r="Y679" s="1137"/>
      <c r="Z679" s="1137"/>
    </row>
    <row r="680" spans="1:26" ht="12.75">
      <c r="A680" s="1137"/>
      <c r="B680" s="1137"/>
      <c r="C680" s="1137"/>
      <c r="D680" s="1137"/>
      <c r="E680" s="1137"/>
      <c r="F680" s="1137"/>
      <c r="G680" s="1137"/>
      <c r="H680" s="1137"/>
      <c r="I680" s="1137"/>
      <c r="J680" s="1137"/>
      <c r="K680" s="1137"/>
      <c r="L680" s="1137"/>
      <c r="M680" s="1137"/>
      <c r="N680" s="1137"/>
      <c r="O680" s="1137"/>
      <c r="P680" s="1137"/>
      <c r="Q680" s="1137"/>
      <c r="R680" s="1137"/>
      <c r="S680" s="1137"/>
      <c r="T680" s="1137"/>
      <c r="U680" s="1137"/>
      <c r="V680" s="1137"/>
      <c r="W680" s="1137"/>
      <c r="X680" s="1137"/>
      <c r="Y680" s="1137"/>
      <c r="Z680" s="1137"/>
    </row>
    <row r="681" spans="1:26" ht="12.75">
      <c r="A681" s="1137"/>
      <c r="B681" s="1137"/>
      <c r="C681" s="1137"/>
      <c r="D681" s="1137"/>
      <c r="E681" s="1137"/>
      <c r="F681" s="1137"/>
      <c r="G681" s="1137"/>
      <c r="H681" s="1137"/>
      <c r="I681" s="1137"/>
      <c r="J681" s="1137"/>
      <c r="K681" s="1137"/>
      <c r="L681" s="1137"/>
      <c r="M681" s="1137"/>
      <c r="N681" s="1137"/>
      <c r="O681" s="1137"/>
      <c r="P681" s="1137"/>
      <c r="Q681" s="1137"/>
      <c r="R681" s="1137"/>
      <c r="S681" s="1137"/>
      <c r="T681" s="1137"/>
      <c r="U681" s="1137"/>
      <c r="V681" s="1137"/>
      <c r="W681" s="1137"/>
      <c r="X681" s="1137"/>
      <c r="Y681" s="1137"/>
      <c r="Z681" s="1137"/>
    </row>
    <row r="682" spans="1:26" ht="12.75">
      <c r="A682" s="1137"/>
      <c r="B682" s="1137"/>
      <c r="C682" s="1137"/>
      <c r="D682" s="1137"/>
      <c r="E682" s="1137"/>
      <c r="F682" s="1137"/>
      <c r="G682" s="1137"/>
      <c r="H682" s="1137"/>
      <c r="I682" s="1137"/>
      <c r="J682" s="1137"/>
      <c r="K682" s="1137"/>
      <c r="L682" s="1137"/>
      <c r="M682" s="1137"/>
      <c r="N682" s="1137"/>
      <c r="O682" s="1137"/>
      <c r="P682" s="1137"/>
      <c r="Q682" s="1137"/>
      <c r="R682" s="1137"/>
      <c r="S682" s="1137"/>
      <c r="T682" s="1137"/>
      <c r="U682" s="1137"/>
      <c r="V682" s="1137"/>
      <c r="W682" s="1137"/>
      <c r="X682" s="1137"/>
      <c r="Y682" s="1137"/>
      <c r="Z682" s="1137"/>
    </row>
    <row r="683" spans="1:26" ht="12.75">
      <c r="A683" s="1137"/>
      <c r="B683" s="1137"/>
      <c r="C683" s="1137"/>
      <c r="D683" s="1137"/>
      <c r="E683" s="1137"/>
      <c r="F683" s="1137"/>
      <c r="G683" s="1137"/>
      <c r="H683" s="1137"/>
      <c r="I683" s="1137"/>
      <c r="J683" s="1137"/>
      <c r="K683" s="1137"/>
      <c r="L683" s="1137"/>
      <c r="M683" s="1137"/>
      <c r="N683" s="1137"/>
      <c r="O683" s="1137"/>
      <c r="P683" s="1137"/>
      <c r="Q683" s="1137"/>
      <c r="R683" s="1137"/>
      <c r="S683" s="1137"/>
      <c r="T683" s="1137"/>
      <c r="U683" s="1137"/>
      <c r="V683" s="1137"/>
      <c r="W683" s="1137"/>
      <c r="X683" s="1137"/>
      <c r="Y683" s="1137"/>
      <c r="Z683" s="1137"/>
    </row>
    <row r="684" spans="1:26" ht="12.75">
      <c r="A684" s="1137"/>
      <c r="B684" s="1137"/>
      <c r="C684" s="1137"/>
      <c r="D684" s="1137"/>
      <c r="E684" s="1137"/>
      <c r="F684" s="1137"/>
      <c r="G684" s="1137"/>
      <c r="H684" s="1137"/>
      <c r="I684" s="1137"/>
      <c r="J684" s="1137"/>
      <c r="K684" s="1137"/>
      <c r="L684" s="1137"/>
      <c r="M684" s="1137"/>
      <c r="N684" s="1137"/>
      <c r="O684" s="1137"/>
      <c r="P684" s="1137"/>
      <c r="Q684" s="1137"/>
      <c r="R684" s="1137"/>
      <c r="S684" s="1137"/>
      <c r="T684" s="1137"/>
      <c r="U684" s="1137"/>
      <c r="V684" s="1137"/>
      <c r="W684" s="1137"/>
      <c r="X684" s="1137"/>
      <c r="Y684" s="1137"/>
      <c r="Z684" s="1137"/>
    </row>
    <row r="685" spans="1:26" ht="12.75">
      <c r="A685" s="1137"/>
      <c r="B685" s="1137"/>
      <c r="C685" s="1137"/>
      <c r="D685" s="1137"/>
      <c r="E685" s="1137"/>
      <c r="F685" s="1137"/>
      <c r="G685" s="1137"/>
      <c r="H685" s="1137"/>
      <c r="I685" s="1137"/>
      <c r="J685" s="1137"/>
      <c r="K685" s="1137"/>
      <c r="L685" s="1137"/>
      <c r="M685" s="1137"/>
      <c r="N685" s="1137"/>
      <c r="O685" s="1137"/>
      <c r="P685" s="1137"/>
      <c r="Q685" s="1137"/>
      <c r="R685" s="1137"/>
      <c r="S685" s="1137"/>
      <c r="T685" s="1137"/>
      <c r="U685" s="1137"/>
      <c r="V685" s="1137"/>
      <c r="W685" s="1137"/>
      <c r="X685" s="1137"/>
      <c r="Y685" s="1137"/>
      <c r="Z685" s="1137"/>
    </row>
    <row r="686" spans="1:26" ht="12.75">
      <c r="A686" s="1137"/>
      <c r="B686" s="1137"/>
      <c r="C686" s="1137"/>
      <c r="D686" s="1137"/>
      <c r="E686" s="1137"/>
      <c r="F686" s="1137"/>
      <c r="G686" s="1137"/>
      <c r="H686" s="1137"/>
      <c r="I686" s="1137"/>
      <c r="J686" s="1137"/>
      <c r="K686" s="1137"/>
      <c r="L686" s="1137"/>
      <c r="M686" s="1137"/>
      <c r="N686" s="1137"/>
      <c r="O686" s="1137"/>
      <c r="P686" s="1137"/>
      <c r="Q686" s="1137"/>
      <c r="R686" s="1137"/>
      <c r="S686" s="1137"/>
      <c r="T686" s="1137"/>
      <c r="U686" s="1137"/>
      <c r="V686" s="1137"/>
      <c r="W686" s="1137"/>
      <c r="X686" s="1137"/>
      <c r="Y686" s="1137"/>
      <c r="Z686" s="1137"/>
    </row>
    <row r="687" spans="1:26" ht="12.75">
      <c r="A687" s="1137"/>
      <c r="B687" s="1137"/>
      <c r="C687" s="1137"/>
      <c r="D687" s="1137"/>
      <c r="E687" s="1137"/>
      <c r="F687" s="1137"/>
      <c r="G687" s="1137"/>
      <c r="H687" s="1137"/>
      <c r="I687" s="1137"/>
      <c r="J687" s="1137"/>
      <c r="K687" s="1137"/>
      <c r="L687" s="1137"/>
      <c r="M687" s="1137"/>
      <c r="N687" s="1137"/>
      <c r="O687" s="1137"/>
      <c r="P687" s="1137"/>
      <c r="Q687" s="1137"/>
      <c r="R687" s="1137"/>
      <c r="S687" s="1137"/>
      <c r="T687" s="1137"/>
      <c r="U687" s="1137"/>
      <c r="V687" s="1137"/>
      <c r="W687" s="1137"/>
      <c r="X687" s="1137"/>
      <c r="Y687" s="1137"/>
      <c r="Z687" s="1137"/>
    </row>
    <row r="688" spans="1:26" ht="12.75">
      <c r="A688" s="1137"/>
      <c r="B688" s="1137"/>
      <c r="C688" s="1137"/>
      <c r="D688" s="1137"/>
      <c r="E688" s="1137"/>
      <c r="F688" s="1137"/>
      <c r="G688" s="1137"/>
      <c r="H688" s="1137"/>
      <c r="I688" s="1137"/>
      <c r="J688" s="1137"/>
      <c r="K688" s="1137"/>
      <c r="L688" s="1137"/>
      <c r="M688" s="1137"/>
      <c r="N688" s="1137"/>
      <c r="O688" s="1137"/>
      <c r="P688" s="1137"/>
      <c r="Q688" s="1137"/>
      <c r="R688" s="1137"/>
      <c r="S688" s="1137"/>
      <c r="T688" s="1137"/>
      <c r="U688" s="1137"/>
      <c r="V688" s="1137"/>
      <c r="W688" s="1137"/>
      <c r="X688" s="1137"/>
      <c r="Y688" s="1137"/>
      <c r="Z688" s="1137"/>
    </row>
    <row r="689" spans="1:26" ht="12.75">
      <c r="A689" s="1137"/>
      <c r="B689" s="1137"/>
      <c r="C689" s="1137"/>
      <c r="D689" s="1137"/>
      <c r="E689" s="1137"/>
      <c r="F689" s="1137"/>
      <c r="G689" s="1137"/>
      <c r="H689" s="1137"/>
      <c r="I689" s="1137"/>
      <c r="J689" s="1137"/>
      <c r="K689" s="1137"/>
      <c r="L689" s="1137"/>
      <c r="M689" s="1137"/>
      <c r="N689" s="1137"/>
      <c r="O689" s="1137"/>
      <c r="P689" s="1137"/>
      <c r="Q689" s="1137"/>
      <c r="R689" s="1137"/>
      <c r="S689" s="1137"/>
      <c r="T689" s="1137"/>
      <c r="U689" s="1137"/>
      <c r="V689" s="1137"/>
      <c r="W689" s="1137"/>
      <c r="X689" s="1137"/>
      <c r="Y689" s="1137"/>
      <c r="Z689" s="1137"/>
    </row>
    <row r="690" spans="1:26" ht="12.75">
      <c r="A690" s="1137"/>
      <c r="B690" s="1137"/>
      <c r="C690" s="1137"/>
      <c r="D690" s="1137"/>
      <c r="E690" s="1137"/>
      <c r="F690" s="1137"/>
      <c r="G690" s="1137"/>
      <c r="H690" s="1137"/>
      <c r="I690" s="1137"/>
      <c r="J690" s="1137"/>
      <c r="K690" s="1137"/>
      <c r="L690" s="1137"/>
      <c r="M690" s="1137"/>
      <c r="N690" s="1137"/>
      <c r="O690" s="1137"/>
      <c r="P690" s="1137"/>
      <c r="Q690" s="1137"/>
      <c r="R690" s="1137"/>
      <c r="S690" s="1137"/>
      <c r="T690" s="1137"/>
      <c r="U690" s="1137"/>
      <c r="V690" s="1137"/>
      <c r="W690" s="1137"/>
      <c r="X690" s="1137"/>
      <c r="Y690" s="1137"/>
      <c r="Z690" s="1137"/>
    </row>
    <row r="691" spans="1:26" ht="12.75">
      <c r="A691" s="1137"/>
      <c r="B691" s="1137"/>
      <c r="C691" s="1137"/>
      <c r="D691" s="1137"/>
      <c r="E691" s="1137"/>
      <c r="F691" s="1137"/>
      <c r="G691" s="1137"/>
      <c r="H691" s="1137"/>
      <c r="I691" s="1137"/>
      <c r="J691" s="1137"/>
      <c r="K691" s="1137"/>
      <c r="L691" s="1137"/>
      <c r="M691" s="1137"/>
      <c r="N691" s="1137"/>
      <c r="O691" s="1137"/>
      <c r="P691" s="1137"/>
      <c r="Q691" s="1137"/>
      <c r="R691" s="1137"/>
      <c r="S691" s="1137"/>
      <c r="T691" s="1137"/>
      <c r="U691" s="1137"/>
      <c r="V691" s="1137"/>
      <c r="W691" s="1137"/>
      <c r="X691" s="1137"/>
      <c r="Y691" s="1137"/>
      <c r="Z691" s="1137"/>
    </row>
    <row r="692" spans="1:26" ht="12.75">
      <c r="A692" s="1137"/>
      <c r="B692" s="1137"/>
      <c r="C692" s="1137"/>
      <c r="D692" s="1137"/>
      <c r="E692" s="1137"/>
      <c r="F692" s="1137"/>
      <c r="G692" s="1137"/>
      <c r="H692" s="1137"/>
      <c r="I692" s="1137"/>
      <c r="J692" s="1137"/>
      <c r="K692" s="1137"/>
      <c r="L692" s="1137"/>
      <c r="M692" s="1137"/>
      <c r="N692" s="1137"/>
      <c r="O692" s="1137"/>
      <c r="P692" s="1137"/>
      <c r="Q692" s="1137"/>
      <c r="R692" s="1137"/>
      <c r="S692" s="1137"/>
      <c r="T692" s="1137"/>
      <c r="U692" s="1137"/>
      <c r="V692" s="1137"/>
      <c r="W692" s="1137"/>
      <c r="X692" s="1137"/>
      <c r="Y692" s="1137"/>
      <c r="Z692" s="1137"/>
    </row>
    <row r="693" spans="1:26" ht="12.75">
      <c r="A693" s="1137"/>
      <c r="B693" s="1137"/>
      <c r="C693" s="1137"/>
      <c r="D693" s="1137"/>
      <c r="E693" s="1137"/>
      <c r="F693" s="1137"/>
      <c r="G693" s="1137"/>
      <c r="H693" s="1137"/>
      <c r="I693" s="1137"/>
      <c r="J693" s="1137"/>
      <c r="K693" s="1137"/>
      <c r="L693" s="1137"/>
      <c r="M693" s="1137"/>
      <c r="N693" s="1137"/>
      <c r="O693" s="1137"/>
      <c r="P693" s="1137"/>
      <c r="Q693" s="1137"/>
      <c r="R693" s="1137"/>
      <c r="S693" s="1137"/>
      <c r="T693" s="1137"/>
      <c r="U693" s="1137"/>
      <c r="V693" s="1137"/>
      <c r="W693" s="1137"/>
      <c r="X693" s="1137"/>
      <c r="Y693" s="1137"/>
      <c r="Z693" s="1137"/>
    </row>
    <row r="694" spans="1:26" ht="12.75">
      <c r="A694" s="1137"/>
      <c r="B694" s="1137"/>
      <c r="C694" s="1137"/>
      <c r="D694" s="1137"/>
      <c r="E694" s="1137"/>
      <c r="F694" s="1137"/>
      <c r="G694" s="1137"/>
      <c r="H694" s="1137"/>
      <c r="I694" s="1137"/>
      <c r="J694" s="1137"/>
      <c r="K694" s="1137"/>
      <c r="L694" s="1137"/>
      <c r="M694" s="1137"/>
      <c r="N694" s="1137"/>
      <c r="O694" s="1137"/>
      <c r="P694" s="1137"/>
      <c r="Q694" s="1137"/>
      <c r="R694" s="1137"/>
      <c r="S694" s="1137"/>
      <c r="T694" s="1137"/>
      <c r="U694" s="1137"/>
      <c r="V694" s="1137"/>
      <c r="W694" s="1137"/>
      <c r="X694" s="1137"/>
      <c r="Y694" s="1137"/>
      <c r="Z694" s="1137"/>
    </row>
    <row r="695" spans="1:26" ht="12.75">
      <c r="A695" s="1137"/>
      <c r="B695" s="1137"/>
      <c r="C695" s="1137"/>
      <c r="D695" s="1137"/>
      <c r="E695" s="1137"/>
      <c r="F695" s="1137"/>
      <c r="G695" s="1137"/>
      <c r="H695" s="1137"/>
      <c r="I695" s="1137"/>
      <c r="J695" s="1137"/>
      <c r="K695" s="1137"/>
      <c r="L695" s="1137"/>
      <c r="M695" s="1137"/>
      <c r="N695" s="1137"/>
      <c r="O695" s="1137"/>
      <c r="P695" s="1137"/>
      <c r="Q695" s="1137"/>
      <c r="R695" s="1137"/>
      <c r="S695" s="1137"/>
      <c r="T695" s="1137"/>
      <c r="U695" s="1137"/>
      <c r="V695" s="1137"/>
      <c r="W695" s="1137"/>
      <c r="X695" s="1137"/>
      <c r="Y695" s="1137"/>
      <c r="Z695" s="1137"/>
    </row>
    <row r="696" spans="1:26" ht="12.75">
      <c r="A696" s="1137"/>
      <c r="B696" s="1137"/>
      <c r="C696" s="1137"/>
      <c r="D696" s="1137"/>
      <c r="E696" s="1137"/>
      <c r="F696" s="1137"/>
      <c r="G696" s="1137"/>
      <c r="H696" s="1137"/>
      <c r="I696" s="1137"/>
      <c r="J696" s="1137"/>
      <c r="K696" s="1137"/>
      <c r="L696" s="1137"/>
      <c r="M696" s="1137"/>
      <c r="N696" s="1137"/>
      <c r="O696" s="1137"/>
      <c r="P696" s="1137"/>
      <c r="Q696" s="1137"/>
      <c r="R696" s="1137"/>
      <c r="S696" s="1137"/>
      <c r="T696" s="1137"/>
      <c r="U696" s="1137"/>
      <c r="V696" s="1137"/>
      <c r="W696" s="1137"/>
      <c r="X696" s="1137"/>
      <c r="Y696" s="1137"/>
      <c r="Z696" s="1137"/>
    </row>
    <row r="697" spans="1:26" ht="12.75">
      <c r="A697" s="1137"/>
      <c r="B697" s="1137"/>
      <c r="C697" s="1137"/>
      <c r="D697" s="1137"/>
      <c r="E697" s="1137"/>
      <c r="F697" s="1137"/>
      <c r="G697" s="1137"/>
      <c r="H697" s="1137"/>
      <c r="I697" s="1137"/>
      <c r="J697" s="1137"/>
      <c r="K697" s="1137"/>
      <c r="L697" s="1137"/>
      <c r="M697" s="1137"/>
      <c r="N697" s="1137"/>
      <c r="O697" s="1137"/>
      <c r="P697" s="1137"/>
      <c r="Q697" s="1137"/>
      <c r="R697" s="1137"/>
      <c r="S697" s="1137"/>
      <c r="T697" s="1137"/>
      <c r="U697" s="1137"/>
      <c r="V697" s="1137"/>
      <c r="W697" s="1137"/>
      <c r="X697" s="1137"/>
      <c r="Y697" s="1137"/>
      <c r="Z697" s="1137"/>
    </row>
    <row r="698" spans="1:26" ht="12.75">
      <c r="A698" s="1137"/>
      <c r="B698" s="1137"/>
      <c r="C698" s="1137"/>
      <c r="D698" s="1137"/>
      <c r="E698" s="1137"/>
      <c r="F698" s="1137"/>
      <c r="G698" s="1137"/>
      <c r="H698" s="1137"/>
      <c r="I698" s="1137"/>
      <c r="J698" s="1137"/>
      <c r="K698" s="1137"/>
      <c r="L698" s="1137"/>
      <c r="M698" s="1137"/>
      <c r="N698" s="1137"/>
      <c r="O698" s="1137"/>
      <c r="P698" s="1137"/>
      <c r="Q698" s="1137"/>
      <c r="R698" s="1137"/>
      <c r="S698" s="1137"/>
      <c r="T698" s="1137"/>
      <c r="U698" s="1137"/>
      <c r="V698" s="1137"/>
      <c r="W698" s="1137"/>
      <c r="X698" s="1137"/>
      <c r="Y698" s="1137"/>
      <c r="Z698" s="1137"/>
    </row>
    <row r="699" spans="1:26" ht="12.75">
      <c r="A699" s="1137"/>
      <c r="B699" s="1137"/>
      <c r="C699" s="1137"/>
      <c r="D699" s="1137"/>
      <c r="E699" s="1137"/>
      <c r="F699" s="1137"/>
      <c r="G699" s="1137"/>
      <c r="H699" s="1137"/>
      <c r="I699" s="1137"/>
      <c r="J699" s="1137"/>
      <c r="K699" s="1137"/>
      <c r="L699" s="1137"/>
      <c r="M699" s="1137"/>
      <c r="N699" s="1137"/>
      <c r="O699" s="1137"/>
      <c r="P699" s="1137"/>
      <c r="Q699" s="1137"/>
      <c r="R699" s="1137"/>
      <c r="S699" s="1137"/>
      <c r="T699" s="1137"/>
      <c r="U699" s="1137"/>
      <c r="V699" s="1137"/>
      <c r="W699" s="1137"/>
      <c r="X699" s="1137"/>
      <c r="Y699" s="1137"/>
      <c r="Z699" s="1137"/>
    </row>
    <row r="700" spans="1:26" ht="12.75">
      <c r="A700" s="1137"/>
      <c r="B700" s="1137"/>
      <c r="C700" s="1137"/>
      <c r="D700" s="1137"/>
      <c r="E700" s="1137"/>
      <c r="F700" s="1137"/>
      <c r="G700" s="1137"/>
      <c r="H700" s="1137"/>
      <c r="I700" s="1137"/>
      <c r="J700" s="1137"/>
      <c r="K700" s="1137"/>
      <c r="L700" s="1137"/>
      <c r="M700" s="1137"/>
      <c r="N700" s="1137"/>
      <c r="O700" s="1137"/>
      <c r="P700" s="1137"/>
      <c r="Q700" s="1137"/>
      <c r="R700" s="1137"/>
      <c r="S700" s="1137"/>
      <c r="T700" s="1137"/>
      <c r="U700" s="1137"/>
      <c r="V700" s="1137"/>
      <c r="W700" s="1137"/>
      <c r="X700" s="1137"/>
      <c r="Y700" s="1137"/>
      <c r="Z700" s="1137"/>
    </row>
    <row r="701" spans="1:26" ht="12.75">
      <c r="A701" s="1137"/>
      <c r="B701" s="1137"/>
      <c r="C701" s="1137"/>
      <c r="D701" s="1137"/>
      <c r="E701" s="1137"/>
      <c r="F701" s="1137"/>
      <c r="G701" s="1137"/>
      <c r="H701" s="1137"/>
      <c r="I701" s="1137"/>
      <c r="J701" s="1137"/>
      <c r="K701" s="1137"/>
      <c r="L701" s="1137"/>
      <c r="M701" s="1137"/>
      <c r="N701" s="1137"/>
      <c r="O701" s="1137"/>
      <c r="P701" s="1137"/>
      <c r="Q701" s="1137"/>
      <c r="R701" s="1137"/>
      <c r="S701" s="1137"/>
      <c r="T701" s="1137"/>
      <c r="U701" s="1137"/>
      <c r="V701" s="1137"/>
      <c r="W701" s="1137"/>
      <c r="X701" s="1137"/>
      <c r="Y701" s="1137"/>
      <c r="Z701" s="1137"/>
    </row>
    <row r="702" spans="1:26" ht="12.75">
      <c r="A702" s="1137"/>
      <c r="B702" s="1137"/>
      <c r="C702" s="1137"/>
      <c r="D702" s="1137"/>
      <c r="E702" s="1137"/>
      <c r="F702" s="1137"/>
      <c r="G702" s="1137"/>
      <c r="H702" s="1137"/>
      <c r="I702" s="1137"/>
      <c r="J702" s="1137"/>
      <c r="K702" s="1137"/>
      <c r="L702" s="1137"/>
      <c r="M702" s="1137"/>
      <c r="N702" s="1137"/>
      <c r="O702" s="1137"/>
      <c r="P702" s="1137"/>
      <c r="Q702" s="1137"/>
      <c r="R702" s="1137"/>
      <c r="S702" s="1137"/>
      <c r="T702" s="1137"/>
      <c r="U702" s="1137"/>
      <c r="V702" s="1137"/>
      <c r="W702" s="1137"/>
      <c r="X702" s="1137"/>
      <c r="Y702" s="1137"/>
      <c r="Z702" s="1137"/>
    </row>
    <row r="703" spans="1:26" ht="12.75">
      <c r="A703" s="1137"/>
      <c r="B703" s="1137"/>
      <c r="C703" s="1137"/>
      <c r="D703" s="1137"/>
      <c r="E703" s="1137"/>
      <c r="F703" s="1137"/>
      <c r="G703" s="1137"/>
      <c r="H703" s="1137"/>
      <c r="I703" s="1137"/>
      <c r="J703" s="1137"/>
      <c r="K703" s="1137"/>
      <c r="L703" s="1137"/>
      <c r="M703" s="1137"/>
      <c r="N703" s="1137"/>
      <c r="O703" s="1137"/>
      <c r="P703" s="1137"/>
      <c r="Q703" s="1137"/>
      <c r="R703" s="1137"/>
      <c r="S703" s="1137"/>
      <c r="T703" s="1137"/>
      <c r="U703" s="1137"/>
      <c r="V703" s="1137"/>
      <c r="W703" s="1137"/>
      <c r="X703" s="1137"/>
      <c r="Y703" s="1137"/>
      <c r="Z703" s="1137"/>
    </row>
    <row r="704" spans="1:26" ht="12.75">
      <c r="A704" s="1137"/>
      <c r="B704" s="1137"/>
      <c r="C704" s="1137"/>
      <c r="D704" s="1137"/>
      <c r="E704" s="1137"/>
      <c r="F704" s="1137"/>
      <c r="G704" s="1137"/>
      <c r="H704" s="1137"/>
      <c r="I704" s="1137"/>
      <c r="J704" s="1137"/>
      <c r="K704" s="1137"/>
      <c r="L704" s="1137"/>
      <c r="M704" s="1137"/>
      <c r="N704" s="1137"/>
      <c r="O704" s="1137"/>
      <c r="P704" s="1137"/>
      <c r="Q704" s="1137"/>
      <c r="R704" s="1137"/>
      <c r="S704" s="1137"/>
      <c r="T704" s="1137"/>
      <c r="U704" s="1137"/>
      <c r="V704" s="1137"/>
      <c r="W704" s="1137"/>
      <c r="X704" s="1137"/>
      <c r="Y704" s="1137"/>
      <c r="Z704" s="1137"/>
    </row>
    <row r="705" spans="1:26" ht="12.75">
      <c r="A705" s="1137"/>
      <c r="B705" s="1137"/>
      <c r="C705" s="1137"/>
      <c r="D705" s="1137"/>
      <c r="E705" s="1137"/>
      <c r="F705" s="1137"/>
      <c r="G705" s="1137"/>
      <c r="H705" s="1137"/>
      <c r="I705" s="1137"/>
      <c r="J705" s="1137"/>
      <c r="K705" s="1137"/>
      <c r="L705" s="1137"/>
      <c r="M705" s="1137"/>
      <c r="N705" s="1137"/>
      <c r="O705" s="1137"/>
      <c r="P705" s="1137"/>
      <c r="Q705" s="1137"/>
      <c r="R705" s="1137"/>
      <c r="S705" s="1137"/>
      <c r="T705" s="1137"/>
      <c r="U705" s="1137"/>
      <c r="V705" s="1137"/>
      <c r="W705" s="1137"/>
      <c r="X705" s="1137"/>
      <c r="Y705" s="1137"/>
      <c r="Z705" s="1137"/>
    </row>
    <row r="706" spans="1:26" ht="12.75">
      <c r="A706" s="1137"/>
      <c r="B706" s="1137"/>
      <c r="C706" s="1137"/>
      <c r="D706" s="1137"/>
      <c r="E706" s="1137"/>
      <c r="F706" s="1137"/>
      <c r="G706" s="1137"/>
      <c r="H706" s="1137"/>
      <c r="I706" s="1137"/>
      <c r="J706" s="1137"/>
      <c r="K706" s="1137"/>
      <c r="L706" s="1137"/>
      <c r="M706" s="1137"/>
      <c r="N706" s="1137"/>
      <c r="O706" s="1137"/>
      <c r="P706" s="1137"/>
      <c r="Q706" s="1137"/>
      <c r="R706" s="1137"/>
      <c r="S706" s="1137"/>
      <c r="T706" s="1137"/>
      <c r="U706" s="1137"/>
      <c r="V706" s="1137"/>
      <c r="W706" s="1137"/>
      <c r="X706" s="1137"/>
      <c r="Y706" s="1137"/>
      <c r="Z706" s="1137"/>
    </row>
    <row r="707" spans="1:26" ht="12.75">
      <c r="A707" s="1137"/>
      <c r="B707" s="1137"/>
      <c r="C707" s="1137"/>
      <c r="D707" s="1137"/>
      <c r="E707" s="1137"/>
      <c r="F707" s="1137"/>
      <c r="G707" s="1137"/>
      <c r="H707" s="1137"/>
      <c r="I707" s="1137"/>
      <c r="J707" s="1137"/>
      <c r="K707" s="1137"/>
      <c r="L707" s="1137"/>
      <c r="M707" s="1137"/>
      <c r="N707" s="1137"/>
      <c r="O707" s="1137"/>
      <c r="P707" s="1137"/>
      <c r="Q707" s="1137"/>
      <c r="R707" s="1137"/>
      <c r="S707" s="1137"/>
      <c r="T707" s="1137"/>
      <c r="U707" s="1137"/>
      <c r="V707" s="1137"/>
      <c r="W707" s="1137"/>
      <c r="X707" s="1137"/>
      <c r="Y707" s="1137"/>
      <c r="Z707" s="1137"/>
    </row>
    <row r="708" spans="1:26" ht="12.75">
      <c r="A708" s="1137"/>
      <c r="B708" s="1137"/>
      <c r="C708" s="1137"/>
      <c r="D708" s="1137"/>
      <c r="E708" s="1137"/>
      <c r="F708" s="1137"/>
      <c r="G708" s="1137"/>
      <c r="H708" s="1137"/>
      <c r="I708" s="1137"/>
      <c r="J708" s="1137"/>
      <c r="K708" s="1137"/>
      <c r="L708" s="1137"/>
      <c r="M708" s="1137"/>
      <c r="N708" s="1137"/>
      <c r="O708" s="1137"/>
      <c r="P708" s="1137"/>
      <c r="Q708" s="1137"/>
      <c r="R708" s="1137"/>
      <c r="S708" s="1137"/>
      <c r="T708" s="1137"/>
      <c r="U708" s="1137"/>
      <c r="V708" s="1137"/>
      <c r="W708" s="1137"/>
      <c r="X708" s="1137"/>
      <c r="Y708" s="1137"/>
      <c r="Z708" s="1137"/>
    </row>
    <row r="709" spans="1:26" ht="12.75">
      <c r="A709" s="1137"/>
      <c r="B709" s="1137"/>
      <c r="C709" s="1137"/>
      <c r="D709" s="1137"/>
      <c r="E709" s="1137"/>
      <c r="F709" s="1137"/>
      <c r="G709" s="1137"/>
      <c r="H709" s="1137"/>
      <c r="I709" s="1137"/>
      <c r="J709" s="1137"/>
      <c r="K709" s="1137"/>
      <c r="L709" s="1137"/>
      <c r="M709" s="1137"/>
      <c r="N709" s="1137"/>
      <c r="O709" s="1137"/>
      <c r="P709" s="1137"/>
      <c r="Q709" s="1137"/>
      <c r="R709" s="1137"/>
      <c r="S709" s="1137"/>
      <c r="T709" s="1137"/>
      <c r="U709" s="1137"/>
      <c r="V709" s="1137"/>
      <c r="W709" s="1137"/>
      <c r="X709" s="1137"/>
      <c r="Y709" s="1137"/>
      <c r="Z709" s="1137"/>
    </row>
    <row r="710" spans="1:26" ht="12.75">
      <c r="A710" s="1137"/>
      <c r="B710" s="1137"/>
      <c r="C710" s="1137"/>
      <c r="D710" s="1137"/>
      <c r="E710" s="1137"/>
      <c r="F710" s="1137"/>
      <c r="G710" s="1137"/>
      <c r="H710" s="1137"/>
      <c r="I710" s="1137"/>
      <c r="J710" s="1137"/>
      <c r="K710" s="1137"/>
      <c r="L710" s="1137"/>
      <c r="M710" s="1137"/>
      <c r="N710" s="1137"/>
      <c r="O710" s="1137"/>
      <c r="P710" s="1137"/>
      <c r="Q710" s="1137"/>
      <c r="R710" s="1137"/>
      <c r="S710" s="1137"/>
      <c r="T710" s="1137"/>
      <c r="U710" s="1137"/>
      <c r="V710" s="1137"/>
      <c r="W710" s="1137"/>
      <c r="X710" s="1137"/>
      <c r="Y710" s="1137"/>
      <c r="Z710" s="1137"/>
    </row>
    <row r="711" spans="1:26" ht="12.75">
      <c r="A711" s="1137"/>
      <c r="B711" s="1137"/>
      <c r="C711" s="1137"/>
      <c r="D711" s="1137"/>
      <c r="E711" s="1137"/>
      <c r="F711" s="1137"/>
      <c r="G711" s="1137"/>
      <c r="H711" s="1137"/>
      <c r="I711" s="1137"/>
      <c r="J711" s="1137"/>
      <c r="K711" s="1137"/>
      <c r="L711" s="1137"/>
      <c r="M711" s="1137"/>
      <c r="N711" s="1137"/>
      <c r="O711" s="1137"/>
      <c r="P711" s="1137"/>
      <c r="Q711" s="1137"/>
      <c r="R711" s="1137"/>
      <c r="S711" s="1137"/>
      <c r="T711" s="1137"/>
      <c r="U711" s="1137"/>
      <c r="V711" s="1137"/>
      <c r="W711" s="1137"/>
      <c r="X711" s="1137"/>
      <c r="Y711" s="1137"/>
      <c r="Z711" s="1137"/>
    </row>
    <row r="712" spans="1:26" ht="12.75">
      <c r="A712" s="1137"/>
      <c r="B712" s="1137"/>
      <c r="C712" s="1137"/>
      <c r="D712" s="1137"/>
      <c r="E712" s="1137"/>
      <c r="F712" s="1137"/>
      <c r="G712" s="1137"/>
      <c r="H712" s="1137"/>
      <c r="I712" s="1137"/>
      <c r="J712" s="1137"/>
      <c r="K712" s="1137"/>
      <c r="L712" s="1137"/>
      <c r="M712" s="1137"/>
      <c r="N712" s="1137"/>
      <c r="O712" s="1137"/>
      <c r="P712" s="1137"/>
      <c r="Q712" s="1137"/>
      <c r="R712" s="1137"/>
      <c r="S712" s="1137"/>
      <c r="T712" s="1137"/>
      <c r="U712" s="1137"/>
      <c r="V712" s="1137"/>
      <c r="W712" s="1137"/>
      <c r="X712" s="1137"/>
      <c r="Y712" s="1137"/>
      <c r="Z712" s="1137"/>
    </row>
    <row r="713" spans="1:26" ht="12.75">
      <c r="A713" s="1137"/>
      <c r="B713" s="1137"/>
      <c r="C713" s="1137"/>
      <c r="D713" s="1137"/>
      <c r="E713" s="1137"/>
      <c r="F713" s="1137"/>
      <c r="G713" s="1137"/>
      <c r="H713" s="1137"/>
      <c r="I713" s="1137"/>
      <c r="J713" s="1137"/>
      <c r="K713" s="1137"/>
      <c r="L713" s="1137"/>
      <c r="M713" s="1137"/>
      <c r="N713" s="1137"/>
      <c r="O713" s="1137"/>
      <c r="P713" s="1137"/>
      <c r="Q713" s="1137"/>
      <c r="R713" s="1137"/>
      <c r="S713" s="1137"/>
      <c r="T713" s="1137"/>
      <c r="U713" s="1137"/>
      <c r="V713" s="1137"/>
      <c r="W713" s="1137"/>
      <c r="X713" s="1137"/>
      <c r="Y713" s="1137"/>
      <c r="Z713" s="1137"/>
    </row>
    <row r="714" spans="1:26" ht="12.75">
      <c r="A714" s="1137"/>
      <c r="B714" s="1137"/>
      <c r="C714" s="1137"/>
      <c r="D714" s="1137"/>
      <c r="E714" s="1137"/>
      <c r="F714" s="1137"/>
      <c r="G714" s="1137"/>
      <c r="H714" s="1137"/>
      <c r="I714" s="1137"/>
      <c r="J714" s="1137"/>
      <c r="K714" s="1137"/>
      <c r="L714" s="1137"/>
      <c r="M714" s="1137"/>
      <c r="N714" s="1137"/>
      <c r="O714" s="1137"/>
      <c r="P714" s="1137"/>
      <c r="Q714" s="1137"/>
      <c r="R714" s="1137"/>
      <c r="S714" s="1137"/>
      <c r="T714" s="1137"/>
      <c r="U714" s="1137"/>
      <c r="V714" s="1137"/>
      <c r="W714" s="1137"/>
      <c r="X714" s="1137"/>
      <c r="Y714" s="1137"/>
      <c r="Z714" s="1137"/>
    </row>
    <row r="715" spans="1:26" ht="12.75">
      <c r="A715" s="1137"/>
      <c r="B715" s="1137"/>
      <c r="C715" s="1137"/>
      <c r="D715" s="1137"/>
      <c r="E715" s="1137"/>
      <c r="F715" s="1137"/>
      <c r="G715" s="1137"/>
      <c r="H715" s="1137"/>
      <c r="I715" s="1137"/>
      <c r="J715" s="1137"/>
      <c r="K715" s="1137"/>
      <c r="L715" s="1137"/>
      <c r="M715" s="1137"/>
      <c r="N715" s="1137"/>
      <c r="O715" s="1137"/>
      <c r="P715" s="1137"/>
      <c r="Q715" s="1137"/>
      <c r="R715" s="1137"/>
      <c r="S715" s="1137"/>
      <c r="T715" s="1137"/>
      <c r="U715" s="1137"/>
      <c r="V715" s="1137"/>
      <c r="W715" s="1137"/>
      <c r="X715" s="1137"/>
      <c r="Y715" s="1137"/>
      <c r="Z715" s="1137"/>
    </row>
    <row r="716" spans="1:26" ht="12.75">
      <c r="A716" s="1137"/>
      <c r="B716" s="1137"/>
      <c r="C716" s="1137"/>
      <c r="D716" s="1137"/>
      <c r="E716" s="1137"/>
      <c r="F716" s="1137"/>
      <c r="G716" s="1137"/>
      <c r="H716" s="1137"/>
      <c r="I716" s="1137"/>
      <c r="J716" s="1137"/>
      <c r="K716" s="1137"/>
      <c r="L716" s="1137"/>
      <c r="M716" s="1137"/>
      <c r="N716" s="1137"/>
      <c r="O716" s="1137"/>
      <c r="P716" s="1137"/>
      <c r="Q716" s="1137"/>
      <c r="R716" s="1137"/>
      <c r="S716" s="1137"/>
      <c r="T716" s="1137"/>
      <c r="U716" s="1137"/>
      <c r="V716" s="1137"/>
      <c r="W716" s="1137"/>
      <c r="X716" s="1137"/>
      <c r="Y716" s="1137"/>
      <c r="Z716" s="1137"/>
    </row>
    <row r="717" spans="1:26" ht="12.75">
      <c r="A717" s="1137"/>
      <c r="B717" s="1137"/>
      <c r="C717" s="1137"/>
      <c r="D717" s="1137"/>
      <c r="E717" s="1137"/>
      <c r="F717" s="1137"/>
      <c r="G717" s="1137"/>
      <c r="H717" s="1137"/>
      <c r="I717" s="1137"/>
      <c r="J717" s="1137"/>
      <c r="K717" s="1137"/>
      <c r="L717" s="1137"/>
      <c r="M717" s="1137"/>
      <c r="N717" s="1137"/>
      <c r="O717" s="1137"/>
      <c r="P717" s="1137"/>
      <c r="Q717" s="1137"/>
      <c r="R717" s="1137"/>
      <c r="S717" s="1137"/>
      <c r="T717" s="1137"/>
      <c r="U717" s="1137"/>
      <c r="V717" s="1137"/>
      <c r="W717" s="1137"/>
      <c r="X717" s="1137"/>
      <c r="Y717" s="1137"/>
      <c r="Z717" s="1137"/>
    </row>
    <row r="718" spans="1:26" ht="12.75">
      <c r="A718" s="1137"/>
      <c r="B718" s="1137"/>
      <c r="C718" s="1137"/>
      <c r="D718" s="1137"/>
      <c r="E718" s="1137"/>
      <c r="F718" s="1137"/>
      <c r="G718" s="1137"/>
      <c r="H718" s="1137"/>
      <c r="I718" s="1137"/>
      <c r="J718" s="1137"/>
      <c r="K718" s="1137"/>
      <c r="L718" s="1137"/>
      <c r="M718" s="1137"/>
      <c r="N718" s="1137"/>
      <c r="O718" s="1137"/>
      <c r="P718" s="1137"/>
      <c r="Q718" s="1137"/>
      <c r="R718" s="1137"/>
      <c r="S718" s="1137"/>
      <c r="T718" s="1137"/>
      <c r="U718" s="1137"/>
      <c r="V718" s="1137"/>
      <c r="W718" s="1137"/>
      <c r="X718" s="1137"/>
      <c r="Y718" s="1137"/>
      <c r="Z718" s="1137"/>
    </row>
    <row r="719" spans="1:26" ht="12.75">
      <c r="A719" s="1137"/>
      <c r="B719" s="1137"/>
      <c r="C719" s="1137"/>
      <c r="D719" s="1137"/>
      <c r="E719" s="1137"/>
      <c r="F719" s="1137"/>
      <c r="G719" s="1137"/>
      <c r="H719" s="1137"/>
      <c r="I719" s="1137"/>
      <c r="J719" s="1137"/>
      <c r="K719" s="1137"/>
      <c r="L719" s="1137"/>
      <c r="M719" s="1137"/>
      <c r="N719" s="1137"/>
      <c r="O719" s="1137"/>
      <c r="P719" s="1137"/>
      <c r="Q719" s="1137"/>
      <c r="R719" s="1137"/>
      <c r="S719" s="1137"/>
      <c r="T719" s="1137"/>
      <c r="U719" s="1137"/>
      <c r="V719" s="1137"/>
      <c r="W719" s="1137"/>
      <c r="X719" s="1137"/>
      <c r="Y719" s="1137"/>
      <c r="Z719" s="1137"/>
    </row>
    <row r="720" spans="1:26" ht="12.75">
      <c r="A720" s="1137"/>
      <c r="B720" s="1137"/>
      <c r="C720" s="1137"/>
      <c r="D720" s="1137"/>
      <c r="E720" s="1137"/>
      <c r="F720" s="1137"/>
      <c r="G720" s="1137"/>
      <c r="H720" s="1137"/>
      <c r="I720" s="1137"/>
      <c r="J720" s="1137"/>
      <c r="K720" s="1137"/>
      <c r="L720" s="1137"/>
      <c r="M720" s="1137"/>
      <c r="N720" s="1137"/>
      <c r="O720" s="1137"/>
      <c r="P720" s="1137"/>
      <c r="Q720" s="1137"/>
      <c r="R720" s="1137"/>
      <c r="S720" s="1137"/>
      <c r="T720" s="1137"/>
      <c r="U720" s="1137"/>
      <c r="V720" s="1137"/>
      <c r="W720" s="1137"/>
      <c r="X720" s="1137"/>
      <c r="Y720" s="1137"/>
      <c r="Z720" s="1137"/>
    </row>
    <row r="721" spans="1:26" ht="12.75">
      <c r="A721" s="1137"/>
      <c r="B721" s="1137"/>
      <c r="C721" s="1137"/>
      <c r="D721" s="1137"/>
      <c r="E721" s="1137"/>
      <c r="F721" s="1137"/>
      <c r="G721" s="1137"/>
      <c r="H721" s="1137"/>
      <c r="I721" s="1137"/>
      <c r="J721" s="1137"/>
      <c r="K721" s="1137"/>
      <c r="L721" s="1137"/>
      <c r="M721" s="1137"/>
      <c r="N721" s="1137"/>
      <c r="O721" s="1137"/>
      <c r="P721" s="1137"/>
      <c r="Q721" s="1137"/>
      <c r="R721" s="1137"/>
      <c r="S721" s="1137"/>
      <c r="T721" s="1137"/>
      <c r="U721" s="1137"/>
      <c r="V721" s="1137"/>
      <c r="W721" s="1137"/>
      <c r="X721" s="1137"/>
      <c r="Y721" s="1137"/>
      <c r="Z721" s="1137"/>
    </row>
    <row r="722" spans="1:26" ht="12.75">
      <c r="A722" s="1137"/>
      <c r="B722" s="1137"/>
      <c r="C722" s="1137"/>
      <c r="D722" s="1137"/>
      <c r="E722" s="1137"/>
      <c r="F722" s="1137"/>
      <c r="G722" s="1137"/>
      <c r="H722" s="1137"/>
      <c r="I722" s="1137"/>
      <c r="J722" s="1137"/>
      <c r="K722" s="1137"/>
      <c r="L722" s="1137"/>
      <c r="M722" s="1137"/>
      <c r="N722" s="1137"/>
      <c r="O722" s="1137"/>
      <c r="P722" s="1137"/>
      <c r="Q722" s="1137"/>
      <c r="R722" s="1137"/>
      <c r="S722" s="1137"/>
      <c r="T722" s="1137"/>
      <c r="U722" s="1137"/>
      <c r="V722" s="1137"/>
      <c r="W722" s="1137"/>
      <c r="X722" s="1137"/>
      <c r="Y722" s="1137"/>
      <c r="Z722" s="1137"/>
    </row>
    <row r="723" spans="1:26" ht="12.75">
      <c r="A723" s="1137"/>
      <c r="B723" s="1137"/>
      <c r="C723" s="1137"/>
      <c r="D723" s="1137"/>
      <c r="E723" s="1137"/>
      <c r="F723" s="1137"/>
      <c r="G723" s="1137"/>
      <c r="H723" s="1137"/>
      <c r="I723" s="1137"/>
      <c r="J723" s="1137"/>
      <c r="K723" s="1137"/>
      <c r="L723" s="1137"/>
      <c r="M723" s="1137"/>
      <c r="N723" s="1137"/>
      <c r="O723" s="1137"/>
      <c r="P723" s="1137"/>
      <c r="Q723" s="1137"/>
      <c r="R723" s="1137"/>
      <c r="S723" s="1137"/>
      <c r="T723" s="1137"/>
      <c r="U723" s="1137"/>
      <c r="V723" s="1137"/>
      <c r="W723" s="1137"/>
      <c r="X723" s="1137"/>
      <c r="Y723" s="1137"/>
      <c r="Z723" s="1137"/>
    </row>
    <row r="724" spans="1:26" ht="12.75">
      <c r="A724" s="1137"/>
      <c r="B724" s="1137"/>
      <c r="C724" s="1137"/>
      <c r="D724" s="1137"/>
      <c r="E724" s="1137"/>
      <c r="F724" s="1137"/>
      <c r="G724" s="1137"/>
      <c r="H724" s="1137"/>
      <c r="I724" s="1137"/>
      <c r="J724" s="1137"/>
      <c r="K724" s="1137"/>
      <c r="L724" s="1137"/>
      <c r="M724" s="1137"/>
      <c r="N724" s="1137"/>
      <c r="O724" s="1137"/>
      <c r="P724" s="1137"/>
      <c r="Q724" s="1137"/>
      <c r="R724" s="1137"/>
      <c r="S724" s="1137"/>
      <c r="T724" s="1137"/>
      <c r="U724" s="1137"/>
      <c r="V724" s="1137"/>
      <c r="W724" s="1137"/>
      <c r="X724" s="1137"/>
      <c r="Y724" s="1137"/>
      <c r="Z724" s="1137"/>
    </row>
    <row r="725" spans="1:26" ht="12.75">
      <c r="A725" s="1137"/>
      <c r="B725" s="1137"/>
      <c r="C725" s="1137"/>
      <c r="D725" s="1137"/>
      <c r="E725" s="1137"/>
      <c r="F725" s="1137"/>
      <c r="G725" s="1137"/>
      <c r="H725" s="1137"/>
      <c r="I725" s="1137"/>
      <c r="J725" s="1137"/>
      <c r="K725" s="1137"/>
      <c r="L725" s="1137"/>
      <c r="M725" s="1137"/>
      <c r="N725" s="1137"/>
      <c r="O725" s="1137"/>
      <c r="P725" s="1137"/>
      <c r="Q725" s="1137"/>
      <c r="R725" s="1137"/>
      <c r="S725" s="1137"/>
      <c r="T725" s="1137"/>
      <c r="U725" s="1137"/>
      <c r="V725" s="1137"/>
      <c r="W725" s="1137"/>
      <c r="X725" s="1137"/>
      <c r="Y725" s="1137"/>
      <c r="Z725" s="1137"/>
    </row>
    <row r="726" spans="1:26" ht="12.75">
      <c r="A726" s="1137"/>
      <c r="B726" s="1137"/>
      <c r="C726" s="1137"/>
      <c r="D726" s="1137"/>
      <c r="E726" s="1137"/>
      <c r="F726" s="1137"/>
      <c r="G726" s="1137"/>
      <c r="H726" s="1137"/>
      <c r="I726" s="1137"/>
      <c r="J726" s="1137"/>
      <c r="K726" s="1137"/>
      <c r="L726" s="1137"/>
      <c r="M726" s="1137"/>
      <c r="N726" s="1137"/>
      <c r="O726" s="1137"/>
      <c r="P726" s="1137"/>
      <c r="Q726" s="1137"/>
      <c r="R726" s="1137"/>
      <c r="S726" s="1137"/>
      <c r="T726" s="1137"/>
      <c r="U726" s="1137"/>
      <c r="V726" s="1137"/>
      <c r="W726" s="1137"/>
      <c r="X726" s="1137"/>
      <c r="Y726" s="1137"/>
      <c r="Z726" s="1137"/>
    </row>
    <row r="727" spans="1:26" ht="12.75">
      <c r="A727" s="1137"/>
      <c r="B727" s="1137"/>
      <c r="C727" s="1137"/>
      <c r="D727" s="1137"/>
      <c r="E727" s="1137"/>
      <c r="F727" s="1137"/>
      <c r="G727" s="1137"/>
      <c r="H727" s="1137"/>
      <c r="I727" s="1137"/>
      <c r="J727" s="1137"/>
      <c r="K727" s="1137"/>
      <c r="L727" s="1137"/>
      <c r="M727" s="1137"/>
      <c r="N727" s="1137"/>
      <c r="O727" s="1137"/>
      <c r="P727" s="1137"/>
      <c r="Q727" s="1137"/>
      <c r="R727" s="1137"/>
      <c r="S727" s="1137"/>
      <c r="T727" s="1137"/>
      <c r="U727" s="1137"/>
      <c r="V727" s="1137"/>
      <c r="W727" s="1137"/>
      <c r="X727" s="1137"/>
      <c r="Y727" s="1137"/>
      <c r="Z727" s="1137"/>
    </row>
    <row r="728" spans="1:26" ht="12.75">
      <c r="A728" s="1137"/>
      <c r="B728" s="1137"/>
      <c r="C728" s="1137"/>
      <c r="D728" s="1137"/>
      <c r="E728" s="1137"/>
      <c r="F728" s="1137"/>
      <c r="G728" s="1137"/>
      <c r="H728" s="1137"/>
      <c r="I728" s="1137"/>
      <c r="J728" s="1137"/>
      <c r="K728" s="1137"/>
      <c r="L728" s="1137"/>
      <c r="M728" s="1137"/>
      <c r="N728" s="1137"/>
      <c r="O728" s="1137"/>
      <c r="P728" s="1137"/>
      <c r="Q728" s="1137"/>
      <c r="R728" s="1137"/>
      <c r="S728" s="1137"/>
      <c r="T728" s="1137"/>
      <c r="U728" s="1137"/>
      <c r="V728" s="1137"/>
      <c r="W728" s="1137"/>
      <c r="X728" s="1137"/>
      <c r="Y728" s="1137"/>
      <c r="Z728" s="1137"/>
    </row>
    <row r="729" spans="1:26" ht="12.75">
      <c r="A729" s="1137"/>
      <c r="B729" s="1137"/>
      <c r="C729" s="1137"/>
      <c r="D729" s="1137"/>
      <c r="E729" s="1137"/>
      <c r="F729" s="1137"/>
      <c r="G729" s="1137"/>
      <c r="H729" s="1137"/>
      <c r="I729" s="1137"/>
      <c r="J729" s="1137"/>
      <c r="K729" s="1137"/>
      <c r="L729" s="1137"/>
      <c r="M729" s="1137"/>
      <c r="N729" s="1137"/>
      <c r="O729" s="1137"/>
      <c r="P729" s="1137"/>
      <c r="Q729" s="1137"/>
      <c r="R729" s="1137"/>
      <c r="S729" s="1137"/>
      <c r="T729" s="1137"/>
      <c r="U729" s="1137"/>
      <c r="V729" s="1137"/>
      <c r="W729" s="1137"/>
      <c r="X729" s="1137"/>
      <c r="Y729" s="1137"/>
      <c r="Z729" s="1137"/>
    </row>
    <row r="730" spans="1:26" ht="12.75">
      <c r="A730" s="1137"/>
      <c r="B730" s="1137"/>
      <c r="C730" s="1137"/>
      <c r="D730" s="1137"/>
      <c r="E730" s="1137"/>
      <c r="F730" s="1137"/>
      <c r="G730" s="1137"/>
      <c r="H730" s="1137"/>
      <c r="I730" s="1137"/>
      <c r="J730" s="1137"/>
      <c r="K730" s="1137"/>
      <c r="L730" s="1137"/>
      <c r="M730" s="1137"/>
      <c r="N730" s="1137"/>
      <c r="O730" s="1137"/>
      <c r="P730" s="1137"/>
      <c r="Q730" s="1137"/>
      <c r="R730" s="1137"/>
      <c r="S730" s="1137"/>
      <c r="T730" s="1137"/>
      <c r="U730" s="1137"/>
      <c r="V730" s="1137"/>
      <c r="W730" s="1137"/>
      <c r="X730" s="1137"/>
      <c r="Y730" s="1137"/>
      <c r="Z730" s="1137"/>
    </row>
    <row r="731" spans="1:26" ht="12.75">
      <c r="A731" s="1137"/>
      <c r="B731" s="1137"/>
      <c r="C731" s="1137"/>
      <c r="D731" s="1137"/>
      <c r="E731" s="1137"/>
      <c r="F731" s="1137"/>
      <c r="G731" s="1137"/>
      <c r="H731" s="1137"/>
      <c r="I731" s="1137"/>
      <c r="J731" s="1137"/>
      <c r="K731" s="1137"/>
      <c r="L731" s="1137"/>
      <c r="M731" s="1137"/>
      <c r="N731" s="1137"/>
      <c r="O731" s="1137"/>
      <c r="P731" s="1137"/>
      <c r="Q731" s="1137"/>
      <c r="R731" s="1137"/>
      <c r="S731" s="1137"/>
      <c r="T731" s="1137"/>
      <c r="U731" s="1137"/>
      <c r="V731" s="1137"/>
      <c r="W731" s="1137"/>
      <c r="X731" s="1137"/>
      <c r="Y731" s="1137"/>
      <c r="Z731" s="1137"/>
    </row>
    <row r="732" spans="1:26" ht="12.75">
      <c r="A732" s="1137"/>
      <c r="B732" s="1137"/>
      <c r="C732" s="1137"/>
      <c r="D732" s="1137"/>
      <c r="E732" s="1137"/>
      <c r="F732" s="1137"/>
      <c r="G732" s="1137"/>
      <c r="H732" s="1137"/>
      <c r="I732" s="1137"/>
      <c r="J732" s="1137"/>
      <c r="K732" s="1137"/>
      <c r="L732" s="1137"/>
      <c r="M732" s="1137"/>
      <c r="N732" s="1137"/>
      <c r="O732" s="1137"/>
      <c r="P732" s="1137"/>
      <c r="Q732" s="1137"/>
      <c r="R732" s="1137"/>
      <c r="S732" s="1137"/>
      <c r="T732" s="1137"/>
      <c r="U732" s="1137"/>
      <c r="V732" s="1137"/>
      <c r="W732" s="1137"/>
      <c r="X732" s="1137"/>
      <c r="Y732" s="1137"/>
      <c r="Z732" s="1137"/>
    </row>
    <row r="733" spans="1:26" ht="12.75">
      <c r="A733" s="1137"/>
      <c r="B733" s="1137"/>
      <c r="C733" s="1137"/>
      <c r="D733" s="1137"/>
      <c r="E733" s="1137"/>
      <c r="F733" s="1137"/>
      <c r="G733" s="1137"/>
      <c r="H733" s="1137"/>
      <c r="I733" s="1137"/>
      <c r="J733" s="1137"/>
      <c r="K733" s="1137"/>
      <c r="L733" s="1137"/>
      <c r="M733" s="1137"/>
      <c r="N733" s="1137"/>
      <c r="O733" s="1137"/>
      <c r="P733" s="1137"/>
      <c r="Q733" s="1137"/>
      <c r="R733" s="1137"/>
      <c r="S733" s="1137"/>
      <c r="T733" s="1137"/>
      <c r="U733" s="1137"/>
      <c r="V733" s="1137"/>
      <c r="W733" s="1137"/>
      <c r="X733" s="1137"/>
      <c r="Y733" s="1137"/>
      <c r="Z733" s="1137"/>
    </row>
    <row r="734" spans="1:26" ht="12.75">
      <c r="A734" s="1137"/>
      <c r="B734" s="1137"/>
      <c r="C734" s="1137"/>
      <c r="D734" s="1137"/>
      <c r="E734" s="1137"/>
      <c r="F734" s="1137"/>
      <c r="G734" s="1137"/>
      <c r="H734" s="1137"/>
      <c r="I734" s="1137"/>
      <c r="J734" s="1137"/>
      <c r="K734" s="1137"/>
      <c r="L734" s="1137"/>
      <c r="M734" s="1137"/>
      <c r="N734" s="1137"/>
      <c r="O734" s="1137"/>
      <c r="P734" s="1137"/>
      <c r="Q734" s="1137"/>
      <c r="R734" s="1137"/>
      <c r="S734" s="1137"/>
      <c r="T734" s="1137"/>
      <c r="U734" s="1137"/>
      <c r="V734" s="1137"/>
      <c r="W734" s="1137"/>
      <c r="X734" s="1137"/>
      <c r="Y734" s="1137"/>
      <c r="Z734" s="1137"/>
    </row>
    <row r="735" spans="1:26" ht="12.75">
      <c r="A735" s="1137"/>
      <c r="B735" s="1137"/>
      <c r="C735" s="1137"/>
      <c r="D735" s="1137"/>
      <c r="E735" s="1137"/>
      <c r="F735" s="1137"/>
      <c r="G735" s="1137"/>
      <c r="H735" s="1137"/>
      <c r="I735" s="1137"/>
      <c r="J735" s="1137"/>
      <c r="K735" s="1137"/>
      <c r="L735" s="1137"/>
      <c r="M735" s="1137"/>
      <c r="N735" s="1137"/>
      <c r="O735" s="1137"/>
      <c r="P735" s="1137"/>
      <c r="Q735" s="1137"/>
      <c r="R735" s="1137"/>
      <c r="S735" s="1137"/>
      <c r="T735" s="1137"/>
      <c r="U735" s="1137"/>
      <c r="V735" s="1137"/>
      <c r="W735" s="1137"/>
      <c r="X735" s="1137"/>
      <c r="Y735" s="1137"/>
      <c r="Z735" s="1137"/>
    </row>
    <row r="736" spans="1:26" ht="12.75">
      <c r="A736" s="1137"/>
      <c r="B736" s="1137"/>
      <c r="C736" s="1137"/>
      <c r="D736" s="1137"/>
      <c r="E736" s="1137"/>
      <c r="F736" s="1137"/>
      <c r="G736" s="1137"/>
      <c r="H736" s="1137"/>
      <c r="I736" s="1137"/>
      <c r="J736" s="1137"/>
      <c r="K736" s="1137"/>
      <c r="L736" s="1137"/>
      <c r="M736" s="1137"/>
      <c r="N736" s="1137"/>
      <c r="O736" s="1137"/>
      <c r="P736" s="1137"/>
      <c r="Q736" s="1137"/>
      <c r="R736" s="1137"/>
      <c r="S736" s="1137"/>
      <c r="T736" s="1137"/>
      <c r="U736" s="1137"/>
      <c r="V736" s="1137"/>
      <c r="W736" s="1137"/>
      <c r="X736" s="1137"/>
      <c r="Y736" s="1137"/>
      <c r="Z736" s="1137"/>
    </row>
    <row r="737" spans="1:26" ht="12.75">
      <c r="A737" s="1137"/>
      <c r="B737" s="1137"/>
      <c r="C737" s="1137"/>
      <c r="D737" s="1137"/>
      <c r="E737" s="1137"/>
      <c r="F737" s="1137"/>
      <c r="G737" s="1137"/>
      <c r="H737" s="1137"/>
      <c r="I737" s="1137"/>
      <c r="J737" s="1137"/>
      <c r="K737" s="1137"/>
      <c r="L737" s="1137"/>
      <c r="M737" s="1137"/>
      <c r="N737" s="1137"/>
      <c r="O737" s="1137"/>
      <c r="P737" s="1137"/>
      <c r="Q737" s="1137"/>
      <c r="R737" s="1137"/>
      <c r="S737" s="1137"/>
      <c r="T737" s="1137"/>
      <c r="U737" s="1137"/>
      <c r="V737" s="1137"/>
      <c r="W737" s="1137"/>
      <c r="X737" s="1137"/>
      <c r="Y737" s="1137"/>
      <c r="Z737" s="1137"/>
    </row>
    <row r="738" spans="1:26" ht="12.75">
      <c r="A738" s="1137"/>
      <c r="B738" s="1137"/>
      <c r="C738" s="1137"/>
      <c r="D738" s="1137"/>
      <c r="E738" s="1137"/>
      <c r="F738" s="1137"/>
      <c r="G738" s="1137"/>
      <c r="H738" s="1137"/>
      <c r="I738" s="1137"/>
      <c r="J738" s="1137"/>
      <c r="K738" s="1137"/>
      <c r="L738" s="1137"/>
      <c r="M738" s="1137"/>
      <c r="N738" s="1137"/>
      <c r="O738" s="1137"/>
      <c r="P738" s="1137"/>
      <c r="Q738" s="1137"/>
      <c r="R738" s="1137"/>
      <c r="S738" s="1137"/>
      <c r="T738" s="1137"/>
      <c r="U738" s="1137"/>
      <c r="V738" s="1137"/>
      <c r="W738" s="1137"/>
      <c r="X738" s="1137"/>
      <c r="Y738" s="1137"/>
      <c r="Z738" s="1137"/>
    </row>
    <row r="739" spans="1:26" ht="12.75">
      <c r="A739" s="1137"/>
      <c r="B739" s="1137"/>
      <c r="C739" s="1137"/>
      <c r="D739" s="1137"/>
      <c r="E739" s="1137"/>
      <c r="F739" s="1137"/>
      <c r="G739" s="1137"/>
      <c r="H739" s="1137"/>
      <c r="I739" s="1137"/>
      <c r="J739" s="1137"/>
      <c r="K739" s="1137"/>
      <c r="L739" s="1137"/>
      <c r="M739" s="1137"/>
      <c r="N739" s="1137"/>
      <c r="O739" s="1137"/>
      <c r="P739" s="1137"/>
      <c r="Q739" s="1137"/>
      <c r="R739" s="1137"/>
      <c r="S739" s="1137"/>
      <c r="T739" s="1137"/>
      <c r="U739" s="1137"/>
      <c r="V739" s="1137"/>
      <c r="W739" s="1137"/>
      <c r="X739" s="1137"/>
      <c r="Y739" s="1137"/>
      <c r="Z739" s="1137"/>
    </row>
    <row r="740" spans="1:26" ht="12.75">
      <c r="A740" s="1137"/>
      <c r="B740" s="1137"/>
      <c r="C740" s="1137"/>
      <c r="D740" s="1137"/>
      <c r="E740" s="1137"/>
      <c r="F740" s="1137"/>
      <c r="G740" s="1137"/>
      <c r="H740" s="1137"/>
      <c r="I740" s="1137"/>
      <c r="J740" s="1137"/>
      <c r="K740" s="1137"/>
      <c r="L740" s="1137"/>
      <c r="M740" s="1137"/>
      <c r="N740" s="1137"/>
      <c r="O740" s="1137"/>
      <c r="P740" s="1137"/>
      <c r="Q740" s="1137"/>
      <c r="R740" s="1137"/>
      <c r="S740" s="1137"/>
      <c r="T740" s="1137"/>
      <c r="U740" s="1137"/>
      <c r="V740" s="1137"/>
      <c r="W740" s="1137"/>
      <c r="X740" s="1137"/>
      <c r="Y740" s="1137"/>
      <c r="Z740" s="1137"/>
    </row>
    <row r="741" spans="1:26" ht="12.75">
      <c r="A741" s="1137"/>
      <c r="B741" s="1137"/>
      <c r="C741" s="1137"/>
      <c r="D741" s="1137"/>
      <c r="E741" s="1137"/>
      <c r="F741" s="1137"/>
      <c r="G741" s="1137"/>
      <c r="H741" s="1137"/>
      <c r="I741" s="1137"/>
      <c r="J741" s="1137"/>
      <c r="K741" s="1137"/>
      <c r="L741" s="1137"/>
      <c r="M741" s="1137"/>
      <c r="N741" s="1137"/>
      <c r="O741" s="1137"/>
      <c r="P741" s="1137"/>
      <c r="Q741" s="1137"/>
      <c r="R741" s="1137"/>
      <c r="S741" s="1137"/>
      <c r="T741" s="1137"/>
      <c r="U741" s="1137"/>
      <c r="V741" s="1137"/>
      <c r="W741" s="1137"/>
      <c r="X741" s="1137"/>
      <c r="Y741" s="1137"/>
      <c r="Z741" s="1137"/>
    </row>
    <row r="742" spans="1:26" ht="12.75">
      <c r="A742" s="1137"/>
      <c r="B742" s="1137"/>
      <c r="C742" s="1137"/>
      <c r="D742" s="1137"/>
      <c r="E742" s="1137"/>
      <c r="F742" s="1137"/>
      <c r="G742" s="1137"/>
      <c r="H742" s="1137"/>
      <c r="I742" s="1137"/>
      <c r="J742" s="1137"/>
      <c r="K742" s="1137"/>
      <c r="L742" s="1137"/>
      <c r="M742" s="1137"/>
      <c r="N742" s="1137"/>
      <c r="O742" s="1137"/>
      <c r="P742" s="1137"/>
      <c r="Q742" s="1137"/>
      <c r="R742" s="1137"/>
      <c r="S742" s="1137"/>
      <c r="T742" s="1137"/>
      <c r="U742" s="1137"/>
      <c r="V742" s="1137"/>
      <c r="W742" s="1137"/>
      <c r="X742" s="1137"/>
      <c r="Y742" s="1137"/>
      <c r="Z742" s="1137"/>
    </row>
    <row r="743" spans="1:26" ht="12.75">
      <c r="A743" s="1137"/>
      <c r="B743" s="1137"/>
      <c r="C743" s="1137"/>
      <c r="D743" s="1137"/>
      <c r="E743" s="1137"/>
      <c r="F743" s="1137"/>
      <c r="G743" s="1137"/>
      <c r="H743" s="1137"/>
      <c r="I743" s="1137"/>
      <c r="J743" s="1137"/>
      <c r="K743" s="1137"/>
      <c r="L743" s="1137"/>
      <c r="M743" s="1137"/>
      <c r="N743" s="1137"/>
      <c r="O743" s="1137"/>
      <c r="P743" s="1137"/>
      <c r="Q743" s="1137"/>
      <c r="R743" s="1137"/>
      <c r="S743" s="1137"/>
      <c r="T743" s="1137"/>
      <c r="U743" s="1137"/>
      <c r="V743" s="1137"/>
      <c r="W743" s="1137"/>
      <c r="X743" s="1137"/>
      <c r="Y743" s="1137"/>
      <c r="Z743" s="1137"/>
    </row>
    <row r="744" spans="1:26" ht="12.75">
      <c r="A744" s="1137"/>
      <c r="B744" s="1137"/>
      <c r="C744" s="1137"/>
      <c r="D744" s="1137"/>
      <c r="E744" s="1137"/>
      <c r="F744" s="1137"/>
      <c r="G744" s="1137"/>
      <c r="H744" s="1137"/>
      <c r="I744" s="1137"/>
      <c r="J744" s="1137"/>
      <c r="K744" s="1137"/>
      <c r="L744" s="1137"/>
      <c r="M744" s="1137"/>
      <c r="N744" s="1137"/>
      <c r="O744" s="1137"/>
      <c r="P744" s="1137"/>
      <c r="Q744" s="1137"/>
      <c r="R744" s="1137"/>
      <c r="S744" s="1137"/>
      <c r="T744" s="1137"/>
      <c r="U744" s="1137"/>
      <c r="V744" s="1137"/>
      <c r="W744" s="1137"/>
      <c r="X744" s="1137"/>
      <c r="Y744" s="1137"/>
      <c r="Z744" s="1137"/>
    </row>
    <row r="745" spans="1:26" ht="12.75">
      <c r="A745" s="1137"/>
      <c r="B745" s="1137"/>
      <c r="C745" s="1137"/>
      <c r="D745" s="1137"/>
      <c r="E745" s="1137"/>
      <c r="F745" s="1137"/>
      <c r="G745" s="1137"/>
      <c r="H745" s="1137"/>
      <c r="I745" s="1137"/>
      <c r="J745" s="1137"/>
      <c r="K745" s="1137"/>
      <c r="L745" s="1137"/>
      <c r="M745" s="1137"/>
      <c r="N745" s="1137"/>
      <c r="O745" s="1137"/>
      <c r="P745" s="1137"/>
      <c r="Q745" s="1137"/>
      <c r="R745" s="1137"/>
      <c r="S745" s="1137"/>
      <c r="T745" s="1137"/>
      <c r="U745" s="1137"/>
      <c r="V745" s="1137"/>
      <c r="W745" s="1137"/>
      <c r="X745" s="1137"/>
      <c r="Y745" s="1137"/>
      <c r="Z745" s="1137"/>
    </row>
    <row r="746" spans="1:26" ht="12.75">
      <c r="A746" s="1137"/>
      <c r="B746" s="1137"/>
      <c r="C746" s="1137"/>
      <c r="D746" s="1137"/>
      <c r="E746" s="1137"/>
      <c r="F746" s="1137"/>
      <c r="G746" s="1137"/>
      <c r="H746" s="1137"/>
      <c r="I746" s="1137"/>
      <c r="J746" s="1137"/>
      <c r="K746" s="1137"/>
      <c r="L746" s="1137"/>
      <c r="M746" s="1137"/>
      <c r="N746" s="1137"/>
      <c r="O746" s="1137"/>
      <c r="P746" s="1137"/>
      <c r="Q746" s="1137"/>
      <c r="R746" s="1137"/>
      <c r="S746" s="1137"/>
      <c r="T746" s="1137"/>
      <c r="U746" s="1137"/>
      <c r="V746" s="1137"/>
      <c r="W746" s="1137"/>
      <c r="X746" s="1137"/>
      <c r="Y746" s="1137"/>
      <c r="Z746" s="1137"/>
    </row>
    <row r="747" spans="1:26" ht="12.75">
      <c r="A747" s="1137"/>
      <c r="B747" s="1137"/>
      <c r="C747" s="1137"/>
      <c r="D747" s="1137"/>
      <c r="E747" s="1137"/>
      <c r="F747" s="1137"/>
      <c r="G747" s="1137"/>
      <c r="H747" s="1137"/>
      <c r="I747" s="1137"/>
      <c r="J747" s="1137"/>
      <c r="K747" s="1137"/>
      <c r="L747" s="1137"/>
      <c r="M747" s="1137"/>
      <c r="N747" s="1137"/>
      <c r="O747" s="1137"/>
      <c r="P747" s="1137"/>
      <c r="Q747" s="1137"/>
      <c r="R747" s="1137"/>
      <c r="S747" s="1137"/>
      <c r="T747" s="1137"/>
      <c r="U747" s="1137"/>
      <c r="V747" s="1137"/>
      <c r="W747" s="1137"/>
      <c r="X747" s="1137"/>
      <c r="Y747" s="1137"/>
      <c r="Z747" s="1137"/>
    </row>
    <row r="748" spans="1:26" ht="12.75">
      <c r="A748" s="1137"/>
      <c r="B748" s="1137"/>
      <c r="C748" s="1137"/>
      <c r="D748" s="1137"/>
      <c r="E748" s="1137"/>
      <c r="F748" s="1137"/>
      <c r="G748" s="1137"/>
      <c r="H748" s="1137"/>
      <c r="I748" s="1137"/>
      <c r="J748" s="1137"/>
      <c r="K748" s="1137"/>
      <c r="L748" s="1137"/>
      <c r="M748" s="1137"/>
      <c r="N748" s="1137"/>
      <c r="O748" s="1137"/>
      <c r="P748" s="1137"/>
      <c r="Q748" s="1137"/>
      <c r="R748" s="1137"/>
      <c r="S748" s="1137"/>
      <c r="T748" s="1137"/>
      <c r="U748" s="1137"/>
      <c r="V748" s="1137"/>
      <c r="W748" s="1137"/>
      <c r="X748" s="1137"/>
      <c r="Y748" s="1137"/>
      <c r="Z748" s="1137"/>
    </row>
    <row r="749" spans="1:26" ht="12.75">
      <c r="A749" s="1137"/>
      <c r="B749" s="1137"/>
      <c r="C749" s="1137"/>
      <c r="D749" s="1137"/>
      <c r="E749" s="1137"/>
      <c r="F749" s="1137"/>
      <c r="G749" s="1137"/>
      <c r="H749" s="1137"/>
      <c r="I749" s="1137"/>
      <c r="J749" s="1137"/>
      <c r="K749" s="1137"/>
      <c r="L749" s="1137"/>
      <c r="M749" s="1137"/>
      <c r="N749" s="1137"/>
      <c r="O749" s="1137"/>
      <c r="P749" s="1137"/>
      <c r="Q749" s="1137"/>
      <c r="R749" s="1137"/>
      <c r="S749" s="1137"/>
      <c r="T749" s="1137"/>
      <c r="U749" s="1137"/>
      <c r="V749" s="1137"/>
      <c r="W749" s="1137"/>
      <c r="X749" s="1137"/>
      <c r="Y749" s="1137"/>
      <c r="Z749" s="1137"/>
    </row>
    <row r="750" spans="1:26" ht="12.75">
      <c r="A750" s="1137"/>
      <c r="B750" s="1137"/>
      <c r="C750" s="1137"/>
      <c r="D750" s="1137"/>
      <c r="E750" s="1137"/>
      <c r="F750" s="1137"/>
      <c r="G750" s="1137"/>
      <c r="H750" s="1137"/>
      <c r="I750" s="1137"/>
      <c r="J750" s="1137"/>
      <c r="K750" s="1137"/>
      <c r="L750" s="1137"/>
      <c r="M750" s="1137"/>
      <c r="N750" s="1137"/>
      <c r="O750" s="1137"/>
      <c r="P750" s="1137"/>
      <c r="Q750" s="1137"/>
      <c r="R750" s="1137"/>
      <c r="S750" s="1137"/>
      <c r="T750" s="1137"/>
      <c r="U750" s="1137"/>
      <c r="V750" s="1137"/>
      <c r="W750" s="1137"/>
      <c r="X750" s="1137"/>
      <c r="Y750" s="1137"/>
      <c r="Z750" s="1137"/>
    </row>
    <row r="751" spans="1:26" ht="12.75">
      <c r="A751" s="1137"/>
      <c r="B751" s="1137"/>
      <c r="C751" s="1137"/>
      <c r="D751" s="1137"/>
      <c r="E751" s="1137"/>
      <c r="F751" s="1137"/>
      <c r="G751" s="1137"/>
      <c r="H751" s="1137"/>
      <c r="I751" s="1137"/>
      <c r="J751" s="1137"/>
      <c r="K751" s="1137"/>
      <c r="L751" s="1137"/>
      <c r="M751" s="1137"/>
      <c r="N751" s="1137"/>
      <c r="O751" s="1137"/>
      <c r="P751" s="1137"/>
      <c r="Q751" s="1137"/>
      <c r="R751" s="1137"/>
      <c r="S751" s="1137"/>
      <c r="T751" s="1137"/>
      <c r="U751" s="1137"/>
      <c r="V751" s="1137"/>
      <c r="W751" s="1137"/>
      <c r="X751" s="1137"/>
      <c r="Y751" s="1137"/>
      <c r="Z751" s="1137"/>
    </row>
    <row r="752" spans="1:26" ht="12.75">
      <c r="A752" s="1137"/>
      <c r="B752" s="1137"/>
      <c r="C752" s="1137"/>
      <c r="D752" s="1137"/>
      <c r="E752" s="1137"/>
      <c r="F752" s="1137"/>
      <c r="G752" s="1137"/>
      <c r="H752" s="1137"/>
      <c r="I752" s="1137"/>
      <c r="J752" s="1137"/>
      <c r="K752" s="1137"/>
      <c r="L752" s="1137"/>
      <c r="M752" s="1137"/>
      <c r="N752" s="1137"/>
      <c r="O752" s="1137"/>
      <c r="P752" s="1137"/>
      <c r="Q752" s="1137"/>
      <c r="R752" s="1137"/>
      <c r="S752" s="1137"/>
      <c r="T752" s="1137"/>
      <c r="U752" s="1137"/>
      <c r="V752" s="1137"/>
      <c r="W752" s="1137"/>
      <c r="X752" s="1137"/>
      <c r="Y752" s="1137"/>
      <c r="Z752" s="1137"/>
    </row>
    <row r="753" spans="1:26" ht="12.75">
      <c r="A753" s="1137"/>
      <c r="B753" s="1137"/>
      <c r="C753" s="1137"/>
      <c r="D753" s="1137"/>
      <c r="E753" s="1137"/>
      <c r="F753" s="1137"/>
      <c r="G753" s="1137"/>
      <c r="H753" s="1137"/>
      <c r="I753" s="1137"/>
      <c r="J753" s="1137"/>
      <c r="K753" s="1137"/>
      <c r="L753" s="1137"/>
      <c r="M753" s="1137"/>
      <c r="N753" s="1137"/>
      <c r="O753" s="1137"/>
      <c r="P753" s="1137"/>
      <c r="Q753" s="1137"/>
      <c r="R753" s="1137"/>
      <c r="S753" s="1137"/>
      <c r="T753" s="1137"/>
      <c r="U753" s="1137"/>
      <c r="V753" s="1137"/>
      <c r="W753" s="1137"/>
      <c r="X753" s="1137"/>
      <c r="Y753" s="1137"/>
      <c r="Z753" s="1137"/>
    </row>
    <row r="754" spans="1:26" ht="12.75">
      <c r="A754" s="1137"/>
      <c r="B754" s="1137"/>
      <c r="C754" s="1137"/>
      <c r="D754" s="1137"/>
      <c r="E754" s="1137"/>
      <c r="F754" s="1137"/>
      <c r="G754" s="1137"/>
      <c r="H754" s="1137"/>
      <c r="I754" s="1137"/>
      <c r="J754" s="1137"/>
      <c r="K754" s="1137"/>
      <c r="L754" s="1137"/>
      <c r="M754" s="1137"/>
      <c r="N754" s="1137"/>
      <c r="O754" s="1137"/>
      <c r="P754" s="1137"/>
      <c r="Q754" s="1137"/>
      <c r="R754" s="1137"/>
      <c r="S754" s="1137"/>
      <c r="T754" s="1137"/>
      <c r="U754" s="1137"/>
      <c r="V754" s="1137"/>
      <c r="W754" s="1137"/>
      <c r="X754" s="1137"/>
      <c r="Y754" s="1137"/>
      <c r="Z754" s="1137"/>
    </row>
    <row r="755" spans="1:26" ht="12.75">
      <c r="A755" s="1137"/>
      <c r="B755" s="1137"/>
      <c r="C755" s="1137"/>
      <c r="D755" s="1137"/>
      <c r="E755" s="1137"/>
      <c r="F755" s="1137"/>
      <c r="G755" s="1137"/>
      <c r="H755" s="1137"/>
      <c r="I755" s="1137"/>
      <c r="J755" s="1137"/>
      <c r="K755" s="1137"/>
      <c r="L755" s="1137"/>
      <c r="M755" s="1137"/>
      <c r="N755" s="1137"/>
      <c r="O755" s="1137"/>
      <c r="P755" s="1137"/>
      <c r="Q755" s="1137"/>
      <c r="R755" s="1137"/>
      <c r="S755" s="1137"/>
      <c r="T755" s="1137"/>
      <c r="U755" s="1137"/>
      <c r="V755" s="1137"/>
      <c r="W755" s="1137"/>
      <c r="X755" s="1137"/>
      <c r="Y755" s="1137"/>
      <c r="Z755" s="1137"/>
    </row>
    <row r="756" spans="1:26" ht="12.75">
      <c r="A756" s="1137"/>
      <c r="B756" s="1137"/>
      <c r="C756" s="1137"/>
      <c r="D756" s="1137"/>
      <c r="E756" s="1137"/>
      <c r="F756" s="1137"/>
      <c r="G756" s="1137"/>
      <c r="H756" s="1137"/>
      <c r="I756" s="1137"/>
      <c r="J756" s="1137"/>
      <c r="K756" s="1137"/>
      <c r="L756" s="1137"/>
      <c r="M756" s="1137"/>
      <c r="N756" s="1137"/>
      <c r="O756" s="1137"/>
      <c r="P756" s="1137"/>
      <c r="Q756" s="1137"/>
      <c r="R756" s="1137"/>
      <c r="S756" s="1137"/>
      <c r="T756" s="1137"/>
      <c r="U756" s="1137"/>
      <c r="V756" s="1137"/>
      <c r="W756" s="1137"/>
      <c r="X756" s="1137"/>
      <c r="Y756" s="1137"/>
      <c r="Z756" s="1137"/>
    </row>
    <row r="757" spans="1:26" ht="12.75">
      <c r="A757" s="1137"/>
      <c r="B757" s="1137"/>
      <c r="C757" s="1137"/>
      <c r="D757" s="1137"/>
      <c r="E757" s="1137"/>
      <c r="F757" s="1137"/>
      <c r="G757" s="1137"/>
      <c r="H757" s="1137"/>
      <c r="I757" s="1137"/>
      <c r="J757" s="1137"/>
      <c r="K757" s="1137"/>
      <c r="L757" s="1137"/>
      <c r="M757" s="1137"/>
      <c r="N757" s="1137"/>
      <c r="O757" s="1137"/>
      <c r="P757" s="1137"/>
      <c r="Q757" s="1137"/>
      <c r="R757" s="1137"/>
      <c r="S757" s="1137"/>
      <c r="T757" s="1137"/>
      <c r="U757" s="1137"/>
      <c r="V757" s="1137"/>
      <c r="W757" s="1137"/>
      <c r="X757" s="1137"/>
      <c r="Y757" s="1137"/>
      <c r="Z757" s="1137"/>
    </row>
    <row r="758" spans="1:26" ht="12.75">
      <c r="A758" s="1137"/>
      <c r="B758" s="1137"/>
      <c r="C758" s="1137"/>
      <c r="D758" s="1137"/>
      <c r="E758" s="1137"/>
      <c r="F758" s="1137"/>
      <c r="G758" s="1137"/>
      <c r="H758" s="1137"/>
      <c r="I758" s="1137"/>
      <c r="J758" s="1137"/>
      <c r="K758" s="1137"/>
      <c r="L758" s="1137"/>
      <c r="M758" s="1137"/>
      <c r="N758" s="1137"/>
      <c r="O758" s="1137"/>
      <c r="P758" s="1137"/>
      <c r="Q758" s="1137"/>
      <c r="R758" s="1137"/>
      <c r="S758" s="1137"/>
      <c r="T758" s="1137"/>
      <c r="U758" s="1137"/>
      <c r="V758" s="1137"/>
      <c r="W758" s="1137"/>
      <c r="X758" s="1137"/>
      <c r="Y758" s="1137"/>
      <c r="Z758" s="1137"/>
    </row>
    <row r="759" spans="1:26" ht="12.75">
      <c r="A759" s="1137"/>
      <c r="B759" s="1137"/>
      <c r="C759" s="1137"/>
      <c r="D759" s="1137"/>
      <c r="E759" s="1137"/>
      <c r="F759" s="1137"/>
      <c r="G759" s="1137"/>
      <c r="H759" s="1137"/>
      <c r="I759" s="1137"/>
      <c r="J759" s="1137"/>
      <c r="K759" s="1137"/>
      <c r="L759" s="1137"/>
      <c r="M759" s="1137"/>
      <c r="N759" s="1137"/>
      <c r="O759" s="1137"/>
      <c r="P759" s="1137"/>
      <c r="Q759" s="1137"/>
      <c r="R759" s="1137"/>
      <c r="S759" s="1137"/>
      <c r="T759" s="1137"/>
      <c r="U759" s="1137"/>
      <c r="V759" s="1137"/>
      <c r="W759" s="1137"/>
      <c r="X759" s="1137"/>
      <c r="Y759" s="1137"/>
      <c r="Z759" s="1137"/>
    </row>
    <row r="760" spans="1:26" ht="12.75">
      <c r="A760" s="1137"/>
      <c r="B760" s="1137"/>
      <c r="C760" s="1137"/>
      <c r="D760" s="1137"/>
      <c r="E760" s="1137"/>
      <c r="F760" s="1137"/>
      <c r="G760" s="1137"/>
      <c r="H760" s="1137"/>
      <c r="I760" s="1137"/>
      <c r="J760" s="1137"/>
      <c r="K760" s="1137"/>
      <c r="L760" s="1137"/>
      <c r="M760" s="1137"/>
      <c r="N760" s="1137"/>
      <c r="O760" s="1137"/>
      <c r="P760" s="1137"/>
      <c r="Q760" s="1137"/>
      <c r="R760" s="1137"/>
      <c r="S760" s="1137"/>
      <c r="T760" s="1137"/>
      <c r="U760" s="1137"/>
      <c r="V760" s="1137"/>
      <c r="W760" s="1137"/>
      <c r="X760" s="1137"/>
      <c r="Y760" s="1137"/>
      <c r="Z760" s="1137"/>
    </row>
    <row r="761" spans="1:26" ht="12.75">
      <c r="A761" s="1137"/>
      <c r="B761" s="1137"/>
      <c r="C761" s="1137"/>
      <c r="D761" s="1137"/>
      <c r="E761" s="1137"/>
      <c r="F761" s="1137"/>
      <c r="G761" s="1137"/>
      <c r="H761" s="1137"/>
      <c r="I761" s="1137"/>
      <c r="J761" s="1137"/>
      <c r="K761" s="1137"/>
      <c r="L761" s="1137"/>
      <c r="M761" s="1137"/>
      <c r="N761" s="1137"/>
      <c r="O761" s="1137"/>
      <c r="P761" s="1137"/>
      <c r="Q761" s="1137"/>
      <c r="R761" s="1137"/>
      <c r="S761" s="1137"/>
      <c r="T761" s="1137"/>
      <c r="U761" s="1137"/>
      <c r="V761" s="1137"/>
      <c r="W761" s="1137"/>
      <c r="X761" s="1137"/>
      <c r="Y761" s="1137"/>
      <c r="Z761" s="1137"/>
    </row>
    <row r="762" spans="1:26" ht="12.75">
      <c r="A762" s="1137"/>
      <c r="B762" s="1137"/>
      <c r="C762" s="1137"/>
      <c r="D762" s="1137"/>
      <c r="E762" s="1137"/>
      <c r="F762" s="1137"/>
      <c r="G762" s="1137"/>
      <c r="H762" s="1137"/>
      <c r="I762" s="1137"/>
      <c r="J762" s="1137"/>
      <c r="K762" s="1137"/>
      <c r="L762" s="1137"/>
      <c r="M762" s="1137"/>
      <c r="N762" s="1137"/>
      <c r="O762" s="1137"/>
      <c r="P762" s="1137"/>
      <c r="Q762" s="1137"/>
      <c r="R762" s="1137"/>
      <c r="S762" s="1137"/>
      <c r="T762" s="1137"/>
      <c r="U762" s="1137"/>
      <c r="V762" s="1137"/>
      <c r="W762" s="1137"/>
      <c r="X762" s="1137"/>
      <c r="Y762" s="1137"/>
      <c r="Z762" s="1137"/>
    </row>
    <row r="763" spans="1:26" ht="12.75">
      <c r="A763" s="1137"/>
      <c r="B763" s="1137"/>
      <c r="C763" s="1137"/>
      <c r="D763" s="1137"/>
      <c r="E763" s="1137"/>
      <c r="F763" s="1137"/>
      <c r="G763" s="1137"/>
      <c r="H763" s="1137"/>
      <c r="I763" s="1137"/>
      <c r="J763" s="1137"/>
      <c r="K763" s="1137"/>
      <c r="L763" s="1137"/>
      <c r="M763" s="1137"/>
      <c r="N763" s="1137"/>
      <c r="O763" s="1137"/>
      <c r="P763" s="1137"/>
      <c r="Q763" s="1137"/>
      <c r="R763" s="1137"/>
      <c r="S763" s="1137"/>
      <c r="T763" s="1137"/>
      <c r="U763" s="1137"/>
      <c r="V763" s="1137"/>
      <c r="W763" s="1137"/>
      <c r="X763" s="1137"/>
      <c r="Y763" s="1137"/>
      <c r="Z763" s="1137"/>
    </row>
    <row r="764" spans="1:26" ht="12.75">
      <c r="A764" s="1137"/>
      <c r="B764" s="1137"/>
      <c r="C764" s="1137"/>
      <c r="D764" s="1137"/>
      <c r="E764" s="1137"/>
      <c r="F764" s="1137"/>
      <c r="G764" s="1137"/>
      <c r="H764" s="1137"/>
      <c r="I764" s="1137"/>
      <c r="J764" s="1137"/>
      <c r="K764" s="1137"/>
      <c r="L764" s="1137"/>
      <c r="M764" s="1137"/>
      <c r="N764" s="1137"/>
      <c r="O764" s="1137"/>
      <c r="P764" s="1137"/>
      <c r="Q764" s="1137"/>
      <c r="R764" s="1137"/>
      <c r="S764" s="1137"/>
      <c r="T764" s="1137"/>
      <c r="U764" s="1137"/>
      <c r="V764" s="1137"/>
      <c r="W764" s="1137"/>
      <c r="X764" s="1137"/>
      <c r="Y764" s="1137"/>
      <c r="Z764" s="1137"/>
    </row>
    <row r="765" spans="1:26" ht="12.75">
      <c r="A765" s="1137"/>
      <c r="B765" s="1137"/>
      <c r="C765" s="1137"/>
      <c r="D765" s="1137"/>
      <c r="E765" s="1137"/>
      <c r="F765" s="1137"/>
      <c r="G765" s="1137"/>
      <c r="H765" s="1137"/>
      <c r="I765" s="1137"/>
      <c r="J765" s="1137"/>
      <c r="K765" s="1137"/>
      <c r="L765" s="1137"/>
      <c r="M765" s="1137"/>
      <c r="N765" s="1137"/>
      <c r="O765" s="1137"/>
      <c r="P765" s="1137"/>
      <c r="Q765" s="1137"/>
      <c r="R765" s="1137"/>
      <c r="S765" s="1137"/>
      <c r="T765" s="1137"/>
      <c r="U765" s="1137"/>
      <c r="V765" s="1137"/>
      <c r="W765" s="1137"/>
      <c r="X765" s="1137"/>
      <c r="Y765" s="1137"/>
      <c r="Z765" s="1137"/>
    </row>
    <row r="766" spans="1:26" ht="12.75">
      <c r="A766" s="1137"/>
      <c r="B766" s="1137"/>
      <c r="C766" s="1137"/>
      <c r="D766" s="1137"/>
      <c r="E766" s="1137"/>
      <c r="F766" s="1137"/>
      <c r="G766" s="1137"/>
      <c r="H766" s="1137"/>
      <c r="I766" s="1137"/>
      <c r="J766" s="1137"/>
      <c r="K766" s="1137"/>
      <c r="L766" s="1137"/>
      <c r="M766" s="1137"/>
      <c r="N766" s="1137"/>
      <c r="O766" s="1137"/>
      <c r="P766" s="1137"/>
      <c r="Q766" s="1137"/>
      <c r="R766" s="1137"/>
      <c r="S766" s="1137"/>
      <c r="T766" s="1137"/>
      <c r="U766" s="1137"/>
      <c r="V766" s="1137"/>
      <c r="W766" s="1137"/>
      <c r="X766" s="1137"/>
      <c r="Y766" s="1137"/>
      <c r="Z766" s="1137"/>
    </row>
    <row r="767" spans="1:26" ht="12.75">
      <c r="A767" s="1137"/>
      <c r="B767" s="1137"/>
      <c r="C767" s="1137"/>
      <c r="D767" s="1137"/>
      <c r="E767" s="1137"/>
      <c r="F767" s="1137"/>
      <c r="G767" s="1137"/>
      <c r="H767" s="1137"/>
      <c r="I767" s="1137"/>
      <c r="J767" s="1137"/>
      <c r="K767" s="1137"/>
      <c r="L767" s="1137"/>
      <c r="M767" s="1137"/>
      <c r="N767" s="1137"/>
      <c r="O767" s="1137"/>
      <c r="P767" s="1137"/>
      <c r="Q767" s="1137"/>
      <c r="R767" s="1137"/>
      <c r="S767" s="1137"/>
      <c r="T767" s="1137"/>
      <c r="U767" s="1137"/>
      <c r="V767" s="1137"/>
      <c r="W767" s="1137"/>
      <c r="X767" s="1137"/>
      <c r="Y767" s="1137"/>
      <c r="Z767" s="1137"/>
    </row>
    <row r="768" spans="1:26" ht="12.75">
      <c r="A768" s="1137"/>
      <c r="B768" s="1137"/>
      <c r="C768" s="1137"/>
      <c r="D768" s="1137"/>
      <c r="E768" s="1137"/>
      <c r="F768" s="1137"/>
      <c r="G768" s="1137"/>
      <c r="H768" s="1137"/>
      <c r="I768" s="1137"/>
      <c r="J768" s="1137"/>
      <c r="K768" s="1137"/>
      <c r="L768" s="1137"/>
      <c r="M768" s="1137"/>
      <c r="N768" s="1137"/>
      <c r="O768" s="1137"/>
      <c r="P768" s="1137"/>
      <c r="Q768" s="1137"/>
      <c r="R768" s="1137"/>
      <c r="S768" s="1137"/>
      <c r="T768" s="1137"/>
      <c r="U768" s="1137"/>
      <c r="V768" s="1137"/>
      <c r="W768" s="1137"/>
      <c r="X768" s="1137"/>
      <c r="Y768" s="1137"/>
      <c r="Z768" s="1137"/>
    </row>
    <row r="769" spans="1:26" ht="12.75">
      <c r="A769" s="1137"/>
      <c r="B769" s="1137"/>
      <c r="C769" s="1137"/>
      <c r="D769" s="1137"/>
      <c r="E769" s="1137"/>
      <c r="F769" s="1137"/>
      <c r="G769" s="1137"/>
      <c r="H769" s="1137"/>
      <c r="I769" s="1137"/>
      <c r="J769" s="1137"/>
      <c r="K769" s="1137"/>
      <c r="L769" s="1137"/>
      <c r="M769" s="1137"/>
      <c r="N769" s="1137"/>
      <c r="O769" s="1137"/>
      <c r="P769" s="1137"/>
      <c r="Q769" s="1137"/>
      <c r="R769" s="1137"/>
      <c r="S769" s="1137"/>
      <c r="T769" s="1137"/>
      <c r="U769" s="1137"/>
      <c r="V769" s="1137"/>
      <c r="W769" s="1137"/>
      <c r="X769" s="1137"/>
      <c r="Y769" s="1137"/>
      <c r="Z769" s="1137"/>
    </row>
    <row r="770" spans="1:26" ht="12.75">
      <c r="A770" s="1137"/>
      <c r="B770" s="1137"/>
      <c r="C770" s="1137"/>
      <c r="D770" s="1137"/>
      <c r="E770" s="1137"/>
      <c r="F770" s="1137"/>
      <c r="G770" s="1137"/>
      <c r="H770" s="1137"/>
      <c r="I770" s="1137"/>
      <c r="J770" s="1137"/>
      <c r="K770" s="1137"/>
      <c r="L770" s="1137"/>
      <c r="M770" s="1137"/>
      <c r="N770" s="1137"/>
      <c r="O770" s="1137"/>
      <c r="P770" s="1137"/>
      <c r="Q770" s="1137"/>
      <c r="R770" s="1137"/>
      <c r="S770" s="1137"/>
      <c r="T770" s="1137"/>
      <c r="U770" s="1137"/>
      <c r="V770" s="1137"/>
      <c r="W770" s="1137"/>
      <c r="X770" s="1137"/>
      <c r="Y770" s="1137"/>
      <c r="Z770" s="1137"/>
    </row>
    <row r="771" spans="1:26" ht="12.75">
      <c r="A771" s="1137"/>
      <c r="B771" s="1137"/>
      <c r="C771" s="1137"/>
      <c r="D771" s="1137"/>
      <c r="E771" s="1137"/>
      <c r="F771" s="1137"/>
      <c r="G771" s="1137"/>
      <c r="H771" s="1137"/>
      <c r="I771" s="1137"/>
      <c r="J771" s="1137"/>
      <c r="K771" s="1137"/>
      <c r="L771" s="1137"/>
      <c r="M771" s="1137"/>
      <c r="N771" s="1137"/>
      <c r="O771" s="1137"/>
      <c r="P771" s="1137"/>
      <c r="Q771" s="1137"/>
      <c r="R771" s="1137"/>
      <c r="S771" s="1137"/>
      <c r="T771" s="1137"/>
      <c r="U771" s="1137"/>
      <c r="V771" s="1137"/>
      <c r="W771" s="1137"/>
      <c r="X771" s="1137"/>
      <c r="Y771" s="1137"/>
      <c r="Z771" s="1137"/>
    </row>
    <row r="772" spans="1:26" ht="12.75">
      <c r="A772" s="1137"/>
      <c r="B772" s="1137"/>
      <c r="C772" s="1137"/>
      <c r="D772" s="1137"/>
      <c r="E772" s="1137"/>
      <c r="F772" s="1137"/>
      <c r="G772" s="1137"/>
      <c r="H772" s="1137"/>
      <c r="I772" s="1137"/>
      <c r="J772" s="1137"/>
      <c r="K772" s="1137"/>
      <c r="L772" s="1137"/>
      <c r="M772" s="1137"/>
      <c r="N772" s="1137"/>
      <c r="O772" s="1137"/>
      <c r="P772" s="1137"/>
      <c r="Q772" s="1137"/>
      <c r="R772" s="1137"/>
      <c r="S772" s="1137"/>
      <c r="T772" s="1137"/>
      <c r="U772" s="1137"/>
      <c r="V772" s="1137"/>
      <c r="W772" s="1137"/>
      <c r="X772" s="1137"/>
      <c r="Y772" s="1137"/>
      <c r="Z772" s="1137"/>
    </row>
    <row r="773" spans="1:26" ht="12.75">
      <c r="A773" s="1137"/>
      <c r="B773" s="1137"/>
      <c r="C773" s="1137"/>
      <c r="D773" s="1137"/>
      <c r="E773" s="1137"/>
      <c r="F773" s="1137"/>
      <c r="G773" s="1137"/>
      <c r="H773" s="1137"/>
      <c r="I773" s="1137"/>
      <c r="J773" s="1137"/>
      <c r="K773" s="1137"/>
      <c r="L773" s="1137"/>
      <c r="M773" s="1137"/>
      <c r="N773" s="1137"/>
      <c r="O773" s="1137"/>
      <c r="P773" s="1137"/>
      <c r="Q773" s="1137"/>
      <c r="R773" s="1137"/>
      <c r="S773" s="1137"/>
      <c r="T773" s="1137"/>
      <c r="U773" s="1137"/>
      <c r="V773" s="1137"/>
      <c r="W773" s="1137"/>
      <c r="X773" s="1137"/>
      <c r="Y773" s="1137"/>
      <c r="Z773" s="1137"/>
    </row>
    <row r="774" spans="1:26" ht="12.75">
      <c r="A774" s="1137"/>
      <c r="B774" s="1137"/>
      <c r="C774" s="1137"/>
      <c r="D774" s="1137"/>
      <c r="E774" s="1137"/>
      <c r="F774" s="1137"/>
      <c r="G774" s="1137"/>
      <c r="H774" s="1137"/>
      <c r="I774" s="1137"/>
      <c r="J774" s="1137"/>
      <c r="K774" s="1137"/>
      <c r="L774" s="1137"/>
      <c r="M774" s="1137"/>
      <c r="N774" s="1137"/>
      <c r="O774" s="1137"/>
      <c r="P774" s="1137"/>
      <c r="Q774" s="1137"/>
      <c r="R774" s="1137"/>
      <c r="S774" s="1137"/>
      <c r="T774" s="1137"/>
      <c r="U774" s="1137"/>
      <c r="V774" s="1137"/>
      <c r="W774" s="1137"/>
      <c r="X774" s="1137"/>
      <c r="Y774" s="1137"/>
      <c r="Z774" s="1137"/>
    </row>
    <row r="775" spans="1:26" ht="12.75">
      <c r="A775" s="1137"/>
      <c r="B775" s="1137"/>
      <c r="C775" s="1137"/>
      <c r="D775" s="1137"/>
      <c r="E775" s="1137"/>
      <c r="F775" s="1137"/>
      <c r="G775" s="1137"/>
      <c r="H775" s="1137"/>
      <c r="I775" s="1137"/>
      <c r="J775" s="1137"/>
      <c r="K775" s="1137"/>
      <c r="L775" s="1137"/>
      <c r="M775" s="1137"/>
      <c r="N775" s="1137"/>
      <c r="O775" s="1137"/>
      <c r="P775" s="1137"/>
      <c r="Q775" s="1137"/>
      <c r="R775" s="1137"/>
      <c r="S775" s="1137"/>
      <c r="T775" s="1137"/>
      <c r="U775" s="1137"/>
      <c r="V775" s="1137"/>
      <c r="W775" s="1137"/>
      <c r="X775" s="1137"/>
      <c r="Y775" s="1137"/>
      <c r="Z775" s="1137"/>
    </row>
    <row r="776" spans="1:26" ht="12.75">
      <c r="A776" s="1137"/>
      <c r="B776" s="1137"/>
      <c r="C776" s="1137"/>
      <c r="D776" s="1137"/>
      <c r="E776" s="1137"/>
      <c r="F776" s="1137"/>
      <c r="G776" s="1137"/>
      <c r="H776" s="1137"/>
      <c r="I776" s="1137"/>
      <c r="J776" s="1137"/>
      <c r="K776" s="1137"/>
      <c r="L776" s="1137"/>
      <c r="M776" s="1137"/>
      <c r="N776" s="1137"/>
      <c r="O776" s="1137"/>
      <c r="P776" s="1137"/>
      <c r="Q776" s="1137"/>
      <c r="R776" s="1137"/>
      <c r="S776" s="1137"/>
      <c r="T776" s="1137"/>
      <c r="U776" s="1137"/>
      <c r="V776" s="1137"/>
      <c r="W776" s="1137"/>
      <c r="X776" s="1137"/>
      <c r="Y776" s="1137"/>
      <c r="Z776" s="1137"/>
    </row>
    <row r="777" spans="1:26" ht="12.75">
      <c r="A777" s="1137"/>
      <c r="B777" s="1137"/>
      <c r="C777" s="1137"/>
      <c r="D777" s="1137"/>
      <c r="E777" s="1137"/>
      <c r="F777" s="1137"/>
      <c r="G777" s="1137"/>
      <c r="H777" s="1137"/>
      <c r="I777" s="1137"/>
      <c r="J777" s="1137"/>
      <c r="K777" s="1137"/>
      <c r="L777" s="1137"/>
      <c r="M777" s="1137"/>
      <c r="N777" s="1137"/>
      <c r="O777" s="1137"/>
      <c r="P777" s="1137"/>
      <c r="Q777" s="1137"/>
      <c r="R777" s="1137"/>
      <c r="S777" s="1137"/>
      <c r="T777" s="1137"/>
      <c r="U777" s="1137"/>
      <c r="V777" s="1137"/>
      <c r="W777" s="1137"/>
      <c r="X777" s="1137"/>
      <c r="Y777" s="1137"/>
      <c r="Z777" s="1137"/>
    </row>
    <row r="778" spans="1:26" ht="12.75">
      <c r="A778" s="1137"/>
      <c r="B778" s="1137"/>
      <c r="C778" s="1137"/>
      <c r="D778" s="1137"/>
      <c r="E778" s="1137"/>
      <c r="F778" s="1137"/>
      <c r="G778" s="1137"/>
      <c r="H778" s="1137"/>
      <c r="I778" s="1137"/>
      <c r="J778" s="1137"/>
      <c r="K778" s="1137"/>
      <c r="L778" s="1137"/>
      <c r="M778" s="1137"/>
      <c r="N778" s="1137"/>
      <c r="O778" s="1137"/>
      <c r="P778" s="1137"/>
      <c r="Q778" s="1137"/>
      <c r="R778" s="1137"/>
      <c r="S778" s="1137"/>
      <c r="T778" s="1137"/>
      <c r="U778" s="1137"/>
      <c r="V778" s="1137"/>
      <c r="W778" s="1137"/>
      <c r="X778" s="1137"/>
      <c r="Y778" s="1137"/>
      <c r="Z778" s="1137"/>
    </row>
    <row r="779" spans="1:26" ht="12.75">
      <c r="A779" s="1137"/>
      <c r="B779" s="1137"/>
      <c r="C779" s="1137"/>
      <c r="D779" s="1137"/>
      <c r="E779" s="1137"/>
      <c r="F779" s="1137"/>
      <c r="G779" s="1137"/>
      <c r="H779" s="1137"/>
      <c r="I779" s="1137"/>
      <c r="J779" s="1137"/>
      <c r="K779" s="1137"/>
      <c r="L779" s="1137"/>
      <c r="M779" s="1137"/>
      <c r="N779" s="1137"/>
      <c r="O779" s="1137"/>
      <c r="P779" s="1137"/>
      <c r="Q779" s="1137"/>
      <c r="R779" s="1137"/>
      <c r="S779" s="1137"/>
      <c r="T779" s="1137"/>
      <c r="U779" s="1137"/>
      <c r="V779" s="1137"/>
      <c r="W779" s="1137"/>
      <c r="X779" s="1137"/>
      <c r="Y779" s="1137"/>
      <c r="Z779" s="1137"/>
    </row>
    <row r="780" spans="1:26" ht="12.75">
      <c r="A780" s="1137"/>
      <c r="B780" s="1137"/>
      <c r="C780" s="1137"/>
      <c r="D780" s="1137"/>
      <c r="E780" s="1137"/>
      <c r="F780" s="1137"/>
      <c r="G780" s="1137"/>
      <c r="H780" s="1137"/>
      <c r="I780" s="1137"/>
      <c r="J780" s="1137"/>
      <c r="K780" s="1137"/>
      <c r="L780" s="1137"/>
      <c r="M780" s="1137"/>
      <c r="N780" s="1137"/>
      <c r="O780" s="1137"/>
      <c r="P780" s="1137"/>
      <c r="Q780" s="1137"/>
      <c r="R780" s="1137"/>
      <c r="S780" s="1137"/>
      <c r="T780" s="1137"/>
      <c r="U780" s="1137"/>
      <c r="V780" s="1137"/>
      <c r="W780" s="1137"/>
      <c r="X780" s="1137"/>
      <c r="Y780" s="1137"/>
      <c r="Z780" s="1137"/>
    </row>
    <row r="781" spans="1:26" ht="12.75">
      <c r="A781" s="1137"/>
      <c r="B781" s="1137"/>
      <c r="C781" s="1137"/>
      <c r="D781" s="1137"/>
      <c r="E781" s="1137"/>
      <c r="F781" s="1137"/>
      <c r="G781" s="1137"/>
      <c r="H781" s="1137"/>
      <c r="I781" s="1137"/>
      <c r="J781" s="1137"/>
      <c r="K781" s="1137"/>
      <c r="L781" s="1137"/>
      <c r="M781" s="1137"/>
      <c r="N781" s="1137"/>
      <c r="O781" s="1137"/>
      <c r="P781" s="1137"/>
      <c r="Q781" s="1137"/>
      <c r="R781" s="1137"/>
      <c r="S781" s="1137"/>
      <c r="T781" s="1137"/>
      <c r="U781" s="1137"/>
      <c r="V781" s="1137"/>
      <c r="W781" s="1137"/>
      <c r="X781" s="1137"/>
      <c r="Y781" s="1137"/>
      <c r="Z781" s="1137"/>
    </row>
    <row r="782" spans="1:26" ht="12.75">
      <c r="A782" s="1137"/>
      <c r="B782" s="1137"/>
      <c r="C782" s="1137"/>
      <c r="D782" s="1137"/>
      <c r="E782" s="1137"/>
      <c r="F782" s="1137"/>
      <c r="G782" s="1137"/>
      <c r="H782" s="1137"/>
      <c r="I782" s="1137"/>
      <c r="J782" s="1137"/>
      <c r="K782" s="1137"/>
      <c r="L782" s="1137"/>
      <c r="M782" s="1137"/>
      <c r="N782" s="1137"/>
      <c r="O782" s="1137"/>
      <c r="P782" s="1137"/>
      <c r="Q782" s="1137"/>
      <c r="R782" s="1137"/>
      <c r="S782" s="1137"/>
      <c r="T782" s="1137"/>
      <c r="U782" s="1137"/>
      <c r="V782" s="1137"/>
      <c r="W782" s="1137"/>
      <c r="X782" s="1137"/>
      <c r="Y782" s="1137"/>
      <c r="Z782" s="1137"/>
    </row>
    <row r="783" spans="1:26" ht="12.75">
      <c r="A783" s="1137"/>
      <c r="B783" s="1137"/>
      <c r="C783" s="1137"/>
      <c r="D783" s="1137"/>
      <c r="E783" s="1137"/>
      <c r="F783" s="1137"/>
      <c r="G783" s="1137"/>
      <c r="H783" s="1137"/>
      <c r="I783" s="1137"/>
      <c r="J783" s="1137"/>
      <c r="K783" s="1137"/>
      <c r="L783" s="1137"/>
      <c r="M783" s="1137"/>
      <c r="N783" s="1137"/>
      <c r="O783" s="1137"/>
      <c r="P783" s="1137"/>
      <c r="Q783" s="1137"/>
      <c r="R783" s="1137"/>
      <c r="S783" s="1137"/>
      <c r="T783" s="1137"/>
      <c r="U783" s="1137"/>
      <c r="V783" s="1137"/>
      <c r="W783" s="1137"/>
      <c r="X783" s="1137"/>
      <c r="Y783" s="1137"/>
      <c r="Z783" s="1137"/>
    </row>
    <row r="784" spans="1:26" ht="12.75">
      <c r="A784" s="1137"/>
      <c r="B784" s="1137"/>
      <c r="C784" s="1137"/>
      <c r="D784" s="1137"/>
      <c r="E784" s="1137"/>
      <c r="F784" s="1137"/>
      <c r="G784" s="1137"/>
      <c r="H784" s="1137"/>
      <c r="I784" s="1137"/>
      <c r="J784" s="1137"/>
      <c r="K784" s="1137"/>
      <c r="L784" s="1137"/>
      <c r="M784" s="1137"/>
      <c r="N784" s="1137"/>
      <c r="O784" s="1137"/>
      <c r="P784" s="1137"/>
      <c r="Q784" s="1137"/>
      <c r="R784" s="1137"/>
      <c r="S784" s="1137"/>
      <c r="T784" s="1137"/>
      <c r="U784" s="1137"/>
      <c r="V784" s="1137"/>
      <c r="W784" s="1137"/>
      <c r="X784" s="1137"/>
      <c r="Y784" s="1137"/>
      <c r="Z784" s="1137"/>
    </row>
    <row r="785" spans="1:26" ht="12.75">
      <c r="A785" s="1137"/>
      <c r="B785" s="1137"/>
      <c r="C785" s="1137"/>
      <c r="D785" s="1137"/>
      <c r="E785" s="1137"/>
      <c r="F785" s="1137"/>
      <c r="G785" s="1137"/>
      <c r="H785" s="1137"/>
      <c r="I785" s="1137"/>
      <c r="J785" s="1137"/>
      <c r="K785" s="1137"/>
      <c r="L785" s="1137"/>
      <c r="M785" s="1137"/>
      <c r="N785" s="1137"/>
      <c r="O785" s="1137"/>
      <c r="P785" s="1137"/>
      <c r="Q785" s="1137"/>
      <c r="R785" s="1137"/>
      <c r="S785" s="1137"/>
      <c r="T785" s="1137"/>
      <c r="U785" s="1137"/>
      <c r="V785" s="1137"/>
      <c r="W785" s="1137"/>
      <c r="X785" s="1137"/>
      <c r="Y785" s="1137"/>
      <c r="Z785" s="1137"/>
    </row>
    <row r="786" spans="1:26" ht="12.75">
      <c r="A786" s="1137"/>
      <c r="B786" s="1137"/>
      <c r="C786" s="1137"/>
      <c r="D786" s="1137"/>
      <c r="E786" s="1137"/>
      <c r="F786" s="1137"/>
      <c r="G786" s="1137"/>
      <c r="H786" s="1137"/>
      <c r="I786" s="1137"/>
      <c r="J786" s="1137"/>
      <c r="K786" s="1137"/>
      <c r="L786" s="1137"/>
      <c r="M786" s="1137"/>
      <c r="N786" s="1137"/>
      <c r="O786" s="1137"/>
      <c r="P786" s="1137"/>
      <c r="Q786" s="1137"/>
      <c r="R786" s="1137"/>
      <c r="S786" s="1137"/>
      <c r="T786" s="1137"/>
      <c r="U786" s="1137"/>
      <c r="V786" s="1137"/>
      <c r="W786" s="1137"/>
      <c r="X786" s="1137"/>
      <c r="Y786" s="1137"/>
      <c r="Z786" s="1137"/>
    </row>
    <row r="787" spans="1:26" ht="12.75">
      <c r="A787" s="1137"/>
      <c r="B787" s="1137"/>
      <c r="C787" s="1137"/>
      <c r="D787" s="1137"/>
      <c r="E787" s="1137"/>
      <c r="F787" s="1137"/>
      <c r="G787" s="1137"/>
      <c r="H787" s="1137"/>
      <c r="I787" s="1137"/>
      <c r="J787" s="1137"/>
      <c r="K787" s="1137"/>
      <c r="L787" s="1137"/>
      <c r="M787" s="1137"/>
      <c r="N787" s="1137"/>
      <c r="O787" s="1137"/>
      <c r="P787" s="1137"/>
      <c r="Q787" s="1137"/>
      <c r="R787" s="1137"/>
      <c r="S787" s="1137"/>
      <c r="T787" s="1137"/>
      <c r="U787" s="1137"/>
      <c r="V787" s="1137"/>
      <c r="W787" s="1137"/>
      <c r="X787" s="1137"/>
      <c r="Y787" s="1137"/>
      <c r="Z787" s="1137"/>
    </row>
    <row r="788" spans="1:26" ht="12.75">
      <c r="A788" s="1137"/>
      <c r="B788" s="1137"/>
      <c r="C788" s="1137"/>
      <c r="D788" s="1137"/>
      <c r="E788" s="1137"/>
      <c r="F788" s="1137"/>
      <c r="G788" s="1137"/>
      <c r="H788" s="1137"/>
      <c r="I788" s="1137"/>
      <c r="J788" s="1137"/>
      <c r="K788" s="1137"/>
      <c r="L788" s="1137"/>
      <c r="M788" s="1137"/>
      <c r="N788" s="1137"/>
      <c r="O788" s="1137"/>
      <c r="P788" s="1137"/>
      <c r="Q788" s="1137"/>
      <c r="R788" s="1137"/>
      <c r="S788" s="1137"/>
      <c r="T788" s="1137"/>
      <c r="U788" s="1137"/>
      <c r="V788" s="1137"/>
      <c r="W788" s="1137"/>
      <c r="X788" s="1137"/>
      <c r="Y788" s="1137"/>
      <c r="Z788" s="1137"/>
    </row>
    <row r="789" spans="1:26" ht="12.75">
      <c r="A789" s="1137"/>
      <c r="B789" s="1137"/>
      <c r="C789" s="1137"/>
      <c r="D789" s="1137"/>
      <c r="E789" s="1137"/>
      <c r="F789" s="1137"/>
      <c r="G789" s="1137"/>
      <c r="H789" s="1137"/>
      <c r="I789" s="1137"/>
      <c r="J789" s="1137"/>
      <c r="K789" s="1137"/>
      <c r="L789" s="1137"/>
      <c r="M789" s="1137"/>
      <c r="N789" s="1137"/>
      <c r="O789" s="1137"/>
      <c r="P789" s="1137"/>
      <c r="Q789" s="1137"/>
      <c r="R789" s="1137"/>
      <c r="S789" s="1137"/>
      <c r="T789" s="1137"/>
      <c r="U789" s="1137"/>
      <c r="V789" s="1137"/>
      <c r="W789" s="1137"/>
      <c r="X789" s="1137"/>
      <c r="Y789" s="1137"/>
      <c r="Z789" s="1137"/>
    </row>
    <row r="790" spans="1:26" ht="12.75">
      <c r="A790" s="1137"/>
      <c r="B790" s="1137"/>
      <c r="C790" s="1137"/>
      <c r="D790" s="1137"/>
      <c r="E790" s="1137"/>
      <c r="F790" s="1137"/>
      <c r="G790" s="1137"/>
      <c r="H790" s="1137"/>
      <c r="I790" s="1137"/>
      <c r="J790" s="1137"/>
      <c r="K790" s="1137"/>
      <c r="L790" s="1137"/>
      <c r="M790" s="1137"/>
      <c r="N790" s="1137"/>
      <c r="O790" s="1137"/>
      <c r="P790" s="1137"/>
      <c r="Q790" s="1137"/>
      <c r="R790" s="1137"/>
      <c r="S790" s="1137"/>
      <c r="T790" s="1137"/>
      <c r="U790" s="1137"/>
      <c r="V790" s="1137"/>
      <c r="W790" s="1137"/>
      <c r="X790" s="1137"/>
      <c r="Y790" s="1137"/>
      <c r="Z790" s="1137"/>
    </row>
    <row r="791" spans="1:26" ht="12.75">
      <c r="A791" s="1137"/>
      <c r="B791" s="1137"/>
      <c r="C791" s="1137"/>
      <c r="D791" s="1137"/>
      <c r="E791" s="1137"/>
      <c r="F791" s="1137"/>
      <c r="G791" s="1137"/>
      <c r="H791" s="1137"/>
      <c r="I791" s="1137"/>
      <c r="J791" s="1137"/>
      <c r="K791" s="1137"/>
      <c r="L791" s="1137"/>
      <c r="M791" s="1137"/>
      <c r="N791" s="1137"/>
      <c r="O791" s="1137"/>
      <c r="P791" s="1137"/>
      <c r="Q791" s="1137"/>
      <c r="R791" s="1137"/>
      <c r="S791" s="1137"/>
      <c r="T791" s="1137"/>
      <c r="U791" s="1137"/>
      <c r="V791" s="1137"/>
      <c r="W791" s="1137"/>
      <c r="X791" s="1137"/>
      <c r="Y791" s="1137"/>
      <c r="Z791" s="1137"/>
    </row>
    <row r="792" spans="1:26" ht="12.75">
      <c r="A792" s="1137"/>
      <c r="B792" s="1137"/>
      <c r="C792" s="1137"/>
      <c r="D792" s="1137"/>
      <c r="E792" s="1137"/>
      <c r="F792" s="1137"/>
      <c r="G792" s="1137"/>
      <c r="H792" s="1137"/>
      <c r="I792" s="1137"/>
      <c r="J792" s="1137"/>
      <c r="K792" s="1137"/>
      <c r="L792" s="1137"/>
      <c r="M792" s="1137"/>
      <c r="N792" s="1137"/>
      <c r="O792" s="1137"/>
      <c r="P792" s="1137"/>
      <c r="Q792" s="1137"/>
      <c r="R792" s="1137"/>
      <c r="S792" s="1137"/>
      <c r="T792" s="1137"/>
      <c r="U792" s="1137"/>
      <c r="V792" s="1137"/>
      <c r="W792" s="1137"/>
      <c r="X792" s="1137"/>
      <c r="Y792" s="1137"/>
      <c r="Z792" s="1137"/>
    </row>
    <row r="793" spans="1:26" ht="12.75">
      <c r="A793" s="1137"/>
      <c r="B793" s="1137"/>
      <c r="C793" s="1137"/>
      <c r="D793" s="1137"/>
      <c r="E793" s="1137"/>
      <c r="F793" s="1137"/>
      <c r="G793" s="1137"/>
      <c r="H793" s="1137"/>
      <c r="I793" s="1137"/>
      <c r="J793" s="1137"/>
      <c r="K793" s="1137"/>
      <c r="L793" s="1137"/>
      <c r="M793" s="1137"/>
      <c r="N793" s="1137"/>
      <c r="O793" s="1137"/>
      <c r="P793" s="1137"/>
      <c r="Q793" s="1137"/>
      <c r="R793" s="1137"/>
      <c r="S793" s="1137"/>
      <c r="T793" s="1137"/>
      <c r="U793" s="1137"/>
      <c r="V793" s="1137"/>
      <c r="W793" s="1137"/>
      <c r="X793" s="1137"/>
      <c r="Y793" s="1137"/>
      <c r="Z793" s="1137"/>
    </row>
    <row r="794" spans="1:26" ht="12.75">
      <c r="A794" s="1137"/>
      <c r="B794" s="1137"/>
      <c r="C794" s="1137"/>
      <c r="D794" s="1137"/>
      <c r="E794" s="1137"/>
      <c r="F794" s="1137"/>
      <c r="G794" s="1137"/>
      <c r="H794" s="1137"/>
      <c r="I794" s="1137"/>
      <c r="J794" s="1137"/>
      <c r="K794" s="1137"/>
      <c r="L794" s="1137"/>
      <c r="M794" s="1137"/>
      <c r="N794" s="1137"/>
      <c r="O794" s="1137"/>
      <c r="P794" s="1137"/>
      <c r="Q794" s="1137"/>
      <c r="R794" s="1137"/>
      <c r="S794" s="1137"/>
      <c r="T794" s="1137"/>
      <c r="U794" s="1137"/>
      <c r="V794" s="1137"/>
      <c r="W794" s="1137"/>
      <c r="X794" s="1137"/>
      <c r="Y794" s="1137"/>
      <c r="Z794" s="1137"/>
    </row>
    <row r="795" spans="1:26" ht="12.75">
      <c r="A795" s="1137"/>
      <c r="B795" s="1137"/>
      <c r="C795" s="1137"/>
      <c r="D795" s="1137"/>
      <c r="E795" s="1137"/>
      <c r="F795" s="1137"/>
      <c r="G795" s="1137"/>
      <c r="H795" s="1137"/>
      <c r="I795" s="1137"/>
      <c r="J795" s="1137"/>
      <c r="K795" s="1137"/>
      <c r="L795" s="1137"/>
      <c r="M795" s="1137"/>
      <c r="N795" s="1137"/>
      <c r="O795" s="1137"/>
      <c r="P795" s="1137"/>
      <c r="Q795" s="1137"/>
      <c r="R795" s="1137"/>
      <c r="S795" s="1137"/>
      <c r="T795" s="1137"/>
      <c r="U795" s="1137"/>
      <c r="V795" s="1137"/>
      <c r="W795" s="1137"/>
      <c r="X795" s="1137"/>
      <c r="Y795" s="1137"/>
      <c r="Z795" s="1137"/>
    </row>
    <row r="796" spans="1:26" ht="12.75">
      <c r="A796" s="1137"/>
      <c r="B796" s="1137"/>
      <c r="C796" s="1137"/>
      <c r="D796" s="1137"/>
      <c r="E796" s="1137"/>
      <c r="F796" s="1137"/>
      <c r="G796" s="1137"/>
      <c r="H796" s="1137"/>
      <c r="I796" s="1137"/>
      <c r="J796" s="1137"/>
      <c r="K796" s="1137"/>
      <c r="L796" s="1137"/>
      <c r="M796" s="1137"/>
      <c r="N796" s="1137"/>
      <c r="O796" s="1137"/>
      <c r="P796" s="1137"/>
      <c r="Q796" s="1137"/>
      <c r="R796" s="1137"/>
      <c r="S796" s="1137"/>
      <c r="T796" s="1137"/>
      <c r="U796" s="1137"/>
      <c r="V796" s="1137"/>
      <c r="W796" s="1137"/>
      <c r="X796" s="1137"/>
      <c r="Y796" s="1137"/>
      <c r="Z796" s="1137"/>
    </row>
    <row r="797" spans="1:26" ht="12.75">
      <c r="A797" s="1137"/>
      <c r="B797" s="1137"/>
      <c r="C797" s="1137"/>
      <c r="D797" s="1137"/>
      <c r="E797" s="1137"/>
      <c r="F797" s="1137"/>
      <c r="G797" s="1137"/>
      <c r="H797" s="1137"/>
      <c r="I797" s="1137"/>
      <c r="J797" s="1137"/>
      <c r="K797" s="1137"/>
      <c r="L797" s="1137"/>
      <c r="M797" s="1137"/>
      <c r="N797" s="1137"/>
      <c r="O797" s="1137"/>
      <c r="P797" s="1137"/>
      <c r="Q797" s="1137"/>
      <c r="R797" s="1137"/>
      <c r="S797" s="1137"/>
      <c r="T797" s="1137"/>
      <c r="U797" s="1137"/>
      <c r="V797" s="1137"/>
      <c r="W797" s="1137"/>
      <c r="X797" s="1137"/>
      <c r="Y797" s="1137"/>
      <c r="Z797" s="1137"/>
    </row>
    <row r="798" spans="1:26" ht="12.75">
      <c r="A798" s="1137"/>
      <c r="B798" s="1137"/>
      <c r="C798" s="1137"/>
      <c r="D798" s="1137"/>
      <c r="E798" s="1137"/>
      <c r="F798" s="1137"/>
      <c r="G798" s="1137"/>
      <c r="H798" s="1137"/>
      <c r="I798" s="1137"/>
      <c r="J798" s="1137"/>
      <c r="K798" s="1137"/>
      <c r="L798" s="1137"/>
      <c r="M798" s="1137"/>
      <c r="N798" s="1137"/>
      <c r="O798" s="1137"/>
      <c r="P798" s="1137"/>
      <c r="Q798" s="1137"/>
      <c r="R798" s="1137"/>
      <c r="S798" s="1137"/>
      <c r="T798" s="1137"/>
      <c r="U798" s="1137"/>
      <c r="V798" s="1137"/>
      <c r="W798" s="1137"/>
      <c r="X798" s="1137"/>
      <c r="Y798" s="1137"/>
      <c r="Z798" s="1137"/>
    </row>
    <row r="799" spans="1:26" ht="12.75">
      <c r="A799" s="1137"/>
      <c r="B799" s="1137"/>
      <c r="C799" s="1137"/>
      <c r="D799" s="1137"/>
      <c r="E799" s="1137"/>
      <c r="F799" s="1137"/>
      <c r="G799" s="1137"/>
      <c r="H799" s="1137"/>
      <c r="I799" s="1137"/>
      <c r="J799" s="1137"/>
      <c r="K799" s="1137"/>
      <c r="L799" s="1137"/>
      <c r="M799" s="1137"/>
      <c r="N799" s="1137"/>
      <c r="O799" s="1137"/>
      <c r="P799" s="1137"/>
      <c r="Q799" s="1137"/>
      <c r="R799" s="1137"/>
      <c r="S799" s="1137"/>
      <c r="T799" s="1137"/>
      <c r="U799" s="1137"/>
      <c r="V799" s="1137"/>
      <c r="W799" s="1137"/>
      <c r="X799" s="1137"/>
      <c r="Y799" s="1137"/>
      <c r="Z799" s="1137"/>
    </row>
    <row r="800" spans="1:26" ht="12.75">
      <c r="A800" s="1137"/>
      <c r="B800" s="1137"/>
      <c r="C800" s="1137"/>
      <c r="D800" s="1137"/>
      <c r="E800" s="1137"/>
      <c r="F800" s="1137"/>
      <c r="G800" s="1137"/>
      <c r="H800" s="1137"/>
      <c r="I800" s="1137"/>
      <c r="J800" s="1137"/>
      <c r="K800" s="1137"/>
      <c r="L800" s="1137"/>
      <c r="M800" s="1137"/>
      <c r="N800" s="1137"/>
      <c r="O800" s="1137"/>
      <c r="P800" s="1137"/>
      <c r="Q800" s="1137"/>
      <c r="R800" s="1137"/>
      <c r="S800" s="1137"/>
      <c r="T800" s="1137"/>
      <c r="U800" s="1137"/>
      <c r="V800" s="1137"/>
      <c r="W800" s="1137"/>
      <c r="X800" s="1137"/>
      <c r="Y800" s="1137"/>
      <c r="Z800" s="1137"/>
    </row>
    <row r="801" spans="1:26" ht="12.75">
      <c r="A801" s="1137"/>
      <c r="B801" s="1137"/>
      <c r="C801" s="1137"/>
      <c r="D801" s="1137"/>
      <c r="E801" s="1137"/>
      <c r="F801" s="1137"/>
      <c r="G801" s="1137"/>
      <c r="H801" s="1137"/>
      <c r="I801" s="1137"/>
      <c r="J801" s="1137"/>
      <c r="K801" s="1137"/>
      <c r="L801" s="1137"/>
      <c r="M801" s="1137"/>
      <c r="N801" s="1137"/>
      <c r="O801" s="1137"/>
      <c r="P801" s="1137"/>
      <c r="Q801" s="1137"/>
      <c r="R801" s="1137"/>
      <c r="S801" s="1137"/>
      <c r="T801" s="1137"/>
      <c r="U801" s="1137"/>
      <c r="V801" s="1137"/>
      <c r="W801" s="1137"/>
      <c r="X801" s="1137"/>
      <c r="Y801" s="1137"/>
      <c r="Z801" s="1137"/>
    </row>
    <row r="802" spans="1:26" ht="12.75">
      <c r="A802" s="1137"/>
      <c r="B802" s="1137"/>
      <c r="C802" s="1137"/>
      <c r="D802" s="1137"/>
      <c r="E802" s="1137"/>
      <c r="F802" s="1137"/>
      <c r="G802" s="1137"/>
      <c r="H802" s="1137"/>
      <c r="I802" s="1137"/>
      <c r="J802" s="1137"/>
      <c r="K802" s="1137"/>
      <c r="L802" s="1137"/>
      <c r="M802" s="1137"/>
      <c r="N802" s="1137"/>
      <c r="O802" s="1137"/>
      <c r="P802" s="1137"/>
      <c r="Q802" s="1137"/>
      <c r="R802" s="1137"/>
      <c r="S802" s="1137"/>
      <c r="T802" s="1137"/>
      <c r="U802" s="1137"/>
      <c r="V802" s="1137"/>
      <c r="W802" s="1137"/>
      <c r="X802" s="1137"/>
      <c r="Y802" s="1137"/>
      <c r="Z802" s="1137"/>
    </row>
    <row r="803" spans="1:26" ht="12.75">
      <c r="A803" s="1137"/>
      <c r="B803" s="1137"/>
      <c r="C803" s="1137"/>
      <c r="D803" s="1137"/>
      <c r="E803" s="1137"/>
      <c r="F803" s="1137"/>
      <c r="G803" s="1137"/>
      <c r="H803" s="1137"/>
      <c r="I803" s="1137"/>
      <c r="J803" s="1137"/>
      <c r="K803" s="1137"/>
      <c r="L803" s="1137"/>
      <c r="M803" s="1137"/>
      <c r="N803" s="1137"/>
      <c r="O803" s="1137"/>
      <c r="P803" s="1137"/>
      <c r="Q803" s="1137"/>
      <c r="R803" s="1137"/>
      <c r="S803" s="1137"/>
      <c r="T803" s="1137"/>
      <c r="U803" s="1137"/>
      <c r="V803" s="1137"/>
      <c r="W803" s="1137"/>
      <c r="X803" s="1137"/>
      <c r="Y803" s="1137"/>
      <c r="Z803" s="1137"/>
    </row>
    <row r="804" spans="1:26" ht="12.75">
      <c r="A804" s="1137"/>
      <c r="B804" s="1137"/>
      <c r="C804" s="1137"/>
      <c r="D804" s="1137"/>
      <c r="E804" s="1137"/>
      <c r="F804" s="1137"/>
      <c r="G804" s="1137"/>
      <c r="H804" s="1137"/>
      <c r="I804" s="1137"/>
      <c r="J804" s="1137"/>
      <c r="K804" s="1137"/>
      <c r="L804" s="1137"/>
      <c r="M804" s="1137"/>
      <c r="N804" s="1137"/>
      <c r="O804" s="1137"/>
      <c r="P804" s="1137"/>
      <c r="Q804" s="1137"/>
      <c r="R804" s="1137"/>
      <c r="S804" s="1137"/>
      <c r="T804" s="1137"/>
      <c r="U804" s="1137"/>
      <c r="V804" s="1137"/>
      <c r="W804" s="1137"/>
      <c r="X804" s="1137"/>
      <c r="Y804" s="1137"/>
      <c r="Z804" s="1137"/>
    </row>
    <row r="805" spans="1:26" ht="12.75">
      <c r="A805" s="1137"/>
      <c r="B805" s="1137"/>
      <c r="C805" s="1137"/>
      <c r="D805" s="1137"/>
      <c r="E805" s="1137"/>
      <c r="F805" s="1137"/>
      <c r="G805" s="1137"/>
      <c r="H805" s="1137"/>
      <c r="I805" s="1137"/>
      <c r="J805" s="1137"/>
      <c r="K805" s="1137"/>
      <c r="L805" s="1137"/>
      <c r="M805" s="1137"/>
      <c r="N805" s="1137"/>
      <c r="O805" s="1137"/>
      <c r="P805" s="1137"/>
      <c r="Q805" s="1137"/>
      <c r="R805" s="1137"/>
      <c r="S805" s="1137"/>
      <c r="T805" s="1137"/>
      <c r="U805" s="1137"/>
      <c r="V805" s="1137"/>
      <c r="W805" s="1137"/>
      <c r="X805" s="1137"/>
      <c r="Y805" s="1137"/>
      <c r="Z805" s="1137"/>
    </row>
    <row r="806" spans="1:26" ht="12.75">
      <c r="A806" s="1137"/>
      <c r="B806" s="1137"/>
      <c r="C806" s="1137"/>
      <c r="D806" s="1137"/>
      <c r="E806" s="1137"/>
      <c r="F806" s="1137"/>
      <c r="G806" s="1137"/>
      <c r="H806" s="1137"/>
      <c r="I806" s="1137"/>
      <c r="J806" s="1137"/>
      <c r="K806" s="1137"/>
      <c r="L806" s="1137"/>
      <c r="M806" s="1137"/>
      <c r="N806" s="1137"/>
      <c r="O806" s="1137"/>
      <c r="P806" s="1137"/>
      <c r="Q806" s="1137"/>
      <c r="R806" s="1137"/>
      <c r="S806" s="1137"/>
      <c r="T806" s="1137"/>
      <c r="U806" s="1137"/>
      <c r="V806" s="1137"/>
      <c r="W806" s="1137"/>
      <c r="X806" s="1137"/>
      <c r="Y806" s="1137"/>
      <c r="Z806" s="1137"/>
    </row>
    <row r="807" spans="1:26" ht="12.75">
      <c r="A807" s="1137"/>
      <c r="B807" s="1137"/>
      <c r="C807" s="1137"/>
      <c r="D807" s="1137"/>
      <c r="E807" s="1137"/>
      <c r="F807" s="1137"/>
      <c r="G807" s="1137"/>
      <c r="H807" s="1137"/>
      <c r="I807" s="1137"/>
      <c r="J807" s="1137"/>
      <c r="K807" s="1137"/>
      <c r="L807" s="1137"/>
      <c r="M807" s="1137"/>
      <c r="N807" s="1137"/>
      <c r="O807" s="1137"/>
      <c r="P807" s="1137"/>
      <c r="Q807" s="1137"/>
      <c r="R807" s="1137"/>
      <c r="S807" s="1137"/>
      <c r="T807" s="1137"/>
      <c r="U807" s="1137"/>
      <c r="V807" s="1137"/>
      <c r="W807" s="1137"/>
      <c r="X807" s="1137"/>
      <c r="Y807" s="1137"/>
      <c r="Z807" s="1137"/>
    </row>
    <row r="808" spans="1:26" ht="12.75">
      <c r="A808" s="1137"/>
      <c r="B808" s="1137"/>
      <c r="C808" s="1137"/>
      <c r="D808" s="1137"/>
      <c r="E808" s="1137"/>
      <c r="F808" s="1137"/>
      <c r="G808" s="1137"/>
      <c r="H808" s="1137"/>
      <c r="I808" s="1137"/>
      <c r="J808" s="1137"/>
      <c r="K808" s="1137"/>
      <c r="L808" s="1137"/>
      <c r="M808" s="1137"/>
      <c r="N808" s="1137"/>
      <c r="O808" s="1137"/>
      <c r="P808" s="1137"/>
      <c r="Q808" s="1137"/>
      <c r="R808" s="1137"/>
      <c r="S808" s="1137"/>
      <c r="T808" s="1137"/>
      <c r="U808" s="1137"/>
      <c r="V808" s="1137"/>
      <c r="W808" s="1137"/>
      <c r="X808" s="1137"/>
      <c r="Y808" s="1137"/>
      <c r="Z808" s="1137"/>
    </row>
    <row r="809" spans="1:26" ht="12.75">
      <c r="A809" s="1137"/>
      <c r="B809" s="1137"/>
      <c r="C809" s="1137"/>
      <c r="D809" s="1137"/>
      <c r="E809" s="1137"/>
      <c r="F809" s="1137"/>
      <c r="G809" s="1137"/>
      <c r="H809" s="1137"/>
      <c r="I809" s="1137"/>
      <c r="J809" s="1137"/>
      <c r="K809" s="1137"/>
      <c r="L809" s="1137"/>
      <c r="M809" s="1137"/>
      <c r="N809" s="1137"/>
      <c r="O809" s="1137"/>
      <c r="P809" s="1137"/>
      <c r="Q809" s="1137"/>
      <c r="R809" s="1137"/>
      <c r="S809" s="1137"/>
      <c r="T809" s="1137"/>
      <c r="U809" s="1137"/>
      <c r="V809" s="1137"/>
      <c r="W809" s="1137"/>
      <c r="X809" s="1137"/>
      <c r="Y809" s="1137"/>
      <c r="Z809" s="1137"/>
    </row>
    <row r="810" spans="1:26" ht="12.75">
      <c r="A810" s="1137"/>
      <c r="B810" s="1137"/>
      <c r="C810" s="1137"/>
      <c r="D810" s="1137"/>
      <c r="E810" s="1137"/>
      <c r="F810" s="1137"/>
      <c r="G810" s="1137"/>
      <c r="H810" s="1137"/>
      <c r="I810" s="1137"/>
      <c r="J810" s="1137"/>
      <c r="K810" s="1137"/>
      <c r="L810" s="1137"/>
      <c r="M810" s="1137"/>
      <c r="N810" s="1137"/>
      <c r="O810" s="1137"/>
      <c r="P810" s="1137"/>
      <c r="Q810" s="1137"/>
      <c r="R810" s="1137"/>
      <c r="S810" s="1137"/>
      <c r="T810" s="1137"/>
      <c r="U810" s="1137"/>
      <c r="V810" s="1137"/>
      <c r="W810" s="1137"/>
      <c r="X810" s="1137"/>
      <c r="Y810" s="1137"/>
      <c r="Z810" s="1137"/>
    </row>
    <row r="811" spans="1:26" ht="12.75">
      <c r="A811" s="1137"/>
      <c r="B811" s="1137"/>
      <c r="C811" s="1137"/>
      <c r="D811" s="1137"/>
      <c r="E811" s="1137"/>
      <c r="F811" s="1137"/>
      <c r="G811" s="1137"/>
      <c r="H811" s="1137"/>
      <c r="I811" s="1137"/>
      <c r="J811" s="1137"/>
      <c r="K811" s="1137"/>
      <c r="L811" s="1137"/>
      <c r="M811" s="1137"/>
      <c r="N811" s="1137"/>
      <c r="O811" s="1137"/>
      <c r="P811" s="1137"/>
      <c r="Q811" s="1137"/>
      <c r="R811" s="1137"/>
      <c r="S811" s="1137"/>
      <c r="T811" s="1137"/>
      <c r="U811" s="1137"/>
      <c r="V811" s="1137"/>
      <c r="W811" s="1137"/>
      <c r="X811" s="1137"/>
      <c r="Y811" s="1137"/>
      <c r="Z811" s="1137"/>
    </row>
    <row r="812" spans="1:26" ht="12.75">
      <c r="A812" s="1137"/>
      <c r="B812" s="1137"/>
      <c r="C812" s="1137"/>
      <c r="D812" s="1137"/>
      <c r="E812" s="1137"/>
      <c r="F812" s="1137"/>
      <c r="G812" s="1137"/>
      <c r="H812" s="1137"/>
      <c r="I812" s="1137"/>
      <c r="J812" s="1137"/>
      <c r="K812" s="1137"/>
      <c r="L812" s="1137"/>
      <c r="M812" s="1137"/>
      <c r="N812" s="1137"/>
      <c r="O812" s="1137"/>
      <c r="P812" s="1137"/>
      <c r="Q812" s="1137"/>
      <c r="R812" s="1137"/>
      <c r="S812" s="1137"/>
      <c r="T812" s="1137"/>
      <c r="U812" s="1137"/>
      <c r="V812" s="1137"/>
      <c r="W812" s="1137"/>
      <c r="X812" s="1137"/>
      <c r="Y812" s="1137"/>
      <c r="Z812" s="1137"/>
    </row>
    <row r="813" spans="1:26" ht="12.75">
      <c r="A813" s="1137"/>
      <c r="B813" s="1137"/>
      <c r="C813" s="1137"/>
      <c r="D813" s="1137"/>
      <c r="E813" s="1137"/>
      <c r="F813" s="1137"/>
      <c r="G813" s="1137"/>
      <c r="H813" s="1137"/>
      <c r="I813" s="1137"/>
      <c r="J813" s="1137"/>
      <c r="K813" s="1137"/>
      <c r="L813" s="1137"/>
      <c r="M813" s="1137"/>
      <c r="N813" s="1137"/>
      <c r="O813" s="1137"/>
      <c r="P813" s="1137"/>
      <c r="Q813" s="1137"/>
      <c r="R813" s="1137"/>
      <c r="S813" s="1137"/>
      <c r="T813" s="1137"/>
      <c r="U813" s="1137"/>
      <c r="V813" s="1137"/>
      <c r="W813" s="1137"/>
      <c r="X813" s="1137"/>
      <c r="Y813" s="1137"/>
      <c r="Z813" s="1137"/>
    </row>
    <row r="814" spans="1:26" ht="12.75">
      <c r="A814" s="1137"/>
      <c r="B814" s="1137"/>
      <c r="C814" s="1137"/>
      <c r="D814" s="1137"/>
      <c r="E814" s="1137"/>
      <c r="F814" s="1137"/>
      <c r="G814" s="1137"/>
      <c r="H814" s="1137"/>
      <c r="I814" s="1137"/>
      <c r="J814" s="1137"/>
      <c r="K814" s="1137"/>
      <c r="L814" s="1137"/>
      <c r="M814" s="1137"/>
      <c r="N814" s="1137"/>
      <c r="O814" s="1137"/>
      <c r="P814" s="1137"/>
      <c r="Q814" s="1137"/>
      <c r="R814" s="1137"/>
      <c r="S814" s="1137"/>
      <c r="T814" s="1137"/>
      <c r="U814" s="1137"/>
      <c r="V814" s="1137"/>
      <c r="W814" s="1137"/>
      <c r="X814" s="1137"/>
      <c r="Y814" s="1137"/>
      <c r="Z814" s="1137"/>
    </row>
    <row r="815" spans="1:26" ht="12.75">
      <c r="A815" s="1137"/>
      <c r="B815" s="1137"/>
      <c r="C815" s="1137"/>
      <c r="D815" s="1137"/>
      <c r="E815" s="1137"/>
      <c r="F815" s="1137"/>
      <c r="G815" s="1137"/>
      <c r="H815" s="1137"/>
      <c r="I815" s="1137"/>
      <c r="J815" s="1137"/>
      <c r="K815" s="1137"/>
      <c r="L815" s="1137"/>
      <c r="M815" s="1137"/>
      <c r="N815" s="1137"/>
      <c r="O815" s="1137"/>
      <c r="P815" s="1137"/>
      <c r="Q815" s="1137"/>
      <c r="R815" s="1137"/>
      <c r="S815" s="1137"/>
      <c r="T815" s="1137"/>
      <c r="U815" s="1137"/>
      <c r="V815" s="1137"/>
      <c r="W815" s="1137"/>
      <c r="X815" s="1137"/>
      <c r="Y815" s="1137"/>
      <c r="Z815" s="1137"/>
    </row>
    <row r="816" spans="1:26" ht="12.75">
      <c r="A816" s="1137"/>
      <c r="B816" s="1137"/>
      <c r="C816" s="1137"/>
      <c r="D816" s="1137"/>
      <c r="E816" s="1137"/>
      <c r="F816" s="1137"/>
      <c r="G816" s="1137"/>
      <c r="H816" s="1137"/>
      <c r="I816" s="1137"/>
      <c r="J816" s="1137"/>
      <c r="K816" s="1137"/>
      <c r="L816" s="1137"/>
      <c r="M816" s="1137"/>
      <c r="N816" s="1137"/>
      <c r="O816" s="1137"/>
      <c r="P816" s="1137"/>
      <c r="Q816" s="1137"/>
      <c r="R816" s="1137"/>
      <c r="S816" s="1137"/>
      <c r="T816" s="1137"/>
      <c r="U816" s="1137"/>
      <c r="V816" s="1137"/>
      <c r="W816" s="1137"/>
      <c r="X816" s="1137"/>
      <c r="Y816" s="1137"/>
      <c r="Z816" s="1137"/>
    </row>
    <row r="817" spans="1:26" ht="12.75">
      <c r="A817" s="1137"/>
      <c r="B817" s="1137"/>
      <c r="C817" s="1137"/>
      <c r="D817" s="1137"/>
      <c r="E817" s="1137"/>
      <c r="F817" s="1137"/>
      <c r="G817" s="1137"/>
      <c r="H817" s="1137"/>
      <c r="I817" s="1137"/>
      <c r="J817" s="1137"/>
      <c r="K817" s="1137"/>
      <c r="L817" s="1137"/>
      <c r="M817" s="1137"/>
      <c r="N817" s="1137"/>
      <c r="O817" s="1137"/>
      <c r="P817" s="1137"/>
      <c r="Q817" s="1137"/>
      <c r="R817" s="1137"/>
      <c r="S817" s="1137"/>
      <c r="T817" s="1137"/>
      <c r="U817" s="1137"/>
      <c r="V817" s="1137"/>
      <c r="W817" s="1137"/>
      <c r="X817" s="1137"/>
      <c r="Y817" s="1137"/>
      <c r="Z817" s="1137"/>
    </row>
    <row r="818" spans="1:26" ht="12.75">
      <c r="A818" s="1137"/>
      <c r="B818" s="1137"/>
      <c r="C818" s="1137"/>
      <c r="D818" s="1137"/>
      <c r="E818" s="1137"/>
      <c r="F818" s="1137"/>
      <c r="G818" s="1137"/>
      <c r="H818" s="1137"/>
      <c r="I818" s="1137"/>
      <c r="J818" s="1137"/>
      <c r="K818" s="1137"/>
      <c r="L818" s="1137"/>
      <c r="M818" s="1137"/>
      <c r="N818" s="1137"/>
      <c r="O818" s="1137"/>
      <c r="P818" s="1137"/>
      <c r="Q818" s="1137"/>
      <c r="R818" s="1137"/>
      <c r="S818" s="1137"/>
      <c r="T818" s="1137"/>
      <c r="U818" s="1137"/>
      <c r="V818" s="1137"/>
      <c r="W818" s="1137"/>
      <c r="X818" s="1137"/>
      <c r="Y818" s="1137"/>
      <c r="Z818" s="1137"/>
    </row>
    <row r="819" spans="1:26" ht="12.75">
      <c r="A819" s="1137"/>
      <c r="B819" s="1137"/>
      <c r="C819" s="1137"/>
      <c r="D819" s="1137"/>
      <c r="E819" s="1137"/>
      <c r="F819" s="1137"/>
      <c r="G819" s="1137"/>
      <c r="H819" s="1137"/>
      <c r="I819" s="1137"/>
      <c r="J819" s="1137"/>
      <c r="K819" s="1137"/>
      <c r="L819" s="1137"/>
      <c r="M819" s="1137"/>
      <c r="N819" s="1137"/>
      <c r="O819" s="1137"/>
      <c r="P819" s="1137"/>
      <c r="Q819" s="1137"/>
      <c r="R819" s="1137"/>
      <c r="S819" s="1137"/>
      <c r="T819" s="1137"/>
      <c r="U819" s="1137"/>
      <c r="V819" s="1137"/>
      <c r="W819" s="1137"/>
      <c r="X819" s="1137"/>
      <c r="Y819" s="1137"/>
      <c r="Z819" s="1137"/>
    </row>
    <row r="820" spans="1:26" ht="12.75">
      <c r="A820" s="1137"/>
      <c r="B820" s="1137"/>
      <c r="C820" s="1137"/>
      <c r="D820" s="1137"/>
      <c r="E820" s="1137"/>
      <c r="F820" s="1137"/>
      <c r="G820" s="1137"/>
      <c r="H820" s="1137"/>
      <c r="I820" s="1137"/>
      <c r="J820" s="1137"/>
      <c r="K820" s="1137"/>
      <c r="L820" s="1137"/>
      <c r="M820" s="1137"/>
      <c r="N820" s="1137"/>
      <c r="O820" s="1137"/>
      <c r="P820" s="1137"/>
      <c r="Q820" s="1137"/>
      <c r="R820" s="1137"/>
      <c r="S820" s="1137"/>
      <c r="T820" s="1137"/>
      <c r="U820" s="1137"/>
      <c r="V820" s="1137"/>
      <c r="W820" s="1137"/>
      <c r="X820" s="1137"/>
      <c r="Y820" s="1137"/>
      <c r="Z820" s="1137"/>
    </row>
    <row r="821" spans="1:26" ht="12.75">
      <c r="A821" s="1137"/>
      <c r="B821" s="1137"/>
      <c r="C821" s="1137"/>
      <c r="D821" s="1137"/>
      <c r="E821" s="1137"/>
      <c r="F821" s="1137"/>
      <c r="G821" s="1137"/>
      <c r="H821" s="1137"/>
      <c r="I821" s="1137"/>
      <c r="J821" s="1137"/>
      <c r="K821" s="1137"/>
      <c r="L821" s="1137"/>
      <c r="M821" s="1137"/>
      <c r="N821" s="1137"/>
      <c r="O821" s="1137"/>
      <c r="P821" s="1137"/>
      <c r="Q821" s="1137"/>
      <c r="R821" s="1137"/>
      <c r="S821" s="1137"/>
      <c r="T821" s="1137"/>
      <c r="U821" s="1137"/>
      <c r="V821" s="1137"/>
      <c r="W821" s="1137"/>
      <c r="X821" s="1137"/>
      <c r="Y821" s="1137"/>
      <c r="Z821" s="1137"/>
    </row>
    <row r="822" spans="1:26" ht="12.75">
      <c r="A822" s="1137"/>
      <c r="B822" s="1137"/>
      <c r="C822" s="1137"/>
      <c r="D822" s="1137"/>
      <c r="E822" s="1137"/>
      <c r="F822" s="1137"/>
      <c r="G822" s="1137"/>
      <c r="H822" s="1137"/>
      <c r="I822" s="1137"/>
      <c r="J822" s="1137"/>
      <c r="K822" s="1137"/>
      <c r="L822" s="1137"/>
      <c r="M822" s="1137"/>
      <c r="N822" s="1137"/>
      <c r="O822" s="1137"/>
      <c r="P822" s="1137"/>
      <c r="Q822" s="1137"/>
      <c r="R822" s="1137"/>
      <c r="S822" s="1137"/>
      <c r="T822" s="1137"/>
      <c r="U822" s="1137"/>
      <c r="V822" s="1137"/>
      <c r="W822" s="1137"/>
      <c r="X822" s="1137"/>
      <c r="Y822" s="1137"/>
      <c r="Z822" s="1137"/>
    </row>
    <row r="823" spans="1:26" ht="12.75">
      <c r="A823" s="1137"/>
      <c r="B823" s="1137"/>
      <c r="C823" s="1137"/>
      <c r="D823" s="1137"/>
      <c r="E823" s="1137"/>
      <c r="F823" s="1137"/>
      <c r="G823" s="1137"/>
      <c r="H823" s="1137"/>
      <c r="I823" s="1137"/>
      <c r="J823" s="1137"/>
      <c r="K823" s="1137"/>
      <c r="L823" s="1137"/>
      <c r="M823" s="1137"/>
      <c r="N823" s="1137"/>
      <c r="O823" s="1137"/>
      <c r="P823" s="1137"/>
      <c r="Q823" s="1137"/>
      <c r="R823" s="1137"/>
      <c r="S823" s="1137"/>
      <c r="T823" s="1137"/>
      <c r="U823" s="1137"/>
      <c r="V823" s="1137"/>
      <c r="W823" s="1137"/>
      <c r="X823" s="1137"/>
      <c r="Y823" s="1137"/>
      <c r="Z823" s="1137"/>
    </row>
    <row r="824" spans="1:26" ht="12.75">
      <c r="A824" s="1137"/>
      <c r="B824" s="1137"/>
      <c r="C824" s="1137"/>
      <c r="D824" s="1137"/>
      <c r="E824" s="1137"/>
      <c r="F824" s="1137"/>
      <c r="G824" s="1137"/>
      <c r="H824" s="1137"/>
      <c r="I824" s="1137"/>
      <c r="J824" s="1137"/>
      <c r="K824" s="1137"/>
      <c r="L824" s="1137"/>
      <c r="M824" s="1137"/>
      <c r="N824" s="1137"/>
      <c r="O824" s="1137"/>
      <c r="P824" s="1137"/>
      <c r="Q824" s="1137"/>
      <c r="R824" s="1137"/>
      <c r="S824" s="1137"/>
      <c r="T824" s="1137"/>
      <c r="U824" s="1137"/>
      <c r="V824" s="1137"/>
      <c r="W824" s="1137"/>
      <c r="X824" s="1137"/>
      <c r="Y824" s="1137"/>
      <c r="Z824" s="1137"/>
    </row>
    <row r="825" spans="1:26" ht="12.75">
      <c r="A825" s="1137"/>
      <c r="B825" s="1137"/>
      <c r="C825" s="1137"/>
      <c r="D825" s="1137"/>
      <c r="E825" s="1137"/>
      <c r="F825" s="1137"/>
      <c r="G825" s="1137"/>
      <c r="H825" s="1137"/>
      <c r="I825" s="1137"/>
      <c r="J825" s="1137"/>
      <c r="K825" s="1137"/>
      <c r="L825" s="1137"/>
      <c r="M825" s="1137"/>
      <c r="N825" s="1137"/>
      <c r="O825" s="1137"/>
      <c r="P825" s="1137"/>
      <c r="Q825" s="1137"/>
      <c r="R825" s="1137"/>
      <c r="S825" s="1137"/>
      <c r="T825" s="1137"/>
      <c r="U825" s="1137"/>
      <c r="V825" s="1137"/>
      <c r="W825" s="1137"/>
      <c r="X825" s="1137"/>
      <c r="Y825" s="1137"/>
      <c r="Z825" s="1137"/>
    </row>
    <row r="826" spans="1:26" ht="12.75">
      <c r="A826" s="1137"/>
      <c r="B826" s="1137"/>
      <c r="C826" s="1137"/>
      <c r="D826" s="1137"/>
      <c r="E826" s="1137"/>
      <c r="F826" s="1137"/>
      <c r="G826" s="1137"/>
      <c r="H826" s="1137"/>
      <c r="I826" s="1137"/>
      <c r="J826" s="1137"/>
      <c r="K826" s="1137"/>
      <c r="L826" s="1137"/>
      <c r="M826" s="1137"/>
      <c r="N826" s="1137"/>
      <c r="O826" s="1137"/>
      <c r="P826" s="1137"/>
      <c r="Q826" s="1137"/>
      <c r="R826" s="1137"/>
      <c r="S826" s="1137"/>
      <c r="T826" s="1137"/>
      <c r="U826" s="1137"/>
      <c r="V826" s="1137"/>
      <c r="W826" s="1137"/>
      <c r="X826" s="1137"/>
      <c r="Y826" s="1137"/>
      <c r="Z826" s="1137"/>
    </row>
    <row r="827" spans="1:26" ht="12.75">
      <c r="A827" s="1137"/>
      <c r="B827" s="1137"/>
      <c r="C827" s="1137"/>
      <c r="D827" s="1137"/>
      <c r="E827" s="1137"/>
      <c r="F827" s="1137"/>
      <c r="G827" s="1137"/>
      <c r="H827" s="1137"/>
      <c r="I827" s="1137"/>
      <c r="J827" s="1137"/>
      <c r="K827" s="1137"/>
      <c r="L827" s="1137"/>
      <c r="M827" s="1137"/>
      <c r="N827" s="1137"/>
      <c r="O827" s="1137"/>
      <c r="P827" s="1137"/>
      <c r="Q827" s="1137"/>
      <c r="R827" s="1137"/>
      <c r="S827" s="1137"/>
      <c r="T827" s="1137"/>
      <c r="U827" s="1137"/>
      <c r="V827" s="1137"/>
      <c r="W827" s="1137"/>
      <c r="X827" s="1137"/>
      <c r="Y827" s="1137"/>
      <c r="Z827" s="1137"/>
    </row>
    <row r="828" spans="1:26" ht="12.75">
      <c r="A828" s="1137"/>
      <c r="B828" s="1137"/>
      <c r="C828" s="1137"/>
      <c r="D828" s="1137"/>
      <c r="E828" s="1137"/>
      <c r="F828" s="1137"/>
      <c r="G828" s="1137"/>
      <c r="H828" s="1137"/>
      <c r="I828" s="1137"/>
      <c r="J828" s="1137"/>
      <c r="K828" s="1137"/>
      <c r="L828" s="1137"/>
      <c r="M828" s="1137"/>
      <c r="N828" s="1137"/>
      <c r="O828" s="1137"/>
      <c r="P828" s="1137"/>
      <c r="Q828" s="1137"/>
      <c r="R828" s="1137"/>
      <c r="S828" s="1137"/>
      <c r="T828" s="1137"/>
      <c r="U828" s="1137"/>
      <c r="V828" s="1137"/>
      <c r="W828" s="1137"/>
      <c r="X828" s="1137"/>
      <c r="Y828" s="1137"/>
      <c r="Z828" s="1137"/>
    </row>
    <row r="829" spans="1:26" ht="12.75">
      <c r="A829" s="1137"/>
      <c r="B829" s="1137"/>
      <c r="C829" s="1137"/>
      <c r="D829" s="1137"/>
      <c r="E829" s="1137"/>
      <c r="F829" s="1137"/>
      <c r="G829" s="1137"/>
      <c r="H829" s="1137"/>
      <c r="I829" s="1137"/>
      <c r="J829" s="1137"/>
      <c r="K829" s="1137"/>
      <c r="L829" s="1137"/>
      <c r="M829" s="1137"/>
      <c r="N829" s="1137"/>
      <c r="O829" s="1137"/>
      <c r="P829" s="1137"/>
      <c r="Q829" s="1137"/>
      <c r="R829" s="1137"/>
      <c r="S829" s="1137"/>
      <c r="T829" s="1137"/>
      <c r="U829" s="1137"/>
      <c r="V829" s="1137"/>
      <c r="W829" s="1137"/>
      <c r="X829" s="1137"/>
      <c r="Y829" s="1137"/>
      <c r="Z829" s="1137"/>
    </row>
    <row r="830" spans="1:26" ht="12.75">
      <c r="A830" s="1137"/>
      <c r="B830" s="1137"/>
      <c r="C830" s="1137"/>
      <c r="D830" s="1137"/>
      <c r="E830" s="1137"/>
      <c r="F830" s="1137"/>
      <c r="G830" s="1137"/>
      <c r="H830" s="1137"/>
      <c r="I830" s="1137"/>
      <c r="J830" s="1137"/>
      <c r="K830" s="1137"/>
      <c r="L830" s="1137"/>
      <c r="M830" s="1137"/>
      <c r="N830" s="1137"/>
      <c r="O830" s="1137"/>
      <c r="P830" s="1137"/>
      <c r="Q830" s="1137"/>
      <c r="R830" s="1137"/>
      <c r="S830" s="1137"/>
      <c r="T830" s="1137"/>
      <c r="U830" s="1137"/>
      <c r="V830" s="1137"/>
      <c r="W830" s="1137"/>
      <c r="X830" s="1137"/>
      <c r="Y830" s="1137"/>
      <c r="Z830" s="1137"/>
    </row>
    <row r="831" spans="1:26" ht="12.75">
      <c r="A831" s="1137"/>
      <c r="B831" s="1137"/>
      <c r="C831" s="1137"/>
      <c r="D831" s="1137"/>
      <c r="E831" s="1137"/>
      <c r="F831" s="1137"/>
      <c r="G831" s="1137"/>
      <c r="H831" s="1137"/>
      <c r="I831" s="1137"/>
      <c r="J831" s="1137"/>
      <c r="K831" s="1137"/>
      <c r="L831" s="1137"/>
      <c r="M831" s="1137"/>
      <c r="N831" s="1137"/>
      <c r="O831" s="1137"/>
      <c r="P831" s="1137"/>
      <c r="Q831" s="1137"/>
      <c r="R831" s="1137"/>
      <c r="S831" s="1137"/>
      <c r="T831" s="1137"/>
      <c r="U831" s="1137"/>
      <c r="V831" s="1137"/>
      <c r="W831" s="1137"/>
      <c r="X831" s="1137"/>
      <c r="Y831" s="1137"/>
      <c r="Z831" s="1137"/>
    </row>
    <row r="832" spans="1:26" ht="12.75">
      <c r="A832" s="1137"/>
      <c r="B832" s="1137"/>
      <c r="C832" s="1137"/>
      <c r="D832" s="1137"/>
      <c r="E832" s="1137"/>
      <c r="F832" s="1137"/>
      <c r="G832" s="1137"/>
      <c r="H832" s="1137"/>
      <c r="I832" s="1137"/>
      <c r="J832" s="1137"/>
      <c r="K832" s="1137"/>
      <c r="L832" s="1137"/>
      <c r="M832" s="1137"/>
      <c r="N832" s="1137"/>
      <c r="O832" s="1137"/>
      <c r="P832" s="1137"/>
      <c r="Q832" s="1137"/>
      <c r="R832" s="1137"/>
      <c r="S832" s="1137"/>
      <c r="T832" s="1137"/>
      <c r="U832" s="1137"/>
      <c r="V832" s="1137"/>
      <c r="W832" s="1137"/>
      <c r="X832" s="1137"/>
      <c r="Y832" s="1137"/>
      <c r="Z832" s="1137"/>
    </row>
    <row r="833" spans="1:26" ht="12.75">
      <c r="A833" s="1137"/>
      <c r="B833" s="1137"/>
      <c r="C833" s="1137"/>
      <c r="D833" s="1137"/>
      <c r="E833" s="1137"/>
      <c r="F833" s="1137"/>
      <c r="G833" s="1137"/>
      <c r="H833" s="1137"/>
      <c r="I833" s="1137"/>
      <c r="J833" s="1137"/>
      <c r="K833" s="1137"/>
      <c r="L833" s="1137"/>
      <c r="M833" s="1137"/>
      <c r="N833" s="1137"/>
      <c r="O833" s="1137"/>
      <c r="P833" s="1137"/>
      <c r="Q833" s="1137"/>
      <c r="R833" s="1137"/>
      <c r="S833" s="1137"/>
      <c r="T833" s="1137"/>
      <c r="U833" s="1137"/>
      <c r="V833" s="1137"/>
      <c r="W833" s="1137"/>
      <c r="X833" s="1137"/>
      <c r="Y833" s="1137"/>
      <c r="Z833" s="1137"/>
    </row>
    <row r="834" spans="1:26" ht="12.75">
      <c r="A834" s="1137"/>
      <c r="B834" s="1137"/>
      <c r="C834" s="1137"/>
      <c r="D834" s="1137"/>
      <c r="E834" s="1137"/>
      <c r="F834" s="1137"/>
      <c r="G834" s="1137"/>
      <c r="H834" s="1137"/>
      <c r="I834" s="1137"/>
      <c r="J834" s="1137"/>
      <c r="K834" s="1137"/>
      <c r="L834" s="1137"/>
      <c r="M834" s="1137"/>
      <c r="N834" s="1137"/>
      <c r="O834" s="1137"/>
      <c r="P834" s="1137"/>
      <c r="Q834" s="1137"/>
      <c r="R834" s="1137"/>
      <c r="S834" s="1137"/>
      <c r="T834" s="1137"/>
      <c r="U834" s="1137"/>
      <c r="V834" s="1137"/>
      <c r="W834" s="1137"/>
      <c r="X834" s="1137"/>
      <c r="Y834" s="1137"/>
      <c r="Z834" s="1137"/>
    </row>
    <row r="835" spans="1:26" ht="12.75">
      <c r="A835" s="1137"/>
      <c r="B835" s="1137"/>
      <c r="C835" s="1137"/>
      <c r="D835" s="1137"/>
      <c r="E835" s="1137"/>
      <c r="F835" s="1137"/>
      <c r="G835" s="1137"/>
      <c r="H835" s="1137"/>
      <c r="I835" s="1137"/>
      <c r="J835" s="1137"/>
      <c r="K835" s="1137"/>
      <c r="L835" s="1137"/>
      <c r="M835" s="1137"/>
      <c r="N835" s="1137"/>
      <c r="O835" s="1137"/>
      <c r="P835" s="1137"/>
      <c r="Q835" s="1137"/>
      <c r="R835" s="1137"/>
      <c r="S835" s="1137"/>
      <c r="T835" s="1137"/>
      <c r="U835" s="1137"/>
      <c r="V835" s="1137"/>
      <c r="W835" s="1137"/>
      <c r="X835" s="1137"/>
      <c r="Y835" s="1137"/>
      <c r="Z835" s="1137"/>
    </row>
    <row r="836" spans="1:26" ht="12.75">
      <c r="A836" s="1137"/>
      <c r="B836" s="1137"/>
      <c r="C836" s="1137"/>
      <c r="D836" s="1137"/>
      <c r="E836" s="1137"/>
      <c r="F836" s="1137"/>
      <c r="G836" s="1137"/>
      <c r="H836" s="1137"/>
      <c r="I836" s="1137"/>
      <c r="J836" s="1137"/>
      <c r="K836" s="1137"/>
      <c r="L836" s="1137"/>
      <c r="M836" s="1137"/>
      <c r="N836" s="1137"/>
      <c r="O836" s="1137"/>
      <c r="P836" s="1137"/>
      <c r="Q836" s="1137"/>
      <c r="R836" s="1137"/>
      <c r="S836" s="1137"/>
      <c r="T836" s="1137"/>
      <c r="U836" s="1137"/>
      <c r="V836" s="1137"/>
      <c r="W836" s="1137"/>
      <c r="X836" s="1137"/>
      <c r="Y836" s="1137"/>
      <c r="Z836" s="1137"/>
    </row>
    <row r="837" spans="1:26" ht="12.75">
      <c r="A837" s="1137"/>
      <c r="B837" s="1137"/>
      <c r="C837" s="1137"/>
      <c r="D837" s="1137"/>
      <c r="E837" s="1137"/>
      <c r="F837" s="1137"/>
      <c r="G837" s="1137"/>
      <c r="H837" s="1137"/>
      <c r="I837" s="1137"/>
      <c r="J837" s="1137"/>
      <c r="K837" s="1137"/>
      <c r="L837" s="1137"/>
      <c r="M837" s="1137"/>
      <c r="N837" s="1137"/>
      <c r="O837" s="1137"/>
      <c r="P837" s="1137"/>
      <c r="Q837" s="1137"/>
      <c r="R837" s="1137"/>
      <c r="S837" s="1137"/>
      <c r="T837" s="1137"/>
      <c r="U837" s="1137"/>
      <c r="V837" s="1137"/>
      <c r="W837" s="1137"/>
      <c r="X837" s="1137"/>
      <c r="Y837" s="1137"/>
      <c r="Z837" s="1137"/>
    </row>
    <row r="838" spans="1:26" ht="12.75">
      <c r="A838" s="1137"/>
      <c r="B838" s="1137"/>
      <c r="C838" s="1137"/>
      <c r="D838" s="1137"/>
      <c r="E838" s="1137"/>
      <c r="F838" s="1137"/>
      <c r="G838" s="1137"/>
      <c r="H838" s="1137"/>
      <c r="I838" s="1137"/>
      <c r="J838" s="1137"/>
      <c r="K838" s="1137"/>
      <c r="L838" s="1137"/>
      <c r="M838" s="1137"/>
      <c r="N838" s="1137"/>
      <c r="O838" s="1137"/>
      <c r="P838" s="1137"/>
      <c r="Q838" s="1137"/>
      <c r="R838" s="1137"/>
      <c r="S838" s="1137"/>
      <c r="T838" s="1137"/>
      <c r="U838" s="1137"/>
      <c r="V838" s="1137"/>
      <c r="W838" s="1137"/>
      <c r="X838" s="1137"/>
      <c r="Y838" s="1137"/>
      <c r="Z838" s="1137"/>
    </row>
    <row r="839" spans="1:26" ht="12.75">
      <c r="A839" s="1137"/>
      <c r="B839" s="1137"/>
      <c r="C839" s="1137"/>
      <c r="D839" s="1137"/>
      <c r="E839" s="1137"/>
      <c r="F839" s="1137"/>
      <c r="G839" s="1137"/>
      <c r="H839" s="1137"/>
      <c r="I839" s="1137"/>
      <c r="J839" s="1137"/>
      <c r="K839" s="1137"/>
      <c r="L839" s="1137"/>
      <c r="M839" s="1137"/>
      <c r="N839" s="1137"/>
      <c r="O839" s="1137"/>
      <c r="P839" s="1137"/>
      <c r="Q839" s="1137"/>
      <c r="R839" s="1137"/>
      <c r="S839" s="1137"/>
      <c r="T839" s="1137"/>
      <c r="U839" s="1137"/>
      <c r="V839" s="1137"/>
      <c r="W839" s="1137"/>
      <c r="X839" s="1137"/>
      <c r="Y839" s="1137"/>
      <c r="Z839" s="1137"/>
    </row>
    <row r="840" spans="1:26" ht="12.75">
      <c r="A840" s="1137"/>
      <c r="B840" s="1137"/>
      <c r="C840" s="1137"/>
      <c r="D840" s="1137"/>
      <c r="E840" s="1137"/>
      <c r="F840" s="1137"/>
      <c r="G840" s="1137"/>
      <c r="H840" s="1137"/>
      <c r="I840" s="1137"/>
      <c r="J840" s="1137"/>
      <c r="K840" s="1137"/>
      <c r="L840" s="1137"/>
      <c r="M840" s="1137"/>
      <c r="N840" s="1137"/>
      <c r="O840" s="1137"/>
      <c r="P840" s="1137"/>
      <c r="Q840" s="1137"/>
      <c r="R840" s="1137"/>
      <c r="S840" s="1137"/>
      <c r="T840" s="1137"/>
      <c r="U840" s="1137"/>
      <c r="V840" s="1137"/>
      <c r="W840" s="1137"/>
      <c r="X840" s="1137"/>
      <c r="Y840" s="1137"/>
      <c r="Z840" s="1137"/>
    </row>
    <row r="841" spans="1:26" ht="12.75">
      <c r="A841" s="1137"/>
      <c r="B841" s="1137"/>
      <c r="C841" s="1137"/>
      <c r="D841" s="1137"/>
      <c r="E841" s="1137"/>
      <c r="F841" s="1137"/>
      <c r="G841" s="1137"/>
      <c r="H841" s="1137"/>
      <c r="I841" s="1137"/>
      <c r="J841" s="1137"/>
      <c r="K841" s="1137"/>
      <c r="L841" s="1137"/>
      <c r="M841" s="1137"/>
      <c r="N841" s="1137"/>
      <c r="O841" s="1137"/>
      <c r="P841" s="1137"/>
      <c r="Q841" s="1137"/>
      <c r="R841" s="1137"/>
      <c r="S841" s="1137"/>
      <c r="T841" s="1137"/>
      <c r="U841" s="1137"/>
      <c r="V841" s="1137"/>
      <c r="W841" s="1137"/>
      <c r="X841" s="1137"/>
      <c r="Y841" s="1137"/>
      <c r="Z841" s="1137"/>
    </row>
    <row r="842" spans="1:26" ht="12.75">
      <c r="A842" s="1137"/>
      <c r="B842" s="1137"/>
      <c r="C842" s="1137"/>
      <c r="D842" s="1137"/>
      <c r="E842" s="1137"/>
      <c r="F842" s="1137"/>
      <c r="G842" s="1137"/>
      <c r="H842" s="1137"/>
      <c r="I842" s="1137"/>
      <c r="J842" s="1137"/>
      <c r="K842" s="1137"/>
      <c r="L842" s="1137"/>
      <c r="M842" s="1137"/>
      <c r="N842" s="1137"/>
      <c r="O842" s="1137"/>
      <c r="P842" s="1137"/>
      <c r="Q842" s="1137"/>
      <c r="R842" s="1137"/>
      <c r="S842" s="1137"/>
      <c r="T842" s="1137"/>
      <c r="U842" s="1137"/>
      <c r="V842" s="1137"/>
      <c r="W842" s="1137"/>
      <c r="X842" s="1137"/>
      <c r="Y842" s="1137"/>
      <c r="Z842" s="1137"/>
    </row>
    <row r="843" spans="1:26" ht="12.75">
      <c r="A843" s="1137"/>
      <c r="B843" s="1137"/>
      <c r="C843" s="1137"/>
      <c r="D843" s="1137"/>
      <c r="E843" s="1137"/>
      <c r="F843" s="1137"/>
      <c r="G843" s="1137"/>
      <c r="H843" s="1137"/>
      <c r="I843" s="1137"/>
      <c r="J843" s="1137"/>
      <c r="K843" s="1137"/>
      <c r="L843" s="1137"/>
      <c r="M843" s="1137"/>
      <c r="N843" s="1137"/>
      <c r="O843" s="1137"/>
      <c r="P843" s="1137"/>
      <c r="Q843" s="1137"/>
      <c r="R843" s="1137"/>
      <c r="S843" s="1137"/>
      <c r="T843" s="1137"/>
      <c r="U843" s="1137"/>
      <c r="V843" s="1137"/>
      <c r="W843" s="1137"/>
      <c r="X843" s="1137"/>
      <c r="Y843" s="1137"/>
      <c r="Z843" s="1137"/>
    </row>
    <row r="844" spans="1:26" ht="12.75">
      <c r="A844" s="1137"/>
      <c r="B844" s="1137"/>
      <c r="C844" s="1137"/>
      <c r="D844" s="1137"/>
      <c r="E844" s="1137"/>
      <c r="F844" s="1137"/>
      <c r="G844" s="1137"/>
      <c r="H844" s="1137"/>
      <c r="I844" s="1137"/>
      <c r="J844" s="1137"/>
      <c r="K844" s="1137"/>
      <c r="L844" s="1137"/>
      <c r="M844" s="1137"/>
      <c r="N844" s="1137"/>
      <c r="O844" s="1137"/>
      <c r="P844" s="1137"/>
      <c r="Q844" s="1137"/>
      <c r="R844" s="1137"/>
      <c r="S844" s="1137"/>
      <c r="T844" s="1137"/>
      <c r="U844" s="1137"/>
      <c r="V844" s="1137"/>
      <c r="W844" s="1137"/>
      <c r="X844" s="1137"/>
      <c r="Y844" s="1137"/>
      <c r="Z844" s="1137"/>
    </row>
    <row r="845" spans="1:26" ht="12.75">
      <c r="A845" s="1137"/>
      <c r="B845" s="1137"/>
      <c r="C845" s="1137"/>
      <c r="D845" s="1137"/>
      <c r="E845" s="1137"/>
      <c r="F845" s="1137"/>
      <c r="G845" s="1137"/>
      <c r="H845" s="1137"/>
      <c r="I845" s="1137"/>
      <c r="J845" s="1137"/>
      <c r="K845" s="1137"/>
      <c r="L845" s="1137"/>
      <c r="M845" s="1137"/>
      <c r="N845" s="1137"/>
      <c r="O845" s="1137"/>
      <c r="P845" s="1137"/>
      <c r="Q845" s="1137"/>
      <c r="R845" s="1137"/>
      <c r="S845" s="1137"/>
      <c r="T845" s="1137"/>
      <c r="U845" s="1137"/>
      <c r="V845" s="1137"/>
      <c r="W845" s="1137"/>
      <c r="X845" s="1137"/>
      <c r="Y845" s="1137"/>
      <c r="Z845" s="1137"/>
    </row>
    <row r="846" spans="1:26" ht="12.75">
      <c r="A846" s="1137"/>
      <c r="B846" s="1137"/>
      <c r="C846" s="1137"/>
      <c r="D846" s="1137"/>
      <c r="E846" s="1137"/>
      <c r="F846" s="1137"/>
      <c r="G846" s="1137"/>
      <c r="H846" s="1137"/>
      <c r="I846" s="1137"/>
      <c r="J846" s="1137"/>
      <c r="K846" s="1137"/>
      <c r="L846" s="1137"/>
      <c r="M846" s="1137"/>
      <c r="N846" s="1137"/>
      <c r="O846" s="1137"/>
      <c r="P846" s="1137"/>
      <c r="Q846" s="1137"/>
      <c r="R846" s="1137"/>
      <c r="S846" s="1137"/>
      <c r="T846" s="1137"/>
      <c r="U846" s="1137"/>
      <c r="V846" s="1137"/>
      <c r="W846" s="1137"/>
      <c r="X846" s="1137"/>
      <c r="Y846" s="1137"/>
      <c r="Z846" s="1137"/>
    </row>
    <row r="847" spans="1:26" ht="12.75">
      <c r="A847" s="1137"/>
      <c r="B847" s="1137"/>
      <c r="C847" s="1137"/>
      <c r="D847" s="1137"/>
      <c r="E847" s="1137"/>
      <c r="F847" s="1137"/>
      <c r="G847" s="1137"/>
      <c r="H847" s="1137"/>
      <c r="I847" s="1137"/>
      <c r="J847" s="1137"/>
      <c r="K847" s="1137"/>
      <c r="L847" s="1137"/>
      <c r="M847" s="1137"/>
      <c r="N847" s="1137"/>
      <c r="O847" s="1137"/>
      <c r="P847" s="1137"/>
      <c r="Q847" s="1137"/>
      <c r="R847" s="1137"/>
      <c r="S847" s="1137"/>
      <c r="T847" s="1137"/>
      <c r="U847" s="1137"/>
      <c r="V847" s="1137"/>
      <c r="W847" s="1137"/>
      <c r="X847" s="1137"/>
      <c r="Y847" s="1137"/>
      <c r="Z847" s="1137"/>
    </row>
    <row r="848" spans="1:26" ht="12.75">
      <c r="A848" s="1137"/>
      <c r="B848" s="1137"/>
      <c r="C848" s="1137"/>
      <c r="D848" s="1137"/>
      <c r="E848" s="1137"/>
      <c r="F848" s="1137"/>
      <c r="G848" s="1137"/>
      <c r="H848" s="1137"/>
      <c r="I848" s="1137"/>
      <c r="J848" s="1137"/>
      <c r="K848" s="1137"/>
      <c r="L848" s="1137"/>
      <c r="M848" s="1137"/>
      <c r="N848" s="1137"/>
      <c r="O848" s="1137"/>
      <c r="P848" s="1137"/>
      <c r="Q848" s="1137"/>
      <c r="R848" s="1137"/>
      <c r="S848" s="1137"/>
      <c r="T848" s="1137"/>
      <c r="U848" s="1137"/>
      <c r="V848" s="1137"/>
      <c r="W848" s="1137"/>
      <c r="X848" s="1137"/>
      <c r="Y848" s="1137"/>
      <c r="Z848" s="1137"/>
    </row>
    <row r="849" spans="1:26" ht="12.75">
      <c r="A849" s="1137"/>
      <c r="B849" s="1137"/>
      <c r="C849" s="1137"/>
      <c r="D849" s="1137"/>
      <c r="E849" s="1137"/>
      <c r="F849" s="1137"/>
      <c r="G849" s="1137"/>
      <c r="H849" s="1137"/>
      <c r="I849" s="1137"/>
      <c r="J849" s="1137"/>
      <c r="K849" s="1137"/>
      <c r="L849" s="1137"/>
      <c r="M849" s="1137"/>
      <c r="N849" s="1137"/>
      <c r="O849" s="1137"/>
      <c r="P849" s="1137"/>
      <c r="Q849" s="1137"/>
      <c r="R849" s="1137"/>
      <c r="S849" s="1137"/>
      <c r="T849" s="1137"/>
      <c r="U849" s="1137"/>
      <c r="V849" s="1137"/>
      <c r="W849" s="1137"/>
      <c r="X849" s="1137"/>
      <c r="Y849" s="1137"/>
      <c r="Z849" s="1137"/>
    </row>
    <row r="850" spans="1:26" ht="12.75">
      <c r="A850" s="1137"/>
      <c r="B850" s="1137"/>
      <c r="C850" s="1137"/>
      <c r="D850" s="1137"/>
      <c r="E850" s="1137"/>
      <c r="F850" s="1137"/>
      <c r="G850" s="1137"/>
      <c r="H850" s="1137"/>
      <c r="I850" s="1137"/>
      <c r="J850" s="1137"/>
      <c r="K850" s="1137"/>
      <c r="L850" s="1137"/>
      <c r="M850" s="1137"/>
      <c r="N850" s="1137"/>
      <c r="O850" s="1137"/>
      <c r="P850" s="1137"/>
      <c r="Q850" s="1137"/>
      <c r="R850" s="1137"/>
      <c r="S850" s="1137"/>
      <c r="T850" s="1137"/>
      <c r="U850" s="1137"/>
      <c r="V850" s="1137"/>
      <c r="W850" s="1137"/>
      <c r="X850" s="1137"/>
      <c r="Y850" s="1137"/>
      <c r="Z850" s="1137"/>
    </row>
    <row r="851" spans="1:26" ht="12.75">
      <c r="A851" s="1137"/>
      <c r="B851" s="1137"/>
      <c r="C851" s="1137"/>
      <c r="D851" s="1137"/>
      <c r="E851" s="1137"/>
      <c r="F851" s="1137"/>
      <c r="G851" s="1137"/>
      <c r="H851" s="1137"/>
      <c r="I851" s="1137"/>
      <c r="J851" s="1137"/>
      <c r="K851" s="1137"/>
      <c r="L851" s="1137"/>
      <c r="M851" s="1137"/>
      <c r="N851" s="1137"/>
      <c r="O851" s="1137"/>
      <c r="P851" s="1137"/>
      <c r="Q851" s="1137"/>
      <c r="R851" s="1137"/>
      <c r="S851" s="1137"/>
      <c r="T851" s="1137"/>
      <c r="U851" s="1137"/>
      <c r="V851" s="1137"/>
      <c r="W851" s="1137"/>
      <c r="X851" s="1137"/>
      <c r="Y851" s="1137"/>
      <c r="Z851" s="1137"/>
    </row>
    <row r="852" spans="1:26" ht="12.75">
      <c r="A852" s="1137"/>
      <c r="B852" s="1137"/>
      <c r="C852" s="1137"/>
      <c r="D852" s="1137"/>
      <c r="E852" s="1137"/>
      <c r="F852" s="1137"/>
      <c r="G852" s="1137"/>
      <c r="H852" s="1137"/>
      <c r="I852" s="1137"/>
      <c r="J852" s="1137"/>
      <c r="K852" s="1137"/>
      <c r="L852" s="1137"/>
      <c r="M852" s="1137"/>
      <c r="N852" s="1137"/>
      <c r="O852" s="1137"/>
      <c r="P852" s="1137"/>
      <c r="Q852" s="1137"/>
      <c r="R852" s="1137"/>
      <c r="S852" s="1137"/>
      <c r="T852" s="1137"/>
      <c r="U852" s="1137"/>
      <c r="V852" s="1137"/>
      <c r="W852" s="1137"/>
      <c r="X852" s="1137"/>
      <c r="Y852" s="1137"/>
      <c r="Z852" s="1137"/>
    </row>
    <row r="853" spans="1:26" ht="12.75">
      <c r="A853" s="1137"/>
      <c r="B853" s="1137"/>
      <c r="C853" s="1137"/>
      <c r="D853" s="1137"/>
      <c r="E853" s="1137"/>
      <c r="F853" s="1137"/>
      <c r="G853" s="1137"/>
      <c r="H853" s="1137"/>
      <c r="I853" s="1137"/>
      <c r="J853" s="1137"/>
      <c r="K853" s="1137"/>
      <c r="L853" s="1137"/>
      <c r="M853" s="1137"/>
      <c r="N853" s="1137"/>
      <c r="O853" s="1137"/>
      <c r="P853" s="1137"/>
      <c r="Q853" s="1137"/>
      <c r="R853" s="1137"/>
      <c r="S853" s="1137"/>
      <c r="T853" s="1137"/>
      <c r="U853" s="1137"/>
      <c r="V853" s="1137"/>
      <c r="W853" s="1137"/>
      <c r="X853" s="1137"/>
      <c r="Y853" s="1137"/>
      <c r="Z853" s="1137"/>
    </row>
    <row r="854" spans="1:26" ht="12.75">
      <c r="A854" s="1137"/>
      <c r="B854" s="1137"/>
      <c r="C854" s="1137"/>
      <c r="D854" s="1137"/>
      <c r="E854" s="1137"/>
      <c r="F854" s="1137"/>
      <c r="G854" s="1137"/>
      <c r="H854" s="1137"/>
      <c r="I854" s="1137"/>
      <c r="J854" s="1137"/>
      <c r="K854" s="1137"/>
      <c r="L854" s="1137"/>
      <c r="M854" s="1137"/>
      <c r="N854" s="1137"/>
      <c r="O854" s="1137"/>
      <c r="P854" s="1137"/>
      <c r="Q854" s="1137"/>
      <c r="R854" s="1137"/>
      <c r="S854" s="1137"/>
      <c r="T854" s="1137"/>
      <c r="U854" s="1137"/>
      <c r="V854" s="1137"/>
      <c r="W854" s="1137"/>
      <c r="X854" s="1137"/>
      <c r="Y854" s="1137"/>
      <c r="Z854" s="1137"/>
    </row>
    <row r="855" spans="1:26" ht="12.75">
      <c r="A855" s="1137"/>
      <c r="B855" s="1137"/>
      <c r="C855" s="1137"/>
      <c r="D855" s="1137"/>
      <c r="E855" s="1137"/>
      <c r="F855" s="1137"/>
      <c r="G855" s="1137"/>
      <c r="H855" s="1137"/>
      <c r="I855" s="1137"/>
      <c r="J855" s="1137"/>
      <c r="K855" s="1137"/>
      <c r="L855" s="1137"/>
      <c r="M855" s="1137"/>
      <c r="N855" s="1137"/>
      <c r="O855" s="1137"/>
      <c r="P855" s="1137"/>
      <c r="Q855" s="1137"/>
      <c r="R855" s="1137"/>
      <c r="S855" s="1137"/>
      <c r="T855" s="1137"/>
      <c r="U855" s="1137"/>
      <c r="V855" s="1137"/>
      <c r="W855" s="1137"/>
      <c r="X855" s="1137"/>
      <c r="Y855" s="1137"/>
      <c r="Z855" s="1137"/>
    </row>
    <row r="856" spans="1:26" ht="12.75">
      <c r="A856" s="1137"/>
      <c r="B856" s="1137"/>
      <c r="C856" s="1137"/>
      <c r="D856" s="1137"/>
      <c r="E856" s="1137"/>
      <c r="F856" s="1137"/>
      <c r="G856" s="1137"/>
      <c r="H856" s="1137"/>
      <c r="I856" s="1137"/>
      <c r="J856" s="1137"/>
      <c r="K856" s="1137"/>
      <c r="L856" s="1137"/>
      <c r="M856" s="1137"/>
      <c r="N856" s="1137"/>
      <c r="O856" s="1137"/>
      <c r="P856" s="1137"/>
      <c r="Q856" s="1137"/>
      <c r="R856" s="1137"/>
      <c r="S856" s="1137"/>
      <c r="T856" s="1137"/>
      <c r="U856" s="1137"/>
      <c r="V856" s="1137"/>
      <c r="W856" s="1137"/>
      <c r="X856" s="1137"/>
      <c r="Y856" s="1137"/>
      <c r="Z856" s="1137"/>
    </row>
    <row r="857" spans="1:26" ht="12.75">
      <c r="A857" s="1137"/>
      <c r="B857" s="1137"/>
      <c r="C857" s="1137"/>
      <c r="D857" s="1137"/>
      <c r="E857" s="1137"/>
      <c r="F857" s="1137"/>
      <c r="G857" s="1137"/>
      <c r="H857" s="1137"/>
      <c r="I857" s="1137"/>
      <c r="J857" s="1137"/>
      <c r="K857" s="1137"/>
      <c r="L857" s="1137"/>
      <c r="M857" s="1137"/>
      <c r="N857" s="1137"/>
      <c r="O857" s="1137"/>
      <c r="P857" s="1137"/>
      <c r="Q857" s="1137"/>
      <c r="R857" s="1137"/>
      <c r="S857" s="1137"/>
      <c r="T857" s="1137"/>
      <c r="U857" s="1137"/>
      <c r="V857" s="1137"/>
      <c r="W857" s="1137"/>
      <c r="X857" s="1137"/>
      <c r="Y857" s="1137"/>
      <c r="Z857" s="1137"/>
    </row>
    <row r="858" spans="1:26" ht="12.75">
      <c r="A858" s="1137"/>
      <c r="B858" s="1137"/>
      <c r="C858" s="1137"/>
      <c r="D858" s="1137"/>
      <c r="E858" s="1137"/>
      <c r="F858" s="1137"/>
      <c r="G858" s="1137"/>
      <c r="H858" s="1137"/>
      <c r="I858" s="1137"/>
      <c r="J858" s="1137"/>
      <c r="K858" s="1137"/>
      <c r="L858" s="1137"/>
      <c r="M858" s="1137"/>
      <c r="N858" s="1137"/>
      <c r="O858" s="1137"/>
      <c r="P858" s="1137"/>
      <c r="Q858" s="1137"/>
      <c r="R858" s="1137"/>
      <c r="S858" s="1137"/>
      <c r="T858" s="1137"/>
      <c r="U858" s="1137"/>
      <c r="V858" s="1137"/>
      <c r="W858" s="1137"/>
      <c r="X858" s="1137"/>
      <c r="Y858" s="1137"/>
      <c r="Z858" s="1137"/>
    </row>
    <row r="859" spans="1:26" ht="12.75">
      <c r="A859" s="1137"/>
      <c r="B859" s="1137"/>
      <c r="C859" s="1137"/>
      <c r="D859" s="1137"/>
      <c r="E859" s="1137"/>
      <c r="F859" s="1137"/>
      <c r="G859" s="1137"/>
      <c r="H859" s="1137"/>
      <c r="I859" s="1137"/>
      <c r="J859" s="1137"/>
      <c r="K859" s="1137"/>
      <c r="L859" s="1137"/>
      <c r="M859" s="1137"/>
      <c r="N859" s="1137"/>
      <c r="O859" s="1137"/>
      <c r="P859" s="1137"/>
      <c r="Q859" s="1137"/>
      <c r="R859" s="1137"/>
      <c r="S859" s="1137"/>
      <c r="T859" s="1137"/>
      <c r="U859" s="1137"/>
      <c r="V859" s="1137"/>
      <c r="W859" s="1137"/>
      <c r="X859" s="1137"/>
      <c r="Y859" s="1137"/>
      <c r="Z859" s="1137"/>
    </row>
    <row r="860" spans="1:26" ht="12.75">
      <c r="A860" s="1137"/>
      <c r="B860" s="1137"/>
      <c r="C860" s="1137"/>
      <c r="D860" s="1137"/>
      <c r="E860" s="1137"/>
      <c r="F860" s="1137"/>
      <c r="G860" s="1137"/>
      <c r="H860" s="1137"/>
      <c r="I860" s="1137"/>
      <c r="J860" s="1137"/>
      <c r="K860" s="1137"/>
      <c r="L860" s="1137"/>
      <c r="M860" s="1137"/>
      <c r="N860" s="1137"/>
      <c r="O860" s="1137"/>
      <c r="P860" s="1137"/>
      <c r="Q860" s="1137"/>
      <c r="R860" s="1137"/>
      <c r="S860" s="1137"/>
      <c r="T860" s="1137"/>
      <c r="U860" s="1137"/>
      <c r="V860" s="1137"/>
      <c r="W860" s="1137"/>
      <c r="X860" s="1137"/>
      <c r="Y860" s="1137"/>
      <c r="Z860" s="1137"/>
    </row>
    <row r="861" spans="1:26" ht="12.75">
      <c r="A861" s="1137"/>
      <c r="B861" s="1137"/>
      <c r="C861" s="1137"/>
      <c r="D861" s="1137"/>
      <c r="E861" s="1137"/>
      <c r="F861" s="1137"/>
      <c r="G861" s="1137"/>
      <c r="H861" s="1137"/>
      <c r="I861" s="1137"/>
      <c r="J861" s="1137"/>
      <c r="K861" s="1137"/>
      <c r="L861" s="1137"/>
      <c r="M861" s="1137"/>
      <c r="N861" s="1137"/>
      <c r="O861" s="1137"/>
      <c r="P861" s="1137"/>
      <c r="Q861" s="1137"/>
      <c r="R861" s="1137"/>
      <c r="S861" s="1137"/>
      <c r="T861" s="1137"/>
      <c r="U861" s="1137"/>
      <c r="V861" s="1137"/>
      <c r="W861" s="1137"/>
      <c r="X861" s="1137"/>
      <c r="Y861" s="1137"/>
      <c r="Z861" s="1137"/>
    </row>
    <row r="862" spans="1:26" ht="12.75">
      <c r="A862" s="1137"/>
      <c r="B862" s="1137"/>
      <c r="C862" s="1137"/>
      <c r="D862" s="1137"/>
      <c r="E862" s="1137"/>
      <c r="F862" s="1137"/>
      <c r="G862" s="1137"/>
      <c r="H862" s="1137"/>
      <c r="I862" s="1137"/>
      <c r="J862" s="1137"/>
      <c r="K862" s="1137"/>
      <c r="L862" s="1137"/>
      <c r="M862" s="1137"/>
      <c r="N862" s="1137"/>
      <c r="O862" s="1137"/>
      <c r="P862" s="1137"/>
      <c r="Q862" s="1137"/>
      <c r="R862" s="1137"/>
      <c r="S862" s="1137"/>
      <c r="T862" s="1137"/>
      <c r="U862" s="1137"/>
      <c r="V862" s="1137"/>
      <c r="W862" s="1137"/>
      <c r="X862" s="1137"/>
      <c r="Y862" s="1137"/>
      <c r="Z862" s="1137"/>
    </row>
    <row r="863" spans="1:26" ht="12.75">
      <c r="A863" s="1137"/>
      <c r="B863" s="1137"/>
      <c r="C863" s="1137"/>
      <c r="D863" s="1137"/>
      <c r="E863" s="1137"/>
      <c r="F863" s="1137"/>
      <c r="G863" s="1137"/>
      <c r="H863" s="1137"/>
      <c r="I863" s="1137"/>
      <c r="J863" s="1137"/>
      <c r="K863" s="1137"/>
      <c r="L863" s="1137"/>
      <c r="M863" s="1137"/>
      <c r="N863" s="1137"/>
      <c r="O863" s="1137"/>
      <c r="P863" s="1137"/>
      <c r="Q863" s="1137"/>
      <c r="R863" s="1137"/>
      <c r="S863" s="1137"/>
      <c r="T863" s="1137"/>
      <c r="U863" s="1137"/>
      <c r="V863" s="1137"/>
      <c r="W863" s="1137"/>
      <c r="X863" s="1137"/>
      <c r="Y863" s="1137"/>
      <c r="Z863" s="1137"/>
    </row>
    <row r="864" spans="1:26" ht="12.75">
      <c r="A864" s="1137"/>
      <c r="B864" s="1137"/>
      <c r="C864" s="1137"/>
      <c r="D864" s="1137"/>
      <c r="E864" s="1137"/>
      <c r="F864" s="1137"/>
      <c r="G864" s="1137"/>
      <c r="H864" s="1137"/>
      <c r="I864" s="1137"/>
      <c r="J864" s="1137"/>
      <c r="K864" s="1137"/>
      <c r="L864" s="1137"/>
      <c r="M864" s="1137"/>
      <c r="N864" s="1137"/>
      <c r="O864" s="1137"/>
      <c r="P864" s="1137"/>
      <c r="Q864" s="1137"/>
      <c r="R864" s="1137"/>
      <c r="S864" s="1137"/>
      <c r="T864" s="1137"/>
      <c r="U864" s="1137"/>
      <c r="V864" s="1137"/>
      <c r="W864" s="1137"/>
      <c r="X864" s="1137"/>
      <c r="Y864" s="1137"/>
      <c r="Z864" s="1137"/>
    </row>
    <row r="865" spans="1:26" ht="12.75">
      <c r="A865" s="1137"/>
      <c r="B865" s="1137"/>
      <c r="C865" s="1137"/>
      <c r="D865" s="1137"/>
      <c r="E865" s="1137"/>
      <c r="F865" s="1137"/>
      <c r="G865" s="1137"/>
      <c r="H865" s="1137"/>
      <c r="I865" s="1137"/>
      <c r="J865" s="1137"/>
      <c r="K865" s="1137"/>
      <c r="L865" s="1137"/>
      <c r="M865" s="1137"/>
      <c r="N865" s="1137"/>
      <c r="O865" s="1137"/>
      <c r="P865" s="1137"/>
      <c r="Q865" s="1137"/>
      <c r="R865" s="1137"/>
      <c r="S865" s="1137"/>
      <c r="T865" s="1137"/>
      <c r="U865" s="1137"/>
      <c r="V865" s="1137"/>
      <c r="W865" s="1137"/>
      <c r="X865" s="1137"/>
      <c r="Y865" s="1137"/>
      <c r="Z865" s="1137"/>
    </row>
    <row r="866" spans="1:26" ht="12.75">
      <c r="A866" s="1137"/>
      <c r="B866" s="1137"/>
      <c r="C866" s="1137"/>
      <c r="D866" s="1137"/>
      <c r="E866" s="1137"/>
      <c r="F866" s="1137"/>
      <c r="G866" s="1137"/>
      <c r="H866" s="1137"/>
      <c r="I866" s="1137"/>
      <c r="J866" s="1137"/>
      <c r="K866" s="1137"/>
      <c r="L866" s="1137"/>
      <c r="M866" s="1137"/>
      <c r="N866" s="1137"/>
      <c r="O866" s="1137"/>
      <c r="P866" s="1137"/>
      <c r="Q866" s="1137"/>
      <c r="R866" s="1137"/>
      <c r="S866" s="1137"/>
      <c r="T866" s="1137"/>
      <c r="U866" s="1137"/>
      <c r="V866" s="1137"/>
      <c r="W866" s="1137"/>
      <c r="X866" s="1137"/>
      <c r="Y866" s="1137"/>
      <c r="Z866" s="1137"/>
    </row>
    <row r="867" spans="1:26" ht="12.75">
      <c r="A867" s="1137"/>
      <c r="B867" s="1137"/>
      <c r="C867" s="1137"/>
      <c r="D867" s="1137"/>
      <c r="E867" s="1137"/>
      <c r="F867" s="1137"/>
      <c r="G867" s="1137"/>
      <c r="H867" s="1137"/>
      <c r="I867" s="1137"/>
      <c r="J867" s="1137"/>
      <c r="K867" s="1137"/>
      <c r="L867" s="1137"/>
      <c r="M867" s="1137"/>
      <c r="N867" s="1137"/>
      <c r="O867" s="1137"/>
      <c r="P867" s="1137"/>
      <c r="Q867" s="1137"/>
      <c r="R867" s="1137"/>
      <c r="S867" s="1137"/>
      <c r="T867" s="1137"/>
      <c r="U867" s="1137"/>
      <c r="V867" s="1137"/>
      <c r="W867" s="1137"/>
      <c r="X867" s="1137"/>
      <c r="Y867" s="1137"/>
      <c r="Z867" s="1137"/>
    </row>
    <row r="868" spans="1:26" ht="12.75">
      <c r="A868" s="1137"/>
      <c r="B868" s="1137"/>
      <c r="C868" s="1137"/>
      <c r="D868" s="1137"/>
      <c r="E868" s="1137"/>
      <c r="F868" s="1137"/>
      <c r="G868" s="1137"/>
      <c r="H868" s="1137"/>
      <c r="I868" s="1137"/>
      <c r="J868" s="1137"/>
      <c r="K868" s="1137"/>
      <c r="L868" s="1137"/>
      <c r="M868" s="1137"/>
      <c r="N868" s="1137"/>
      <c r="O868" s="1137"/>
      <c r="P868" s="1137"/>
      <c r="Q868" s="1137"/>
      <c r="R868" s="1137"/>
      <c r="S868" s="1137"/>
      <c r="T868" s="1137"/>
      <c r="U868" s="1137"/>
      <c r="V868" s="1137"/>
      <c r="W868" s="1137"/>
      <c r="X868" s="1137"/>
      <c r="Y868" s="1137"/>
      <c r="Z868" s="1137"/>
    </row>
    <row r="869" spans="1:26" ht="12.75">
      <c r="A869" s="1137"/>
      <c r="B869" s="1137"/>
      <c r="C869" s="1137"/>
      <c r="D869" s="1137"/>
      <c r="E869" s="1137"/>
      <c r="F869" s="1137"/>
      <c r="G869" s="1137"/>
      <c r="H869" s="1137"/>
      <c r="I869" s="1137"/>
      <c r="J869" s="1137"/>
      <c r="K869" s="1137"/>
      <c r="L869" s="1137"/>
      <c r="M869" s="1137"/>
      <c r="N869" s="1137"/>
      <c r="O869" s="1137"/>
      <c r="P869" s="1137"/>
      <c r="Q869" s="1137"/>
      <c r="R869" s="1137"/>
      <c r="S869" s="1137"/>
      <c r="T869" s="1137"/>
      <c r="U869" s="1137"/>
      <c r="V869" s="1137"/>
      <c r="W869" s="1137"/>
      <c r="X869" s="1137"/>
      <c r="Y869" s="1137"/>
      <c r="Z869" s="1137"/>
    </row>
    <row r="870" spans="1:26" ht="12.75">
      <c r="A870" s="1137"/>
      <c r="B870" s="1137"/>
      <c r="C870" s="1137"/>
      <c r="D870" s="1137"/>
      <c r="E870" s="1137"/>
      <c r="F870" s="1137"/>
      <c r="G870" s="1137"/>
      <c r="H870" s="1137"/>
      <c r="I870" s="1137"/>
      <c r="J870" s="1137"/>
      <c r="K870" s="1137"/>
      <c r="L870" s="1137"/>
      <c r="M870" s="1137"/>
      <c r="N870" s="1137"/>
      <c r="O870" s="1137"/>
      <c r="P870" s="1137"/>
      <c r="Q870" s="1137"/>
      <c r="R870" s="1137"/>
      <c r="S870" s="1137"/>
      <c r="T870" s="1137"/>
      <c r="U870" s="1137"/>
      <c r="V870" s="1137"/>
      <c r="W870" s="1137"/>
      <c r="X870" s="1137"/>
      <c r="Y870" s="1137"/>
      <c r="Z870" s="1137"/>
    </row>
    <row r="871" spans="1:26" ht="12.75">
      <c r="A871" s="1137"/>
      <c r="B871" s="1137"/>
      <c r="C871" s="1137"/>
      <c r="D871" s="1137"/>
      <c r="E871" s="1137"/>
      <c r="F871" s="1137"/>
      <c r="G871" s="1137"/>
      <c r="H871" s="1137"/>
      <c r="I871" s="1137"/>
      <c r="J871" s="1137"/>
      <c r="K871" s="1137"/>
      <c r="L871" s="1137"/>
      <c r="M871" s="1137"/>
      <c r="N871" s="1137"/>
      <c r="O871" s="1137"/>
      <c r="P871" s="1137"/>
      <c r="Q871" s="1137"/>
      <c r="R871" s="1137"/>
      <c r="S871" s="1137"/>
      <c r="T871" s="1137"/>
      <c r="U871" s="1137"/>
      <c r="V871" s="1137"/>
      <c r="W871" s="1137"/>
      <c r="X871" s="1137"/>
      <c r="Y871" s="1137"/>
      <c r="Z871" s="1137"/>
    </row>
    <row r="872" spans="1:26" ht="12.75">
      <c r="A872" s="1137"/>
      <c r="B872" s="1137"/>
      <c r="C872" s="1137"/>
      <c r="D872" s="1137"/>
      <c r="E872" s="1137"/>
      <c r="F872" s="1137"/>
      <c r="G872" s="1137"/>
      <c r="H872" s="1137"/>
      <c r="I872" s="1137"/>
      <c r="J872" s="1137"/>
      <c r="K872" s="1137"/>
      <c r="L872" s="1137"/>
      <c r="M872" s="1137"/>
      <c r="N872" s="1137"/>
      <c r="O872" s="1137"/>
      <c r="P872" s="1137"/>
      <c r="Q872" s="1137"/>
      <c r="R872" s="1137"/>
      <c r="S872" s="1137"/>
      <c r="T872" s="1137"/>
      <c r="U872" s="1137"/>
      <c r="V872" s="1137"/>
      <c r="W872" s="1137"/>
      <c r="X872" s="1137"/>
      <c r="Y872" s="1137"/>
      <c r="Z872" s="1137"/>
    </row>
    <row r="873" spans="1:26" ht="12.75">
      <c r="A873" s="1137"/>
      <c r="B873" s="1137"/>
      <c r="C873" s="1137"/>
      <c r="D873" s="1137"/>
      <c r="E873" s="1137"/>
      <c r="F873" s="1137"/>
      <c r="G873" s="1137"/>
      <c r="H873" s="1137"/>
      <c r="I873" s="1137"/>
      <c r="J873" s="1137"/>
      <c r="K873" s="1137"/>
      <c r="L873" s="1137"/>
      <c r="M873" s="1137"/>
      <c r="N873" s="1137"/>
      <c r="O873" s="1137"/>
      <c r="P873" s="1137"/>
      <c r="Q873" s="1137"/>
      <c r="R873" s="1137"/>
      <c r="S873" s="1137"/>
      <c r="T873" s="1137"/>
      <c r="U873" s="1137"/>
      <c r="V873" s="1137"/>
      <c r="W873" s="1137"/>
      <c r="X873" s="1137"/>
      <c r="Y873" s="1137"/>
      <c r="Z873" s="1137"/>
    </row>
    <row r="874" spans="1:26" ht="12.75">
      <c r="A874" s="1137"/>
      <c r="B874" s="1137"/>
      <c r="C874" s="1137"/>
      <c r="D874" s="1137"/>
      <c r="E874" s="1137"/>
      <c r="F874" s="1137"/>
      <c r="G874" s="1137"/>
      <c r="H874" s="1137"/>
      <c r="I874" s="1137"/>
      <c r="J874" s="1137"/>
      <c r="K874" s="1137"/>
      <c r="L874" s="1137"/>
      <c r="M874" s="1137"/>
      <c r="N874" s="1137"/>
      <c r="O874" s="1137"/>
      <c r="P874" s="1137"/>
      <c r="Q874" s="1137"/>
      <c r="R874" s="1137"/>
      <c r="S874" s="1137"/>
      <c r="T874" s="1137"/>
      <c r="U874" s="1137"/>
      <c r="V874" s="1137"/>
      <c r="W874" s="1137"/>
      <c r="X874" s="1137"/>
      <c r="Y874" s="1137"/>
      <c r="Z874" s="1137"/>
    </row>
    <row r="875" spans="1:26" ht="12.75">
      <c r="A875" s="1137"/>
      <c r="B875" s="1137"/>
      <c r="C875" s="1137"/>
      <c r="D875" s="1137"/>
      <c r="E875" s="1137"/>
      <c r="F875" s="1137"/>
      <c r="G875" s="1137"/>
      <c r="H875" s="1137"/>
      <c r="I875" s="1137"/>
      <c r="J875" s="1137"/>
      <c r="K875" s="1137"/>
      <c r="L875" s="1137"/>
      <c r="M875" s="1137"/>
      <c r="N875" s="1137"/>
      <c r="O875" s="1137"/>
      <c r="P875" s="1137"/>
      <c r="Q875" s="1137"/>
      <c r="R875" s="1137"/>
      <c r="S875" s="1137"/>
      <c r="T875" s="1137"/>
      <c r="U875" s="1137"/>
      <c r="V875" s="1137"/>
      <c r="W875" s="1137"/>
      <c r="X875" s="1137"/>
      <c r="Y875" s="1137"/>
      <c r="Z875" s="1137"/>
    </row>
    <row r="876" spans="1:26" ht="12.75">
      <c r="A876" s="1137"/>
      <c r="B876" s="1137"/>
      <c r="C876" s="1137"/>
      <c r="D876" s="1137"/>
      <c r="E876" s="1137"/>
      <c r="F876" s="1137"/>
      <c r="G876" s="1137"/>
      <c r="H876" s="1137"/>
      <c r="I876" s="1137"/>
      <c r="J876" s="1137"/>
      <c r="K876" s="1137"/>
      <c r="L876" s="1137"/>
      <c r="M876" s="1137"/>
      <c r="N876" s="1137"/>
      <c r="O876" s="1137"/>
      <c r="P876" s="1137"/>
      <c r="Q876" s="1137"/>
      <c r="R876" s="1137"/>
      <c r="S876" s="1137"/>
      <c r="T876" s="1137"/>
      <c r="U876" s="1137"/>
      <c r="V876" s="1137"/>
      <c r="W876" s="1137"/>
      <c r="X876" s="1137"/>
      <c r="Y876" s="1137"/>
      <c r="Z876" s="1137"/>
    </row>
    <row r="877" spans="1:26" ht="12.75">
      <c r="A877" s="1137"/>
      <c r="B877" s="1137"/>
      <c r="C877" s="1137"/>
      <c r="D877" s="1137"/>
      <c r="E877" s="1137"/>
      <c r="F877" s="1137"/>
      <c r="G877" s="1137"/>
      <c r="H877" s="1137"/>
      <c r="I877" s="1137"/>
      <c r="J877" s="1137"/>
      <c r="K877" s="1137"/>
      <c r="L877" s="1137"/>
      <c r="M877" s="1137"/>
      <c r="N877" s="1137"/>
      <c r="O877" s="1137"/>
      <c r="P877" s="1137"/>
      <c r="Q877" s="1137"/>
      <c r="R877" s="1137"/>
      <c r="S877" s="1137"/>
      <c r="T877" s="1137"/>
      <c r="U877" s="1137"/>
      <c r="V877" s="1137"/>
      <c r="W877" s="1137"/>
      <c r="X877" s="1137"/>
      <c r="Y877" s="1137"/>
      <c r="Z877" s="1137"/>
    </row>
    <row r="878" spans="1:26" ht="12.75">
      <c r="A878" s="1137"/>
      <c r="B878" s="1137"/>
      <c r="C878" s="1137"/>
      <c r="D878" s="1137"/>
      <c r="E878" s="1137"/>
      <c r="F878" s="1137"/>
      <c r="G878" s="1137"/>
      <c r="H878" s="1137"/>
      <c r="I878" s="1137"/>
      <c r="J878" s="1137"/>
      <c r="K878" s="1137"/>
      <c r="L878" s="1137"/>
      <c r="M878" s="1137"/>
      <c r="N878" s="1137"/>
      <c r="O878" s="1137"/>
      <c r="P878" s="1137"/>
      <c r="Q878" s="1137"/>
      <c r="R878" s="1137"/>
      <c r="S878" s="1137"/>
      <c r="T878" s="1137"/>
      <c r="U878" s="1137"/>
      <c r="V878" s="1137"/>
      <c r="W878" s="1137"/>
      <c r="X878" s="1137"/>
      <c r="Y878" s="1137"/>
      <c r="Z878" s="1137"/>
    </row>
    <row r="879" spans="1:26" ht="12.75">
      <c r="A879" s="1137"/>
      <c r="B879" s="1137"/>
      <c r="C879" s="1137"/>
      <c r="D879" s="1137"/>
      <c r="E879" s="1137"/>
      <c r="F879" s="1137"/>
      <c r="G879" s="1137"/>
      <c r="H879" s="1137"/>
      <c r="I879" s="1137"/>
      <c r="J879" s="1137"/>
      <c r="K879" s="1137"/>
      <c r="L879" s="1137"/>
      <c r="M879" s="1137"/>
      <c r="N879" s="1137"/>
      <c r="O879" s="1137"/>
      <c r="P879" s="1137"/>
      <c r="Q879" s="1137"/>
      <c r="R879" s="1137"/>
      <c r="S879" s="1137"/>
      <c r="T879" s="1137"/>
      <c r="U879" s="1137"/>
      <c r="V879" s="1137"/>
      <c r="W879" s="1137"/>
      <c r="X879" s="1137"/>
      <c r="Y879" s="1137"/>
      <c r="Z879" s="1137"/>
    </row>
    <row r="880" spans="1:26" ht="12.75">
      <c r="A880" s="1137"/>
      <c r="B880" s="1137"/>
      <c r="C880" s="1137"/>
      <c r="D880" s="1137"/>
      <c r="E880" s="1137"/>
      <c r="F880" s="1137"/>
      <c r="G880" s="1137"/>
      <c r="H880" s="1137"/>
      <c r="I880" s="1137"/>
      <c r="J880" s="1137"/>
      <c r="K880" s="1137"/>
      <c r="L880" s="1137"/>
      <c r="M880" s="1137"/>
      <c r="N880" s="1137"/>
      <c r="O880" s="1137"/>
      <c r="P880" s="1137"/>
      <c r="Q880" s="1137"/>
      <c r="R880" s="1137"/>
      <c r="S880" s="1137"/>
      <c r="T880" s="1137"/>
      <c r="U880" s="1137"/>
      <c r="V880" s="1137"/>
      <c r="W880" s="1137"/>
      <c r="X880" s="1137"/>
      <c r="Y880" s="1137"/>
      <c r="Z880" s="1137"/>
    </row>
    <row r="881" spans="1:26" ht="12.75">
      <c r="A881" s="1137"/>
      <c r="B881" s="1137"/>
      <c r="C881" s="1137"/>
      <c r="D881" s="1137"/>
      <c r="E881" s="1137"/>
      <c r="F881" s="1137"/>
      <c r="G881" s="1137"/>
      <c r="H881" s="1137"/>
      <c r="I881" s="1137"/>
      <c r="J881" s="1137"/>
      <c r="K881" s="1137"/>
      <c r="L881" s="1137"/>
      <c r="M881" s="1137"/>
      <c r="N881" s="1137"/>
      <c r="O881" s="1137"/>
      <c r="P881" s="1137"/>
      <c r="Q881" s="1137"/>
      <c r="R881" s="1137"/>
      <c r="S881" s="1137"/>
      <c r="T881" s="1137"/>
      <c r="U881" s="1137"/>
      <c r="V881" s="1137"/>
      <c r="W881" s="1137"/>
      <c r="X881" s="1137"/>
      <c r="Y881" s="1137"/>
      <c r="Z881" s="1137"/>
    </row>
    <row r="882" spans="1:26" ht="12.75">
      <c r="A882" s="1137"/>
      <c r="B882" s="1137"/>
      <c r="C882" s="1137"/>
      <c r="D882" s="1137"/>
      <c r="E882" s="1137"/>
      <c r="F882" s="1137"/>
      <c r="G882" s="1137"/>
      <c r="H882" s="1137"/>
      <c r="I882" s="1137"/>
      <c r="J882" s="1137"/>
      <c r="K882" s="1137"/>
      <c r="L882" s="1137"/>
      <c r="M882" s="1137"/>
      <c r="N882" s="1137"/>
      <c r="O882" s="1137"/>
      <c r="P882" s="1137"/>
      <c r="Q882" s="1137"/>
      <c r="R882" s="1137"/>
      <c r="S882" s="1137"/>
      <c r="T882" s="1137"/>
      <c r="U882" s="1137"/>
      <c r="V882" s="1137"/>
      <c r="W882" s="1137"/>
      <c r="X882" s="1137"/>
      <c r="Y882" s="1137"/>
      <c r="Z882" s="1137"/>
    </row>
    <row r="883" spans="1:26" ht="12.75">
      <c r="A883" s="1137"/>
      <c r="B883" s="1137"/>
      <c r="C883" s="1137"/>
      <c r="D883" s="1137"/>
      <c r="E883" s="1137"/>
      <c r="F883" s="1137"/>
      <c r="G883" s="1137"/>
      <c r="H883" s="1137"/>
      <c r="I883" s="1137"/>
      <c r="J883" s="1137"/>
      <c r="K883" s="1137"/>
      <c r="L883" s="1137"/>
      <c r="M883" s="1137"/>
      <c r="N883" s="1137"/>
      <c r="O883" s="1137"/>
      <c r="P883" s="1137"/>
      <c r="Q883" s="1137"/>
      <c r="R883" s="1137"/>
      <c r="S883" s="1137"/>
      <c r="T883" s="1137"/>
      <c r="U883" s="1137"/>
      <c r="V883" s="1137"/>
      <c r="W883" s="1137"/>
      <c r="X883" s="1137"/>
      <c r="Y883" s="1137"/>
      <c r="Z883" s="1137"/>
    </row>
    <row r="884" spans="1:26" ht="12.75">
      <c r="A884" s="1137"/>
      <c r="B884" s="1137"/>
      <c r="C884" s="1137"/>
      <c r="D884" s="1137"/>
      <c r="E884" s="1137"/>
      <c r="F884" s="1137"/>
      <c r="G884" s="1137"/>
      <c r="H884" s="1137"/>
      <c r="I884" s="1137"/>
      <c r="J884" s="1137"/>
      <c r="K884" s="1137"/>
      <c r="L884" s="1137"/>
      <c r="M884" s="1137"/>
      <c r="N884" s="1137"/>
      <c r="O884" s="1137"/>
      <c r="P884" s="1137"/>
      <c r="Q884" s="1137"/>
      <c r="R884" s="1137"/>
      <c r="S884" s="1137"/>
      <c r="T884" s="1137"/>
      <c r="U884" s="1137"/>
      <c r="V884" s="1137"/>
      <c r="W884" s="1137"/>
      <c r="X884" s="1137"/>
      <c r="Y884" s="1137"/>
      <c r="Z884" s="1137"/>
    </row>
    <row r="885" spans="1:26" ht="12.75">
      <c r="A885" s="1137"/>
      <c r="B885" s="1137"/>
      <c r="C885" s="1137"/>
      <c r="D885" s="1137"/>
      <c r="E885" s="1137"/>
      <c r="F885" s="1137"/>
      <c r="G885" s="1137"/>
      <c r="H885" s="1137"/>
      <c r="I885" s="1137"/>
      <c r="J885" s="1137"/>
      <c r="K885" s="1137"/>
      <c r="L885" s="1137"/>
      <c r="M885" s="1137"/>
      <c r="N885" s="1137"/>
      <c r="O885" s="1137"/>
      <c r="P885" s="1137"/>
      <c r="Q885" s="1137"/>
      <c r="R885" s="1137"/>
      <c r="S885" s="1137"/>
      <c r="T885" s="1137"/>
      <c r="U885" s="1137"/>
      <c r="V885" s="1137"/>
      <c r="W885" s="1137"/>
      <c r="X885" s="1137"/>
      <c r="Y885" s="1137"/>
      <c r="Z885" s="1137"/>
    </row>
    <row r="886" spans="1:26" ht="12.75">
      <c r="A886" s="1137"/>
      <c r="B886" s="1137"/>
      <c r="C886" s="1137"/>
      <c r="D886" s="1137"/>
      <c r="E886" s="1137"/>
      <c r="F886" s="1137"/>
      <c r="G886" s="1137"/>
      <c r="H886" s="1137"/>
      <c r="I886" s="1137"/>
      <c r="J886" s="1137"/>
      <c r="K886" s="1137"/>
      <c r="L886" s="1137"/>
      <c r="M886" s="1137"/>
      <c r="N886" s="1137"/>
      <c r="O886" s="1137"/>
      <c r="P886" s="1137"/>
      <c r="Q886" s="1137"/>
      <c r="R886" s="1137"/>
      <c r="S886" s="1137"/>
      <c r="T886" s="1137"/>
      <c r="U886" s="1137"/>
      <c r="V886" s="1137"/>
      <c r="W886" s="1137"/>
      <c r="X886" s="1137"/>
      <c r="Y886" s="1137"/>
      <c r="Z886" s="1137"/>
    </row>
    <row r="887" spans="1:26" ht="12.75">
      <c r="A887" s="1137"/>
      <c r="B887" s="1137"/>
      <c r="C887" s="1137"/>
      <c r="D887" s="1137"/>
      <c r="E887" s="1137"/>
      <c r="F887" s="1137"/>
      <c r="G887" s="1137"/>
      <c r="H887" s="1137"/>
      <c r="I887" s="1137"/>
      <c r="J887" s="1137"/>
      <c r="K887" s="1137"/>
      <c r="L887" s="1137"/>
      <c r="M887" s="1137"/>
      <c r="N887" s="1137"/>
      <c r="O887" s="1137"/>
      <c r="P887" s="1137"/>
      <c r="Q887" s="1137"/>
      <c r="R887" s="1137"/>
      <c r="S887" s="1137"/>
      <c r="T887" s="1137"/>
      <c r="U887" s="1137"/>
      <c r="V887" s="1137"/>
      <c r="W887" s="1137"/>
      <c r="X887" s="1137"/>
      <c r="Y887" s="1137"/>
      <c r="Z887" s="1137"/>
    </row>
    <row r="888" spans="1:26" ht="12.75">
      <c r="A888" s="1137"/>
      <c r="B888" s="1137"/>
      <c r="C888" s="1137"/>
      <c r="D888" s="1137"/>
      <c r="E888" s="1137"/>
      <c r="F888" s="1137"/>
      <c r="G888" s="1137"/>
      <c r="H888" s="1137"/>
      <c r="I888" s="1137"/>
      <c r="J888" s="1137"/>
      <c r="K888" s="1137"/>
      <c r="L888" s="1137"/>
      <c r="M888" s="1137"/>
      <c r="N888" s="1137"/>
      <c r="O888" s="1137"/>
      <c r="P888" s="1137"/>
      <c r="Q888" s="1137"/>
      <c r="R888" s="1137"/>
      <c r="S888" s="1137"/>
      <c r="T888" s="1137"/>
      <c r="U888" s="1137"/>
      <c r="V888" s="1137"/>
      <c r="W888" s="1137"/>
      <c r="X888" s="1137"/>
      <c r="Y888" s="1137"/>
      <c r="Z888" s="1137"/>
    </row>
    <row r="889" spans="1:26" ht="12.75">
      <c r="A889" s="1137"/>
      <c r="B889" s="1137"/>
      <c r="C889" s="1137"/>
      <c r="D889" s="1137"/>
      <c r="E889" s="1137"/>
      <c r="F889" s="1137"/>
      <c r="G889" s="1137"/>
      <c r="H889" s="1137"/>
      <c r="I889" s="1137"/>
      <c r="J889" s="1137"/>
      <c r="K889" s="1137"/>
      <c r="L889" s="1137"/>
      <c r="M889" s="1137"/>
      <c r="N889" s="1137"/>
      <c r="O889" s="1137"/>
      <c r="P889" s="1137"/>
      <c r="Q889" s="1137"/>
      <c r="R889" s="1137"/>
      <c r="S889" s="1137"/>
      <c r="T889" s="1137"/>
      <c r="U889" s="1137"/>
      <c r="V889" s="1137"/>
      <c r="W889" s="1137"/>
      <c r="X889" s="1137"/>
      <c r="Y889" s="1137"/>
      <c r="Z889" s="1137"/>
    </row>
    <row r="890" spans="1:26" ht="12.75">
      <c r="A890" s="1137"/>
      <c r="B890" s="1137"/>
      <c r="C890" s="1137"/>
      <c r="D890" s="1137"/>
      <c r="E890" s="1137"/>
      <c r="F890" s="1137"/>
      <c r="G890" s="1137"/>
      <c r="H890" s="1137"/>
      <c r="I890" s="1137"/>
      <c r="J890" s="1137"/>
      <c r="K890" s="1137"/>
      <c r="L890" s="1137"/>
      <c r="M890" s="1137"/>
      <c r="N890" s="1137"/>
      <c r="O890" s="1137"/>
      <c r="P890" s="1137"/>
      <c r="Q890" s="1137"/>
      <c r="R890" s="1137"/>
      <c r="S890" s="1137"/>
      <c r="T890" s="1137"/>
      <c r="U890" s="1137"/>
      <c r="V890" s="1137"/>
      <c r="W890" s="1137"/>
      <c r="X890" s="1137"/>
      <c r="Y890" s="1137"/>
      <c r="Z890" s="1137"/>
    </row>
    <row r="891" spans="1:26" ht="12.75">
      <c r="A891" s="1137"/>
      <c r="B891" s="1137"/>
      <c r="C891" s="1137"/>
      <c r="D891" s="1137"/>
      <c r="E891" s="1137"/>
      <c r="F891" s="1137"/>
      <c r="G891" s="1137"/>
      <c r="H891" s="1137"/>
      <c r="I891" s="1137"/>
      <c r="J891" s="1137"/>
      <c r="K891" s="1137"/>
      <c r="L891" s="1137"/>
      <c r="M891" s="1137"/>
      <c r="N891" s="1137"/>
      <c r="O891" s="1137"/>
      <c r="P891" s="1137"/>
      <c r="Q891" s="1137"/>
      <c r="R891" s="1137"/>
      <c r="S891" s="1137"/>
      <c r="T891" s="1137"/>
      <c r="U891" s="1137"/>
      <c r="V891" s="1137"/>
      <c r="W891" s="1137"/>
      <c r="X891" s="1137"/>
      <c r="Y891" s="1137"/>
      <c r="Z891" s="1137"/>
    </row>
    <row r="892" spans="1:26" ht="12.75">
      <c r="A892" s="1137"/>
      <c r="B892" s="1137"/>
      <c r="C892" s="1137"/>
      <c r="D892" s="1137"/>
      <c r="E892" s="1137"/>
      <c r="F892" s="1137"/>
      <c r="G892" s="1137"/>
      <c r="H892" s="1137"/>
      <c r="I892" s="1137"/>
      <c r="J892" s="1137"/>
      <c r="K892" s="1137"/>
      <c r="L892" s="1137"/>
      <c r="M892" s="1137"/>
      <c r="N892" s="1137"/>
      <c r="O892" s="1137"/>
      <c r="P892" s="1137"/>
      <c r="Q892" s="1137"/>
      <c r="R892" s="1137"/>
      <c r="S892" s="1137"/>
      <c r="T892" s="1137"/>
      <c r="U892" s="1137"/>
      <c r="V892" s="1137"/>
      <c r="W892" s="1137"/>
      <c r="X892" s="1137"/>
      <c r="Y892" s="1137"/>
      <c r="Z892" s="1137"/>
    </row>
    <row r="893" spans="1:26" ht="12.75">
      <c r="A893" s="1137"/>
      <c r="B893" s="1137"/>
      <c r="C893" s="1137"/>
      <c r="D893" s="1137"/>
      <c r="E893" s="1137"/>
      <c r="F893" s="1137"/>
      <c r="G893" s="1137"/>
      <c r="H893" s="1137"/>
      <c r="I893" s="1137"/>
      <c r="J893" s="1137"/>
      <c r="K893" s="1137"/>
      <c r="L893" s="1137"/>
      <c r="M893" s="1137"/>
      <c r="N893" s="1137"/>
      <c r="O893" s="1137"/>
      <c r="P893" s="1137"/>
      <c r="Q893" s="1137"/>
      <c r="R893" s="1137"/>
      <c r="S893" s="1137"/>
      <c r="T893" s="1137"/>
      <c r="U893" s="1137"/>
      <c r="V893" s="1137"/>
      <c r="W893" s="1137"/>
      <c r="X893" s="1137"/>
      <c r="Y893" s="1137"/>
      <c r="Z893" s="1137"/>
    </row>
    <row r="894" spans="1:26" ht="12.75">
      <c r="A894" s="1137"/>
      <c r="B894" s="1137"/>
      <c r="C894" s="1137"/>
      <c r="D894" s="1137"/>
      <c r="E894" s="1137"/>
      <c r="F894" s="1137"/>
      <c r="G894" s="1137"/>
      <c r="H894" s="1137"/>
      <c r="I894" s="1137"/>
      <c r="J894" s="1137"/>
      <c r="K894" s="1137"/>
      <c r="L894" s="1137"/>
      <c r="M894" s="1137"/>
      <c r="N894" s="1137"/>
      <c r="O894" s="1137"/>
      <c r="P894" s="1137"/>
      <c r="Q894" s="1137"/>
      <c r="R894" s="1137"/>
      <c r="S894" s="1137"/>
      <c r="T894" s="1137"/>
      <c r="U894" s="1137"/>
      <c r="V894" s="1137"/>
      <c r="W894" s="1137"/>
      <c r="X894" s="1137"/>
      <c r="Y894" s="1137"/>
      <c r="Z894" s="1137"/>
    </row>
    <row r="895" spans="1:26" ht="12.75">
      <c r="A895" s="1137"/>
      <c r="B895" s="1137"/>
      <c r="C895" s="1137"/>
      <c r="D895" s="1137"/>
      <c r="E895" s="1137"/>
      <c r="F895" s="1137"/>
      <c r="G895" s="1137"/>
      <c r="H895" s="1137"/>
      <c r="I895" s="1137"/>
      <c r="J895" s="1137"/>
      <c r="K895" s="1137"/>
      <c r="L895" s="1137"/>
      <c r="M895" s="1137"/>
      <c r="N895" s="1137"/>
      <c r="O895" s="1137"/>
      <c r="P895" s="1137"/>
      <c r="Q895" s="1137"/>
      <c r="R895" s="1137"/>
      <c r="S895" s="1137"/>
      <c r="T895" s="1137"/>
      <c r="U895" s="1137"/>
      <c r="V895" s="1137"/>
      <c r="W895" s="1137"/>
      <c r="X895" s="1137"/>
      <c r="Y895" s="1137"/>
      <c r="Z895" s="1137"/>
    </row>
    <row r="896" spans="1:26" ht="12.75">
      <c r="A896" s="1137"/>
      <c r="B896" s="1137"/>
      <c r="C896" s="1137"/>
      <c r="D896" s="1137"/>
      <c r="E896" s="1137"/>
      <c r="F896" s="1137"/>
      <c r="G896" s="1137"/>
      <c r="H896" s="1137"/>
      <c r="I896" s="1137"/>
      <c r="J896" s="1137"/>
      <c r="K896" s="1137"/>
      <c r="L896" s="1137"/>
      <c r="M896" s="1137"/>
      <c r="N896" s="1137"/>
      <c r="O896" s="1137"/>
      <c r="P896" s="1137"/>
      <c r="Q896" s="1137"/>
      <c r="R896" s="1137"/>
      <c r="S896" s="1137"/>
      <c r="T896" s="1137"/>
      <c r="U896" s="1137"/>
      <c r="V896" s="1137"/>
      <c r="W896" s="1137"/>
      <c r="X896" s="1137"/>
      <c r="Y896" s="1137"/>
      <c r="Z896" s="1137"/>
    </row>
    <row r="897" spans="1:26" ht="12.75">
      <c r="A897" s="1137"/>
      <c r="B897" s="1137"/>
      <c r="C897" s="1137"/>
      <c r="D897" s="1137"/>
      <c r="E897" s="1137"/>
      <c r="F897" s="1137"/>
      <c r="G897" s="1137"/>
      <c r="H897" s="1137"/>
      <c r="I897" s="1137"/>
      <c r="J897" s="1137"/>
      <c r="K897" s="1137"/>
      <c r="L897" s="1137"/>
      <c r="M897" s="1137"/>
      <c r="N897" s="1137"/>
      <c r="O897" s="1137"/>
      <c r="P897" s="1137"/>
      <c r="Q897" s="1137"/>
      <c r="R897" s="1137"/>
      <c r="S897" s="1137"/>
      <c r="T897" s="1137"/>
      <c r="U897" s="1137"/>
      <c r="V897" s="1137"/>
      <c r="W897" s="1137"/>
      <c r="X897" s="1137"/>
      <c r="Y897" s="1137"/>
      <c r="Z897" s="1137"/>
    </row>
    <row r="898" spans="1:26" ht="12.75">
      <c r="A898" s="1137"/>
      <c r="B898" s="1137"/>
      <c r="C898" s="1137"/>
      <c r="D898" s="1137"/>
      <c r="E898" s="1137"/>
      <c r="F898" s="1137"/>
      <c r="G898" s="1137"/>
      <c r="H898" s="1137"/>
      <c r="I898" s="1137"/>
      <c r="J898" s="1137"/>
      <c r="K898" s="1137"/>
      <c r="L898" s="1137"/>
      <c r="M898" s="1137"/>
      <c r="N898" s="1137"/>
      <c r="O898" s="1137"/>
      <c r="P898" s="1137"/>
      <c r="Q898" s="1137"/>
      <c r="R898" s="1137"/>
      <c r="S898" s="1137"/>
      <c r="T898" s="1137"/>
      <c r="U898" s="1137"/>
      <c r="V898" s="1137"/>
      <c r="W898" s="1137"/>
      <c r="X898" s="1137"/>
      <c r="Y898" s="1137"/>
      <c r="Z898" s="1137"/>
    </row>
    <row r="899" spans="1:26" ht="12.75">
      <c r="A899" s="1137"/>
      <c r="B899" s="1137"/>
      <c r="C899" s="1137"/>
      <c r="D899" s="1137"/>
      <c r="E899" s="1137"/>
      <c r="F899" s="1137"/>
      <c r="G899" s="1137"/>
      <c r="H899" s="1137"/>
      <c r="I899" s="1137"/>
      <c r="J899" s="1137"/>
      <c r="K899" s="1137"/>
      <c r="L899" s="1137"/>
      <c r="M899" s="1137"/>
      <c r="N899" s="1137"/>
      <c r="O899" s="1137"/>
      <c r="P899" s="1137"/>
      <c r="Q899" s="1137"/>
      <c r="R899" s="1137"/>
      <c r="S899" s="1137"/>
      <c r="T899" s="1137"/>
      <c r="U899" s="1137"/>
      <c r="V899" s="1137"/>
      <c r="W899" s="1137"/>
      <c r="X899" s="1137"/>
      <c r="Y899" s="1137"/>
      <c r="Z899" s="1137"/>
    </row>
    <row r="900" spans="1:26" ht="12.75">
      <c r="A900" s="1137"/>
      <c r="B900" s="1137"/>
      <c r="C900" s="1137"/>
      <c r="D900" s="1137"/>
      <c r="E900" s="1137"/>
      <c r="F900" s="1137"/>
      <c r="G900" s="1137"/>
      <c r="H900" s="1137"/>
      <c r="I900" s="1137"/>
      <c r="J900" s="1137"/>
      <c r="K900" s="1137"/>
      <c r="L900" s="1137"/>
      <c r="M900" s="1137"/>
      <c r="N900" s="1137"/>
      <c r="O900" s="1137"/>
      <c r="P900" s="1137"/>
      <c r="Q900" s="1137"/>
      <c r="R900" s="1137"/>
      <c r="S900" s="1137"/>
      <c r="T900" s="1137"/>
      <c r="U900" s="1137"/>
      <c r="V900" s="1137"/>
      <c r="W900" s="1137"/>
      <c r="X900" s="1137"/>
      <c r="Y900" s="1137"/>
      <c r="Z900" s="1137"/>
    </row>
    <row r="901" spans="1:26" ht="12.75">
      <c r="A901" s="1137"/>
      <c r="B901" s="1137"/>
      <c r="C901" s="1137"/>
      <c r="D901" s="1137"/>
      <c r="E901" s="1137"/>
      <c r="F901" s="1137"/>
      <c r="G901" s="1137"/>
      <c r="H901" s="1137"/>
      <c r="I901" s="1137"/>
      <c r="J901" s="1137"/>
      <c r="K901" s="1137"/>
      <c r="L901" s="1137"/>
      <c r="M901" s="1137"/>
      <c r="N901" s="1137"/>
      <c r="O901" s="1137"/>
      <c r="P901" s="1137"/>
      <c r="Q901" s="1137"/>
      <c r="R901" s="1137"/>
      <c r="S901" s="1137"/>
      <c r="T901" s="1137"/>
      <c r="U901" s="1137"/>
      <c r="V901" s="1137"/>
      <c r="W901" s="1137"/>
      <c r="X901" s="1137"/>
      <c r="Y901" s="1137"/>
      <c r="Z901" s="1137"/>
    </row>
    <row r="902" spans="1:26" ht="12.75">
      <c r="A902" s="1137"/>
      <c r="B902" s="1137"/>
      <c r="C902" s="1137"/>
      <c r="D902" s="1137"/>
      <c r="E902" s="1137"/>
      <c r="F902" s="1137"/>
      <c r="G902" s="1137"/>
      <c r="H902" s="1137"/>
      <c r="I902" s="1137"/>
      <c r="J902" s="1137"/>
      <c r="K902" s="1137"/>
      <c r="L902" s="1137"/>
      <c r="M902" s="1137"/>
      <c r="N902" s="1137"/>
      <c r="O902" s="1137"/>
      <c r="P902" s="1137"/>
      <c r="Q902" s="1137"/>
      <c r="R902" s="1137"/>
      <c r="S902" s="1137"/>
      <c r="T902" s="1137"/>
      <c r="U902" s="1137"/>
      <c r="V902" s="1137"/>
      <c r="W902" s="1137"/>
      <c r="X902" s="1137"/>
      <c r="Y902" s="1137"/>
      <c r="Z902" s="1137"/>
    </row>
    <row r="903" spans="1:26" ht="12.75">
      <c r="A903" s="1137"/>
      <c r="B903" s="1137"/>
      <c r="C903" s="1137"/>
      <c r="D903" s="1137"/>
      <c r="E903" s="1137"/>
      <c r="F903" s="1137"/>
      <c r="G903" s="1137"/>
      <c r="H903" s="1137"/>
      <c r="I903" s="1137"/>
      <c r="J903" s="1137"/>
      <c r="K903" s="1137"/>
      <c r="L903" s="1137"/>
      <c r="M903" s="1137"/>
      <c r="N903" s="1137"/>
      <c r="O903" s="1137"/>
      <c r="P903" s="1137"/>
      <c r="Q903" s="1137"/>
      <c r="R903" s="1137"/>
      <c r="S903" s="1137"/>
      <c r="T903" s="1137"/>
      <c r="U903" s="1137"/>
      <c r="V903" s="1137"/>
      <c r="W903" s="1137"/>
      <c r="X903" s="1137"/>
      <c r="Y903" s="1137"/>
      <c r="Z903" s="1137"/>
    </row>
    <row r="904" spans="1:26" ht="12.75">
      <c r="A904" s="1137"/>
      <c r="B904" s="1137"/>
      <c r="C904" s="1137"/>
      <c r="D904" s="1137"/>
      <c r="E904" s="1137"/>
      <c r="F904" s="1137"/>
      <c r="G904" s="1137"/>
      <c r="H904" s="1137"/>
      <c r="I904" s="1137"/>
      <c r="J904" s="1137"/>
      <c r="K904" s="1137"/>
      <c r="L904" s="1137"/>
      <c r="M904" s="1137"/>
      <c r="N904" s="1137"/>
      <c r="O904" s="1137"/>
      <c r="P904" s="1137"/>
      <c r="Q904" s="1137"/>
      <c r="R904" s="1137"/>
      <c r="S904" s="1137"/>
      <c r="T904" s="1137"/>
      <c r="U904" s="1137"/>
      <c r="V904" s="1137"/>
      <c r="W904" s="1137"/>
      <c r="X904" s="1137"/>
      <c r="Y904" s="1137"/>
      <c r="Z904" s="1137"/>
    </row>
    <row r="905" spans="1:26" ht="12.75">
      <c r="A905" s="1137"/>
      <c r="B905" s="1137"/>
      <c r="C905" s="1137"/>
      <c r="D905" s="1137"/>
      <c r="E905" s="1137"/>
      <c r="F905" s="1137"/>
      <c r="G905" s="1137"/>
      <c r="H905" s="1137"/>
      <c r="I905" s="1137"/>
      <c r="J905" s="1137"/>
      <c r="K905" s="1137"/>
      <c r="L905" s="1137"/>
      <c r="M905" s="1137"/>
      <c r="N905" s="1137"/>
      <c r="O905" s="1137"/>
      <c r="P905" s="1137"/>
      <c r="Q905" s="1137"/>
      <c r="R905" s="1137"/>
      <c r="S905" s="1137"/>
      <c r="T905" s="1137"/>
      <c r="U905" s="1137"/>
      <c r="V905" s="1137"/>
      <c r="W905" s="1137"/>
      <c r="X905" s="1137"/>
      <c r="Y905" s="1137"/>
      <c r="Z905" s="1137"/>
    </row>
    <row r="906" spans="1:26" ht="12.75">
      <c r="A906" s="1137"/>
      <c r="B906" s="1137"/>
      <c r="C906" s="1137"/>
      <c r="D906" s="1137"/>
      <c r="E906" s="1137"/>
      <c r="F906" s="1137"/>
      <c r="G906" s="1137"/>
      <c r="H906" s="1137"/>
      <c r="I906" s="1137"/>
      <c r="J906" s="1137"/>
      <c r="K906" s="1137"/>
      <c r="L906" s="1137"/>
      <c r="M906" s="1137"/>
      <c r="N906" s="1137"/>
      <c r="O906" s="1137"/>
      <c r="P906" s="1137"/>
      <c r="Q906" s="1137"/>
      <c r="R906" s="1137"/>
      <c r="S906" s="1137"/>
      <c r="T906" s="1137"/>
      <c r="U906" s="1137"/>
      <c r="V906" s="1137"/>
      <c r="W906" s="1137"/>
      <c r="X906" s="1137"/>
      <c r="Y906" s="1137"/>
      <c r="Z906" s="1137"/>
    </row>
    <row r="907" spans="1:26" ht="12.75">
      <c r="A907" s="1137"/>
      <c r="B907" s="1137"/>
      <c r="C907" s="1137"/>
      <c r="D907" s="1137"/>
      <c r="E907" s="1137"/>
      <c r="F907" s="1137"/>
      <c r="G907" s="1137"/>
      <c r="H907" s="1137"/>
      <c r="I907" s="1137"/>
      <c r="J907" s="1137"/>
      <c r="K907" s="1137"/>
      <c r="L907" s="1137"/>
      <c r="M907" s="1137"/>
      <c r="N907" s="1137"/>
      <c r="O907" s="1137"/>
      <c r="P907" s="1137"/>
      <c r="Q907" s="1137"/>
      <c r="R907" s="1137"/>
      <c r="S907" s="1137"/>
      <c r="T907" s="1137"/>
      <c r="U907" s="1137"/>
      <c r="V907" s="1137"/>
      <c r="W907" s="1137"/>
      <c r="X907" s="1137"/>
      <c r="Y907" s="1137"/>
      <c r="Z907" s="1137"/>
    </row>
    <row r="908" spans="1:26" ht="12.75">
      <c r="A908" s="1137"/>
      <c r="B908" s="1137"/>
      <c r="C908" s="1137"/>
      <c r="D908" s="1137"/>
      <c r="E908" s="1137"/>
      <c r="F908" s="1137"/>
      <c r="G908" s="1137"/>
      <c r="H908" s="1137"/>
      <c r="I908" s="1137"/>
      <c r="J908" s="1137"/>
      <c r="K908" s="1137"/>
      <c r="L908" s="1137"/>
      <c r="M908" s="1137"/>
      <c r="N908" s="1137"/>
      <c r="O908" s="1137"/>
      <c r="P908" s="1137"/>
      <c r="Q908" s="1137"/>
      <c r="R908" s="1137"/>
      <c r="S908" s="1137"/>
      <c r="T908" s="1137"/>
      <c r="U908" s="1137"/>
      <c r="V908" s="1137"/>
      <c r="W908" s="1137"/>
      <c r="X908" s="1137"/>
      <c r="Y908" s="1137"/>
      <c r="Z908" s="1137"/>
    </row>
    <row r="909" spans="1:26" ht="12.75">
      <c r="A909" s="1137"/>
      <c r="B909" s="1137"/>
      <c r="C909" s="1137"/>
      <c r="D909" s="1137"/>
      <c r="E909" s="1137"/>
      <c r="F909" s="1137"/>
      <c r="G909" s="1137"/>
      <c r="H909" s="1137"/>
      <c r="I909" s="1137"/>
      <c r="J909" s="1137"/>
      <c r="K909" s="1137"/>
      <c r="L909" s="1137"/>
      <c r="M909" s="1137"/>
      <c r="N909" s="1137"/>
      <c r="O909" s="1137"/>
      <c r="P909" s="1137"/>
      <c r="Q909" s="1137"/>
      <c r="R909" s="1137"/>
      <c r="S909" s="1137"/>
      <c r="T909" s="1137"/>
      <c r="U909" s="1137"/>
      <c r="V909" s="1137"/>
      <c r="W909" s="1137"/>
      <c r="X909" s="1137"/>
      <c r="Y909" s="1137"/>
      <c r="Z909" s="1137"/>
    </row>
    <row r="910" spans="1:26" ht="12.75">
      <c r="A910" s="1137"/>
      <c r="B910" s="1137"/>
      <c r="C910" s="1137"/>
      <c r="D910" s="1137"/>
      <c r="E910" s="1137"/>
      <c r="F910" s="1137"/>
      <c r="G910" s="1137"/>
      <c r="H910" s="1137"/>
      <c r="I910" s="1137"/>
      <c r="J910" s="1137"/>
      <c r="K910" s="1137"/>
      <c r="L910" s="1137"/>
      <c r="M910" s="1137"/>
      <c r="N910" s="1137"/>
      <c r="O910" s="1137"/>
      <c r="P910" s="1137"/>
      <c r="Q910" s="1137"/>
      <c r="R910" s="1137"/>
      <c r="S910" s="1137"/>
      <c r="T910" s="1137"/>
      <c r="U910" s="1137"/>
      <c r="V910" s="1137"/>
      <c r="W910" s="1137"/>
      <c r="X910" s="1137"/>
      <c r="Y910" s="1137"/>
      <c r="Z910" s="1137"/>
    </row>
    <row r="911" spans="1:26" ht="12.75">
      <c r="A911" s="1137"/>
      <c r="B911" s="1137"/>
      <c r="C911" s="1137"/>
      <c r="D911" s="1137"/>
      <c r="E911" s="1137"/>
      <c r="F911" s="1137"/>
      <c r="G911" s="1137"/>
      <c r="H911" s="1137"/>
      <c r="I911" s="1137"/>
      <c r="J911" s="1137"/>
      <c r="K911" s="1137"/>
      <c r="L911" s="1137"/>
      <c r="M911" s="1137"/>
      <c r="N911" s="1137"/>
      <c r="O911" s="1137"/>
      <c r="P911" s="1137"/>
      <c r="Q911" s="1137"/>
      <c r="R911" s="1137"/>
      <c r="S911" s="1137"/>
      <c r="T911" s="1137"/>
      <c r="U911" s="1137"/>
      <c r="V911" s="1137"/>
      <c r="W911" s="1137"/>
      <c r="X911" s="1137"/>
      <c r="Y911" s="1137"/>
      <c r="Z911" s="1137"/>
    </row>
    <row r="912" spans="1:26" ht="12.75">
      <c r="A912" s="1137"/>
      <c r="B912" s="1137"/>
      <c r="C912" s="1137"/>
      <c r="D912" s="1137"/>
      <c r="E912" s="1137"/>
      <c r="F912" s="1137"/>
      <c r="G912" s="1137"/>
      <c r="H912" s="1137"/>
      <c r="I912" s="1137"/>
      <c r="J912" s="1137"/>
      <c r="K912" s="1137"/>
      <c r="L912" s="1137"/>
      <c r="M912" s="1137"/>
      <c r="N912" s="1137"/>
      <c r="O912" s="1137"/>
      <c r="P912" s="1137"/>
      <c r="Q912" s="1137"/>
      <c r="R912" s="1137"/>
      <c r="S912" s="1137"/>
      <c r="T912" s="1137"/>
      <c r="U912" s="1137"/>
      <c r="V912" s="1137"/>
      <c r="W912" s="1137"/>
      <c r="X912" s="1137"/>
      <c r="Y912" s="1137"/>
      <c r="Z912" s="1137"/>
    </row>
    <row r="913" spans="1:26" ht="12.75">
      <c r="A913" s="1137"/>
      <c r="B913" s="1137"/>
      <c r="C913" s="1137"/>
      <c r="D913" s="1137"/>
      <c r="E913" s="1137"/>
      <c r="F913" s="1137"/>
      <c r="G913" s="1137"/>
      <c r="H913" s="1137"/>
      <c r="I913" s="1137"/>
      <c r="J913" s="1137"/>
      <c r="K913" s="1137"/>
      <c r="L913" s="1137"/>
      <c r="M913" s="1137"/>
      <c r="N913" s="1137"/>
      <c r="O913" s="1137"/>
      <c r="P913" s="1137"/>
      <c r="Q913" s="1137"/>
      <c r="R913" s="1137"/>
      <c r="S913" s="1137"/>
      <c r="T913" s="1137"/>
      <c r="U913" s="1137"/>
      <c r="V913" s="1137"/>
      <c r="W913" s="1137"/>
      <c r="X913" s="1137"/>
      <c r="Y913" s="1137"/>
      <c r="Z913" s="1137"/>
    </row>
    <row r="914" spans="1:26" ht="12.75">
      <c r="A914" s="1137"/>
      <c r="B914" s="1137"/>
      <c r="C914" s="1137"/>
      <c r="D914" s="1137"/>
      <c r="E914" s="1137"/>
      <c r="F914" s="1137"/>
      <c r="G914" s="1137"/>
      <c r="H914" s="1137"/>
      <c r="I914" s="1137"/>
      <c r="J914" s="1137"/>
      <c r="K914" s="1137"/>
      <c r="L914" s="1137"/>
      <c r="M914" s="1137"/>
      <c r="N914" s="1137"/>
      <c r="O914" s="1137"/>
      <c r="P914" s="1137"/>
      <c r="Q914" s="1137"/>
      <c r="R914" s="1137"/>
      <c r="S914" s="1137"/>
      <c r="T914" s="1137"/>
      <c r="U914" s="1137"/>
      <c r="V914" s="1137"/>
      <c r="W914" s="1137"/>
      <c r="X914" s="1137"/>
      <c r="Y914" s="1137"/>
      <c r="Z914" s="1137"/>
    </row>
    <row r="915" spans="1:26" ht="12.75">
      <c r="A915" s="1137"/>
      <c r="B915" s="1137"/>
      <c r="C915" s="1137"/>
      <c r="D915" s="1137"/>
      <c r="E915" s="1137"/>
      <c r="F915" s="1137"/>
      <c r="G915" s="1137"/>
      <c r="H915" s="1137"/>
      <c r="I915" s="1137"/>
      <c r="J915" s="1137"/>
      <c r="K915" s="1137"/>
      <c r="L915" s="1137"/>
      <c r="M915" s="1137"/>
      <c r="N915" s="1137"/>
      <c r="O915" s="1137"/>
      <c r="P915" s="1137"/>
      <c r="Q915" s="1137"/>
      <c r="R915" s="1137"/>
      <c r="S915" s="1137"/>
      <c r="T915" s="1137"/>
      <c r="U915" s="1137"/>
      <c r="V915" s="1137"/>
      <c r="W915" s="1137"/>
      <c r="X915" s="1137"/>
      <c r="Y915" s="1137"/>
      <c r="Z915" s="1137"/>
    </row>
    <row r="916" spans="1:26" ht="12.75">
      <c r="A916" s="1137"/>
      <c r="B916" s="1137"/>
      <c r="C916" s="1137"/>
      <c r="D916" s="1137"/>
      <c r="E916" s="1137"/>
      <c r="F916" s="1137"/>
      <c r="G916" s="1137"/>
      <c r="H916" s="1137"/>
      <c r="I916" s="1137"/>
      <c r="J916" s="1137"/>
      <c r="K916" s="1137"/>
      <c r="L916" s="1137"/>
      <c r="M916" s="1137"/>
      <c r="N916" s="1137"/>
      <c r="O916" s="1137"/>
      <c r="P916" s="1137"/>
      <c r="Q916" s="1137"/>
      <c r="R916" s="1137"/>
      <c r="S916" s="1137"/>
      <c r="T916" s="1137"/>
      <c r="U916" s="1137"/>
      <c r="V916" s="1137"/>
      <c r="W916" s="1137"/>
      <c r="X916" s="1137"/>
      <c r="Y916" s="1137"/>
      <c r="Z916" s="1137"/>
    </row>
    <row r="917" spans="1:26" ht="12.75">
      <c r="A917" s="1137"/>
      <c r="B917" s="1137"/>
      <c r="C917" s="1137"/>
      <c r="D917" s="1137"/>
      <c r="E917" s="1137"/>
      <c r="F917" s="1137"/>
      <c r="G917" s="1137"/>
      <c r="H917" s="1137"/>
      <c r="I917" s="1137"/>
      <c r="J917" s="1137"/>
      <c r="K917" s="1137"/>
      <c r="L917" s="1137"/>
      <c r="M917" s="1137"/>
      <c r="N917" s="1137"/>
      <c r="O917" s="1137"/>
      <c r="P917" s="1137"/>
      <c r="Q917" s="1137"/>
      <c r="R917" s="1137"/>
      <c r="S917" s="1137"/>
      <c r="T917" s="1137"/>
      <c r="U917" s="1137"/>
      <c r="V917" s="1137"/>
      <c r="W917" s="1137"/>
      <c r="X917" s="1137"/>
      <c r="Y917" s="1137"/>
      <c r="Z917" s="1137"/>
    </row>
    <row r="918" spans="1:26" ht="12.75">
      <c r="A918" s="1137"/>
      <c r="B918" s="1137"/>
      <c r="C918" s="1137"/>
      <c r="D918" s="1137"/>
      <c r="E918" s="1137"/>
      <c r="F918" s="1137"/>
      <c r="G918" s="1137"/>
      <c r="H918" s="1137"/>
      <c r="I918" s="1137"/>
      <c r="J918" s="1137"/>
      <c r="K918" s="1137"/>
      <c r="L918" s="1137"/>
      <c r="M918" s="1137"/>
      <c r="N918" s="1137"/>
      <c r="O918" s="1137"/>
      <c r="P918" s="1137"/>
      <c r="Q918" s="1137"/>
      <c r="R918" s="1137"/>
      <c r="S918" s="1137"/>
      <c r="T918" s="1137"/>
      <c r="U918" s="1137"/>
      <c r="V918" s="1137"/>
      <c r="W918" s="1137"/>
      <c r="X918" s="1137"/>
      <c r="Y918" s="1137"/>
      <c r="Z918" s="1137"/>
    </row>
    <row r="919" spans="1:26" ht="12.75">
      <c r="A919" s="1137"/>
      <c r="B919" s="1137"/>
      <c r="C919" s="1137"/>
      <c r="D919" s="1137"/>
      <c r="E919" s="1137"/>
      <c r="F919" s="1137"/>
      <c r="G919" s="1137"/>
      <c r="H919" s="1137"/>
      <c r="I919" s="1137"/>
      <c r="J919" s="1137"/>
      <c r="K919" s="1137"/>
      <c r="L919" s="1137"/>
      <c r="M919" s="1137"/>
      <c r="N919" s="1137"/>
      <c r="O919" s="1137"/>
      <c r="P919" s="1137"/>
      <c r="Q919" s="1137"/>
      <c r="R919" s="1137"/>
      <c r="S919" s="1137"/>
      <c r="T919" s="1137"/>
      <c r="U919" s="1137"/>
      <c r="V919" s="1137"/>
      <c r="W919" s="1137"/>
      <c r="X919" s="1137"/>
      <c r="Y919" s="1137"/>
      <c r="Z919" s="1137"/>
    </row>
    <row r="920" spans="1:26" ht="12.75">
      <c r="A920" s="1137"/>
      <c r="B920" s="1137"/>
      <c r="C920" s="1137"/>
      <c r="D920" s="1137"/>
      <c r="E920" s="1137"/>
      <c r="F920" s="1137"/>
      <c r="G920" s="1137"/>
      <c r="H920" s="1137"/>
      <c r="I920" s="1137"/>
      <c r="J920" s="1137"/>
      <c r="K920" s="1137"/>
      <c r="L920" s="1137"/>
      <c r="M920" s="1137"/>
      <c r="N920" s="1137"/>
      <c r="O920" s="1137"/>
      <c r="P920" s="1137"/>
      <c r="Q920" s="1137"/>
      <c r="R920" s="1137"/>
      <c r="S920" s="1137"/>
      <c r="T920" s="1137"/>
      <c r="U920" s="1137"/>
      <c r="V920" s="1137"/>
      <c r="W920" s="1137"/>
      <c r="X920" s="1137"/>
      <c r="Y920" s="1137"/>
      <c r="Z920" s="1137"/>
    </row>
    <row r="921" spans="1:26" ht="12.75">
      <c r="A921" s="1137"/>
      <c r="B921" s="1137"/>
      <c r="C921" s="1137"/>
      <c r="D921" s="1137"/>
      <c r="E921" s="1137"/>
      <c r="F921" s="1137"/>
      <c r="G921" s="1137"/>
      <c r="H921" s="1137"/>
      <c r="I921" s="1137"/>
      <c r="J921" s="1137"/>
      <c r="K921" s="1137"/>
      <c r="L921" s="1137"/>
      <c r="M921" s="1137"/>
      <c r="N921" s="1137"/>
      <c r="O921" s="1137"/>
      <c r="P921" s="1137"/>
      <c r="Q921" s="1137"/>
      <c r="R921" s="1137"/>
      <c r="S921" s="1137"/>
      <c r="T921" s="1137"/>
      <c r="U921" s="1137"/>
      <c r="V921" s="1137"/>
      <c r="W921" s="1137"/>
      <c r="X921" s="1137"/>
      <c r="Y921" s="1137"/>
      <c r="Z921" s="1137"/>
    </row>
    <row r="922" spans="1:26" ht="12.75">
      <c r="A922" s="1137"/>
      <c r="B922" s="1137"/>
      <c r="C922" s="1137"/>
      <c r="D922" s="1137"/>
      <c r="E922" s="1137"/>
      <c r="F922" s="1137"/>
      <c r="G922" s="1137"/>
      <c r="H922" s="1137"/>
      <c r="I922" s="1137"/>
      <c r="J922" s="1137"/>
      <c r="K922" s="1137"/>
      <c r="L922" s="1137"/>
      <c r="M922" s="1137"/>
      <c r="N922" s="1137"/>
      <c r="O922" s="1137"/>
      <c r="P922" s="1137"/>
      <c r="Q922" s="1137"/>
      <c r="R922" s="1137"/>
      <c r="S922" s="1137"/>
      <c r="T922" s="1137"/>
      <c r="U922" s="1137"/>
      <c r="V922" s="1137"/>
      <c r="W922" s="1137"/>
      <c r="X922" s="1137"/>
      <c r="Y922" s="1137"/>
      <c r="Z922" s="1137"/>
    </row>
    <row r="923" spans="1:26" ht="12.75">
      <c r="A923" s="1137"/>
      <c r="B923" s="1137"/>
      <c r="C923" s="1137"/>
      <c r="D923" s="1137"/>
      <c r="E923" s="1137"/>
      <c r="F923" s="1137"/>
      <c r="G923" s="1137"/>
      <c r="H923" s="1137"/>
      <c r="I923" s="1137"/>
      <c r="J923" s="1137"/>
      <c r="K923" s="1137"/>
      <c r="L923" s="1137"/>
      <c r="M923" s="1137"/>
      <c r="N923" s="1137"/>
      <c r="O923" s="1137"/>
      <c r="P923" s="1137"/>
      <c r="Q923" s="1137"/>
      <c r="R923" s="1137"/>
      <c r="S923" s="1137"/>
      <c r="T923" s="1137"/>
      <c r="U923" s="1137"/>
      <c r="V923" s="1137"/>
      <c r="W923" s="1137"/>
      <c r="X923" s="1137"/>
      <c r="Y923" s="1137"/>
      <c r="Z923" s="1137"/>
    </row>
    <row r="924" spans="1:26" ht="12.75">
      <c r="A924" s="1137"/>
      <c r="B924" s="1137"/>
      <c r="C924" s="1137"/>
      <c r="D924" s="1137"/>
      <c r="E924" s="1137"/>
      <c r="F924" s="1137"/>
      <c r="G924" s="1137"/>
      <c r="H924" s="1137"/>
      <c r="I924" s="1137"/>
      <c r="J924" s="1137"/>
      <c r="K924" s="1137"/>
      <c r="L924" s="1137"/>
      <c r="M924" s="1137"/>
      <c r="N924" s="1137"/>
      <c r="O924" s="1137"/>
      <c r="P924" s="1137"/>
      <c r="Q924" s="1137"/>
      <c r="R924" s="1137"/>
      <c r="S924" s="1137"/>
      <c r="T924" s="1137"/>
      <c r="U924" s="1137"/>
      <c r="V924" s="1137"/>
      <c r="W924" s="1137"/>
      <c r="X924" s="1137"/>
      <c r="Y924" s="1137"/>
      <c r="Z924" s="1137"/>
    </row>
    <row r="925" spans="1:26" ht="12.75">
      <c r="A925" s="1137"/>
      <c r="B925" s="1137"/>
      <c r="C925" s="1137"/>
      <c r="D925" s="1137"/>
      <c r="E925" s="1137"/>
      <c r="F925" s="1137"/>
      <c r="G925" s="1137"/>
      <c r="H925" s="1137"/>
      <c r="I925" s="1137"/>
      <c r="J925" s="1137"/>
      <c r="K925" s="1137"/>
      <c r="L925" s="1137"/>
      <c r="M925" s="1137"/>
      <c r="N925" s="1137"/>
      <c r="O925" s="1137"/>
      <c r="P925" s="1137"/>
      <c r="Q925" s="1137"/>
      <c r="R925" s="1137"/>
      <c r="S925" s="1137"/>
      <c r="T925" s="1137"/>
      <c r="U925" s="1137"/>
      <c r="V925" s="1137"/>
      <c r="W925" s="1137"/>
      <c r="X925" s="1137"/>
      <c r="Y925" s="1137"/>
      <c r="Z925" s="1137"/>
    </row>
    <row r="926" spans="1:26" ht="12.75">
      <c r="A926" s="1137"/>
      <c r="B926" s="1137"/>
      <c r="C926" s="1137"/>
      <c r="D926" s="1137"/>
      <c r="E926" s="1137"/>
      <c r="F926" s="1137"/>
      <c r="G926" s="1137"/>
      <c r="H926" s="1137"/>
      <c r="I926" s="1137"/>
      <c r="J926" s="1137"/>
      <c r="K926" s="1137"/>
      <c r="L926" s="1137"/>
      <c r="M926" s="1137"/>
      <c r="N926" s="1137"/>
      <c r="O926" s="1137"/>
      <c r="P926" s="1137"/>
      <c r="Q926" s="1137"/>
      <c r="R926" s="1137"/>
      <c r="S926" s="1137"/>
      <c r="T926" s="1137"/>
      <c r="U926" s="1137"/>
      <c r="V926" s="1137"/>
      <c r="W926" s="1137"/>
      <c r="X926" s="1137"/>
      <c r="Y926" s="1137"/>
      <c r="Z926" s="1137"/>
    </row>
    <row r="927" spans="1:26" ht="12.75">
      <c r="A927" s="1137"/>
      <c r="B927" s="1137"/>
      <c r="C927" s="1137"/>
      <c r="D927" s="1137"/>
      <c r="E927" s="1137"/>
      <c r="F927" s="1137"/>
      <c r="G927" s="1137"/>
      <c r="H927" s="1137"/>
      <c r="I927" s="1137"/>
      <c r="J927" s="1137"/>
      <c r="K927" s="1137"/>
      <c r="L927" s="1137"/>
      <c r="M927" s="1137"/>
      <c r="N927" s="1137"/>
      <c r="O927" s="1137"/>
      <c r="P927" s="1137"/>
      <c r="Q927" s="1137"/>
      <c r="R927" s="1137"/>
      <c r="S927" s="1137"/>
      <c r="T927" s="1137"/>
      <c r="U927" s="1137"/>
      <c r="V927" s="1137"/>
      <c r="W927" s="1137"/>
      <c r="X927" s="1137"/>
      <c r="Y927" s="1137"/>
      <c r="Z927" s="1137"/>
    </row>
    <row r="928" spans="1:26" ht="12.75">
      <c r="A928" s="1137"/>
      <c r="B928" s="1137"/>
      <c r="C928" s="1137"/>
      <c r="D928" s="1137"/>
      <c r="E928" s="1137"/>
      <c r="F928" s="1137"/>
      <c r="G928" s="1137"/>
      <c r="H928" s="1137"/>
      <c r="I928" s="1137"/>
      <c r="J928" s="1137"/>
      <c r="K928" s="1137"/>
      <c r="L928" s="1137"/>
      <c r="M928" s="1137"/>
      <c r="N928" s="1137"/>
      <c r="O928" s="1137"/>
      <c r="P928" s="1137"/>
      <c r="Q928" s="1137"/>
      <c r="R928" s="1137"/>
      <c r="S928" s="1137"/>
      <c r="T928" s="1137"/>
      <c r="U928" s="1137"/>
      <c r="V928" s="1137"/>
      <c r="W928" s="1137"/>
      <c r="X928" s="1137"/>
      <c r="Y928" s="1137"/>
      <c r="Z928" s="1137"/>
    </row>
    <row r="929" spans="1:26" ht="12.75">
      <c r="A929" s="1137"/>
      <c r="B929" s="1137"/>
      <c r="C929" s="1137"/>
      <c r="D929" s="1137"/>
      <c r="E929" s="1137"/>
      <c r="F929" s="1137"/>
      <c r="G929" s="1137"/>
      <c r="H929" s="1137"/>
      <c r="I929" s="1137"/>
      <c r="J929" s="1137"/>
      <c r="K929" s="1137"/>
      <c r="L929" s="1137"/>
      <c r="M929" s="1137"/>
      <c r="N929" s="1137"/>
      <c r="O929" s="1137"/>
      <c r="P929" s="1137"/>
      <c r="Q929" s="1137"/>
      <c r="R929" s="1137"/>
      <c r="S929" s="1137"/>
      <c r="T929" s="1137"/>
      <c r="U929" s="1137"/>
      <c r="V929" s="1137"/>
      <c r="W929" s="1137"/>
      <c r="X929" s="1137"/>
      <c r="Y929" s="1137"/>
      <c r="Z929" s="1137"/>
    </row>
    <row r="930" spans="1:26" ht="12.75">
      <c r="A930" s="1137"/>
      <c r="B930" s="1137"/>
      <c r="C930" s="1137"/>
      <c r="D930" s="1137"/>
      <c r="E930" s="1137"/>
      <c r="F930" s="1137"/>
      <c r="G930" s="1137"/>
      <c r="H930" s="1137"/>
      <c r="I930" s="1137"/>
      <c r="J930" s="1137"/>
      <c r="K930" s="1137"/>
      <c r="L930" s="1137"/>
      <c r="M930" s="1137"/>
      <c r="N930" s="1137"/>
      <c r="O930" s="1137"/>
      <c r="P930" s="1137"/>
      <c r="Q930" s="1137"/>
      <c r="R930" s="1137"/>
      <c r="S930" s="1137"/>
      <c r="T930" s="1137"/>
      <c r="U930" s="1137"/>
      <c r="V930" s="1137"/>
      <c r="W930" s="1137"/>
      <c r="X930" s="1137"/>
      <c r="Y930" s="1137"/>
      <c r="Z930" s="1137"/>
    </row>
    <row r="931" spans="1:26" ht="12.75">
      <c r="A931" s="1137"/>
      <c r="B931" s="1137"/>
      <c r="C931" s="1137"/>
      <c r="D931" s="1137"/>
      <c r="E931" s="1137"/>
      <c r="F931" s="1137"/>
      <c r="G931" s="1137"/>
      <c r="H931" s="1137"/>
      <c r="I931" s="1137"/>
      <c r="J931" s="1137"/>
      <c r="K931" s="1137"/>
      <c r="L931" s="1137"/>
      <c r="M931" s="1137"/>
      <c r="N931" s="1137"/>
      <c r="O931" s="1137"/>
      <c r="P931" s="1137"/>
      <c r="Q931" s="1137"/>
      <c r="R931" s="1137"/>
      <c r="S931" s="1137"/>
      <c r="T931" s="1137"/>
      <c r="U931" s="1137"/>
      <c r="V931" s="1137"/>
      <c r="W931" s="1137"/>
      <c r="X931" s="1137"/>
      <c r="Y931" s="1137"/>
      <c r="Z931" s="1137"/>
    </row>
    <row r="932" spans="1:26" ht="12.75">
      <c r="A932" s="1137"/>
      <c r="B932" s="1137"/>
      <c r="C932" s="1137"/>
      <c r="D932" s="1137"/>
      <c r="E932" s="1137"/>
      <c r="F932" s="1137"/>
      <c r="G932" s="1137"/>
      <c r="H932" s="1137"/>
      <c r="I932" s="1137"/>
      <c r="J932" s="1137"/>
      <c r="K932" s="1137"/>
      <c r="L932" s="1137"/>
      <c r="M932" s="1137"/>
      <c r="N932" s="1137"/>
      <c r="O932" s="1137"/>
      <c r="P932" s="1137"/>
      <c r="Q932" s="1137"/>
      <c r="R932" s="1137"/>
      <c r="S932" s="1137"/>
      <c r="T932" s="1137"/>
      <c r="U932" s="1137"/>
      <c r="V932" s="1137"/>
      <c r="W932" s="1137"/>
      <c r="X932" s="1137"/>
      <c r="Y932" s="1137"/>
      <c r="Z932" s="1137"/>
    </row>
    <row r="933" spans="1:26" ht="12.75">
      <c r="A933" s="1137"/>
      <c r="B933" s="1137"/>
      <c r="C933" s="1137"/>
      <c r="D933" s="1137"/>
      <c r="E933" s="1137"/>
      <c r="F933" s="1137"/>
      <c r="G933" s="1137"/>
      <c r="H933" s="1137"/>
      <c r="I933" s="1137"/>
      <c r="J933" s="1137"/>
      <c r="K933" s="1137"/>
      <c r="L933" s="1137"/>
      <c r="M933" s="1137"/>
      <c r="N933" s="1137"/>
      <c r="O933" s="1137"/>
      <c r="P933" s="1137"/>
      <c r="Q933" s="1137"/>
      <c r="R933" s="1137"/>
      <c r="S933" s="1137"/>
      <c r="T933" s="1137"/>
      <c r="U933" s="1137"/>
      <c r="V933" s="1137"/>
      <c r="W933" s="1137"/>
      <c r="X933" s="1137"/>
      <c r="Y933" s="1137"/>
      <c r="Z933" s="1137"/>
    </row>
    <row r="934" spans="1:26" ht="12.75">
      <c r="A934" s="1137"/>
      <c r="B934" s="1137"/>
      <c r="C934" s="1137"/>
      <c r="D934" s="1137"/>
      <c r="E934" s="1137"/>
      <c r="F934" s="1137"/>
      <c r="G934" s="1137"/>
      <c r="H934" s="1137"/>
      <c r="I934" s="1137"/>
      <c r="J934" s="1137"/>
      <c r="K934" s="1137"/>
      <c r="L934" s="1137"/>
      <c r="M934" s="1137"/>
      <c r="N934" s="1137"/>
      <c r="O934" s="1137"/>
      <c r="P934" s="1137"/>
      <c r="Q934" s="1137"/>
      <c r="R934" s="1137"/>
      <c r="S934" s="1137"/>
      <c r="T934" s="1137"/>
      <c r="U934" s="1137"/>
      <c r="V934" s="1137"/>
      <c r="W934" s="1137"/>
      <c r="X934" s="1137"/>
      <c r="Y934" s="1137"/>
      <c r="Z934" s="1137"/>
    </row>
    <row r="935" spans="1:26" ht="12.75">
      <c r="A935" s="1137"/>
      <c r="B935" s="1137"/>
      <c r="C935" s="1137"/>
      <c r="D935" s="1137"/>
      <c r="E935" s="1137"/>
      <c r="F935" s="1137"/>
      <c r="G935" s="1137"/>
      <c r="H935" s="1137"/>
      <c r="I935" s="1137"/>
      <c r="J935" s="1137"/>
      <c r="K935" s="1137"/>
      <c r="L935" s="1137"/>
      <c r="M935" s="1137"/>
      <c r="N935" s="1137"/>
      <c r="O935" s="1137"/>
      <c r="P935" s="1137"/>
      <c r="Q935" s="1137"/>
      <c r="R935" s="1137"/>
      <c r="S935" s="1137"/>
      <c r="T935" s="1137"/>
      <c r="U935" s="1137"/>
      <c r="V935" s="1137"/>
      <c r="W935" s="1137"/>
      <c r="X935" s="1137"/>
      <c r="Y935" s="1137"/>
      <c r="Z935" s="1137"/>
    </row>
    <row r="936" spans="1:26" ht="12.75">
      <c r="A936" s="1137"/>
      <c r="B936" s="1137"/>
      <c r="C936" s="1137"/>
      <c r="D936" s="1137"/>
      <c r="E936" s="1137"/>
      <c r="F936" s="1137"/>
      <c r="G936" s="1137"/>
      <c r="H936" s="1137"/>
      <c r="I936" s="1137"/>
      <c r="J936" s="1137"/>
      <c r="K936" s="1137"/>
      <c r="L936" s="1137"/>
      <c r="M936" s="1137"/>
      <c r="N936" s="1137"/>
      <c r="O936" s="1137"/>
      <c r="P936" s="1137"/>
      <c r="Q936" s="1137"/>
      <c r="R936" s="1137"/>
      <c r="S936" s="1137"/>
      <c r="T936" s="1137"/>
      <c r="U936" s="1137"/>
      <c r="V936" s="1137"/>
      <c r="W936" s="1137"/>
      <c r="X936" s="1137"/>
      <c r="Y936" s="1137"/>
      <c r="Z936" s="1137"/>
    </row>
    <row r="937" spans="1:26" ht="12.75">
      <c r="A937" s="1137"/>
      <c r="B937" s="1137"/>
      <c r="C937" s="1137"/>
      <c r="D937" s="1137"/>
      <c r="E937" s="1137"/>
      <c r="F937" s="1137"/>
      <c r="G937" s="1137"/>
      <c r="H937" s="1137"/>
      <c r="I937" s="1137"/>
      <c r="J937" s="1137"/>
      <c r="K937" s="1137"/>
      <c r="L937" s="1137"/>
      <c r="M937" s="1137"/>
      <c r="N937" s="1137"/>
      <c r="O937" s="1137"/>
      <c r="P937" s="1137"/>
      <c r="Q937" s="1137"/>
      <c r="R937" s="1137"/>
      <c r="S937" s="1137"/>
      <c r="T937" s="1137"/>
      <c r="U937" s="1137"/>
      <c r="V937" s="1137"/>
      <c r="W937" s="1137"/>
      <c r="X937" s="1137"/>
      <c r="Y937" s="1137"/>
      <c r="Z937" s="1137"/>
    </row>
    <row r="938" spans="1:26" ht="12.75">
      <c r="A938" s="1137"/>
      <c r="B938" s="1137"/>
      <c r="C938" s="1137"/>
      <c r="D938" s="1137"/>
      <c r="E938" s="1137"/>
      <c r="F938" s="1137"/>
      <c r="G938" s="1137"/>
      <c r="H938" s="1137"/>
      <c r="I938" s="1137"/>
      <c r="J938" s="1137"/>
      <c r="K938" s="1137"/>
      <c r="L938" s="1137"/>
      <c r="M938" s="1137"/>
      <c r="N938" s="1137"/>
      <c r="O938" s="1137"/>
      <c r="P938" s="1137"/>
      <c r="Q938" s="1137"/>
      <c r="R938" s="1137"/>
      <c r="S938" s="1137"/>
      <c r="T938" s="1137"/>
      <c r="U938" s="1137"/>
      <c r="V938" s="1137"/>
      <c r="W938" s="1137"/>
      <c r="X938" s="1137"/>
      <c r="Y938" s="1137"/>
      <c r="Z938" s="1137"/>
    </row>
    <row r="939" spans="1:26" ht="12.75">
      <c r="A939" s="1137"/>
      <c r="B939" s="1137"/>
      <c r="C939" s="1137"/>
      <c r="D939" s="1137"/>
      <c r="E939" s="1137"/>
      <c r="F939" s="1137"/>
      <c r="G939" s="1137"/>
      <c r="H939" s="1137"/>
      <c r="I939" s="1137"/>
      <c r="J939" s="1137"/>
      <c r="K939" s="1137"/>
      <c r="L939" s="1137"/>
      <c r="M939" s="1137"/>
      <c r="N939" s="1137"/>
      <c r="O939" s="1137"/>
      <c r="P939" s="1137"/>
      <c r="Q939" s="1137"/>
      <c r="R939" s="1137"/>
      <c r="S939" s="1137"/>
      <c r="T939" s="1137"/>
      <c r="U939" s="1137"/>
      <c r="V939" s="1137"/>
      <c r="W939" s="1137"/>
      <c r="X939" s="1137"/>
      <c r="Y939" s="1137"/>
      <c r="Z939" s="1137"/>
    </row>
    <row r="940" spans="1:26" ht="12.75">
      <c r="A940" s="1137"/>
      <c r="B940" s="1137"/>
      <c r="C940" s="1137"/>
      <c r="D940" s="1137"/>
      <c r="E940" s="1137"/>
      <c r="F940" s="1137"/>
      <c r="G940" s="1137"/>
      <c r="H940" s="1137"/>
      <c r="I940" s="1137"/>
      <c r="J940" s="1137"/>
      <c r="K940" s="1137"/>
      <c r="L940" s="1137"/>
      <c r="M940" s="1137"/>
      <c r="N940" s="1137"/>
      <c r="O940" s="1137"/>
      <c r="P940" s="1137"/>
      <c r="Q940" s="1137"/>
      <c r="R940" s="1137"/>
      <c r="S940" s="1137"/>
      <c r="T940" s="1137"/>
      <c r="U940" s="1137"/>
      <c r="V940" s="1137"/>
      <c r="W940" s="1137"/>
      <c r="X940" s="1137"/>
      <c r="Y940" s="1137"/>
      <c r="Z940" s="1137"/>
    </row>
    <row r="941" spans="1:26" ht="12.75">
      <c r="A941" s="1137"/>
      <c r="B941" s="1137"/>
      <c r="C941" s="1137"/>
      <c r="D941" s="1137"/>
      <c r="E941" s="1137"/>
      <c r="F941" s="1137"/>
      <c r="G941" s="1137"/>
      <c r="H941" s="1137"/>
      <c r="I941" s="1137"/>
      <c r="J941" s="1137"/>
      <c r="K941" s="1137"/>
      <c r="L941" s="1137"/>
      <c r="M941" s="1137"/>
      <c r="N941" s="1137"/>
      <c r="O941" s="1137"/>
      <c r="P941" s="1137"/>
      <c r="Q941" s="1137"/>
      <c r="R941" s="1137"/>
      <c r="S941" s="1137"/>
      <c r="T941" s="1137"/>
      <c r="U941" s="1137"/>
      <c r="V941" s="1137"/>
      <c r="W941" s="1137"/>
      <c r="X941" s="1137"/>
      <c r="Y941" s="1137"/>
      <c r="Z941" s="1137"/>
    </row>
    <row r="942" spans="1:26" ht="12.75">
      <c r="A942" s="1137"/>
      <c r="B942" s="1137"/>
      <c r="C942" s="1137"/>
      <c r="D942" s="1137"/>
      <c r="E942" s="1137"/>
      <c r="F942" s="1137"/>
      <c r="G942" s="1137"/>
      <c r="H942" s="1137"/>
      <c r="I942" s="1137"/>
      <c r="J942" s="1137"/>
      <c r="K942" s="1137"/>
      <c r="L942" s="1137"/>
      <c r="M942" s="1137"/>
      <c r="N942" s="1137"/>
      <c r="O942" s="1137"/>
      <c r="P942" s="1137"/>
      <c r="Q942" s="1137"/>
      <c r="R942" s="1137"/>
      <c r="S942" s="1137"/>
      <c r="T942" s="1137"/>
      <c r="U942" s="1137"/>
      <c r="V942" s="1137"/>
      <c r="W942" s="1137"/>
      <c r="X942" s="1137"/>
      <c r="Y942" s="1137"/>
      <c r="Z942" s="1137"/>
    </row>
    <row r="943" spans="1:26" ht="12.75">
      <c r="A943" s="1137"/>
      <c r="B943" s="1137"/>
      <c r="C943" s="1137"/>
      <c r="D943" s="1137"/>
      <c r="E943" s="1137"/>
      <c r="F943" s="1137"/>
      <c r="G943" s="1137"/>
      <c r="H943" s="1137"/>
      <c r="I943" s="1137"/>
      <c r="J943" s="1137"/>
      <c r="K943" s="1137"/>
      <c r="L943" s="1137"/>
      <c r="M943" s="1137"/>
      <c r="N943" s="1137"/>
      <c r="O943" s="1137"/>
      <c r="P943" s="1137"/>
      <c r="Q943" s="1137"/>
      <c r="R943" s="1137"/>
      <c r="S943" s="1137"/>
      <c r="T943" s="1137"/>
      <c r="U943" s="1137"/>
      <c r="V943" s="1137"/>
      <c r="W943" s="1137"/>
      <c r="X943" s="1137"/>
      <c r="Y943" s="1137"/>
      <c r="Z943" s="1137"/>
    </row>
    <row r="944" spans="1:26" ht="12.75">
      <c r="A944" s="1137"/>
      <c r="B944" s="1137"/>
      <c r="C944" s="1137"/>
      <c r="D944" s="1137"/>
      <c r="E944" s="1137"/>
      <c r="F944" s="1137"/>
      <c r="G944" s="1137"/>
      <c r="H944" s="1137"/>
      <c r="I944" s="1137"/>
      <c r="J944" s="1137"/>
      <c r="K944" s="1137"/>
      <c r="L944" s="1137"/>
      <c r="M944" s="1137"/>
      <c r="N944" s="1137"/>
      <c r="O944" s="1137"/>
      <c r="P944" s="1137"/>
      <c r="Q944" s="1137"/>
      <c r="R944" s="1137"/>
      <c r="S944" s="1137"/>
      <c r="T944" s="1137"/>
      <c r="U944" s="1137"/>
      <c r="V944" s="1137"/>
      <c r="W944" s="1137"/>
      <c r="X944" s="1137"/>
      <c r="Y944" s="1137"/>
      <c r="Z944" s="1137"/>
    </row>
    <row r="945" spans="1:26" ht="12.75">
      <c r="A945" s="1137"/>
      <c r="B945" s="1137"/>
      <c r="C945" s="1137"/>
      <c r="D945" s="1137"/>
      <c r="E945" s="1137"/>
      <c r="F945" s="1137"/>
      <c r="G945" s="1137"/>
      <c r="H945" s="1137"/>
      <c r="I945" s="1137"/>
      <c r="J945" s="1137"/>
      <c r="K945" s="1137"/>
      <c r="L945" s="1137"/>
      <c r="M945" s="1137"/>
      <c r="N945" s="1137"/>
      <c r="O945" s="1137"/>
      <c r="P945" s="1137"/>
      <c r="Q945" s="1137"/>
      <c r="R945" s="1137"/>
      <c r="S945" s="1137"/>
      <c r="T945" s="1137"/>
      <c r="U945" s="1137"/>
      <c r="V945" s="1137"/>
      <c r="W945" s="1137"/>
      <c r="X945" s="1137"/>
      <c r="Y945" s="1137"/>
      <c r="Z945" s="1137"/>
    </row>
    <row r="946" spans="1:26" ht="12.75">
      <c r="A946" s="1137"/>
      <c r="B946" s="1137"/>
      <c r="C946" s="1137"/>
      <c r="D946" s="1137"/>
      <c r="E946" s="1137"/>
      <c r="F946" s="1137"/>
      <c r="G946" s="1137"/>
      <c r="H946" s="1137"/>
      <c r="I946" s="1137"/>
      <c r="J946" s="1137"/>
      <c r="K946" s="1137"/>
      <c r="L946" s="1137"/>
      <c r="M946" s="1137"/>
      <c r="N946" s="1137"/>
      <c r="O946" s="1137"/>
      <c r="P946" s="1137"/>
      <c r="Q946" s="1137"/>
      <c r="R946" s="1137"/>
      <c r="S946" s="1137"/>
      <c r="T946" s="1137"/>
      <c r="U946" s="1137"/>
      <c r="V946" s="1137"/>
      <c r="W946" s="1137"/>
      <c r="X946" s="1137"/>
      <c r="Y946" s="1137"/>
      <c r="Z946" s="1137"/>
    </row>
    <row r="947" spans="1:26" ht="12.75">
      <c r="A947" s="1137"/>
      <c r="B947" s="1137"/>
      <c r="C947" s="1137"/>
      <c r="D947" s="1137"/>
      <c r="E947" s="1137"/>
      <c r="F947" s="1137"/>
      <c r="G947" s="1137"/>
      <c r="H947" s="1137"/>
      <c r="I947" s="1137"/>
      <c r="J947" s="1137"/>
      <c r="K947" s="1137"/>
      <c r="L947" s="1137"/>
      <c r="M947" s="1137"/>
      <c r="N947" s="1137"/>
      <c r="O947" s="1137"/>
      <c r="P947" s="1137"/>
      <c r="Q947" s="1137"/>
      <c r="R947" s="1137"/>
      <c r="S947" s="1137"/>
      <c r="T947" s="1137"/>
      <c r="U947" s="1137"/>
      <c r="V947" s="1137"/>
      <c r="W947" s="1137"/>
      <c r="X947" s="1137"/>
      <c r="Y947" s="1137"/>
      <c r="Z947" s="1137"/>
    </row>
    <row r="948" spans="1:26" ht="12.75">
      <c r="A948" s="1137"/>
      <c r="B948" s="1137"/>
      <c r="C948" s="1137"/>
      <c r="D948" s="1137"/>
      <c r="E948" s="1137"/>
      <c r="F948" s="1137"/>
      <c r="G948" s="1137"/>
      <c r="H948" s="1137"/>
      <c r="I948" s="1137"/>
      <c r="J948" s="1137"/>
      <c r="K948" s="1137"/>
      <c r="L948" s="1137"/>
      <c r="M948" s="1137"/>
      <c r="N948" s="1137"/>
      <c r="O948" s="1137"/>
      <c r="P948" s="1137"/>
      <c r="Q948" s="1137"/>
      <c r="R948" s="1137"/>
      <c r="S948" s="1137"/>
      <c r="T948" s="1137"/>
      <c r="U948" s="1137"/>
      <c r="V948" s="1137"/>
      <c r="W948" s="1137"/>
      <c r="X948" s="1137"/>
      <c r="Y948" s="1137"/>
      <c r="Z948" s="1137"/>
    </row>
    <row r="949" spans="1:26" ht="12.75">
      <c r="A949" s="1137"/>
      <c r="B949" s="1137"/>
      <c r="C949" s="1137"/>
      <c r="D949" s="1137"/>
      <c r="E949" s="1137"/>
      <c r="F949" s="1137"/>
      <c r="G949" s="1137"/>
      <c r="H949" s="1137"/>
      <c r="I949" s="1137"/>
      <c r="J949" s="1137"/>
      <c r="K949" s="1137"/>
      <c r="L949" s="1137"/>
      <c r="M949" s="1137"/>
      <c r="N949" s="1137"/>
      <c r="O949" s="1137"/>
      <c r="P949" s="1137"/>
      <c r="Q949" s="1137"/>
      <c r="R949" s="1137"/>
      <c r="S949" s="1137"/>
      <c r="T949" s="1137"/>
      <c r="U949" s="1137"/>
      <c r="V949" s="1137"/>
      <c r="W949" s="1137"/>
      <c r="X949" s="1137"/>
      <c r="Y949" s="1137"/>
      <c r="Z949" s="1137"/>
    </row>
    <row r="950" spans="1:26" ht="12.75">
      <c r="A950" s="1137"/>
      <c r="B950" s="1137"/>
      <c r="C950" s="1137"/>
      <c r="D950" s="1137"/>
      <c r="E950" s="1137"/>
      <c r="F950" s="1137"/>
      <c r="G950" s="1137"/>
      <c r="H950" s="1137"/>
      <c r="I950" s="1137"/>
      <c r="J950" s="1137"/>
      <c r="K950" s="1137"/>
      <c r="L950" s="1137"/>
      <c r="M950" s="1137"/>
      <c r="N950" s="1137"/>
      <c r="O950" s="1137"/>
      <c r="P950" s="1137"/>
      <c r="Q950" s="1137"/>
      <c r="R950" s="1137"/>
      <c r="S950" s="1137"/>
      <c r="T950" s="1137"/>
      <c r="U950" s="1137"/>
      <c r="V950" s="1137"/>
      <c r="W950" s="1137"/>
      <c r="X950" s="1137"/>
      <c r="Y950" s="1137"/>
      <c r="Z950" s="1137"/>
    </row>
    <row r="951" spans="1:26" ht="12.75">
      <c r="A951" s="1137"/>
      <c r="B951" s="1137"/>
      <c r="C951" s="1137"/>
      <c r="D951" s="1137"/>
      <c r="E951" s="1137"/>
      <c r="F951" s="1137"/>
      <c r="G951" s="1137"/>
      <c r="H951" s="1137"/>
      <c r="I951" s="1137"/>
      <c r="J951" s="1137"/>
      <c r="K951" s="1137"/>
      <c r="L951" s="1137"/>
      <c r="M951" s="1137"/>
      <c r="N951" s="1137"/>
      <c r="O951" s="1137"/>
      <c r="P951" s="1137"/>
      <c r="Q951" s="1137"/>
      <c r="R951" s="1137"/>
      <c r="S951" s="1137"/>
      <c r="T951" s="1137"/>
      <c r="U951" s="1137"/>
      <c r="V951" s="1137"/>
      <c r="W951" s="1137"/>
      <c r="X951" s="1137"/>
      <c r="Y951" s="1137"/>
      <c r="Z951" s="1137"/>
    </row>
    <row r="952" spans="1:26" ht="12.75">
      <c r="A952" s="1137"/>
      <c r="B952" s="1137"/>
      <c r="C952" s="1137"/>
      <c r="D952" s="1137"/>
      <c r="E952" s="1137"/>
      <c r="F952" s="1137"/>
      <c r="G952" s="1137"/>
      <c r="H952" s="1137"/>
      <c r="I952" s="1137"/>
      <c r="J952" s="1137"/>
      <c r="K952" s="1137"/>
      <c r="L952" s="1137"/>
      <c r="M952" s="1137"/>
      <c r="N952" s="1137"/>
      <c r="O952" s="1137"/>
      <c r="P952" s="1137"/>
      <c r="Q952" s="1137"/>
      <c r="R952" s="1137"/>
      <c r="S952" s="1137"/>
      <c r="T952" s="1137"/>
      <c r="U952" s="1137"/>
      <c r="V952" s="1137"/>
      <c r="W952" s="1137"/>
      <c r="X952" s="1137"/>
      <c r="Y952" s="1137"/>
      <c r="Z952" s="1137"/>
    </row>
    <row r="953" spans="1:26" ht="12.75">
      <c r="A953" s="1137"/>
      <c r="B953" s="1137"/>
      <c r="C953" s="1137"/>
      <c r="D953" s="1137"/>
      <c r="E953" s="1137"/>
      <c r="F953" s="1137"/>
      <c r="G953" s="1137"/>
      <c r="H953" s="1137"/>
      <c r="I953" s="1137"/>
      <c r="J953" s="1137"/>
      <c r="K953" s="1137"/>
      <c r="L953" s="1137"/>
      <c r="M953" s="1137"/>
      <c r="N953" s="1137"/>
      <c r="O953" s="1137"/>
      <c r="P953" s="1137"/>
      <c r="Q953" s="1137"/>
      <c r="R953" s="1137"/>
      <c r="S953" s="1137"/>
      <c r="T953" s="1137"/>
      <c r="U953" s="1137"/>
      <c r="V953" s="1137"/>
      <c r="W953" s="1137"/>
      <c r="X953" s="1137"/>
      <c r="Y953" s="1137"/>
      <c r="Z953" s="1137"/>
    </row>
    <row r="954" spans="1:26" ht="12.75">
      <c r="A954" s="1137"/>
      <c r="B954" s="1137"/>
      <c r="C954" s="1137"/>
      <c r="D954" s="1137"/>
      <c r="E954" s="1137"/>
      <c r="F954" s="1137"/>
      <c r="G954" s="1137"/>
      <c r="H954" s="1137"/>
      <c r="I954" s="1137"/>
      <c r="J954" s="1137"/>
      <c r="K954" s="1137"/>
      <c r="L954" s="1137"/>
      <c r="M954" s="1137"/>
      <c r="N954" s="1137"/>
      <c r="O954" s="1137"/>
      <c r="P954" s="1137"/>
      <c r="Q954" s="1137"/>
      <c r="R954" s="1137"/>
      <c r="S954" s="1137"/>
      <c r="T954" s="1137"/>
      <c r="U954" s="1137"/>
      <c r="V954" s="1137"/>
      <c r="W954" s="1137"/>
      <c r="X954" s="1137"/>
      <c r="Y954" s="1137"/>
      <c r="Z954" s="1137"/>
    </row>
    <row r="955" spans="1:26" ht="12.75">
      <c r="A955" s="1137"/>
      <c r="B955" s="1137"/>
      <c r="C955" s="1137"/>
      <c r="D955" s="1137"/>
      <c r="E955" s="1137"/>
      <c r="F955" s="1137"/>
      <c r="G955" s="1137"/>
      <c r="H955" s="1137"/>
      <c r="I955" s="1137"/>
      <c r="J955" s="1137"/>
      <c r="K955" s="1137"/>
      <c r="L955" s="1137"/>
      <c r="M955" s="1137"/>
      <c r="N955" s="1137"/>
      <c r="O955" s="1137"/>
      <c r="P955" s="1137"/>
      <c r="Q955" s="1137"/>
      <c r="R955" s="1137"/>
      <c r="S955" s="1137"/>
      <c r="T955" s="1137"/>
      <c r="U955" s="1137"/>
      <c r="V955" s="1137"/>
      <c r="W955" s="1137"/>
      <c r="X955" s="1137"/>
      <c r="Y955" s="1137"/>
      <c r="Z955" s="1137"/>
    </row>
    <row r="956" spans="1:26" ht="12.75">
      <c r="A956" s="1137"/>
      <c r="B956" s="1137"/>
      <c r="C956" s="1137"/>
      <c r="D956" s="1137"/>
      <c r="E956" s="1137"/>
      <c r="F956" s="1137"/>
      <c r="G956" s="1137"/>
      <c r="H956" s="1137"/>
      <c r="I956" s="1137"/>
      <c r="J956" s="1137"/>
      <c r="K956" s="1137"/>
      <c r="L956" s="1137"/>
      <c r="M956" s="1137"/>
      <c r="N956" s="1137"/>
      <c r="O956" s="1137"/>
      <c r="P956" s="1137"/>
      <c r="Q956" s="1137"/>
      <c r="R956" s="1137"/>
      <c r="S956" s="1137"/>
      <c r="T956" s="1137"/>
      <c r="U956" s="1137"/>
      <c r="V956" s="1137"/>
      <c r="W956" s="1137"/>
      <c r="X956" s="1137"/>
      <c r="Y956" s="1137"/>
      <c r="Z956" s="1137"/>
    </row>
    <row r="957" spans="1:26" ht="12.75">
      <c r="A957" s="1137"/>
      <c r="B957" s="1137"/>
      <c r="C957" s="1137"/>
      <c r="D957" s="1137"/>
      <c r="E957" s="1137"/>
      <c r="F957" s="1137"/>
      <c r="G957" s="1137"/>
      <c r="H957" s="1137"/>
      <c r="I957" s="1137"/>
      <c r="J957" s="1137"/>
      <c r="K957" s="1137"/>
      <c r="L957" s="1137"/>
      <c r="M957" s="1137"/>
      <c r="N957" s="1137"/>
      <c r="O957" s="1137"/>
      <c r="P957" s="1137"/>
      <c r="Q957" s="1137"/>
      <c r="R957" s="1137"/>
      <c r="S957" s="1137"/>
      <c r="T957" s="1137"/>
      <c r="U957" s="1137"/>
      <c r="V957" s="1137"/>
      <c r="W957" s="1137"/>
      <c r="X957" s="1137"/>
      <c r="Y957" s="1137"/>
      <c r="Z957" s="1137"/>
    </row>
    <row r="958" spans="1:26" ht="12.75">
      <c r="A958" s="1137"/>
      <c r="B958" s="1137"/>
      <c r="C958" s="1137"/>
      <c r="D958" s="1137"/>
      <c r="E958" s="1137"/>
      <c r="F958" s="1137"/>
      <c r="G958" s="1137"/>
      <c r="H958" s="1137"/>
      <c r="I958" s="1137"/>
      <c r="J958" s="1137"/>
      <c r="K958" s="1137"/>
      <c r="L958" s="1137"/>
      <c r="M958" s="1137"/>
      <c r="N958" s="1137"/>
      <c r="O958" s="1137"/>
      <c r="P958" s="1137"/>
      <c r="Q958" s="1137"/>
      <c r="R958" s="1137"/>
      <c r="S958" s="1137"/>
      <c r="T958" s="1137"/>
      <c r="U958" s="1137"/>
      <c r="V958" s="1137"/>
      <c r="W958" s="1137"/>
      <c r="X958" s="1137"/>
      <c r="Y958" s="1137"/>
      <c r="Z958" s="1137"/>
    </row>
    <row r="959" spans="1:26" ht="12.75">
      <c r="A959" s="1137"/>
      <c r="B959" s="1137"/>
      <c r="C959" s="1137"/>
      <c r="D959" s="1137"/>
      <c r="E959" s="1137"/>
      <c r="F959" s="1137"/>
      <c r="G959" s="1137"/>
      <c r="H959" s="1137"/>
      <c r="I959" s="1137"/>
      <c r="J959" s="1137"/>
      <c r="K959" s="1137"/>
      <c r="L959" s="1137"/>
      <c r="M959" s="1137"/>
      <c r="N959" s="1137"/>
      <c r="O959" s="1137"/>
      <c r="P959" s="1137"/>
      <c r="Q959" s="1137"/>
      <c r="R959" s="1137"/>
      <c r="S959" s="1137"/>
      <c r="T959" s="1137"/>
      <c r="U959" s="1137"/>
      <c r="V959" s="1137"/>
      <c r="W959" s="1137"/>
      <c r="X959" s="1137"/>
      <c r="Y959" s="1137"/>
      <c r="Z959" s="1137"/>
    </row>
    <row r="960" spans="1:26" ht="12.75">
      <c r="A960" s="1137"/>
      <c r="B960" s="1137"/>
      <c r="C960" s="1137"/>
      <c r="D960" s="1137"/>
      <c r="E960" s="1137"/>
      <c r="F960" s="1137"/>
      <c r="G960" s="1137"/>
      <c r="H960" s="1137"/>
      <c r="I960" s="1137"/>
      <c r="J960" s="1137"/>
      <c r="K960" s="1137"/>
      <c r="L960" s="1137"/>
      <c r="M960" s="1137"/>
      <c r="N960" s="1137"/>
      <c r="O960" s="1137"/>
      <c r="P960" s="1137"/>
      <c r="Q960" s="1137"/>
      <c r="R960" s="1137"/>
      <c r="S960" s="1137"/>
      <c r="T960" s="1137"/>
      <c r="U960" s="1137"/>
      <c r="V960" s="1137"/>
      <c r="W960" s="1137"/>
      <c r="X960" s="1137"/>
      <c r="Y960" s="1137"/>
      <c r="Z960" s="1137"/>
    </row>
    <row r="961" spans="1:26" ht="12.75">
      <c r="A961" s="1137"/>
      <c r="B961" s="1137"/>
      <c r="C961" s="1137"/>
      <c r="D961" s="1137"/>
      <c r="E961" s="1137"/>
      <c r="F961" s="1137"/>
      <c r="G961" s="1137"/>
      <c r="H961" s="1137"/>
      <c r="I961" s="1137"/>
      <c r="J961" s="1137"/>
      <c r="K961" s="1137"/>
      <c r="L961" s="1137"/>
      <c r="M961" s="1137"/>
      <c r="N961" s="1137"/>
      <c r="O961" s="1137"/>
      <c r="P961" s="1137"/>
      <c r="Q961" s="1137"/>
      <c r="R961" s="1137"/>
      <c r="S961" s="1137"/>
      <c r="T961" s="1137"/>
      <c r="U961" s="1137"/>
      <c r="V961" s="1137"/>
      <c r="W961" s="1137"/>
      <c r="X961" s="1137"/>
      <c r="Y961" s="1137"/>
      <c r="Z961" s="1137"/>
    </row>
    <row r="962" spans="1:26" ht="12.75">
      <c r="A962" s="1137"/>
      <c r="B962" s="1137"/>
      <c r="C962" s="1137"/>
      <c r="D962" s="1137"/>
      <c r="E962" s="1137"/>
      <c r="F962" s="1137"/>
      <c r="G962" s="1137"/>
      <c r="H962" s="1137"/>
      <c r="I962" s="1137"/>
      <c r="J962" s="1137"/>
      <c r="K962" s="1137"/>
      <c r="L962" s="1137"/>
      <c r="M962" s="1137"/>
      <c r="N962" s="1137"/>
      <c r="O962" s="1137"/>
      <c r="P962" s="1137"/>
      <c r="Q962" s="1137"/>
      <c r="R962" s="1137"/>
      <c r="S962" s="1137"/>
      <c r="T962" s="1137"/>
      <c r="U962" s="1137"/>
      <c r="V962" s="1137"/>
      <c r="W962" s="1137"/>
      <c r="X962" s="1137"/>
      <c r="Y962" s="1137"/>
      <c r="Z962" s="1137"/>
    </row>
    <row r="963" spans="1:26" ht="12.75">
      <c r="A963" s="1137"/>
      <c r="B963" s="1137"/>
      <c r="C963" s="1137"/>
      <c r="D963" s="1137"/>
      <c r="E963" s="1137"/>
      <c r="F963" s="1137"/>
      <c r="G963" s="1137"/>
      <c r="H963" s="1137"/>
      <c r="I963" s="1137"/>
      <c r="J963" s="1137"/>
      <c r="K963" s="1137"/>
      <c r="L963" s="1137"/>
      <c r="M963" s="1137"/>
      <c r="N963" s="1137"/>
      <c r="O963" s="1137"/>
      <c r="P963" s="1137"/>
      <c r="Q963" s="1137"/>
      <c r="R963" s="1137"/>
      <c r="S963" s="1137"/>
      <c r="T963" s="1137"/>
      <c r="U963" s="1137"/>
      <c r="V963" s="1137"/>
      <c r="W963" s="1137"/>
      <c r="X963" s="1137"/>
      <c r="Y963" s="1137"/>
      <c r="Z963" s="1137"/>
    </row>
    <row r="964" spans="1:26" ht="12.75">
      <c r="A964" s="1137"/>
      <c r="B964" s="1137"/>
      <c r="C964" s="1137"/>
      <c r="D964" s="1137"/>
      <c r="E964" s="1137"/>
      <c r="F964" s="1137"/>
      <c r="G964" s="1137"/>
      <c r="H964" s="1137"/>
      <c r="I964" s="1137"/>
      <c r="J964" s="1137"/>
      <c r="K964" s="1137"/>
      <c r="L964" s="1137"/>
      <c r="M964" s="1137"/>
      <c r="N964" s="1137"/>
      <c r="O964" s="1137"/>
      <c r="P964" s="1137"/>
      <c r="Q964" s="1137"/>
      <c r="R964" s="1137"/>
      <c r="S964" s="1137"/>
      <c r="T964" s="1137"/>
      <c r="U964" s="1137"/>
      <c r="V964" s="1137"/>
      <c r="W964" s="1137"/>
      <c r="X964" s="1137"/>
      <c r="Y964" s="1137"/>
      <c r="Z964" s="1137"/>
    </row>
    <row r="965" spans="1:26" ht="12.75">
      <c r="A965" s="1137"/>
      <c r="B965" s="1137"/>
      <c r="C965" s="1137"/>
      <c r="D965" s="1137"/>
      <c r="E965" s="1137"/>
      <c r="F965" s="1137"/>
      <c r="G965" s="1137"/>
      <c r="H965" s="1137"/>
      <c r="I965" s="1137"/>
      <c r="J965" s="1137"/>
      <c r="K965" s="1137"/>
      <c r="L965" s="1137"/>
      <c r="M965" s="1137"/>
      <c r="N965" s="1137"/>
      <c r="O965" s="1137"/>
      <c r="P965" s="1137"/>
      <c r="Q965" s="1137"/>
      <c r="R965" s="1137"/>
      <c r="S965" s="1137"/>
      <c r="T965" s="1137"/>
      <c r="U965" s="1137"/>
      <c r="V965" s="1137"/>
      <c r="W965" s="1137"/>
      <c r="X965" s="1137"/>
      <c r="Y965" s="1137"/>
      <c r="Z965" s="1137"/>
    </row>
    <row r="966" spans="1:26" ht="12.75">
      <c r="A966" s="1137"/>
      <c r="B966" s="1137"/>
      <c r="C966" s="1137"/>
      <c r="D966" s="1137"/>
      <c r="E966" s="1137"/>
      <c r="F966" s="1137"/>
      <c r="G966" s="1137"/>
      <c r="H966" s="1137"/>
      <c r="I966" s="1137"/>
      <c r="J966" s="1137"/>
      <c r="K966" s="1137"/>
      <c r="L966" s="1137"/>
      <c r="M966" s="1137"/>
      <c r="N966" s="1137"/>
      <c r="O966" s="1137"/>
      <c r="P966" s="1137"/>
      <c r="Q966" s="1137"/>
      <c r="R966" s="1137"/>
      <c r="S966" s="1137"/>
      <c r="T966" s="1137"/>
      <c r="U966" s="1137"/>
      <c r="V966" s="1137"/>
      <c r="W966" s="1137"/>
      <c r="X966" s="1137"/>
      <c r="Y966" s="1137"/>
      <c r="Z966" s="1137"/>
    </row>
    <row r="967" spans="1:26" ht="12.75">
      <c r="A967" s="1137"/>
      <c r="B967" s="1137"/>
      <c r="C967" s="1137"/>
      <c r="D967" s="1137"/>
      <c r="E967" s="1137"/>
      <c r="F967" s="1137"/>
      <c r="G967" s="1137"/>
      <c r="H967" s="1137"/>
      <c r="I967" s="1137"/>
      <c r="J967" s="1137"/>
      <c r="K967" s="1137"/>
      <c r="L967" s="1137"/>
      <c r="M967" s="1137"/>
      <c r="N967" s="1137"/>
      <c r="O967" s="1137"/>
      <c r="P967" s="1137"/>
      <c r="Q967" s="1137"/>
      <c r="R967" s="1137"/>
      <c r="S967" s="1137"/>
      <c r="T967" s="1137"/>
      <c r="U967" s="1137"/>
      <c r="V967" s="1137"/>
      <c r="W967" s="1137"/>
      <c r="X967" s="1137"/>
      <c r="Y967" s="1137"/>
      <c r="Z967" s="1137"/>
    </row>
    <row r="968" spans="1:26" ht="12.75">
      <c r="A968" s="1137"/>
      <c r="B968" s="1137"/>
      <c r="C968" s="1137"/>
      <c r="D968" s="1137"/>
      <c r="E968" s="1137"/>
      <c r="F968" s="1137"/>
      <c r="G968" s="1137"/>
      <c r="H968" s="1137"/>
      <c r="I968" s="1137"/>
      <c r="J968" s="1137"/>
      <c r="K968" s="1137"/>
      <c r="L968" s="1137"/>
      <c r="M968" s="1137"/>
      <c r="N968" s="1137"/>
      <c r="O968" s="1137"/>
      <c r="P968" s="1137"/>
      <c r="Q968" s="1137"/>
      <c r="R968" s="1137"/>
      <c r="S968" s="1137"/>
      <c r="T968" s="1137"/>
      <c r="U968" s="1137"/>
      <c r="V968" s="1137"/>
      <c r="W968" s="1137"/>
      <c r="X968" s="1137"/>
      <c r="Y968" s="1137"/>
      <c r="Z968" s="1137"/>
    </row>
    <row r="969" spans="1:26" ht="12.75">
      <c r="A969" s="1137"/>
      <c r="B969" s="1137"/>
      <c r="C969" s="1137"/>
      <c r="D969" s="1137"/>
      <c r="E969" s="1137"/>
      <c r="F969" s="1137"/>
      <c r="G969" s="1137"/>
      <c r="H969" s="1137"/>
      <c r="I969" s="1137"/>
      <c r="J969" s="1137"/>
      <c r="K969" s="1137"/>
      <c r="L969" s="1137"/>
      <c r="M969" s="1137"/>
      <c r="N969" s="1137"/>
      <c r="O969" s="1137"/>
      <c r="P969" s="1137"/>
      <c r="Q969" s="1137"/>
      <c r="R969" s="1137"/>
      <c r="S969" s="1137"/>
      <c r="T969" s="1137"/>
      <c r="U969" s="1137"/>
      <c r="V969" s="1137"/>
      <c r="W969" s="1137"/>
      <c r="X969" s="1137"/>
      <c r="Y969" s="1137"/>
      <c r="Z969" s="1137"/>
    </row>
    <row r="970" spans="1:26" ht="12.75">
      <c r="A970" s="1137"/>
      <c r="B970" s="1137"/>
      <c r="C970" s="1137"/>
      <c r="D970" s="1137"/>
      <c r="E970" s="1137"/>
      <c r="F970" s="1137"/>
      <c r="G970" s="1137"/>
      <c r="H970" s="1137"/>
      <c r="I970" s="1137"/>
      <c r="J970" s="1137"/>
      <c r="K970" s="1137"/>
      <c r="L970" s="1137"/>
      <c r="M970" s="1137"/>
      <c r="N970" s="1137"/>
      <c r="O970" s="1137"/>
      <c r="P970" s="1137"/>
      <c r="Q970" s="1137"/>
      <c r="R970" s="1137"/>
      <c r="S970" s="1137"/>
      <c r="T970" s="1137"/>
      <c r="U970" s="1137"/>
      <c r="V970" s="1137"/>
      <c r="W970" s="1137"/>
      <c r="X970" s="1137"/>
      <c r="Y970" s="1137"/>
      <c r="Z970" s="1137"/>
    </row>
    <row r="971" spans="1:26" ht="12.75">
      <c r="A971" s="1137"/>
      <c r="B971" s="1137"/>
      <c r="C971" s="1137"/>
      <c r="D971" s="1137"/>
      <c r="E971" s="1137"/>
      <c r="F971" s="1137"/>
      <c r="G971" s="1137"/>
      <c r="H971" s="1137"/>
      <c r="I971" s="1137"/>
      <c r="J971" s="1137"/>
      <c r="K971" s="1137"/>
      <c r="L971" s="1137"/>
      <c r="M971" s="1137"/>
      <c r="N971" s="1137"/>
      <c r="O971" s="1137"/>
      <c r="P971" s="1137"/>
      <c r="Q971" s="1137"/>
      <c r="R971" s="1137"/>
      <c r="S971" s="1137"/>
      <c r="T971" s="1137"/>
      <c r="U971" s="1137"/>
      <c r="V971" s="1137"/>
      <c r="W971" s="1137"/>
      <c r="X971" s="1137"/>
      <c r="Y971" s="1137"/>
      <c r="Z971" s="1137"/>
    </row>
    <row r="972" spans="1:26" ht="12.75">
      <c r="A972" s="1137"/>
      <c r="B972" s="1137"/>
      <c r="C972" s="1137"/>
      <c r="D972" s="1137"/>
      <c r="E972" s="1137"/>
      <c r="F972" s="1137"/>
      <c r="G972" s="1137"/>
      <c r="H972" s="1137"/>
      <c r="I972" s="1137"/>
      <c r="J972" s="1137"/>
      <c r="K972" s="1137"/>
      <c r="L972" s="1137"/>
      <c r="M972" s="1137"/>
      <c r="N972" s="1137"/>
      <c r="O972" s="1137"/>
      <c r="P972" s="1137"/>
      <c r="Q972" s="1137"/>
      <c r="R972" s="1137"/>
      <c r="S972" s="1137"/>
      <c r="T972" s="1137"/>
      <c r="U972" s="1137"/>
      <c r="V972" s="1137"/>
      <c r="W972" s="1137"/>
      <c r="X972" s="1137"/>
      <c r="Y972" s="1137"/>
      <c r="Z972" s="1137"/>
    </row>
    <row r="973" spans="1:26" ht="12.75">
      <c r="A973" s="1137"/>
      <c r="B973" s="1137"/>
      <c r="C973" s="1137"/>
      <c r="D973" s="1137"/>
      <c r="E973" s="1137"/>
      <c r="F973" s="1137"/>
      <c r="G973" s="1137"/>
      <c r="H973" s="1137"/>
      <c r="I973" s="1137"/>
      <c r="J973" s="1137"/>
      <c r="K973" s="1137"/>
      <c r="L973" s="1137"/>
      <c r="M973" s="1137"/>
      <c r="N973" s="1137"/>
      <c r="O973" s="1137"/>
      <c r="P973" s="1137"/>
      <c r="Q973" s="1137"/>
      <c r="R973" s="1137"/>
      <c r="S973" s="1137"/>
      <c r="T973" s="1137"/>
      <c r="U973" s="1137"/>
      <c r="V973" s="1137"/>
      <c r="W973" s="1137"/>
      <c r="X973" s="1137"/>
      <c r="Y973" s="1137"/>
      <c r="Z973" s="1137"/>
    </row>
    <row r="974" spans="1:26" ht="12.75">
      <c r="A974" s="1137"/>
      <c r="B974" s="1137"/>
      <c r="C974" s="1137"/>
      <c r="D974" s="1137"/>
      <c r="E974" s="1137"/>
      <c r="F974" s="1137"/>
      <c r="G974" s="1137"/>
      <c r="H974" s="1137"/>
      <c r="I974" s="1137"/>
      <c r="J974" s="1137"/>
      <c r="K974" s="1137"/>
      <c r="L974" s="1137"/>
      <c r="M974" s="1137"/>
      <c r="N974" s="1137"/>
      <c r="O974" s="1137"/>
      <c r="P974" s="1137"/>
      <c r="Q974" s="1137"/>
      <c r="R974" s="1137"/>
      <c r="S974" s="1137"/>
      <c r="T974" s="1137"/>
      <c r="U974" s="1137"/>
      <c r="V974" s="1137"/>
      <c r="W974" s="1137"/>
      <c r="X974" s="1137"/>
      <c r="Y974" s="1137"/>
      <c r="Z974" s="1137"/>
    </row>
    <row r="975" spans="1:26" ht="12.75">
      <c r="A975" s="1137"/>
      <c r="B975" s="1137"/>
      <c r="C975" s="1137"/>
      <c r="D975" s="1137"/>
      <c r="E975" s="1137"/>
      <c r="F975" s="1137"/>
      <c r="G975" s="1137"/>
      <c r="H975" s="1137"/>
      <c r="I975" s="1137"/>
      <c r="J975" s="1137"/>
      <c r="K975" s="1137"/>
      <c r="L975" s="1137"/>
      <c r="M975" s="1137"/>
      <c r="N975" s="1137"/>
      <c r="O975" s="1137"/>
      <c r="P975" s="1137"/>
      <c r="Q975" s="1137"/>
      <c r="R975" s="1137"/>
      <c r="S975" s="1137"/>
      <c r="T975" s="1137"/>
      <c r="U975" s="1137"/>
      <c r="V975" s="1137"/>
      <c r="W975" s="1137"/>
      <c r="X975" s="1137"/>
      <c r="Y975" s="1137"/>
      <c r="Z975" s="1137"/>
    </row>
    <row r="976" spans="1:26" ht="12.75">
      <c r="A976" s="1137"/>
      <c r="B976" s="1137"/>
      <c r="C976" s="1137"/>
      <c r="D976" s="1137"/>
      <c r="E976" s="1137"/>
      <c r="F976" s="1137"/>
      <c r="G976" s="1137"/>
      <c r="H976" s="1137"/>
      <c r="I976" s="1137"/>
      <c r="J976" s="1137"/>
      <c r="K976" s="1137"/>
      <c r="L976" s="1137"/>
      <c r="M976" s="1137"/>
      <c r="N976" s="1137"/>
      <c r="O976" s="1137"/>
      <c r="P976" s="1137"/>
      <c r="Q976" s="1137"/>
      <c r="R976" s="1137"/>
      <c r="S976" s="1137"/>
      <c r="T976" s="1137"/>
      <c r="U976" s="1137"/>
      <c r="V976" s="1137"/>
      <c r="W976" s="1137"/>
      <c r="X976" s="1137"/>
      <c r="Y976" s="1137"/>
      <c r="Z976" s="1137"/>
    </row>
    <row r="977" spans="1:26" ht="12.75">
      <c r="A977" s="1137"/>
      <c r="B977" s="1137"/>
      <c r="C977" s="1137"/>
      <c r="D977" s="1137"/>
      <c r="E977" s="1137"/>
      <c r="F977" s="1137"/>
      <c r="G977" s="1137"/>
      <c r="H977" s="1137"/>
      <c r="I977" s="1137"/>
      <c r="J977" s="1137"/>
      <c r="K977" s="1137"/>
      <c r="L977" s="1137"/>
      <c r="M977" s="1137"/>
      <c r="N977" s="1137"/>
      <c r="O977" s="1137"/>
      <c r="P977" s="1137"/>
      <c r="Q977" s="1137"/>
      <c r="R977" s="1137"/>
      <c r="S977" s="1137"/>
      <c r="T977" s="1137"/>
      <c r="U977" s="1137"/>
      <c r="V977" s="1137"/>
      <c r="W977" s="1137"/>
      <c r="X977" s="1137"/>
      <c r="Y977" s="1137"/>
      <c r="Z977" s="1137"/>
    </row>
    <row r="978" spans="1:26" ht="12.75">
      <c r="A978" s="1137"/>
      <c r="B978" s="1137"/>
      <c r="C978" s="1137"/>
      <c r="D978" s="1137"/>
      <c r="E978" s="1137"/>
      <c r="F978" s="1137"/>
      <c r="G978" s="1137"/>
      <c r="H978" s="1137"/>
      <c r="I978" s="1137"/>
      <c r="J978" s="1137"/>
      <c r="K978" s="1137"/>
      <c r="L978" s="1137"/>
      <c r="M978" s="1137"/>
      <c r="N978" s="1137"/>
      <c r="O978" s="1137"/>
      <c r="P978" s="1137"/>
      <c r="Q978" s="1137"/>
      <c r="R978" s="1137"/>
      <c r="S978" s="1137"/>
      <c r="T978" s="1137"/>
      <c r="U978" s="1137"/>
      <c r="V978" s="1137"/>
      <c r="W978" s="1137"/>
      <c r="X978" s="1137"/>
      <c r="Y978" s="1137"/>
      <c r="Z978" s="1137"/>
    </row>
    <row r="979" spans="1:26" ht="12.75">
      <c r="A979" s="1137"/>
      <c r="B979" s="1137"/>
      <c r="C979" s="1137"/>
      <c r="D979" s="1137"/>
      <c r="E979" s="1137"/>
      <c r="F979" s="1137"/>
      <c r="G979" s="1137"/>
      <c r="H979" s="1137"/>
      <c r="I979" s="1137"/>
      <c r="J979" s="1137"/>
      <c r="K979" s="1137"/>
      <c r="L979" s="1137"/>
      <c r="M979" s="1137"/>
      <c r="N979" s="1137"/>
      <c r="O979" s="1137"/>
      <c r="P979" s="1137"/>
      <c r="Q979" s="1137"/>
      <c r="R979" s="1137"/>
      <c r="S979" s="1137"/>
      <c r="T979" s="1137"/>
      <c r="U979" s="1137"/>
      <c r="V979" s="1137"/>
      <c r="W979" s="1137"/>
      <c r="X979" s="1137"/>
      <c r="Y979" s="1137"/>
      <c r="Z979" s="1137"/>
    </row>
    <row r="980" spans="1:26" ht="12.75">
      <c r="A980" s="1137"/>
      <c r="B980" s="1137"/>
      <c r="C980" s="1137"/>
      <c r="D980" s="1137"/>
      <c r="E980" s="1137"/>
      <c r="F980" s="1137"/>
      <c r="G980" s="1137"/>
      <c r="H980" s="1137"/>
      <c r="I980" s="1137"/>
      <c r="J980" s="1137"/>
      <c r="K980" s="1137"/>
      <c r="L980" s="1137"/>
      <c r="M980" s="1137"/>
      <c r="N980" s="1137"/>
      <c r="O980" s="1137"/>
      <c r="P980" s="1137"/>
      <c r="Q980" s="1137"/>
      <c r="R980" s="1137"/>
      <c r="S980" s="1137"/>
      <c r="T980" s="1137"/>
      <c r="U980" s="1137"/>
      <c r="V980" s="1137"/>
      <c r="W980" s="1137"/>
      <c r="X980" s="1137"/>
      <c r="Y980" s="1137"/>
      <c r="Z980" s="1137"/>
    </row>
    <row r="981" spans="1:26" ht="12.75">
      <c r="A981" s="1137"/>
      <c r="B981" s="1137"/>
      <c r="C981" s="1137"/>
      <c r="D981" s="1137"/>
      <c r="E981" s="1137"/>
      <c r="F981" s="1137"/>
      <c r="G981" s="1137"/>
      <c r="H981" s="1137"/>
      <c r="I981" s="1137"/>
      <c r="J981" s="1137"/>
      <c r="K981" s="1137"/>
      <c r="L981" s="1137"/>
      <c r="M981" s="1137"/>
      <c r="N981" s="1137"/>
      <c r="O981" s="1137"/>
      <c r="P981" s="1137"/>
      <c r="Q981" s="1137"/>
      <c r="R981" s="1137"/>
      <c r="S981" s="1137"/>
      <c r="T981" s="1137"/>
      <c r="U981" s="1137"/>
      <c r="V981" s="1137"/>
      <c r="W981" s="1137"/>
      <c r="X981" s="1137"/>
      <c r="Y981" s="1137"/>
      <c r="Z981" s="1137"/>
    </row>
    <row r="982" spans="1:26" ht="12.75">
      <c r="A982" s="1137"/>
      <c r="B982" s="1137"/>
      <c r="C982" s="1137"/>
      <c r="D982" s="1137"/>
      <c r="E982" s="1137"/>
      <c r="F982" s="1137"/>
      <c r="G982" s="1137"/>
      <c r="H982" s="1137"/>
      <c r="I982" s="1137"/>
      <c r="J982" s="1137"/>
      <c r="K982" s="1137"/>
      <c r="L982" s="1137"/>
      <c r="M982" s="1137"/>
      <c r="N982" s="1137"/>
      <c r="O982" s="1137"/>
      <c r="P982" s="1137"/>
      <c r="Q982" s="1137"/>
      <c r="R982" s="1137"/>
      <c r="S982" s="1137"/>
      <c r="T982" s="1137"/>
      <c r="U982" s="1137"/>
      <c r="V982" s="1137"/>
      <c r="W982" s="1137"/>
      <c r="X982" s="1137"/>
      <c r="Y982" s="1137"/>
      <c r="Z982" s="1137"/>
    </row>
    <row r="983" spans="1:26" ht="12.75">
      <c r="A983" s="1137"/>
      <c r="B983" s="1137"/>
      <c r="C983" s="1137"/>
      <c r="D983" s="1137"/>
      <c r="E983" s="1137"/>
      <c r="F983" s="1137"/>
      <c r="G983" s="1137"/>
      <c r="H983" s="1137"/>
      <c r="I983" s="1137"/>
      <c r="J983" s="1137"/>
      <c r="K983" s="1137"/>
      <c r="L983" s="1137"/>
      <c r="M983" s="1137"/>
      <c r="N983" s="1137"/>
      <c r="O983" s="1137"/>
      <c r="P983" s="1137"/>
      <c r="Q983" s="1137"/>
      <c r="R983" s="1137"/>
      <c r="S983" s="1137"/>
      <c r="T983" s="1137"/>
      <c r="U983" s="1137"/>
      <c r="V983" s="1137"/>
      <c r="W983" s="1137"/>
      <c r="X983" s="1137"/>
      <c r="Y983" s="1137"/>
      <c r="Z983" s="1137"/>
    </row>
    <row r="984" spans="1:26" ht="12.75">
      <c r="A984" s="1137"/>
      <c r="B984" s="1137"/>
      <c r="C984" s="1137"/>
      <c r="D984" s="1137"/>
      <c r="E984" s="1137"/>
      <c r="F984" s="1137"/>
      <c r="G984" s="1137"/>
      <c r="H984" s="1137"/>
      <c r="I984" s="1137"/>
      <c r="J984" s="1137"/>
      <c r="K984" s="1137"/>
      <c r="L984" s="1137"/>
      <c r="M984" s="1137"/>
      <c r="N984" s="1137"/>
      <c r="O984" s="1137"/>
      <c r="P984" s="1137"/>
      <c r="Q984" s="1137"/>
      <c r="R984" s="1137"/>
      <c r="S984" s="1137"/>
      <c r="T984" s="1137"/>
      <c r="U984" s="1137"/>
      <c r="V984" s="1137"/>
      <c r="W984" s="1137"/>
      <c r="X984" s="1137"/>
      <c r="Y984" s="1137"/>
      <c r="Z984" s="1137"/>
    </row>
    <row r="985" spans="1:26" ht="12.75">
      <c r="A985" s="1137"/>
      <c r="B985" s="1137"/>
      <c r="C985" s="1137"/>
      <c r="D985" s="1137"/>
      <c r="E985" s="1137"/>
      <c r="F985" s="1137"/>
      <c r="G985" s="1137"/>
      <c r="H985" s="1137"/>
      <c r="I985" s="1137"/>
      <c r="J985" s="1137"/>
      <c r="K985" s="1137"/>
      <c r="L985" s="1137"/>
      <c r="M985" s="1137"/>
      <c r="N985" s="1137"/>
      <c r="O985" s="1137"/>
      <c r="P985" s="1137"/>
      <c r="Q985" s="1137"/>
      <c r="R985" s="1137"/>
      <c r="S985" s="1137"/>
      <c r="T985" s="1137"/>
      <c r="U985" s="1137"/>
      <c r="V985" s="1137"/>
      <c r="W985" s="1137"/>
      <c r="X985" s="1137"/>
      <c r="Y985" s="1137"/>
      <c r="Z985" s="1137"/>
    </row>
    <row r="986" spans="1:26" ht="12.75">
      <c r="A986" s="1137"/>
      <c r="B986" s="1137"/>
      <c r="C986" s="1137"/>
      <c r="D986" s="1137"/>
      <c r="E986" s="1137"/>
      <c r="F986" s="1137"/>
      <c r="G986" s="1137"/>
      <c r="H986" s="1137"/>
      <c r="I986" s="1137"/>
      <c r="J986" s="1137"/>
      <c r="K986" s="1137"/>
      <c r="L986" s="1137"/>
      <c r="M986" s="1137"/>
      <c r="N986" s="1137"/>
      <c r="O986" s="1137"/>
      <c r="P986" s="1137"/>
      <c r="Q986" s="1137"/>
      <c r="R986" s="1137"/>
      <c r="S986" s="1137"/>
      <c r="T986" s="1137"/>
      <c r="U986" s="1137"/>
      <c r="V986" s="1137"/>
      <c r="W986" s="1137"/>
      <c r="X986" s="1137"/>
      <c r="Y986" s="1137"/>
      <c r="Z986" s="1137"/>
    </row>
    <row r="987" spans="1:26" ht="12.75">
      <c r="A987" s="1137"/>
      <c r="B987" s="1137"/>
      <c r="C987" s="1137"/>
      <c r="D987" s="1137"/>
      <c r="E987" s="1137"/>
      <c r="F987" s="1137"/>
      <c r="G987" s="1137"/>
      <c r="H987" s="1137"/>
      <c r="I987" s="1137"/>
      <c r="J987" s="1137"/>
      <c r="K987" s="1137"/>
      <c r="L987" s="1137"/>
      <c r="M987" s="1137"/>
      <c r="N987" s="1137"/>
      <c r="O987" s="1137"/>
      <c r="P987" s="1137"/>
      <c r="Q987" s="1137"/>
      <c r="R987" s="1137"/>
      <c r="S987" s="1137"/>
      <c r="T987" s="1137"/>
      <c r="U987" s="1137"/>
      <c r="V987" s="1137"/>
      <c r="W987" s="1137"/>
      <c r="X987" s="1137"/>
      <c r="Y987" s="1137"/>
      <c r="Z987" s="1137"/>
    </row>
    <row r="988" spans="1:26" ht="12.75">
      <c r="A988" s="1137"/>
      <c r="B988" s="1137"/>
      <c r="C988" s="1137"/>
      <c r="D988" s="1137"/>
      <c r="E988" s="1137"/>
      <c r="F988" s="1137"/>
      <c r="G988" s="1137"/>
      <c r="H988" s="1137"/>
      <c r="I988" s="1137"/>
      <c r="J988" s="1137"/>
      <c r="K988" s="1137"/>
      <c r="L988" s="1137"/>
      <c r="M988" s="1137"/>
      <c r="N988" s="1137"/>
      <c r="O988" s="1137"/>
      <c r="P988" s="1137"/>
      <c r="Q988" s="1137"/>
      <c r="R988" s="1137"/>
      <c r="S988" s="1137"/>
      <c r="T988" s="1137"/>
      <c r="U988" s="1137"/>
      <c r="V988" s="1137"/>
      <c r="W988" s="1137"/>
      <c r="X988" s="1137"/>
      <c r="Y988" s="1137"/>
      <c r="Z988" s="1137"/>
    </row>
    <row r="989" spans="1:26" ht="12.75">
      <c r="A989" s="1137"/>
      <c r="B989" s="1137"/>
      <c r="C989" s="1137"/>
      <c r="D989" s="1137"/>
      <c r="E989" s="1137"/>
      <c r="F989" s="1137"/>
      <c r="G989" s="1137"/>
      <c r="H989" s="1137"/>
      <c r="I989" s="1137"/>
      <c r="J989" s="1137"/>
      <c r="K989" s="1137"/>
      <c r="L989" s="1137"/>
      <c r="M989" s="1137"/>
      <c r="N989" s="1137"/>
      <c r="O989" s="1137"/>
      <c r="P989" s="1137"/>
      <c r="Q989" s="1137"/>
      <c r="R989" s="1137"/>
      <c r="S989" s="1137"/>
      <c r="T989" s="1137"/>
      <c r="U989" s="1137"/>
      <c r="V989" s="1137"/>
      <c r="W989" s="1137"/>
      <c r="X989" s="1137"/>
      <c r="Y989" s="1137"/>
      <c r="Z989" s="1137"/>
    </row>
    <row r="990" spans="1:26" ht="12.75">
      <c r="A990" s="1137"/>
      <c r="B990" s="1137"/>
      <c r="C990" s="1137"/>
      <c r="D990" s="1137"/>
      <c r="E990" s="1137"/>
      <c r="F990" s="1137"/>
      <c r="G990" s="1137"/>
      <c r="H990" s="1137"/>
      <c r="I990" s="1137"/>
      <c r="J990" s="1137"/>
      <c r="K990" s="1137"/>
      <c r="L990" s="1137"/>
      <c r="M990" s="1137"/>
      <c r="N990" s="1137"/>
      <c r="O990" s="1137"/>
      <c r="P990" s="1137"/>
      <c r="Q990" s="1137"/>
      <c r="R990" s="1137"/>
      <c r="S990" s="1137"/>
      <c r="T990" s="1137"/>
      <c r="U990" s="1137"/>
      <c r="V990" s="1137"/>
      <c r="W990" s="1137"/>
      <c r="X990" s="1137"/>
      <c r="Y990" s="1137"/>
      <c r="Z990" s="1137"/>
    </row>
    <row r="991" spans="1:26" ht="12.75">
      <c r="A991" s="1137"/>
      <c r="B991" s="1137"/>
      <c r="C991" s="1137"/>
      <c r="D991" s="1137"/>
      <c r="E991" s="1137"/>
      <c r="F991" s="1137"/>
      <c r="G991" s="1137"/>
      <c r="H991" s="1137"/>
      <c r="I991" s="1137"/>
      <c r="J991" s="1137"/>
      <c r="K991" s="1137"/>
      <c r="L991" s="1137"/>
      <c r="M991" s="1137"/>
      <c r="N991" s="1137"/>
      <c r="O991" s="1137"/>
      <c r="P991" s="1137"/>
      <c r="Q991" s="1137"/>
      <c r="R991" s="1137"/>
      <c r="S991" s="1137"/>
      <c r="T991" s="1137"/>
      <c r="U991" s="1137"/>
      <c r="V991" s="1137"/>
      <c r="W991" s="1137"/>
      <c r="X991" s="1137"/>
      <c r="Y991" s="1137"/>
      <c r="Z991" s="1137"/>
    </row>
    <row r="992" spans="1:26" ht="12.75">
      <c r="A992" s="1137"/>
      <c r="B992" s="1137"/>
      <c r="C992" s="1137"/>
      <c r="D992" s="1137"/>
      <c r="E992" s="1137"/>
      <c r="F992" s="1137"/>
      <c r="G992" s="1137"/>
      <c r="H992" s="1137"/>
      <c r="I992" s="1137"/>
      <c r="J992" s="1137"/>
      <c r="K992" s="1137"/>
      <c r="L992" s="1137"/>
      <c r="M992" s="1137"/>
      <c r="N992" s="1137"/>
      <c r="O992" s="1137"/>
      <c r="P992" s="1137"/>
      <c r="Q992" s="1137"/>
      <c r="R992" s="1137"/>
      <c r="S992" s="1137"/>
      <c r="T992" s="1137"/>
      <c r="U992" s="1137"/>
      <c r="V992" s="1137"/>
      <c r="W992" s="1137"/>
      <c r="X992" s="1137"/>
      <c r="Y992" s="1137"/>
      <c r="Z992" s="1137"/>
    </row>
    <row r="993" spans="1:26" ht="12.75">
      <c r="A993" s="1137"/>
      <c r="B993" s="1137"/>
      <c r="C993" s="1137"/>
      <c r="D993" s="1137"/>
      <c r="E993" s="1137"/>
      <c r="F993" s="1137"/>
      <c r="G993" s="1137"/>
      <c r="H993" s="1137"/>
      <c r="I993" s="1137"/>
      <c r="J993" s="1137"/>
      <c r="K993" s="1137"/>
      <c r="L993" s="1137"/>
      <c r="M993" s="1137"/>
      <c r="N993" s="1137"/>
      <c r="O993" s="1137"/>
      <c r="P993" s="1137"/>
      <c r="Q993" s="1137"/>
      <c r="R993" s="1137"/>
      <c r="S993" s="1137"/>
      <c r="T993" s="1137"/>
      <c r="U993" s="1137"/>
      <c r="V993" s="1137"/>
      <c r="W993" s="1137"/>
      <c r="X993" s="1137"/>
      <c r="Y993" s="1137"/>
      <c r="Z993" s="1137"/>
    </row>
    <row r="994" spans="1:26" ht="12.75">
      <c r="A994" s="1137"/>
      <c r="B994" s="1137"/>
      <c r="C994" s="1137"/>
      <c r="D994" s="1137"/>
      <c r="E994" s="1137"/>
      <c r="F994" s="1137"/>
      <c r="G994" s="1137"/>
      <c r="H994" s="1137"/>
      <c r="I994" s="1137"/>
      <c r="J994" s="1137"/>
      <c r="K994" s="1137"/>
      <c r="L994" s="1137"/>
      <c r="M994" s="1137"/>
      <c r="N994" s="1137"/>
      <c r="O994" s="1137"/>
      <c r="P994" s="1137"/>
      <c r="Q994" s="1137"/>
      <c r="R994" s="1137"/>
      <c r="S994" s="1137"/>
      <c r="T994" s="1137"/>
      <c r="U994" s="1137"/>
      <c r="V994" s="1137"/>
      <c r="W994" s="1137"/>
      <c r="X994" s="1137"/>
      <c r="Y994" s="1137"/>
      <c r="Z994" s="1137"/>
    </row>
    <row r="995" spans="1:26" ht="12.75">
      <c r="A995" s="1137"/>
      <c r="B995" s="1137"/>
      <c r="C995" s="1137"/>
      <c r="D995" s="1137"/>
      <c r="E995" s="1137"/>
      <c r="F995" s="1137"/>
      <c r="G995" s="1137"/>
      <c r="H995" s="1137"/>
      <c r="I995" s="1137"/>
      <c r="J995" s="1137"/>
      <c r="K995" s="1137"/>
      <c r="L995" s="1137"/>
      <c r="M995" s="1137"/>
      <c r="N995" s="1137"/>
      <c r="O995" s="1137"/>
      <c r="P995" s="1137"/>
      <c r="Q995" s="1137"/>
      <c r="R995" s="1137"/>
      <c r="S995" s="1137"/>
      <c r="T995" s="1137"/>
      <c r="U995" s="1137"/>
      <c r="V995" s="1137"/>
      <c r="W995" s="1137"/>
      <c r="X995" s="1137"/>
      <c r="Y995" s="1137"/>
      <c r="Z995" s="1137"/>
    </row>
    <row r="996" spans="1:26" ht="12.75">
      <c r="A996" s="1137"/>
      <c r="B996" s="1137"/>
      <c r="C996" s="1137"/>
      <c r="D996" s="1137"/>
      <c r="E996" s="1137"/>
      <c r="F996" s="1137"/>
      <c r="G996" s="1137"/>
      <c r="H996" s="1137"/>
      <c r="I996" s="1137"/>
      <c r="J996" s="1137"/>
      <c r="K996" s="1137"/>
      <c r="L996" s="1137"/>
      <c r="M996" s="1137"/>
      <c r="N996" s="1137"/>
      <c r="O996" s="1137"/>
      <c r="P996" s="1137"/>
      <c r="Q996" s="1137"/>
      <c r="R996" s="1137"/>
      <c r="S996" s="1137"/>
      <c r="T996" s="1137"/>
      <c r="U996" s="1137"/>
      <c r="V996" s="1137"/>
      <c r="W996" s="1137"/>
      <c r="X996" s="1137"/>
      <c r="Y996" s="1137"/>
      <c r="Z996" s="1137"/>
    </row>
    <row r="997" spans="1:26" ht="12.75">
      <c r="A997" s="1137"/>
      <c r="B997" s="1137"/>
      <c r="C997" s="1137"/>
      <c r="D997" s="1137"/>
      <c r="E997" s="1137"/>
      <c r="F997" s="1137"/>
      <c r="G997" s="1137"/>
      <c r="H997" s="1137"/>
      <c r="I997" s="1137"/>
      <c r="J997" s="1137"/>
      <c r="K997" s="1137"/>
      <c r="L997" s="1137"/>
      <c r="M997" s="1137"/>
      <c r="N997" s="1137"/>
      <c r="O997" s="1137"/>
      <c r="P997" s="1137"/>
      <c r="Q997" s="1137"/>
      <c r="R997" s="1137"/>
      <c r="S997" s="1137"/>
      <c r="T997" s="1137"/>
      <c r="U997" s="1137"/>
      <c r="V997" s="1137"/>
      <c r="W997" s="1137"/>
      <c r="X997" s="1137"/>
      <c r="Y997" s="1137"/>
      <c r="Z997" s="1137"/>
    </row>
    <row r="998" spans="1:26" ht="12.75">
      <c r="A998" s="1137"/>
      <c r="B998" s="1137"/>
      <c r="C998" s="1137"/>
      <c r="D998" s="1137"/>
      <c r="E998" s="1137"/>
      <c r="F998" s="1137"/>
      <c r="G998" s="1137"/>
      <c r="H998" s="1137"/>
      <c r="I998" s="1137"/>
      <c r="J998" s="1137"/>
      <c r="K998" s="1137"/>
      <c r="L998" s="1137"/>
      <c r="M998" s="1137"/>
      <c r="N998" s="1137"/>
      <c r="O998" s="1137"/>
      <c r="P998" s="1137"/>
      <c r="Q998" s="1137"/>
      <c r="R998" s="1137"/>
      <c r="S998" s="1137"/>
      <c r="T998" s="1137"/>
      <c r="U998" s="1137"/>
      <c r="V998" s="1137"/>
      <c r="W998" s="1137"/>
      <c r="X998" s="1137"/>
      <c r="Y998" s="1137"/>
      <c r="Z998" s="1137"/>
    </row>
    <row r="999" spans="1:26" ht="12.75">
      <c r="A999" s="1137"/>
      <c r="B999" s="1137"/>
      <c r="C999" s="1137"/>
      <c r="D999" s="1137"/>
      <c r="E999" s="1137"/>
      <c r="F999" s="1137"/>
      <c r="G999" s="1137"/>
      <c r="H999" s="1137"/>
      <c r="I999" s="1137"/>
      <c r="J999" s="1137"/>
      <c r="K999" s="1137"/>
      <c r="L999" s="1137"/>
      <c r="M999" s="1137"/>
      <c r="N999" s="1137"/>
      <c r="O999" s="1137"/>
      <c r="P999" s="1137"/>
      <c r="Q999" s="1137"/>
      <c r="R999" s="1137"/>
      <c r="S999" s="1137"/>
      <c r="T999" s="1137"/>
      <c r="U999" s="1137"/>
      <c r="V999" s="1137"/>
      <c r="W999" s="1137"/>
      <c r="X999" s="1137"/>
      <c r="Y999" s="1137"/>
      <c r="Z999" s="1137"/>
    </row>
    <row r="1000" spans="1:26" ht="12.75">
      <c r="A1000" s="1137"/>
      <c r="B1000" s="1137"/>
      <c r="C1000" s="1137"/>
      <c r="D1000" s="1137"/>
      <c r="E1000" s="1137"/>
      <c r="F1000" s="1137"/>
      <c r="G1000" s="1137"/>
      <c r="H1000" s="1137"/>
      <c r="I1000" s="1137"/>
      <c r="J1000" s="1137"/>
      <c r="K1000" s="1137"/>
      <c r="L1000" s="1137"/>
      <c r="M1000" s="1137"/>
      <c r="N1000" s="1137"/>
      <c r="O1000" s="1137"/>
      <c r="P1000" s="1137"/>
      <c r="Q1000" s="1137"/>
      <c r="R1000" s="1137"/>
      <c r="S1000" s="1137"/>
      <c r="T1000" s="1137"/>
      <c r="U1000" s="1137"/>
      <c r="V1000" s="1137"/>
      <c r="W1000" s="1137"/>
      <c r="X1000" s="1137"/>
      <c r="Y1000" s="1137"/>
      <c r="Z1000" s="1137"/>
    </row>
    <row r="1001" spans="1:26" ht="12.75">
      <c r="A1001" s="1137"/>
      <c r="B1001" s="1137"/>
      <c r="C1001" s="1137"/>
      <c r="D1001" s="1137"/>
      <c r="E1001" s="1137"/>
      <c r="F1001" s="1137"/>
      <c r="G1001" s="1137"/>
      <c r="H1001" s="1137"/>
      <c r="I1001" s="1137"/>
      <c r="J1001" s="1137"/>
      <c r="K1001" s="1137"/>
      <c r="L1001" s="1137"/>
      <c r="M1001" s="1137"/>
      <c r="N1001" s="1137"/>
      <c r="O1001" s="1137"/>
      <c r="P1001" s="1137"/>
      <c r="Q1001" s="1137"/>
      <c r="R1001" s="1137"/>
      <c r="S1001" s="1137"/>
      <c r="T1001" s="1137"/>
      <c r="U1001" s="1137"/>
      <c r="V1001" s="1137"/>
      <c r="W1001" s="1137"/>
      <c r="X1001" s="1137"/>
      <c r="Y1001" s="1137"/>
      <c r="Z1001" s="1137"/>
    </row>
    <row r="1002" spans="1:26" ht="12.75">
      <c r="A1002" s="1137"/>
      <c r="B1002" s="1137"/>
      <c r="C1002" s="1137"/>
      <c r="D1002" s="1137"/>
      <c r="E1002" s="1137"/>
      <c r="F1002" s="1137"/>
      <c r="G1002" s="1137"/>
      <c r="H1002" s="1137"/>
      <c r="I1002" s="1137"/>
      <c r="J1002" s="1137"/>
      <c r="K1002" s="1137"/>
      <c r="L1002" s="1137"/>
      <c r="M1002" s="1137"/>
      <c r="N1002" s="1137"/>
      <c r="O1002" s="1137"/>
      <c r="P1002" s="1137"/>
      <c r="Q1002" s="1137"/>
      <c r="R1002" s="1137"/>
      <c r="S1002" s="1137"/>
      <c r="T1002" s="1137"/>
      <c r="U1002" s="1137"/>
      <c r="V1002" s="1137"/>
      <c r="W1002" s="1137"/>
      <c r="X1002" s="1137"/>
      <c r="Y1002" s="1137"/>
      <c r="Z1002" s="1137"/>
    </row>
    <row r="1003" spans="1:26" ht="12.75">
      <c r="A1003" s="1137"/>
      <c r="B1003" s="1137"/>
      <c r="C1003" s="1137"/>
      <c r="D1003" s="1137"/>
      <c r="E1003" s="1137"/>
      <c r="F1003" s="1137"/>
      <c r="G1003" s="1137"/>
      <c r="H1003" s="1137"/>
      <c r="I1003" s="1137"/>
      <c r="J1003" s="1137"/>
      <c r="K1003" s="1137"/>
      <c r="L1003" s="1137"/>
      <c r="M1003" s="1137"/>
      <c r="N1003" s="1137"/>
      <c r="O1003" s="1137"/>
      <c r="P1003" s="1137"/>
      <c r="Q1003" s="1137"/>
      <c r="R1003" s="1137"/>
      <c r="S1003" s="1137"/>
      <c r="T1003" s="1137"/>
      <c r="U1003" s="1137"/>
      <c r="V1003" s="1137"/>
      <c r="W1003" s="1137"/>
      <c r="X1003" s="1137"/>
      <c r="Y1003" s="1137"/>
      <c r="Z1003" s="1137"/>
    </row>
    <row r="1004" spans="1:26" ht="12.75">
      <c r="A1004" s="1137"/>
      <c r="B1004" s="1137"/>
      <c r="C1004" s="1137"/>
      <c r="D1004" s="1137"/>
      <c r="E1004" s="1137"/>
      <c r="F1004" s="1137"/>
      <c r="G1004" s="1137"/>
      <c r="H1004" s="1137"/>
      <c r="I1004" s="1137"/>
      <c r="J1004" s="1137"/>
      <c r="K1004" s="1137"/>
      <c r="L1004" s="1137"/>
      <c r="M1004" s="1137"/>
      <c r="N1004" s="1137"/>
      <c r="O1004" s="1137"/>
      <c r="P1004" s="1137"/>
      <c r="Q1004" s="1137"/>
      <c r="R1004" s="1137"/>
      <c r="S1004" s="1137"/>
      <c r="T1004" s="1137"/>
      <c r="U1004" s="1137"/>
      <c r="V1004" s="1137"/>
      <c r="W1004" s="1137"/>
      <c r="X1004" s="1137"/>
      <c r="Y1004" s="1137"/>
      <c r="Z1004" s="1137"/>
    </row>
    <row r="1005" spans="1:26" ht="12.75">
      <c r="A1005" s="1137"/>
      <c r="B1005" s="1137"/>
      <c r="C1005" s="1137"/>
      <c r="D1005" s="1137"/>
      <c r="E1005" s="1137"/>
      <c r="F1005" s="1137"/>
      <c r="G1005" s="1137"/>
      <c r="H1005" s="1137"/>
      <c r="I1005" s="1137"/>
      <c r="J1005" s="1137"/>
      <c r="K1005" s="1137"/>
      <c r="L1005" s="1137"/>
      <c r="M1005" s="1137"/>
      <c r="N1005" s="1137"/>
      <c r="O1005" s="1137"/>
      <c r="P1005" s="1137"/>
      <c r="Q1005" s="1137"/>
      <c r="R1005" s="1137"/>
      <c r="S1005" s="1137"/>
      <c r="T1005" s="1137"/>
      <c r="U1005" s="1137"/>
      <c r="V1005" s="1137"/>
      <c r="W1005" s="1137"/>
      <c r="X1005" s="1137"/>
      <c r="Y1005" s="1137"/>
      <c r="Z1005" s="1137"/>
    </row>
    <row r="1006" spans="1:26" ht="12.75">
      <c r="A1006" s="1137"/>
      <c r="B1006" s="1137"/>
      <c r="C1006" s="1137"/>
      <c r="D1006" s="1137"/>
      <c r="E1006" s="1137"/>
      <c r="F1006" s="1137"/>
      <c r="G1006" s="1137"/>
      <c r="H1006" s="1137"/>
      <c r="I1006" s="1137"/>
      <c r="J1006" s="1137"/>
      <c r="K1006" s="1137"/>
      <c r="L1006" s="1137"/>
      <c r="M1006" s="1137"/>
      <c r="N1006" s="1137"/>
      <c r="O1006" s="1137"/>
      <c r="P1006" s="1137"/>
      <c r="Q1006" s="1137"/>
      <c r="R1006" s="1137"/>
      <c r="S1006" s="1137"/>
      <c r="T1006" s="1137"/>
      <c r="U1006" s="1137"/>
      <c r="V1006" s="1137"/>
      <c r="W1006" s="1137"/>
      <c r="X1006" s="1137"/>
      <c r="Y1006" s="1137"/>
      <c r="Z1006" s="1137"/>
    </row>
    <row r="1007" spans="1:26" ht="12.75">
      <c r="A1007" s="1137"/>
      <c r="B1007" s="1137"/>
      <c r="C1007" s="1137"/>
      <c r="D1007" s="1137"/>
      <c r="E1007" s="1137"/>
      <c r="F1007" s="1137"/>
      <c r="G1007" s="1137"/>
      <c r="H1007" s="1137"/>
      <c r="I1007" s="1137"/>
      <c r="J1007" s="1137"/>
      <c r="K1007" s="1137"/>
      <c r="L1007" s="1137"/>
      <c r="M1007" s="1137"/>
      <c r="N1007" s="1137"/>
      <c r="O1007" s="1137"/>
      <c r="P1007" s="1137"/>
      <c r="Q1007" s="1137"/>
      <c r="R1007" s="1137"/>
      <c r="S1007" s="1137"/>
      <c r="T1007" s="1137"/>
      <c r="U1007" s="1137"/>
      <c r="V1007" s="1137"/>
      <c r="W1007" s="1137"/>
      <c r="X1007" s="1137"/>
      <c r="Y1007" s="1137"/>
      <c r="Z1007" s="1137"/>
    </row>
    <row r="1008" spans="1:26" ht="12.75">
      <c r="A1008" s="1137"/>
      <c r="B1008" s="1137"/>
      <c r="C1008" s="1137"/>
      <c r="D1008" s="1137"/>
      <c r="E1008" s="1137"/>
      <c r="F1008" s="1137"/>
      <c r="G1008" s="1137"/>
      <c r="H1008" s="1137"/>
      <c r="I1008" s="1137"/>
      <c r="J1008" s="1137"/>
      <c r="K1008" s="1137"/>
      <c r="L1008" s="1137"/>
      <c r="M1008" s="1137"/>
      <c r="N1008" s="1137"/>
      <c r="O1008" s="1137"/>
      <c r="P1008" s="1137"/>
      <c r="Q1008" s="1137"/>
      <c r="R1008" s="1137"/>
      <c r="S1008" s="1137"/>
      <c r="T1008" s="1137"/>
      <c r="U1008" s="1137"/>
      <c r="V1008" s="1137"/>
      <c r="W1008" s="1137"/>
      <c r="X1008" s="1137"/>
      <c r="Y1008" s="1137"/>
      <c r="Z1008" s="1137"/>
    </row>
    <row r="1009" spans="1:26" ht="12.75">
      <c r="A1009" s="1137"/>
      <c r="B1009" s="1137"/>
      <c r="C1009" s="1137"/>
      <c r="D1009" s="1137"/>
      <c r="E1009" s="1137"/>
      <c r="F1009" s="1137"/>
      <c r="G1009" s="1137"/>
      <c r="H1009" s="1137"/>
      <c r="I1009" s="1137"/>
      <c r="J1009" s="1137"/>
      <c r="K1009" s="1137"/>
      <c r="L1009" s="1137"/>
      <c r="M1009" s="1137"/>
      <c r="N1009" s="1137"/>
      <c r="O1009" s="1137"/>
      <c r="P1009" s="1137"/>
      <c r="Q1009" s="1137"/>
      <c r="R1009" s="1137"/>
      <c r="S1009" s="1137"/>
      <c r="T1009" s="1137"/>
      <c r="U1009" s="1137"/>
      <c r="V1009" s="1137"/>
      <c r="W1009" s="1137"/>
      <c r="X1009" s="1137"/>
      <c r="Y1009" s="1137"/>
      <c r="Z1009" s="1137"/>
    </row>
    <row r="1010" spans="1:26" ht="12.75">
      <c r="A1010" s="1137"/>
      <c r="B1010" s="1137"/>
      <c r="C1010" s="1137"/>
      <c r="D1010" s="1137"/>
      <c r="E1010" s="1137"/>
      <c r="F1010" s="1137"/>
      <c r="G1010" s="1137"/>
      <c r="H1010" s="1137"/>
      <c r="I1010" s="1137"/>
      <c r="J1010" s="1137"/>
      <c r="K1010" s="1137"/>
      <c r="L1010" s="1137"/>
      <c r="M1010" s="1137"/>
      <c r="N1010" s="1137"/>
      <c r="O1010" s="1137"/>
      <c r="P1010" s="1137"/>
      <c r="Q1010" s="1137"/>
      <c r="R1010" s="1137"/>
      <c r="S1010" s="1137"/>
      <c r="T1010" s="1137"/>
      <c r="U1010" s="1137"/>
      <c r="V1010" s="1137"/>
      <c r="W1010" s="1137"/>
      <c r="X1010" s="1137"/>
      <c r="Y1010" s="1137"/>
      <c r="Z1010" s="113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A1002"/>
  <sheetViews>
    <sheetView workbookViewId="0"/>
  </sheetViews>
  <sheetFormatPr defaultColWidth="14.42578125" defaultRowHeight="15.75" customHeight="1"/>
  <cols>
    <col min="1" max="1" width="14.42578125" customWidth="1"/>
    <col min="2" max="2" width="37" customWidth="1"/>
    <col min="3" max="4" width="17.5703125" customWidth="1"/>
    <col min="5" max="5" width="30.7109375" customWidth="1"/>
    <col min="6" max="6" width="29.5703125" customWidth="1"/>
    <col min="7" max="7" width="65.7109375" customWidth="1"/>
  </cols>
  <sheetData>
    <row r="1" spans="1:27" ht="32.25" customHeight="1">
      <c r="A1" s="1140" t="s">
        <v>13728</v>
      </c>
      <c r="B1" s="1141" t="s">
        <v>6540</v>
      </c>
      <c r="C1" s="1141" t="s">
        <v>13729</v>
      </c>
      <c r="D1" s="1141" t="s">
        <v>13730</v>
      </c>
      <c r="E1" s="1141" t="s">
        <v>12610</v>
      </c>
      <c r="F1" s="1142" t="s">
        <v>13731</v>
      </c>
      <c r="G1" s="991"/>
      <c r="H1" s="991"/>
      <c r="I1" s="991"/>
      <c r="J1" s="991"/>
      <c r="K1" s="991"/>
      <c r="L1" s="991"/>
      <c r="M1" s="991"/>
      <c r="N1" s="991"/>
      <c r="O1" s="991"/>
      <c r="P1" s="991"/>
      <c r="Q1" s="991"/>
      <c r="R1" s="991"/>
      <c r="S1" s="991"/>
      <c r="T1" s="991"/>
      <c r="U1" s="991"/>
      <c r="V1" s="991"/>
      <c r="W1" s="991"/>
      <c r="X1" s="991"/>
      <c r="Y1" s="991"/>
      <c r="Z1" s="991"/>
      <c r="AA1" s="991"/>
    </row>
    <row r="2" spans="1:27" ht="31.5">
      <c r="A2" s="1143" t="s">
        <v>7018</v>
      </c>
      <c r="B2" s="1144" t="s">
        <v>7020</v>
      </c>
      <c r="C2" s="1145">
        <v>44193</v>
      </c>
      <c r="D2" s="1146" t="s">
        <v>13732</v>
      </c>
      <c r="E2" s="1147" t="s">
        <v>13733</v>
      </c>
      <c r="F2" s="1148"/>
      <c r="G2" s="1148"/>
      <c r="H2" s="1149"/>
      <c r="I2" s="991"/>
      <c r="J2" s="991"/>
      <c r="K2" s="991"/>
      <c r="L2" s="991"/>
      <c r="M2" s="991"/>
      <c r="N2" s="991"/>
      <c r="O2" s="991"/>
      <c r="P2" s="991"/>
      <c r="Q2" s="991"/>
      <c r="R2" s="991"/>
      <c r="S2" s="991"/>
      <c r="T2" s="991"/>
      <c r="U2" s="991"/>
      <c r="V2" s="991"/>
      <c r="W2" s="991"/>
      <c r="X2" s="991"/>
      <c r="Y2" s="991"/>
      <c r="Z2" s="991"/>
      <c r="AA2" s="991"/>
    </row>
    <row r="3" spans="1:27" ht="23.25">
      <c r="A3" s="1150" t="s">
        <v>7018</v>
      </c>
      <c r="B3" s="1144" t="s">
        <v>13734</v>
      </c>
      <c r="C3" s="1145">
        <v>44193</v>
      </c>
      <c r="D3" s="1146" t="s">
        <v>13732</v>
      </c>
      <c r="E3" s="1151" t="s">
        <v>13735</v>
      </c>
      <c r="F3" s="991"/>
      <c r="G3" s="991"/>
      <c r="H3" s="991"/>
      <c r="I3" s="991"/>
      <c r="J3" s="991"/>
      <c r="K3" s="991"/>
      <c r="L3" s="991"/>
      <c r="M3" s="991"/>
      <c r="N3" s="991"/>
      <c r="O3" s="991"/>
      <c r="P3" s="991"/>
      <c r="Q3" s="991"/>
      <c r="R3" s="991"/>
      <c r="S3" s="991"/>
      <c r="T3" s="991"/>
      <c r="U3" s="991"/>
      <c r="V3" s="991"/>
      <c r="W3" s="991"/>
      <c r="X3" s="991"/>
      <c r="Y3" s="991"/>
      <c r="Z3" s="991"/>
      <c r="AA3" s="991"/>
    </row>
    <row r="4" spans="1:27" ht="47.25">
      <c r="A4" s="1150" t="s">
        <v>7018</v>
      </c>
      <c r="B4" s="1144" t="s">
        <v>7021</v>
      </c>
      <c r="C4" s="1152"/>
      <c r="D4" s="1152"/>
      <c r="E4" s="1153"/>
      <c r="F4" s="991"/>
      <c r="G4" s="991"/>
      <c r="H4" s="991"/>
      <c r="I4" s="991"/>
      <c r="J4" s="991"/>
      <c r="K4" s="991"/>
      <c r="L4" s="991"/>
      <c r="M4" s="991"/>
      <c r="N4" s="991"/>
      <c r="O4" s="991"/>
      <c r="P4" s="991"/>
      <c r="Q4" s="991"/>
      <c r="R4" s="991"/>
      <c r="S4" s="991"/>
      <c r="T4" s="991"/>
      <c r="U4" s="991"/>
      <c r="V4" s="991"/>
      <c r="W4" s="991"/>
      <c r="X4" s="991"/>
      <c r="Y4" s="991"/>
      <c r="Z4" s="991"/>
      <c r="AA4" s="991"/>
    </row>
    <row r="5" spans="1:27" ht="31.5">
      <c r="A5" s="1150" t="s">
        <v>7018</v>
      </c>
      <c r="B5" s="1144" t="s">
        <v>7028</v>
      </c>
      <c r="C5" s="1152"/>
      <c r="D5" s="1152"/>
      <c r="E5" s="1152"/>
      <c r="F5" s="991"/>
      <c r="G5" s="991"/>
      <c r="H5" s="991"/>
      <c r="I5" s="991"/>
      <c r="J5" s="991"/>
      <c r="K5" s="991"/>
      <c r="L5" s="991"/>
      <c r="M5" s="991"/>
      <c r="N5" s="991"/>
      <c r="O5" s="991"/>
      <c r="P5" s="991"/>
      <c r="Q5" s="991"/>
      <c r="R5" s="991"/>
      <c r="S5" s="991"/>
      <c r="T5" s="991"/>
      <c r="U5" s="991"/>
      <c r="V5" s="991"/>
      <c r="W5" s="991"/>
      <c r="X5" s="991"/>
      <c r="Y5" s="991"/>
      <c r="Z5" s="991"/>
      <c r="AA5" s="991"/>
    </row>
    <row r="6" spans="1:27" ht="18">
      <c r="A6" s="1150" t="s">
        <v>7018</v>
      </c>
      <c r="B6" s="1144" t="s">
        <v>7034</v>
      </c>
      <c r="C6" s="1152"/>
      <c r="D6" s="1152"/>
      <c r="E6" s="1152"/>
      <c r="F6" s="991"/>
      <c r="G6" s="991"/>
      <c r="H6" s="991"/>
      <c r="I6" s="991"/>
      <c r="J6" s="991"/>
      <c r="K6" s="991"/>
      <c r="L6" s="991"/>
      <c r="M6" s="991"/>
      <c r="N6" s="991"/>
      <c r="O6" s="991"/>
      <c r="P6" s="991"/>
      <c r="Q6" s="991"/>
      <c r="R6" s="991"/>
      <c r="S6" s="991"/>
      <c r="T6" s="991"/>
      <c r="U6" s="991"/>
      <c r="V6" s="991"/>
      <c r="W6" s="991"/>
      <c r="X6" s="991"/>
      <c r="Y6" s="991"/>
      <c r="Z6" s="991"/>
      <c r="AA6" s="991"/>
    </row>
    <row r="7" spans="1:27" ht="47.25">
      <c r="A7" s="1150" t="s">
        <v>7018</v>
      </c>
      <c r="B7" s="1154" t="s">
        <v>7033</v>
      </c>
      <c r="C7" s="1152"/>
      <c r="D7" s="1152"/>
      <c r="E7" s="1152"/>
      <c r="F7" s="991"/>
      <c r="G7" s="991"/>
      <c r="H7" s="991"/>
      <c r="I7" s="991"/>
      <c r="J7" s="991"/>
      <c r="K7" s="991"/>
      <c r="L7" s="991"/>
      <c r="M7" s="991"/>
      <c r="N7" s="991"/>
      <c r="O7" s="991"/>
      <c r="P7" s="991"/>
      <c r="Q7" s="991"/>
      <c r="R7" s="991"/>
      <c r="S7" s="991"/>
      <c r="T7" s="991"/>
      <c r="U7" s="991"/>
      <c r="V7" s="991"/>
      <c r="W7" s="991"/>
      <c r="X7" s="991"/>
      <c r="Y7" s="991"/>
      <c r="Z7" s="991"/>
      <c r="AA7" s="991"/>
    </row>
    <row r="8" spans="1:27" ht="18">
      <c r="A8" s="1150" t="s">
        <v>7018</v>
      </c>
      <c r="B8" s="1155" t="s">
        <v>13736</v>
      </c>
      <c r="C8" s="1156">
        <v>44235</v>
      </c>
      <c r="D8" s="1146" t="s">
        <v>13737</v>
      </c>
      <c r="E8" s="1152"/>
      <c r="F8" s="1157"/>
      <c r="G8" s="991"/>
      <c r="H8" s="991"/>
      <c r="I8" s="991"/>
      <c r="J8" s="991"/>
      <c r="K8" s="991"/>
      <c r="L8" s="991"/>
      <c r="M8" s="991"/>
      <c r="N8" s="991"/>
      <c r="O8" s="991"/>
      <c r="P8" s="991"/>
      <c r="Q8" s="991"/>
      <c r="R8" s="991"/>
      <c r="S8" s="991"/>
      <c r="T8" s="991"/>
      <c r="U8" s="991"/>
      <c r="V8" s="991"/>
      <c r="W8" s="991"/>
      <c r="X8" s="991"/>
      <c r="Y8" s="991"/>
      <c r="Z8" s="991"/>
      <c r="AA8" s="991"/>
    </row>
    <row r="9" spans="1:27" ht="31.5">
      <c r="A9" s="1150" t="s">
        <v>7018</v>
      </c>
      <c r="B9" s="1154" t="s">
        <v>8235</v>
      </c>
      <c r="C9" s="1152"/>
      <c r="D9" s="1152"/>
      <c r="E9" s="1152"/>
      <c r="F9" s="991"/>
      <c r="G9" s="991"/>
      <c r="H9" s="991"/>
      <c r="I9" s="991"/>
      <c r="J9" s="991"/>
      <c r="K9" s="991"/>
      <c r="L9" s="991"/>
      <c r="M9" s="991"/>
      <c r="N9" s="991"/>
      <c r="O9" s="991"/>
      <c r="P9" s="991"/>
      <c r="Q9" s="991"/>
      <c r="R9" s="991"/>
      <c r="S9" s="991"/>
      <c r="T9" s="991"/>
      <c r="U9" s="991"/>
      <c r="V9" s="991"/>
      <c r="W9" s="991"/>
      <c r="X9" s="991"/>
      <c r="Y9" s="991"/>
      <c r="Z9" s="991"/>
      <c r="AA9" s="991"/>
    </row>
    <row r="10" spans="1:27" ht="18">
      <c r="A10" s="1150" t="s">
        <v>7018</v>
      </c>
      <c r="B10" s="1154" t="s">
        <v>7024</v>
      </c>
      <c r="C10" s="1158"/>
      <c r="D10" s="1158"/>
      <c r="E10" s="1159"/>
      <c r="F10" s="991"/>
      <c r="G10" s="991"/>
      <c r="H10" s="991"/>
      <c r="I10" s="991"/>
      <c r="J10" s="991"/>
      <c r="K10" s="991"/>
      <c r="L10" s="991"/>
      <c r="M10" s="991"/>
      <c r="N10" s="991"/>
      <c r="O10" s="991"/>
      <c r="P10" s="991"/>
      <c r="Q10" s="991"/>
      <c r="R10" s="991"/>
      <c r="S10" s="991"/>
      <c r="T10" s="991"/>
      <c r="U10" s="991"/>
      <c r="V10" s="991"/>
      <c r="W10" s="991"/>
      <c r="X10" s="991"/>
      <c r="Y10" s="991"/>
      <c r="Z10" s="991"/>
      <c r="AA10" s="991"/>
    </row>
    <row r="11" spans="1:27" ht="31.5">
      <c r="A11" s="1143" t="s">
        <v>7035</v>
      </c>
      <c r="B11" s="1144" t="s">
        <v>7036</v>
      </c>
      <c r="C11" s="1152"/>
      <c r="D11" s="1152"/>
      <c r="E11" s="1152"/>
      <c r="F11" s="991"/>
      <c r="G11" s="991"/>
      <c r="H11" s="991"/>
      <c r="I11" s="991"/>
      <c r="J11" s="991"/>
      <c r="K11" s="991"/>
      <c r="L11" s="991"/>
      <c r="M11" s="991"/>
      <c r="N11" s="991"/>
      <c r="O11" s="991"/>
      <c r="P11" s="991"/>
      <c r="Q11" s="991"/>
      <c r="R11" s="991"/>
      <c r="S11" s="991"/>
      <c r="T11" s="991"/>
      <c r="U11" s="991"/>
      <c r="V11" s="991"/>
      <c r="W11" s="991"/>
      <c r="X11" s="991"/>
      <c r="Y11" s="991"/>
      <c r="Z11" s="991"/>
      <c r="AA11" s="991"/>
    </row>
    <row r="12" spans="1:27" ht="31.5">
      <c r="A12" s="1143" t="s">
        <v>7041</v>
      </c>
      <c r="B12" s="1144" t="s">
        <v>7053</v>
      </c>
      <c r="C12" s="1152"/>
      <c r="D12" s="1152"/>
      <c r="E12" s="1152"/>
      <c r="F12" s="991"/>
      <c r="G12" s="991"/>
      <c r="H12" s="991"/>
      <c r="I12" s="991"/>
      <c r="J12" s="991"/>
      <c r="K12" s="991"/>
      <c r="L12" s="991"/>
      <c r="M12" s="991"/>
      <c r="N12" s="991"/>
      <c r="O12" s="991"/>
      <c r="P12" s="991"/>
      <c r="Q12" s="991"/>
      <c r="R12" s="991"/>
      <c r="S12" s="991"/>
      <c r="T12" s="991"/>
      <c r="U12" s="991"/>
      <c r="V12" s="991"/>
      <c r="W12" s="991"/>
      <c r="X12" s="991"/>
      <c r="Y12" s="991"/>
      <c r="Z12" s="991"/>
      <c r="AA12" s="991"/>
    </row>
    <row r="13" spans="1:27" ht="47.25">
      <c r="A13" s="1150" t="s">
        <v>7041</v>
      </c>
      <c r="B13" s="1160" t="s">
        <v>7046</v>
      </c>
      <c r="C13" s="1152"/>
      <c r="D13" s="1152"/>
      <c r="E13" s="1152"/>
      <c r="F13" s="991"/>
      <c r="G13" s="991"/>
      <c r="H13" s="991"/>
      <c r="I13" s="991"/>
      <c r="J13" s="991"/>
      <c r="K13" s="991"/>
      <c r="L13" s="991"/>
      <c r="M13" s="991"/>
      <c r="N13" s="991"/>
      <c r="O13" s="991"/>
      <c r="P13" s="991"/>
      <c r="Q13" s="991"/>
      <c r="R13" s="991"/>
      <c r="S13" s="991"/>
      <c r="T13" s="991"/>
      <c r="U13" s="991"/>
      <c r="V13" s="991"/>
      <c r="W13" s="991"/>
      <c r="X13" s="991"/>
      <c r="Y13" s="991"/>
      <c r="Z13" s="991"/>
      <c r="AA13" s="991"/>
    </row>
    <row r="14" spans="1:27" ht="18">
      <c r="A14" s="1150" t="s">
        <v>7041</v>
      </c>
      <c r="B14" s="1144" t="s">
        <v>7047</v>
      </c>
      <c r="C14" s="1152"/>
      <c r="D14" s="1152"/>
      <c r="E14" s="1152"/>
      <c r="F14" s="991"/>
      <c r="G14" s="991"/>
      <c r="H14" s="991"/>
      <c r="I14" s="991"/>
      <c r="J14" s="991"/>
      <c r="K14" s="991"/>
      <c r="L14" s="991"/>
      <c r="M14" s="991"/>
      <c r="N14" s="991"/>
      <c r="O14" s="991"/>
      <c r="P14" s="991"/>
      <c r="Q14" s="991"/>
      <c r="R14" s="991"/>
      <c r="S14" s="991"/>
      <c r="T14" s="991"/>
      <c r="U14" s="991"/>
      <c r="V14" s="991"/>
      <c r="W14" s="991"/>
      <c r="X14" s="991"/>
      <c r="Y14" s="991"/>
      <c r="Z14" s="991"/>
      <c r="AA14" s="991"/>
    </row>
    <row r="15" spans="1:27" ht="47.25">
      <c r="A15" s="1150" t="s">
        <v>7041</v>
      </c>
      <c r="B15" s="1160" t="s">
        <v>7046</v>
      </c>
      <c r="C15" s="1152"/>
      <c r="D15" s="1152"/>
      <c r="E15" s="1152"/>
      <c r="F15" s="991"/>
      <c r="G15" s="991"/>
      <c r="H15" s="991"/>
      <c r="I15" s="991"/>
      <c r="J15" s="991"/>
      <c r="K15" s="991"/>
      <c r="L15" s="991"/>
      <c r="M15" s="991"/>
      <c r="N15" s="991"/>
      <c r="O15" s="991"/>
      <c r="P15" s="991"/>
      <c r="Q15" s="991"/>
      <c r="R15" s="991"/>
      <c r="S15" s="991"/>
      <c r="T15" s="991"/>
      <c r="U15" s="991"/>
      <c r="V15" s="991"/>
      <c r="W15" s="991"/>
      <c r="X15" s="991"/>
      <c r="Y15" s="991"/>
      <c r="Z15" s="991"/>
      <c r="AA15" s="991"/>
    </row>
    <row r="16" spans="1:27" ht="31.5">
      <c r="A16" s="1150" t="s">
        <v>7041</v>
      </c>
      <c r="B16" s="1144" t="s">
        <v>7049</v>
      </c>
      <c r="C16" s="1152"/>
      <c r="D16" s="1152"/>
      <c r="E16" s="1152"/>
      <c r="F16" s="991"/>
      <c r="G16" s="991"/>
      <c r="H16" s="991"/>
      <c r="I16" s="991"/>
      <c r="J16" s="991"/>
      <c r="K16" s="991"/>
      <c r="L16" s="991"/>
      <c r="M16" s="991"/>
      <c r="N16" s="991"/>
      <c r="O16" s="991"/>
      <c r="P16" s="991"/>
      <c r="Q16" s="991"/>
      <c r="R16" s="991"/>
      <c r="S16" s="991"/>
      <c r="T16" s="991"/>
      <c r="U16" s="991"/>
      <c r="V16" s="991"/>
      <c r="W16" s="991"/>
      <c r="X16" s="991"/>
      <c r="Y16" s="991"/>
      <c r="Z16" s="991"/>
      <c r="AA16" s="991"/>
    </row>
    <row r="17" spans="1:27" ht="47.25">
      <c r="A17" s="1150" t="s">
        <v>7041</v>
      </c>
      <c r="B17" s="1144" t="s">
        <v>7043</v>
      </c>
      <c r="C17" s="1152"/>
      <c r="D17" s="1152"/>
      <c r="E17" s="1152"/>
      <c r="F17" s="991"/>
      <c r="G17" s="991"/>
      <c r="H17" s="991"/>
      <c r="I17" s="991"/>
      <c r="J17" s="991"/>
      <c r="K17" s="991"/>
      <c r="L17" s="991"/>
      <c r="M17" s="991"/>
      <c r="N17" s="991"/>
      <c r="O17" s="991"/>
      <c r="P17" s="991"/>
      <c r="Q17" s="991"/>
      <c r="R17" s="991"/>
      <c r="S17" s="991"/>
      <c r="T17" s="991"/>
      <c r="U17" s="991"/>
      <c r="V17" s="991"/>
      <c r="W17" s="991"/>
      <c r="X17" s="991"/>
      <c r="Y17" s="991"/>
      <c r="Z17" s="991"/>
      <c r="AA17" s="991"/>
    </row>
    <row r="18" spans="1:27" ht="31.5">
      <c r="A18" s="1150" t="s">
        <v>7041</v>
      </c>
      <c r="B18" s="1144" t="s">
        <v>8237</v>
      </c>
      <c r="C18" s="1152"/>
      <c r="D18" s="1152"/>
      <c r="E18" s="1152"/>
      <c r="F18" s="991"/>
      <c r="G18" s="991"/>
      <c r="H18" s="991"/>
      <c r="I18" s="991"/>
      <c r="J18" s="991"/>
      <c r="K18" s="991"/>
      <c r="L18" s="991"/>
      <c r="M18" s="991"/>
      <c r="N18" s="991"/>
      <c r="O18" s="991"/>
      <c r="P18" s="991"/>
      <c r="Q18" s="991"/>
      <c r="R18" s="991"/>
      <c r="S18" s="991"/>
      <c r="T18" s="991"/>
      <c r="U18" s="991"/>
      <c r="V18" s="991"/>
      <c r="W18" s="991"/>
      <c r="X18" s="991"/>
      <c r="Y18" s="991"/>
      <c r="Z18" s="991"/>
      <c r="AA18" s="991"/>
    </row>
    <row r="19" spans="1:27" ht="18">
      <c r="A19" s="1150" t="s">
        <v>7041</v>
      </c>
      <c r="B19" s="1144" t="s">
        <v>7042</v>
      </c>
      <c r="C19" s="1152"/>
      <c r="D19" s="1152"/>
      <c r="E19" s="1152"/>
      <c r="F19" s="991"/>
      <c r="G19" s="991"/>
      <c r="H19" s="991"/>
      <c r="I19" s="991"/>
      <c r="J19" s="991"/>
      <c r="K19" s="991"/>
      <c r="L19" s="991"/>
      <c r="M19" s="991"/>
      <c r="N19" s="991"/>
      <c r="O19" s="991"/>
      <c r="P19" s="991"/>
      <c r="Q19" s="991"/>
      <c r="R19" s="991"/>
      <c r="S19" s="991"/>
      <c r="T19" s="991"/>
      <c r="U19" s="991"/>
      <c r="V19" s="991"/>
      <c r="W19" s="991"/>
      <c r="X19" s="991"/>
      <c r="Y19" s="991"/>
      <c r="Z19" s="991"/>
      <c r="AA19" s="991"/>
    </row>
    <row r="20" spans="1:27" ht="18">
      <c r="A20" s="1150" t="s">
        <v>7041</v>
      </c>
      <c r="B20" s="1144" t="s">
        <v>8236</v>
      </c>
      <c r="C20" s="1152"/>
      <c r="D20" s="1152"/>
      <c r="E20" s="1152"/>
      <c r="F20" s="991"/>
      <c r="G20" s="991"/>
      <c r="H20" s="991"/>
      <c r="I20" s="991"/>
      <c r="J20" s="991"/>
      <c r="K20" s="991"/>
      <c r="L20" s="991"/>
      <c r="M20" s="991"/>
      <c r="N20" s="991"/>
      <c r="O20" s="991"/>
      <c r="P20" s="991"/>
      <c r="Q20" s="991"/>
      <c r="R20" s="991"/>
      <c r="S20" s="991"/>
      <c r="T20" s="991"/>
      <c r="U20" s="991"/>
      <c r="V20" s="991"/>
      <c r="W20" s="991"/>
      <c r="X20" s="991"/>
      <c r="Y20" s="991"/>
      <c r="Z20" s="991"/>
      <c r="AA20" s="991"/>
    </row>
    <row r="21" spans="1:27" ht="31.5">
      <c r="A21" s="1150" t="s">
        <v>7041</v>
      </c>
      <c r="B21" s="1144" t="s">
        <v>7048</v>
      </c>
      <c r="C21" s="1152"/>
      <c r="D21" s="1152"/>
      <c r="E21" s="1152"/>
      <c r="F21" s="991"/>
      <c r="G21" s="991"/>
      <c r="H21" s="991"/>
      <c r="I21" s="991"/>
      <c r="J21" s="991"/>
      <c r="K21" s="991"/>
      <c r="L21" s="991"/>
      <c r="M21" s="991"/>
      <c r="N21" s="991"/>
      <c r="O21" s="991"/>
      <c r="P21" s="991"/>
      <c r="Q21" s="991"/>
      <c r="R21" s="991"/>
      <c r="S21" s="991"/>
      <c r="T21" s="991"/>
      <c r="U21" s="991"/>
      <c r="V21" s="991"/>
      <c r="W21" s="991"/>
      <c r="X21" s="991"/>
      <c r="Y21" s="991"/>
      <c r="Z21" s="991"/>
      <c r="AA21" s="991"/>
    </row>
    <row r="22" spans="1:27" ht="18">
      <c r="A22" s="1150" t="s">
        <v>7041</v>
      </c>
      <c r="B22" s="1144" t="s">
        <v>7044</v>
      </c>
      <c r="C22" s="1152"/>
      <c r="D22" s="1152"/>
      <c r="E22" s="1152"/>
      <c r="F22" s="991"/>
      <c r="G22" s="991"/>
      <c r="H22" s="991"/>
      <c r="I22" s="991"/>
      <c r="J22" s="991"/>
      <c r="K22" s="991"/>
      <c r="L22" s="991"/>
      <c r="M22" s="991"/>
      <c r="N22" s="991"/>
      <c r="O22" s="991"/>
      <c r="P22" s="991"/>
      <c r="Q22" s="991"/>
      <c r="R22" s="991"/>
      <c r="S22" s="991"/>
      <c r="T22" s="991"/>
      <c r="U22" s="991"/>
      <c r="V22" s="991"/>
      <c r="W22" s="991"/>
      <c r="X22" s="991"/>
      <c r="Y22" s="991"/>
      <c r="Z22" s="991"/>
      <c r="AA22" s="991"/>
    </row>
    <row r="23" spans="1:27" ht="47.25">
      <c r="A23" s="1143" t="s">
        <v>7056</v>
      </c>
      <c r="B23" s="1144" t="s">
        <v>7061</v>
      </c>
      <c r="C23" s="1152"/>
      <c r="D23" s="1152"/>
      <c r="E23" s="1152"/>
      <c r="F23" s="991"/>
      <c r="G23" s="991"/>
      <c r="H23" s="991"/>
      <c r="I23" s="991"/>
      <c r="J23" s="991"/>
      <c r="K23" s="991"/>
      <c r="L23" s="991"/>
      <c r="M23" s="991"/>
      <c r="N23" s="991"/>
      <c r="O23" s="991"/>
      <c r="P23" s="991"/>
      <c r="Q23" s="991"/>
      <c r="R23" s="991"/>
      <c r="S23" s="991"/>
      <c r="T23" s="991"/>
      <c r="U23" s="991"/>
      <c r="V23" s="991"/>
      <c r="W23" s="991"/>
      <c r="X23" s="991"/>
      <c r="Y23" s="991"/>
      <c r="Z23" s="991"/>
      <c r="AA23" s="991"/>
    </row>
    <row r="24" spans="1:27" ht="31.5">
      <c r="A24" s="1150" t="s">
        <v>7056</v>
      </c>
      <c r="B24" s="1144" t="s">
        <v>7059</v>
      </c>
      <c r="C24" s="1152"/>
      <c r="D24" s="1152"/>
      <c r="E24" s="1152"/>
      <c r="F24" s="991"/>
      <c r="G24" s="991"/>
      <c r="H24" s="991"/>
      <c r="I24" s="991"/>
      <c r="J24" s="991"/>
      <c r="K24" s="991"/>
      <c r="L24" s="991"/>
      <c r="M24" s="991"/>
      <c r="N24" s="991"/>
      <c r="O24" s="991"/>
      <c r="P24" s="991"/>
      <c r="Q24" s="991"/>
      <c r="R24" s="991"/>
      <c r="S24" s="991"/>
      <c r="T24" s="991"/>
      <c r="U24" s="991"/>
      <c r="V24" s="991"/>
      <c r="W24" s="991"/>
      <c r="X24" s="991"/>
      <c r="Y24" s="991"/>
      <c r="Z24" s="991"/>
      <c r="AA24" s="991"/>
    </row>
    <row r="25" spans="1:27" ht="18">
      <c r="A25" s="1150" t="s">
        <v>7056</v>
      </c>
      <c r="B25" s="1144" t="s">
        <v>7058</v>
      </c>
      <c r="C25" s="1152"/>
      <c r="D25" s="1152"/>
      <c r="E25" s="1152"/>
      <c r="F25" s="991"/>
      <c r="G25" s="991"/>
      <c r="H25" s="991"/>
      <c r="I25" s="991"/>
      <c r="J25" s="991"/>
      <c r="K25" s="991"/>
      <c r="L25" s="991"/>
      <c r="M25" s="991"/>
      <c r="N25" s="991"/>
      <c r="O25" s="991"/>
      <c r="P25" s="991"/>
      <c r="Q25" s="991"/>
      <c r="R25" s="991"/>
      <c r="S25" s="991"/>
      <c r="T25" s="991"/>
      <c r="U25" s="991"/>
      <c r="V25" s="991"/>
      <c r="W25" s="991"/>
      <c r="X25" s="991"/>
      <c r="Y25" s="991"/>
      <c r="Z25" s="991"/>
      <c r="AA25" s="991"/>
    </row>
    <row r="26" spans="1:27" ht="18">
      <c r="A26" s="1150" t="s">
        <v>7056</v>
      </c>
      <c r="B26" s="1144" t="s">
        <v>7057</v>
      </c>
      <c r="C26" s="1152"/>
      <c r="D26" s="1152"/>
      <c r="E26" s="1152"/>
      <c r="F26" s="991"/>
      <c r="G26" s="991"/>
      <c r="H26" s="991"/>
      <c r="I26" s="991"/>
      <c r="J26" s="991"/>
      <c r="K26" s="991"/>
      <c r="L26" s="991"/>
      <c r="M26" s="991"/>
      <c r="N26" s="991"/>
      <c r="O26" s="991"/>
      <c r="P26" s="991"/>
      <c r="Q26" s="991"/>
      <c r="R26" s="991"/>
      <c r="S26" s="991"/>
      <c r="T26" s="991"/>
      <c r="U26" s="991"/>
      <c r="V26" s="991"/>
      <c r="W26" s="991"/>
      <c r="X26" s="991"/>
      <c r="Y26" s="991"/>
      <c r="Z26" s="991"/>
      <c r="AA26" s="991"/>
    </row>
    <row r="27" spans="1:27" ht="47.25">
      <c r="A27" s="1150" t="s">
        <v>7056</v>
      </c>
      <c r="B27" s="1144" t="s">
        <v>7064</v>
      </c>
      <c r="C27" s="1152"/>
      <c r="D27" s="1152"/>
      <c r="E27" s="1152"/>
      <c r="F27" s="991"/>
      <c r="G27" s="991"/>
      <c r="H27" s="991"/>
      <c r="I27" s="991"/>
      <c r="J27" s="991"/>
      <c r="K27" s="991"/>
      <c r="L27" s="991"/>
      <c r="M27" s="991"/>
      <c r="N27" s="991"/>
      <c r="O27" s="991"/>
      <c r="P27" s="991"/>
      <c r="Q27" s="991"/>
      <c r="R27" s="991"/>
      <c r="S27" s="991"/>
      <c r="T27" s="991"/>
      <c r="U27" s="991"/>
      <c r="V27" s="991"/>
      <c r="W27" s="991"/>
      <c r="X27" s="991"/>
      <c r="Y27" s="991"/>
      <c r="Z27" s="991"/>
      <c r="AA27" s="991"/>
    </row>
    <row r="28" spans="1:27" ht="47.25">
      <c r="A28" s="1150" t="s">
        <v>7056</v>
      </c>
      <c r="B28" s="1144" t="s">
        <v>7063</v>
      </c>
      <c r="C28" s="1152"/>
      <c r="D28" s="1152"/>
      <c r="E28" s="1152"/>
      <c r="F28" s="991"/>
      <c r="G28" s="991"/>
      <c r="H28" s="991"/>
      <c r="I28" s="991"/>
      <c r="J28" s="991"/>
      <c r="K28" s="991"/>
      <c r="L28" s="991"/>
      <c r="M28" s="991"/>
      <c r="N28" s="991"/>
      <c r="O28" s="991"/>
      <c r="P28" s="991"/>
      <c r="Q28" s="991"/>
      <c r="R28" s="991"/>
      <c r="S28" s="991"/>
      <c r="T28" s="991"/>
      <c r="U28" s="991"/>
      <c r="V28" s="991"/>
      <c r="W28" s="991"/>
      <c r="X28" s="991"/>
      <c r="Y28" s="991"/>
      <c r="Z28" s="991"/>
      <c r="AA28" s="991"/>
    </row>
    <row r="29" spans="1:27" ht="47.25">
      <c r="A29" s="1150" t="s">
        <v>7056</v>
      </c>
      <c r="B29" s="1144" t="s">
        <v>7067</v>
      </c>
      <c r="C29" s="1152"/>
      <c r="D29" s="1152"/>
      <c r="E29" s="1152"/>
      <c r="F29" s="991"/>
      <c r="G29" s="991"/>
      <c r="H29" s="991"/>
      <c r="I29" s="991"/>
      <c r="J29" s="991"/>
      <c r="K29" s="991"/>
      <c r="L29" s="991"/>
      <c r="M29" s="991"/>
      <c r="N29" s="991"/>
      <c r="O29" s="991"/>
      <c r="P29" s="991"/>
      <c r="Q29" s="991"/>
      <c r="R29" s="991"/>
      <c r="S29" s="991"/>
      <c r="T29" s="991"/>
      <c r="U29" s="991"/>
      <c r="V29" s="991"/>
      <c r="W29" s="991"/>
      <c r="X29" s="991"/>
      <c r="Y29" s="991"/>
      <c r="Z29" s="991"/>
      <c r="AA29" s="991"/>
    </row>
    <row r="30" spans="1:27" ht="31.5">
      <c r="A30" s="1150" t="s">
        <v>7056</v>
      </c>
      <c r="B30" s="1154" t="s">
        <v>7060</v>
      </c>
      <c r="C30" s="1152"/>
      <c r="D30" s="1152"/>
      <c r="E30" s="1152"/>
      <c r="F30" s="991"/>
      <c r="G30" s="991"/>
      <c r="H30" s="991"/>
      <c r="I30" s="991"/>
      <c r="J30" s="991"/>
      <c r="K30" s="991"/>
      <c r="L30" s="991"/>
      <c r="M30" s="991"/>
      <c r="N30" s="991"/>
      <c r="O30" s="991"/>
      <c r="P30" s="991"/>
      <c r="Q30" s="991"/>
      <c r="R30" s="991"/>
      <c r="S30" s="991"/>
      <c r="T30" s="991"/>
      <c r="U30" s="991"/>
      <c r="V30" s="991"/>
      <c r="W30" s="991"/>
      <c r="X30" s="991"/>
      <c r="Y30" s="991"/>
      <c r="Z30" s="991"/>
      <c r="AA30" s="991"/>
    </row>
    <row r="31" spans="1:27" ht="47.25">
      <c r="A31" s="1150" t="s">
        <v>7056</v>
      </c>
      <c r="B31" s="1144" t="s">
        <v>7062</v>
      </c>
      <c r="C31" s="1152"/>
      <c r="D31" s="1152"/>
      <c r="E31" s="1152"/>
      <c r="F31" s="991"/>
      <c r="G31" s="991"/>
      <c r="H31" s="991"/>
      <c r="I31" s="991"/>
      <c r="J31" s="991"/>
      <c r="K31" s="991"/>
      <c r="L31" s="991"/>
      <c r="M31" s="991"/>
      <c r="N31" s="991"/>
      <c r="O31" s="991"/>
      <c r="P31" s="991"/>
      <c r="Q31" s="991"/>
      <c r="R31" s="991"/>
      <c r="S31" s="991"/>
      <c r="T31" s="991"/>
      <c r="U31" s="991"/>
      <c r="V31" s="991"/>
      <c r="W31" s="991"/>
      <c r="X31" s="991"/>
      <c r="Y31" s="991"/>
      <c r="Z31" s="991"/>
      <c r="AA31" s="991"/>
    </row>
    <row r="32" spans="1:27" ht="47.25">
      <c r="A32" s="1150" t="s">
        <v>7056</v>
      </c>
      <c r="B32" s="1160" t="s">
        <v>7066</v>
      </c>
      <c r="C32" s="1152"/>
      <c r="D32" s="1152"/>
      <c r="E32" s="1152"/>
      <c r="F32" s="991"/>
      <c r="G32" s="991"/>
      <c r="H32" s="991"/>
      <c r="I32" s="991"/>
      <c r="J32" s="991"/>
      <c r="K32" s="991"/>
      <c r="L32" s="991"/>
      <c r="M32" s="991"/>
      <c r="N32" s="991"/>
      <c r="O32" s="991"/>
      <c r="P32" s="991"/>
      <c r="Q32" s="991"/>
      <c r="R32" s="991"/>
      <c r="S32" s="991"/>
      <c r="T32" s="991"/>
      <c r="U32" s="991"/>
      <c r="V32" s="991"/>
      <c r="W32" s="991"/>
      <c r="X32" s="991"/>
      <c r="Y32" s="991"/>
      <c r="Z32" s="991"/>
      <c r="AA32" s="991"/>
    </row>
    <row r="33" spans="1:27" ht="31.5">
      <c r="A33" s="1143" t="s">
        <v>7068</v>
      </c>
      <c r="B33" s="1144" t="s">
        <v>7087</v>
      </c>
      <c r="C33" s="1152"/>
      <c r="D33" s="1152"/>
      <c r="E33" s="1152"/>
      <c r="F33" s="991"/>
      <c r="G33" s="991"/>
      <c r="H33" s="991"/>
      <c r="I33" s="991"/>
      <c r="J33" s="991"/>
      <c r="K33" s="991"/>
      <c r="L33" s="991"/>
      <c r="M33" s="991"/>
      <c r="N33" s="991"/>
      <c r="O33" s="991"/>
      <c r="P33" s="991"/>
      <c r="Q33" s="991"/>
      <c r="R33" s="991"/>
      <c r="S33" s="991"/>
      <c r="T33" s="991"/>
      <c r="U33" s="991"/>
      <c r="V33" s="991"/>
      <c r="W33" s="991"/>
      <c r="X33" s="991"/>
      <c r="Y33" s="991"/>
      <c r="Z33" s="991"/>
      <c r="AA33" s="991"/>
    </row>
    <row r="34" spans="1:27" ht="31.5">
      <c r="A34" s="1150" t="s">
        <v>7068</v>
      </c>
      <c r="B34" s="1144" t="s">
        <v>7088</v>
      </c>
      <c r="C34" s="1152"/>
      <c r="D34" s="1152"/>
      <c r="E34" s="1152"/>
      <c r="F34" s="991"/>
      <c r="G34" s="991"/>
      <c r="H34" s="991"/>
      <c r="I34" s="991"/>
      <c r="J34" s="991"/>
      <c r="K34" s="991"/>
      <c r="L34" s="991"/>
      <c r="M34" s="991"/>
      <c r="N34" s="991"/>
      <c r="O34" s="991"/>
      <c r="P34" s="991"/>
      <c r="Q34" s="991"/>
      <c r="R34" s="991"/>
      <c r="S34" s="991"/>
      <c r="T34" s="991"/>
      <c r="U34" s="991"/>
      <c r="V34" s="991"/>
      <c r="W34" s="991"/>
      <c r="X34" s="991"/>
      <c r="Y34" s="991"/>
      <c r="Z34" s="991"/>
      <c r="AA34" s="991"/>
    </row>
    <row r="35" spans="1:27" ht="31.5">
      <c r="A35" s="1150" t="s">
        <v>7068</v>
      </c>
      <c r="B35" s="1144" t="s">
        <v>7090</v>
      </c>
      <c r="C35" s="1161"/>
      <c r="D35" s="1161"/>
      <c r="E35" s="1152"/>
      <c r="F35" s="991"/>
      <c r="G35" s="991"/>
      <c r="H35" s="991"/>
      <c r="I35" s="991"/>
      <c r="J35" s="991"/>
      <c r="K35" s="991"/>
      <c r="L35" s="991"/>
      <c r="M35" s="991"/>
      <c r="N35" s="991"/>
      <c r="O35" s="991"/>
      <c r="P35" s="991"/>
      <c r="Q35" s="991"/>
      <c r="R35" s="991"/>
      <c r="S35" s="991"/>
      <c r="T35" s="991"/>
      <c r="U35" s="991"/>
      <c r="V35" s="991"/>
      <c r="W35" s="991"/>
      <c r="X35" s="991"/>
      <c r="Y35" s="991"/>
      <c r="Z35" s="991"/>
      <c r="AA35" s="991"/>
    </row>
    <row r="36" spans="1:27" ht="31.5">
      <c r="A36" s="1150" t="s">
        <v>7068</v>
      </c>
      <c r="B36" s="1144" t="s">
        <v>7100</v>
      </c>
      <c r="C36" s="1152"/>
      <c r="D36" s="1152"/>
      <c r="E36" s="1152"/>
      <c r="F36" s="991"/>
      <c r="G36" s="991"/>
      <c r="H36" s="991"/>
      <c r="I36" s="991"/>
      <c r="J36" s="991"/>
      <c r="K36" s="991"/>
      <c r="L36" s="991"/>
      <c r="M36" s="991"/>
      <c r="N36" s="991"/>
      <c r="O36" s="991"/>
      <c r="P36" s="991"/>
      <c r="Q36" s="991"/>
      <c r="R36" s="991"/>
      <c r="S36" s="991"/>
      <c r="T36" s="991"/>
      <c r="U36" s="991"/>
      <c r="V36" s="991"/>
      <c r="W36" s="991"/>
      <c r="X36" s="991"/>
      <c r="Y36" s="991"/>
      <c r="Z36" s="991"/>
      <c r="AA36" s="991"/>
    </row>
    <row r="37" spans="1:27" ht="31.5">
      <c r="A37" s="1150" t="s">
        <v>7068</v>
      </c>
      <c r="B37" s="1144" t="s">
        <v>7106</v>
      </c>
      <c r="C37" s="1152"/>
      <c r="D37" s="1152"/>
      <c r="E37" s="1152"/>
      <c r="F37" s="991"/>
      <c r="G37" s="991"/>
      <c r="H37" s="991"/>
      <c r="I37" s="991"/>
      <c r="J37" s="991"/>
      <c r="K37" s="991"/>
      <c r="L37" s="991"/>
      <c r="M37" s="991"/>
      <c r="N37" s="991"/>
      <c r="O37" s="991"/>
      <c r="P37" s="991"/>
      <c r="Q37" s="991"/>
      <c r="R37" s="991"/>
      <c r="S37" s="991"/>
      <c r="T37" s="991"/>
      <c r="U37" s="991"/>
      <c r="V37" s="991"/>
      <c r="W37" s="991"/>
      <c r="X37" s="991"/>
      <c r="Y37" s="991"/>
      <c r="Z37" s="991"/>
      <c r="AA37" s="991"/>
    </row>
    <row r="38" spans="1:27" ht="18">
      <c r="A38" s="1150" t="s">
        <v>7068</v>
      </c>
      <c r="B38" s="1144" t="s">
        <v>7016</v>
      </c>
      <c r="C38" s="1152"/>
      <c r="D38" s="1152"/>
      <c r="E38" s="1152"/>
      <c r="F38" s="991"/>
      <c r="G38" s="991"/>
      <c r="H38" s="991"/>
      <c r="I38" s="991"/>
      <c r="J38" s="991"/>
      <c r="K38" s="991"/>
      <c r="L38" s="991"/>
      <c r="M38" s="991"/>
      <c r="N38" s="991"/>
      <c r="O38" s="991"/>
      <c r="P38" s="991"/>
      <c r="Q38" s="991"/>
      <c r="R38" s="991"/>
      <c r="S38" s="991"/>
      <c r="T38" s="991"/>
      <c r="U38" s="991"/>
      <c r="V38" s="991"/>
      <c r="W38" s="991"/>
      <c r="X38" s="991"/>
      <c r="Y38" s="991"/>
      <c r="Z38" s="991"/>
      <c r="AA38" s="991"/>
    </row>
    <row r="39" spans="1:27" ht="18">
      <c r="A39" s="1150" t="s">
        <v>7068</v>
      </c>
      <c r="B39" s="1144" t="s">
        <v>7111</v>
      </c>
      <c r="C39" s="1152"/>
      <c r="D39" s="1152"/>
      <c r="E39" s="1152"/>
      <c r="F39" s="991"/>
      <c r="G39" s="991"/>
      <c r="H39" s="991"/>
      <c r="I39" s="991"/>
      <c r="J39" s="991"/>
      <c r="K39" s="991"/>
      <c r="L39" s="991"/>
      <c r="M39" s="991"/>
      <c r="N39" s="991"/>
      <c r="O39" s="991"/>
      <c r="P39" s="991"/>
      <c r="Q39" s="991"/>
      <c r="R39" s="991"/>
      <c r="S39" s="991"/>
      <c r="T39" s="991"/>
      <c r="U39" s="991"/>
      <c r="V39" s="991"/>
      <c r="W39" s="991"/>
      <c r="X39" s="991"/>
      <c r="Y39" s="991"/>
      <c r="Z39" s="991"/>
      <c r="AA39" s="991"/>
    </row>
    <row r="40" spans="1:27" ht="31.5">
      <c r="A40" s="1150" t="s">
        <v>7068</v>
      </c>
      <c r="B40" s="1144" t="s">
        <v>7112</v>
      </c>
      <c r="C40" s="1152"/>
      <c r="D40" s="1152"/>
      <c r="E40" s="1152"/>
      <c r="F40" s="991"/>
      <c r="G40" s="991"/>
      <c r="H40" s="991"/>
      <c r="I40" s="991"/>
      <c r="J40" s="991"/>
      <c r="K40" s="991"/>
      <c r="L40" s="991"/>
      <c r="M40" s="991"/>
      <c r="N40" s="991"/>
      <c r="O40" s="991"/>
      <c r="P40" s="991"/>
      <c r="Q40" s="991"/>
      <c r="R40" s="991"/>
      <c r="S40" s="991"/>
      <c r="T40" s="991"/>
      <c r="U40" s="991"/>
      <c r="V40" s="991"/>
      <c r="W40" s="991"/>
      <c r="X40" s="991"/>
      <c r="Y40" s="991"/>
      <c r="Z40" s="991"/>
      <c r="AA40" s="991"/>
    </row>
    <row r="41" spans="1:27" ht="31.5">
      <c r="A41" s="1150" t="s">
        <v>7068</v>
      </c>
      <c r="B41" s="1144" t="s">
        <v>7147</v>
      </c>
      <c r="C41" s="1152"/>
      <c r="D41" s="1152"/>
      <c r="E41" s="1152"/>
      <c r="F41" s="991"/>
      <c r="G41" s="991"/>
      <c r="H41" s="991"/>
      <c r="I41" s="991"/>
      <c r="J41" s="991"/>
      <c r="K41" s="991"/>
      <c r="L41" s="991"/>
      <c r="M41" s="991"/>
      <c r="N41" s="991"/>
      <c r="O41" s="991"/>
      <c r="P41" s="991"/>
      <c r="Q41" s="991"/>
      <c r="R41" s="991"/>
      <c r="S41" s="991"/>
      <c r="T41" s="991"/>
      <c r="U41" s="991"/>
      <c r="V41" s="991"/>
      <c r="W41" s="991"/>
      <c r="X41" s="991"/>
      <c r="Y41" s="991"/>
      <c r="Z41" s="991"/>
      <c r="AA41" s="991"/>
    </row>
    <row r="42" spans="1:27" ht="18">
      <c r="A42" s="1150" t="s">
        <v>7068</v>
      </c>
      <c r="B42" s="1144" t="s">
        <v>7116</v>
      </c>
      <c r="C42" s="1152"/>
      <c r="D42" s="1152"/>
      <c r="E42" s="1152"/>
      <c r="F42" s="991"/>
      <c r="G42" s="991"/>
      <c r="H42" s="991"/>
      <c r="I42" s="991"/>
      <c r="J42" s="991"/>
      <c r="K42" s="991"/>
      <c r="L42" s="991"/>
      <c r="M42" s="991"/>
      <c r="N42" s="991"/>
      <c r="O42" s="991"/>
      <c r="P42" s="991"/>
      <c r="Q42" s="991"/>
      <c r="R42" s="991"/>
      <c r="S42" s="991"/>
      <c r="T42" s="991"/>
      <c r="U42" s="991"/>
      <c r="V42" s="991"/>
      <c r="W42" s="991"/>
      <c r="X42" s="991"/>
      <c r="Y42" s="991"/>
      <c r="Z42" s="991"/>
      <c r="AA42" s="991"/>
    </row>
    <row r="43" spans="1:27" ht="31.5">
      <c r="A43" s="1150" t="s">
        <v>7068</v>
      </c>
      <c r="B43" s="1144" t="s">
        <v>7137</v>
      </c>
      <c r="C43" s="1152"/>
      <c r="D43" s="1152"/>
      <c r="E43" s="1152"/>
      <c r="F43" s="991"/>
      <c r="G43" s="991"/>
      <c r="H43" s="991"/>
      <c r="I43" s="991"/>
      <c r="J43" s="991"/>
      <c r="K43" s="991"/>
      <c r="L43" s="991"/>
      <c r="M43" s="991"/>
      <c r="N43" s="991"/>
      <c r="O43" s="991"/>
      <c r="P43" s="991"/>
      <c r="Q43" s="991"/>
      <c r="R43" s="991"/>
      <c r="S43" s="991"/>
      <c r="T43" s="991"/>
      <c r="U43" s="991"/>
      <c r="V43" s="991"/>
      <c r="W43" s="991"/>
      <c r="X43" s="991"/>
      <c r="Y43" s="991"/>
      <c r="Z43" s="991"/>
      <c r="AA43" s="991"/>
    </row>
    <row r="44" spans="1:27" ht="31.5">
      <c r="A44" s="1150" t="s">
        <v>7068</v>
      </c>
      <c r="B44" s="1144" t="s">
        <v>7117</v>
      </c>
      <c r="C44" s="1152"/>
      <c r="D44" s="1152"/>
      <c r="E44" s="1152"/>
      <c r="F44" s="991"/>
      <c r="G44" s="991"/>
      <c r="H44" s="991"/>
      <c r="I44" s="991"/>
      <c r="J44" s="991"/>
      <c r="K44" s="991"/>
      <c r="L44" s="991"/>
      <c r="M44" s="991"/>
      <c r="N44" s="991"/>
      <c r="O44" s="991"/>
      <c r="P44" s="991"/>
      <c r="Q44" s="991"/>
      <c r="R44" s="991"/>
      <c r="S44" s="991"/>
      <c r="T44" s="991"/>
      <c r="U44" s="991"/>
      <c r="V44" s="991"/>
      <c r="W44" s="991"/>
      <c r="X44" s="991"/>
      <c r="Y44" s="991"/>
      <c r="Z44" s="991"/>
      <c r="AA44" s="991"/>
    </row>
    <row r="45" spans="1:27" ht="31.5">
      <c r="A45" s="1150" t="s">
        <v>7068</v>
      </c>
      <c r="B45" s="1144" t="s">
        <v>7123</v>
      </c>
      <c r="C45" s="1152"/>
      <c r="D45" s="1152"/>
      <c r="E45" s="1152"/>
      <c r="F45" s="991"/>
      <c r="G45" s="991"/>
      <c r="H45" s="991"/>
      <c r="I45" s="991"/>
      <c r="J45" s="991"/>
      <c r="K45" s="991"/>
      <c r="L45" s="991"/>
      <c r="M45" s="991"/>
      <c r="N45" s="991"/>
      <c r="O45" s="991"/>
      <c r="P45" s="991"/>
      <c r="Q45" s="991"/>
      <c r="R45" s="991"/>
      <c r="S45" s="991"/>
      <c r="T45" s="991"/>
      <c r="U45" s="991"/>
      <c r="V45" s="991"/>
      <c r="W45" s="991"/>
      <c r="X45" s="991"/>
      <c r="Y45" s="991"/>
      <c r="Z45" s="991"/>
      <c r="AA45" s="991"/>
    </row>
    <row r="46" spans="1:27" ht="31.5">
      <c r="A46" s="1150" t="s">
        <v>7068</v>
      </c>
      <c r="B46" s="1144" t="s">
        <v>7125</v>
      </c>
      <c r="C46" s="1152"/>
      <c r="D46" s="1152"/>
      <c r="E46" s="1152"/>
      <c r="F46" s="991"/>
      <c r="G46" s="991"/>
      <c r="H46" s="991"/>
      <c r="I46" s="991"/>
      <c r="J46" s="991"/>
      <c r="K46" s="991"/>
      <c r="L46" s="991"/>
      <c r="M46" s="991"/>
      <c r="N46" s="991"/>
      <c r="O46" s="991"/>
      <c r="P46" s="991"/>
      <c r="Q46" s="991"/>
      <c r="R46" s="991"/>
      <c r="S46" s="991"/>
      <c r="T46" s="991"/>
      <c r="U46" s="991"/>
      <c r="V46" s="991"/>
      <c r="W46" s="991"/>
      <c r="X46" s="991"/>
      <c r="Y46" s="991"/>
      <c r="Z46" s="991"/>
      <c r="AA46" s="991"/>
    </row>
    <row r="47" spans="1:27" ht="31.5">
      <c r="A47" s="1150" t="s">
        <v>7068</v>
      </c>
      <c r="B47" s="1144" t="s">
        <v>8249</v>
      </c>
      <c r="C47" s="1152"/>
      <c r="D47" s="1152"/>
      <c r="E47" s="1152"/>
      <c r="F47" s="991"/>
      <c r="G47" s="991"/>
      <c r="H47" s="991"/>
      <c r="I47" s="991"/>
      <c r="J47" s="991"/>
      <c r="K47" s="991"/>
      <c r="L47" s="991"/>
      <c r="M47" s="991"/>
      <c r="N47" s="991"/>
      <c r="O47" s="991"/>
      <c r="P47" s="991"/>
      <c r="Q47" s="991"/>
      <c r="R47" s="991"/>
      <c r="S47" s="991"/>
      <c r="T47" s="991"/>
      <c r="U47" s="991"/>
      <c r="V47" s="991"/>
      <c r="W47" s="991"/>
      <c r="X47" s="991"/>
      <c r="Y47" s="991"/>
      <c r="Z47" s="991"/>
      <c r="AA47" s="991"/>
    </row>
    <row r="48" spans="1:27" ht="31.5">
      <c r="A48" s="1150" t="s">
        <v>7068</v>
      </c>
      <c r="B48" s="1154" t="s">
        <v>7128</v>
      </c>
      <c r="C48" s="1152"/>
      <c r="D48" s="1152"/>
      <c r="E48" s="1152"/>
      <c r="F48" s="991"/>
      <c r="G48" s="991"/>
      <c r="H48" s="991"/>
      <c r="I48" s="991"/>
      <c r="J48" s="991"/>
      <c r="K48" s="991"/>
      <c r="L48" s="991"/>
      <c r="M48" s="991"/>
      <c r="N48" s="991"/>
      <c r="O48" s="991"/>
      <c r="P48" s="991"/>
      <c r="Q48" s="991"/>
      <c r="R48" s="991"/>
      <c r="S48" s="991"/>
      <c r="T48" s="991"/>
      <c r="U48" s="991"/>
      <c r="V48" s="991"/>
      <c r="W48" s="991"/>
      <c r="X48" s="991"/>
      <c r="Y48" s="991"/>
      <c r="Z48" s="991"/>
      <c r="AA48" s="991"/>
    </row>
    <row r="49" spans="1:27" ht="31.5">
      <c r="A49" s="1150" t="s">
        <v>7068</v>
      </c>
      <c r="B49" s="1144" t="s">
        <v>7129</v>
      </c>
      <c r="C49" s="1152"/>
      <c r="D49" s="1152"/>
      <c r="E49" s="1152"/>
      <c r="F49" s="991"/>
      <c r="G49" s="991"/>
      <c r="H49" s="991"/>
      <c r="I49" s="991"/>
      <c r="J49" s="991"/>
      <c r="K49" s="991"/>
      <c r="L49" s="991"/>
      <c r="M49" s="991"/>
      <c r="N49" s="991"/>
      <c r="O49" s="991"/>
      <c r="P49" s="991"/>
      <c r="Q49" s="991"/>
      <c r="R49" s="991"/>
      <c r="S49" s="991"/>
      <c r="T49" s="991"/>
      <c r="U49" s="991"/>
      <c r="V49" s="991"/>
      <c r="W49" s="991"/>
      <c r="X49" s="991"/>
      <c r="Y49" s="991"/>
      <c r="Z49" s="991"/>
      <c r="AA49" s="991"/>
    </row>
    <row r="50" spans="1:27" ht="31.5">
      <c r="A50" s="1150" t="s">
        <v>7068</v>
      </c>
      <c r="B50" s="1144" t="s">
        <v>7131</v>
      </c>
      <c r="C50" s="1152"/>
      <c r="D50" s="1152"/>
      <c r="E50" s="1152"/>
      <c r="F50" s="991"/>
      <c r="G50" s="991"/>
      <c r="H50" s="991"/>
      <c r="I50" s="991"/>
      <c r="J50" s="991"/>
      <c r="K50" s="991"/>
      <c r="L50" s="991"/>
      <c r="M50" s="991"/>
      <c r="N50" s="991"/>
      <c r="O50" s="991"/>
      <c r="P50" s="991"/>
      <c r="Q50" s="991"/>
      <c r="R50" s="991"/>
      <c r="S50" s="991"/>
      <c r="T50" s="991"/>
      <c r="U50" s="991"/>
      <c r="V50" s="991"/>
      <c r="W50" s="991"/>
      <c r="X50" s="991"/>
      <c r="Y50" s="991"/>
      <c r="Z50" s="991"/>
      <c r="AA50" s="991"/>
    </row>
    <row r="51" spans="1:27" ht="31.5">
      <c r="A51" s="1150" t="s">
        <v>7068</v>
      </c>
      <c r="B51" s="1144" t="s">
        <v>7132</v>
      </c>
      <c r="C51" s="1152"/>
      <c r="D51" s="1152"/>
      <c r="E51" s="1152"/>
      <c r="F51" s="991"/>
      <c r="G51" s="991"/>
      <c r="H51" s="991"/>
      <c r="I51" s="991"/>
      <c r="J51" s="991"/>
      <c r="K51" s="991"/>
      <c r="L51" s="991"/>
      <c r="M51" s="991"/>
      <c r="N51" s="991"/>
      <c r="O51" s="991"/>
      <c r="P51" s="991"/>
      <c r="Q51" s="991"/>
      <c r="R51" s="991"/>
      <c r="S51" s="991"/>
      <c r="T51" s="991"/>
      <c r="U51" s="991"/>
      <c r="V51" s="991"/>
      <c r="W51" s="991"/>
      <c r="X51" s="991"/>
      <c r="Y51" s="991"/>
      <c r="Z51" s="991"/>
      <c r="AA51" s="991"/>
    </row>
    <row r="52" spans="1:27" ht="31.5">
      <c r="A52" s="1150" t="s">
        <v>7068</v>
      </c>
      <c r="B52" s="1144" t="s">
        <v>7135</v>
      </c>
      <c r="C52" s="1152"/>
      <c r="D52" s="1152"/>
      <c r="E52" s="1152"/>
      <c r="F52" s="991"/>
      <c r="G52" s="991"/>
      <c r="H52" s="991"/>
      <c r="I52" s="991"/>
      <c r="J52" s="991"/>
      <c r="K52" s="991"/>
      <c r="L52" s="991"/>
      <c r="M52" s="991"/>
      <c r="N52" s="991"/>
      <c r="O52" s="991"/>
      <c r="P52" s="991"/>
      <c r="Q52" s="991"/>
      <c r="R52" s="991"/>
      <c r="S52" s="991"/>
      <c r="T52" s="991"/>
      <c r="U52" s="991"/>
      <c r="V52" s="991"/>
      <c r="W52" s="991"/>
      <c r="X52" s="991"/>
      <c r="Y52" s="991"/>
      <c r="Z52" s="991"/>
      <c r="AA52" s="991"/>
    </row>
    <row r="53" spans="1:27" ht="31.5">
      <c r="A53" s="1150" t="s">
        <v>7068</v>
      </c>
      <c r="B53" s="1144" t="s">
        <v>7145</v>
      </c>
      <c r="C53" s="1152"/>
      <c r="D53" s="1152"/>
      <c r="E53" s="1162"/>
      <c r="F53" s="991"/>
      <c r="G53" s="991"/>
      <c r="H53" s="991"/>
      <c r="I53" s="991"/>
      <c r="J53" s="991"/>
      <c r="K53" s="991"/>
      <c r="L53" s="991"/>
      <c r="M53" s="991"/>
      <c r="N53" s="991"/>
      <c r="O53" s="991"/>
      <c r="P53" s="991"/>
      <c r="Q53" s="991"/>
      <c r="R53" s="991"/>
      <c r="S53" s="991"/>
      <c r="T53" s="991"/>
      <c r="U53" s="991"/>
      <c r="V53" s="991"/>
      <c r="W53" s="991"/>
      <c r="X53" s="991"/>
      <c r="Y53" s="991"/>
      <c r="Z53" s="991"/>
      <c r="AA53" s="991"/>
    </row>
    <row r="54" spans="1:27" ht="31.5">
      <c r="A54" s="1150" t="s">
        <v>7068</v>
      </c>
      <c r="B54" s="1144" t="s">
        <v>7146</v>
      </c>
      <c r="C54" s="1152"/>
      <c r="D54" s="1152"/>
      <c r="E54" s="1152"/>
      <c r="F54" s="991"/>
      <c r="G54" s="991"/>
      <c r="H54" s="991"/>
      <c r="I54" s="991"/>
      <c r="J54" s="991"/>
      <c r="K54" s="991"/>
      <c r="L54" s="991"/>
      <c r="M54" s="991"/>
      <c r="N54" s="991"/>
      <c r="O54" s="991"/>
      <c r="P54" s="991"/>
      <c r="Q54" s="991"/>
      <c r="R54" s="991"/>
      <c r="S54" s="991"/>
      <c r="T54" s="991"/>
      <c r="U54" s="991"/>
      <c r="V54" s="991"/>
      <c r="W54" s="991"/>
      <c r="X54" s="991"/>
      <c r="Y54" s="991"/>
      <c r="Z54" s="991"/>
      <c r="AA54" s="991"/>
    </row>
    <row r="55" spans="1:27" ht="54">
      <c r="A55" s="1150" t="s">
        <v>7068</v>
      </c>
      <c r="B55" s="1144" t="s">
        <v>7141</v>
      </c>
      <c r="C55" s="1145">
        <v>44228</v>
      </c>
      <c r="D55" s="1146" t="s">
        <v>13738</v>
      </c>
      <c r="E55" s="1163" t="s">
        <v>13739</v>
      </c>
      <c r="F55" s="991"/>
      <c r="G55" s="991"/>
      <c r="H55" s="991"/>
      <c r="I55" s="991"/>
      <c r="J55" s="991"/>
      <c r="K55" s="991"/>
      <c r="L55" s="991"/>
      <c r="M55" s="991"/>
      <c r="N55" s="991"/>
      <c r="O55" s="991"/>
      <c r="P55" s="991"/>
      <c r="Q55" s="991"/>
      <c r="R55" s="991"/>
      <c r="S55" s="991"/>
      <c r="T55" s="991"/>
      <c r="U55" s="991"/>
      <c r="V55" s="991"/>
      <c r="W55" s="991"/>
      <c r="X55" s="991"/>
      <c r="Y55" s="991"/>
      <c r="Z55" s="991"/>
      <c r="AA55" s="991"/>
    </row>
    <row r="56" spans="1:27" ht="31.5">
      <c r="A56" s="1150" t="s">
        <v>7068</v>
      </c>
      <c r="B56" s="1144" t="s">
        <v>7149</v>
      </c>
      <c r="C56" s="1152"/>
      <c r="D56" s="1152"/>
      <c r="E56" s="1152"/>
      <c r="F56" s="991"/>
      <c r="G56" s="991"/>
      <c r="H56" s="991"/>
      <c r="I56" s="991"/>
      <c r="J56" s="991"/>
      <c r="K56" s="991"/>
      <c r="L56" s="991"/>
      <c r="M56" s="991"/>
      <c r="N56" s="991"/>
      <c r="O56" s="991"/>
      <c r="P56" s="991"/>
      <c r="Q56" s="991"/>
      <c r="R56" s="991"/>
      <c r="S56" s="991"/>
      <c r="T56" s="991"/>
      <c r="U56" s="991"/>
      <c r="V56" s="991"/>
      <c r="W56" s="991"/>
      <c r="X56" s="991"/>
      <c r="Y56" s="991"/>
      <c r="Z56" s="991"/>
      <c r="AA56" s="991"/>
    </row>
    <row r="57" spans="1:27" ht="31.5">
      <c r="A57" s="1150" t="s">
        <v>7068</v>
      </c>
      <c r="B57" s="1144" t="s">
        <v>7150</v>
      </c>
      <c r="C57" s="1152"/>
      <c r="D57" s="1152"/>
      <c r="E57" s="1152"/>
      <c r="F57" s="991"/>
      <c r="G57" s="991"/>
      <c r="H57" s="991"/>
      <c r="I57" s="991"/>
      <c r="J57" s="991"/>
      <c r="K57" s="991"/>
      <c r="L57" s="991"/>
      <c r="M57" s="991"/>
      <c r="N57" s="991"/>
      <c r="O57" s="991"/>
      <c r="P57" s="991"/>
      <c r="Q57" s="991"/>
      <c r="R57" s="991"/>
      <c r="S57" s="991"/>
      <c r="T57" s="991"/>
      <c r="U57" s="991"/>
      <c r="V57" s="991"/>
      <c r="W57" s="991"/>
      <c r="X57" s="991"/>
      <c r="Y57" s="991"/>
      <c r="Z57" s="991"/>
      <c r="AA57" s="991"/>
    </row>
    <row r="58" spans="1:27" ht="31.5">
      <c r="A58" s="1150" t="s">
        <v>7068</v>
      </c>
      <c r="B58" s="1144" t="s">
        <v>7153</v>
      </c>
      <c r="C58" s="1152"/>
      <c r="D58" s="1152"/>
      <c r="E58" s="1152"/>
      <c r="F58" s="991"/>
      <c r="G58" s="991"/>
      <c r="H58" s="991"/>
      <c r="I58" s="991"/>
      <c r="J58" s="991"/>
      <c r="K58" s="991"/>
      <c r="L58" s="991"/>
      <c r="M58" s="991"/>
      <c r="N58" s="991"/>
      <c r="O58" s="991"/>
      <c r="P58" s="991"/>
      <c r="Q58" s="991"/>
      <c r="R58" s="991"/>
      <c r="S58" s="991"/>
      <c r="T58" s="991"/>
      <c r="U58" s="991"/>
      <c r="V58" s="991"/>
      <c r="W58" s="991"/>
      <c r="X58" s="991"/>
      <c r="Y58" s="991"/>
      <c r="Z58" s="991"/>
      <c r="AA58" s="991"/>
    </row>
    <row r="59" spans="1:27" ht="18">
      <c r="A59" s="1150" t="s">
        <v>7068</v>
      </c>
      <c r="B59" s="1144" t="s">
        <v>8247</v>
      </c>
      <c r="C59" s="1152"/>
      <c r="D59" s="1152"/>
      <c r="E59" s="1152"/>
      <c r="F59" s="991"/>
      <c r="G59" s="991"/>
      <c r="H59" s="991"/>
      <c r="I59" s="991"/>
      <c r="J59" s="991"/>
      <c r="K59" s="991"/>
      <c r="L59" s="991"/>
      <c r="M59" s="991"/>
      <c r="N59" s="991"/>
      <c r="O59" s="991"/>
      <c r="P59" s="991"/>
      <c r="Q59" s="991"/>
      <c r="R59" s="991"/>
      <c r="S59" s="991"/>
      <c r="T59" s="991"/>
      <c r="U59" s="991"/>
      <c r="V59" s="991"/>
      <c r="W59" s="991"/>
      <c r="X59" s="991"/>
      <c r="Y59" s="991"/>
      <c r="Z59" s="991"/>
      <c r="AA59" s="991"/>
    </row>
    <row r="60" spans="1:27" ht="31.5">
      <c r="A60" s="1150" t="s">
        <v>7068</v>
      </c>
      <c r="B60" s="1160" t="s">
        <v>7161</v>
      </c>
      <c r="C60" s="1152"/>
      <c r="D60" s="1152"/>
      <c r="E60" s="1152"/>
      <c r="F60" s="991"/>
      <c r="G60" s="991"/>
      <c r="H60" s="991"/>
      <c r="I60" s="991"/>
      <c r="J60" s="991"/>
      <c r="K60" s="991"/>
      <c r="L60" s="991"/>
      <c r="M60" s="991"/>
      <c r="N60" s="991"/>
      <c r="O60" s="991"/>
      <c r="P60" s="991"/>
      <c r="Q60" s="991"/>
      <c r="R60" s="991"/>
      <c r="S60" s="991"/>
      <c r="T60" s="991"/>
      <c r="U60" s="991"/>
      <c r="V60" s="991"/>
      <c r="W60" s="991"/>
      <c r="X60" s="991"/>
      <c r="Y60" s="991"/>
      <c r="Z60" s="991"/>
      <c r="AA60" s="991"/>
    </row>
    <row r="61" spans="1:27" ht="31.5">
      <c r="A61" s="1150" t="s">
        <v>7068</v>
      </c>
      <c r="B61" s="1144" t="s">
        <v>7164</v>
      </c>
      <c r="C61" s="1152"/>
      <c r="D61" s="1152"/>
      <c r="E61" s="1152"/>
      <c r="F61" s="991"/>
      <c r="G61" s="991"/>
      <c r="H61" s="991"/>
      <c r="I61" s="991"/>
      <c r="J61" s="991"/>
      <c r="K61" s="991"/>
      <c r="L61" s="991"/>
      <c r="M61" s="991"/>
      <c r="N61" s="991"/>
      <c r="O61" s="991"/>
      <c r="P61" s="991"/>
      <c r="Q61" s="991"/>
      <c r="R61" s="991"/>
      <c r="S61" s="991"/>
      <c r="T61" s="991"/>
      <c r="U61" s="991"/>
      <c r="V61" s="991"/>
      <c r="W61" s="991"/>
      <c r="X61" s="991"/>
      <c r="Y61" s="991"/>
      <c r="Z61" s="991"/>
      <c r="AA61" s="991"/>
    </row>
    <row r="62" spans="1:27" ht="31.5">
      <c r="A62" s="1150" t="s">
        <v>7068</v>
      </c>
      <c r="B62" s="1144" t="s">
        <v>7166</v>
      </c>
      <c r="C62" s="1152"/>
      <c r="D62" s="1152"/>
      <c r="E62" s="1152"/>
      <c r="F62" s="991"/>
      <c r="G62" s="991"/>
      <c r="H62" s="991"/>
      <c r="I62" s="991"/>
      <c r="J62" s="991"/>
      <c r="K62" s="991"/>
      <c r="L62" s="991"/>
      <c r="M62" s="991"/>
      <c r="N62" s="991"/>
      <c r="O62" s="991"/>
      <c r="P62" s="991"/>
      <c r="Q62" s="991"/>
      <c r="R62" s="991"/>
      <c r="S62" s="991"/>
      <c r="T62" s="991"/>
      <c r="U62" s="991"/>
      <c r="V62" s="991"/>
      <c r="W62" s="991"/>
      <c r="X62" s="991"/>
      <c r="Y62" s="991"/>
      <c r="Z62" s="991"/>
      <c r="AA62" s="991"/>
    </row>
    <row r="63" spans="1:27" ht="31.5">
      <c r="A63" s="1150" t="s">
        <v>7068</v>
      </c>
      <c r="B63" s="1144" t="s">
        <v>7168</v>
      </c>
      <c r="C63" s="1152"/>
      <c r="D63" s="1152"/>
      <c r="E63" s="1152"/>
      <c r="F63" s="991"/>
      <c r="G63" s="991"/>
      <c r="H63" s="991"/>
      <c r="I63" s="991"/>
      <c r="J63" s="991"/>
      <c r="K63" s="991"/>
      <c r="L63" s="991"/>
      <c r="M63" s="991"/>
      <c r="N63" s="991"/>
      <c r="O63" s="991"/>
      <c r="P63" s="991"/>
      <c r="Q63" s="991"/>
      <c r="R63" s="991"/>
      <c r="S63" s="991"/>
      <c r="T63" s="991"/>
      <c r="U63" s="991"/>
      <c r="V63" s="991"/>
      <c r="W63" s="991"/>
      <c r="X63" s="991"/>
      <c r="Y63" s="991"/>
      <c r="Z63" s="991"/>
      <c r="AA63" s="991"/>
    </row>
    <row r="64" spans="1:27" ht="47.25">
      <c r="A64" s="1150" t="s">
        <v>7068</v>
      </c>
      <c r="B64" s="1144" t="s">
        <v>7170</v>
      </c>
      <c r="C64" s="1152"/>
      <c r="D64" s="1152"/>
      <c r="E64" s="1152"/>
      <c r="F64" s="991"/>
      <c r="G64" s="991"/>
      <c r="H64" s="991"/>
      <c r="I64" s="991"/>
      <c r="J64" s="991"/>
      <c r="K64" s="991"/>
      <c r="L64" s="991"/>
      <c r="M64" s="991"/>
      <c r="N64" s="991"/>
      <c r="O64" s="991"/>
      <c r="P64" s="991"/>
      <c r="Q64" s="991"/>
      <c r="R64" s="991"/>
      <c r="S64" s="991"/>
      <c r="T64" s="991"/>
      <c r="U64" s="991"/>
      <c r="V64" s="991"/>
      <c r="W64" s="991"/>
      <c r="X64" s="991"/>
      <c r="Y64" s="991"/>
      <c r="Z64" s="991"/>
      <c r="AA64" s="991"/>
    </row>
    <row r="65" spans="1:27" ht="47.25">
      <c r="A65" s="1150" t="s">
        <v>7068</v>
      </c>
      <c r="B65" s="1144" t="s">
        <v>7174</v>
      </c>
      <c r="C65" s="1152"/>
      <c r="D65" s="1152"/>
      <c r="E65" s="1152"/>
      <c r="F65" s="991"/>
      <c r="G65" s="991"/>
      <c r="H65" s="991"/>
      <c r="I65" s="991"/>
      <c r="J65" s="991"/>
      <c r="K65" s="991"/>
      <c r="L65" s="991"/>
      <c r="M65" s="991"/>
      <c r="N65" s="991"/>
      <c r="O65" s="991"/>
      <c r="P65" s="991"/>
      <c r="Q65" s="991"/>
      <c r="R65" s="991"/>
      <c r="S65" s="991"/>
      <c r="T65" s="991"/>
      <c r="U65" s="991"/>
      <c r="V65" s="991"/>
      <c r="W65" s="991"/>
      <c r="X65" s="991"/>
      <c r="Y65" s="991"/>
      <c r="Z65" s="991"/>
      <c r="AA65" s="991"/>
    </row>
    <row r="66" spans="1:27" ht="18">
      <c r="A66" s="1150" t="s">
        <v>7068</v>
      </c>
      <c r="B66" s="1144" t="s">
        <v>7181</v>
      </c>
      <c r="C66" s="1152"/>
      <c r="D66" s="1152"/>
      <c r="E66" s="1152"/>
      <c r="F66" s="991"/>
      <c r="G66" s="991"/>
      <c r="H66" s="991"/>
      <c r="I66" s="991"/>
      <c r="J66" s="991"/>
      <c r="K66" s="991"/>
      <c r="L66" s="991"/>
      <c r="M66" s="991"/>
      <c r="N66" s="991"/>
      <c r="O66" s="991"/>
      <c r="P66" s="991"/>
      <c r="Q66" s="991"/>
      <c r="R66" s="991"/>
      <c r="S66" s="991"/>
      <c r="T66" s="991"/>
      <c r="U66" s="991"/>
      <c r="V66" s="991"/>
      <c r="W66" s="991"/>
      <c r="X66" s="991"/>
      <c r="Y66" s="991"/>
      <c r="Z66" s="991"/>
      <c r="AA66" s="991"/>
    </row>
    <row r="67" spans="1:27" ht="31.5">
      <c r="A67" s="1150" t="s">
        <v>7068</v>
      </c>
      <c r="B67" s="1144" t="s">
        <v>7182</v>
      </c>
      <c r="C67" s="1152"/>
      <c r="D67" s="1152"/>
      <c r="E67" s="1152"/>
      <c r="F67" s="991"/>
      <c r="G67" s="991"/>
      <c r="H67" s="991"/>
      <c r="I67" s="991"/>
      <c r="J67" s="991"/>
      <c r="K67" s="991"/>
      <c r="L67" s="991"/>
      <c r="M67" s="991"/>
      <c r="N67" s="991"/>
      <c r="O67" s="991"/>
      <c r="P67" s="991"/>
      <c r="Q67" s="991"/>
      <c r="R67" s="991"/>
      <c r="S67" s="991"/>
      <c r="T67" s="991"/>
      <c r="U67" s="991"/>
      <c r="V67" s="991"/>
      <c r="W67" s="991"/>
      <c r="X67" s="991"/>
      <c r="Y67" s="991"/>
      <c r="Z67" s="991"/>
      <c r="AA67" s="991"/>
    </row>
    <row r="68" spans="1:27" ht="31.5">
      <c r="A68" s="1150" t="s">
        <v>7068</v>
      </c>
      <c r="B68" s="1144" t="s">
        <v>7178</v>
      </c>
      <c r="C68" s="1152"/>
      <c r="D68" s="1152"/>
      <c r="E68" s="1152"/>
      <c r="F68" s="991"/>
      <c r="G68" s="991"/>
      <c r="H68" s="991"/>
      <c r="I68" s="991"/>
      <c r="J68" s="991"/>
      <c r="K68" s="991"/>
      <c r="L68" s="991"/>
      <c r="M68" s="991"/>
      <c r="N68" s="991"/>
      <c r="O68" s="991"/>
      <c r="P68" s="991"/>
      <c r="Q68" s="991"/>
      <c r="R68" s="991"/>
      <c r="S68" s="991"/>
      <c r="T68" s="991"/>
      <c r="U68" s="991"/>
      <c r="V68" s="991"/>
      <c r="W68" s="991"/>
      <c r="X68" s="991"/>
      <c r="Y68" s="991"/>
      <c r="Z68" s="991"/>
      <c r="AA68" s="991"/>
    </row>
    <row r="69" spans="1:27" ht="31.5">
      <c r="A69" s="1150" t="s">
        <v>7068</v>
      </c>
      <c r="B69" s="1144" t="s">
        <v>7186</v>
      </c>
      <c r="C69" s="1152"/>
      <c r="D69" s="1152"/>
      <c r="E69" s="1152"/>
      <c r="F69" s="991"/>
      <c r="G69" s="991"/>
      <c r="H69" s="991"/>
      <c r="I69" s="991"/>
      <c r="J69" s="991"/>
      <c r="K69" s="991"/>
      <c r="L69" s="991"/>
      <c r="M69" s="991"/>
      <c r="N69" s="991"/>
      <c r="O69" s="991"/>
      <c r="P69" s="991"/>
      <c r="Q69" s="991"/>
      <c r="R69" s="991"/>
      <c r="S69" s="991"/>
      <c r="T69" s="991"/>
      <c r="U69" s="991"/>
      <c r="V69" s="991"/>
      <c r="W69" s="991"/>
      <c r="X69" s="991"/>
      <c r="Y69" s="991"/>
      <c r="Z69" s="991"/>
      <c r="AA69" s="991"/>
    </row>
    <row r="70" spans="1:27" ht="18">
      <c r="A70" s="1150" t="s">
        <v>7068</v>
      </c>
      <c r="B70" s="1144" t="s">
        <v>8240</v>
      </c>
      <c r="C70" s="1152"/>
      <c r="D70" s="1152"/>
      <c r="E70" s="1152"/>
      <c r="F70" s="991"/>
      <c r="G70" s="991"/>
      <c r="H70" s="991"/>
      <c r="I70" s="991"/>
      <c r="J70" s="991"/>
      <c r="K70" s="991"/>
      <c r="L70" s="991"/>
      <c r="M70" s="991"/>
      <c r="N70" s="991"/>
      <c r="O70" s="991"/>
      <c r="P70" s="991"/>
      <c r="Q70" s="991"/>
      <c r="R70" s="991"/>
      <c r="S70" s="991"/>
      <c r="T70" s="991"/>
      <c r="U70" s="991"/>
      <c r="V70" s="991"/>
      <c r="W70" s="991"/>
      <c r="X70" s="991"/>
      <c r="Y70" s="991"/>
      <c r="Z70" s="991"/>
      <c r="AA70" s="991"/>
    </row>
    <row r="71" spans="1:27" ht="18">
      <c r="A71" s="1150" t="s">
        <v>7068</v>
      </c>
      <c r="B71" s="1144" t="s">
        <v>8241</v>
      </c>
      <c r="C71" s="1152"/>
      <c r="D71" s="1152"/>
      <c r="E71" s="1152"/>
      <c r="F71" s="991"/>
      <c r="G71" s="991"/>
      <c r="H71" s="991"/>
      <c r="I71" s="991"/>
      <c r="J71" s="991"/>
      <c r="K71" s="991"/>
      <c r="L71" s="991"/>
      <c r="M71" s="991"/>
      <c r="N71" s="991"/>
      <c r="O71" s="991"/>
      <c r="P71" s="991"/>
      <c r="Q71" s="991"/>
      <c r="R71" s="991"/>
      <c r="S71" s="991"/>
      <c r="T71" s="991"/>
      <c r="U71" s="991"/>
      <c r="V71" s="991"/>
      <c r="W71" s="991"/>
      <c r="X71" s="991"/>
      <c r="Y71" s="991"/>
      <c r="Z71" s="991"/>
      <c r="AA71" s="991"/>
    </row>
    <row r="72" spans="1:27" ht="31.5">
      <c r="A72" s="1150" t="s">
        <v>7068</v>
      </c>
      <c r="B72" s="1144" t="s">
        <v>7192</v>
      </c>
      <c r="C72" s="1152"/>
      <c r="D72" s="1152"/>
      <c r="E72" s="1152"/>
      <c r="F72" s="991"/>
      <c r="G72" s="991"/>
      <c r="H72" s="991"/>
      <c r="I72" s="991"/>
      <c r="J72" s="991"/>
      <c r="K72" s="991"/>
      <c r="L72" s="991"/>
      <c r="M72" s="991"/>
      <c r="N72" s="991"/>
      <c r="O72" s="991"/>
      <c r="P72" s="991"/>
      <c r="Q72" s="991"/>
      <c r="R72" s="991"/>
      <c r="S72" s="991"/>
      <c r="T72" s="991"/>
      <c r="U72" s="991"/>
      <c r="V72" s="991"/>
      <c r="W72" s="991"/>
      <c r="X72" s="991"/>
      <c r="Y72" s="991"/>
      <c r="Z72" s="991"/>
      <c r="AA72" s="991"/>
    </row>
    <row r="73" spans="1:27" ht="18">
      <c r="A73" s="1150" t="s">
        <v>7068</v>
      </c>
      <c r="B73" s="1144" t="s">
        <v>8250</v>
      </c>
      <c r="C73" s="1152"/>
      <c r="D73" s="1152"/>
      <c r="E73" s="1152"/>
      <c r="F73" s="991"/>
      <c r="G73" s="991"/>
      <c r="H73" s="991"/>
      <c r="I73" s="991"/>
      <c r="J73" s="991"/>
      <c r="K73" s="991"/>
      <c r="L73" s="991"/>
      <c r="M73" s="991"/>
      <c r="N73" s="991"/>
      <c r="O73" s="991"/>
      <c r="P73" s="991"/>
      <c r="Q73" s="991"/>
      <c r="R73" s="991"/>
      <c r="S73" s="991"/>
      <c r="T73" s="991"/>
      <c r="U73" s="991"/>
      <c r="V73" s="991"/>
      <c r="W73" s="991"/>
      <c r="X73" s="991"/>
      <c r="Y73" s="991"/>
      <c r="Z73" s="991"/>
      <c r="AA73" s="991"/>
    </row>
    <row r="74" spans="1:27" ht="47.25">
      <c r="A74" s="1150" t="s">
        <v>7068</v>
      </c>
      <c r="B74" s="1144" t="s">
        <v>7195</v>
      </c>
      <c r="C74" s="1152"/>
      <c r="D74" s="1152"/>
      <c r="E74" s="1152"/>
      <c r="F74" s="991"/>
      <c r="G74" s="991"/>
      <c r="H74" s="991"/>
      <c r="I74" s="991"/>
      <c r="J74" s="991"/>
      <c r="K74" s="991"/>
      <c r="L74" s="991"/>
      <c r="M74" s="991"/>
      <c r="N74" s="991"/>
      <c r="O74" s="991"/>
      <c r="P74" s="991"/>
      <c r="Q74" s="991"/>
      <c r="R74" s="991"/>
      <c r="S74" s="991"/>
      <c r="T74" s="991"/>
      <c r="U74" s="991"/>
      <c r="V74" s="991"/>
      <c r="W74" s="991"/>
      <c r="X74" s="991"/>
      <c r="Y74" s="991"/>
      <c r="Z74" s="991"/>
      <c r="AA74" s="991"/>
    </row>
    <row r="75" spans="1:27" ht="31.5">
      <c r="A75" s="1150" t="s">
        <v>7068</v>
      </c>
      <c r="B75" s="1144" t="s">
        <v>8243</v>
      </c>
      <c r="C75" s="1152"/>
      <c r="D75" s="1152"/>
      <c r="E75" s="1152"/>
      <c r="F75" s="991"/>
      <c r="G75" s="991"/>
      <c r="H75" s="991"/>
      <c r="I75" s="991"/>
      <c r="J75" s="991"/>
      <c r="K75" s="991"/>
      <c r="L75" s="991"/>
      <c r="M75" s="991"/>
      <c r="N75" s="991"/>
      <c r="O75" s="991"/>
      <c r="P75" s="991"/>
      <c r="Q75" s="991"/>
      <c r="R75" s="991"/>
      <c r="S75" s="991"/>
      <c r="T75" s="991"/>
      <c r="U75" s="991"/>
      <c r="V75" s="991"/>
      <c r="W75" s="991"/>
      <c r="X75" s="991"/>
      <c r="Y75" s="991"/>
      <c r="Z75" s="991"/>
      <c r="AA75" s="991"/>
    </row>
    <row r="76" spans="1:27" ht="31.5">
      <c r="A76" s="1150" t="s">
        <v>7068</v>
      </c>
      <c r="B76" s="1144" t="s">
        <v>7207</v>
      </c>
      <c r="C76" s="1152"/>
      <c r="D76" s="1152"/>
      <c r="E76" s="1152"/>
      <c r="F76" s="991"/>
      <c r="G76" s="991"/>
      <c r="H76" s="991"/>
      <c r="I76" s="991"/>
      <c r="J76" s="991"/>
      <c r="K76" s="991"/>
      <c r="L76" s="991"/>
      <c r="M76" s="991"/>
      <c r="N76" s="991"/>
      <c r="O76" s="991"/>
      <c r="P76" s="991"/>
      <c r="Q76" s="991"/>
      <c r="R76" s="991"/>
      <c r="S76" s="991"/>
      <c r="T76" s="991"/>
      <c r="U76" s="991"/>
      <c r="V76" s="991"/>
      <c r="W76" s="991"/>
      <c r="X76" s="991"/>
      <c r="Y76" s="991"/>
      <c r="Z76" s="991"/>
      <c r="AA76" s="991"/>
    </row>
    <row r="77" spans="1:27" ht="47.25">
      <c r="A77" s="1150" t="s">
        <v>7068</v>
      </c>
      <c r="B77" s="1144" t="s">
        <v>7197</v>
      </c>
      <c r="C77" s="1152"/>
      <c r="D77" s="1152"/>
      <c r="E77" s="1152"/>
      <c r="F77" s="991"/>
      <c r="G77" s="991"/>
      <c r="H77" s="991"/>
      <c r="I77" s="991"/>
      <c r="J77" s="991"/>
      <c r="K77" s="991"/>
      <c r="L77" s="991"/>
      <c r="M77" s="991"/>
      <c r="N77" s="991"/>
      <c r="O77" s="991"/>
      <c r="P77" s="991"/>
      <c r="Q77" s="991"/>
      <c r="R77" s="991"/>
      <c r="S77" s="991"/>
      <c r="T77" s="991"/>
      <c r="U77" s="991"/>
      <c r="V77" s="991"/>
      <c r="W77" s="991"/>
      <c r="X77" s="991"/>
      <c r="Y77" s="991"/>
      <c r="Z77" s="991"/>
      <c r="AA77" s="991"/>
    </row>
    <row r="78" spans="1:27" ht="47.25">
      <c r="A78" s="1150" t="s">
        <v>7068</v>
      </c>
      <c r="B78" s="1144" t="s">
        <v>13740</v>
      </c>
      <c r="C78" s="1152"/>
      <c r="D78" s="1152"/>
      <c r="E78" s="1152"/>
      <c r="F78" s="991"/>
      <c r="G78" s="991"/>
      <c r="H78" s="991"/>
      <c r="I78" s="991"/>
      <c r="J78" s="991"/>
      <c r="K78" s="991"/>
      <c r="L78" s="991"/>
      <c r="M78" s="991"/>
      <c r="N78" s="991"/>
      <c r="O78" s="991"/>
      <c r="P78" s="991"/>
      <c r="Q78" s="991"/>
      <c r="R78" s="991"/>
      <c r="S78" s="991"/>
      <c r="T78" s="991"/>
      <c r="U78" s="991"/>
      <c r="V78" s="991"/>
      <c r="W78" s="991"/>
      <c r="X78" s="991"/>
      <c r="Y78" s="991"/>
      <c r="Z78" s="991"/>
      <c r="AA78" s="991"/>
    </row>
    <row r="79" spans="1:27" ht="31.5">
      <c r="A79" s="1150" t="s">
        <v>7068</v>
      </c>
      <c r="B79" s="1144" t="s">
        <v>7210</v>
      </c>
      <c r="C79" s="1152"/>
      <c r="D79" s="1152"/>
      <c r="E79" s="1152"/>
      <c r="F79" s="991"/>
      <c r="G79" s="991"/>
      <c r="H79" s="991"/>
      <c r="I79" s="991"/>
      <c r="J79" s="991"/>
      <c r="K79" s="991"/>
      <c r="L79" s="991"/>
      <c r="M79" s="991"/>
      <c r="N79" s="991"/>
      <c r="O79" s="991"/>
      <c r="P79" s="991"/>
      <c r="Q79" s="991"/>
      <c r="R79" s="991"/>
      <c r="S79" s="991"/>
      <c r="T79" s="991"/>
      <c r="U79" s="991"/>
      <c r="V79" s="991"/>
      <c r="W79" s="991"/>
      <c r="X79" s="991"/>
      <c r="Y79" s="991"/>
      <c r="Z79" s="991"/>
      <c r="AA79" s="991"/>
    </row>
    <row r="80" spans="1:27" ht="31.5">
      <c r="A80" s="1150" t="s">
        <v>7068</v>
      </c>
      <c r="B80" s="1144" t="s">
        <v>7215</v>
      </c>
      <c r="C80" s="1145">
        <v>44224</v>
      </c>
      <c r="D80" s="1145">
        <v>44232</v>
      </c>
      <c r="E80" s="1152"/>
      <c r="F80" s="1164" t="s">
        <v>13741</v>
      </c>
      <c r="G80" s="991"/>
      <c r="H80" s="991"/>
      <c r="I80" s="991"/>
      <c r="J80" s="991"/>
      <c r="K80" s="991"/>
      <c r="L80" s="991"/>
      <c r="M80" s="991"/>
      <c r="N80" s="991"/>
      <c r="O80" s="991"/>
      <c r="P80" s="991"/>
      <c r="Q80" s="991"/>
      <c r="R80" s="991"/>
      <c r="S80" s="991"/>
      <c r="T80" s="991"/>
      <c r="U80" s="991"/>
      <c r="V80" s="991"/>
      <c r="W80" s="991"/>
      <c r="X80" s="991"/>
      <c r="Y80" s="991"/>
      <c r="Z80" s="991"/>
      <c r="AA80" s="991"/>
    </row>
    <row r="81" spans="1:27" ht="31.5">
      <c r="A81" s="1150" t="s">
        <v>7068</v>
      </c>
      <c r="B81" s="1144" t="s">
        <v>7218</v>
      </c>
      <c r="C81" s="1152"/>
      <c r="D81" s="1152"/>
      <c r="E81" s="1152"/>
      <c r="F81" s="991"/>
      <c r="G81" s="991"/>
      <c r="H81" s="991"/>
      <c r="I81" s="991"/>
      <c r="J81" s="991"/>
      <c r="K81" s="991"/>
      <c r="L81" s="991"/>
      <c r="M81" s="991"/>
      <c r="N81" s="991"/>
      <c r="O81" s="991"/>
      <c r="P81" s="991"/>
      <c r="Q81" s="991"/>
      <c r="R81" s="991"/>
      <c r="S81" s="991"/>
      <c r="T81" s="991"/>
      <c r="U81" s="991"/>
      <c r="V81" s="991"/>
      <c r="W81" s="991"/>
      <c r="X81" s="991"/>
      <c r="Y81" s="991"/>
      <c r="Z81" s="991"/>
      <c r="AA81" s="991"/>
    </row>
    <row r="82" spans="1:27" ht="31.5">
      <c r="A82" s="1150" t="s">
        <v>7068</v>
      </c>
      <c r="B82" s="1144" t="s">
        <v>7200</v>
      </c>
      <c r="C82" s="1152"/>
      <c r="D82" s="1152"/>
      <c r="E82" s="1152"/>
      <c r="F82" s="991"/>
      <c r="G82" s="991"/>
      <c r="H82" s="991"/>
      <c r="I82" s="991"/>
      <c r="J82" s="991"/>
      <c r="K82" s="991"/>
      <c r="L82" s="991"/>
      <c r="M82" s="991"/>
      <c r="N82" s="991"/>
      <c r="O82" s="991"/>
      <c r="P82" s="991"/>
      <c r="Q82" s="991"/>
      <c r="R82" s="991"/>
      <c r="S82" s="991"/>
      <c r="T82" s="991"/>
      <c r="U82" s="991"/>
      <c r="V82" s="991"/>
      <c r="W82" s="991"/>
      <c r="X82" s="991"/>
      <c r="Y82" s="991"/>
      <c r="Z82" s="991"/>
      <c r="AA82" s="991"/>
    </row>
    <row r="83" spans="1:27" ht="31.5">
      <c r="A83" s="1150" t="s">
        <v>7068</v>
      </c>
      <c r="B83" s="1144" t="s">
        <v>7226</v>
      </c>
      <c r="C83" s="1152"/>
      <c r="D83" s="1152"/>
      <c r="E83" s="1152"/>
      <c r="F83" s="991"/>
      <c r="G83" s="991"/>
      <c r="H83" s="991"/>
      <c r="I83" s="991"/>
      <c r="J83" s="991"/>
      <c r="K83" s="991"/>
      <c r="L83" s="991"/>
      <c r="M83" s="991"/>
      <c r="N83" s="991"/>
      <c r="O83" s="991"/>
      <c r="P83" s="991"/>
      <c r="Q83" s="991"/>
      <c r="R83" s="991"/>
      <c r="S83" s="991"/>
      <c r="T83" s="991"/>
      <c r="U83" s="991"/>
      <c r="V83" s="991"/>
      <c r="W83" s="991"/>
      <c r="X83" s="991"/>
      <c r="Y83" s="991"/>
      <c r="Z83" s="991"/>
      <c r="AA83" s="991"/>
    </row>
    <row r="84" spans="1:27" ht="18">
      <c r="A84" s="1150" t="s">
        <v>7068</v>
      </c>
      <c r="B84" s="1154" t="s">
        <v>7228</v>
      </c>
      <c r="C84" s="1152"/>
      <c r="D84" s="1152"/>
      <c r="E84" s="1152"/>
      <c r="F84" s="991"/>
      <c r="G84" s="991"/>
      <c r="H84" s="991"/>
      <c r="I84" s="991"/>
      <c r="J84" s="991"/>
      <c r="K84" s="991"/>
      <c r="L84" s="991"/>
      <c r="M84" s="991"/>
      <c r="N84" s="991"/>
      <c r="O84" s="991"/>
      <c r="P84" s="991"/>
      <c r="Q84" s="991"/>
      <c r="R84" s="991"/>
      <c r="S84" s="991"/>
      <c r="T84" s="991"/>
      <c r="U84" s="991"/>
      <c r="V84" s="991"/>
      <c r="W84" s="991"/>
      <c r="X84" s="991"/>
      <c r="Y84" s="991"/>
      <c r="Z84" s="991"/>
      <c r="AA84" s="991"/>
    </row>
    <row r="85" spans="1:27" ht="31.5">
      <c r="A85" s="1150" t="s">
        <v>7068</v>
      </c>
      <c r="B85" s="1144" t="s">
        <v>7229</v>
      </c>
      <c r="C85" s="1152"/>
      <c r="D85" s="1152"/>
      <c r="E85" s="1152"/>
      <c r="F85" s="991"/>
      <c r="G85" s="991"/>
      <c r="H85" s="991"/>
      <c r="I85" s="991"/>
      <c r="J85" s="991"/>
      <c r="K85" s="991"/>
      <c r="L85" s="991"/>
      <c r="M85" s="991"/>
      <c r="N85" s="991"/>
      <c r="O85" s="991"/>
      <c r="P85" s="991"/>
      <c r="Q85" s="991"/>
      <c r="R85" s="991"/>
      <c r="S85" s="991"/>
      <c r="T85" s="991"/>
      <c r="U85" s="991"/>
      <c r="V85" s="991"/>
      <c r="W85" s="991"/>
      <c r="X85" s="991"/>
      <c r="Y85" s="991"/>
      <c r="Z85" s="991"/>
      <c r="AA85" s="991"/>
    </row>
    <row r="86" spans="1:27" ht="18">
      <c r="A86" s="1150" t="s">
        <v>7068</v>
      </c>
      <c r="B86" s="1144" t="s">
        <v>7071</v>
      </c>
      <c r="C86" s="1152"/>
      <c r="D86" s="1152"/>
      <c r="E86" s="1152"/>
      <c r="F86" s="991"/>
      <c r="G86" s="991"/>
      <c r="H86" s="991"/>
      <c r="I86" s="991"/>
      <c r="J86" s="991"/>
      <c r="K86" s="991"/>
      <c r="L86" s="991"/>
      <c r="M86" s="991"/>
      <c r="N86" s="991"/>
      <c r="O86" s="991"/>
      <c r="P86" s="991"/>
      <c r="Q86" s="991"/>
      <c r="R86" s="991"/>
      <c r="S86" s="991"/>
      <c r="T86" s="991"/>
      <c r="U86" s="991"/>
      <c r="V86" s="991"/>
      <c r="W86" s="991"/>
      <c r="X86" s="991"/>
      <c r="Y86" s="991"/>
      <c r="Z86" s="991"/>
      <c r="AA86" s="991"/>
    </row>
    <row r="87" spans="1:27" ht="18">
      <c r="A87" s="1150" t="s">
        <v>7068</v>
      </c>
      <c r="B87" s="1144" t="s">
        <v>7069</v>
      </c>
      <c r="C87" s="1152"/>
      <c r="D87" s="1152"/>
      <c r="E87" s="1152"/>
      <c r="F87" s="991"/>
      <c r="G87" s="991"/>
      <c r="H87" s="991"/>
      <c r="I87" s="991"/>
      <c r="J87" s="991"/>
      <c r="K87" s="991"/>
      <c r="L87" s="991"/>
      <c r="M87" s="991"/>
      <c r="N87" s="991"/>
      <c r="O87" s="991"/>
      <c r="P87" s="991"/>
      <c r="Q87" s="991"/>
      <c r="R87" s="991"/>
      <c r="S87" s="991"/>
      <c r="T87" s="991"/>
      <c r="U87" s="991"/>
      <c r="V87" s="991"/>
      <c r="W87" s="991"/>
      <c r="X87" s="991"/>
      <c r="Y87" s="991"/>
      <c r="Z87" s="991"/>
      <c r="AA87" s="991"/>
    </row>
    <row r="88" spans="1:27" ht="18">
      <c r="A88" s="1150" t="s">
        <v>7068</v>
      </c>
      <c r="B88" s="1165" t="s">
        <v>7072</v>
      </c>
      <c r="C88" s="1152"/>
      <c r="D88" s="1152"/>
      <c r="E88" s="1152"/>
      <c r="F88" s="991"/>
      <c r="G88" s="991"/>
      <c r="H88" s="991"/>
      <c r="I88" s="991"/>
      <c r="J88" s="991"/>
      <c r="K88" s="991"/>
      <c r="L88" s="991"/>
      <c r="M88" s="991"/>
      <c r="N88" s="991"/>
      <c r="O88" s="991"/>
      <c r="P88" s="991"/>
      <c r="Q88" s="991"/>
      <c r="R88" s="991"/>
      <c r="S88" s="991"/>
      <c r="T88" s="991"/>
      <c r="U88" s="991"/>
      <c r="V88" s="991"/>
      <c r="W88" s="991"/>
      <c r="X88" s="991"/>
      <c r="Y88" s="991"/>
      <c r="Z88" s="991"/>
      <c r="AA88" s="991"/>
    </row>
    <row r="89" spans="1:27" ht="31.5">
      <c r="A89" s="1150" t="s">
        <v>7068</v>
      </c>
      <c r="B89" s="1144" t="s">
        <v>7073</v>
      </c>
      <c r="C89" s="1152"/>
      <c r="D89" s="1152"/>
      <c r="E89" s="1152"/>
      <c r="F89" s="991"/>
      <c r="G89" s="991"/>
      <c r="H89" s="991"/>
      <c r="I89" s="991"/>
      <c r="J89" s="991"/>
      <c r="K89" s="991"/>
      <c r="L89" s="991"/>
      <c r="M89" s="991"/>
      <c r="N89" s="991"/>
      <c r="O89" s="991"/>
      <c r="P89" s="991"/>
      <c r="Q89" s="991"/>
      <c r="R89" s="991"/>
      <c r="S89" s="991"/>
      <c r="T89" s="991"/>
      <c r="U89" s="991"/>
      <c r="V89" s="991"/>
      <c r="W89" s="991"/>
      <c r="X89" s="991"/>
      <c r="Y89" s="991"/>
      <c r="Z89" s="991"/>
      <c r="AA89" s="991"/>
    </row>
    <row r="90" spans="1:27" ht="31.5">
      <c r="A90" s="1150" t="s">
        <v>7068</v>
      </c>
      <c r="B90" s="574" t="s">
        <v>10818</v>
      </c>
      <c r="C90" s="1152"/>
      <c r="D90" s="1152"/>
      <c r="E90" s="1152"/>
      <c r="F90" s="991"/>
      <c r="G90" s="991"/>
      <c r="H90" s="991"/>
      <c r="I90" s="991"/>
      <c r="J90" s="991"/>
      <c r="K90" s="991"/>
      <c r="L90" s="991"/>
      <c r="M90" s="991"/>
      <c r="N90" s="991"/>
      <c r="O90" s="991"/>
      <c r="P90" s="991"/>
      <c r="Q90" s="991"/>
      <c r="R90" s="991"/>
      <c r="S90" s="991"/>
      <c r="T90" s="991"/>
      <c r="U90" s="991"/>
      <c r="V90" s="991"/>
      <c r="W90" s="991"/>
      <c r="X90" s="991"/>
      <c r="Y90" s="991"/>
      <c r="Z90" s="991"/>
      <c r="AA90" s="991"/>
    </row>
    <row r="91" spans="1:27" ht="18">
      <c r="A91" s="1150" t="s">
        <v>7068</v>
      </c>
      <c r="B91" s="1144" t="s">
        <v>6955</v>
      </c>
      <c r="C91" s="1152"/>
      <c r="D91" s="1152"/>
      <c r="E91" s="1152"/>
      <c r="F91" s="991"/>
      <c r="G91" s="991"/>
      <c r="H91" s="991"/>
      <c r="I91" s="991"/>
      <c r="J91" s="991"/>
      <c r="K91" s="991"/>
      <c r="L91" s="991"/>
      <c r="M91" s="991"/>
      <c r="N91" s="991"/>
      <c r="O91" s="991"/>
      <c r="P91" s="991"/>
      <c r="Q91" s="991"/>
      <c r="R91" s="991"/>
      <c r="S91" s="991"/>
      <c r="T91" s="991"/>
      <c r="U91" s="991"/>
      <c r="V91" s="991"/>
      <c r="W91" s="991"/>
      <c r="X91" s="991"/>
      <c r="Y91" s="991"/>
      <c r="Z91" s="991"/>
      <c r="AA91" s="991"/>
    </row>
    <row r="92" spans="1:27" ht="31.5">
      <c r="A92" s="1150" t="s">
        <v>7068</v>
      </c>
      <c r="B92" s="1144" t="s">
        <v>7076</v>
      </c>
      <c r="C92" s="1152"/>
      <c r="D92" s="1152"/>
      <c r="E92" s="1152"/>
      <c r="F92" s="991"/>
      <c r="G92" s="991"/>
      <c r="H92" s="991"/>
      <c r="I92" s="991"/>
      <c r="J92" s="991"/>
      <c r="K92" s="991"/>
      <c r="L92" s="991"/>
      <c r="M92" s="991"/>
      <c r="N92" s="991"/>
      <c r="O92" s="991"/>
      <c r="P92" s="991"/>
      <c r="Q92" s="991"/>
      <c r="R92" s="991"/>
      <c r="S92" s="991"/>
      <c r="T92" s="991"/>
      <c r="U92" s="991"/>
      <c r="V92" s="991"/>
      <c r="W92" s="991"/>
      <c r="X92" s="991"/>
      <c r="Y92" s="991"/>
      <c r="Z92" s="991"/>
      <c r="AA92" s="991"/>
    </row>
    <row r="93" spans="1:27" ht="47.25">
      <c r="A93" s="1150" t="s">
        <v>7068</v>
      </c>
      <c r="B93" s="1144" t="s">
        <v>7080</v>
      </c>
      <c r="C93" s="1152"/>
      <c r="D93" s="1152"/>
      <c r="E93" s="1152"/>
      <c r="F93" s="991"/>
      <c r="G93" s="991"/>
      <c r="H93" s="991"/>
      <c r="I93" s="991"/>
      <c r="J93" s="991"/>
      <c r="K93" s="991"/>
      <c r="L93" s="991"/>
      <c r="M93" s="991"/>
      <c r="N93" s="991"/>
      <c r="O93" s="991"/>
      <c r="P93" s="991"/>
      <c r="Q93" s="991"/>
      <c r="R93" s="991"/>
      <c r="S93" s="991"/>
      <c r="T93" s="991"/>
      <c r="U93" s="991"/>
      <c r="V93" s="991"/>
      <c r="W93" s="991"/>
      <c r="X93" s="991"/>
      <c r="Y93" s="991"/>
      <c r="Z93" s="991"/>
      <c r="AA93" s="991"/>
    </row>
    <row r="94" spans="1:27" ht="47.25">
      <c r="A94" s="1150" t="s">
        <v>7068</v>
      </c>
      <c r="B94" s="1144" t="s">
        <v>13742</v>
      </c>
      <c r="C94" s="1152"/>
      <c r="D94" s="1152"/>
      <c r="E94" s="1152"/>
      <c r="F94" s="991"/>
      <c r="G94" s="991"/>
      <c r="H94" s="991"/>
      <c r="I94" s="991"/>
      <c r="J94" s="991"/>
      <c r="K94" s="991"/>
      <c r="L94" s="991"/>
      <c r="M94" s="991"/>
      <c r="N94" s="991"/>
      <c r="O94" s="991"/>
      <c r="P94" s="991"/>
      <c r="Q94" s="991"/>
      <c r="R94" s="991"/>
      <c r="S94" s="991"/>
      <c r="T94" s="991"/>
      <c r="U94" s="991"/>
      <c r="V94" s="991"/>
      <c r="W94" s="991"/>
      <c r="X94" s="991"/>
      <c r="Y94" s="991"/>
      <c r="Z94" s="991"/>
      <c r="AA94" s="991"/>
    </row>
    <row r="95" spans="1:27" ht="31.5">
      <c r="A95" s="1150" t="s">
        <v>7068</v>
      </c>
      <c r="B95" s="1144" t="s">
        <v>7081</v>
      </c>
      <c r="C95" s="1152"/>
      <c r="D95" s="1152"/>
      <c r="E95" s="1152"/>
      <c r="F95" s="991"/>
      <c r="G95" s="991"/>
      <c r="H95" s="991"/>
      <c r="I95" s="991"/>
      <c r="J95" s="991"/>
      <c r="K95" s="991"/>
      <c r="L95" s="991"/>
      <c r="M95" s="991"/>
      <c r="N95" s="991"/>
      <c r="O95" s="991"/>
      <c r="P95" s="991"/>
      <c r="Q95" s="991"/>
      <c r="R95" s="991"/>
      <c r="S95" s="991"/>
      <c r="T95" s="991"/>
      <c r="U95" s="991"/>
      <c r="V95" s="991"/>
      <c r="W95" s="991"/>
      <c r="X95" s="991"/>
      <c r="Y95" s="991"/>
      <c r="Z95" s="991"/>
      <c r="AA95" s="991"/>
    </row>
    <row r="96" spans="1:27" ht="18">
      <c r="A96" s="1150" t="s">
        <v>7068</v>
      </c>
      <c r="B96" s="1160" t="s">
        <v>7094</v>
      </c>
      <c r="C96" s="1152"/>
      <c r="D96" s="1152"/>
      <c r="E96" s="1152"/>
      <c r="F96" s="991"/>
      <c r="G96" s="991"/>
      <c r="H96" s="991"/>
      <c r="I96" s="991"/>
      <c r="J96" s="991"/>
      <c r="K96" s="991"/>
      <c r="L96" s="991"/>
      <c r="M96" s="991"/>
      <c r="N96" s="991"/>
      <c r="O96" s="991"/>
      <c r="P96" s="991"/>
      <c r="Q96" s="991"/>
      <c r="R96" s="991"/>
      <c r="S96" s="991"/>
      <c r="T96" s="991"/>
      <c r="U96" s="991"/>
      <c r="V96" s="991"/>
      <c r="W96" s="991"/>
      <c r="X96" s="991"/>
      <c r="Y96" s="991"/>
      <c r="Z96" s="991"/>
      <c r="AA96" s="991"/>
    </row>
    <row r="97" spans="1:27" ht="31.5">
      <c r="A97" s="1150" t="s">
        <v>7068</v>
      </c>
      <c r="B97" s="1160" t="s">
        <v>7159</v>
      </c>
      <c r="C97" s="1152"/>
      <c r="D97" s="1152"/>
      <c r="E97" s="1152"/>
      <c r="F97" s="991"/>
      <c r="G97" s="991"/>
      <c r="H97" s="991"/>
      <c r="I97" s="991"/>
      <c r="J97" s="991"/>
      <c r="K97" s="991"/>
      <c r="L97" s="991"/>
      <c r="M97" s="991"/>
      <c r="N97" s="991"/>
      <c r="O97" s="991"/>
      <c r="P97" s="991"/>
      <c r="Q97" s="991"/>
      <c r="R97" s="991"/>
      <c r="S97" s="991"/>
      <c r="T97" s="991"/>
      <c r="U97" s="991"/>
      <c r="V97" s="991"/>
      <c r="W97" s="991"/>
      <c r="X97" s="991"/>
      <c r="Y97" s="991"/>
      <c r="Z97" s="991"/>
      <c r="AA97" s="991"/>
    </row>
    <row r="98" spans="1:27" ht="31.5">
      <c r="A98" s="1143" t="s">
        <v>6100</v>
      </c>
      <c r="B98" s="1144" t="s">
        <v>7241</v>
      </c>
      <c r="C98" s="1152"/>
      <c r="D98" s="1152"/>
      <c r="E98" s="1152"/>
      <c r="F98" s="991"/>
      <c r="G98" s="991"/>
      <c r="H98" s="991"/>
      <c r="I98" s="991"/>
      <c r="J98" s="991"/>
      <c r="K98" s="991"/>
      <c r="L98" s="991"/>
      <c r="M98" s="991"/>
      <c r="N98" s="991"/>
      <c r="O98" s="991"/>
      <c r="P98" s="991"/>
      <c r="Q98" s="991"/>
      <c r="R98" s="991"/>
      <c r="S98" s="991"/>
      <c r="T98" s="991"/>
      <c r="U98" s="991"/>
      <c r="V98" s="991"/>
      <c r="W98" s="991"/>
      <c r="X98" s="991"/>
      <c r="Y98" s="991"/>
      <c r="Z98" s="991"/>
      <c r="AA98" s="991"/>
    </row>
    <row r="99" spans="1:27" ht="31.5">
      <c r="A99" s="1150" t="s">
        <v>6100</v>
      </c>
      <c r="B99" s="1144" t="s">
        <v>7245</v>
      </c>
      <c r="C99" s="1152"/>
      <c r="D99" s="1152"/>
      <c r="E99" s="1152"/>
      <c r="F99" s="991"/>
      <c r="G99" s="991"/>
      <c r="H99" s="991"/>
      <c r="I99" s="991"/>
      <c r="J99" s="991"/>
      <c r="K99" s="991"/>
      <c r="L99" s="991"/>
      <c r="M99" s="991"/>
      <c r="N99" s="991"/>
      <c r="O99" s="991"/>
      <c r="P99" s="991"/>
      <c r="Q99" s="991"/>
      <c r="R99" s="991"/>
      <c r="S99" s="991"/>
      <c r="T99" s="991"/>
      <c r="U99" s="991"/>
      <c r="V99" s="991"/>
      <c r="W99" s="991"/>
      <c r="X99" s="991"/>
      <c r="Y99" s="991"/>
      <c r="Z99" s="991"/>
      <c r="AA99" s="991"/>
    </row>
    <row r="100" spans="1:27" ht="31.5">
      <c r="A100" s="1150" t="s">
        <v>6100</v>
      </c>
      <c r="B100" s="1144" t="s">
        <v>7255</v>
      </c>
      <c r="C100" s="1152"/>
      <c r="D100" s="1152"/>
      <c r="E100" s="1152"/>
      <c r="F100" s="991"/>
      <c r="G100" s="991"/>
      <c r="H100" s="991"/>
      <c r="I100" s="991"/>
      <c r="J100" s="991"/>
      <c r="K100" s="991"/>
      <c r="L100" s="991"/>
      <c r="M100" s="991"/>
      <c r="N100" s="991"/>
      <c r="O100" s="991"/>
      <c r="P100" s="991"/>
      <c r="Q100" s="991"/>
      <c r="R100" s="991"/>
      <c r="S100" s="991"/>
      <c r="T100" s="991"/>
      <c r="U100" s="991"/>
      <c r="V100" s="991"/>
      <c r="W100" s="991"/>
      <c r="X100" s="991"/>
      <c r="Y100" s="991"/>
      <c r="Z100" s="991"/>
      <c r="AA100" s="991"/>
    </row>
    <row r="101" spans="1:27" ht="31.5">
      <c r="A101" s="1150" t="s">
        <v>6100</v>
      </c>
      <c r="B101" s="1144" t="s">
        <v>7261</v>
      </c>
      <c r="C101" s="1152"/>
      <c r="D101" s="1152"/>
      <c r="E101" s="1152"/>
      <c r="F101" s="991"/>
      <c r="G101" s="991"/>
      <c r="H101" s="991"/>
      <c r="I101" s="991"/>
      <c r="J101" s="991"/>
      <c r="K101" s="991"/>
      <c r="L101" s="991"/>
      <c r="M101" s="991"/>
      <c r="N101" s="991"/>
      <c r="O101" s="991"/>
      <c r="P101" s="991"/>
      <c r="Q101" s="991"/>
      <c r="R101" s="991"/>
      <c r="S101" s="991"/>
      <c r="T101" s="991"/>
      <c r="U101" s="991"/>
      <c r="V101" s="991"/>
      <c r="W101" s="991"/>
      <c r="X101" s="991"/>
      <c r="Y101" s="991"/>
      <c r="Z101" s="991"/>
      <c r="AA101" s="991"/>
    </row>
    <row r="102" spans="1:27" ht="18">
      <c r="A102" s="1150" t="s">
        <v>6100</v>
      </c>
      <c r="B102" s="1144" t="s">
        <v>7239</v>
      </c>
      <c r="C102" s="1152"/>
      <c r="D102" s="1152"/>
      <c r="E102" s="1152"/>
      <c r="F102" s="991"/>
      <c r="G102" s="991"/>
      <c r="H102" s="991"/>
      <c r="I102" s="991"/>
      <c r="J102" s="991"/>
      <c r="K102" s="991"/>
      <c r="L102" s="991"/>
      <c r="M102" s="991"/>
      <c r="N102" s="991"/>
      <c r="O102" s="991"/>
      <c r="P102" s="991"/>
      <c r="Q102" s="991"/>
      <c r="R102" s="991"/>
      <c r="S102" s="991"/>
      <c r="T102" s="991"/>
      <c r="U102" s="991"/>
      <c r="V102" s="991"/>
      <c r="W102" s="991"/>
      <c r="X102" s="991"/>
      <c r="Y102" s="991"/>
      <c r="Z102" s="991"/>
      <c r="AA102" s="991"/>
    </row>
    <row r="103" spans="1:27" ht="18">
      <c r="A103" s="1150" t="s">
        <v>6100</v>
      </c>
      <c r="B103" s="1144" t="s">
        <v>7258</v>
      </c>
      <c r="C103" s="1152"/>
      <c r="D103" s="1152"/>
      <c r="E103" s="1152"/>
      <c r="F103" s="991"/>
      <c r="G103" s="991"/>
      <c r="H103" s="991"/>
      <c r="I103" s="991"/>
      <c r="J103" s="991"/>
      <c r="K103" s="991"/>
      <c r="L103" s="991"/>
      <c r="M103" s="991"/>
      <c r="N103" s="991"/>
      <c r="O103" s="991"/>
      <c r="P103" s="991"/>
      <c r="Q103" s="991"/>
      <c r="R103" s="991"/>
      <c r="S103" s="991"/>
      <c r="T103" s="991"/>
      <c r="U103" s="991"/>
      <c r="V103" s="991"/>
      <c r="W103" s="991"/>
      <c r="X103" s="991"/>
      <c r="Y103" s="991"/>
      <c r="Z103" s="991"/>
      <c r="AA103" s="991"/>
    </row>
    <row r="104" spans="1:27" ht="18">
      <c r="A104" s="1150" t="s">
        <v>6100</v>
      </c>
      <c r="B104" s="1144" t="s">
        <v>7252</v>
      </c>
      <c r="C104" s="1152"/>
      <c r="D104" s="1152"/>
      <c r="E104" s="1152"/>
      <c r="F104" s="991"/>
      <c r="G104" s="991"/>
      <c r="H104" s="991"/>
      <c r="I104" s="991"/>
      <c r="J104" s="991"/>
      <c r="K104" s="991"/>
      <c r="L104" s="991"/>
      <c r="M104" s="991"/>
      <c r="N104" s="991"/>
      <c r="O104" s="991"/>
      <c r="P104" s="991"/>
      <c r="Q104" s="991"/>
      <c r="R104" s="991"/>
      <c r="S104" s="991"/>
      <c r="T104" s="991"/>
      <c r="U104" s="991"/>
      <c r="V104" s="991"/>
      <c r="W104" s="991"/>
      <c r="X104" s="991"/>
      <c r="Y104" s="991"/>
      <c r="Z104" s="991"/>
      <c r="AA104" s="991"/>
    </row>
    <row r="105" spans="1:27" ht="18">
      <c r="A105" s="1150" t="s">
        <v>6100</v>
      </c>
      <c r="B105" s="1144" t="s">
        <v>7249</v>
      </c>
      <c r="C105" s="1152"/>
      <c r="D105" s="1152"/>
      <c r="E105" s="1152"/>
      <c r="F105" s="991"/>
      <c r="G105" s="991"/>
      <c r="H105" s="991"/>
      <c r="I105" s="991"/>
      <c r="J105" s="991"/>
      <c r="K105" s="991"/>
      <c r="L105" s="991"/>
      <c r="M105" s="991"/>
      <c r="N105" s="991"/>
      <c r="O105" s="991"/>
      <c r="P105" s="991"/>
      <c r="Q105" s="991"/>
      <c r="R105" s="991"/>
      <c r="S105" s="991"/>
      <c r="T105" s="991"/>
      <c r="U105" s="991"/>
      <c r="V105" s="991"/>
      <c r="W105" s="991"/>
      <c r="X105" s="991"/>
      <c r="Y105" s="991"/>
      <c r="Z105" s="991"/>
      <c r="AA105" s="991"/>
    </row>
    <row r="106" spans="1:27" ht="47.25">
      <c r="A106" s="1150" t="s">
        <v>6100</v>
      </c>
      <c r="B106" s="1144" t="s">
        <v>7256</v>
      </c>
      <c r="C106" s="1152"/>
      <c r="D106" s="1152"/>
      <c r="E106" s="1152"/>
      <c r="F106" s="991"/>
      <c r="G106" s="991"/>
      <c r="H106" s="991"/>
      <c r="I106" s="991"/>
      <c r="J106" s="991"/>
      <c r="K106" s="991"/>
      <c r="L106" s="991"/>
      <c r="M106" s="991"/>
      <c r="N106" s="991"/>
      <c r="O106" s="991"/>
      <c r="P106" s="991"/>
      <c r="Q106" s="991"/>
      <c r="R106" s="991"/>
      <c r="S106" s="991"/>
      <c r="T106" s="991"/>
      <c r="U106" s="991"/>
      <c r="V106" s="991"/>
      <c r="W106" s="991"/>
      <c r="X106" s="991"/>
      <c r="Y106" s="991"/>
      <c r="Z106" s="991"/>
      <c r="AA106" s="991"/>
    </row>
    <row r="107" spans="1:27" ht="31.5">
      <c r="A107" s="1150" t="s">
        <v>6100</v>
      </c>
      <c r="B107" s="1144" t="s">
        <v>7260</v>
      </c>
      <c r="C107" s="1152"/>
      <c r="D107" s="1152"/>
      <c r="E107" s="1152"/>
      <c r="F107" s="991"/>
      <c r="G107" s="991"/>
      <c r="H107" s="991"/>
      <c r="I107" s="991"/>
      <c r="J107" s="991"/>
      <c r="K107" s="991"/>
      <c r="L107" s="991"/>
      <c r="M107" s="991"/>
      <c r="N107" s="991"/>
      <c r="O107" s="991"/>
      <c r="P107" s="991"/>
      <c r="Q107" s="991"/>
      <c r="R107" s="991"/>
      <c r="S107" s="991"/>
      <c r="T107" s="991"/>
      <c r="U107" s="991"/>
      <c r="V107" s="991"/>
      <c r="W107" s="991"/>
      <c r="X107" s="991"/>
      <c r="Y107" s="991"/>
      <c r="Z107" s="991"/>
      <c r="AA107" s="991"/>
    </row>
    <row r="108" spans="1:27" ht="31.5">
      <c r="A108" s="1150" t="s">
        <v>6100</v>
      </c>
      <c r="B108" s="1144" t="s">
        <v>7262</v>
      </c>
      <c r="C108" s="1152"/>
      <c r="D108" s="1152"/>
      <c r="E108" s="1152"/>
      <c r="F108" s="991"/>
      <c r="G108" s="991"/>
      <c r="H108" s="991"/>
      <c r="I108" s="991"/>
      <c r="J108" s="991"/>
      <c r="K108" s="991"/>
      <c r="L108" s="991"/>
      <c r="M108" s="991"/>
      <c r="N108" s="991"/>
      <c r="O108" s="991"/>
      <c r="P108" s="991"/>
      <c r="Q108" s="991"/>
      <c r="R108" s="991"/>
      <c r="S108" s="991"/>
      <c r="T108" s="991"/>
      <c r="U108" s="991"/>
      <c r="V108" s="991"/>
      <c r="W108" s="991"/>
      <c r="X108" s="991"/>
      <c r="Y108" s="991"/>
      <c r="Z108" s="991"/>
      <c r="AA108" s="991"/>
    </row>
    <row r="109" spans="1:27" ht="31.5">
      <c r="A109" s="1150" t="s">
        <v>6100</v>
      </c>
      <c r="B109" s="1144" t="s">
        <v>7247</v>
      </c>
      <c r="C109" s="1152"/>
      <c r="D109" s="1152"/>
      <c r="E109" s="1152"/>
      <c r="F109" s="991"/>
      <c r="G109" s="991"/>
      <c r="H109" s="991"/>
      <c r="I109" s="991"/>
      <c r="J109" s="991"/>
      <c r="K109" s="991"/>
      <c r="L109" s="991"/>
      <c r="M109" s="991"/>
      <c r="N109" s="991"/>
      <c r="O109" s="991"/>
      <c r="P109" s="991"/>
      <c r="Q109" s="991"/>
      <c r="R109" s="991"/>
      <c r="S109" s="991"/>
      <c r="T109" s="991"/>
      <c r="U109" s="991"/>
      <c r="V109" s="991"/>
      <c r="W109" s="991"/>
      <c r="X109" s="991"/>
      <c r="Y109" s="991"/>
      <c r="Z109" s="991"/>
      <c r="AA109" s="991"/>
    </row>
    <row r="110" spans="1:27" ht="31.5">
      <c r="A110" s="1150" t="s">
        <v>6100</v>
      </c>
      <c r="B110" s="1144" t="s">
        <v>7257</v>
      </c>
      <c r="C110" s="1152"/>
      <c r="D110" s="1152"/>
      <c r="E110" s="1152"/>
      <c r="F110" s="991"/>
      <c r="G110" s="991"/>
      <c r="H110" s="991"/>
      <c r="I110" s="991"/>
      <c r="J110" s="991"/>
      <c r="K110" s="991"/>
      <c r="L110" s="991"/>
      <c r="M110" s="991"/>
      <c r="N110" s="991"/>
      <c r="O110" s="991"/>
      <c r="P110" s="991"/>
      <c r="Q110" s="991"/>
      <c r="R110" s="991"/>
      <c r="S110" s="991"/>
      <c r="T110" s="991"/>
      <c r="U110" s="991"/>
      <c r="V110" s="991"/>
      <c r="W110" s="991"/>
      <c r="X110" s="991"/>
      <c r="Y110" s="991"/>
      <c r="Z110" s="991"/>
      <c r="AA110" s="991"/>
    </row>
    <row r="111" spans="1:27" ht="31.5">
      <c r="A111" s="1150" t="s">
        <v>6100</v>
      </c>
      <c r="B111" s="1144" t="s">
        <v>7246</v>
      </c>
      <c r="C111" s="1152"/>
      <c r="D111" s="1152"/>
      <c r="E111" s="1152"/>
      <c r="F111" s="991"/>
      <c r="G111" s="991"/>
      <c r="H111" s="991"/>
      <c r="I111" s="991"/>
      <c r="J111" s="991"/>
      <c r="K111" s="991"/>
      <c r="L111" s="991"/>
      <c r="M111" s="991"/>
      <c r="N111" s="991"/>
      <c r="O111" s="991"/>
      <c r="P111" s="991"/>
      <c r="Q111" s="991"/>
      <c r="R111" s="991"/>
      <c r="S111" s="991"/>
      <c r="T111" s="991"/>
      <c r="U111" s="991"/>
      <c r="V111" s="991"/>
      <c r="W111" s="991"/>
      <c r="X111" s="991"/>
      <c r="Y111" s="991"/>
      <c r="Z111" s="991"/>
      <c r="AA111" s="991"/>
    </row>
    <row r="112" spans="1:27" ht="31.5">
      <c r="A112" s="1143" t="s">
        <v>7265</v>
      </c>
      <c r="B112" s="1144" t="s">
        <v>7269</v>
      </c>
      <c r="C112" s="1152"/>
      <c r="D112" s="1152"/>
      <c r="E112" s="1152"/>
      <c r="F112" s="991"/>
      <c r="G112" s="991"/>
      <c r="H112" s="991"/>
      <c r="I112" s="991"/>
      <c r="J112" s="991"/>
      <c r="K112" s="991"/>
      <c r="L112" s="991"/>
      <c r="M112" s="991"/>
      <c r="N112" s="991"/>
      <c r="O112" s="991"/>
      <c r="P112" s="991"/>
      <c r="Q112" s="991"/>
      <c r="R112" s="991"/>
      <c r="S112" s="991"/>
      <c r="T112" s="991"/>
      <c r="U112" s="991"/>
      <c r="V112" s="991"/>
      <c r="W112" s="991"/>
      <c r="X112" s="991"/>
      <c r="Y112" s="991"/>
      <c r="Z112" s="991"/>
      <c r="AA112" s="991"/>
    </row>
    <row r="113" spans="1:27" ht="47.25">
      <c r="A113" s="1150" t="s">
        <v>7265</v>
      </c>
      <c r="B113" s="1144" t="s">
        <v>7270</v>
      </c>
      <c r="C113" s="1152"/>
      <c r="D113" s="1152"/>
      <c r="E113" s="1152"/>
      <c r="F113" s="991"/>
      <c r="G113" s="991"/>
      <c r="H113" s="991"/>
      <c r="I113" s="991"/>
      <c r="J113" s="991"/>
      <c r="K113" s="991"/>
      <c r="L113" s="991"/>
      <c r="M113" s="991"/>
      <c r="N113" s="991"/>
      <c r="O113" s="991"/>
      <c r="P113" s="991"/>
      <c r="Q113" s="991"/>
      <c r="R113" s="991"/>
      <c r="S113" s="991"/>
      <c r="T113" s="991"/>
      <c r="U113" s="991"/>
      <c r="V113" s="991"/>
      <c r="W113" s="991"/>
      <c r="X113" s="991"/>
      <c r="Y113" s="991"/>
      <c r="Z113" s="991"/>
      <c r="AA113" s="991"/>
    </row>
    <row r="114" spans="1:27" ht="18">
      <c r="A114" s="1150" t="s">
        <v>7265</v>
      </c>
      <c r="B114" s="1144" t="s">
        <v>7272</v>
      </c>
      <c r="C114" s="1152"/>
      <c r="D114" s="1152"/>
      <c r="E114" s="1152"/>
      <c r="F114" s="991"/>
      <c r="G114" s="991"/>
      <c r="H114" s="991"/>
      <c r="I114" s="991"/>
      <c r="J114" s="991"/>
      <c r="K114" s="991"/>
      <c r="L114" s="991"/>
      <c r="M114" s="991"/>
      <c r="N114" s="991"/>
      <c r="O114" s="991"/>
      <c r="P114" s="991"/>
      <c r="Q114" s="991"/>
      <c r="R114" s="991"/>
      <c r="S114" s="991"/>
      <c r="T114" s="991"/>
      <c r="U114" s="991"/>
      <c r="V114" s="991"/>
      <c r="W114" s="991"/>
      <c r="X114" s="991"/>
      <c r="Y114" s="991"/>
      <c r="Z114" s="991"/>
      <c r="AA114" s="991"/>
    </row>
    <row r="115" spans="1:27" ht="18">
      <c r="A115" s="1150" t="s">
        <v>7265</v>
      </c>
      <c r="B115" s="1144" t="s">
        <v>7267</v>
      </c>
      <c r="C115" s="1152"/>
      <c r="D115" s="1152"/>
      <c r="E115" s="1152"/>
      <c r="F115" s="991"/>
      <c r="G115" s="991"/>
      <c r="H115" s="991"/>
      <c r="I115" s="991"/>
      <c r="J115" s="991"/>
      <c r="K115" s="991"/>
      <c r="L115" s="991"/>
      <c r="M115" s="991"/>
      <c r="N115" s="991"/>
      <c r="O115" s="991"/>
      <c r="P115" s="991"/>
      <c r="Q115" s="991"/>
      <c r="R115" s="991"/>
      <c r="S115" s="991"/>
      <c r="T115" s="991"/>
      <c r="U115" s="991"/>
      <c r="V115" s="991"/>
      <c r="W115" s="991"/>
      <c r="X115" s="991"/>
      <c r="Y115" s="991"/>
      <c r="Z115" s="991"/>
      <c r="AA115" s="991"/>
    </row>
    <row r="116" spans="1:27" ht="31.5">
      <c r="A116" s="1143" t="s">
        <v>7273</v>
      </c>
      <c r="B116" s="1144" t="s">
        <v>7275</v>
      </c>
      <c r="C116" s="1152"/>
      <c r="D116" s="1152"/>
      <c r="E116" s="1152"/>
      <c r="F116" s="991"/>
      <c r="G116" s="991"/>
      <c r="H116" s="991"/>
      <c r="I116" s="991"/>
      <c r="J116" s="991"/>
      <c r="K116" s="991"/>
      <c r="L116" s="991"/>
      <c r="M116" s="991"/>
      <c r="N116" s="991"/>
      <c r="O116" s="991"/>
      <c r="P116" s="991"/>
      <c r="Q116" s="991"/>
      <c r="R116" s="991"/>
      <c r="S116" s="991"/>
      <c r="T116" s="991"/>
      <c r="U116" s="991"/>
      <c r="V116" s="991"/>
      <c r="W116" s="991"/>
      <c r="X116" s="991"/>
      <c r="Y116" s="991"/>
      <c r="Z116" s="991"/>
      <c r="AA116" s="991"/>
    </row>
    <row r="117" spans="1:27" ht="18">
      <c r="A117" s="1150" t="s">
        <v>7273</v>
      </c>
      <c r="B117" s="1144" t="s">
        <v>7280</v>
      </c>
      <c r="C117" s="1152"/>
      <c r="D117" s="1152"/>
      <c r="E117" s="1152"/>
      <c r="F117" s="991"/>
      <c r="G117" s="991"/>
      <c r="H117" s="991"/>
      <c r="I117" s="991"/>
      <c r="J117" s="991"/>
      <c r="K117" s="991"/>
      <c r="L117" s="991"/>
      <c r="M117" s="991"/>
      <c r="N117" s="991"/>
      <c r="O117" s="991"/>
      <c r="P117" s="991"/>
      <c r="Q117" s="991"/>
      <c r="R117" s="991"/>
      <c r="S117" s="991"/>
      <c r="T117" s="991"/>
      <c r="U117" s="991"/>
      <c r="V117" s="991"/>
      <c r="W117" s="991"/>
      <c r="X117" s="991"/>
      <c r="Y117" s="991"/>
      <c r="Z117" s="991"/>
      <c r="AA117" s="991"/>
    </row>
    <row r="118" spans="1:27" ht="18">
      <c r="A118" s="1150" t="s">
        <v>7273</v>
      </c>
      <c r="B118" s="1144" t="s">
        <v>7274</v>
      </c>
      <c r="C118" s="1152"/>
      <c r="D118" s="1152"/>
      <c r="E118" s="1152"/>
      <c r="F118" s="991"/>
      <c r="G118" s="991"/>
      <c r="H118" s="991"/>
      <c r="I118" s="991"/>
      <c r="J118" s="991"/>
      <c r="K118" s="991"/>
      <c r="L118" s="991"/>
      <c r="M118" s="991"/>
      <c r="N118" s="991"/>
      <c r="O118" s="991"/>
      <c r="P118" s="991"/>
      <c r="Q118" s="991"/>
      <c r="R118" s="991"/>
      <c r="S118" s="991"/>
      <c r="T118" s="991"/>
      <c r="U118" s="991"/>
      <c r="V118" s="991"/>
      <c r="W118" s="991"/>
      <c r="X118" s="991"/>
      <c r="Y118" s="991"/>
      <c r="Z118" s="991"/>
      <c r="AA118" s="991"/>
    </row>
    <row r="119" spans="1:27" ht="31.5">
      <c r="A119" s="1143" t="s">
        <v>7282</v>
      </c>
      <c r="B119" s="1144" t="s">
        <v>7287</v>
      </c>
      <c r="C119" s="1166">
        <v>44186</v>
      </c>
      <c r="D119" s="1167">
        <v>44219</v>
      </c>
      <c r="E119" s="1146" t="s">
        <v>13743</v>
      </c>
      <c r="F119" s="991"/>
      <c r="G119" s="991"/>
      <c r="H119" s="991"/>
      <c r="I119" s="991"/>
      <c r="J119" s="991"/>
      <c r="K119" s="991"/>
      <c r="L119" s="991"/>
      <c r="M119" s="991"/>
      <c r="N119" s="991"/>
      <c r="O119" s="991"/>
      <c r="P119" s="991"/>
      <c r="Q119" s="991"/>
      <c r="R119" s="991"/>
      <c r="S119" s="991"/>
      <c r="T119" s="991"/>
      <c r="U119" s="991"/>
      <c r="V119" s="991"/>
      <c r="W119" s="991"/>
      <c r="X119" s="991"/>
      <c r="Y119" s="991"/>
      <c r="Z119" s="991"/>
      <c r="AA119" s="991"/>
    </row>
    <row r="120" spans="1:27" ht="18">
      <c r="A120" s="1150" t="s">
        <v>7282</v>
      </c>
      <c r="B120" s="1144" t="s">
        <v>7288</v>
      </c>
      <c r="C120" s="1152"/>
      <c r="D120" s="1152"/>
      <c r="E120" s="1152"/>
      <c r="F120" s="991"/>
      <c r="G120" s="991"/>
      <c r="H120" s="991"/>
      <c r="I120" s="991"/>
      <c r="J120" s="991"/>
      <c r="K120" s="991"/>
      <c r="L120" s="991"/>
      <c r="M120" s="991"/>
      <c r="N120" s="991"/>
      <c r="O120" s="991"/>
      <c r="P120" s="991"/>
      <c r="Q120" s="991"/>
      <c r="R120" s="991"/>
      <c r="S120" s="991"/>
      <c r="T120" s="991"/>
      <c r="U120" s="991"/>
      <c r="V120" s="991"/>
      <c r="W120" s="991"/>
      <c r="X120" s="991"/>
      <c r="Y120" s="991"/>
      <c r="Z120" s="991"/>
      <c r="AA120" s="991"/>
    </row>
    <row r="121" spans="1:27" ht="18">
      <c r="A121" s="1150" t="s">
        <v>7290</v>
      </c>
      <c r="B121" s="1144" t="s">
        <v>7304</v>
      </c>
      <c r="C121" s="1152"/>
      <c r="D121" s="1152"/>
      <c r="E121" s="1152"/>
      <c r="F121" s="991"/>
      <c r="G121" s="991"/>
      <c r="H121" s="991"/>
      <c r="I121" s="991"/>
      <c r="J121" s="991"/>
      <c r="K121" s="991"/>
      <c r="L121" s="991"/>
      <c r="M121" s="991"/>
      <c r="N121" s="991"/>
      <c r="O121" s="991"/>
      <c r="P121" s="991"/>
      <c r="Q121" s="991"/>
      <c r="R121" s="991"/>
      <c r="S121" s="991"/>
      <c r="T121" s="991"/>
      <c r="U121" s="991"/>
      <c r="V121" s="991"/>
      <c r="W121" s="991"/>
      <c r="X121" s="991"/>
      <c r="Y121" s="991"/>
      <c r="Z121" s="991"/>
      <c r="AA121" s="991"/>
    </row>
    <row r="122" spans="1:27" ht="31.5">
      <c r="A122" s="1150" t="s">
        <v>7290</v>
      </c>
      <c r="B122" s="1144" t="s">
        <v>7322</v>
      </c>
      <c r="C122" s="1152"/>
      <c r="D122" s="1152"/>
      <c r="E122" s="1152"/>
      <c r="F122" s="991"/>
      <c r="G122" s="991"/>
      <c r="H122" s="991"/>
      <c r="I122" s="991"/>
      <c r="J122" s="991"/>
      <c r="K122" s="991"/>
      <c r="L122" s="991"/>
      <c r="M122" s="991"/>
      <c r="N122" s="991"/>
      <c r="O122" s="991"/>
      <c r="P122" s="991"/>
      <c r="Q122" s="991"/>
      <c r="R122" s="991"/>
      <c r="S122" s="991"/>
      <c r="T122" s="991"/>
      <c r="U122" s="991"/>
      <c r="V122" s="991"/>
      <c r="W122" s="991"/>
      <c r="X122" s="991"/>
      <c r="Y122" s="991"/>
      <c r="Z122" s="991"/>
      <c r="AA122" s="991"/>
    </row>
    <row r="123" spans="1:27" ht="47.25">
      <c r="A123" s="1143" t="s">
        <v>7290</v>
      </c>
      <c r="B123" s="1154" t="s">
        <v>7332</v>
      </c>
      <c r="C123" s="1152"/>
      <c r="D123" s="1152"/>
      <c r="E123" s="1152"/>
      <c r="F123" s="991"/>
      <c r="G123" s="991"/>
      <c r="H123" s="991"/>
      <c r="I123" s="991"/>
      <c r="J123" s="991"/>
      <c r="K123" s="991"/>
      <c r="L123" s="991"/>
      <c r="M123" s="991"/>
      <c r="N123" s="991"/>
      <c r="O123" s="991"/>
      <c r="P123" s="991"/>
      <c r="Q123" s="991"/>
      <c r="R123" s="991"/>
      <c r="S123" s="991"/>
      <c r="T123" s="991"/>
      <c r="U123" s="991"/>
      <c r="V123" s="991"/>
      <c r="W123" s="991"/>
      <c r="X123" s="991"/>
      <c r="Y123" s="991"/>
      <c r="Z123" s="991"/>
      <c r="AA123" s="991"/>
    </row>
    <row r="124" spans="1:27" ht="47.25">
      <c r="A124" s="1150" t="s">
        <v>7290</v>
      </c>
      <c r="B124" s="1144" t="s">
        <v>7302</v>
      </c>
      <c r="C124" s="1145">
        <v>44180</v>
      </c>
      <c r="D124" s="1146" t="s">
        <v>13744</v>
      </c>
      <c r="E124" s="1168"/>
      <c r="F124" s="991"/>
      <c r="G124" s="991"/>
      <c r="H124" s="991"/>
      <c r="I124" s="991"/>
      <c r="J124" s="991"/>
      <c r="K124" s="991"/>
      <c r="L124" s="991"/>
      <c r="M124" s="991"/>
      <c r="N124" s="991"/>
      <c r="O124" s="991"/>
      <c r="P124" s="991"/>
      <c r="Q124" s="991"/>
      <c r="R124" s="991"/>
      <c r="S124" s="991"/>
      <c r="T124" s="991"/>
      <c r="U124" s="991"/>
      <c r="V124" s="991"/>
      <c r="W124" s="991"/>
      <c r="X124" s="991"/>
      <c r="Y124" s="991"/>
      <c r="Z124" s="991"/>
      <c r="AA124" s="991"/>
    </row>
    <row r="125" spans="1:27" ht="18">
      <c r="A125" s="1150" t="s">
        <v>7290</v>
      </c>
      <c r="B125" s="1144" t="s">
        <v>7316</v>
      </c>
      <c r="C125" s="1152"/>
      <c r="D125" s="1152"/>
      <c r="E125" s="1152"/>
      <c r="F125" s="991"/>
      <c r="G125" s="991"/>
      <c r="H125" s="991"/>
      <c r="I125" s="991"/>
      <c r="J125" s="991"/>
      <c r="K125" s="991"/>
      <c r="L125" s="991"/>
      <c r="M125" s="991"/>
      <c r="N125" s="991"/>
      <c r="O125" s="991"/>
      <c r="P125" s="991"/>
      <c r="Q125" s="991"/>
      <c r="R125" s="991"/>
      <c r="S125" s="991"/>
      <c r="T125" s="991"/>
      <c r="U125" s="991"/>
      <c r="V125" s="991"/>
      <c r="W125" s="991"/>
      <c r="X125" s="991"/>
      <c r="Y125" s="991"/>
      <c r="Z125" s="991"/>
      <c r="AA125" s="991"/>
    </row>
    <row r="126" spans="1:27" ht="47.25">
      <c r="A126" s="1150" t="s">
        <v>7290</v>
      </c>
      <c r="B126" s="1144" t="s">
        <v>7326</v>
      </c>
      <c r="C126" s="1169"/>
      <c r="D126" s="1161"/>
      <c r="E126" s="1152"/>
      <c r="F126" s="991"/>
      <c r="G126" s="991"/>
      <c r="H126" s="991"/>
      <c r="I126" s="991"/>
      <c r="J126" s="991"/>
      <c r="K126" s="991"/>
      <c r="L126" s="991"/>
      <c r="M126" s="991"/>
      <c r="N126" s="991"/>
      <c r="O126" s="991"/>
      <c r="P126" s="991"/>
      <c r="Q126" s="991"/>
      <c r="R126" s="991"/>
      <c r="S126" s="991"/>
      <c r="T126" s="991"/>
      <c r="U126" s="991"/>
      <c r="V126" s="991"/>
      <c r="W126" s="991"/>
      <c r="X126" s="991"/>
      <c r="Y126" s="991"/>
      <c r="Z126" s="991"/>
      <c r="AA126" s="991"/>
    </row>
    <row r="127" spans="1:27" ht="31.5">
      <c r="A127" s="1150" t="s">
        <v>7290</v>
      </c>
      <c r="B127" s="1144" t="s">
        <v>9457</v>
      </c>
      <c r="C127" s="1152"/>
      <c r="D127" s="1152"/>
      <c r="E127" s="1152"/>
      <c r="F127" s="991"/>
      <c r="G127" s="991"/>
      <c r="H127" s="991"/>
      <c r="I127" s="991"/>
      <c r="J127" s="991"/>
      <c r="K127" s="991"/>
      <c r="L127" s="991"/>
      <c r="M127" s="991"/>
      <c r="N127" s="991"/>
      <c r="O127" s="991"/>
      <c r="P127" s="991"/>
      <c r="Q127" s="991"/>
      <c r="R127" s="991"/>
      <c r="S127" s="991"/>
      <c r="T127" s="991"/>
      <c r="U127" s="991"/>
      <c r="V127" s="991"/>
      <c r="W127" s="991"/>
      <c r="X127" s="991"/>
      <c r="Y127" s="991"/>
      <c r="Z127" s="991"/>
      <c r="AA127" s="991"/>
    </row>
    <row r="128" spans="1:27" ht="18">
      <c r="A128" s="1150" t="s">
        <v>7290</v>
      </c>
      <c r="B128" s="1144" t="s">
        <v>9489</v>
      </c>
      <c r="C128" s="1152"/>
      <c r="D128" s="1152"/>
      <c r="E128" s="1152"/>
      <c r="F128" s="991"/>
      <c r="G128" s="991"/>
      <c r="H128" s="991"/>
      <c r="I128" s="991"/>
      <c r="J128" s="991"/>
      <c r="K128" s="991"/>
      <c r="L128" s="991"/>
      <c r="M128" s="991"/>
      <c r="N128" s="991"/>
      <c r="O128" s="991"/>
      <c r="P128" s="991"/>
      <c r="Q128" s="991"/>
      <c r="R128" s="991"/>
      <c r="S128" s="991"/>
      <c r="T128" s="991"/>
      <c r="U128" s="991"/>
      <c r="V128" s="991"/>
      <c r="W128" s="991"/>
      <c r="X128" s="991"/>
      <c r="Y128" s="991"/>
      <c r="Z128" s="991"/>
      <c r="AA128" s="991"/>
    </row>
    <row r="129" spans="1:27" ht="47.25">
      <c r="A129" s="1150" t="s">
        <v>7290</v>
      </c>
      <c r="B129" s="1144" t="s">
        <v>7310</v>
      </c>
      <c r="C129" s="1152"/>
      <c r="D129" s="1152"/>
      <c r="E129" s="1152"/>
      <c r="F129" s="991"/>
      <c r="G129" s="991"/>
      <c r="H129" s="991"/>
      <c r="I129" s="991"/>
      <c r="J129" s="991"/>
      <c r="K129" s="991"/>
      <c r="L129" s="991"/>
      <c r="M129" s="991"/>
      <c r="N129" s="991"/>
      <c r="O129" s="991"/>
      <c r="P129" s="991"/>
      <c r="Q129" s="991"/>
      <c r="R129" s="991"/>
      <c r="S129" s="991"/>
      <c r="T129" s="991"/>
      <c r="U129" s="991"/>
      <c r="V129" s="991"/>
      <c r="W129" s="991"/>
      <c r="X129" s="991"/>
      <c r="Y129" s="991"/>
      <c r="Z129" s="991"/>
      <c r="AA129" s="991"/>
    </row>
    <row r="130" spans="1:27" ht="47.25">
      <c r="A130" s="1150" t="s">
        <v>7290</v>
      </c>
      <c r="B130" s="1144" t="s">
        <v>7309</v>
      </c>
      <c r="C130" s="1152"/>
      <c r="D130" s="1152"/>
      <c r="E130" s="1152"/>
      <c r="F130" s="991"/>
      <c r="G130" s="991"/>
      <c r="H130" s="991"/>
      <c r="I130" s="991"/>
      <c r="J130" s="991"/>
      <c r="K130" s="991"/>
      <c r="L130" s="991"/>
      <c r="M130" s="991"/>
      <c r="N130" s="991"/>
      <c r="O130" s="991"/>
      <c r="P130" s="991"/>
      <c r="Q130" s="991"/>
      <c r="R130" s="991"/>
      <c r="S130" s="991"/>
      <c r="T130" s="991"/>
      <c r="U130" s="991"/>
      <c r="V130" s="991"/>
      <c r="W130" s="991"/>
      <c r="X130" s="991"/>
      <c r="Y130" s="991"/>
      <c r="Z130" s="991"/>
      <c r="AA130" s="991"/>
    </row>
    <row r="131" spans="1:27" ht="31.5">
      <c r="A131" s="1150" t="s">
        <v>7290</v>
      </c>
      <c r="B131" s="1144" t="s">
        <v>7327</v>
      </c>
      <c r="C131" s="1152"/>
      <c r="D131" s="1152"/>
      <c r="E131" s="1152"/>
      <c r="F131" s="991"/>
      <c r="G131" s="991"/>
      <c r="H131" s="991"/>
      <c r="I131" s="991"/>
      <c r="J131" s="991"/>
      <c r="K131" s="991"/>
      <c r="L131" s="991"/>
      <c r="M131" s="991"/>
      <c r="N131" s="991"/>
      <c r="O131" s="991"/>
      <c r="P131" s="991"/>
      <c r="Q131" s="991"/>
      <c r="R131" s="991"/>
      <c r="S131" s="991"/>
      <c r="T131" s="991"/>
      <c r="U131" s="991"/>
      <c r="V131" s="991"/>
      <c r="W131" s="991"/>
      <c r="X131" s="991"/>
      <c r="Y131" s="991"/>
      <c r="Z131" s="991"/>
      <c r="AA131" s="991"/>
    </row>
    <row r="132" spans="1:27" ht="18">
      <c r="A132" s="1150" t="s">
        <v>7290</v>
      </c>
      <c r="B132" s="1154" t="s">
        <v>7299</v>
      </c>
      <c r="C132" s="1152"/>
      <c r="D132" s="1152"/>
      <c r="E132" s="1152"/>
      <c r="F132" s="991"/>
      <c r="G132" s="991"/>
      <c r="H132" s="991"/>
      <c r="I132" s="991"/>
      <c r="J132" s="991"/>
      <c r="K132" s="991"/>
      <c r="L132" s="991"/>
      <c r="M132" s="991"/>
      <c r="N132" s="991"/>
      <c r="O132" s="991"/>
      <c r="P132" s="991"/>
      <c r="Q132" s="991"/>
      <c r="R132" s="991"/>
      <c r="S132" s="991"/>
      <c r="T132" s="991"/>
      <c r="U132" s="991"/>
      <c r="V132" s="991"/>
      <c r="W132" s="991"/>
      <c r="X132" s="991"/>
      <c r="Y132" s="991"/>
      <c r="Z132" s="991"/>
      <c r="AA132" s="991"/>
    </row>
    <row r="133" spans="1:27" ht="18">
      <c r="A133" s="1150" t="s">
        <v>7290</v>
      </c>
      <c r="B133" s="1144" t="s">
        <v>7319</v>
      </c>
      <c r="C133" s="1152"/>
      <c r="D133" s="1152"/>
      <c r="E133" s="1152"/>
      <c r="F133" s="991"/>
      <c r="G133" s="991"/>
      <c r="H133" s="991"/>
      <c r="I133" s="991"/>
      <c r="J133" s="991"/>
      <c r="K133" s="991"/>
      <c r="L133" s="991"/>
      <c r="M133" s="991"/>
      <c r="N133" s="991"/>
      <c r="O133" s="991"/>
      <c r="P133" s="991"/>
      <c r="Q133" s="991"/>
      <c r="R133" s="991"/>
      <c r="S133" s="991"/>
      <c r="T133" s="991"/>
      <c r="U133" s="991"/>
      <c r="V133" s="991"/>
      <c r="W133" s="991"/>
      <c r="X133" s="991"/>
      <c r="Y133" s="991"/>
      <c r="Z133" s="991"/>
      <c r="AA133" s="991"/>
    </row>
    <row r="134" spans="1:27" ht="31.5">
      <c r="A134" s="1150" t="s">
        <v>7290</v>
      </c>
      <c r="B134" s="1160" t="s">
        <v>7295</v>
      </c>
      <c r="C134" s="1152"/>
      <c r="D134" s="1152"/>
      <c r="E134" s="1152"/>
      <c r="F134" s="991"/>
      <c r="G134" s="991"/>
      <c r="H134" s="991"/>
      <c r="I134" s="991"/>
      <c r="J134" s="991"/>
      <c r="K134" s="991"/>
      <c r="L134" s="991"/>
      <c r="M134" s="991"/>
      <c r="N134" s="991"/>
      <c r="O134" s="991"/>
      <c r="P134" s="991"/>
      <c r="Q134" s="991"/>
      <c r="R134" s="991"/>
      <c r="S134" s="991"/>
      <c r="T134" s="991"/>
      <c r="U134" s="991"/>
      <c r="V134" s="991"/>
      <c r="W134" s="991"/>
      <c r="X134" s="991"/>
      <c r="Y134" s="991"/>
      <c r="Z134" s="991"/>
      <c r="AA134" s="991"/>
    </row>
    <row r="135" spans="1:27" ht="18">
      <c r="A135" s="1150" t="s">
        <v>7290</v>
      </c>
      <c r="B135" s="1154" t="s">
        <v>7313</v>
      </c>
      <c r="C135" s="1152"/>
      <c r="D135" s="1152"/>
      <c r="E135" s="1152"/>
      <c r="F135" s="991"/>
      <c r="G135" s="991"/>
      <c r="H135" s="991"/>
      <c r="I135" s="991"/>
      <c r="J135" s="991"/>
      <c r="K135" s="991"/>
      <c r="L135" s="991"/>
      <c r="M135" s="991"/>
      <c r="N135" s="991"/>
      <c r="O135" s="991"/>
      <c r="P135" s="991"/>
      <c r="Q135" s="991"/>
      <c r="R135" s="991"/>
      <c r="S135" s="991"/>
      <c r="T135" s="991"/>
      <c r="U135" s="991"/>
      <c r="V135" s="991"/>
      <c r="W135" s="991"/>
      <c r="X135" s="991"/>
      <c r="Y135" s="991"/>
      <c r="Z135" s="991"/>
      <c r="AA135" s="991"/>
    </row>
    <row r="136" spans="1:27" ht="31.5">
      <c r="A136" s="1150" t="s">
        <v>7290</v>
      </c>
      <c r="B136" s="1144" t="s">
        <v>7317</v>
      </c>
      <c r="C136" s="1152"/>
      <c r="D136" s="1152"/>
      <c r="E136" s="1152"/>
      <c r="F136" s="991"/>
      <c r="G136" s="991"/>
      <c r="H136" s="991"/>
      <c r="I136" s="991"/>
      <c r="J136" s="991"/>
      <c r="K136" s="991"/>
      <c r="L136" s="991"/>
      <c r="M136" s="991"/>
      <c r="N136" s="991"/>
      <c r="O136" s="991"/>
      <c r="P136" s="991"/>
      <c r="Q136" s="991"/>
      <c r="R136" s="991"/>
      <c r="S136" s="991"/>
      <c r="T136" s="991"/>
      <c r="U136" s="991"/>
      <c r="V136" s="991"/>
      <c r="W136" s="991"/>
      <c r="X136" s="991"/>
      <c r="Y136" s="991"/>
      <c r="Z136" s="991"/>
      <c r="AA136" s="991"/>
    </row>
    <row r="137" spans="1:27" ht="18">
      <c r="A137" s="1150" t="s">
        <v>7290</v>
      </c>
      <c r="B137" s="1144" t="s">
        <v>7320</v>
      </c>
      <c r="C137" s="1152"/>
      <c r="D137" s="1152"/>
      <c r="E137" s="1152"/>
      <c r="F137" s="991"/>
      <c r="G137" s="991"/>
      <c r="H137" s="991"/>
      <c r="I137" s="991"/>
      <c r="J137" s="991"/>
      <c r="K137" s="991"/>
      <c r="L137" s="991"/>
      <c r="M137" s="991"/>
      <c r="N137" s="991"/>
      <c r="O137" s="991"/>
      <c r="P137" s="991"/>
      <c r="Q137" s="991"/>
      <c r="R137" s="991"/>
      <c r="S137" s="991"/>
      <c r="T137" s="991"/>
      <c r="U137" s="991"/>
      <c r="V137" s="991"/>
      <c r="W137" s="991"/>
      <c r="X137" s="991"/>
      <c r="Y137" s="991"/>
      <c r="Z137" s="991"/>
      <c r="AA137" s="991"/>
    </row>
    <row r="138" spans="1:27" ht="31.5">
      <c r="A138" s="1150" t="s">
        <v>7290</v>
      </c>
      <c r="B138" s="1144" t="s">
        <v>7300</v>
      </c>
      <c r="C138" s="1152"/>
      <c r="D138" s="1152"/>
      <c r="E138" s="1170"/>
      <c r="F138" s="991"/>
      <c r="G138" s="991"/>
      <c r="H138" s="991"/>
      <c r="I138" s="991"/>
      <c r="J138" s="991"/>
      <c r="K138" s="991"/>
      <c r="L138" s="991"/>
      <c r="M138" s="991"/>
      <c r="N138" s="991"/>
      <c r="O138" s="991"/>
      <c r="P138" s="991"/>
      <c r="Q138" s="991"/>
      <c r="R138" s="991"/>
      <c r="S138" s="991"/>
      <c r="T138" s="991"/>
      <c r="U138" s="991"/>
      <c r="V138" s="991"/>
      <c r="W138" s="991"/>
      <c r="X138" s="991"/>
      <c r="Y138" s="991"/>
      <c r="Z138" s="991"/>
      <c r="AA138" s="991"/>
    </row>
    <row r="139" spans="1:27" ht="31.5">
      <c r="A139" s="1150" t="s">
        <v>7290</v>
      </c>
      <c r="B139" s="1144" t="s">
        <v>7293</v>
      </c>
      <c r="C139" s="1171"/>
      <c r="D139" s="1152"/>
      <c r="E139" s="1172"/>
      <c r="F139" s="991"/>
      <c r="G139" s="991"/>
      <c r="H139" s="991"/>
      <c r="I139" s="991"/>
      <c r="J139" s="991"/>
      <c r="K139" s="991"/>
      <c r="L139" s="991"/>
      <c r="M139" s="991"/>
      <c r="N139" s="991"/>
      <c r="O139" s="991"/>
      <c r="P139" s="991"/>
      <c r="Q139" s="991"/>
      <c r="R139" s="991"/>
      <c r="S139" s="991"/>
      <c r="T139" s="991"/>
      <c r="U139" s="991"/>
      <c r="V139" s="991"/>
      <c r="W139" s="991"/>
      <c r="X139" s="991"/>
      <c r="Y139" s="991"/>
      <c r="Z139" s="991"/>
      <c r="AA139" s="991"/>
    </row>
    <row r="140" spans="1:27" ht="18">
      <c r="A140" s="1150" t="s">
        <v>7290</v>
      </c>
      <c r="B140" s="1160" t="s">
        <v>7318</v>
      </c>
      <c r="C140" s="1152"/>
      <c r="D140" s="1152"/>
      <c r="E140" s="1152"/>
      <c r="F140" s="991"/>
      <c r="G140" s="991"/>
      <c r="H140" s="991"/>
      <c r="I140" s="991"/>
      <c r="J140" s="991"/>
      <c r="K140" s="991"/>
      <c r="L140" s="991"/>
      <c r="M140" s="991"/>
      <c r="N140" s="991"/>
      <c r="O140" s="991"/>
      <c r="P140" s="991"/>
      <c r="Q140" s="991"/>
      <c r="R140" s="991"/>
      <c r="S140" s="991"/>
      <c r="T140" s="991"/>
      <c r="U140" s="991"/>
      <c r="V140" s="991"/>
      <c r="W140" s="991"/>
      <c r="X140" s="991"/>
      <c r="Y140" s="991"/>
      <c r="Z140" s="991"/>
      <c r="AA140" s="991"/>
    </row>
    <row r="141" spans="1:27" ht="47.25">
      <c r="A141" s="1150" t="s">
        <v>7290</v>
      </c>
      <c r="B141" s="1160" t="s">
        <v>7331</v>
      </c>
      <c r="C141" s="1152"/>
      <c r="D141" s="1152"/>
      <c r="E141" s="1152"/>
      <c r="F141" s="991"/>
      <c r="G141" s="991"/>
      <c r="H141" s="991"/>
      <c r="I141" s="991"/>
      <c r="J141" s="991"/>
      <c r="K141" s="991"/>
      <c r="L141" s="991"/>
      <c r="M141" s="991"/>
      <c r="N141" s="991"/>
      <c r="O141" s="991"/>
      <c r="P141" s="991"/>
      <c r="Q141" s="991"/>
      <c r="R141" s="991"/>
      <c r="S141" s="991"/>
      <c r="T141" s="991"/>
      <c r="U141" s="991"/>
      <c r="V141" s="991"/>
      <c r="W141" s="991"/>
      <c r="X141" s="991"/>
      <c r="Y141" s="991"/>
      <c r="Z141" s="991"/>
      <c r="AA141" s="991"/>
    </row>
    <row r="142" spans="1:27" ht="26.25">
      <c r="A142" s="1150" t="s">
        <v>7290</v>
      </c>
      <c r="B142" s="1173" t="s">
        <v>7308</v>
      </c>
      <c r="C142" s="1152"/>
      <c r="D142" s="1152"/>
      <c r="E142" s="1152"/>
      <c r="F142" s="991"/>
      <c r="G142" s="991"/>
      <c r="H142" s="991"/>
      <c r="I142" s="991"/>
      <c r="J142" s="991"/>
      <c r="K142" s="991"/>
      <c r="L142" s="991"/>
      <c r="M142" s="991"/>
      <c r="N142" s="991"/>
      <c r="O142" s="991"/>
      <c r="P142" s="991"/>
      <c r="Q142" s="991"/>
      <c r="R142" s="991"/>
      <c r="S142" s="991"/>
      <c r="T142" s="991"/>
      <c r="U142" s="991"/>
      <c r="V142" s="991"/>
      <c r="W142" s="991"/>
      <c r="X142" s="991"/>
      <c r="Y142" s="991"/>
      <c r="Z142" s="991"/>
      <c r="AA142" s="991"/>
    </row>
    <row r="143" spans="1:27" ht="18">
      <c r="A143" s="1150" t="s">
        <v>7290</v>
      </c>
      <c r="B143" s="1160" t="s">
        <v>7315</v>
      </c>
      <c r="C143" s="1152"/>
      <c r="D143" s="1152"/>
      <c r="E143" s="1152"/>
      <c r="F143" s="991"/>
      <c r="G143" s="991"/>
      <c r="H143" s="991"/>
      <c r="I143" s="991"/>
      <c r="J143" s="991"/>
      <c r="K143" s="991"/>
      <c r="L143" s="991"/>
      <c r="M143" s="991"/>
      <c r="N143" s="991"/>
      <c r="O143" s="991"/>
      <c r="P143" s="991"/>
      <c r="Q143" s="991"/>
      <c r="R143" s="991"/>
      <c r="S143" s="991"/>
      <c r="T143" s="991"/>
      <c r="U143" s="991"/>
      <c r="V143" s="991"/>
      <c r="W143" s="991"/>
      <c r="X143" s="991"/>
      <c r="Y143" s="991"/>
      <c r="Z143" s="991"/>
      <c r="AA143" s="991"/>
    </row>
    <row r="144" spans="1:27" ht="18">
      <c r="A144" s="1150" t="s">
        <v>7290</v>
      </c>
      <c r="B144" s="1144" t="s">
        <v>7328</v>
      </c>
      <c r="C144" s="1152"/>
      <c r="D144" s="1152"/>
      <c r="E144" s="1152"/>
      <c r="F144" s="991"/>
      <c r="G144" s="991"/>
      <c r="H144" s="991"/>
      <c r="I144" s="991"/>
      <c r="J144" s="991"/>
      <c r="K144" s="991"/>
      <c r="L144" s="991"/>
      <c r="M144" s="991"/>
      <c r="N144" s="991"/>
      <c r="O144" s="991"/>
      <c r="P144" s="991"/>
      <c r="Q144" s="991"/>
      <c r="R144" s="991"/>
      <c r="S144" s="991"/>
      <c r="T144" s="991"/>
      <c r="U144" s="991"/>
      <c r="V144" s="991"/>
      <c r="W144" s="991"/>
      <c r="X144" s="991"/>
      <c r="Y144" s="991"/>
      <c r="Z144" s="991"/>
      <c r="AA144" s="991"/>
    </row>
    <row r="145" spans="1:27" ht="31.5">
      <c r="A145" s="1150" t="s">
        <v>7290</v>
      </c>
      <c r="B145" s="1144" t="s">
        <v>7311</v>
      </c>
      <c r="C145" s="1152"/>
      <c r="D145" s="1152"/>
      <c r="E145" s="1152"/>
      <c r="F145" s="991"/>
      <c r="G145" s="991"/>
      <c r="H145" s="991"/>
      <c r="I145" s="991"/>
      <c r="J145" s="991"/>
      <c r="K145" s="991"/>
      <c r="L145" s="991"/>
      <c r="M145" s="991"/>
      <c r="N145" s="991"/>
      <c r="O145" s="991"/>
      <c r="P145" s="991"/>
      <c r="Q145" s="991"/>
      <c r="R145" s="991"/>
      <c r="S145" s="991"/>
      <c r="T145" s="991"/>
      <c r="U145" s="991"/>
      <c r="V145" s="991"/>
      <c r="W145" s="991"/>
      <c r="X145" s="991"/>
      <c r="Y145" s="991"/>
      <c r="Z145" s="991"/>
      <c r="AA145" s="991"/>
    </row>
    <row r="146" spans="1:27" ht="31.5">
      <c r="A146" s="1150" t="s">
        <v>7290</v>
      </c>
      <c r="B146" s="1144" t="s">
        <v>7314</v>
      </c>
      <c r="C146" s="1152"/>
      <c r="D146" s="1152"/>
      <c r="E146" s="1152"/>
      <c r="F146" s="991"/>
      <c r="G146" s="991"/>
      <c r="H146" s="991"/>
      <c r="I146" s="991"/>
      <c r="J146" s="991"/>
      <c r="K146" s="991"/>
      <c r="L146" s="991"/>
      <c r="M146" s="991"/>
      <c r="N146" s="991"/>
      <c r="O146" s="991"/>
      <c r="P146" s="991"/>
      <c r="Q146" s="991"/>
      <c r="R146" s="991"/>
      <c r="S146" s="991"/>
      <c r="T146" s="991"/>
      <c r="U146" s="991"/>
      <c r="V146" s="991"/>
      <c r="W146" s="991"/>
      <c r="X146" s="991"/>
      <c r="Y146" s="991"/>
      <c r="Z146" s="991"/>
      <c r="AA146" s="991"/>
    </row>
    <row r="147" spans="1:27" ht="47.25">
      <c r="A147" s="1150" t="s">
        <v>7290</v>
      </c>
      <c r="B147" s="1144" t="s">
        <v>7329</v>
      </c>
      <c r="C147" s="1152"/>
      <c r="D147" s="1152"/>
      <c r="E147" s="1174"/>
      <c r="F147" s="991"/>
      <c r="G147" s="991"/>
      <c r="H147" s="991"/>
      <c r="I147" s="991"/>
      <c r="J147" s="991"/>
      <c r="K147" s="991"/>
      <c r="L147" s="991"/>
      <c r="M147" s="991"/>
      <c r="N147" s="991"/>
      <c r="O147" s="991"/>
      <c r="P147" s="991"/>
      <c r="Q147" s="991"/>
      <c r="R147" s="991"/>
      <c r="S147" s="991"/>
      <c r="T147" s="991"/>
      <c r="U147" s="991"/>
      <c r="V147" s="991"/>
      <c r="W147" s="991"/>
      <c r="X147" s="991"/>
      <c r="Y147" s="991"/>
      <c r="Z147" s="991"/>
      <c r="AA147" s="991"/>
    </row>
    <row r="148" spans="1:27" ht="31.5">
      <c r="A148" s="1150" t="s">
        <v>7333</v>
      </c>
      <c r="B148" s="1144" t="s">
        <v>7356</v>
      </c>
      <c r="C148" s="1152"/>
      <c r="D148" s="1152"/>
      <c r="E148" s="1152"/>
      <c r="F148" s="991"/>
      <c r="G148" s="991"/>
      <c r="H148" s="991"/>
      <c r="I148" s="991"/>
      <c r="J148" s="991"/>
      <c r="K148" s="991"/>
      <c r="L148" s="991"/>
      <c r="M148" s="991"/>
      <c r="N148" s="991"/>
      <c r="O148" s="991"/>
      <c r="P148" s="991"/>
      <c r="Q148" s="991"/>
      <c r="R148" s="991"/>
      <c r="S148" s="991"/>
      <c r="T148" s="991"/>
      <c r="U148" s="991"/>
      <c r="V148" s="991"/>
      <c r="W148" s="991"/>
      <c r="X148" s="991"/>
      <c r="Y148" s="991"/>
      <c r="Z148" s="991"/>
      <c r="AA148" s="991"/>
    </row>
    <row r="149" spans="1:27" ht="31.5">
      <c r="A149" s="1143" t="s">
        <v>7333</v>
      </c>
      <c r="B149" s="1144" t="s">
        <v>7358</v>
      </c>
      <c r="C149" s="1152"/>
      <c r="D149" s="1152"/>
      <c r="E149" s="1152"/>
      <c r="F149" s="991"/>
      <c r="G149" s="991"/>
      <c r="H149" s="991"/>
      <c r="I149" s="991"/>
      <c r="J149" s="991"/>
      <c r="K149" s="991"/>
      <c r="L149" s="991"/>
      <c r="M149" s="991"/>
      <c r="N149" s="991"/>
      <c r="O149" s="991"/>
      <c r="P149" s="991"/>
      <c r="Q149" s="991"/>
      <c r="R149" s="991"/>
      <c r="S149" s="991"/>
      <c r="T149" s="991"/>
      <c r="U149" s="991"/>
      <c r="V149" s="991"/>
      <c r="W149" s="991"/>
      <c r="X149" s="991"/>
      <c r="Y149" s="991"/>
      <c r="Z149" s="991"/>
      <c r="AA149" s="991"/>
    </row>
    <row r="150" spans="1:27" ht="18">
      <c r="A150" s="1150" t="s">
        <v>7333</v>
      </c>
      <c r="B150" s="1144" t="s">
        <v>7339</v>
      </c>
      <c r="C150" s="1158"/>
      <c r="D150" s="1175">
        <v>44237</v>
      </c>
      <c r="E150" s="1159"/>
      <c r="F150" s="991"/>
      <c r="G150" s="991"/>
      <c r="H150" s="991"/>
      <c r="I150" s="991"/>
      <c r="J150" s="991"/>
      <c r="K150" s="991"/>
      <c r="L150" s="991"/>
      <c r="M150" s="991"/>
      <c r="N150" s="991"/>
      <c r="O150" s="991"/>
      <c r="P150" s="991"/>
      <c r="Q150" s="991"/>
      <c r="R150" s="991"/>
      <c r="S150" s="991"/>
      <c r="T150" s="991"/>
      <c r="U150" s="991"/>
      <c r="V150" s="991"/>
      <c r="W150" s="991"/>
      <c r="X150" s="991"/>
      <c r="Y150" s="991"/>
      <c r="Z150" s="991"/>
      <c r="AA150" s="991"/>
    </row>
    <row r="151" spans="1:27" ht="31.5">
      <c r="A151" s="1150" t="s">
        <v>7333</v>
      </c>
      <c r="B151" s="1144" t="s">
        <v>7362</v>
      </c>
      <c r="C151" s="1161"/>
      <c r="D151" s="1161"/>
      <c r="E151" s="1152"/>
      <c r="F151" s="991"/>
      <c r="G151" s="991"/>
      <c r="H151" s="991"/>
      <c r="I151" s="991"/>
      <c r="J151" s="991"/>
      <c r="K151" s="991"/>
      <c r="L151" s="991"/>
      <c r="M151" s="991"/>
      <c r="N151" s="991"/>
      <c r="O151" s="991"/>
      <c r="P151" s="991"/>
      <c r="Q151" s="991"/>
      <c r="R151" s="991"/>
      <c r="S151" s="991"/>
      <c r="T151" s="991"/>
      <c r="U151" s="991"/>
      <c r="V151" s="991"/>
      <c r="W151" s="991"/>
      <c r="X151" s="991"/>
      <c r="Y151" s="991"/>
      <c r="Z151" s="991"/>
      <c r="AA151" s="991"/>
    </row>
    <row r="152" spans="1:27" ht="31.5">
      <c r="A152" s="1150" t="s">
        <v>7333</v>
      </c>
      <c r="B152" s="1160" t="s">
        <v>7346</v>
      </c>
      <c r="C152" s="1152"/>
      <c r="D152" s="1152"/>
      <c r="E152" s="1152"/>
      <c r="F152" s="991"/>
      <c r="G152" s="991"/>
      <c r="H152" s="991"/>
      <c r="I152" s="991"/>
      <c r="J152" s="991"/>
      <c r="K152" s="991"/>
      <c r="L152" s="991"/>
      <c r="M152" s="991"/>
      <c r="N152" s="991"/>
      <c r="O152" s="991"/>
      <c r="P152" s="991"/>
      <c r="Q152" s="991"/>
      <c r="R152" s="991"/>
      <c r="S152" s="991"/>
      <c r="T152" s="991"/>
      <c r="U152" s="991"/>
      <c r="V152" s="991"/>
      <c r="W152" s="991"/>
      <c r="X152" s="991"/>
      <c r="Y152" s="991"/>
      <c r="Z152" s="991"/>
      <c r="AA152" s="991"/>
    </row>
    <row r="153" spans="1:27" ht="31.5">
      <c r="A153" s="1150" t="s">
        <v>7333</v>
      </c>
      <c r="B153" s="1144" t="s">
        <v>7359</v>
      </c>
      <c r="C153" s="1152"/>
      <c r="D153" s="1152"/>
      <c r="E153" s="1152"/>
      <c r="F153" s="991"/>
      <c r="G153" s="991"/>
      <c r="H153" s="991"/>
      <c r="I153" s="991"/>
      <c r="J153" s="991"/>
      <c r="K153" s="991"/>
      <c r="L153" s="991"/>
      <c r="M153" s="991"/>
      <c r="N153" s="991"/>
      <c r="O153" s="991"/>
      <c r="P153" s="991"/>
      <c r="Q153" s="991"/>
      <c r="R153" s="991"/>
      <c r="S153" s="991"/>
      <c r="T153" s="991"/>
      <c r="U153" s="991"/>
      <c r="V153" s="991"/>
      <c r="W153" s="991"/>
      <c r="X153" s="991"/>
      <c r="Y153" s="991"/>
      <c r="Z153" s="991"/>
      <c r="AA153" s="991"/>
    </row>
    <row r="154" spans="1:27" ht="47.25">
      <c r="A154" s="1150" t="s">
        <v>7333</v>
      </c>
      <c r="B154" s="1144" t="s">
        <v>9514</v>
      </c>
      <c r="C154" s="1152"/>
      <c r="D154" s="1152"/>
      <c r="E154" s="1152"/>
      <c r="F154" s="991"/>
      <c r="G154" s="991"/>
      <c r="H154" s="991"/>
      <c r="I154" s="991"/>
      <c r="J154" s="991"/>
      <c r="K154" s="991"/>
      <c r="L154" s="991"/>
      <c r="M154" s="991"/>
      <c r="N154" s="991"/>
      <c r="O154" s="991"/>
      <c r="P154" s="991"/>
      <c r="Q154" s="991"/>
      <c r="R154" s="991"/>
      <c r="S154" s="991"/>
      <c r="T154" s="991"/>
      <c r="U154" s="991"/>
      <c r="V154" s="991"/>
      <c r="W154" s="991"/>
      <c r="X154" s="991"/>
      <c r="Y154" s="991"/>
      <c r="Z154" s="991"/>
      <c r="AA154" s="991"/>
    </row>
    <row r="155" spans="1:27" ht="47.25">
      <c r="A155" s="1150" t="s">
        <v>7333</v>
      </c>
      <c r="B155" s="1154" t="s">
        <v>7347</v>
      </c>
      <c r="C155" s="1152"/>
      <c r="D155" s="1152"/>
      <c r="E155" s="1152"/>
      <c r="F155" s="991"/>
      <c r="G155" s="991"/>
      <c r="H155" s="991"/>
      <c r="I155" s="991"/>
      <c r="J155" s="991"/>
      <c r="K155" s="991"/>
      <c r="L155" s="991"/>
      <c r="M155" s="991"/>
      <c r="N155" s="991"/>
      <c r="O155" s="991"/>
      <c r="P155" s="991"/>
      <c r="Q155" s="991"/>
      <c r="R155" s="991"/>
      <c r="S155" s="991"/>
      <c r="T155" s="991"/>
      <c r="U155" s="991"/>
      <c r="V155" s="991"/>
      <c r="W155" s="991"/>
      <c r="X155" s="991"/>
      <c r="Y155" s="991"/>
      <c r="Z155" s="991"/>
      <c r="AA155" s="991"/>
    </row>
    <row r="156" spans="1:27" ht="18">
      <c r="A156" s="1150" t="s">
        <v>7333</v>
      </c>
      <c r="B156" s="1144" t="s">
        <v>6575</v>
      </c>
      <c r="C156" s="1152"/>
      <c r="D156" s="1152"/>
      <c r="E156" s="1152"/>
      <c r="F156" s="991"/>
      <c r="G156" s="991"/>
      <c r="H156" s="991"/>
      <c r="I156" s="991"/>
      <c r="J156" s="991"/>
      <c r="K156" s="991"/>
      <c r="L156" s="991"/>
      <c r="M156" s="991"/>
      <c r="N156" s="991"/>
      <c r="O156" s="991"/>
      <c r="P156" s="991"/>
      <c r="Q156" s="991"/>
      <c r="R156" s="991"/>
      <c r="S156" s="991"/>
      <c r="T156" s="991"/>
      <c r="U156" s="991"/>
      <c r="V156" s="991"/>
      <c r="W156" s="991"/>
      <c r="X156" s="991"/>
      <c r="Y156" s="991"/>
      <c r="Z156" s="991"/>
      <c r="AA156" s="991"/>
    </row>
    <row r="157" spans="1:27" ht="31.5">
      <c r="A157" s="1150" t="s">
        <v>7333</v>
      </c>
      <c r="B157" s="1160" t="s">
        <v>7334</v>
      </c>
      <c r="C157" s="1152"/>
      <c r="D157" s="1152"/>
      <c r="E157" s="1152"/>
      <c r="F157" s="991"/>
      <c r="G157" s="991"/>
      <c r="H157" s="991"/>
      <c r="I157" s="991"/>
      <c r="J157" s="991"/>
      <c r="K157" s="991"/>
      <c r="L157" s="991"/>
      <c r="M157" s="991"/>
      <c r="N157" s="991"/>
      <c r="O157" s="991"/>
      <c r="P157" s="991"/>
      <c r="Q157" s="991"/>
      <c r="R157" s="991"/>
      <c r="S157" s="991"/>
      <c r="T157" s="991"/>
      <c r="U157" s="991"/>
      <c r="V157" s="991"/>
      <c r="W157" s="991"/>
      <c r="X157" s="991"/>
      <c r="Y157" s="991"/>
      <c r="Z157" s="991"/>
      <c r="AA157" s="991"/>
    </row>
    <row r="158" spans="1:27" ht="18">
      <c r="A158" s="1150" t="s">
        <v>7333</v>
      </c>
      <c r="B158" s="1144" t="s">
        <v>7348</v>
      </c>
      <c r="C158" s="1152"/>
      <c r="D158" s="1152"/>
      <c r="E158" s="1152"/>
      <c r="F158" s="991"/>
      <c r="G158" s="991"/>
      <c r="H158" s="991"/>
      <c r="I158" s="991"/>
      <c r="J158" s="991"/>
      <c r="K158" s="991"/>
      <c r="L158" s="991"/>
      <c r="M158" s="991"/>
      <c r="N158" s="991"/>
      <c r="O158" s="991"/>
      <c r="P158" s="991"/>
      <c r="Q158" s="991"/>
      <c r="R158" s="991"/>
      <c r="S158" s="991"/>
      <c r="T158" s="991"/>
      <c r="U158" s="991"/>
      <c r="V158" s="991"/>
      <c r="W158" s="991"/>
      <c r="X158" s="991"/>
      <c r="Y158" s="991"/>
      <c r="Z158" s="991"/>
      <c r="AA158" s="991"/>
    </row>
    <row r="159" spans="1:27" ht="31.5">
      <c r="A159" s="1150" t="s">
        <v>7333</v>
      </c>
      <c r="B159" s="1144" t="s">
        <v>7353</v>
      </c>
      <c r="C159" s="1152"/>
      <c r="D159" s="1152"/>
      <c r="E159" s="1152"/>
      <c r="F159" s="991"/>
      <c r="G159" s="991"/>
      <c r="H159" s="991"/>
      <c r="I159" s="991"/>
      <c r="J159" s="991"/>
      <c r="K159" s="991"/>
      <c r="L159" s="991"/>
      <c r="M159" s="991"/>
      <c r="N159" s="991"/>
      <c r="O159" s="991"/>
      <c r="P159" s="991"/>
      <c r="Q159" s="991"/>
      <c r="R159" s="991"/>
      <c r="S159" s="991"/>
      <c r="T159" s="991"/>
      <c r="U159" s="991"/>
      <c r="V159" s="991"/>
      <c r="W159" s="991"/>
      <c r="X159" s="991"/>
      <c r="Y159" s="991"/>
      <c r="Z159" s="991"/>
      <c r="AA159" s="991"/>
    </row>
    <row r="160" spans="1:27" ht="31.5">
      <c r="A160" s="1150" t="s">
        <v>7333</v>
      </c>
      <c r="B160" s="1144" t="s">
        <v>7360</v>
      </c>
      <c r="C160" s="1152"/>
      <c r="D160" s="1152"/>
      <c r="E160" s="1152"/>
      <c r="F160" s="991"/>
      <c r="G160" s="991"/>
      <c r="H160" s="991"/>
      <c r="I160" s="991"/>
      <c r="J160" s="991"/>
      <c r="K160" s="991"/>
      <c r="L160" s="991"/>
      <c r="M160" s="991"/>
      <c r="N160" s="991"/>
      <c r="O160" s="991"/>
      <c r="P160" s="991"/>
      <c r="Q160" s="991"/>
      <c r="R160" s="991"/>
      <c r="S160" s="991"/>
      <c r="T160" s="991"/>
      <c r="U160" s="991"/>
      <c r="V160" s="991"/>
      <c r="W160" s="991"/>
      <c r="X160" s="991"/>
      <c r="Y160" s="991"/>
      <c r="Z160" s="991"/>
      <c r="AA160" s="991"/>
    </row>
    <row r="161" spans="1:27" ht="31.5">
      <c r="A161" s="1150" t="s">
        <v>7333</v>
      </c>
      <c r="B161" s="1144" t="s">
        <v>7335</v>
      </c>
      <c r="C161" s="1152"/>
      <c r="D161" s="1152"/>
      <c r="E161" s="1152"/>
      <c r="F161" s="991"/>
      <c r="G161" s="991"/>
      <c r="H161" s="991"/>
      <c r="I161" s="991"/>
      <c r="J161" s="991"/>
      <c r="K161" s="991"/>
      <c r="L161" s="991"/>
      <c r="M161" s="991"/>
      <c r="N161" s="991"/>
      <c r="O161" s="991"/>
      <c r="P161" s="991"/>
      <c r="Q161" s="991"/>
      <c r="R161" s="991"/>
      <c r="S161" s="991"/>
      <c r="T161" s="991"/>
      <c r="U161" s="991"/>
      <c r="V161" s="991"/>
      <c r="W161" s="991"/>
      <c r="X161" s="991"/>
      <c r="Y161" s="991"/>
      <c r="Z161" s="991"/>
      <c r="AA161" s="991"/>
    </row>
    <row r="162" spans="1:27" ht="31.5">
      <c r="A162" s="1150" t="s">
        <v>7333</v>
      </c>
      <c r="B162" s="1154" t="s">
        <v>7351</v>
      </c>
      <c r="C162" s="1152"/>
      <c r="D162" s="1152"/>
      <c r="E162" s="1152"/>
      <c r="F162" s="991"/>
      <c r="G162" s="991"/>
      <c r="H162" s="991"/>
      <c r="I162" s="991"/>
      <c r="J162" s="991"/>
      <c r="K162" s="991"/>
      <c r="L162" s="991"/>
      <c r="M162" s="991"/>
      <c r="N162" s="991"/>
      <c r="O162" s="991"/>
      <c r="P162" s="991"/>
      <c r="Q162" s="991"/>
      <c r="R162" s="991"/>
      <c r="S162" s="991"/>
      <c r="T162" s="991"/>
      <c r="U162" s="991"/>
      <c r="V162" s="991"/>
      <c r="W162" s="991"/>
      <c r="X162" s="991"/>
      <c r="Y162" s="991"/>
      <c r="Z162" s="991"/>
      <c r="AA162" s="991"/>
    </row>
    <row r="163" spans="1:27" ht="18">
      <c r="A163" s="1150" t="s">
        <v>7333</v>
      </c>
      <c r="B163" s="1144" t="s">
        <v>7345</v>
      </c>
      <c r="C163" s="1152"/>
      <c r="D163" s="1152"/>
      <c r="E163" s="1152"/>
      <c r="F163" s="991"/>
      <c r="G163" s="991"/>
      <c r="H163" s="991"/>
      <c r="I163" s="991"/>
      <c r="J163" s="991"/>
      <c r="K163" s="991"/>
      <c r="L163" s="991"/>
      <c r="M163" s="991"/>
      <c r="N163" s="991"/>
      <c r="O163" s="991"/>
      <c r="P163" s="991"/>
      <c r="Q163" s="991"/>
      <c r="R163" s="991"/>
      <c r="S163" s="991"/>
      <c r="T163" s="991"/>
      <c r="U163" s="991"/>
      <c r="V163" s="991"/>
      <c r="W163" s="991"/>
      <c r="X163" s="991"/>
      <c r="Y163" s="991"/>
      <c r="Z163" s="991"/>
      <c r="AA163" s="991"/>
    </row>
    <row r="164" spans="1:27" ht="18">
      <c r="A164" s="1150" t="s">
        <v>7333</v>
      </c>
      <c r="B164" s="1144" t="s">
        <v>7338</v>
      </c>
      <c r="C164" s="1152"/>
      <c r="D164" s="1152"/>
      <c r="E164" s="1152"/>
      <c r="F164" s="991"/>
      <c r="G164" s="991"/>
      <c r="H164" s="991"/>
      <c r="I164" s="991"/>
      <c r="J164" s="991"/>
      <c r="K164" s="991"/>
      <c r="L164" s="991"/>
      <c r="M164" s="991"/>
      <c r="N164" s="991"/>
      <c r="O164" s="991"/>
      <c r="P164" s="991"/>
      <c r="Q164" s="991"/>
      <c r="R164" s="991"/>
      <c r="S164" s="991"/>
      <c r="T164" s="991"/>
      <c r="U164" s="991"/>
      <c r="V164" s="991"/>
      <c r="W164" s="991"/>
      <c r="X164" s="991"/>
      <c r="Y164" s="991"/>
      <c r="Z164" s="991"/>
      <c r="AA164" s="991"/>
    </row>
    <row r="165" spans="1:27" ht="31.5">
      <c r="A165" s="1143" t="s">
        <v>7363</v>
      </c>
      <c r="B165" s="1144" t="s">
        <v>8266</v>
      </c>
      <c r="C165" s="1152"/>
      <c r="D165" s="1146" t="s">
        <v>13745</v>
      </c>
      <c r="E165" s="1152"/>
      <c r="F165" s="991"/>
      <c r="G165" s="991"/>
      <c r="H165" s="991"/>
      <c r="I165" s="991"/>
      <c r="J165" s="991"/>
      <c r="K165" s="991"/>
      <c r="L165" s="991"/>
      <c r="M165" s="991"/>
      <c r="N165" s="991"/>
      <c r="O165" s="991"/>
      <c r="P165" s="991"/>
      <c r="Q165" s="991"/>
      <c r="R165" s="991"/>
      <c r="S165" s="991"/>
      <c r="T165" s="991"/>
      <c r="U165" s="991"/>
      <c r="V165" s="991"/>
      <c r="W165" s="991"/>
      <c r="X165" s="991"/>
      <c r="Y165" s="991"/>
      <c r="Z165" s="991"/>
      <c r="AA165" s="991"/>
    </row>
    <row r="166" spans="1:27" ht="18">
      <c r="A166" s="1150" t="s">
        <v>7363</v>
      </c>
      <c r="B166" s="1160" t="s">
        <v>7369</v>
      </c>
      <c r="C166" s="1152"/>
      <c r="D166" s="1152"/>
      <c r="E166" s="1152"/>
      <c r="F166" s="991"/>
      <c r="G166" s="991"/>
      <c r="H166" s="991"/>
      <c r="I166" s="991"/>
      <c r="J166" s="991"/>
      <c r="K166" s="991"/>
      <c r="L166" s="991"/>
      <c r="M166" s="991"/>
      <c r="N166" s="991"/>
      <c r="O166" s="991"/>
      <c r="P166" s="991"/>
      <c r="Q166" s="991"/>
      <c r="R166" s="991"/>
      <c r="S166" s="991"/>
      <c r="T166" s="991"/>
      <c r="U166" s="991"/>
      <c r="V166" s="991"/>
      <c r="W166" s="991"/>
      <c r="X166" s="991"/>
      <c r="Y166" s="991"/>
      <c r="Z166" s="991"/>
      <c r="AA166" s="991"/>
    </row>
    <row r="167" spans="1:27" ht="72">
      <c r="A167" s="1150" t="s">
        <v>7363</v>
      </c>
      <c r="B167" s="1144" t="s">
        <v>7370</v>
      </c>
      <c r="C167" s="1145">
        <v>44228</v>
      </c>
      <c r="D167" s="1163" t="s">
        <v>13746</v>
      </c>
      <c r="E167" s="1146" t="s">
        <v>13747</v>
      </c>
      <c r="F167" s="991"/>
      <c r="G167" s="991"/>
      <c r="H167" s="991"/>
      <c r="I167" s="991"/>
      <c r="J167" s="991"/>
      <c r="K167" s="991"/>
      <c r="L167" s="991"/>
      <c r="M167" s="991"/>
      <c r="N167" s="991"/>
      <c r="O167" s="991"/>
      <c r="P167" s="991"/>
      <c r="Q167" s="991"/>
      <c r="R167" s="991"/>
      <c r="S167" s="991"/>
      <c r="T167" s="991"/>
      <c r="U167" s="991"/>
      <c r="V167" s="991"/>
      <c r="W167" s="991"/>
      <c r="X167" s="991"/>
      <c r="Y167" s="991"/>
      <c r="Z167" s="991"/>
      <c r="AA167" s="991"/>
    </row>
    <row r="168" spans="1:27" ht="18">
      <c r="A168" s="1143" t="s">
        <v>7371</v>
      </c>
      <c r="B168" s="1144" t="s">
        <v>7382</v>
      </c>
      <c r="C168" s="1152"/>
      <c r="D168" s="1152"/>
      <c r="E168" s="1152"/>
      <c r="F168" s="991"/>
      <c r="G168" s="991"/>
      <c r="H168" s="991"/>
      <c r="I168" s="991"/>
      <c r="J168" s="991"/>
      <c r="K168" s="991"/>
      <c r="L168" s="991"/>
      <c r="M168" s="991"/>
      <c r="N168" s="991"/>
      <c r="O168" s="991"/>
      <c r="P168" s="991"/>
      <c r="Q168" s="991"/>
      <c r="R168" s="991"/>
      <c r="S168" s="991"/>
      <c r="T168" s="991"/>
      <c r="U168" s="991"/>
      <c r="V168" s="991"/>
      <c r="W168" s="991"/>
      <c r="X168" s="991"/>
      <c r="Y168" s="991"/>
      <c r="Z168" s="991"/>
      <c r="AA168" s="991"/>
    </row>
    <row r="169" spans="1:27" ht="31.5">
      <c r="A169" s="1150" t="s">
        <v>7371</v>
      </c>
      <c r="B169" s="1144" t="s">
        <v>7373</v>
      </c>
      <c r="C169" s="1152"/>
      <c r="D169" s="1152"/>
      <c r="E169" s="1152"/>
      <c r="F169" s="991"/>
      <c r="G169" s="991"/>
      <c r="H169" s="991"/>
      <c r="I169" s="991"/>
      <c r="J169" s="991"/>
      <c r="K169" s="991"/>
      <c r="L169" s="991"/>
      <c r="M169" s="991"/>
      <c r="N169" s="991"/>
      <c r="O169" s="991"/>
      <c r="P169" s="991"/>
      <c r="Q169" s="991"/>
      <c r="R169" s="991"/>
      <c r="S169" s="991"/>
      <c r="T169" s="991"/>
      <c r="U169" s="991"/>
      <c r="V169" s="991"/>
      <c r="W169" s="991"/>
      <c r="X169" s="991"/>
      <c r="Y169" s="991"/>
      <c r="Z169" s="991"/>
      <c r="AA169" s="991"/>
    </row>
    <row r="170" spans="1:27" ht="18">
      <c r="A170" s="1150" t="s">
        <v>7371</v>
      </c>
      <c r="B170" s="1144" t="s">
        <v>7380</v>
      </c>
      <c r="C170" s="1152"/>
      <c r="D170" s="1152"/>
      <c r="E170" s="1152"/>
      <c r="F170" s="991"/>
      <c r="G170" s="991"/>
      <c r="H170" s="991"/>
      <c r="I170" s="991"/>
      <c r="J170" s="991"/>
      <c r="K170" s="991"/>
      <c r="L170" s="991"/>
      <c r="M170" s="991"/>
      <c r="N170" s="991"/>
      <c r="O170" s="991"/>
      <c r="P170" s="991"/>
      <c r="Q170" s="991"/>
      <c r="R170" s="991"/>
      <c r="S170" s="991"/>
      <c r="T170" s="991"/>
      <c r="U170" s="991"/>
      <c r="V170" s="991"/>
      <c r="W170" s="991"/>
      <c r="X170" s="991"/>
      <c r="Y170" s="991"/>
      <c r="Z170" s="991"/>
      <c r="AA170" s="991"/>
    </row>
    <row r="171" spans="1:27" ht="31.5">
      <c r="A171" s="1150" t="s">
        <v>7371</v>
      </c>
      <c r="B171" s="1144" t="s">
        <v>7376</v>
      </c>
      <c r="C171" s="1152"/>
      <c r="D171" s="1152"/>
      <c r="E171" s="1152"/>
      <c r="F171" s="991"/>
      <c r="G171" s="991"/>
      <c r="H171" s="991"/>
      <c r="I171" s="991"/>
      <c r="J171" s="991"/>
      <c r="K171" s="991"/>
      <c r="L171" s="991"/>
      <c r="M171" s="991"/>
      <c r="N171" s="991"/>
      <c r="O171" s="991"/>
      <c r="P171" s="991"/>
      <c r="Q171" s="991"/>
      <c r="R171" s="991"/>
      <c r="S171" s="991"/>
      <c r="T171" s="991"/>
      <c r="U171" s="991"/>
      <c r="V171" s="991"/>
      <c r="W171" s="991"/>
      <c r="X171" s="991"/>
      <c r="Y171" s="991"/>
      <c r="Z171" s="991"/>
      <c r="AA171" s="991"/>
    </row>
    <row r="172" spans="1:27" ht="18">
      <c r="A172" s="1150" t="s">
        <v>7371</v>
      </c>
      <c r="B172" s="1144" t="s">
        <v>7380</v>
      </c>
      <c r="C172" s="1152"/>
      <c r="D172" s="1152"/>
      <c r="E172" s="1152"/>
      <c r="F172" s="991"/>
      <c r="G172" s="991"/>
      <c r="H172" s="991"/>
      <c r="I172" s="991"/>
      <c r="J172" s="991"/>
      <c r="K172" s="991"/>
      <c r="L172" s="991"/>
      <c r="M172" s="991"/>
      <c r="N172" s="991"/>
      <c r="O172" s="991"/>
      <c r="P172" s="991"/>
      <c r="Q172" s="991"/>
      <c r="R172" s="991"/>
      <c r="S172" s="991"/>
      <c r="T172" s="991"/>
      <c r="U172" s="991"/>
      <c r="V172" s="991"/>
      <c r="W172" s="991"/>
      <c r="X172" s="991"/>
      <c r="Y172" s="991"/>
      <c r="Z172" s="991"/>
      <c r="AA172" s="991"/>
    </row>
    <row r="173" spans="1:27" ht="31.5">
      <c r="A173" s="1150" t="s">
        <v>7371</v>
      </c>
      <c r="B173" s="1144" t="s">
        <v>7377</v>
      </c>
      <c r="C173" s="1152"/>
      <c r="D173" s="1152"/>
      <c r="E173" s="1152"/>
      <c r="F173" s="991"/>
      <c r="G173" s="991"/>
      <c r="H173" s="991"/>
      <c r="I173" s="991"/>
      <c r="J173" s="991"/>
      <c r="K173" s="991"/>
      <c r="L173" s="991"/>
      <c r="M173" s="991"/>
      <c r="N173" s="991"/>
      <c r="O173" s="991"/>
      <c r="P173" s="991"/>
      <c r="Q173" s="991"/>
      <c r="R173" s="991"/>
      <c r="S173" s="991"/>
      <c r="T173" s="991"/>
      <c r="U173" s="991"/>
      <c r="V173" s="991"/>
      <c r="W173" s="991"/>
      <c r="X173" s="991"/>
      <c r="Y173" s="991"/>
      <c r="Z173" s="991"/>
      <c r="AA173" s="991"/>
    </row>
    <row r="174" spans="1:27" ht="31.5">
      <c r="A174" s="1150" t="s">
        <v>7371</v>
      </c>
      <c r="B174" s="1144" t="s">
        <v>7372</v>
      </c>
      <c r="C174" s="1152"/>
      <c r="D174" s="1152"/>
      <c r="E174" s="1152"/>
      <c r="F174" s="991"/>
      <c r="G174" s="991"/>
      <c r="H174" s="991"/>
      <c r="I174" s="991"/>
      <c r="J174" s="991"/>
      <c r="K174" s="991"/>
      <c r="L174" s="991"/>
      <c r="M174" s="991"/>
      <c r="N174" s="991"/>
      <c r="O174" s="991"/>
      <c r="P174" s="991"/>
      <c r="Q174" s="991"/>
      <c r="R174" s="991"/>
      <c r="S174" s="991"/>
      <c r="T174" s="991"/>
      <c r="U174" s="991"/>
      <c r="V174" s="991"/>
      <c r="W174" s="991"/>
      <c r="X174" s="991"/>
      <c r="Y174" s="991"/>
      <c r="Z174" s="991"/>
      <c r="AA174" s="991"/>
    </row>
    <row r="175" spans="1:27" ht="31.5">
      <c r="A175" s="1150" t="s">
        <v>7383</v>
      </c>
      <c r="B175" s="1144" t="s">
        <v>7440</v>
      </c>
      <c r="C175" s="1152"/>
      <c r="D175" s="1152"/>
      <c r="E175" s="1152"/>
      <c r="F175" s="991"/>
      <c r="G175" s="991"/>
      <c r="H175" s="991"/>
      <c r="I175" s="991"/>
      <c r="J175" s="991"/>
      <c r="K175" s="991"/>
      <c r="L175" s="991"/>
      <c r="M175" s="991"/>
      <c r="N175" s="991"/>
      <c r="O175" s="991"/>
      <c r="P175" s="991"/>
      <c r="Q175" s="991"/>
      <c r="R175" s="991"/>
      <c r="S175" s="991"/>
      <c r="T175" s="991"/>
      <c r="U175" s="991"/>
      <c r="V175" s="991"/>
      <c r="W175" s="991"/>
      <c r="X175" s="991"/>
      <c r="Y175" s="991"/>
      <c r="Z175" s="991"/>
      <c r="AA175" s="991"/>
    </row>
    <row r="176" spans="1:27" ht="31.5">
      <c r="A176" s="1150" t="s">
        <v>7383</v>
      </c>
      <c r="B176" s="1144" t="s">
        <v>7434</v>
      </c>
      <c r="C176" s="1152"/>
      <c r="D176" s="1152"/>
      <c r="E176" s="1152"/>
      <c r="F176" s="991"/>
      <c r="G176" s="991"/>
      <c r="H176" s="991"/>
      <c r="I176" s="991"/>
      <c r="J176" s="991"/>
      <c r="K176" s="991"/>
      <c r="L176" s="991"/>
      <c r="M176" s="991"/>
      <c r="N176" s="991"/>
      <c r="O176" s="991"/>
      <c r="P176" s="991"/>
      <c r="Q176" s="991"/>
      <c r="R176" s="991"/>
      <c r="S176" s="991"/>
      <c r="T176" s="991"/>
      <c r="U176" s="991"/>
      <c r="V176" s="991"/>
      <c r="W176" s="991"/>
      <c r="X176" s="991"/>
      <c r="Y176" s="991"/>
      <c r="Z176" s="991"/>
      <c r="AA176" s="991"/>
    </row>
    <row r="177" spans="1:27" ht="47.25">
      <c r="A177" s="1143" t="s">
        <v>7383</v>
      </c>
      <c r="B177" s="1144" t="s">
        <v>7409</v>
      </c>
      <c r="C177" s="1152"/>
      <c r="D177" s="1152"/>
      <c r="E177" s="1152"/>
      <c r="F177" s="991"/>
      <c r="G177" s="991"/>
      <c r="H177" s="991"/>
      <c r="I177" s="991"/>
      <c r="J177" s="991"/>
      <c r="K177" s="991"/>
      <c r="L177" s="991"/>
      <c r="M177" s="991"/>
      <c r="N177" s="991"/>
      <c r="O177" s="991"/>
      <c r="P177" s="991"/>
      <c r="Q177" s="991"/>
      <c r="R177" s="991"/>
      <c r="S177" s="991"/>
      <c r="T177" s="991"/>
      <c r="U177" s="991"/>
      <c r="V177" s="991"/>
      <c r="W177" s="991"/>
      <c r="X177" s="991"/>
      <c r="Y177" s="991"/>
      <c r="Z177" s="991"/>
      <c r="AA177" s="991"/>
    </row>
    <row r="178" spans="1:27" ht="31.5">
      <c r="A178" s="1150" t="s">
        <v>7383</v>
      </c>
      <c r="B178" s="1154" t="s">
        <v>7397</v>
      </c>
      <c r="C178" s="1152"/>
      <c r="D178" s="1152"/>
      <c r="E178" s="1152"/>
      <c r="F178" s="991"/>
      <c r="G178" s="991"/>
      <c r="H178" s="991"/>
      <c r="I178" s="991"/>
      <c r="J178" s="991"/>
      <c r="K178" s="991"/>
      <c r="L178" s="991"/>
      <c r="M178" s="991"/>
      <c r="N178" s="991"/>
      <c r="O178" s="991"/>
      <c r="P178" s="991"/>
      <c r="Q178" s="991"/>
      <c r="R178" s="991"/>
      <c r="S178" s="991"/>
      <c r="T178" s="991"/>
      <c r="U178" s="991"/>
      <c r="V178" s="991"/>
      <c r="W178" s="991"/>
      <c r="X178" s="991"/>
      <c r="Y178" s="991"/>
      <c r="Z178" s="991"/>
      <c r="AA178" s="991"/>
    </row>
    <row r="179" spans="1:27" ht="18">
      <c r="A179" s="1150" t="s">
        <v>7383</v>
      </c>
      <c r="B179" s="1154" t="s">
        <v>7392</v>
      </c>
      <c r="C179" s="1152"/>
      <c r="D179" s="1152"/>
      <c r="E179" s="1152"/>
      <c r="F179" s="991"/>
      <c r="G179" s="991"/>
      <c r="H179" s="991"/>
      <c r="I179" s="991"/>
      <c r="J179" s="991"/>
      <c r="K179" s="991"/>
      <c r="L179" s="991"/>
      <c r="M179" s="991"/>
      <c r="N179" s="991"/>
      <c r="O179" s="991"/>
      <c r="P179" s="991"/>
      <c r="Q179" s="991"/>
      <c r="R179" s="991"/>
      <c r="S179" s="991"/>
      <c r="T179" s="991"/>
      <c r="U179" s="991"/>
      <c r="V179" s="991"/>
      <c r="W179" s="991"/>
      <c r="X179" s="991"/>
      <c r="Y179" s="991"/>
      <c r="Z179" s="991"/>
      <c r="AA179" s="991"/>
    </row>
    <row r="180" spans="1:27" ht="31.5">
      <c r="A180" s="1150" t="s">
        <v>7383</v>
      </c>
      <c r="B180" s="1144" t="s">
        <v>7422</v>
      </c>
      <c r="C180" s="1152"/>
      <c r="D180" s="1152"/>
      <c r="E180" s="1152"/>
      <c r="F180" s="991"/>
      <c r="G180" s="991"/>
      <c r="H180" s="991"/>
      <c r="I180" s="991"/>
      <c r="J180" s="991"/>
      <c r="K180" s="991"/>
      <c r="L180" s="991"/>
      <c r="M180" s="991"/>
      <c r="N180" s="991"/>
      <c r="O180" s="991"/>
      <c r="P180" s="991"/>
      <c r="Q180" s="991"/>
      <c r="R180" s="991"/>
      <c r="S180" s="991"/>
      <c r="T180" s="991"/>
      <c r="U180" s="991"/>
      <c r="V180" s="991"/>
      <c r="W180" s="991"/>
      <c r="X180" s="991"/>
      <c r="Y180" s="991"/>
      <c r="Z180" s="991"/>
      <c r="AA180" s="991"/>
    </row>
    <row r="181" spans="1:27" ht="47.25">
      <c r="A181" s="1150" t="s">
        <v>7383</v>
      </c>
      <c r="B181" s="1144" t="s">
        <v>7405</v>
      </c>
      <c r="C181" s="1152"/>
      <c r="D181" s="1152"/>
      <c r="E181" s="1152"/>
      <c r="F181" s="991"/>
      <c r="G181" s="991"/>
      <c r="H181" s="991"/>
      <c r="I181" s="991"/>
      <c r="J181" s="991"/>
      <c r="K181" s="991"/>
      <c r="L181" s="991"/>
      <c r="M181" s="991"/>
      <c r="N181" s="991"/>
      <c r="O181" s="991"/>
      <c r="P181" s="991"/>
      <c r="Q181" s="991"/>
      <c r="R181" s="991"/>
      <c r="S181" s="991"/>
      <c r="T181" s="991"/>
      <c r="U181" s="991"/>
      <c r="V181" s="991"/>
      <c r="W181" s="991"/>
      <c r="X181" s="991"/>
      <c r="Y181" s="991"/>
      <c r="Z181" s="991"/>
      <c r="AA181" s="991"/>
    </row>
    <row r="182" spans="1:27" ht="18">
      <c r="A182" s="1150" t="s">
        <v>7383</v>
      </c>
      <c r="B182" s="1144" t="s">
        <v>7393</v>
      </c>
      <c r="C182" s="1152"/>
      <c r="D182" s="1152"/>
      <c r="E182" s="1152"/>
      <c r="F182" s="991"/>
      <c r="G182" s="991"/>
      <c r="H182" s="991"/>
      <c r="I182" s="991"/>
      <c r="J182" s="991"/>
      <c r="K182" s="991"/>
      <c r="L182" s="991"/>
      <c r="M182" s="991"/>
      <c r="N182" s="991"/>
      <c r="O182" s="991"/>
      <c r="P182" s="991"/>
      <c r="Q182" s="991"/>
      <c r="R182" s="991"/>
      <c r="S182" s="991"/>
      <c r="T182" s="991"/>
      <c r="U182" s="991"/>
      <c r="V182" s="991"/>
      <c r="W182" s="991"/>
      <c r="X182" s="991"/>
      <c r="Y182" s="991"/>
      <c r="Z182" s="991"/>
      <c r="AA182" s="991"/>
    </row>
    <row r="183" spans="1:27" ht="18">
      <c r="A183" s="1150" t="s">
        <v>7383</v>
      </c>
      <c r="B183" s="1144" t="s">
        <v>7443</v>
      </c>
      <c r="C183" s="1145"/>
      <c r="D183" s="1166">
        <v>44221</v>
      </c>
      <c r="E183" s="1146" t="s">
        <v>13748</v>
      </c>
      <c r="F183" s="991"/>
      <c r="G183" s="991"/>
      <c r="H183" s="991"/>
      <c r="I183" s="991"/>
      <c r="J183" s="991"/>
      <c r="K183" s="991"/>
      <c r="L183" s="991"/>
      <c r="M183" s="991"/>
      <c r="N183" s="991"/>
      <c r="O183" s="991"/>
      <c r="P183" s="991"/>
      <c r="Q183" s="991"/>
      <c r="R183" s="991"/>
      <c r="S183" s="991"/>
      <c r="T183" s="991"/>
      <c r="U183" s="991"/>
      <c r="V183" s="991"/>
      <c r="W183" s="991"/>
      <c r="X183" s="991"/>
      <c r="Y183" s="991"/>
      <c r="Z183" s="991"/>
      <c r="AA183" s="991"/>
    </row>
    <row r="184" spans="1:27" ht="31.5">
      <c r="A184" s="1150" t="s">
        <v>7383</v>
      </c>
      <c r="B184" s="1144" t="s">
        <v>7416</v>
      </c>
      <c r="C184" s="1152"/>
      <c r="D184" s="1152"/>
      <c r="E184" s="1152"/>
      <c r="F184" s="991"/>
      <c r="G184" s="991"/>
      <c r="H184" s="991"/>
      <c r="I184" s="991"/>
      <c r="J184" s="991"/>
      <c r="K184" s="991"/>
      <c r="L184" s="991"/>
      <c r="M184" s="991"/>
      <c r="N184" s="991"/>
      <c r="O184" s="991"/>
      <c r="P184" s="991"/>
      <c r="Q184" s="991"/>
      <c r="R184" s="991"/>
      <c r="S184" s="991"/>
      <c r="T184" s="991"/>
      <c r="U184" s="991"/>
      <c r="V184" s="991"/>
      <c r="W184" s="991"/>
      <c r="X184" s="991"/>
      <c r="Y184" s="991"/>
      <c r="Z184" s="991"/>
      <c r="AA184" s="991"/>
    </row>
    <row r="185" spans="1:27" ht="31.5">
      <c r="A185" s="1150" t="s">
        <v>7383</v>
      </c>
      <c r="B185" s="1154" t="s">
        <v>7404</v>
      </c>
      <c r="C185" s="1152"/>
      <c r="D185" s="1152"/>
      <c r="E185" s="1152"/>
      <c r="F185" s="991"/>
      <c r="G185" s="991"/>
      <c r="H185" s="991"/>
      <c r="I185" s="991"/>
      <c r="J185" s="991"/>
      <c r="K185" s="991"/>
      <c r="L185" s="991"/>
      <c r="M185" s="991"/>
      <c r="N185" s="991"/>
      <c r="O185" s="991"/>
      <c r="P185" s="991"/>
      <c r="Q185" s="991"/>
      <c r="R185" s="991"/>
      <c r="S185" s="991"/>
      <c r="T185" s="991"/>
      <c r="U185" s="991"/>
      <c r="V185" s="991"/>
      <c r="W185" s="991"/>
      <c r="X185" s="991"/>
      <c r="Y185" s="991"/>
      <c r="Z185" s="991"/>
      <c r="AA185" s="991"/>
    </row>
    <row r="186" spans="1:27" ht="31.5">
      <c r="A186" s="1150" t="s">
        <v>7383</v>
      </c>
      <c r="B186" s="1154" t="s">
        <v>7396</v>
      </c>
      <c r="C186" s="1152"/>
      <c r="D186" s="1152"/>
      <c r="E186" s="1152"/>
      <c r="F186" s="991"/>
      <c r="G186" s="991"/>
      <c r="H186" s="991"/>
      <c r="I186" s="991"/>
      <c r="J186" s="991"/>
      <c r="K186" s="991"/>
      <c r="L186" s="991"/>
      <c r="M186" s="991"/>
      <c r="N186" s="991"/>
      <c r="O186" s="991"/>
      <c r="P186" s="991"/>
      <c r="Q186" s="991"/>
      <c r="R186" s="991"/>
      <c r="S186" s="991"/>
      <c r="T186" s="991"/>
      <c r="U186" s="991"/>
      <c r="V186" s="991"/>
      <c r="W186" s="991"/>
      <c r="X186" s="991"/>
      <c r="Y186" s="991"/>
      <c r="Z186" s="991"/>
      <c r="AA186" s="991"/>
    </row>
    <row r="187" spans="1:27" ht="31.5">
      <c r="A187" s="1150" t="s">
        <v>7383</v>
      </c>
      <c r="B187" s="1154" t="s">
        <v>7423</v>
      </c>
      <c r="C187" s="1152"/>
      <c r="D187" s="1171"/>
      <c r="E187" s="1152"/>
      <c r="F187" s="991"/>
      <c r="G187" s="991"/>
      <c r="H187" s="991"/>
      <c r="I187" s="991"/>
      <c r="J187" s="991"/>
      <c r="K187" s="991"/>
      <c r="L187" s="991"/>
      <c r="M187" s="991"/>
      <c r="N187" s="991"/>
      <c r="O187" s="991"/>
      <c r="P187" s="991"/>
      <c r="Q187" s="991"/>
      <c r="R187" s="991"/>
      <c r="S187" s="991"/>
      <c r="T187" s="991"/>
      <c r="U187" s="991"/>
      <c r="V187" s="991"/>
      <c r="W187" s="991"/>
      <c r="X187" s="991"/>
      <c r="Y187" s="991"/>
      <c r="Z187" s="991"/>
      <c r="AA187" s="991"/>
    </row>
    <row r="188" spans="1:27" ht="31.5">
      <c r="A188" s="1150" t="s">
        <v>7383</v>
      </c>
      <c r="B188" s="1154" t="s">
        <v>7424</v>
      </c>
      <c r="C188" s="1152"/>
      <c r="D188" s="1152"/>
      <c r="E188" s="1152"/>
      <c r="F188" s="991"/>
      <c r="G188" s="991"/>
      <c r="H188" s="991"/>
      <c r="I188" s="991"/>
      <c r="J188" s="991"/>
      <c r="K188" s="991"/>
      <c r="L188" s="991"/>
      <c r="M188" s="991"/>
      <c r="N188" s="991"/>
      <c r="O188" s="991"/>
      <c r="P188" s="991"/>
      <c r="Q188" s="991"/>
      <c r="R188" s="991"/>
      <c r="S188" s="991"/>
      <c r="T188" s="991"/>
      <c r="U188" s="991"/>
      <c r="V188" s="991"/>
      <c r="W188" s="991"/>
      <c r="X188" s="991"/>
      <c r="Y188" s="991"/>
      <c r="Z188" s="991"/>
      <c r="AA188" s="991"/>
    </row>
    <row r="189" spans="1:27" ht="90">
      <c r="A189" s="1150" t="s">
        <v>7383</v>
      </c>
      <c r="B189" s="1154" t="s">
        <v>7389</v>
      </c>
      <c r="C189" s="1166">
        <v>44201</v>
      </c>
      <c r="D189" s="1166">
        <v>44209</v>
      </c>
      <c r="E189" s="1163" t="s">
        <v>13749</v>
      </c>
      <c r="F189" s="991"/>
      <c r="G189" s="991"/>
      <c r="H189" s="991"/>
      <c r="I189" s="991"/>
      <c r="J189" s="991"/>
      <c r="K189" s="991"/>
      <c r="L189" s="991"/>
      <c r="M189" s="991"/>
      <c r="N189" s="991"/>
      <c r="O189" s="991"/>
      <c r="P189" s="991"/>
      <c r="Q189" s="991"/>
      <c r="R189" s="991"/>
      <c r="S189" s="991"/>
      <c r="T189" s="991"/>
      <c r="U189" s="991"/>
      <c r="V189" s="991"/>
      <c r="W189" s="991"/>
      <c r="X189" s="991"/>
      <c r="Y189" s="991"/>
      <c r="Z189" s="991"/>
      <c r="AA189" s="991"/>
    </row>
    <row r="190" spans="1:27" ht="31.5">
      <c r="A190" s="1150" t="s">
        <v>7383</v>
      </c>
      <c r="B190" s="1144" t="s">
        <v>7387</v>
      </c>
      <c r="C190" s="1152"/>
      <c r="D190" s="1166"/>
      <c r="E190" s="1152"/>
      <c r="F190" s="991"/>
      <c r="G190" s="991"/>
      <c r="H190" s="991"/>
      <c r="I190" s="991"/>
      <c r="J190" s="991"/>
      <c r="K190" s="991"/>
      <c r="L190" s="991"/>
      <c r="M190" s="991"/>
      <c r="N190" s="991"/>
      <c r="O190" s="991"/>
      <c r="P190" s="991"/>
      <c r="Q190" s="991"/>
      <c r="R190" s="991"/>
      <c r="S190" s="991"/>
      <c r="T190" s="991"/>
      <c r="U190" s="991"/>
      <c r="V190" s="991"/>
      <c r="W190" s="991"/>
      <c r="X190" s="991"/>
      <c r="Y190" s="991"/>
      <c r="Z190" s="991"/>
      <c r="AA190" s="991"/>
    </row>
    <row r="191" spans="1:27" ht="31.5">
      <c r="A191" s="1150" t="s">
        <v>7383</v>
      </c>
      <c r="B191" s="1144" t="s">
        <v>7452</v>
      </c>
      <c r="C191" s="1171"/>
      <c r="D191" s="1171"/>
      <c r="E191" s="1152"/>
      <c r="F191" s="991"/>
      <c r="G191" s="991"/>
      <c r="H191" s="991"/>
      <c r="I191" s="991"/>
      <c r="J191" s="991"/>
      <c r="K191" s="991"/>
      <c r="L191" s="991"/>
      <c r="M191" s="991"/>
      <c r="N191" s="991"/>
      <c r="O191" s="991"/>
      <c r="P191" s="991"/>
      <c r="Q191" s="991"/>
      <c r="R191" s="991"/>
      <c r="S191" s="991"/>
      <c r="T191" s="991"/>
      <c r="U191" s="991"/>
      <c r="V191" s="991"/>
      <c r="W191" s="991"/>
      <c r="X191" s="991"/>
      <c r="Y191" s="991"/>
      <c r="Z191" s="991"/>
      <c r="AA191" s="991"/>
    </row>
    <row r="192" spans="1:27" ht="31.5">
      <c r="A192" s="1150" t="s">
        <v>7383</v>
      </c>
      <c r="B192" s="1154" t="s">
        <v>8270</v>
      </c>
      <c r="C192" s="1152"/>
      <c r="D192" s="1152"/>
      <c r="E192" s="1152"/>
      <c r="F192" s="991"/>
      <c r="G192" s="991"/>
      <c r="H192" s="991"/>
      <c r="I192" s="991"/>
      <c r="J192" s="991"/>
      <c r="K192" s="991"/>
      <c r="L192" s="991"/>
      <c r="M192" s="991"/>
      <c r="N192" s="991"/>
      <c r="O192" s="991"/>
      <c r="P192" s="991"/>
      <c r="Q192" s="991"/>
      <c r="R192" s="991"/>
      <c r="S192" s="991"/>
      <c r="T192" s="991"/>
      <c r="U192" s="991"/>
      <c r="V192" s="991"/>
      <c r="W192" s="991"/>
      <c r="X192" s="991"/>
      <c r="Y192" s="991"/>
      <c r="Z192" s="991"/>
      <c r="AA192" s="991"/>
    </row>
    <row r="193" spans="1:27" ht="18">
      <c r="A193" s="1150" t="s">
        <v>7383</v>
      </c>
      <c r="B193" s="1154" t="s">
        <v>7399</v>
      </c>
      <c r="C193" s="1152"/>
      <c r="D193" s="1152"/>
      <c r="E193" s="1152"/>
      <c r="F193" s="991"/>
      <c r="G193" s="991"/>
      <c r="H193" s="991"/>
      <c r="I193" s="991"/>
      <c r="J193" s="991"/>
      <c r="K193" s="991"/>
      <c r="L193" s="991"/>
      <c r="M193" s="991"/>
      <c r="N193" s="991"/>
      <c r="O193" s="991"/>
      <c r="P193" s="991"/>
      <c r="Q193" s="991"/>
      <c r="R193" s="991"/>
      <c r="S193" s="991"/>
      <c r="T193" s="991"/>
      <c r="U193" s="991"/>
      <c r="V193" s="991"/>
      <c r="W193" s="991"/>
      <c r="X193" s="991"/>
      <c r="Y193" s="991"/>
      <c r="Z193" s="991"/>
      <c r="AA193" s="991"/>
    </row>
    <row r="194" spans="1:27" ht="31.5">
      <c r="A194" s="1150" t="s">
        <v>7383</v>
      </c>
      <c r="B194" s="1144" t="s">
        <v>7427</v>
      </c>
      <c r="C194" s="1166">
        <v>44224</v>
      </c>
      <c r="D194" s="1166">
        <v>44244</v>
      </c>
      <c r="E194" s="1152"/>
      <c r="F194" s="1164"/>
      <c r="G194" s="991"/>
      <c r="H194" s="991"/>
      <c r="I194" s="991"/>
      <c r="J194" s="991"/>
      <c r="K194" s="991"/>
      <c r="L194" s="991"/>
      <c r="M194" s="991"/>
      <c r="N194" s="991"/>
      <c r="O194" s="991"/>
      <c r="P194" s="991"/>
      <c r="Q194" s="991"/>
      <c r="R194" s="991"/>
      <c r="S194" s="991"/>
      <c r="T194" s="991"/>
      <c r="U194" s="991"/>
      <c r="V194" s="991"/>
      <c r="W194" s="991"/>
      <c r="X194" s="991"/>
      <c r="Y194" s="991"/>
      <c r="Z194" s="991"/>
      <c r="AA194" s="991"/>
    </row>
    <row r="195" spans="1:27" ht="47.25">
      <c r="A195" s="1150" t="s">
        <v>7383</v>
      </c>
      <c r="B195" s="1144" t="s">
        <v>8271</v>
      </c>
      <c r="C195" s="1146" t="s">
        <v>13049</v>
      </c>
      <c r="D195" s="1152"/>
      <c r="E195" s="1152"/>
      <c r="F195" s="991"/>
      <c r="G195" s="991"/>
      <c r="H195" s="991"/>
      <c r="I195" s="991"/>
      <c r="J195" s="991"/>
      <c r="K195" s="991"/>
      <c r="L195" s="991"/>
      <c r="M195" s="991"/>
      <c r="N195" s="991"/>
      <c r="O195" s="991"/>
      <c r="P195" s="991"/>
      <c r="Q195" s="991"/>
      <c r="R195" s="991"/>
      <c r="S195" s="991"/>
      <c r="T195" s="991"/>
      <c r="U195" s="991"/>
      <c r="V195" s="991"/>
      <c r="W195" s="991"/>
      <c r="X195" s="991"/>
      <c r="Y195" s="991"/>
      <c r="Z195" s="991"/>
      <c r="AA195" s="991"/>
    </row>
    <row r="196" spans="1:27" ht="18">
      <c r="A196" s="1150" t="s">
        <v>7383</v>
      </c>
      <c r="B196" s="1144" t="s">
        <v>7384</v>
      </c>
      <c r="C196" s="1152"/>
      <c r="D196" s="1171"/>
      <c r="E196" s="1152"/>
      <c r="F196" s="991"/>
      <c r="G196" s="991"/>
      <c r="H196" s="991"/>
      <c r="I196" s="991"/>
      <c r="J196" s="991"/>
      <c r="K196" s="991"/>
      <c r="L196" s="991"/>
      <c r="M196" s="991"/>
      <c r="N196" s="991"/>
      <c r="O196" s="991"/>
      <c r="P196" s="991"/>
      <c r="Q196" s="991"/>
      <c r="R196" s="991"/>
      <c r="S196" s="991"/>
      <c r="T196" s="991"/>
      <c r="U196" s="991"/>
      <c r="V196" s="991"/>
      <c r="W196" s="991"/>
      <c r="X196" s="991"/>
      <c r="Y196" s="991"/>
      <c r="Z196" s="991"/>
      <c r="AA196" s="991"/>
    </row>
    <row r="197" spans="1:27" ht="18">
      <c r="A197" s="1150" t="s">
        <v>7383</v>
      </c>
      <c r="B197" s="1160" t="s">
        <v>8272</v>
      </c>
      <c r="C197" s="1152"/>
      <c r="D197" s="1176"/>
      <c r="E197" s="1152"/>
      <c r="F197" s="991"/>
      <c r="G197" s="991"/>
      <c r="H197" s="991"/>
      <c r="I197" s="991"/>
      <c r="J197" s="991"/>
      <c r="K197" s="991"/>
      <c r="L197" s="991"/>
      <c r="M197" s="991"/>
      <c r="N197" s="991"/>
      <c r="O197" s="991"/>
      <c r="P197" s="991"/>
      <c r="Q197" s="991"/>
      <c r="R197" s="991"/>
      <c r="S197" s="991"/>
      <c r="T197" s="991"/>
      <c r="U197" s="991"/>
      <c r="V197" s="991"/>
      <c r="W197" s="991"/>
      <c r="X197" s="991"/>
      <c r="Y197" s="991"/>
      <c r="Z197" s="991"/>
      <c r="AA197" s="991"/>
    </row>
    <row r="198" spans="1:27" ht="31.5">
      <c r="A198" s="1150" t="s">
        <v>7383</v>
      </c>
      <c r="B198" s="1144" t="s">
        <v>7437</v>
      </c>
      <c r="C198" s="1152"/>
      <c r="D198" s="1152"/>
      <c r="E198" s="1152"/>
      <c r="F198" s="991"/>
      <c r="G198" s="991"/>
      <c r="H198" s="991"/>
      <c r="I198" s="991"/>
      <c r="J198" s="991"/>
      <c r="K198" s="991"/>
      <c r="L198" s="991"/>
      <c r="M198" s="991"/>
      <c r="N198" s="991"/>
      <c r="O198" s="991"/>
      <c r="P198" s="991"/>
      <c r="Q198" s="991"/>
      <c r="R198" s="991"/>
      <c r="S198" s="991"/>
      <c r="T198" s="991"/>
      <c r="U198" s="991"/>
      <c r="V198" s="991"/>
      <c r="W198" s="991"/>
      <c r="X198" s="991"/>
      <c r="Y198" s="991"/>
      <c r="Z198" s="991"/>
      <c r="AA198" s="991"/>
    </row>
    <row r="199" spans="1:27" ht="31.5">
      <c r="A199" s="1150" t="s">
        <v>7383</v>
      </c>
      <c r="B199" s="1144" t="s">
        <v>8273</v>
      </c>
      <c r="C199" s="1152"/>
      <c r="D199" s="1152"/>
      <c r="E199" s="1152"/>
      <c r="F199" s="991"/>
      <c r="G199" s="991"/>
      <c r="H199" s="991"/>
      <c r="I199" s="991"/>
      <c r="J199" s="991"/>
      <c r="K199" s="991"/>
      <c r="L199" s="991"/>
      <c r="M199" s="991"/>
      <c r="N199" s="991"/>
      <c r="O199" s="991"/>
      <c r="P199" s="991"/>
      <c r="Q199" s="991"/>
      <c r="R199" s="991"/>
      <c r="S199" s="991"/>
      <c r="T199" s="991"/>
      <c r="U199" s="991"/>
      <c r="V199" s="991"/>
      <c r="W199" s="991"/>
      <c r="X199" s="991"/>
      <c r="Y199" s="991"/>
      <c r="Z199" s="991"/>
      <c r="AA199" s="991"/>
    </row>
    <row r="200" spans="1:27" ht="31.5">
      <c r="A200" s="1150" t="s">
        <v>7383</v>
      </c>
      <c r="B200" s="1144" t="s">
        <v>7439</v>
      </c>
      <c r="C200" s="1152"/>
      <c r="D200" s="1152"/>
      <c r="E200" s="1152"/>
      <c r="F200" s="991"/>
      <c r="G200" s="991"/>
      <c r="H200" s="991"/>
      <c r="I200" s="991"/>
      <c r="J200" s="991"/>
      <c r="K200" s="991"/>
      <c r="L200" s="991"/>
      <c r="M200" s="991"/>
      <c r="N200" s="991"/>
      <c r="O200" s="991"/>
      <c r="P200" s="991"/>
      <c r="Q200" s="991"/>
      <c r="R200" s="991"/>
      <c r="S200" s="991"/>
      <c r="T200" s="991"/>
      <c r="U200" s="991"/>
      <c r="V200" s="991"/>
      <c r="W200" s="991"/>
      <c r="X200" s="991"/>
      <c r="Y200" s="991"/>
      <c r="Z200" s="991"/>
      <c r="AA200" s="991"/>
    </row>
    <row r="201" spans="1:27" ht="47.25">
      <c r="A201" s="1150" t="s">
        <v>7383</v>
      </c>
      <c r="B201" s="1144" t="s">
        <v>7388</v>
      </c>
      <c r="C201" s="1152"/>
      <c r="D201" s="1152"/>
      <c r="E201" s="1152"/>
      <c r="F201" s="991"/>
      <c r="G201" s="991"/>
      <c r="H201" s="991"/>
      <c r="I201" s="991"/>
      <c r="J201" s="991"/>
      <c r="K201" s="991"/>
      <c r="L201" s="991"/>
      <c r="M201" s="991"/>
      <c r="N201" s="991"/>
      <c r="O201" s="991"/>
      <c r="P201" s="991"/>
      <c r="Q201" s="991"/>
      <c r="R201" s="991"/>
      <c r="S201" s="991"/>
      <c r="T201" s="991"/>
      <c r="U201" s="991"/>
      <c r="V201" s="991"/>
      <c r="W201" s="991"/>
      <c r="X201" s="991"/>
      <c r="Y201" s="991"/>
      <c r="Z201" s="991"/>
      <c r="AA201" s="991"/>
    </row>
    <row r="202" spans="1:27" ht="31.5">
      <c r="A202" s="1150" t="s">
        <v>7383</v>
      </c>
      <c r="B202" s="1144" t="s">
        <v>7451</v>
      </c>
      <c r="C202" s="1152"/>
      <c r="D202" s="1146" t="s">
        <v>13750</v>
      </c>
      <c r="E202" s="1152"/>
      <c r="F202" s="991"/>
      <c r="G202" s="991"/>
      <c r="H202" s="991"/>
      <c r="I202" s="991"/>
      <c r="J202" s="991"/>
      <c r="K202" s="991"/>
      <c r="L202" s="991"/>
      <c r="M202" s="991"/>
      <c r="N202" s="991"/>
      <c r="O202" s="991"/>
      <c r="P202" s="991"/>
      <c r="Q202" s="991"/>
      <c r="R202" s="991"/>
      <c r="S202" s="991"/>
      <c r="T202" s="991"/>
      <c r="U202" s="991"/>
      <c r="V202" s="991"/>
      <c r="W202" s="991"/>
      <c r="X202" s="991"/>
      <c r="Y202" s="991"/>
      <c r="Z202" s="991"/>
      <c r="AA202" s="991"/>
    </row>
    <row r="203" spans="1:27" ht="47.25">
      <c r="A203" s="1150" t="s">
        <v>7383</v>
      </c>
      <c r="B203" s="1144" t="s">
        <v>7429</v>
      </c>
      <c r="C203" s="1152"/>
      <c r="D203" s="1152"/>
      <c r="E203" s="1152"/>
      <c r="F203" s="991"/>
      <c r="G203" s="991"/>
      <c r="H203" s="991"/>
      <c r="I203" s="991"/>
      <c r="J203" s="991"/>
      <c r="K203" s="991"/>
      <c r="L203" s="991"/>
      <c r="M203" s="991"/>
      <c r="N203" s="991"/>
      <c r="O203" s="991"/>
      <c r="P203" s="991"/>
      <c r="Q203" s="991"/>
      <c r="R203" s="991"/>
      <c r="S203" s="991"/>
      <c r="T203" s="991"/>
      <c r="U203" s="991"/>
      <c r="V203" s="991"/>
      <c r="W203" s="991"/>
      <c r="X203" s="991"/>
      <c r="Y203" s="991"/>
      <c r="Z203" s="991"/>
      <c r="AA203" s="991"/>
    </row>
    <row r="204" spans="1:27" ht="31.5">
      <c r="A204" s="1150" t="s">
        <v>7383</v>
      </c>
      <c r="B204" s="1144" t="s">
        <v>7447</v>
      </c>
      <c r="C204" s="1152"/>
      <c r="D204" s="1152"/>
      <c r="E204" s="1152"/>
      <c r="F204" s="991"/>
      <c r="G204" s="991"/>
      <c r="H204" s="991"/>
      <c r="I204" s="991"/>
      <c r="J204" s="991"/>
      <c r="K204" s="991"/>
      <c r="L204" s="991"/>
      <c r="M204" s="991"/>
      <c r="N204" s="991"/>
      <c r="O204" s="991"/>
      <c r="P204" s="991"/>
      <c r="Q204" s="991"/>
      <c r="R204" s="991"/>
      <c r="S204" s="991"/>
      <c r="T204" s="991"/>
      <c r="U204" s="991"/>
      <c r="V204" s="991"/>
      <c r="W204" s="991"/>
      <c r="X204" s="991"/>
      <c r="Y204" s="991"/>
      <c r="Z204" s="991"/>
      <c r="AA204" s="991"/>
    </row>
    <row r="205" spans="1:27" ht="31.5">
      <c r="A205" s="1150" t="s">
        <v>7383</v>
      </c>
      <c r="B205" s="1144" t="s">
        <v>7455</v>
      </c>
      <c r="C205" s="1152"/>
      <c r="D205" s="1152"/>
      <c r="E205" s="1152"/>
      <c r="F205" s="991"/>
      <c r="G205" s="991"/>
      <c r="H205" s="991"/>
      <c r="I205" s="991"/>
      <c r="J205" s="991"/>
      <c r="K205" s="991"/>
      <c r="L205" s="991"/>
      <c r="M205" s="991"/>
      <c r="N205" s="991"/>
      <c r="O205" s="991"/>
      <c r="P205" s="991"/>
      <c r="Q205" s="991"/>
      <c r="R205" s="991"/>
      <c r="S205" s="991"/>
      <c r="T205" s="991"/>
      <c r="U205" s="991"/>
      <c r="V205" s="991"/>
      <c r="W205" s="991"/>
      <c r="X205" s="991"/>
      <c r="Y205" s="991"/>
      <c r="Z205" s="991"/>
      <c r="AA205" s="991"/>
    </row>
    <row r="206" spans="1:27" ht="31.5">
      <c r="A206" s="1150" t="s">
        <v>7383</v>
      </c>
      <c r="B206" s="1144" t="s">
        <v>7454</v>
      </c>
      <c r="C206" s="1152"/>
      <c r="D206" s="1152"/>
      <c r="E206" s="1152"/>
      <c r="F206" s="991"/>
      <c r="G206" s="991"/>
      <c r="H206" s="991"/>
      <c r="I206" s="991"/>
      <c r="J206" s="991"/>
      <c r="K206" s="991"/>
      <c r="L206" s="991"/>
      <c r="M206" s="991"/>
      <c r="N206" s="991"/>
      <c r="O206" s="991"/>
      <c r="P206" s="991"/>
      <c r="Q206" s="991"/>
      <c r="R206" s="991"/>
      <c r="S206" s="991"/>
      <c r="T206" s="991"/>
      <c r="U206" s="991"/>
      <c r="V206" s="991"/>
      <c r="W206" s="991"/>
      <c r="X206" s="991"/>
      <c r="Y206" s="991"/>
      <c r="Z206" s="991"/>
      <c r="AA206" s="991"/>
    </row>
    <row r="207" spans="1:27" ht="31.5">
      <c r="A207" s="1150" t="s">
        <v>7383</v>
      </c>
      <c r="B207" s="1160" t="s">
        <v>7420</v>
      </c>
      <c r="C207" s="1152"/>
      <c r="D207" s="1152"/>
      <c r="E207" s="1152"/>
      <c r="F207" s="991"/>
      <c r="G207" s="991"/>
      <c r="H207" s="991"/>
      <c r="I207" s="991"/>
      <c r="J207" s="991"/>
      <c r="K207" s="991"/>
      <c r="L207" s="991"/>
      <c r="M207" s="991"/>
      <c r="N207" s="991"/>
      <c r="O207" s="991"/>
      <c r="P207" s="991"/>
      <c r="Q207" s="991"/>
      <c r="R207" s="991"/>
      <c r="S207" s="991"/>
      <c r="T207" s="991"/>
      <c r="U207" s="991"/>
      <c r="V207" s="991"/>
      <c r="W207" s="991"/>
      <c r="X207" s="991"/>
      <c r="Y207" s="991"/>
      <c r="Z207" s="991"/>
      <c r="AA207" s="991"/>
    </row>
    <row r="208" spans="1:27" ht="18">
      <c r="A208" s="1150" t="s">
        <v>7457</v>
      </c>
      <c r="B208" s="1144" t="s">
        <v>7459</v>
      </c>
      <c r="C208" s="1152"/>
      <c r="D208" s="1161"/>
      <c r="E208" s="1152"/>
      <c r="F208" s="991"/>
      <c r="G208" s="991"/>
      <c r="H208" s="991"/>
      <c r="I208" s="991"/>
      <c r="J208" s="991"/>
      <c r="K208" s="991"/>
      <c r="L208" s="991"/>
      <c r="M208" s="991"/>
      <c r="N208" s="991"/>
      <c r="O208" s="991"/>
      <c r="P208" s="991"/>
      <c r="Q208" s="991"/>
      <c r="R208" s="991"/>
      <c r="S208" s="991"/>
      <c r="T208" s="991"/>
      <c r="U208" s="991"/>
      <c r="V208" s="991"/>
      <c r="W208" s="991"/>
      <c r="X208" s="991"/>
      <c r="Y208" s="991"/>
      <c r="Z208" s="991"/>
      <c r="AA208" s="991"/>
    </row>
    <row r="209" spans="1:27" ht="31.5">
      <c r="A209" s="1150" t="s">
        <v>7457</v>
      </c>
      <c r="B209" s="1144" t="s">
        <v>8275</v>
      </c>
      <c r="C209" s="1152"/>
      <c r="D209" s="1152"/>
      <c r="E209" s="1152"/>
      <c r="F209" s="991"/>
      <c r="G209" s="991"/>
      <c r="H209" s="991"/>
      <c r="I209" s="991"/>
      <c r="J209" s="991"/>
      <c r="K209" s="991"/>
      <c r="L209" s="991"/>
      <c r="M209" s="991"/>
      <c r="N209" s="991"/>
      <c r="O209" s="991"/>
      <c r="P209" s="991"/>
      <c r="Q209" s="991"/>
      <c r="R209" s="991"/>
      <c r="S209" s="991"/>
      <c r="T209" s="991"/>
      <c r="U209" s="991"/>
      <c r="V209" s="991"/>
      <c r="W209" s="991"/>
      <c r="X209" s="991"/>
      <c r="Y209" s="991"/>
      <c r="Z209" s="991"/>
      <c r="AA209" s="991"/>
    </row>
    <row r="210" spans="1:27" ht="18">
      <c r="A210" s="1150" t="s">
        <v>7457</v>
      </c>
      <c r="B210" s="1144" t="s">
        <v>7460</v>
      </c>
      <c r="C210" s="1152"/>
      <c r="D210" s="1152"/>
      <c r="E210" s="1152"/>
      <c r="F210" s="991"/>
      <c r="G210" s="991"/>
      <c r="H210" s="991"/>
      <c r="I210" s="991"/>
      <c r="J210" s="991"/>
      <c r="K210" s="991"/>
      <c r="L210" s="991"/>
      <c r="M210" s="991"/>
      <c r="N210" s="991"/>
      <c r="O210" s="991"/>
      <c r="P210" s="991"/>
      <c r="Q210" s="991"/>
      <c r="R210" s="991"/>
      <c r="S210" s="991"/>
      <c r="T210" s="991"/>
      <c r="U210" s="991"/>
      <c r="V210" s="991"/>
      <c r="W210" s="991"/>
      <c r="X210" s="991"/>
      <c r="Y210" s="991"/>
      <c r="Z210" s="991"/>
      <c r="AA210" s="991"/>
    </row>
    <row r="211" spans="1:27" ht="31.5">
      <c r="A211" s="1150" t="s">
        <v>7457</v>
      </c>
      <c r="B211" s="1144" t="s">
        <v>8277</v>
      </c>
      <c r="C211" s="1152"/>
      <c r="D211" s="1152"/>
      <c r="E211" s="1152"/>
      <c r="F211" s="991"/>
      <c r="G211" s="991"/>
      <c r="H211" s="991"/>
      <c r="I211" s="991"/>
      <c r="J211" s="991"/>
      <c r="K211" s="991"/>
      <c r="L211" s="991"/>
      <c r="M211" s="991"/>
      <c r="N211" s="991"/>
      <c r="O211" s="991"/>
      <c r="P211" s="991"/>
      <c r="Q211" s="991"/>
      <c r="R211" s="991"/>
      <c r="S211" s="991"/>
      <c r="T211" s="991"/>
      <c r="U211" s="991"/>
      <c r="V211" s="991"/>
      <c r="W211" s="991"/>
      <c r="X211" s="991"/>
      <c r="Y211" s="991"/>
      <c r="Z211" s="991"/>
      <c r="AA211" s="991"/>
    </row>
    <row r="212" spans="1:27" ht="47.25">
      <c r="A212" s="1143" t="s">
        <v>7457</v>
      </c>
      <c r="B212" s="1154" t="s">
        <v>7464</v>
      </c>
      <c r="C212" s="1152"/>
      <c r="D212" s="1152"/>
      <c r="E212" s="1152"/>
      <c r="F212" s="991"/>
      <c r="G212" s="991"/>
      <c r="H212" s="991"/>
      <c r="I212" s="991"/>
      <c r="J212" s="991"/>
      <c r="K212" s="991"/>
      <c r="L212" s="991"/>
      <c r="M212" s="991"/>
      <c r="N212" s="991"/>
      <c r="O212" s="991"/>
      <c r="P212" s="991"/>
      <c r="Q212" s="991"/>
      <c r="R212" s="991"/>
      <c r="S212" s="991"/>
      <c r="T212" s="991"/>
      <c r="U212" s="991"/>
      <c r="V212" s="991"/>
      <c r="W212" s="991"/>
      <c r="X212" s="991"/>
      <c r="Y212" s="991"/>
      <c r="Z212" s="991"/>
      <c r="AA212" s="991"/>
    </row>
    <row r="213" spans="1:27" ht="31.5">
      <c r="A213" s="1150" t="s">
        <v>7457</v>
      </c>
      <c r="B213" s="1144" t="s">
        <v>8274</v>
      </c>
      <c r="C213" s="1152"/>
      <c r="D213" s="1146" t="s">
        <v>10504</v>
      </c>
      <c r="E213" s="1152"/>
      <c r="F213" s="991"/>
      <c r="G213" s="991"/>
      <c r="H213" s="991"/>
      <c r="I213" s="991"/>
      <c r="J213" s="991"/>
      <c r="K213" s="991"/>
      <c r="L213" s="991"/>
      <c r="M213" s="991"/>
      <c r="N213" s="991"/>
      <c r="O213" s="991"/>
      <c r="P213" s="991"/>
      <c r="Q213" s="991"/>
      <c r="R213" s="991"/>
      <c r="S213" s="991"/>
      <c r="T213" s="991"/>
      <c r="U213" s="991"/>
      <c r="V213" s="991"/>
      <c r="W213" s="991"/>
      <c r="X213" s="991"/>
      <c r="Y213" s="991"/>
      <c r="Z213" s="991"/>
      <c r="AA213" s="991"/>
    </row>
    <row r="214" spans="1:27" ht="31.5">
      <c r="A214" s="1150" t="s">
        <v>7457</v>
      </c>
      <c r="B214" s="1144" t="s">
        <v>7463</v>
      </c>
      <c r="C214" s="1152"/>
      <c r="D214" s="1152"/>
      <c r="E214" s="1152"/>
      <c r="F214" s="991"/>
      <c r="G214" s="991"/>
      <c r="H214" s="991"/>
      <c r="I214" s="991"/>
      <c r="J214" s="991"/>
      <c r="K214" s="991"/>
      <c r="L214" s="991"/>
      <c r="M214" s="991"/>
      <c r="N214" s="991"/>
      <c r="O214" s="991"/>
      <c r="P214" s="991"/>
      <c r="Q214" s="991"/>
      <c r="R214" s="991"/>
      <c r="S214" s="991"/>
      <c r="T214" s="991"/>
      <c r="U214" s="991"/>
      <c r="V214" s="991"/>
      <c r="W214" s="991"/>
      <c r="X214" s="991"/>
      <c r="Y214" s="991"/>
      <c r="Z214" s="991"/>
      <c r="AA214" s="991"/>
    </row>
    <row r="215" spans="1:27" ht="31.5">
      <c r="A215" s="1150" t="s">
        <v>7457</v>
      </c>
      <c r="B215" s="1144" t="s">
        <v>7461</v>
      </c>
      <c r="C215" s="1152"/>
      <c r="D215" s="1161"/>
      <c r="E215" s="1152"/>
      <c r="F215" s="991"/>
      <c r="G215" s="991"/>
      <c r="H215" s="991"/>
      <c r="I215" s="991"/>
      <c r="J215" s="991"/>
      <c r="K215" s="991"/>
      <c r="L215" s="991"/>
      <c r="M215" s="991"/>
      <c r="N215" s="991"/>
      <c r="O215" s="991"/>
      <c r="P215" s="991"/>
      <c r="Q215" s="991"/>
      <c r="R215" s="991"/>
      <c r="S215" s="991"/>
      <c r="T215" s="991"/>
      <c r="U215" s="991"/>
      <c r="V215" s="991"/>
      <c r="W215" s="991"/>
      <c r="X215" s="991"/>
      <c r="Y215" s="991"/>
      <c r="Z215" s="991"/>
      <c r="AA215" s="991"/>
    </row>
    <row r="216" spans="1:27" ht="31.5">
      <c r="A216" s="1150" t="s">
        <v>7457</v>
      </c>
      <c r="B216" s="1144" t="s">
        <v>8276</v>
      </c>
      <c r="C216" s="1152"/>
      <c r="D216" s="1177" t="s">
        <v>13751</v>
      </c>
      <c r="E216" s="1140" t="s">
        <v>13752</v>
      </c>
      <c r="F216" s="991"/>
      <c r="G216" s="991"/>
      <c r="H216" s="991"/>
      <c r="I216" s="991"/>
      <c r="J216" s="991"/>
      <c r="K216" s="991"/>
      <c r="L216" s="991"/>
      <c r="M216" s="991"/>
      <c r="N216" s="991"/>
      <c r="O216" s="991"/>
      <c r="P216" s="991"/>
      <c r="Q216" s="991"/>
      <c r="R216" s="991"/>
      <c r="S216" s="991"/>
      <c r="T216" s="991"/>
      <c r="U216" s="991"/>
      <c r="V216" s="991"/>
      <c r="W216" s="991"/>
      <c r="X216" s="991"/>
      <c r="Y216" s="991"/>
      <c r="Z216" s="991"/>
      <c r="AA216" s="991"/>
    </row>
    <row r="217" spans="1:27" ht="31.5">
      <c r="A217" s="1150" t="s">
        <v>7457</v>
      </c>
      <c r="B217" s="1144" t="s">
        <v>7470</v>
      </c>
      <c r="C217" s="1152"/>
      <c r="D217" s="1161"/>
      <c r="E217" s="1152"/>
      <c r="F217" s="991"/>
      <c r="G217" s="991"/>
      <c r="H217" s="991"/>
      <c r="I217" s="991"/>
      <c r="J217" s="991"/>
      <c r="K217" s="991"/>
      <c r="L217" s="991"/>
      <c r="M217" s="991"/>
      <c r="N217" s="991"/>
      <c r="O217" s="991"/>
      <c r="P217" s="991"/>
      <c r="Q217" s="991"/>
      <c r="R217" s="991"/>
      <c r="S217" s="991"/>
      <c r="T217" s="991"/>
      <c r="U217" s="991"/>
      <c r="V217" s="991"/>
      <c r="W217" s="991"/>
      <c r="X217" s="991"/>
      <c r="Y217" s="991"/>
      <c r="Z217" s="991"/>
      <c r="AA217" s="991"/>
    </row>
    <row r="218" spans="1:27" ht="31.5">
      <c r="A218" s="1150" t="s">
        <v>7457</v>
      </c>
      <c r="B218" s="1144" t="s">
        <v>7462</v>
      </c>
      <c r="C218" s="1152"/>
      <c r="D218" s="1152"/>
      <c r="E218" s="1152"/>
      <c r="F218" s="991"/>
      <c r="G218" s="991"/>
      <c r="H218" s="991"/>
      <c r="I218" s="991"/>
      <c r="J218" s="991"/>
      <c r="K218" s="991"/>
      <c r="L218" s="991"/>
      <c r="M218" s="991"/>
      <c r="N218" s="991"/>
      <c r="O218" s="991"/>
      <c r="P218" s="991"/>
      <c r="Q218" s="991"/>
      <c r="R218" s="991"/>
      <c r="S218" s="991"/>
      <c r="T218" s="991"/>
      <c r="U218" s="991"/>
      <c r="V218" s="991"/>
      <c r="W218" s="991"/>
      <c r="X218" s="991"/>
      <c r="Y218" s="991"/>
      <c r="Z218" s="991"/>
      <c r="AA218" s="991"/>
    </row>
    <row r="219" spans="1:27" ht="31.5">
      <c r="A219" s="1150" t="s">
        <v>7457</v>
      </c>
      <c r="B219" s="1144" t="s">
        <v>7468</v>
      </c>
      <c r="C219" s="1178"/>
      <c r="D219" s="1179"/>
      <c r="E219" s="1180"/>
      <c r="F219" s="1181"/>
      <c r="G219" s="991"/>
      <c r="H219" s="991"/>
      <c r="I219" s="991"/>
      <c r="J219" s="991"/>
      <c r="K219" s="991"/>
      <c r="L219" s="991"/>
      <c r="M219" s="991"/>
      <c r="N219" s="991"/>
      <c r="O219" s="991"/>
      <c r="P219" s="991"/>
      <c r="Q219" s="991"/>
      <c r="R219" s="991"/>
      <c r="S219" s="991"/>
      <c r="T219" s="991"/>
      <c r="U219" s="991"/>
      <c r="V219" s="991"/>
      <c r="W219" s="991"/>
      <c r="X219" s="991"/>
      <c r="Y219" s="991"/>
      <c r="Z219" s="991"/>
      <c r="AA219" s="991"/>
    </row>
    <row r="220" spans="1:27" ht="18">
      <c r="A220" s="1150" t="s">
        <v>7457</v>
      </c>
      <c r="B220" s="1144" t="s">
        <v>8278</v>
      </c>
      <c r="C220" s="1152"/>
      <c r="D220" s="1152"/>
      <c r="E220" s="1152"/>
      <c r="F220" s="633"/>
      <c r="G220" s="991"/>
      <c r="H220" s="991"/>
      <c r="I220" s="991"/>
      <c r="J220" s="991"/>
      <c r="K220" s="991"/>
      <c r="L220" s="991"/>
      <c r="M220" s="991"/>
      <c r="N220" s="991"/>
      <c r="O220" s="991"/>
      <c r="P220" s="991"/>
      <c r="Q220" s="991"/>
      <c r="R220" s="991"/>
      <c r="S220" s="991"/>
      <c r="T220" s="991"/>
      <c r="U220" s="991"/>
      <c r="V220" s="991"/>
      <c r="W220" s="991"/>
      <c r="X220" s="991"/>
      <c r="Y220" s="991"/>
      <c r="Z220" s="991"/>
      <c r="AA220" s="991"/>
    </row>
    <row r="221" spans="1:27" ht="31.5">
      <c r="A221" s="1150" t="s">
        <v>7457</v>
      </c>
      <c r="B221" s="1144" t="s">
        <v>8279</v>
      </c>
      <c r="C221" s="1152"/>
      <c r="D221" s="1161"/>
      <c r="E221" s="1152"/>
      <c r="F221" s="991"/>
      <c r="G221" s="991"/>
      <c r="H221" s="991"/>
      <c r="I221" s="991"/>
      <c r="J221" s="991"/>
      <c r="K221" s="991"/>
      <c r="L221" s="991"/>
      <c r="M221" s="991"/>
      <c r="N221" s="991"/>
      <c r="O221" s="991"/>
      <c r="P221" s="991"/>
      <c r="Q221" s="991"/>
      <c r="R221" s="991"/>
      <c r="S221" s="991"/>
      <c r="T221" s="991"/>
      <c r="U221" s="991"/>
      <c r="V221" s="991"/>
      <c r="W221" s="991"/>
      <c r="X221" s="991"/>
      <c r="Y221" s="991"/>
      <c r="Z221" s="991"/>
      <c r="AA221" s="991"/>
    </row>
    <row r="222" spans="1:27" ht="31.5">
      <c r="A222" s="1150" t="s">
        <v>7471</v>
      </c>
      <c r="B222" s="1144" t="s">
        <v>7480</v>
      </c>
      <c r="C222" s="1152"/>
      <c r="D222" s="1152"/>
      <c r="E222" s="1152"/>
      <c r="F222" s="991"/>
      <c r="G222" s="991"/>
      <c r="H222" s="991"/>
      <c r="I222" s="991"/>
      <c r="J222" s="991"/>
      <c r="K222" s="991"/>
      <c r="L222" s="991"/>
      <c r="M222" s="991"/>
      <c r="N222" s="991"/>
      <c r="O222" s="991"/>
      <c r="P222" s="991"/>
      <c r="Q222" s="991"/>
      <c r="R222" s="991"/>
      <c r="S222" s="991"/>
      <c r="T222" s="991"/>
      <c r="U222" s="991"/>
      <c r="V222" s="991"/>
      <c r="W222" s="991"/>
      <c r="X222" s="991"/>
      <c r="Y222" s="991"/>
      <c r="Z222" s="991"/>
      <c r="AA222" s="991"/>
    </row>
    <row r="223" spans="1:27" ht="18">
      <c r="A223" s="1143" t="s">
        <v>7471</v>
      </c>
      <c r="B223" s="574" t="s">
        <v>13646</v>
      </c>
      <c r="C223" s="1152"/>
      <c r="D223" s="1171"/>
      <c r="E223" s="1152"/>
      <c r="F223" s="991"/>
      <c r="G223" s="991"/>
      <c r="H223" s="991"/>
      <c r="I223" s="991"/>
      <c r="J223" s="991"/>
      <c r="K223" s="991"/>
      <c r="L223" s="991"/>
      <c r="M223" s="991"/>
      <c r="N223" s="991"/>
      <c r="O223" s="991"/>
      <c r="P223" s="991"/>
      <c r="Q223" s="991"/>
      <c r="R223" s="991"/>
      <c r="S223" s="991"/>
      <c r="T223" s="991"/>
      <c r="U223" s="991"/>
      <c r="V223" s="991"/>
      <c r="W223" s="991"/>
      <c r="X223" s="991"/>
      <c r="Y223" s="991"/>
      <c r="Z223" s="991"/>
      <c r="AA223" s="991"/>
    </row>
    <row r="224" spans="1:27" ht="31.5">
      <c r="A224" s="1150" t="s">
        <v>7471</v>
      </c>
      <c r="B224" s="1144" t="s">
        <v>7481</v>
      </c>
      <c r="C224" s="1152"/>
      <c r="D224" s="1146" t="s">
        <v>13753</v>
      </c>
      <c r="E224" s="1152"/>
      <c r="F224" s="991"/>
      <c r="G224" s="991"/>
      <c r="H224" s="991"/>
      <c r="I224" s="991"/>
      <c r="J224" s="991"/>
      <c r="K224" s="991"/>
      <c r="L224" s="991"/>
      <c r="M224" s="991"/>
      <c r="N224" s="991"/>
      <c r="O224" s="991"/>
      <c r="P224" s="991"/>
      <c r="Q224" s="991"/>
      <c r="R224" s="991"/>
      <c r="S224" s="991"/>
      <c r="T224" s="991"/>
      <c r="U224" s="991"/>
      <c r="V224" s="991"/>
      <c r="W224" s="991"/>
      <c r="X224" s="991"/>
      <c r="Y224" s="991"/>
      <c r="Z224" s="991"/>
      <c r="AA224" s="991"/>
    </row>
    <row r="225" spans="1:27" ht="31.5">
      <c r="A225" s="1150" t="s">
        <v>7471</v>
      </c>
      <c r="B225" s="1144" t="s">
        <v>7475</v>
      </c>
      <c r="C225" s="1152"/>
      <c r="D225" s="1152"/>
      <c r="E225" s="1152"/>
      <c r="F225" s="991"/>
      <c r="G225" s="991"/>
      <c r="H225" s="991"/>
      <c r="I225" s="991"/>
      <c r="J225" s="991"/>
      <c r="K225" s="991"/>
      <c r="L225" s="991"/>
      <c r="M225" s="991"/>
      <c r="N225" s="991"/>
      <c r="O225" s="991"/>
      <c r="P225" s="991"/>
      <c r="Q225" s="991"/>
      <c r="R225" s="991"/>
      <c r="S225" s="991"/>
      <c r="T225" s="991"/>
      <c r="U225" s="991"/>
      <c r="V225" s="991"/>
      <c r="W225" s="991"/>
      <c r="X225" s="991"/>
      <c r="Y225" s="991"/>
      <c r="Z225" s="991"/>
      <c r="AA225" s="991"/>
    </row>
    <row r="226" spans="1:27" ht="31.5">
      <c r="A226" s="1150" t="s">
        <v>7471</v>
      </c>
      <c r="B226" s="1144" t="s">
        <v>7479</v>
      </c>
      <c r="C226" s="1152"/>
      <c r="D226" s="1152"/>
      <c r="E226" s="1152"/>
      <c r="F226" s="991"/>
      <c r="G226" s="991"/>
      <c r="H226" s="991"/>
      <c r="I226" s="991"/>
      <c r="J226" s="991"/>
      <c r="K226" s="991"/>
      <c r="L226" s="991"/>
      <c r="M226" s="991"/>
      <c r="N226" s="991"/>
      <c r="O226" s="991"/>
      <c r="P226" s="991"/>
      <c r="Q226" s="991"/>
      <c r="R226" s="991"/>
      <c r="S226" s="991"/>
      <c r="T226" s="991"/>
      <c r="U226" s="991"/>
      <c r="V226" s="991"/>
      <c r="W226" s="991"/>
      <c r="X226" s="991"/>
      <c r="Y226" s="991"/>
      <c r="Z226" s="991"/>
      <c r="AA226" s="991"/>
    </row>
    <row r="227" spans="1:27" ht="31.5">
      <c r="A227" s="1143" t="s">
        <v>7484</v>
      </c>
      <c r="B227" s="1154" t="s">
        <v>8280</v>
      </c>
      <c r="C227" s="1152"/>
      <c r="D227" s="1152"/>
      <c r="E227" s="1152"/>
      <c r="F227" s="991"/>
      <c r="G227" s="991"/>
      <c r="H227" s="991"/>
      <c r="I227" s="991"/>
      <c r="J227" s="991"/>
      <c r="K227" s="991"/>
      <c r="L227" s="991"/>
      <c r="M227" s="991"/>
      <c r="N227" s="991"/>
      <c r="O227" s="991"/>
      <c r="P227" s="991"/>
      <c r="Q227" s="991"/>
      <c r="R227" s="991"/>
      <c r="S227" s="991"/>
      <c r="T227" s="991"/>
      <c r="U227" s="991"/>
      <c r="V227" s="991"/>
      <c r="W227" s="991"/>
      <c r="X227" s="991"/>
      <c r="Y227" s="991"/>
      <c r="Z227" s="991"/>
      <c r="AA227" s="991"/>
    </row>
    <row r="228" spans="1:27" ht="31.5">
      <c r="A228" s="1150" t="s">
        <v>7471</v>
      </c>
      <c r="B228" s="1144" t="s">
        <v>7476</v>
      </c>
      <c r="C228" s="1152"/>
      <c r="D228" s="1161"/>
      <c r="E228" s="1152"/>
      <c r="F228" s="991"/>
      <c r="G228" s="991"/>
      <c r="H228" s="991"/>
      <c r="I228" s="991"/>
      <c r="J228" s="991"/>
      <c r="K228" s="991"/>
      <c r="L228" s="991"/>
      <c r="M228" s="991"/>
      <c r="N228" s="991"/>
      <c r="O228" s="991"/>
      <c r="P228" s="991"/>
      <c r="Q228" s="991"/>
      <c r="R228" s="991"/>
      <c r="S228" s="991"/>
      <c r="T228" s="991"/>
      <c r="U228" s="991"/>
      <c r="V228" s="991"/>
      <c r="W228" s="991"/>
      <c r="X228" s="991"/>
      <c r="Y228" s="991"/>
      <c r="Z228" s="991"/>
      <c r="AA228" s="991"/>
    </row>
    <row r="229" spans="1:27" ht="31.5">
      <c r="A229" s="1150" t="s">
        <v>7471</v>
      </c>
      <c r="B229" s="1144" t="s">
        <v>8281</v>
      </c>
      <c r="C229" s="1152"/>
      <c r="D229" s="1152"/>
      <c r="E229" s="633"/>
      <c r="F229" s="991"/>
      <c r="G229" s="991"/>
      <c r="H229" s="991"/>
      <c r="I229" s="991"/>
      <c r="J229" s="991"/>
      <c r="K229" s="991"/>
      <c r="L229" s="991"/>
      <c r="M229" s="991"/>
      <c r="N229" s="991"/>
      <c r="O229" s="991"/>
      <c r="P229" s="991"/>
      <c r="Q229" s="991"/>
      <c r="R229" s="991"/>
      <c r="S229" s="991"/>
      <c r="T229" s="991"/>
      <c r="U229" s="991"/>
      <c r="V229" s="991"/>
      <c r="W229" s="991"/>
      <c r="X229" s="991"/>
      <c r="Y229" s="991"/>
      <c r="Z229" s="991"/>
      <c r="AA229" s="991"/>
    </row>
    <row r="230" spans="1:27" ht="31.5">
      <c r="A230" s="1150" t="s">
        <v>7471</v>
      </c>
      <c r="B230" s="1144" t="s">
        <v>7474</v>
      </c>
      <c r="C230" s="1152"/>
      <c r="D230" s="1152"/>
      <c r="E230" s="1152"/>
      <c r="F230" s="991"/>
      <c r="G230" s="991"/>
      <c r="H230" s="991"/>
      <c r="I230" s="991"/>
      <c r="J230" s="991"/>
      <c r="K230" s="991"/>
      <c r="L230" s="991"/>
      <c r="M230" s="991"/>
      <c r="N230" s="991"/>
      <c r="O230" s="991"/>
      <c r="P230" s="991"/>
      <c r="Q230" s="991"/>
      <c r="R230" s="991"/>
      <c r="S230" s="991"/>
      <c r="T230" s="991"/>
      <c r="U230" s="991"/>
      <c r="V230" s="991"/>
      <c r="W230" s="991"/>
      <c r="X230" s="991"/>
      <c r="Y230" s="991"/>
      <c r="Z230" s="991"/>
      <c r="AA230" s="991"/>
    </row>
    <row r="231" spans="1:27" ht="31.5">
      <c r="A231" s="633"/>
      <c r="B231" s="1144" t="s">
        <v>6595</v>
      </c>
      <c r="C231" s="1152"/>
      <c r="D231" s="1152"/>
      <c r="E231" s="1152"/>
      <c r="F231" s="991"/>
      <c r="G231" s="991"/>
      <c r="H231" s="991"/>
      <c r="I231" s="991"/>
      <c r="J231" s="991"/>
      <c r="K231" s="991"/>
      <c r="L231" s="991"/>
      <c r="M231" s="991"/>
      <c r="N231" s="991"/>
      <c r="O231" s="991"/>
      <c r="P231" s="991"/>
      <c r="Q231" s="991"/>
      <c r="R231" s="991"/>
      <c r="S231" s="991"/>
      <c r="T231" s="991"/>
      <c r="U231" s="991"/>
      <c r="V231" s="991"/>
      <c r="W231" s="991"/>
      <c r="X231" s="991"/>
      <c r="Y231" s="991"/>
      <c r="Z231" s="991"/>
      <c r="AA231" s="991"/>
    </row>
    <row r="232" spans="1:27" ht="31.5">
      <c r="A232" s="1150" t="s">
        <v>7484</v>
      </c>
      <c r="B232" s="1144" t="s">
        <v>7488</v>
      </c>
      <c r="C232" s="1146"/>
      <c r="D232" s="1146" t="s">
        <v>13754</v>
      </c>
      <c r="E232" s="1146" t="s">
        <v>9246</v>
      </c>
      <c r="F232" s="991"/>
      <c r="G232" s="991"/>
      <c r="H232" s="991"/>
      <c r="I232" s="991"/>
      <c r="J232" s="991"/>
      <c r="K232" s="991"/>
      <c r="L232" s="991"/>
      <c r="M232" s="991"/>
      <c r="N232" s="991"/>
      <c r="O232" s="991"/>
      <c r="P232" s="991"/>
      <c r="Q232" s="991"/>
      <c r="R232" s="991"/>
      <c r="S232" s="991"/>
      <c r="T232" s="991"/>
      <c r="U232" s="991"/>
      <c r="V232" s="991"/>
      <c r="W232" s="991"/>
      <c r="X232" s="991"/>
      <c r="Y232" s="991"/>
      <c r="Z232" s="991"/>
      <c r="AA232" s="991"/>
    </row>
    <row r="233" spans="1:27" ht="31.5">
      <c r="A233" s="1150" t="s">
        <v>7484</v>
      </c>
      <c r="B233" s="1144" t="s">
        <v>7485</v>
      </c>
      <c r="C233" s="1152"/>
      <c r="D233" s="1152"/>
      <c r="E233" s="1152"/>
      <c r="F233" s="991"/>
      <c r="G233" s="991"/>
      <c r="H233" s="991"/>
      <c r="I233" s="991"/>
      <c r="J233" s="991"/>
      <c r="K233" s="991"/>
      <c r="L233" s="991"/>
      <c r="M233" s="991"/>
      <c r="N233" s="991"/>
      <c r="O233" s="991"/>
      <c r="P233" s="991"/>
      <c r="Q233" s="991"/>
      <c r="R233" s="991"/>
      <c r="S233" s="991"/>
      <c r="T233" s="991"/>
      <c r="U233" s="991"/>
      <c r="V233" s="991"/>
      <c r="W233" s="991"/>
      <c r="X233" s="991"/>
      <c r="Y233" s="991"/>
      <c r="Z233" s="991"/>
      <c r="AA233" s="991"/>
    </row>
    <row r="234" spans="1:27" ht="31.5">
      <c r="A234" s="1150" t="s">
        <v>7484</v>
      </c>
      <c r="B234" s="1144" t="s">
        <v>7486</v>
      </c>
      <c r="C234" s="1152"/>
      <c r="D234" s="1152"/>
      <c r="E234" s="1152"/>
      <c r="F234" s="991"/>
      <c r="G234" s="991"/>
      <c r="H234" s="991"/>
      <c r="I234" s="991"/>
      <c r="J234" s="991"/>
      <c r="K234" s="991"/>
      <c r="L234" s="991"/>
      <c r="M234" s="991"/>
      <c r="N234" s="991"/>
      <c r="O234" s="991"/>
      <c r="P234" s="991"/>
      <c r="Q234" s="991"/>
      <c r="R234" s="991"/>
      <c r="S234" s="991"/>
      <c r="T234" s="991"/>
      <c r="U234" s="991"/>
      <c r="V234" s="991"/>
      <c r="W234" s="991"/>
      <c r="X234" s="991"/>
      <c r="Y234" s="991"/>
      <c r="Z234" s="991"/>
      <c r="AA234" s="991"/>
    </row>
    <row r="235" spans="1:27" ht="31.5">
      <c r="A235" s="1150" t="s">
        <v>7491</v>
      </c>
      <c r="B235" s="1144" t="s">
        <v>7505</v>
      </c>
      <c r="C235" s="1152"/>
      <c r="D235" s="1152"/>
      <c r="E235" s="1152"/>
      <c r="F235" s="991"/>
      <c r="G235" s="991"/>
      <c r="H235" s="991"/>
      <c r="I235" s="991"/>
      <c r="J235" s="991"/>
      <c r="K235" s="991"/>
      <c r="L235" s="991"/>
      <c r="M235" s="991"/>
      <c r="N235" s="991"/>
      <c r="O235" s="991"/>
      <c r="P235" s="991"/>
      <c r="Q235" s="991"/>
      <c r="R235" s="991"/>
      <c r="S235" s="991"/>
      <c r="T235" s="991"/>
      <c r="U235" s="991"/>
      <c r="V235" s="991"/>
      <c r="W235" s="991"/>
      <c r="X235" s="991"/>
      <c r="Y235" s="991"/>
      <c r="Z235" s="991"/>
      <c r="AA235" s="991"/>
    </row>
    <row r="236" spans="1:27" ht="63">
      <c r="A236" s="1143" t="s">
        <v>7491</v>
      </c>
      <c r="B236" s="1144" t="s">
        <v>7493</v>
      </c>
      <c r="C236" s="1152"/>
      <c r="D236" s="1152"/>
      <c r="E236" s="1152"/>
      <c r="F236" s="991"/>
      <c r="G236" s="991"/>
      <c r="H236" s="991"/>
      <c r="I236" s="991"/>
      <c r="J236" s="991"/>
      <c r="K236" s="991"/>
      <c r="L236" s="991"/>
      <c r="M236" s="991"/>
      <c r="N236" s="991"/>
      <c r="O236" s="991"/>
      <c r="P236" s="991"/>
      <c r="Q236" s="991"/>
      <c r="R236" s="991"/>
      <c r="S236" s="991"/>
      <c r="T236" s="991"/>
      <c r="U236" s="991"/>
      <c r="V236" s="991"/>
      <c r="W236" s="991"/>
      <c r="X236" s="991"/>
      <c r="Y236" s="991"/>
      <c r="Z236" s="991"/>
      <c r="AA236" s="991"/>
    </row>
    <row r="237" spans="1:27" ht="47.25">
      <c r="A237" s="1150" t="s">
        <v>7491</v>
      </c>
      <c r="B237" s="1160" t="s">
        <v>7492</v>
      </c>
      <c r="C237" s="1152"/>
      <c r="D237" s="1152"/>
      <c r="E237" s="1152"/>
      <c r="F237" s="991"/>
      <c r="G237" s="991"/>
      <c r="H237" s="991"/>
      <c r="I237" s="991"/>
      <c r="J237" s="991"/>
      <c r="K237" s="991"/>
      <c r="L237" s="991"/>
      <c r="M237" s="991"/>
      <c r="N237" s="991"/>
      <c r="O237" s="991"/>
      <c r="P237" s="991"/>
      <c r="Q237" s="991"/>
      <c r="R237" s="991"/>
      <c r="S237" s="991"/>
      <c r="T237" s="991"/>
      <c r="U237" s="991"/>
      <c r="V237" s="991"/>
      <c r="W237" s="991"/>
      <c r="X237" s="991"/>
      <c r="Y237" s="991"/>
      <c r="Z237" s="991"/>
      <c r="AA237" s="991"/>
    </row>
    <row r="238" spans="1:27" ht="18">
      <c r="A238" s="1150" t="s">
        <v>7491</v>
      </c>
      <c r="B238" s="1144" t="s">
        <v>7496</v>
      </c>
      <c r="C238" s="1161"/>
      <c r="D238" s="1161"/>
      <c r="E238" s="1152"/>
      <c r="F238" s="991"/>
      <c r="G238" s="991"/>
      <c r="H238" s="991"/>
      <c r="I238" s="991"/>
      <c r="J238" s="991"/>
      <c r="K238" s="991"/>
      <c r="L238" s="991"/>
      <c r="M238" s="991"/>
      <c r="N238" s="991"/>
      <c r="O238" s="991"/>
      <c r="P238" s="991"/>
      <c r="Q238" s="991"/>
      <c r="R238" s="991"/>
      <c r="S238" s="991"/>
      <c r="T238" s="991"/>
      <c r="U238" s="991"/>
      <c r="V238" s="991"/>
      <c r="W238" s="991"/>
      <c r="X238" s="991"/>
      <c r="Y238" s="991"/>
      <c r="Z238" s="991"/>
      <c r="AA238" s="991"/>
    </row>
    <row r="239" spans="1:27" ht="31.5">
      <c r="A239" s="1150" t="s">
        <v>7491</v>
      </c>
      <c r="B239" s="1144" t="s">
        <v>7500</v>
      </c>
      <c r="C239" s="1152"/>
      <c r="D239" s="1152"/>
      <c r="E239" s="1152"/>
      <c r="F239" s="991"/>
      <c r="G239" s="991"/>
      <c r="H239" s="991"/>
      <c r="I239" s="991"/>
      <c r="J239" s="991"/>
      <c r="K239" s="991"/>
      <c r="L239" s="991"/>
      <c r="M239" s="991"/>
      <c r="N239" s="991"/>
      <c r="O239" s="991"/>
      <c r="P239" s="991"/>
      <c r="Q239" s="991"/>
      <c r="R239" s="991"/>
      <c r="S239" s="991"/>
      <c r="T239" s="991"/>
      <c r="U239" s="991"/>
      <c r="V239" s="991"/>
      <c r="W239" s="991"/>
      <c r="X239" s="991"/>
      <c r="Y239" s="991"/>
      <c r="Z239" s="991"/>
      <c r="AA239" s="991"/>
    </row>
    <row r="240" spans="1:27" ht="31.5">
      <c r="A240" s="1150" t="s">
        <v>7491</v>
      </c>
      <c r="B240" s="1160" t="s">
        <v>7497</v>
      </c>
      <c r="C240" s="1152"/>
      <c r="D240" s="1152"/>
      <c r="E240" s="1152"/>
      <c r="F240" s="991"/>
      <c r="G240" s="991"/>
      <c r="H240" s="991"/>
      <c r="I240" s="991"/>
      <c r="J240" s="991"/>
      <c r="K240" s="991"/>
      <c r="L240" s="991"/>
      <c r="M240" s="991"/>
      <c r="N240" s="991"/>
      <c r="O240" s="991"/>
      <c r="P240" s="991"/>
      <c r="Q240" s="991"/>
      <c r="R240" s="991"/>
      <c r="S240" s="991"/>
      <c r="T240" s="991"/>
      <c r="U240" s="991"/>
      <c r="V240" s="991"/>
      <c r="W240" s="991"/>
      <c r="X240" s="991"/>
      <c r="Y240" s="991"/>
      <c r="Z240" s="991"/>
      <c r="AA240" s="991"/>
    </row>
    <row r="241" spans="1:27" ht="31.5">
      <c r="A241" s="1150" t="s">
        <v>7491</v>
      </c>
      <c r="B241" s="1154" t="s">
        <v>7504</v>
      </c>
      <c r="C241" s="1152"/>
      <c r="D241" s="1152"/>
      <c r="E241" s="1152"/>
      <c r="F241" s="991"/>
      <c r="G241" s="991"/>
      <c r="H241" s="991"/>
      <c r="I241" s="991"/>
      <c r="J241" s="991"/>
      <c r="K241" s="991"/>
      <c r="L241" s="991"/>
      <c r="M241" s="991"/>
      <c r="N241" s="991"/>
      <c r="O241" s="991"/>
      <c r="P241" s="991"/>
      <c r="Q241" s="991"/>
      <c r="R241" s="991"/>
      <c r="S241" s="991"/>
      <c r="T241" s="991"/>
      <c r="U241" s="991"/>
      <c r="V241" s="991"/>
      <c r="W241" s="991"/>
      <c r="X241" s="991"/>
      <c r="Y241" s="991"/>
      <c r="Z241" s="991"/>
      <c r="AA241" s="991"/>
    </row>
    <row r="242" spans="1:27" ht="18">
      <c r="A242" s="1150" t="s">
        <v>7491</v>
      </c>
      <c r="B242" s="1154" t="s">
        <v>7494</v>
      </c>
      <c r="C242" s="1152"/>
      <c r="D242" s="1152"/>
      <c r="E242" s="1152"/>
      <c r="F242" s="991"/>
      <c r="G242" s="991"/>
      <c r="H242" s="991"/>
      <c r="I242" s="991"/>
      <c r="J242" s="991"/>
      <c r="K242" s="991"/>
      <c r="L242" s="991"/>
      <c r="M242" s="991"/>
      <c r="N242" s="991"/>
      <c r="O242" s="991"/>
      <c r="P242" s="991"/>
      <c r="Q242" s="991"/>
      <c r="R242" s="991"/>
      <c r="S242" s="991"/>
      <c r="T242" s="991"/>
      <c r="U242" s="991"/>
      <c r="V242" s="991"/>
      <c r="W242" s="991"/>
      <c r="X242" s="991"/>
      <c r="Y242" s="991"/>
      <c r="Z242" s="991"/>
      <c r="AA242" s="991"/>
    </row>
    <row r="243" spans="1:27" ht="18">
      <c r="A243" s="1150"/>
      <c r="B243" s="1154" t="s">
        <v>7502</v>
      </c>
      <c r="C243" s="1152"/>
      <c r="D243" s="1152"/>
      <c r="E243" s="1152"/>
      <c r="F243" s="991"/>
      <c r="G243" s="991"/>
      <c r="H243" s="991"/>
      <c r="I243" s="991"/>
      <c r="J243" s="991"/>
      <c r="K243" s="991"/>
      <c r="L243" s="991"/>
      <c r="M243" s="991"/>
      <c r="N243" s="991"/>
      <c r="O243" s="991"/>
      <c r="P243" s="991"/>
      <c r="Q243" s="991"/>
      <c r="R243" s="991"/>
      <c r="S243" s="991"/>
      <c r="T243" s="991"/>
      <c r="U243" s="991"/>
      <c r="V243" s="991"/>
      <c r="W243" s="991"/>
      <c r="X243" s="991"/>
      <c r="Y243" s="991"/>
      <c r="Z243" s="991"/>
      <c r="AA243" s="991"/>
    </row>
    <row r="244" spans="1:27" ht="31.5">
      <c r="A244" s="1150" t="s">
        <v>7491</v>
      </c>
      <c r="B244" s="1154" t="s">
        <v>7498</v>
      </c>
      <c r="C244" s="1152"/>
      <c r="D244" s="1152"/>
      <c r="E244" s="1152"/>
      <c r="F244" s="991"/>
      <c r="G244" s="991"/>
      <c r="H244" s="991"/>
      <c r="I244" s="991"/>
      <c r="J244" s="991"/>
      <c r="K244" s="991"/>
      <c r="L244" s="991"/>
      <c r="M244" s="991"/>
      <c r="N244" s="991"/>
      <c r="O244" s="991"/>
      <c r="P244" s="991"/>
      <c r="Q244" s="991"/>
      <c r="R244" s="991"/>
      <c r="S244" s="991"/>
      <c r="T244" s="991"/>
      <c r="U244" s="991"/>
      <c r="V244" s="991"/>
      <c r="W244" s="991"/>
      <c r="X244" s="991"/>
      <c r="Y244" s="991"/>
      <c r="Z244" s="991"/>
      <c r="AA244" s="991"/>
    </row>
    <row r="245" spans="1:27" ht="47.25">
      <c r="A245" s="1143" t="s">
        <v>7509</v>
      </c>
      <c r="B245" s="1154" t="s">
        <v>7522</v>
      </c>
      <c r="C245" s="1152"/>
      <c r="D245" s="1152"/>
      <c r="E245" s="1152"/>
      <c r="F245" s="991"/>
      <c r="G245" s="991"/>
      <c r="H245" s="991"/>
      <c r="I245" s="991"/>
      <c r="J245" s="991"/>
      <c r="K245" s="991"/>
      <c r="L245" s="991"/>
      <c r="M245" s="991"/>
      <c r="N245" s="991"/>
      <c r="O245" s="991"/>
      <c r="P245" s="991"/>
      <c r="Q245" s="991"/>
      <c r="R245" s="991"/>
      <c r="S245" s="991"/>
      <c r="T245" s="991"/>
      <c r="U245" s="991"/>
      <c r="V245" s="991"/>
      <c r="W245" s="991"/>
      <c r="X245" s="991"/>
      <c r="Y245" s="991"/>
      <c r="Z245" s="991"/>
      <c r="AA245" s="991"/>
    </row>
    <row r="246" spans="1:27" ht="31.5">
      <c r="A246" s="1150" t="s">
        <v>7509</v>
      </c>
      <c r="B246" s="1154" t="s">
        <v>7519</v>
      </c>
      <c r="C246" s="1152"/>
      <c r="D246" s="1152"/>
      <c r="E246" s="1152"/>
      <c r="F246" s="991"/>
      <c r="G246" s="991"/>
      <c r="H246" s="991"/>
      <c r="I246" s="991"/>
      <c r="J246" s="991"/>
      <c r="K246" s="991"/>
      <c r="L246" s="991"/>
      <c r="M246" s="991"/>
      <c r="N246" s="991"/>
      <c r="O246" s="991"/>
      <c r="P246" s="991"/>
      <c r="Q246" s="991"/>
      <c r="R246" s="991"/>
      <c r="S246" s="991"/>
      <c r="T246" s="991"/>
      <c r="U246" s="991"/>
      <c r="V246" s="991"/>
      <c r="W246" s="991"/>
      <c r="X246" s="991"/>
      <c r="Y246" s="991"/>
      <c r="Z246" s="991"/>
      <c r="AA246" s="991"/>
    </row>
    <row r="247" spans="1:27" ht="31.5">
      <c r="A247" s="1150" t="s">
        <v>7509</v>
      </c>
      <c r="B247" s="1144" t="s">
        <v>7513</v>
      </c>
      <c r="C247" s="1161"/>
      <c r="D247" s="1161"/>
      <c r="E247" s="1152"/>
      <c r="F247" s="991"/>
      <c r="G247" s="991"/>
      <c r="H247" s="991"/>
      <c r="I247" s="991"/>
      <c r="J247" s="991"/>
      <c r="K247" s="991"/>
      <c r="L247" s="991"/>
      <c r="M247" s="991"/>
      <c r="N247" s="991"/>
      <c r="O247" s="991"/>
      <c r="P247" s="991"/>
      <c r="Q247" s="991"/>
      <c r="R247" s="991"/>
      <c r="S247" s="991"/>
      <c r="T247" s="991"/>
      <c r="U247" s="991"/>
      <c r="V247" s="991"/>
      <c r="W247" s="991"/>
      <c r="X247" s="991"/>
      <c r="Y247" s="991"/>
      <c r="Z247" s="991"/>
      <c r="AA247" s="991"/>
    </row>
    <row r="248" spans="1:27" ht="31.5">
      <c r="A248" s="1150" t="s">
        <v>7509</v>
      </c>
      <c r="B248" s="1144" t="s">
        <v>7517</v>
      </c>
      <c r="C248" s="1161"/>
      <c r="D248" s="1161"/>
      <c r="E248" s="1152"/>
      <c r="F248" s="991"/>
      <c r="G248" s="991"/>
      <c r="H248" s="991"/>
      <c r="I248" s="991"/>
      <c r="J248" s="991"/>
      <c r="K248" s="991"/>
      <c r="L248" s="991"/>
      <c r="M248" s="991"/>
      <c r="N248" s="991"/>
      <c r="O248" s="991"/>
      <c r="P248" s="991"/>
      <c r="Q248" s="991"/>
      <c r="R248" s="991"/>
      <c r="S248" s="991"/>
      <c r="T248" s="991"/>
      <c r="U248" s="991"/>
      <c r="V248" s="991"/>
      <c r="W248" s="991"/>
      <c r="X248" s="991"/>
      <c r="Y248" s="991"/>
      <c r="Z248" s="991"/>
      <c r="AA248" s="991"/>
    </row>
    <row r="249" spans="1:27" ht="31.5">
      <c r="A249" s="1150" t="s">
        <v>7509</v>
      </c>
      <c r="B249" s="1144" t="s">
        <v>7520</v>
      </c>
      <c r="C249" s="633"/>
      <c r="D249" s="633"/>
      <c r="E249" s="633"/>
      <c r="F249" s="991"/>
      <c r="G249" s="991"/>
      <c r="H249" s="991"/>
      <c r="I249" s="991"/>
      <c r="J249" s="991"/>
      <c r="K249" s="991"/>
      <c r="L249" s="991"/>
      <c r="M249" s="991"/>
      <c r="N249" s="991"/>
      <c r="O249" s="991"/>
      <c r="P249" s="991"/>
      <c r="Q249" s="991"/>
      <c r="R249" s="991"/>
      <c r="S249" s="991"/>
      <c r="T249" s="991"/>
      <c r="U249" s="991"/>
      <c r="V249" s="991"/>
      <c r="W249" s="991"/>
      <c r="X249" s="991"/>
      <c r="Y249" s="991"/>
      <c r="Z249" s="991"/>
      <c r="AA249" s="991"/>
    </row>
    <row r="250" spans="1:27" ht="31.5">
      <c r="A250" s="1150" t="s">
        <v>7509</v>
      </c>
      <c r="B250" s="1144" t="s">
        <v>7510</v>
      </c>
      <c r="C250" s="1161"/>
      <c r="D250" s="1152"/>
      <c r="E250" s="1152"/>
      <c r="F250" s="991"/>
      <c r="G250" s="991"/>
      <c r="H250" s="991"/>
      <c r="I250" s="991"/>
      <c r="J250" s="991"/>
      <c r="K250" s="991"/>
      <c r="L250" s="991"/>
      <c r="M250" s="991"/>
      <c r="N250" s="991"/>
      <c r="O250" s="991"/>
      <c r="P250" s="991"/>
      <c r="Q250" s="991"/>
      <c r="R250" s="991"/>
      <c r="S250" s="991"/>
      <c r="T250" s="991"/>
      <c r="U250" s="991"/>
      <c r="V250" s="991"/>
      <c r="W250" s="991"/>
      <c r="X250" s="991"/>
      <c r="Y250" s="991"/>
      <c r="Z250" s="991"/>
      <c r="AA250" s="991"/>
    </row>
    <row r="251" spans="1:27" ht="31.5">
      <c r="A251" s="1150" t="s">
        <v>7509</v>
      </c>
      <c r="B251" s="1144" t="s">
        <v>7516</v>
      </c>
      <c r="C251" s="1152"/>
      <c r="D251" s="1152"/>
      <c r="E251" s="1152"/>
      <c r="F251" s="991"/>
      <c r="G251" s="991"/>
      <c r="H251" s="991"/>
      <c r="I251" s="991"/>
      <c r="J251" s="991"/>
      <c r="K251" s="991"/>
      <c r="L251" s="991"/>
      <c r="M251" s="991"/>
      <c r="N251" s="991"/>
      <c r="O251" s="991"/>
      <c r="P251" s="991"/>
      <c r="Q251" s="991"/>
      <c r="R251" s="991"/>
      <c r="S251" s="991"/>
      <c r="T251" s="991"/>
      <c r="U251" s="991"/>
      <c r="V251" s="991"/>
      <c r="W251" s="991"/>
      <c r="X251" s="991"/>
      <c r="Y251" s="991"/>
      <c r="Z251" s="991"/>
      <c r="AA251" s="991"/>
    </row>
    <row r="252" spans="1:27" ht="31.5">
      <c r="A252" s="1150" t="s">
        <v>7509</v>
      </c>
      <c r="B252" s="1144" t="s">
        <v>7512</v>
      </c>
      <c r="C252" s="1152"/>
      <c r="D252" s="1152"/>
      <c r="E252" s="1152"/>
      <c r="F252" s="991"/>
      <c r="G252" s="991"/>
      <c r="H252" s="991"/>
      <c r="I252" s="991"/>
      <c r="J252" s="991"/>
      <c r="K252" s="991"/>
      <c r="L252" s="991"/>
      <c r="M252" s="991"/>
      <c r="N252" s="991"/>
      <c r="O252" s="991"/>
      <c r="P252" s="991"/>
      <c r="Q252" s="991"/>
      <c r="R252" s="991"/>
      <c r="S252" s="991"/>
      <c r="T252" s="991"/>
      <c r="U252" s="991"/>
      <c r="V252" s="991"/>
      <c r="W252" s="991"/>
      <c r="X252" s="991"/>
      <c r="Y252" s="991"/>
      <c r="Z252" s="991"/>
      <c r="AA252" s="991"/>
    </row>
    <row r="253" spans="1:27" ht="31.5">
      <c r="A253" s="1150" t="s">
        <v>7509</v>
      </c>
      <c r="B253" s="1144" t="s">
        <v>7515</v>
      </c>
      <c r="C253" s="1152"/>
      <c r="D253" s="1152"/>
      <c r="E253" s="1152"/>
      <c r="F253" s="991"/>
      <c r="G253" s="991"/>
      <c r="H253" s="991"/>
      <c r="I253" s="991"/>
      <c r="J253" s="991"/>
      <c r="K253" s="991"/>
      <c r="L253" s="991"/>
      <c r="M253" s="991"/>
      <c r="N253" s="991"/>
      <c r="O253" s="991"/>
      <c r="P253" s="991"/>
      <c r="Q253" s="991"/>
      <c r="R253" s="991"/>
      <c r="S253" s="991"/>
      <c r="T253" s="991"/>
      <c r="U253" s="991"/>
      <c r="V253" s="991"/>
      <c r="W253" s="991"/>
      <c r="X253" s="991"/>
      <c r="Y253" s="991"/>
      <c r="Z253" s="991"/>
      <c r="AA253" s="991"/>
    </row>
    <row r="254" spans="1:27" ht="47.25">
      <c r="A254" s="1150" t="s">
        <v>7509</v>
      </c>
      <c r="B254" s="1144" t="s">
        <v>7521</v>
      </c>
      <c r="C254" s="1152"/>
      <c r="D254" s="1152"/>
      <c r="E254" s="1152"/>
      <c r="F254" s="991"/>
      <c r="G254" s="991"/>
      <c r="H254" s="991"/>
      <c r="I254" s="991"/>
      <c r="J254" s="991"/>
      <c r="K254" s="991"/>
      <c r="L254" s="991"/>
      <c r="M254" s="991"/>
      <c r="N254" s="991"/>
      <c r="O254" s="991"/>
      <c r="P254" s="991"/>
      <c r="Q254" s="991"/>
      <c r="R254" s="991"/>
      <c r="S254" s="991"/>
      <c r="T254" s="991"/>
      <c r="U254" s="991"/>
      <c r="V254" s="991"/>
      <c r="W254" s="991"/>
      <c r="X254" s="991"/>
      <c r="Y254" s="991"/>
      <c r="Z254" s="991"/>
      <c r="AA254" s="991"/>
    </row>
    <row r="255" spans="1:27" ht="31.5">
      <c r="A255" s="1143" t="s">
        <v>7523</v>
      </c>
      <c r="B255" s="1144" t="s">
        <v>7524</v>
      </c>
      <c r="C255" s="1152"/>
      <c r="D255" s="1152"/>
      <c r="E255" s="1152"/>
      <c r="F255" s="991"/>
      <c r="G255" s="991"/>
      <c r="H255" s="991"/>
      <c r="I255" s="991"/>
      <c r="J255" s="991"/>
      <c r="K255" s="991"/>
      <c r="L255" s="991"/>
      <c r="M255" s="991"/>
      <c r="N255" s="991"/>
      <c r="O255" s="991"/>
      <c r="P255" s="991"/>
      <c r="Q255" s="991"/>
      <c r="R255" s="991"/>
      <c r="S255" s="991"/>
      <c r="T255" s="991"/>
      <c r="U255" s="991"/>
      <c r="V255" s="991"/>
      <c r="W255" s="991"/>
      <c r="X255" s="991"/>
      <c r="Y255" s="991"/>
      <c r="Z255" s="991"/>
      <c r="AA255" s="991"/>
    </row>
    <row r="256" spans="1:27" ht="31.5">
      <c r="A256" s="1150" t="s">
        <v>7523</v>
      </c>
      <c r="B256" s="1144" t="s">
        <v>7526</v>
      </c>
      <c r="C256" s="1152"/>
      <c r="D256" s="1152"/>
      <c r="E256" s="1152"/>
      <c r="F256" s="991"/>
      <c r="G256" s="991"/>
      <c r="H256" s="991"/>
      <c r="I256" s="991"/>
      <c r="J256" s="991"/>
      <c r="K256" s="991"/>
      <c r="L256" s="991"/>
      <c r="M256" s="991"/>
      <c r="N256" s="991"/>
      <c r="O256" s="991"/>
      <c r="P256" s="991"/>
      <c r="Q256" s="991"/>
      <c r="R256" s="991"/>
      <c r="S256" s="991"/>
      <c r="T256" s="991"/>
      <c r="U256" s="991"/>
      <c r="V256" s="991"/>
      <c r="W256" s="991"/>
      <c r="X256" s="991"/>
      <c r="Y256" s="991"/>
      <c r="Z256" s="991"/>
      <c r="AA256" s="991"/>
    </row>
    <row r="257" spans="1:27" ht="31.5">
      <c r="A257" s="1150" t="s">
        <v>7523</v>
      </c>
      <c r="B257" s="1144" t="s">
        <v>7530</v>
      </c>
      <c r="C257" s="1152"/>
      <c r="D257" s="1152"/>
      <c r="E257" s="1152"/>
      <c r="F257" s="991"/>
      <c r="G257" s="991"/>
      <c r="H257" s="991"/>
      <c r="I257" s="991"/>
      <c r="J257" s="991"/>
      <c r="K257" s="991"/>
      <c r="L257" s="991"/>
      <c r="M257" s="991"/>
      <c r="N257" s="991"/>
      <c r="O257" s="991"/>
      <c r="P257" s="991"/>
      <c r="Q257" s="991"/>
      <c r="R257" s="991"/>
      <c r="S257" s="991"/>
      <c r="T257" s="991"/>
      <c r="U257" s="991"/>
      <c r="V257" s="991"/>
      <c r="W257" s="991"/>
      <c r="X257" s="991"/>
      <c r="Y257" s="991"/>
      <c r="Z257" s="991"/>
      <c r="AA257" s="991"/>
    </row>
    <row r="258" spans="1:27" ht="18">
      <c r="A258" s="1150" t="s">
        <v>7523</v>
      </c>
      <c r="B258" s="1144" t="s">
        <v>7528</v>
      </c>
      <c r="C258" s="1152"/>
      <c r="D258" s="1152"/>
      <c r="E258" s="1152"/>
      <c r="F258" s="991"/>
      <c r="G258" s="991"/>
      <c r="H258" s="991"/>
      <c r="I258" s="991"/>
      <c r="J258" s="991"/>
      <c r="K258" s="991"/>
      <c r="L258" s="991"/>
      <c r="M258" s="991"/>
      <c r="N258" s="991"/>
      <c r="O258" s="991"/>
      <c r="P258" s="991"/>
      <c r="Q258" s="991"/>
      <c r="R258" s="991"/>
      <c r="S258" s="991"/>
      <c r="T258" s="991"/>
      <c r="U258" s="991"/>
      <c r="V258" s="991"/>
      <c r="W258" s="991"/>
      <c r="X258" s="991"/>
      <c r="Y258" s="991"/>
      <c r="Z258" s="991"/>
      <c r="AA258" s="991"/>
    </row>
    <row r="259" spans="1:27" ht="31.5">
      <c r="A259" s="1143" t="s">
        <v>7531</v>
      </c>
      <c r="B259" s="1144" t="s">
        <v>7534</v>
      </c>
      <c r="C259" s="1152"/>
      <c r="D259" s="1152"/>
      <c r="E259" s="1152"/>
      <c r="F259" s="991"/>
      <c r="G259" s="991"/>
      <c r="H259" s="991"/>
      <c r="I259" s="991"/>
      <c r="J259" s="991"/>
      <c r="K259" s="991"/>
      <c r="L259" s="991"/>
      <c r="M259" s="991"/>
      <c r="N259" s="991"/>
      <c r="O259" s="991"/>
      <c r="P259" s="991"/>
      <c r="Q259" s="991"/>
      <c r="R259" s="991"/>
      <c r="S259" s="991"/>
      <c r="T259" s="991"/>
      <c r="U259" s="991"/>
      <c r="V259" s="991"/>
      <c r="W259" s="991"/>
      <c r="X259" s="991"/>
      <c r="Y259" s="991"/>
      <c r="Z259" s="991"/>
      <c r="AA259" s="991"/>
    </row>
    <row r="260" spans="1:27" ht="31.5">
      <c r="A260" s="1150" t="s">
        <v>7531</v>
      </c>
      <c r="B260" s="1144" t="s">
        <v>7532</v>
      </c>
      <c r="C260" s="1152"/>
      <c r="D260" s="1152"/>
      <c r="E260" s="1152"/>
      <c r="F260" s="991"/>
      <c r="G260" s="991"/>
      <c r="H260" s="991"/>
      <c r="I260" s="991"/>
      <c r="J260" s="991"/>
      <c r="K260" s="991"/>
      <c r="L260" s="991"/>
      <c r="M260" s="991"/>
      <c r="N260" s="991"/>
      <c r="O260" s="991"/>
      <c r="P260" s="991"/>
      <c r="Q260" s="991"/>
      <c r="R260" s="991"/>
      <c r="S260" s="991"/>
      <c r="T260" s="991"/>
      <c r="U260" s="991"/>
      <c r="V260" s="991"/>
      <c r="W260" s="991"/>
      <c r="X260" s="991"/>
      <c r="Y260" s="991"/>
      <c r="Z260" s="991"/>
      <c r="AA260" s="991"/>
    </row>
    <row r="261" spans="1:27" ht="18">
      <c r="A261" s="1150"/>
      <c r="B261" s="1144" t="s">
        <v>8286</v>
      </c>
      <c r="C261" s="1152"/>
      <c r="D261" s="1152"/>
      <c r="E261" s="1152"/>
      <c r="F261" s="991"/>
      <c r="G261" s="991"/>
      <c r="H261" s="991"/>
      <c r="I261" s="991"/>
      <c r="J261" s="991"/>
      <c r="K261" s="991"/>
      <c r="L261" s="991"/>
      <c r="M261" s="991"/>
      <c r="N261" s="991"/>
      <c r="O261" s="991"/>
      <c r="P261" s="991"/>
      <c r="Q261" s="991"/>
      <c r="R261" s="991"/>
      <c r="S261" s="991"/>
      <c r="T261" s="991"/>
      <c r="U261" s="991"/>
      <c r="V261" s="991"/>
      <c r="W261" s="991"/>
      <c r="X261" s="991"/>
      <c r="Y261" s="991"/>
      <c r="Z261" s="991"/>
      <c r="AA261" s="991"/>
    </row>
    <row r="262" spans="1:27" ht="18">
      <c r="A262" s="1150" t="s">
        <v>7531</v>
      </c>
      <c r="B262" s="1144" t="s">
        <v>7542</v>
      </c>
      <c r="C262" s="1152"/>
      <c r="D262" s="1152"/>
      <c r="E262" s="1152"/>
      <c r="F262" s="991"/>
      <c r="G262" s="991"/>
      <c r="H262" s="991"/>
      <c r="I262" s="991"/>
      <c r="J262" s="991"/>
      <c r="K262" s="991"/>
      <c r="L262" s="991"/>
      <c r="M262" s="991"/>
      <c r="N262" s="991"/>
      <c r="O262" s="991"/>
      <c r="P262" s="991"/>
      <c r="Q262" s="991"/>
      <c r="R262" s="991"/>
      <c r="S262" s="991"/>
      <c r="T262" s="991"/>
      <c r="U262" s="991"/>
      <c r="V262" s="991"/>
      <c r="W262" s="991"/>
      <c r="X262" s="991"/>
      <c r="Y262" s="991"/>
      <c r="Z262" s="991"/>
      <c r="AA262" s="991"/>
    </row>
    <row r="263" spans="1:27" ht="18">
      <c r="A263" s="1143" t="s">
        <v>7545</v>
      </c>
      <c r="B263" s="1144" t="s">
        <v>8287</v>
      </c>
      <c r="C263" s="1152"/>
      <c r="D263" s="1152"/>
      <c r="E263" s="1152"/>
      <c r="F263" s="991"/>
      <c r="G263" s="991"/>
      <c r="H263" s="991"/>
      <c r="I263" s="991"/>
      <c r="J263" s="991"/>
      <c r="K263" s="991"/>
      <c r="L263" s="991"/>
      <c r="M263" s="991"/>
      <c r="N263" s="991"/>
      <c r="O263" s="991"/>
      <c r="P263" s="991"/>
      <c r="Q263" s="991"/>
      <c r="R263" s="991"/>
      <c r="S263" s="991"/>
      <c r="T263" s="991"/>
      <c r="U263" s="991"/>
      <c r="V263" s="991"/>
      <c r="W263" s="991"/>
      <c r="X263" s="991"/>
      <c r="Y263" s="991"/>
      <c r="Z263" s="991"/>
      <c r="AA263" s="991"/>
    </row>
    <row r="264" spans="1:27" ht="47.25">
      <c r="A264" s="1150" t="s">
        <v>7545</v>
      </c>
      <c r="B264" s="1144" t="s">
        <v>7547</v>
      </c>
      <c r="C264" s="1167">
        <v>44210</v>
      </c>
      <c r="D264" s="1167">
        <v>44218</v>
      </c>
      <c r="E264" s="1182" t="s">
        <v>13755</v>
      </c>
      <c r="F264" s="991"/>
      <c r="G264" s="991"/>
      <c r="H264" s="991"/>
      <c r="I264" s="991"/>
      <c r="J264" s="991"/>
      <c r="K264" s="991"/>
      <c r="L264" s="991"/>
      <c r="M264" s="991"/>
      <c r="N264" s="991"/>
      <c r="O264" s="991"/>
      <c r="P264" s="991"/>
      <c r="Q264" s="991"/>
      <c r="R264" s="991"/>
      <c r="S264" s="991"/>
      <c r="T264" s="991"/>
      <c r="U264" s="991"/>
      <c r="V264" s="991"/>
      <c r="W264" s="991"/>
      <c r="X264" s="991"/>
      <c r="Y264" s="991"/>
      <c r="Z264" s="991"/>
      <c r="AA264" s="991"/>
    </row>
    <row r="265" spans="1:27" ht="63">
      <c r="A265" s="1150" t="s">
        <v>7545</v>
      </c>
      <c r="B265" s="1154" t="s">
        <v>7546</v>
      </c>
      <c r="C265" s="1183">
        <v>44215</v>
      </c>
      <c r="D265" s="1163" t="s">
        <v>13756</v>
      </c>
      <c r="E265" s="1182" t="s">
        <v>13757</v>
      </c>
      <c r="F265" s="991"/>
      <c r="G265" s="991"/>
      <c r="H265" s="991"/>
      <c r="I265" s="991"/>
      <c r="J265" s="991"/>
      <c r="K265" s="991"/>
      <c r="L265" s="991"/>
      <c r="M265" s="991"/>
      <c r="N265" s="991"/>
      <c r="O265" s="991"/>
      <c r="P265" s="991"/>
      <c r="Q265" s="991"/>
      <c r="R265" s="991"/>
      <c r="S265" s="991"/>
      <c r="T265" s="991"/>
      <c r="U265" s="991"/>
      <c r="V265" s="991"/>
      <c r="W265" s="991"/>
      <c r="X265" s="991"/>
      <c r="Y265" s="991"/>
      <c r="Z265" s="991"/>
      <c r="AA265" s="991"/>
    </row>
    <row r="266" spans="1:27" ht="31.5">
      <c r="A266" s="1150" t="s">
        <v>7545</v>
      </c>
      <c r="B266" s="1160" t="s">
        <v>7552</v>
      </c>
      <c r="C266" s="1152"/>
      <c r="D266" s="1152"/>
      <c r="E266" s="1152"/>
      <c r="F266" s="991"/>
      <c r="G266" s="991"/>
      <c r="H266" s="991"/>
      <c r="I266" s="991"/>
      <c r="J266" s="991"/>
      <c r="K266" s="991"/>
      <c r="L266" s="991"/>
      <c r="M266" s="991"/>
      <c r="N266" s="991"/>
      <c r="O266" s="991"/>
      <c r="P266" s="991"/>
      <c r="Q266" s="991"/>
      <c r="R266" s="991"/>
      <c r="S266" s="991"/>
      <c r="T266" s="991"/>
      <c r="U266" s="991"/>
      <c r="V266" s="991"/>
      <c r="W266" s="991"/>
      <c r="X266" s="991"/>
      <c r="Y266" s="991"/>
      <c r="Z266" s="991"/>
      <c r="AA266" s="991"/>
    </row>
    <row r="267" spans="1:27" ht="31.5">
      <c r="A267" s="1150" t="s">
        <v>7545</v>
      </c>
      <c r="B267" s="1144" t="s">
        <v>7549</v>
      </c>
      <c r="C267" s="1166">
        <v>44231</v>
      </c>
      <c r="D267" s="1166">
        <v>44234</v>
      </c>
      <c r="E267" s="1152"/>
      <c r="F267" s="991"/>
      <c r="G267" s="991"/>
      <c r="H267" s="991"/>
      <c r="I267" s="991"/>
      <c r="J267" s="991"/>
      <c r="K267" s="991"/>
      <c r="L267" s="991"/>
      <c r="M267" s="991"/>
      <c r="N267" s="991"/>
      <c r="O267" s="991"/>
      <c r="P267" s="991"/>
      <c r="Q267" s="991"/>
      <c r="R267" s="991"/>
      <c r="S267" s="991"/>
      <c r="T267" s="991"/>
      <c r="U267" s="991"/>
      <c r="V267" s="991"/>
      <c r="W267" s="991"/>
      <c r="X267" s="991"/>
      <c r="Y267" s="991"/>
      <c r="Z267" s="991"/>
      <c r="AA267" s="991"/>
    </row>
    <row r="268" spans="1:27" ht="31.5">
      <c r="A268" s="1143" t="s">
        <v>7558</v>
      </c>
      <c r="B268" s="1144" t="s">
        <v>7595</v>
      </c>
      <c r="C268" s="1152"/>
      <c r="D268" s="1152"/>
      <c r="F268" s="991"/>
      <c r="G268" s="991"/>
      <c r="H268" s="991"/>
      <c r="I268" s="991"/>
      <c r="J268" s="991"/>
      <c r="K268" s="991"/>
      <c r="L268" s="991"/>
      <c r="M268" s="991"/>
      <c r="N268" s="991"/>
      <c r="O268" s="991"/>
      <c r="P268" s="991"/>
      <c r="Q268" s="991"/>
      <c r="R268" s="991"/>
      <c r="S268" s="991"/>
      <c r="T268" s="991"/>
      <c r="U268" s="991"/>
      <c r="V268" s="991"/>
      <c r="W268" s="991"/>
      <c r="X268" s="991"/>
      <c r="Y268" s="991"/>
      <c r="Z268" s="991"/>
      <c r="AA268" s="991"/>
    </row>
    <row r="269" spans="1:27" ht="31.5">
      <c r="A269" s="1150" t="s">
        <v>7558</v>
      </c>
      <c r="B269" s="1144" t="s">
        <v>7574</v>
      </c>
      <c r="C269" s="1152"/>
      <c r="D269" s="1152"/>
      <c r="E269" s="1152"/>
      <c r="F269" s="991"/>
      <c r="G269" s="991"/>
      <c r="H269" s="991"/>
      <c r="I269" s="991"/>
      <c r="J269" s="991"/>
      <c r="K269" s="991"/>
      <c r="L269" s="991"/>
      <c r="M269" s="991"/>
      <c r="N269" s="991"/>
      <c r="O269" s="991"/>
      <c r="P269" s="991"/>
      <c r="Q269" s="991"/>
      <c r="R269" s="991"/>
      <c r="S269" s="991"/>
      <c r="T269" s="991"/>
      <c r="U269" s="991"/>
      <c r="V269" s="991"/>
      <c r="W269" s="991"/>
      <c r="X269" s="991"/>
      <c r="Y269" s="991"/>
      <c r="Z269" s="991"/>
      <c r="AA269" s="991"/>
    </row>
    <row r="270" spans="1:27" ht="18">
      <c r="A270" s="1150" t="s">
        <v>7558</v>
      </c>
      <c r="B270" s="1144" t="s">
        <v>7590</v>
      </c>
      <c r="C270" s="1152"/>
      <c r="D270" s="1152"/>
      <c r="E270" s="1152"/>
      <c r="F270" s="991"/>
      <c r="G270" s="991"/>
      <c r="H270" s="991"/>
      <c r="I270" s="991"/>
      <c r="J270" s="991"/>
      <c r="K270" s="991"/>
      <c r="L270" s="991"/>
      <c r="M270" s="991"/>
      <c r="N270" s="991"/>
      <c r="O270" s="991"/>
      <c r="P270" s="991"/>
      <c r="Q270" s="991"/>
      <c r="R270" s="991"/>
      <c r="S270" s="991"/>
      <c r="T270" s="991"/>
      <c r="U270" s="991"/>
      <c r="V270" s="991"/>
      <c r="W270" s="991"/>
      <c r="X270" s="991"/>
      <c r="Y270" s="991"/>
      <c r="Z270" s="991"/>
      <c r="AA270" s="991"/>
    </row>
    <row r="271" spans="1:27" ht="18">
      <c r="A271" s="1150" t="s">
        <v>7558</v>
      </c>
      <c r="B271" s="1144" t="s">
        <v>7581</v>
      </c>
      <c r="C271" s="1152"/>
      <c r="D271" s="1152"/>
      <c r="E271" s="1152"/>
      <c r="F271" s="991"/>
      <c r="G271" s="991"/>
      <c r="H271" s="991"/>
      <c r="I271" s="991"/>
      <c r="J271" s="991"/>
      <c r="K271" s="991"/>
      <c r="L271" s="991"/>
      <c r="M271" s="991"/>
      <c r="N271" s="991"/>
      <c r="O271" s="991"/>
      <c r="P271" s="991"/>
      <c r="Q271" s="991"/>
      <c r="R271" s="991"/>
      <c r="S271" s="991"/>
      <c r="T271" s="991"/>
      <c r="U271" s="991"/>
      <c r="V271" s="991"/>
      <c r="W271" s="991"/>
      <c r="X271" s="991"/>
      <c r="Y271" s="991"/>
      <c r="Z271" s="991"/>
      <c r="AA271" s="991"/>
    </row>
    <row r="272" spans="1:27" ht="31.5">
      <c r="A272" s="1150" t="s">
        <v>7558</v>
      </c>
      <c r="B272" s="1144" t="s">
        <v>7589</v>
      </c>
      <c r="C272" s="1152"/>
      <c r="D272" s="1152"/>
      <c r="E272" s="1152"/>
      <c r="F272" s="991"/>
      <c r="G272" s="991"/>
      <c r="H272" s="991"/>
      <c r="I272" s="991"/>
      <c r="J272" s="991"/>
      <c r="K272" s="991"/>
      <c r="L272" s="991"/>
      <c r="M272" s="991"/>
      <c r="N272" s="991"/>
      <c r="O272" s="991"/>
      <c r="P272" s="991"/>
      <c r="Q272" s="991"/>
      <c r="R272" s="991"/>
      <c r="S272" s="991"/>
      <c r="T272" s="991"/>
      <c r="U272" s="991"/>
      <c r="V272" s="991"/>
      <c r="W272" s="991"/>
      <c r="X272" s="991"/>
      <c r="Y272" s="991"/>
      <c r="Z272" s="991"/>
      <c r="AA272" s="991"/>
    </row>
    <row r="273" spans="1:27" ht="31.5">
      <c r="A273" s="1150" t="s">
        <v>7558</v>
      </c>
      <c r="B273" s="1154" t="s">
        <v>7586</v>
      </c>
      <c r="C273" s="1152"/>
      <c r="D273" s="1152"/>
      <c r="E273" s="1152"/>
      <c r="F273" s="991"/>
      <c r="G273" s="991"/>
      <c r="H273" s="991"/>
      <c r="I273" s="991"/>
      <c r="J273" s="991"/>
      <c r="K273" s="991"/>
      <c r="L273" s="991"/>
      <c r="M273" s="991"/>
      <c r="N273" s="991"/>
      <c r="O273" s="991"/>
      <c r="P273" s="991"/>
      <c r="Q273" s="991"/>
      <c r="R273" s="991"/>
      <c r="S273" s="991"/>
      <c r="T273" s="991"/>
      <c r="U273" s="991"/>
      <c r="V273" s="991"/>
      <c r="W273" s="991"/>
      <c r="X273" s="991"/>
      <c r="Y273" s="991"/>
      <c r="Z273" s="991"/>
      <c r="AA273" s="991"/>
    </row>
    <row r="274" spans="1:27" ht="31.5">
      <c r="A274" s="1150" t="s">
        <v>7558</v>
      </c>
      <c r="B274" s="1144" t="s">
        <v>7565</v>
      </c>
      <c r="C274" s="1152"/>
      <c r="D274" s="1152"/>
      <c r="E274" s="1152"/>
      <c r="F274" s="991"/>
      <c r="G274" s="991"/>
      <c r="H274" s="991"/>
      <c r="I274" s="991"/>
      <c r="J274" s="991"/>
      <c r="K274" s="991"/>
      <c r="L274" s="991"/>
      <c r="M274" s="991"/>
      <c r="N274" s="991"/>
      <c r="O274" s="991"/>
      <c r="P274" s="991"/>
      <c r="Q274" s="991"/>
      <c r="R274" s="991"/>
      <c r="S274" s="991"/>
      <c r="T274" s="991"/>
      <c r="U274" s="991"/>
      <c r="V274" s="991"/>
      <c r="W274" s="991"/>
      <c r="X274" s="991"/>
      <c r="Y274" s="991"/>
      <c r="Z274" s="991"/>
      <c r="AA274" s="991"/>
    </row>
    <row r="275" spans="1:27" ht="31.5">
      <c r="A275" s="1150" t="s">
        <v>7558</v>
      </c>
      <c r="B275" s="1144" t="s">
        <v>7579</v>
      </c>
      <c r="C275" s="1152"/>
      <c r="D275" s="1152"/>
      <c r="E275" s="1152"/>
      <c r="F275" s="991"/>
      <c r="G275" s="991"/>
      <c r="H275" s="991"/>
      <c r="I275" s="991"/>
      <c r="J275" s="991"/>
      <c r="K275" s="991"/>
      <c r="L275" s="991"/>
      <c r="M275" s="991"/>
      <c r="N275" s="991"/>
      <c r="O275" s="991"/>
      <c r="P275" s="991"/>
      <c r="Q275" s="991"/>
      <c r="R275" s="991"/>
      <c r="S275" s="991"/>
      <c r="T275" s="991"/>
      <c r="U275" s="991"/>
      <c r="V275" s="991"/>
      <c r="W275" s="991"/>
      <c r="X275" s="991"/>
      <c r="Y275" s="991"/>
      <c r="Z275" s="991"/>
      <c r="AA275" s="991"/>
    </row>
    <row r="276" spans="1:27" ht="18">
      <c r="A276" s="1150" t="s">
        <v>7558</v>
      </c>
      <c r="B276" s="1144" t="s">
        <v>7588</v>
      </c>
      <c r="C276" s="1152"/>
      <c r="D276" s="1152"/>
      <c r="E276" s="1152"/>
      <c r="F276" s="991"/>
      <c r="G276" s="991"/>
      <c r="H276" s="991"/>
      <c r="I276" s="991"/>
      <c r="J276" s="991"/>
      <c r="K276" s="991"/>
      <c r="L276" s="991"/>
      <c r="M276" s="991"/>
      <c r="N276" s="991"/>
      <c r="O276" s="991"/>
      <c r="P276" s="991"/>
      <c r="Q276" s="991"/>
      <c r="R276" s="991"/>
      <c r="S276" s="991"/>
      <c r="T276" s="991"/>
      <c r="U276" s="991"/>
      <c r="V276" s="991"/>
      <c r="W276" s="991"/>
      <c r="X276" s="991"/>
      <c r="Y276" s="991"/>
      <c r="Z276" s="991"/>
      <c r="AA276" s="991"/>
    </row>
    <row r="277" spans="1:27" ht="31.5">
      <c r="A277" s="1150" t="s">
        <v>7558</v>
      </c>
      <c r="B277" s="1144" t="s">
        <v>7560</v>
      </c>
      <c r="C277" s="1152"/>
      <c r="D277" s="1152"/>
      <c r="E277" s="1152"/>
      <c r="F277" s="991"/>
      <c r="G277" s="991"/>
      <c r="H277" s="991"/>
      <c r="I277" s="991"/>
      <c r="J277" s="991"/>
      <c r="K277" s="991"/>
      <c r="L277" s="991"/>
      <c r="M277" s="991"/>
      <c r="N277" s="991"/>
      <c r="O277" s="991"/>
      <c r="P277" s="991"/>
      <c r="Q277" s="991"/>
      <c r="R277" s="991"/>
      <c r="S277" s="991"/>
      <c r="T277" s="991"/>
      <c r="U277" s="991"/>
      <c r="V277" s="991"/>
      <c r="W277" s="991"/>
      <c r="X277" s="991"/>
      <c r="Y277" s="991"/>
      <c r="Z277" s="991"/>
      <c r="AA277" s="991"/>
    </row>
    <row r="278" spans="1:27" ht="18">
      <c r="A278" s="1150" t="s">
        <v>7558</v>
      </c>
      <c r="B278" s="1160" t="s">
        <v>7580</v>
      </c>
      <c r="C278" s="1152"/>
      <c r="D278" s="1152"/>
      <c r="E278" s="1152"/>
      <c r="F278" s="991"/>
      <c r="G278" s="991"/>
      <c r="H278" s="991"/>
      <c r="I278" s="991"/>
      <c r="J278" s="991"/>
      <c r="K278" s="991"/>
      <c r="L278" s="991"/>
      <c r="M278" s="991"/>
      <c r="N278" s="991"/>
      <c r="O278" s="991"/>
      <c r="P278" s="991"/>
      <c r="Q278" s="991"/>
      <c r="R278" s="991"/>
      <c r="S278" s="991"/>
      <c r="T278" s="991"/>
      <c r="U278" s="991"/>
      <c r="V278" s="991"/>
      <c r="W278" s="991"/>
      <c r="X278" s="991"/>
      <c r="Y278" s="991"/>
      <c r="Z278" s="991"/>
      <c r="AA278" s="991"/>
    </row>
    <row r="279" spans="1:27" ht="47.25">
      <c r="A279" s="1150" t="s">
        <v>7558</v>
      </c>
      <c r="B279" s="1160" t="s">
        <v>7575</v>
      </c>
      <c r="C279" s="1152"/>
      <c r="D279" s="1152"/>
      <c r="E279" s="1152"/>
      <c r="F279" s="991"/>
      <c r="G279" s="991"/>
      <c r="H279" s="991"/>
      <c r="I279" s="991"/>
      <c r="J279" s="991"/>
      <c r="K279" s="991"/>
      <c r="L279" s="991"/>
      <c r="M279" s="991"/>
      <c r="N279" s="991"/>
      <c r="O279" s="991"/>
      <c r="P279" s="991"/>
      <c r="Q279" s="991"/>
      <c r="R279" s="991"/>
      <c r="S279" s="991"/>
      <c r="T279" s="991"/>
      <c r="U279" s="991"/>
      <c r="V279" s="991"/>
      <c r="W279" s="991"/>
      <c r="X279" s="991"/>
      <c r="Y279" s="991"/>
      <c r="Z279" s="991"/>
      <c r="AA279" s="991"/>
    </row>
    <row r="280" spans="1:27" ht="31.5">
      <c r="A280" s="1150" t="s">
        <v>7558</v>
      </c>
      <c r="B280" s="1144" t="s">
        <v>7585</v>
      </c>
      <c r="C280" s="1152"/>
      <c r="D280" s="1152"/>
      <c r="E280" s="1152"/>
      <c r="F280" s="991"/>
      <c r="G280" s="991"/>
      <c r="H280" s="991"/>
      <c r="I280" s="991"/>
      <c r="J280" s="991"/>
      <c r="K280" s="991"/>
      <c r="L280" s="991"/>
      <c r="M280" s="991"/>
      <c r="N280" s="991"/>
      <c r="O280" s="991"/>
      <c r="P280" s="991"/>
      <c r="Q280" s="991"/>
      <c r="R280" s="991"/>
      <c r="S280" s="991"/>
      <c r="T280" s="991"/>
      <c r="U280" s="991"/>
      <c r="V280" s="991"/>
      <c r="W280" s="991"/>
      <c r="X280" s="991"/>
      <c r="Y280" s="991"/>
      <c r="Z280" s="991"/>
      <c r="AA280" s="991"/>
    </row>
    <row r="281" spans="1:27" ht="31.5">
      <c r="A281" s="1150" t="s">
        <v>7558</v>
      </c>
      <c r="B281" s="1154" t="s">
        <v>7583</v>
      </c>
      <c r="C281" s="1152"/>
      <c r="D281" s="1152"/>
      <c r="E281" s="1152"/>
      <c r="F281" s="991"/>
      <c r="G281" s="991"/>
      <c r="H281" s="991"/>
      <c r="I281" s="991"/>
      <c r="J281" s="991"/>
      <c r="K281" s="991"/>
      <c r="L281" s="991"/>
      <c r="M281" s="991"/>
      <c r="N281" s="991"/>
      <c r="O281" s="991"/>
      <c r="P281" s="991"/>
      <c r="Q281" s="991"/>
      <c r="R281" s="991"/>
      <c r="S281" s="991"/>
      <c r="T281" s="991"/>
      <c r="U281" s="991"/>
      <c r="V281" s="991"/>
      <c r="W281" s="991"/>
      <c r="X281" s="991"/>
      <c r="Y281" s="991"/>
      <c r="Z281" s="991"/>
      <c r="AA281" s="991"/>
    </row>
    <row r="282" spans="1:27" ht="47.25">
      <c r="A282" s="1150" t="s">
        <v>7558</v>
      </c>
      <c r="B282" s="1154" t="s">
        <v>9770</v>
      </c>
      <c r="C282" s="1152"/>
      <c r="D282" s="1152"/>
      <c r="E282" s="1152"/>
      <c r="F282" s="991"/>
      <c r="G282" s="991"/>
      <c r="H282" s="991"/>
      <c r="I282" s="991"/>
      <c r="J282" s="991"/>
      <c r="K282" s="991"/>
      <c r="L282" s="991"/>
      <c r="M282" s="991"/>
      <c r="N282" s="991"/>
      <c r="O282" s="991"/>
      <c r="P282" s="991"/>
      <c r="Q282" s="991"/>
      <c r="R282" s="991"/>
      <c r="S282" s="991"/>
      <c r="T282" s="991"/>
      <c r="U282" s="991"/>
      <c r="V282" s="991"/>
      <c r="W282" s="991"/>
      <c r="X282" s="991"/>
      <c r="Y282" s="991"/>
      <c r="Z282" s="991"/>
      <c r="AA282" s="991"/>
    </row>
    <row r="283" spans="1:27" ht="31.5">
      <c r="A283" s="1150" t="s">
        <v>7558</v>
      </c>
      <c r="B283" s="1144" t="s">
        <v>7598</v>
      </c>
      <c r="C283" s="1184"/>
      <c r="D283" s="1184"/>
      <c r="E283" s="1185"/>
      <c r="F283" s="991"/>
      <c r="G283" s="991"/>
      <c r="H283" s="991"/>
      <c r="I283" s="991"/>
      <c r="J283" s="991"/>
      <c r="K283" s="991"/>
      <c r="L283" s="991"/>
      <c r="M283" s="991"/>
      <c r="N283" s="991"/>
      <c r="O283" s="991"/>
      <c r="P283" s="991"/>
      <c r="Q283" s="991"/>
      <c r="R283" s="991"/>
      <c r="S283" s="991"/>
      <c r="T283" s="991"/>
      <c r="U283" s="991"/>
      <c r="V283" s="991"/>
      <c r="W283" s="991"/>
      <c r="X283" s="991"/>
      <c r="Y283" s="991"/>
      <c r="Z283" s="991"/>
      <c r="AA283" s="991"/>
    </row>
    <row r="284" spans="1:27" ht="18">
      <c r="A284" s="1150" t="s">
        <v>7558</v>
      </c>
      <c r="B284" s="1144" t="s">
        <v>7563</v>
      </c>
      <c r="C284" s="1152"/>
      <c r="D284" s="1152"/>
      <c r="E284" s="1152"/>
      <c r="F284" s="991"/>
      <c r="G284" s="991"/>
      <c r="H284" s="991"/>
      <c r="I284" s="991"/>
      <c r="J284" s="991"/>
      <c r="K284" s="991"/>
      <c r="L284" s="991"/>
      <c r="M284" s="991"/>
      <c r="N284" s="991"/>
      <c r="O284" s="991"/>
      <c r="P284" s="991"/>
      <c r="Q284" s="991"/>
      <c r="R284" s="991"/>
      <c r="S284" s="991"/>
      <c r="T284" s="991"/>
      <c r="U284" s="991"/>
      <c r="V284" s="991"/>
      <c r="W284" s="991"/>
      <c r="X284" s="991"/>
      <c r="Y284" s="991"/>
      <c r="Z284" s="991"/>
      <c r="AA284" s="991"/>
    </row>
    <row r="285" spans="1:27" ht="31.5">
      <c r="A285" s="1150" t="s">
        <v>7558</v>
      </c>
      <c r="B285" s="1160" t="s">
        <v>7594</v>
      </c>
      <c r="C285" s="1152"/>
      <c r="D285" s="1152"/>
      <c r="E285" s="1152"/>
      <c r="F285" s="991"/>
      <c r="G285" s="991"/>
      <c r="H285" s="991"/>
      <c r="I285" s="991"/>
      <c r="J285" s="991"/>
      <c r="K285" s="991"/>
      <c r="L285" s="991"/>
      <c r="M285" s="991"/>
      <c r="N285" s="991"/>
      <c r="O285" s="991"/>
      <c r="P285" s="991"/>
      <c r="Q285" s="991"/>
      <c r="R285" s="991"/>
      <c r="S285" s="991"/>
      <c r="T285" s="991"/>
      <c r="U285" s="991"/>
      <c r="V285" s="991"/>
      <c r="W285" s="991"/>
      <c r="X285" s="991"/>
      <c r="Y285" s="991"/>
      <c r="Z285" s="991"/>
      <c r="AA285" s="991"/>
    </row>
    <row r="286" spans="1:27" ht="77.25">
      <c r="A286" s="1150" t="s">
        <v>7558</v>
      </c>
      <c r="B286" s="1144" t="s">
        <v>7587</v>
      </c>
      <c r="C286" s="1184"/>
      <c r="D286" s="1186">
        <v>44240</v>
      </c>
      <c r="E286" s="1187" t="s">
        <v>13758</v>
      </c>
      <c r="F286" s="991"/>
      <c r="G286" s="991"/>
      <c r="H286" s="991"/>
      <c r="I286" s="991"/>
      <c r="J286" s="991"/>
      <c r="K286" s="991"/>
      <c r="L286" s="991"/>
      <c r="M286" s="991"/>
      <c r="N286" s="991"/>
      <c r="O286" s="991"/>
      <c r="P286" s="991"/>
      <c r="Q286" s="991"/>
      <c r="R286" s="991"/>
      <c r="S286" s="991"/>
      <c r="T286" s="991"/>
      <c r="U286" s="991"/>
      <c r="V286" s="991"/>
      <c r="W286" s="991"/>
      <c r="X286" s="991"/>
      <c r="Y286" s="991"/>
      <c r="Z286" s="991"/>
      <c r="AA286" s="991"/>
    </row>
    <row r="287" spans="1:27" ht="31.5">
      <c r="A287" s="1150" t="s">
        <v>7558</v>
      </c>
      <c r="B287" s="1144" t="s">
        <v>7567</v>
      </c>
      <c r="C287" s="1188"/>
      <c r="D287" s="1189"/>
      <c r="E287" s="1152"/>
      <c r="F287" s="991"/>
      <c r="G287" s="991"/>
      <c r="H287" s="991"/>
      <c r="I287" s="991"/>
      <c r="J287" s="991"/>
      <c r="K287" s="991"/>
      <c r="L287" s="991"/>
      <c r="M287" s="991"/>
      <c r="N287" s="991"/>
      <c r="O287" s="991"/>
      <c r="P287" s="991"/>
      <c r="Q287" s="991"/>
      <c r="R287" s="991"/>
      <c r="S287" s="991"/>
      <c r="T287" s="991"/>
      <c r="U287" s="991"/>
      <c r="V287" s="991"/>
      <c r="W287" s="991"/>
      <c r="X287" s="991"/>
      <c r="Y287" s="991"/>
      <c r="Z287" s="991"/>
      <c r="AA287" s="991"/>
    </row>
    <row r="288" spans="1:27" ht="47.25">
      <c r="A288" s="1150" t="s">
        <v>7558</v>
      </c>
      <c r="B288" s="1144" t="s">
        <v>9750</v>
      </c>
      <c r="C288" s="1152"/>
      <c r="D288" s="1152"/>
      <c r="E288" s="1152"/>
      <c r="F288" s="991"/>
      <c r="G288" s="991"/>
      <c r="H288" s="991"/>
      <c r="I288" s="991"/>
      <c r="J288" s="991"/>
      <c r="K288" s="991"/>
      <c r="L288" s="991"/>
      <c r="M288" s="991"/>
      <c r="N288" s="991"/>
      <c r="O288" s="991"/>
      <c r="P288" s="991"/>
      <c r="Q288" s="991"/>
      <c r="R288" s="991"/>
      <c r="S288" s="991"/>
      <c r="T288" s="991"/>
      <c r="U288" s="991"/>
      <c r="V288" s="991"/>
      <c r="W288" s="991"/>
      <c r="X288" s="991"/>
      <c r="Y288" s="991"/>
      <c r="Z288" s="991"/>
      <c r="AA288" s="991"/>
    </row>
    <row r="289" spans="1:27" ht="31.5">
      <c r="A289" s="1150" t="s">
        <v>7558</v>
      </c>
      <c r="B289" s="1144" t="s">
        <v>7596</v>
      </c>
      <c r="C289" s="1152"/>
      <c r="D289" s="1152"/>
      <c r="F289" s="991"/>
      <c r="G289" s="991"/>
      <c r="H289" s="991"/>
      <c r="I289" s="991"/>
      <c r="J289" s="991"/>
      <c r="K289" s="991"/>
      <c r="L289" s="991"/>
      <c r="M289" s="991"/>
      <c r="N289" s="991"/>
      <c r="O289" s="991"/>
      <c r="P289" s="991"/>
      <c r="Q289" s="991"/>
      <c r="R289" s="991"/>
      <c r="S289" s="991"/>
      <c r="T289" s="991"/>
      <c r="U289" s="991"/>
      <c r="V289" s="991"/>
      <c r="W289" s="991"/>
      <c r="X289" s="991"/>
      <c r="Y289" s="991"/>
      <c r="Z289" s="991"/>
      <c r="AA289" s="991"/>
    </row>
    <row r="290" spans="1:27" ht="31.5">
      <c r="A290" s="1150" t="s">
        <v>7558</v>
      </c>
      <c r="B290" s="1144" t="s">
        <v>7562</v>
      </c>
      <c r="C290" s="1152"/>
      <c r="D290" s="1152"/>
      <c r="E290" s="1152"/>
      <c r="F290" s="991"/>
      <c r="G290" s="991"/>
      <c r="H290" s="991"/>
      <c r="I290" s="991"/>
      <c r="J290" s="991"/>
      <c r="K290" s="991"/>
      <c r="L290" s="991"/>
      <c r="M290" s="991"/>
      <c r="N290" s="991"/>
      <c r="O290" s="991"/>
      <c r="P290" s="991"/>
      <c r="Q290" s="991"/>
      <c r="R290" s="991"/>
      <c r="S290" s="991"/>
      <c r="T290" s="991"/>
      <c r="U290" s="991"/>
      <c r="V290" s="991"/>
      <c r="W290" s="991"/>
      <c r="X290" s="991"/>
      <c r="Y290" s="991"/>
      <c r="Z290" s="991"/>
      <c r="AA290" s="991"/>
    </row>
    <row r="291" spans="1:27" ht="31.5">
      <c r="A291" s="1150" t="s">
        <v>7558</v>
      </c>
      <c r="B291" s="1144" t="s">
        <v>7602</v>
      </c>
      <c r="C291" s="1152"/>
      <c r="D291" s="1152"/>
      <c r="E291" s="1152"/>
      <c r="F291" s="991"/>
      <c r="G291" s="991"/>
      <c r="H291" s="991"/>
      <c r="I291" s="991"/>
      <c r="J291" s="991"/>
      <c r="K291" s="991"/>
      <c r="L291" s="991"/>
      <c r="M291" s="991"/>
      <c r="N291" s="991"/>
      <c r="O291" s="991"/>
      <c r="P291" s="991"/>
      <c r="Q291" s="991"/>
      <c r="R291" s="991"/>
      <c r="S291" s="991"/>
      <c r="T291" s="991"/>
      <c r="U291" s="991"/>
      <c r="V291" s="991"/>
      <c r="W291" s="991"/>
      <c r="X291" s="991"/>
      <c r="Y291" s="991"/>
      <c r="Z291" s="991"/>
      <c r="AA291" s="991"/>
    </row>
    <row r="292" spans="1:27" ht="18">
      <c r="A292" s="1150" t="s">
        <v>7558</v>
      </c>
      <c r="B292" s="1144" t="s">
        <v>7569</v>
      </c>
      <c r="C292" s="1152"/>
      <c r="D292" s="1152"/>
      <c r="E292" s="1152"/>
      <c r="F292" s="991"/>
      <c r="G292" s="991"/>
      <c r="H292" s="991"/>
      <c r="I292" s="991"/>
      <c r="J292" s="991"/>
      <c r="K292" s="991"/>
      <c r="L292" s="991"/>
      <c r="M292" s="991"/>
      <c r="N292" s="991"/>
      <c r="O292" s="991"/>
      <c r="P292" s="991"/>
      <c r="Q292" s="991"/>
      <c r="R292" s="991"/>
      <c r="S292" s="991"/>
      <c r="T292" s="991"/>
      <c r="U292" s="991"/>
      <c r="V292" s="991"/>
      <c r="W292" s="991"/>
      <c r="X292" s="991"/>
      <c r="Y292" s="991"/>
      <c r="Z292" s="991"/>
      <c r="AA292" s="991"/>
    </row>
    <row r="293" spans="1:27" ht="33">
      <c r="A293" s="1150" t="s">
        <v>7558</v>
      </c>
      <c r="B293" s="1144" t="s">
        <v>7604</v>
      </c>
      <c r="C293" s="1184"/>
      <c r="D293" s="1190">
        <v>44186</v>
      </c>
      <c r="E293" s="1191" t="s">
        <v>13759</v>
      </c>
      <c r="F293" s="991"/>
      <c r="G293" s="991"/>
      <c r="H293" s="991"/>
      <c r="I293" s="991"/>
      <c r="J293" s="991"/>
      <c r="K293" s="991"/>
      <c r="L293" s="991"/>
      <c r="M293" s="991"/>
      <c r="N293" s="991"/>
      <c r="O293" s="991"/>
      <c r="P293" s="991"/>
      <c r="Q293" s="991"/>
      <c r="R293" s="991"/>
      <c r="S293" s="991"/>
      <c r="T293" s="991"/>
      <c r="U293" s="991"/>
      <c r="V293" s="991"/>
      <c r="W293" s="991"/>
      <c r="X293" s="991"/>
      <c r="Y293" s="991"/>
      <c r="Z293" s="991"/>
      <c r="AA293" s="991"/>
    </row>
    <row r="294" spans="1:27" ht="31.5">
      <c r="A294" s="1150" t="s">
        <v>7558</v>
      </c>
      <c r="B294" s="1144" t="s">
        <v>8293</v>
      </c>
      <c r="C294" s="1152"/>
      <c r="D294" s="1152"/>
      <c r="E294" s="1152"/>
      <c r="F294" s="991"/>
      <c r="G294" s="991"/>
      <c r="H294" s="991"/>
      <c r="I294" s="991"/>
      <c r="J294" s="991"/>
      <c r="K294" s="991"/>
      <c r="L294" s="991"/>
      <c r="M294" s="991"/>
      <c r="N294" s="991"/>
      <c r="O294" s="991"/>
      <c r="P294" s="991"/>
      <c r="Q294" s="991"/>
      <c r="R294" s="991"/>
      <c r="S294" s="991"/>
      <c r="T294" s="991"/>
      <c r="U294" s="991"/>
      <c r="V294" s="991"/>
      <c r="W294" s="991"/>
      <c r="X294" s="991"/>
      <c r="Y294" s="991"/>
      <c r="Z294" s="991"/>
      <c r="AA294" s="991"/>
    </row>
    <row r="295" spans="1:27" ht="31.5">
      <c r="A295" s="1150" t="s">
        <v>7558</v>
      </c>
      <c r="B295" s="1144" t="s">
        <v>7582</v>
      </c>
      <c r="C295" s="1152"/>
      <c r="D295" s="1152"/>
      <c r="E295" s="1152"/>
      <c r="F295" s="991"/>
      <c r="G295" s="991"/>
      <c r="H295" s="991"/>
      <c r="I295" s="991"/>
      <c r="J295" s="991"/>
      <c r="K295" s="991"/>
      <c r="L295" s="991"/>
      <c r="M295" s="991"/>
      <c r="N295" s="991"/>
      <c r="O295" s="991"/>
      <c r="P295" s="991"/>
      <c r="Q295" s="991"/>
      <c r="R295" s="991"/>
      <c r="S295" s="991"/>
      <c r="T295" s="991"/>
      <c r="U295" s="991"/>
      <c r="V295" s="991"/>
      <c r="W295" s="991"/>
      <c r="X295" s="991"/>
      <c r="Y295" s="991"/>
      <c r="Z295" s="991"/>
      <c r="AA295" s="991"/>
    </row>
    <row r="296" spans="1:27" ht="18">
      <c r="A296" s="1150" t="s">
        <v>7558</v>
      </c>
      <c r="B296" s="1144" t="s">
        <v>7593</v>
      </c>
      <c r="C296" s="1152"/>
      <c r="D296" s="1152"/>
      <c r="E296" s="1152"/>
      <c r="F296" s="991"/>
      <c r="G296" s="991"/>
      <c r="H296" s="991"/>
      <c r="I296" s="991"/>
      <c r="J296" s="991"/>
      <c r="K296" s="991"/>
      <c r="L296" s="991"/>
      <c r="M296" s="991"/>
      <c r="N296" s="991"/>
      <c r="O296" s="991"/>
      <c r="P296" s="991"/>
      <c r="Q296" s="991"/>
      <c r="R296" s="991"/>
      <c r="S296" s="991"/>
      <c r="T296" s="991"/>
      <c r="U296" s="991"/>
      <c r="V296" s="991"/>
      <c r="W296" s="991"/>
      <c r="X296" s="991"/>
      <c r="Y296" s="991"/>
      <c r="Z296" s="991"/>
      <c r="AA296" s="991"/>
    </row>
    <row r="297" spans="1:27" ht="18">
      <c r="A297" s="1150" t="s">
        <v>7558</v>
      </c>
      <c r="B297" s="1144" t="s">
        <v>8294</v>
      </c>
      <c r="C297" s="1169"/>
      <c r="D297" s="1169"/>
      <c r="E297" s="1152"/>
      <c r="F297" s="991"/>
      <c r="G297" s="991"/>
      <c r="H297" s="991"/>
      <c r="I297" s="991"/>
      <c r="J297" s="991"/>
      <c r="K297" s="991"/>
      <c r="L297" s="991"/>
      <c r="M297" s="991"/>
      <c r="N297" s="991"/>
      <c r="O297" s="991"/>
      <c r="P297" s="991"/>
      <c r="Q297" s="991"/>
      <c r="R297" s="991"/>
      <c r="S297" s="991"/>
      <c r="T297" s="991"/>
      <c r="U297" s="991"/>
      <c r="V297" s="991"/>
      <c r="W297" s="991"/>
      <c r="X297" s="991"/>
      <c r="Y297" s="991"/>
      <c r="Z297" s="991"/>
      <c r="AA297" s="991"/>
    </row>
    <row r="298" spans="1:27" ht="31.5">
      <c r="A298" s="1150" t="s">
        <v>7558</v>
      </c>
      <c r="B298" s="1154" t="s">
        <v>7606</v>
      </c>
      <c r="C298" s="1192"/>
      <c r="D298" s="1192"/>
      <c r="E298" s="1193"/>
      <c r="F298" s="991"/>
      <c r="G298" s="991"/>
      <c r="H298" s="991"/>
      <c r="I298" s="991"/>
      <c r="J298" s="991"/>
      <c r="K298" s="991"/>
      <c r="L298" s="991"/>
      <c r="M298" s="991"/>
      <c r="N298" s="991"/>
      <c r="O298" s="991"/>
      <c r="P298" s="991"/>
      <c r="Q298" s="991"/>
      <c r="R298" s="991"/>
      <c r="S298" s="991"/>
      <c r="T298" s="991"/>
      <c r="U298" s="991"/>
      <c r="V298" s="991"/>
      <c r="W298" s="991"/>
      <c r="X298" s="991"/>
      <c r="Y298" s="991"/>
      <c r="Z298" s="991"/>
      <c r="AA298" s="991"/>
    </row>
    <row r="299" spans="1:27" ht="31.5">
      <c r="A299" s="1150" t="s">
        <v>7558</v>
      </c>
      <c r="B299" s="1144" t="s">
        <v>7577</v>
      </c>
      <c r="C299" s="1152"/>
      <c r="D299" s="1152"/>
      <c r="E299" s="1152"/>
      <c r="F299" s="991"/>
      <c r="G299" s="991"/>
      <c r="H299" s="991"/>
      <c r="I299" s="991"/>
      <c r="J299" s="991"/>
      <c r="K299" s="991"/>
      <c r="L299" s="991"/>
      <c r="M299" s="991"/>
      <c r="N299" s="991"/>
      <c r="O299" s="991"/>
      <c r="P299" s="991"/>
      <c r="Q299" s="991"/>
      <c r="R299" s="991"/>
      <c r="S299" s="991"/>
      <c r="T299" s="991"/>
      <c r="U299" s="991"/>
      <c r="V299" s="991"/>
      <c r="W299" s="991"/>
      <c r="X299" s="991"/>
      <c r="Y299" s="991"/>
      <c r="Z299" s="991"/>
      <c r="AA299" s="991"/>
    </row>
    <row r="300" spans="1:27" ht="31.5">
      <c r="A300" s="1150" t="s">
        <v>7558</v>
      </c>
      <c r="B300" s="1144" t="s">
        <v>7592</v>
      </c>
      <c r="C300" s="1184"/>
      <c r="D300" s="1185"/>
      <c r="E300" s="1194"/>
      <c r="F300" s="991"/>
      <c r="G300" s="991"/>
      <c r="H300" s="991"/>
      <c r="I300" s="991"/>
      <c r="J300" s="991"/>
      <c r="K300" s="991"/>
      <c r="L300" s="991"/>
      <c r="M300" s="991"/>
      <c r="N300" s="991"/>
      <c r="O300" s="991"/>
      <c r="P300" s="991"/>
      <c r="Q300" s="991"/>
      <c r="R300" s="991"/>
      <c r="S300" s="991"/>
      <c r="T300" s="991"/>
      <c r="U300" s="991"/>
      <c r="V300" s="991"/>
      <c r="W300" s="991"/>
      <c r="X300" s="991"/>
      <c r="Y300" s="991"/>
      <c r="Z300" s="991"/>
      <c r="AA300" s="991"/>
    </row>
    <row r="301" spans="1:27" ht="31.5">
      <c r="A301" s="1150" t="s">
        <v>7558</v>
      </c>
      <c r="B301" s="1144" t="s">
        <v>7573</v>
      </c>
      <c r="C301" s="1152"/>
      <c r="D301" s="1152"/>
      <c r="E301" s="1152"/>
      <c r="F301" s="991"/>
      <c r="G301" s="991"/>
      <c r="H301" s="991"/>
      <c r="I301" s="991"/>
      <c r="J301" s="991"/>
      <c r="K301" s="991"/>
      <c r="L301" s="991"/>
      <c r="M301" s="991"/>
      <c r="N301" s="991"/>
      <c r="O301" s="991"/>
      <c r="P301" s="991"/>
      <c r="Q301" s="991"/>
      <c r="R301" s="991"/>
      <c r="S301" s="991"/>
      <c r="T301" s="991"/>
      <c r="U301" s="991"/>
      <c r="V301" s="991"/>
      <c r="W301" s="991"/>
      <c r="X301" s="991"/>
      <c r="Y301" s="991"/>
      <c r="Z301" s="991"/>
      <c r="AA301" s="991"/>
    </row>
    <row r="302" spans="1:27" ht="18">
      <c r="A302" s="1150" t="s">
        <v>7558</v>
      </c>
      <c r="B302" s="1144" t="s">
        <v>7572</v>
      </c>
      <c r="C302" s="1152"/>
      <c r="D302" s="1152"/>
      <c r="E302" s="1152"/>
      <c r="F302" s="991"/>
      <c r="G302" s="991"/>
      <c r="H302" s="991"/>
      <c r="I302" s="991"/>
      <c r="J302" s="991"/>
      <c r="K302" s="991"/>
      <c r="L302" s="991"/>
      <c r="M302" s="991"/>
      <c r="N302" s="991"/>
      <c r="O302" s="991"/>
      <c r="P302" s="991"/>
      <c r="Q302" s="991"/>
      <c r="R302" s="991"/>
      <c r="S302" s="991"/>
      <c r="T302" s="991"/>
      <c r="U302" s="991"/>
      <c r="V302" s="991"/>
      <c r="W302" s="991"/>
      <c r="X302" s="991"/>
      <c r="Y302" s="991"/>
      <c r="Z302" s="991"/>
      <c r="AA302" s="991"/>
    </row>
    <row r="303" spans="1:27" ht="18">
      <c r="A303" s="1150" t="s">
        <v>7558</v>
      </c>
      <c r="B303" s="1144" t="s">
        <v>7599</v>
      </c>
      <c r="C303" s="1152"/>
      <c r="D303" s="1152"/>
      <c r="E303" s="1152"/>
      <c r="F303" s="991"/>
      <c r="G303" s="991"/>
      <c r="H303" s="991"/>
      <c r="I303" s="991"/>
      <c r="J303" s="991"/>
      <c r="K303" s="991"/>
      <c r="L303" s="991"/>
      <c r="M303" s="991"/>
      <c r="N303" s="991"/>
      <c r="O303" s="991"/>
      <c r="P303" s="991"/>
      <c r="Q303" s="991"/>
      <c r="R303" s="991"/>
      <c r="S303" s="991"/>
      <c r="T303" s="991"/>
      <c r="U303" s="991"/>
      <c r="V303" s="991"/>
      <c r="W303" s="991"/>
      <c r="X303" s="991"/>
      <c r="Y303" s="991"/>
      <c r="Z303" s="991"/>
      <c r="AA303" s="991"/>
    </row>
    <row r="304" spans="1:27" ht="31.5">
      <c r="A304" s="1150" t="s">
        <v>7611</v>
      </c>
      <c r="B304" s="1144" t="s">
        <v>7615</v>
      </c>
      <c r="C304" s="1152"/>
      <c r="D304" s="1152"/>
      <c r="E304" s="1152"/>
      <c r="F304" s="991"/>
      <c r="G304" s="991"/>
      <c r="H304" s="991"/>
      <c r="I304" s="991"/>
      <c r="J304" s="991"/>
      <c r="K304" s="991"/>
      <c r="L304" s="991"/>
      <c r="M304" s="991"/>
      <c r="N304" s="991"/>
      <c r="O304" s="991"/>
      <c r="P304" s="991"/>
      <c r="Q304" s="991"/>
      <c r="R304" s="991"/>
      <c r="S304" s="991"/>
      <c r="T304" s="991"/>
      <c r="U304" s="991"/>
      <c r="V304" s="991"/>
      <c r="W304" s="991"/>
      <c r="X304" s="991"/>
      <c r="Y304" s="991"/>
      <c r="Z304" s="991"/>
      <c r="AA304" s="991"/>
    </row>
    <row r="305" spans="1:27" ht="63">
      <c r="A305" s="1143" t="s">
        <v>7611</v>
      </c>
      <c r="B305" s="1144" t="s">
        <v>7614</v>
      </c>
      <c r="C305" s="1152"/>
      <c r="D305" s="1152"/>
      <c r="E305" s="1152"/>
      <c r="F305" s="991"/>
      <c r="G305" s="991"/>
      <c r="H305" s="991"/>
      <c r="I305" s="991"/>
      <c r="J305" s="991"/>
      <c r="K305" s="991"/>
      <c r="L305" s="991"/>
      <c r="M305" s="991"/>
      <c r="N305" s="991"/>
      <c r="O305" s="991"/>
      <c r="P305" s="991"/>
      <c r="Q305" s="991"/>
      <c r="R305" s="991"/>
      <c r="S305" s="991"/>
      <c r="T305" s="991"/>
      <c r="U305" s="991"/>
      <c r="V305" s="991"/>
      <c r="W305" s="991"/>
      <c r="X305" s="991"/>
      <c r="Y305" s="991"/>
      <c r="Z305" s="991"/>
      <c r="AA305" s="991"/>
    </row>
    <row r="306" spans="1:27" ht="31.5">
      <c r="A306" s="1150" t="s">
        <v>7611</v>
      </c>
      <c r="B306" s="1144" t="s">
        <v>7628</v>
      </c>
      <c r="C306" s="1152"/>
      <c r="D306" s="1152"/>
      <c r="E306" s="1152"/>
      <c r="F306" s="991"/>
      <c r="G306" s="991"/>
      <c r="H306" s="991"/>
      <c r="I306" s="991"/>
      <c r="J306" s="991"/>
      <c r="K306" s="991"/>
      <c r="L306" s="991"/>
      <c r="M306" s="991"/>
      <c r="N306" s="991"/>
      <c r="O306" s="991"/>
      <c r="P306" s="991"/>
      <c r="Q306" s="991"/>
      <c r="R306" s="991"/>
      <c r="S306" s="991"/>
      <c r="T306" s="991"/>
      <c r="U306" s="991"/>
      <c r="V306" s="991"/>
      <c r="W306" s="991"/>
      <c r="X306" s="991"/>
      <c r="Y306" s="991"/>
      <c r="Z306" s="991"/>
      <c r="AA306" s="991"/>
    </row>
    <row r="307" spans="1:27" ht="31.5">
      <c r="A307" s="1150" t="s">
        <v>7611</v>
      </c>
      <c r="B307" s="1144" t="s">
        <v>7629</v>
      </c>
      <c r="C307" s="1152"/>
      <c r="D307" s="1152"/>
      <c r="E307" s="1152"/>
      <c r="F307" s="991"/>
      <c r="G307" s="991"/>
      <c r="H307" s="991"/>
      <c r="I307" s="991"/>
      <c r="J307" s="991"/>
      <c r="K307" s="991"/>
      <c r="L307" s="991"/>
      <c r="M307" s="991"/>
      <c r="N307" s="991"/>
      <c r="O307" s="991"/>
      <c r="P307" s="991"/>
      <c r="Q307" s="991"/>
      <c r="R307" s="991"/>
      <c r="S307" s="991"/>
      <c r="T307" s="991"/>
      <c r="U307" s="991"/>
      <c r="V307" s="991"/>
      <c r="W307" s="991"/>
      <c r="X307" s="991"/>
      <c r="Y307" s="991"/>
      <c r="Z307" s="991"/>
      <c r="AA307" s="991"/>
    </row>
    <row r="308" spans="1:27" ht="31.5">
      <c r="A308" s="1150" t="s">
        <v>7611</v>
      </c>
      <c r="B308" s="1144" t="s">
        <v>7620</v>
      </c>
      <c r="C308" s="1152"/>
      <c r="D308" s="1152"/>
      <c r="E308" s="1152"/>
      <c r="F308" s="991"/>
      <c r="G308" s="991"/>
      <c r="H308" s="991"/>
      <c r="I308" s="991"/>
      <c r="J308" s="991"/>
      <c r="K308" s="991"/>
      <c r="L308" s="991"/>
      <c r="M308" s="991"/>
      <c r="N308" s="991"/>
      <c r="O308" s="991"/>
      <c r="P308" s="991"/>
      <c r="Q308" s="991"/>
      <c r="R308" s="991"/>
      <c r="S308" s="991"/>
      <c r="T308" s="991"/>
      <c r="U308" s="991"/>
      <c r="V308" s="991"/>
      <c r="W308" s="991"/>
      <c r="X308" s="991"/>
      <c r="Y308" s="991"/>
      <c r="Z308" s="991"/>
      <c r="AA308" s="991"/>
    </row>
    <row r="309" spans="1:27" ht="31.5">
      <c r="A309" s="1150" t="s">
        <v>7611</v>
      </c>
      <c r="B309" s="1144" t="s">
        <v>7618</v>
      </c>
      <c r="C309" s="1152"/>
      <c r="D309" s="1152"/>
      <c r="E309" s="1159"/>
      <c r="F309" s="991"/>
      <c r="G309" s="991"/>
      <c r="H309" s="991"/>
      <c r="I309" s="991"/>
      <c r="J309" s="991"/>
      <c r="K309" s="991"/>
      <c r="L309" s="991"/>
      <c r="M309" s="991"/>
      <c r="N309" s="991"/>
      <c r="O309" s="991"/>
      <c r="P309" s="991"/>
      <c r="Q309" s="991"/>
      <c r="R309" s="991"/>
      <c r="S309" s="991"/>
      <c r="T309" s="991"/>
      <c r="U309" s="991"/>
      <c r="V309" s="991"/>
      <c r="W309" s="991"/>
      <c r="X309" s="991"/>
      <c r="Y309" s="991"/>
      <c r="Z309" s="991"/>
      <c r="AA309" s="991"/>
    </row>
    <row r="310" spans="1:27" ht="18">
      <c r="A310" s="1150" t="s">
        <v>7611</v>
      </c>
      <c r="B310" s="1144" t="s">
        <v>7612</v>
      </c>
      <c r="C310" s="1152"/>
      <c r="D310" s="1152"/>
      <c r="E310" s="1152"/>
      <c r="F310" s="991"/>
      <c r="G310" s="991"/>
      <c r="H310" s="991"/>
      <c r="I310" s="991"/>
      <c r="J310" s="991"/>
      <c r="K310" s="991"/>
      <c r="L310" s="991"/>
      <c r="M310" s="991"/>
      <c r="N310" s="991"/>
      <c r="O310" s="991"/>
      <c r="P310" s="991"/>
      <c r="Q310" s="991"/>
      <c r="R310" s="991"/>
      <c r="S310" s="991"/>
      <c r="T310" s="991"/>
      <c r="U310" s="991"/>
      <c r="V310" s="991"/>
      <c r="W310" s="991"/>
      <c r="X310" s="991"/>
      <c r="Y310" s="991"/>
      <c r="Z310" s="991"/>
      <c r="AA310" s="991"/>
    </row>
    <row r="311" spans="1:27" ht="31.5">
      <c r="A311" s="1150" t="s">
        <v>7611</v>
      </c>
      <c r="B311" s="1144" t="s">
        <v>7621</v>
      </c>
      <c r="C311" s="1152"/>
      <c r="D311" s="1152"/>
      <c r="E311" s="1152"/>
      <c r="F311" s="991"/>
      <c r="G311" s="991"/>
      <c r="H311" s="991"/>
      <c r="I311" s="991"/>
      <c r="J311" s="991"/>
      <c r="K311" s="991"/>
      <c r="L311" s="991"/>
      <c r="M311" s="991"/>
      <c r="N311" s="991"/>
      <c r="O311" s="991"/>
      <c r="P311" s="991"/>
      <c r="Q311" s="991"/>
      <c r="R311" s="991"/>
      <c r="S311" s="991"/>
      <c r="T311" s="991"/>
      <c r="U311" s="991"/>
      <c r="V311" s="991"/>
      <c r="W311" s="991"/>
      <c r="X311" s="991"/>
      <c r="Y311" s="991"/>
      <c r="Z311" s="991"/>
      <c r="AA311" s="991"/>
    </row>
    <row r="312" spans="1:27" ht="31.5">
      <c r="A312" s="1150" t="s">
        <v>7611</v>
      </c>
      <c r="B312" s="1144" t="s">
        <v>7627</v>
      </c>
      <c r="C312" s="1152"/>
      <c r="D312" s="1152"/>
      <c r="E312" s="1152"/>
      <c r="F312" s="991"/>
      <c r="G312" s="991"/>
      <c r="H312" s="991"/>
      <c r="I312" s="991"/>
      <c r="J312" s="991"/>
      <c r="K312" s="991"/>
      <c r="L312" s="991"/>
      <c r="M312" s="991"/>
      <c r="N312" s="991"/>
      <c r="O312" s="991"/>
      <c r="P312" s="991"/>
      <c r="Q312" s="991"/>
      <c r="R312" s="991"/>
      <c r="S312" s="991"/>
      <c r="T312" s="991"/>
      <c r="U312" s="991"/>
      <c r="V312" s="991"/>
      <c r="W312" s="991"/>
      <c r="X312" s="991"/>
      <c r="Y312" s="991"/>
      <c r="Z312" s="991"/>
      <c r="AA312" s="991"/>
    </row>
    <row r="313" spans="1:27" ht="31.5">
      <c r="A313" s="1150" t="s">
        <v>7611</v>
      </c>
      <c r="B313" s="1144" t="s">
        <v>7623</v>
      </c>
      <c r="C313" s="1152"/>
      <c r="D313" s="1152"/>
      <c r="E313" s="1152"/>
      <c r="F313" s="991"/>
      <c r="G313" s="991"/>
      <c r="H313" s="991"/>
      <c r="I313" s="991"/>
      <c r="J313" s="991"/>
      <c r="K313" s="991"/>
      <c r="L313" s="991"/>
      <c r="M313" s="991"/>
      <c r="N313" s="991"/>
      <c r="O313" s="991"/>
      <c r="P313" s="991"/>
      <c r="Q313" s="991"/>
      <c r="R313" s="991"/>
      <c r="S313" s="991"/>
      <c r="T313" s="991"/>
      <c r="U313" s="991"/>
      <c r="V313" s="991"/>
      <c r="W313" s="991"/>
      <c r="X313" s="991"/>
      <c r="Y313" s="991"/>
      <c r="Z313" s="991"/>
      <c r="AA313" s="991"/>
    </row>
    <row r="314" spans="1:27" ht="47.25">
      <c r="A314" s="1150" t="s">
        <v>7611</v>
      </c>
      <c r="B314" s="1144" t="s">
        <v>7630</v>
      </c>
      <c r="C314" s="1152"/>
      <c r="D314" s="1152"/>
      <c r="E314" s="1152"/>
      <c r="F314" s="991"/>
      <c r="G314" s="991"/>
      <c r="H314" s="991"/>
      <c r="I314" s="991"/>
      <c r="J314" s="991"/>
      <c r="K314" s="991"/>
      <c r="L314" s="991"/>
      <c r="M314" s="991"/>
      <c r="N314" s="991"/>
      <c r="O314" s="991"/>
      <c r="P314" s="991"/>
      <c r="Q314" s="991"/>
      <c r="R314" s="991"/>
      <c r="S314" s="991"/>
      <c r="T314" s="991"/>
      <c r="U314" s="991"/>
      <c r="V314" s="991"/>
      <c r="W314" s="991"/>
      <c r="X314" s="991"/>
      <c r="Y314" s="991"/>
      <c r="Z314" s="991"/>
      <c r="AA314" s="991"/>
    </row>
    <row r="315" spans="1:27" ht="31.5">
      <c r="A315" s="1150" t="s">
        <v>7611</v>
      </c>
      <c r="B315" s="1144" t="s">
        <v>7624</v>
      </c>
      <c r="C315" s="1152"/>
      <c r="D315" s="1152"/>
      <c r="E315" s="1152"/>
      <c r="F315" s="991"/>
      <c r="G315" s="991"/>
      <c r="H315" s="991"/>
      <c r="I315" s="991"/>
      <c r="J315" s="991"/>
      <c r="K315" s="991"/>
      <c r="L315" s="991"/>
      <c r="M315" s="991"/>
      <c r="N315" s="991"/>
      <c r="O315" s="991"/>
      <c r="P315" s="991"/>
      <c r="Q315" s="991"/>
      <c r="R315" s="991"/>
      <c r="S315" s="991"/>
      <c r="T315" s="991"/>
      <c r="U315" s="991"/>
      <c r="V315" s="991"/>
      <c r="W315" s="991"/>
      <c r="X315" s="991"/>
      <c r="Y315" s="991"/>
      <c r="Z315" s="991"/>
      <c r="AA315" s="991"/>
    </row>
    <row r="316" spans="1:27" ht="18">
      <c r="A316" s="1143" t="s">
        <v>7632</v>
      </c>
      <c r="B316" s="1144" t="s">
        <v>7634</v>
      </c>
      <c r="C316" s="1161"/>
      <c r="D316" s="1152"/>
      <c r="E316" s="1152"/>
      <c r="F316" s="991"/>
      <c r="G316" s="991"/>
      <c r="H316" s="991"/>
      <c r="I316" s="991"/>
      <c r="J316" s="991"/>
      <c r="K316" s="991"/>
      <c r="L316" s="991"/>
      <c r="M316" s="991"/>
      <c r="N316" s="991"/>
      <c r="O316" s="991"/>
      <c r="P316" s="991"/>
      <c r="Q316" s="991"/>
      <c r="R316" s="991"/>
      <c r="S316" s="991"/>
      <c r="T316" s="991"/>
      <c r="U316" s="991"/>
      <c r="V316" s="991"/>
      <c r="W316" s="991"/>
      <c r="X316" s="991"/>
      <c r="Y316" s="991"/>
      <c r="Z316" s="991"/>
      <c r="AA316" s="991"/>
    </row>
    <row r="317" spans="1:27" ht="31.5">
      <c r="A317" s="1150" t="s">
        <v>7632</v>
      </c>
      <c r="B317" s="1144" t="s">
        <v>7633</v>
      </c>
      <c r="C317" s="1152"/>
      <c r="D317" s="1152"/>
      <c r="E317" s="1152"/>
      <c r="F317" s="991"/>
      <c r="G317" s="991"/>
      <c r="H317" s="991"/>
      <c r="I317" s="991"/>
      <c r="J317" s="991"/>
      <c r="K317" s="991"/>
      <c r="L317" s="991"/>
      <c r="M317" s="991"/>
      <c r="N317" s="991"/>
      <c r="O317" s="991"/>
      <c r="P317" s="991"/>
      <c r="Q317" s="991"/>
      <c r="R317" s="991"/>
      <c r="S317" s="991"/>
      <c r="T317" s="991"/>
      <c r="U317" s="991"/>
      <c r="V317" s="991"/>
      <c r="W317" s="991"/>
      <c r="X317" s="991"/>
      <c r="Y317" s="991"/>
      <c r="Z317" s="991"/>
      <c r="AA317" s="991"/>
    </row>
    <row r="318" spans="1:27" ht="31.5">
      <c r="A318" s="1150" t="s">
        <v>7632</v>
      </c>
      <c r="B318" s="1144" t="s">
        <v>7636</v>
      </c>
      <c r="C318" s="1152"/>
      <c r="D318" s="1152"/>
      <c r="E318" s="1152"/>
      <c r="F318" s="991"/>
      <c r="G318" s="991"/>
      <c r="H318" s="991"/>
      <c r="I318" s="991"/>
      <c r="J318" s="991"/>
      <c r="K318" s="991"/>
      <c r="L318" s="991"/>
      <c r="M318" s="991"/>
      <c r="N318" s="991"/>
      <c r="O318" s="991"/>
      <c r="P318" s="991"/>
      <c r="Q318" s="991"/>
      <c r="R318" s="991"/>
      <c r="S318" s="991"/>
      <c r="T318" s="991"/>
      <c r="U318" s="991"/>
      <c r="V318" s="991"/>
      <c r="W318" s="991"/>
      <c r="X318" s="991"/>
      <c r="Y318" s="991"/>
      <c r="Z318" s="991"/>
      <c r="AA318" s="991"/>
    </row>
    <row r="319" spans="1:27" ht="31.5">
      <c r="A319" s="1150" t="s">
        <v>7632</v>
      </c>
      <c r="B319" s="1144" t="s">
        <v>7635</v>
      </c>
      <c r="C319" s="1152"/>
      <c r="D319" s="1161"/>
      <c r="E319" s="1152"/>
      <c r="F319" s="991"/>
      <c r="G319" s="991"/>
      <c r="H319" s="991"/>
      <c r="I319" s="991"/>
      <c r="J319" s="991"/>
      <c r="K319" s="991"/>
      <c r="L319" s="991"/>
      <c r="M319" s="991"/>
      <c r="N319" s="991"/>
      <c r="O319" s="991"/>
      <c r="P319" s="991"/>
      <c r="Q319" s="991"/>
      <c r="R319" s="991"/>
      <c r="S319" s="991"/>
      <c r="T319" s="991"/>
      <c r="U319" s="991"/>
      <c r="V319" s="991"/>
      <c r="W319" s="991"/>
      <c r="X319" s="991"/>
      <c r="Y319" s="991"/>
      <c r="Z319" s="991"/>
      <c r="AA319" s="991"/>
    </row>
    <row r="320" spans="1:27" ht="31.5">
      <c r="A320" s="1143" t="s">
        <v>7638</v>
      </c>
      <c r="B320" s="1160" t="s">
        <v>7647</v>
      </c>
      <c r="C320" s="1152"/>
      <c r="D320" s="1152"/>
      <c r="E320" s="1152"/>
      <c r="F320" s="991"/>
      <c r="G320" s="991"/>
      <c r="H320" s="991"/>
      <c r="I320" s="991"/>
      <c r="J320" s="991"/>
      <c r="K320" s="991"/>
      <c r="L320" s="991"/>
      <c r="M320" s="991"/>
      <c r="N320" s="991"/>
      <c r="O320" s="991"/>
      <c r="P320" s="991"/>
      <c r="Q320" s="991"/>
      <c r="R320" s="991"/>
      <c r="S320" s="991"/>
      <c r="T320" s="991"/>
      <c r="U320" s="991"/>
      <c r="V320" s="991"/>
      <c r="W320" s="991"/>
      <c r="X320" s="991"/>
      <c r="Y320" s="991"/>
      <c r="Z320" s="991"/>
      <c r="AA320" s="991"/>
    </row>
    <row r="321" spans="1:27" ht="47.25">
      <c r="A321" s="1150" t="s">
        <v>7638</v>
      </c>
      <c r="B321" s="1144" t="s">
        <v>7649</v>
      </c>
      <c r="C321" s="1152"/>
      <c r="D321" s="1152"/>
      <c r="E321" s="1152"/>
      <c r="F321" s="991"/>
      <c r="G321" s="991"/>
      <c r="H321" s="991"/>
      <c r="I321" s="991"/>
      <c r="J321" s="991"/>
      <c r="K321" s="991"/>
      <c r="L321" s="991"/>
      <c r="M321" s="991"/>
      <c r="N321" s="991"/>
      <c r="O321" s="991"/>
      <c r="P321" s="991"/>
      <c r="Q321" s="991"/>
      <c r="R321" s="991"/>
      <c r="S321" s="991"/>
      <c r="T321" s="991"/>
      <c r="U321" s="991"/>
      <c r="V321" s="991"/>
      <c r="W321" s="991"/>
      <c r="X321" s="991"/>
      <c r="Y321" s="991"/>
      <c r="Z321" s="991"/>
      <c r="AA321" s="991"/>
    </row>
    <row r="322" spans="1:27" ht="31.5">
      <c r="A322" s="1150" t="s">
        <v>7638</v>
      </c>
      <c r="B322" s="1144" t="s">
        <v>7648</v>
      </c>
      <c r="C322" s="1152"/>
      <c r="D322" s="1152"/>
      <c r="E322" s="1152"/>
      <c r="F322" s="991"/>
      <c r="G322" s="991"/>
      <c r="H322" s="991"/>
      <c r="I322" s="991"/>
      <c r="J322" s="991"/>
      <c r="K322" s="991"/>
      <c r="L322" s="991"/>
      <c r="M322" s="991"/>
      <c r="N322" s="991"/>
      <c r="O322" s="991"/>
      <c r="P322" s="991"/>
      <c r="Q322" s="991"/>
      <c r="R322" s="991"/>
      <c r="S322" s="991"/>
      <c r="T322" s="991"/>
      <c r="U322" s="991"/>
      <c r="V322" s="991"/>
      <c r="W322" s="991"/>
      <c r="X322" s="991"/>
      <c r="Y322" s="991"/>
      <c r="Z322" s="991"/>
      <c r="AA322" s="991"/>
    </row>
    <row r="323" spans="1:27" ht="18">
      <c r="A323" s="1150" t="s">
        <v>7638</v>
      </c>
      <c r="B323" s="1144" t="s">
        <v>7642</v>
      </c>
      <c r="C323" s="1145">
        <v>44229</v>
      </c>
      <c r="D323" s="1145">
        <v>44237</v>
      </c>
      <c r="E323" s="1146" t="s">
        <v>13760</v>
      </c>
      <c r="F323" s="991"/>
      <c r="G323" s="991"/>
      <c r="H323" s="991"/>
      <c r="I323" s="991"/>
      <c r="J323" s="991"/>
      <c r="K323" s="991"/>
      <c r="L323" s="991"/>
      <c r="M323" s="991"/>
      <c r="N323" s="991"/>
      <c r="O323" s="991"/>
      <c r="P323" s="991"/>
      <c r="Q323" s="991"/>
      <c r="R323" s="991"/>
      <c r="S323" s="991"/>
      <c r="T323" s="991"/>
      <c r="U323" s="991"/>
      <c r="V323" s="991"/>
      <c r="W323" s="991"/>
      <c r="X323" s="991"/>
      <c r="Y323" s="991"/>
      <c r="Z323" s="991"/>
      <c r="AA323" s="991"/>
    </row>
    <row r="324" spans="1:27" ht="18">
      <c r="A324" s="1150" t="s">
        <v>7638</v>
      </c>
      <c r="B324" s="1144" t="s">
        <v>7641</v>
      </c>
      <c r="C324" s="1152"/>
      <c r="D324" s="1152"/>
      <c r="E324" s="1152"/>
      <c r="F324" s="991"/>
      <c r="G324" s="991"/>
      <c r="H324" s="991"/>
      <c r="I324" s="991"/>
      <c r="J324" s="991"/>
      <c r="K324" s="991"/>
      <c r="L324" s="991"/>
      <c r="M324" s="991"/>
      <c r="N324" s="991"/>
      <c r="O324" s="991"/>
      <c r="P324" s="991"/>
      <c r="Q324" s="991"/>
      <c r="R324" s="991"/>
      <c r="S324" s="991"/>
      <c r="T324" s="991"/>
      <c r="U324" s="991"/>
      <c r="V324" s="991"/>
      <c r="W324" s="991"/>
      <c r="X324" s="991"/>
      <c r="Y324" s="991"/>
      <c r="Z324" s="991"/>
      <c r="AA324" s="991"/>
    </row>
    <row r="325" spans="1:27" ht="31.5">
      <c r="A325" s="1150" t="s">
        <v>7638</v>
      </c>
      <c r="B325" s="1144" t="s">
        <v>7650</v>
      </c>
      <c r="C325" s="1152"/>
      <c r="D325" s="1152"/>
      <c r="E325" s="1152"/>
      <c r="F325" s="991"/>
      <c r="G325" s="991"/>
      <c r="H325" s="991"/>
      <c r="I325" s="991"/>
      <c r="J325" s="991"/>
      <c r="K325" s="991"/>
      <c r="L325" s="991"/>
      <c r="M325" s="991"/>
      <c r="N325" s="991"/>
      <c r="O325" s="991"/>
      <c r="P325" s="991"/>
      <c r="Q325" s="991"/>
      <c r="R325" s="991"/>
      <c r="S325" s="991"/>
      <c r="T325" s="991"/>
      <c r="U325" s="991"/>
      <c r="V325" s="991"/>
      <c r="W325" s="991"/>
      <c r="X325" s="991"/>
      <c r="Y325" s="991"/>
      <c r="Z325" s="991"/>
      <c r="AA325" s="991"/>
    </row>
    <row r="326" spans="1:27" ht="18">
      <c r="A326" s="1150" t="s">
        <v>7638</v>
      </c>
      <c r="B326" s="1144" t="s">
        <v>7639</v>
      </c>
      <c r="C326" s="1152"/>
      <c r="D326" s="1152"/>
      <c r="E326" s="1152"/>
      <c r="F326" s="991"/>
      <c r="G326" s="991"/>
      <c r="H326" s="991"/>
      <c r="I326" s="991"/>
      <c r="J326" s="991"/>
      <c r="K326" s="991"/>
      <c r="L326" s="991"/>
      <c r="M326" s="991"/>
      <c r="N326" s="991"/>
      <c r="O326" s="991"/>
      <c r="P326" s="991"/>
      <c r="Q326" s="991"/>
      <c r="R326" s="991"/>
      <c r="S326" s="991"/>
      <c r="T326" s="991"/>
      <c r="U326" s="991"/>
      <c r="V326" s="991"/>
      <c r="W326" s="991"/>
      <c r="X326" s="991"/>
      <c r="Y326" s="991"/>
      <c r="Z326" s="991"/>
      <c r="AA326" s="991"/>
    </row>
    <row r="327" spans="1:27" ht="31.5">
      <c r="A327" s="1150" t="s">
        <v>7638</v>
      </c>
      <c r="B327" s="1144" t="s">
        <v>7644</v>
      </c>
      <c r="C327" s="1195">
        <v>44231</v>
      </c>
      <c r="D327" s="1195">
        <v>44238</v>
      </c>
      <c r="E327" s="1146" t="s">
        <v>9150</v>
      </c>
      <c r="F327" s="991"/>
      <c r="G327" s="991"/>
      <c r="H327" s="991"/>
      <c r="I327" s="991"/>
      <c r="J327" s="991"/>
      <c r="K327" s="991"/>
      <c r="L327" s="991"/>
      <c r="M327" s="991"/>
      <c r="N327" s="991"/>
      <c r="O327" s="991"/>
      <c r="P327" s="991"/>
      <c r="Q327" s="991"/>
      <c r="R327" s="991"/>
      <c r="S327" s="991"/>
      <c r="T327" s="991"/>
      <c r="U327" s="991"/>
      <c r="V327" s="991"/>
      <c r="W327" s="991"/>
      <c r="X327" s="991"/>
      <c r="Y327" s="991"/>
      <c r="Z327" s="991"/>
      <c r="AA327" s="991"/>
    </row>
    <row r="328" spans="1:27" ht="31.5">
      <c r="A328" s="1150" t="s">
        <v>7638</v>
      </c>
      <c r="B328" s="648" t="s">
        <v>7646</v>
      </c>
      <c r="C328" s="1145"/>
      <c r="D328" s="1145"/>
      <c r="E328" s="1146"/>
      <c r="F328" s="991"/>
      <c r="G328" s="991"/>
      <c r="H328" s="991"/>
      <c r="I328" s="991"/>
      <c r="J328" s="991"/>
      <c r="K328" s="991"/>
      <c r="L328" s="991"/>
      <c r="M328" s="991"/>
      <c r="N328" s="991"/>
      <c r="O328" s="991"/>
      <c r="P328" s="991"/>
      <c r="Q328" s="991"/>
      <c r="R328" s="991"/>
      <c r="S328" s="991"/>
      <c r="T328" s="991"/>
      <c r="U328" s="991"/>
      <c r="V328" s="991"/>
      <c r="W328" s="991"/>
      <c r="X328" s="991"/>
      <c r="Y328" s="991"/>
      <c r="Z328" s="991"/>
      <c r="AA328" s="991"/>
    </row>
    <row r="329" spans="1:27" ht="31.5">
      <c r="A329" s="1150" t="s">
        <v>7651</v>
      </c>
      <c r="B329" s="1144" t="s">
        <v>8299</v>
      </c>
      <c r="C329" s="1152"/>
      <c r="D329" s="1152"/>
      <c r="E329" s="1152"/>
      <c r="F329" s="991"/>
      <c r="G329" s="991"/>
      <c r="H329" s="991"/>
      <c r="I329" s="991"/>
      <c r="J329" s="991"/>
      <c r="K329" s="991"/>
      <c r="L329" s="991"/>
      <c r="M329" s="991"/>
      <c r="N329" s="991"/>
      <c r="O329" s="991"/>
      <c r="P329" s="991"/>
      <c r="Q329" s="991"/>
      <c r="R329" s="991"/>
      <c r="S329" s="991"/>
      <c r="T329" s="991"/>
      <c r="U329" s="991"/>
      <c r="V329" s="991"/>
      <c r="W329" s="991"/>
      <c r="X329" s="991"/>
      <c r="Y329" s="991"/>
      <c r="Z329" s="991"/>
      <c r="AA329" s="991"/>
    </row>
    <row r="330" spans="1:27" ht="18">
      <c r="A330" s="1143" t="s">
        <v>7651</v>
      </c>
      <c r="B330" s="1144" t="s">
        <v>8298</v>
      </c>
      <c r="C330" s="1152"/>
      <c r="D330" s="1152"/>
      <c r="E330" s="1152"/>
      <c r="F330" s="991"/>
      <c r="G330" s="991"/>
      <c r="H330" s="991"/>
      <c r="I330" s="991"/>
      <c r="J330" s="991"/>
      <c r="K330" s="991"/>
      <c r="L330" s="991"/>
      <c r="M330" s="991"/>
      <c r="N330" s="991"/>
      <c r="O330" s="991"/>
      <c r="P330" s="991"/>
      <c r="Q330" s="991"/>
      <c r="R330" s="991"/>
      <c r="S330" s="991"/>
      <c r="T330" s="991"/>
      <c r="U330" s="991"/>
      <c r="V330" s="991"/>
      <c r="W330" s="991"/>
      <c r="X330" s="991"/>
      <c r="Y330" s="991"/>
      <c r="Z330" s="991"/>
      <c r="AA330" s="991"/>
    </row>
    <row r="331" spans="1:27" ht="31.5">
      <c r="A331" s="1143" t="s">
        <v>7658</v>
      </c>
      <c r="B331" s="1144" t="s">
        <v>7662</v>
      </c>
      <c r="C331" s="1152"/>
      <c r="D331" s="1152"/>
      <c r="E331" s="1152"/>
      <c r="F331" s="991"/>
      <c r="G331" s="991"/>
      <c r="H331" s="991"/>
      <c r="I331" s="991"/>
      <c r="J331" s="991"/>
      <c r="K331" s="991"/>
      <c r="L331" s="991"/>
      <c r="M331" s="991"/>
      <c r="N331" s="991"/>
      <c r="O331" s="991"/>
      <c r="P331" s="991"/>
      <c r="Q331" s="991"/>
      <c r="R331" s="991"/>
      <c r="S331" s="991"/>
      <c r="T331" s="991"/>
      <c r="U331" s="991"/>
      <c r="V331" s="991"/>
      <c r="W331" s="991"/>
      <c r="X331" s="991"/>
      <c r="Y331" s="991"/>
      <c r="Z331" s="991"/>
      <c r="AA331" s="991"/>
    </row>
    <row r="332" spans="1:27" ht="31.5">
      <c r="A332" s="1150" t="s">
        <v>7658</v>
      </c>
      <c r="B332" s="1144" t="s">
        <v>7661</v>
      </c>
      <c r="C332" s="1152"/>
      <c r="D332" s="1152"/>
      <c r="E332" s="1152"/>
      <c r="F332" s="991"/>
      <c r="G332" s="991"/>
      <c r="H332" s="991"/>
      <c r="I332" s="991"/>
      <c r="J332" s="991"/>
      <c r="K332" s="991"/>
      <c r="L332" s="991"/>
      <c r="M332" s="991"/>
      <c r="N332" s="991"/>
      <c r="O332" s="991"/>
      <c r="P332" s="991"/>
      <c r="Q332" s="991"/>
      <c r="R332" s="991"/>
      <c r="S332" s="991"/>
      <c r="T332" s="991"/>
      <c r="U332" s="991"/>
      <c r="V332" s="991"/>
      <c r="W332" s="991"/>
      <c r="X332" s="991"/>
      <c r="Y332" s="991"/>
      <c r="Z332" s="991"/>
      <c r="AA332" s="991"/>
    </row>
    <row r="333" spans="1:27" ht="47.25">
      <c r="A333" s="1150" t="s">
        <v>7658</v>
      </c>
      <c r="B333" s="1144" t="s">
        <v>7663</v>
      </c>
      <c r="C333" s="1152"/>
      <c r="D333" s="1152"/>
      <c r="E333" s="1152"/>
      <c r="F333" s="991"/>
      <c r="G333" s="991"/>
      <c r="H333" s="991"/>
      <c r="I333" s="991"/>
      <c r="J333" s="991"/>
      <c r="K333" s="991"/>
      <c r="L333" s="991"/>
      <c r="M333" s="991"/>
      <c r="N333" s="991"/>
      <c r="O333" s="991"/>
      <c r="P333" s="991"/>
      <c r="Q333" s="991"/>
      <c r="R333" s="991"/>
      <c r="S333" s="991"/>
      <c r="T333" s="991"/>
      <c r="U333" s="991"/>
      <c r="V333" s="991"/>
      <c r="W333" s="991"/>
      <c r="X333" s="991"/>
      <c r="Y333" s="991"/>
      <c r="Z333" s="991"/>
      <c r="AA333" s="991"/>
    </row>
    <row r="334" spans="1:27" ht="31.5">
      <c r="A334" s="1150" t="s">
        <v>7658</v>
      </c>
      <c r="B334" s="1144" t="s">
        <v>7660</v>
      </c>
      <c r="C334" s="1152"/>
      <c r="D334" s="1152"/>
      <c r="E334" s="1152"/>
      <c r="F334" s="991"/>
      <c r="G334" s="991"/>
      <c r="H334" s="991"/>
      <c r="I334" s="991"/>
      <c r="J334" s="991"/>
      <c r="K334" s="991"/>
      <c r="L334" s="991"/>
      <c r="M334" s="991"/>
      <c r="N334" s="991"/>
      <c r="O334" s="991"/>
      <c r="P334" s="991"/>
      <c r="Q334" s="991"/>
      <c r="R334" s="991"/>
      <c r="S334" s="991"/>
      <c r="T334" s="991"/>
      <c r="U334" s="991"/>
      <c r="V334" s="991"/>
      <c r="W334" s="991"/>
      <c r="X334" s="991"/>
      <c r="Y334" s="991"/>
      <c r="Z334" s="991"/>
      <c r="AA334" s="991"/>
    </row>
    <row r="335" spans="1:27" ht="18">
      <c r="A335" s="1150" t="s">
        <v>7658</v>
      </c>
      <c r="B335" s="1144" t="s">
        <v>7659</v>
      </c>
      <c r="C335" s="1152"/>
      <c r="D335" s="1152"/>
      <c r="E335" s="1152"/>
      <c r="F335" s="991"/>
      <c r="G335" s="991"/>
      <c r="H335" s="991"/>
      <c r="I335" s="991"/>
      <c r="J335" s="991"/>
      <c r="K335" s="991"/>
      <c r="L335" s="991"/>
      <c r="M335" s="991"/>
      <c r="N335" s="991"/>
      <c r="O335" s="991"/>
      <c r="P335" s="991"/>
      <c r="Q335" s="991"/>
      <c r="R335" s="991"/>
      <c r="S335" s="991"/>
      <c r="T335" s="991"/>
      <c r="U335" s="991"/>
      <c r="V335" s="991"/>
      <c r="W335" s="991"/>
      <c r="X335" s="991"/>
      <c r="Y335" s="991"/>
      <c r="Z335" s="991"/>
      <c r="AA335" s="991"/>
    </row>
    <row r="336" spans="1:27" ht="47.25">
      <c r="A336" s="1143" t="s">
        <v>7664</v>
      </c>
      <c r="B336" s="1144" t="s">
        <v>7669</v>
      </c>
      <c r="C336" s="1152"/>
      <c r="D336" s="1152"/>
      <c r="E336" s="1152"/>
      <c r="F336" s="991"/>
      <c r="G336" s="991"/>
      <c r="H336" s="991"/>
      <c r="I336" s="991"/>
      <c r="J336" s="991"/>
      <c r="K336" s="991"/>
      <c r="L336" s="991"/>
      <c r="M336" s="991"/>
      <c r="N336" s="991"/>
      <c r="O336" s="991"/>
      <c r="P336" s="991"/>
      <c r="Q336" s="991"/>
      <c r="R336" s="991"/>
      <c r="S336" s="991"/>
      <c r="T336" s="991"/>
      <c r="U336" s="991"/>
      <c r="V336" s="991"/>
      <c r="W336" s="991"/>
      <c r="X336" s="991"/>
      <c r="Y336" s="991"/>
      <c r="Z336" s="991"/>
      <c r="AA336" s="991"/>
    </row>
    <row r="337" spans="1:27" ht="31.5">
      <c r="A337" s="1150" t="s">
        <v>7664</v>
      </c>
      <c r="B337" s="1144" t="s">
        <v>7666</v>
      </c>
      <c r="C337" s="1152"/>
      <c r="D337" s="1152"/>
      <c r="E337" s="1152"/>
      <c r="F337" s="991"/>
      <c r="G337" s="991"/>
      <c r="H337" s="991"/>
      <c r="I337" s="991"/>
      <c r="J337" s="991"/>
      <c r="K337" s="991"/>
      <c r="L337" s="991"/>
      <c r="M337" s="991"/>
      <c r="N337" s="991"/>
      <c r="O337" s="991"/>
      <c r="P337" s="991"/>
      <c r="Q337" s="991"/>
      <c r="R337" s="991"/>
      <c r="S337" s="991"/>
      <c r="T337" s="991"/>
      <c r="U337" s="991"/>
      <c r="V337" s="991"/>
      <c r="W337" s="991"/>
      <c r="X337" s="991"/>
      <c r="Y337" s="991"/>
      <c r="Z337" s="991"/>
      <c r="AA337" s="991"/>
    </row>
    <row r="338" spans="1:27" ht="31.5">
      <c r="A338" s="1150" t="s">
        <v>7664</v>
      </c>
      <c r="B338" s="1154" t="s">
        <v>7667</v>
      </c>
      <c r="C338" s="1152"/>
      <c r="D338" s="1152"/>
      <c r="E338" s="1152"/>
      <c r="F338" s="991"/>
      <c r="G338" s="991"/>
      <c r="H338" s="991"/>
      <c r="I338" s="991"/>
      <c r="J338" s="991"/>
      <c r="K338" s="991"/>
      <c r="L338" s="991"/>
      <c r="M338" s="991"/>
      <c r="N338" s="991"/>
      <c r="O338" s="991"/>
      <c r="P338" s="991"/>
      <c r="Q338" s="991"/>
      <c r="R338" s="991"/>
      <c r="S338" s="991"/>
      <c r="T338" s="991"/>
      <c r="U338" s="991"/>
      <c r="V338" s="991"/>
      <c r="W338" s="991"/>
      <c r="X338" s="991"/>
      <c r="Y338" s="991"/>
      <c r="Z338" s="991"/>
      <c r="AA338" s="991"/>
    </row>
    <row r="339" spans="1:27" ht="18">
      <c r="A339" s="1150" t="s">
        <v>7664</v>
      </c>
      <c r="B339" s="1144" t="s">
        <v>7671</v>
      </c>
      <c r="C339" s="1152"/>
      <c r="D339" s="1152"/>
      <c r="E339" s="1152"/>
      <c r="F339" s="991"/>
      <c r="G339" s="991"/>
      <c r="H339" s="991"/>
      <c r="I339" s="991"/>
      <c r="J339" s="991"/>
      <c r="K339" s="991"/>
      <c r="L339" s="991"/>
      <c r="M339" s="991"/>
      <c r="N339" s="991"/>
      <c r="O339" s="991"/>
      <c r="P339" s="991"/>
      <c r="Q339" s="991"/>
      <c r="R339" s="991"/>
      <c r="S339" s="991"/>
      <c r="T339" s="991"/>
      <c r="U339" s="991"/>
      <c r="V339" s="991"/>
      <c r="W339" s="991"/>
      <c r="X339" s="991"/>
      <c r="Y339" s="991"/>
      <c r="Z339" s="991"/>
      <c r="AA339" s="991"/>
    </row>
    <row r="340" spans="1:27" ht="31.5">
      <c r="A340" s="1150" t="s">
        <v>7664</v>
      </c>
      <c r="B340" s="1160" t="s">
        <v>7665</v>
      </c>
      <c r="C340" s="1152"/>
      <c r="D340" s="1152"/>
      <c r="E340" s="1152"/>
      <c r="F340" s="991"/>
      <c r="G340" s="991"/>
      <c r="H340" s="991"/>
      <c r="I340" s="991"/>
      <c r="J340" s="991"/>
      <c r="K340" s="991"/>
      <c r="L340" s="991"/>
      <c r="M340" s="991"/>
      <c r="N340" s="991"/>
      <c r="O340" s="991"/>
      <c r="P340" s="991"/>
      <c r="Q340" s="991"/>
      <c r="R340" s="991"/>
      <c r="S340" s="991"/>
      <c r="T340" s="991"/>
      <c r="U340" s="991"/>
      <c r="V340" s="991"/>
      <c r="W340" s="991"/>
      <c r="X340" s="991"/>
      <c r="Y340" s="991"/>
      <c r="Z340" s="991"/>
      <c r="AA340" s="991"/>
    </row>
    <row r="341" spans="1:27" ht="31.5">
      <c r="A341" s="1150" t="s">
        <v>7664</v>
      </c>
      <c r="B341" s="1144" t="s">
        <v>7668</v>
      </c>
      <c r="C341" s="1152"/>
      <c r="D341" s="1152"/>
      <c r="E341" s="1152"/>
      <c r="F341" s="991"/>
      <c r="G341" s="991"/>
      <c r="H341" s="991"/>
      <c r="I341" s="991"/>
      <c r="J341" s="991"/>
      <c r="K341" s="991"/>
      <c r="L341" s="991"/>
      <c r="M341" s="991"/>
      <c r="N341" s="991"/>
      <c r="O341" s="991"/>
      <c r="P341" s="991"/>
      <c r="Q341" s="991"/>
      <c r="R341" s="991"/>
      <c r="S341" s="991"/>
      <c r="T341" s="991"/>
      <c r="U341" s="991"/>
      <c r="V341" s="991"/>
      <c r="W341" s="991"/>
      <c r="X341" s="991"/>
      <c r="Y341" s="991"/>
      <c r="Z341" s="991"/>
      <c r="AA341" s="991"/>
    </row>
    <row r="342" spans="1:27" ht="31.5">
      <c r="A342" s="1150" t="s">
        <v>7664</v>
      </c>
      <c r="B342" s="1144" t="s">
        <v>7670</v>
      </c>
      <c r="C342" s="1183">
        <v>44210</v>
      </c>
      <c r="D342" s="1146" t="s">
        <v>13761</v>
      </c>
      <c r="E342" s="1152"/>
      <c r="F342" s="991"/>
      <c r="G342" s="991"/>
      <c r="H342" s="991"/>
      <c r="I342" s="991"/>
      <c r="J342" s="991"/>
      <c r="K342" s="991"/>
      <c r="L342" s="991"/>
      <c r="M342" s="991"/>
      <c r="N342" s="991"/>
      <c r="O342" s="991"/>
      <c r="P342" s="991"/>
      <c r="Q342" s="991"/>
      <c r="R342" s="991"/>
      <c r="S342" s="991"/>
      <c r="T342" s="991"/>
      <c r="U342" s="991"/>
      <c r="V342" s="991"/>
      <c r="W342" s="991"/>
      <c r="X342" s="991"/>
      <c r="Y342" s="991"/>
      <c r="Z342" s="991"/>
      <c r="AA342" s="991"/>
    </row>
    <row r="343" spans="1:27" ht="31.5">
      <c r="A343" s="1143" t="s">
        <v>7672</v>
      </c>
      <c r="B343" s="1144" t="s">
        <v>7673</v>
      </c>
      <c r="C343" s="1152"/>
      <c r="D343" s="1152"/>
      <c r="E343" s="1152"/>
      <c r="F343" s="991"/>
      <c r="G343" s="991"/>
      <c r="H343" s="991"/>
      <c r="I343" s="991"/>
      <c r="J343" s="991"/>
      <c r="K343" s="991"/>
      <c r="L343" s="991"/>
      <c r="M343" s="991"/>
      <c r="N343" s="991"/>
      <c r="O343" s="991"/>
      <c r="P343" s="991"/>
      <c r="Q343" s="991"/>
      <c r="R343" s="991"/>
      <c r="S343" s="991"/>
      <c r="T343" s="991"/>
      <c r="U343" s="991"/>
      <c r="V343" s="991"/>
      <c r="W343" s="991"/>
      <c r="X343" s="991"/>
      <c r="Y343" s="991"/>
      <c r="Z343" s="991"/>
      <c r="AA343" s="991"/>
    </row>
    <row r="344" spans="1:27" ht="47.25">
      <c r="A344" s="1143" t="s">
        <v>7678</v>
      </c>
      <c r="B344" s="1144" t="s">
        <v>7707</v>
      </c>
      <c r="C344" s="1152"/>
      <c r="D344" s="1152"/>
      <c r="E344" s="1152"/>
      <c r="F344" s="991"/>
      <c r="G344" s="991"/>
      <c r="H344" s="991"/>
      <c r="I344" s="991"/>
      <c r="J344" s="991"/>
      <c r="K344" s="991"/>
      <c r="L344" s="991"/>
      <c r="M344" s="991"/>
      <c r="N344" s="991"/>
      <c r="O344" s="991"/>
      <c r="P344" s="991"/>
      <c r="Q344" s="991"/>
      <c r="R344" s="991"/>
      <c r="S344" s="991"/>
      <c r="T344" s="991"/>
      <c r="U344" s="991"/>
      <c r="V344" s="991"/>
      <c r="W344" s="991"/>
      <c r="X344" s="991"/>
      <c r="Y344" s="991"/>
      <c r="Z344" s="991"/>
      <c r="AA344" s="991"/>
    </row>
    <row r="345" spans="1:27" ht="31.5">
      <c r="A345" s="1150" t="s">
        <v>7678</v>
      </c>
      <c r="B345" s="1144" t="s">
        <v>7684</v>
      </c>
      <c r="C345" s="1152"/>
      <c r="D345" s="1152"/>
      <c r="E345" s="1152"/>
      <c r="F345" s="991"/>
      <c r="G345" s="991"/>
      <c r="H345" s="991"/>
      <c r="I345" s="991"/>
      <c r="J345" s="991"/>
      <c r="K345" s="991"/>
      <c r="L345" s="991"/>
      <c r="M345" s="991"/>
      <c r="N345" s="991"/>
      <c r="O345" s="991"/>
      <c r="P345" s="991"/>
      <c r="Q345" s="991"/>
      <c r="R345" s="991"/>
      <c r="S345" s="991"/>
      <c r="T345" s="991"/>
      <c r="U345" s="991"/>
      <c r="V345" s="991"/>
      <c r="W345" s="991"/>
      <c r="X345" s="991"/>
      <c r="Y345" s="991"/>
      <c r="Z345" s="991"/>
      <c r="AA345" s="991"/>
    </row>
    <row r="346" spans="1:27" ht="18">
      <c r="A346" s="1150" t="s">
        <v>7678</v>
      </c>
      <c r="B346" s="574" t="s">
        <v>13762</v>
      </c>
      <c r="C346" s="1146" t="s">
        <v>13763</v>
      </c>
      <c r="D346" s="1183">
        <v>44251</v>
      </c>
      <c r="E346" s="1152"/>
      <c r="F346" s="991"/>
      <c r="G346" s="991"/>
      <c r="H346" s="991"/>
      <c r="I346" s="991"/>
      <c r="J346" s="991"/>
      <c r="K346" s="991"/>
      <c r="L346" s="991"/>
      <c r="M346" s="991"/>
      <c r="N346" s="991"/>
      <c r="O346" s="991"/>
      <c r="P346" s="991"/>
      <c r="Q346" s="991"/>
      <c r="R346" s="991"/>
      <c r="S346" s="991"/>
      <c r="T346" s="991"/>
      <c r="U346" s="991"/>
      <c r="V346" s="991"/>
      <c r="W346" s="991"/>
      <c r="X346" s="991"/>
      <c r="Y346" s="991"/>
      <c r="Z346" s="991"/>
      <c r="AA346" s="991"/>
    </row>
    <row r="347" spans="1:27" ht="18">
      <c r="A347" s="1150" t="s">
        <v>7678</v>
      </c>
      <c r="B347" s="1144" t="s">
        <v>8302</v>
      </c>
      <c r="C347" s="1152"/>
      <c r="D347" s="1152"/>
      <c r="E347" s="1152"/>
      <c r="F347" s="991"/>
      <c r="G347" s="991"/>
      <c r="H347" s="991"/>
      <c r="I347" s="991"/>
      <c r="J347" s="991"/>
      <c r="K347" s="991"/>
      <c r="L347" s="991"/>
      <c r="M347" s="991"/>
      <c r="N347" s="991"/>
      <c r="O347" s="991"/>
      <c r="P347" s="991"/>
      <c r="Q347" s="991"/>
      <c r="R347" s="991"/>
      <c r="S347" s="991"/>
      <c r="T347" s="991"/>
      <c r="U347" s="991"/>
      <c r="V347" s="991"/>
      <c r="W347" s="991"/>
      <c r="X347" s="991"/>
      <c r="Y347" s="991"/>
      <c r="Z347" s="991"/>
      <c r="AA347" s="991"/>
    </row>
    <row r="348" spans="1:27" ht="18">
      <c r="A348" s="1150" t="s">
        <v>7678</v>
      </c>
      <c r="B348" s="1144" t="s">
        <v>7682</v>
      </c>
      <c r="C348" s="1152"/>
      <c r="D348" s="1152"/>
      <c r="E348" s="1152"/>
      <c r="F348" s="991"/>
      <c r="G348" s="991"/>
      <c r="H348" s="991"/>
      <c r="I348" s="991"/>
      <c r="J348" s="991"/>
      <c r="K348" s="991"/>
      <c r="L348" s="991"/>
      <c r="M348" s="991"/>
      <c r="N348" s="991"/>
      <c r="O348" s="991"/>
      <c r="P348" s="991"/>
      <c r="Q348" s="991"/>
      <c r="R348" s="991"/>
      <c r="S348" s="991"/>
      <c r="T348" s="991"/>
      <c r="U348" s="991"/>
      <c r="V348" s="991"/>
      <c r="W348" s="991"/>
      <c r="X348" s="991"/>
      <c r="Y348" s="991"/>
      <c r="Z348" s="991"/>
      <c r="AA348" s="991"/>
    </row>
    <row r="349" spans="1:27" ht="18">
      <c r="A349" s="1150" t="s">
        <v>7678</v>
      </c>
      <c r="B349" s="1144" t="s">
        <v>7698</v>
      </c>
      <c r="C349" s="1152"/>
      <c r="D349" s="1152"/>
      <c r="E349" s="1152"/>
      <c r="F349" s="991"/>
      <c r="G349" s="991"/>
      <c r="H349" s="991"/>
      <c r="I349" s="991"/>
      <c r="J349" s="991"/>
      <c r="K349" s="991"/>
      <c r="L349" s="991"/>
      <c r="M349" s="991"/>
      <c r="N349" s="991"/>
      <c r="O349" s="991"/>
      <c r="P349" s="991"/>
      <c r="Q349" s="991"/>
      <c r="R349" s="991"/>
      <c r="S349" s="991"/>
      <c r="T349" s="991"/>
      <c r="U349" s="991"/>
      <c r="V349" s="991"/>
      <c r="W349" s="991"/>
      <c r="X349" s="991"/>
      <c r="Y349" s="991"/>
      <c r="Z349" s="991"/>
      <c r="AA349" s="991"/>
    </row>
    <row r="350" spans="1:27" ht="18">
      <c r="A350" s="1150" t="s">
        <v>7678</v>
      </c>
      <c r="B350" s="1144" t="s">
        <v>8303</v>
      </c>
      <c r="C350" s="1152"/>
      <c r="D350" s="1152"/>
      <c r="E350" s="1152"/>
      <c r="F350" s="991"/>
      <c r="G350" s="991"/>
      <c r="H350" s="991"/>
      <c r="I350" s="991"/>
      <c r="J350" s="991"/>
      <c r="K350" s="991"/>
      <c r="L350" s="991"/>
      <c r="M350" s="991"/>
      <c r="N350" s="991"/>
      <c r="O350" s="991"/>
      <c r="P350" s="991"/>
      <c r="Q350" s="991"/>
      <c r="R350" s="991"/>
      <c r="S350" s="991"/>
      <c r="T350" s="991"/>
      <c r="U350" s="991"/>
      <c r="V350" s="991"/>
      <c r="W350" s="991"/>
      <c r="X350" s="991"/>
      <c r="Y350" s="991"/>
      <c r="Z350" s="991"/>
      <c r="AA350" s="991"/>
    </row>
    <row r="351" spans="1:27" ht="47.25">
      <c r="A351" s="1150" t="s">
        <v>7678</v>
      </c>
      <c r="B351" s="1160" t="s">
        <v>7692</v>
      </c>
      <c r="C351" s="1152"/>
      <c r="D351" s="1152"/>
      <c r="E351" s="1152"/>
      <c r="F351" s="991"/>
      <c r="G351" s="991"/>
      <c r="H351" s="991"/>
      <c r="I351" s="991"/>
      <c r="J351" s="991"/>
      <c r="K351" s="991"/>
      <c r="L351" s="991"/>
      <c r="M351" s="991"/>
      <c r="N351" s="991"/>
      <c r="O351" s="991"/>
      <c r="P351" s="991"/>
      <c r="Q351" s="991"/>
      <c r="R351" s="991"/>
      <c r="S351" s="991"/>
      <c r="T351" s="991"/>
      <c r="U351" s="991"/>
      <c r="V351" s="991"/>
      <c r="W351" s="991"/>
      <c r="X351" s="991"/>
      <c r="Y351" s="991"/>
      <c r="Z351" s="991"/>
      <c r="AA351" s="991"/>
    </row>
    <row r="352" spans="1:27" ht="31.5">
      <c r="A352" s="1150" t="s">
        <v>7678</v>
      </c>
      <c r="B352" s="1154" t="s">
        <v>7686</v>
      </c>
      <c r="C352" s="1152"/>
      <c r="D352" s="1152"/>
      <c r="E352" s="1152"/>
      <c r="F352" s="991"/>
      <c r="G352" s="991"/>
      <c r="H352" s="991"/>
      <c r="I352" s="991"/>
      <c r="J352" s="991"/>
      <c r="K352" s="991"/>
      <c r="L352" s="991"/>
      <c r="M352" s="991"/>
      <c r="N352" s="991"/>
      <c r="O352" s="991"/>
      <c r="P352" s="991"/>
      <c r="Q352" s="991"/>
      <c r="R352" s="991"/>
      <c r="S352" s="991"/>
      <c r="T352" s="991"/>
      <c r="U352" s="991"/>
      <c r="V352" s="991"/>
      <c r="W352" s="991"/>
      <c r="X352" s="991"/>
      <c r="Y352" s="991"/>
      <c r="Z352" s="991"/>
      <c r="AA352" s="991"/>
    </row>
    <row r="353" spans="1:27" ht="31.5">
      <c r="A353" s="1150" t="s">
        <v>7678</v>
      </c>
      <c r="B353" s="1144" t="s">
        <v>7703</v>
      </c>
      <c r="C353" s="1152"/>
      <c r="D353" s="1152"/>
      <c r="E353" s="1152"/>
      <c r="F353" s="991"/>
      <c r="G353" s="991"/>
      <c r="H353" s="991"/>
      <c r="I353" s="991"/>
      <c r="J353" s="991"/>
      <c r="K353" s="991"/>
      <c r="L353" s="991"/>
      <c r="M353" s="991"/>
      <c r="N353" s="991"/>
      <c r="O353" s="991"/>
      <c r="P353" s="991"/>
      <c r="Q353" s="991"/>
      <c r="R353" s="991"/>
      <c r="S353" s="991"/>
      <c r="T353" s="991"/>
      <c r="U353" s="991"/>
      <c r="V353" s="991"/>
      <c r="W353" s="991"/>
      <c r="X353" s="991"/>
      <c r="Y353" s="991"/>
      <c r="Z353" s="991"/>
      <c r="AA353" s="991"/>
    </row>
    <row r="354" spans="1:27" ht="18">
      <c r="A354" s="1150" t="s">
        <v>7678</v>
      </c>
      <c r="B354" s="1144" t="s">
        <v>7679</v>
      </c>
      <c r="C354" s="1152"/>
      <c r="D354" s="1152"/>
      <c r="E354" s="1152"/>
      <c r="F354" s="991"/>
      <c r="G354" s="991"/>
      <c r="H354" s="991"/>
      <c r="I354" s="991"/>
      <c r="J354" s="991"/>
      <c r="K354" s="991"/>
      <c r="L354" s="991"/>
      <c r="M354" s="991"/>
      <c r="N354" s="991"/>
      <c r="O354" s="991"/>
      <c r="P354" s="991"/>
      <c r="Q354" s="991"/>
      <c r="R354" s="991"/>
      <c r="S354" s="991"/>
      <c r="T354" s="991"/>
      <c r="U354" s="991"/>
      <c r="V354" s="991"/>
      <c r="W354" s="991"/>
      <c r="X354" s="991"/>
      <c r="Y354" s="991"/>
      <c r="Z354" s="991"/>
      <c r="AA354" s="991"/>
    </row>
    <row r="355" spans="1:27" ht="18">
      <c r="A355" s="1150" t="s">
        <v>7678</v>
      </c>
      <c r="B355" s="1144" t="s">
        <v>7714</v>
      </c>
      <c r="C355" s="1152"/>
      <c r="D355" s="1152"/>
      <c r="E355" s="1152"/>
      <c r="F355" s="991"/>
      <c r="G355" s="991"/>
      <c r="H355" s="991"/>
      <c r="I355" s="991"/>
      <c r="J355" s="991"/>
      <c r="K355" s="991"/>
      <c r="L355" s="991"/>
      <c r="M355" s="991"/>
      <c r="N355" s="991"/>
      <c r="O355" s="991"/>
      <c r="P355" s="991"/>
      <c r="Q355" s="991"/>
      <c r="R355" s="991"/>
      <c r="S355" s="991"/>
      <c r="T355" s="991"/>
      <c r="U355" s="991"/>
      <c r="V355" s="991"/>
      <c r="W355" s="991"/>
      <c r="X355" s="991"/>
      <c r="Y355" s="991"/>
      <c r="Z355" s="991"/>
      <c r="AA355" s="991"/>
    </row>
    <row r="356" spans="1:27" ht="47.25">
      <c r="A356" s="1150" t="s">
        <v>7678</v>
      </c>
      <c r="B356" s="1160" t="s">
        <v>7708</v>
      </c>
      <c r="C356" s="1152"/>
      <c r="D356" s="1152"/>
      <c r="E356" s="1152"/>
      <c r="F356" s="991"/>
      <c r="G356" s="991"/>
      <c r="H356" s="991"/>
      <c r="I356" s="991"/>
      <c r="J356" s="991"/>
      <c r="K356" s="991"/>
      <c r="L356" s="991"/>
      <c r="M356" s="991"/>
      <c r="N356" s="991"/>
      <c r="O356" s="991"/>
      <c r="P356" s="991"/>
      <c r="Q356" s="991"/>
      <c r="R356" s="991"/>
      <c r="S356" s="991"/>
      <c r="T356" s="991"/>
      <c r="U356" s="991"/>
      <c r="V356" s="991"/>
      <c r="W356" s="991"/>
      <c r="X356" s="991"/>
      <c r="Y356" s="991"/>
      <c r="Z356" s="991"/>
      <c r="AA356" s="991"/>
    </row>
    <row r="357" spans="1:27" ht="31.5">
      <c r="A357" s="1150" t="s">
        <v>7678</v>
      </c>
      <c r="B357" s="1144" t="s">
        <v>7710</v>
      </c>
      <c r="C357" s="1152"/>
      <c r="D357" s="1152"/>
      <c r="E357" s="1152"/>
      <c r="F357" s="991"/>
      <c r="G357" s="991"/>
      <c r="H357" s="991"/>
      <c r="I357" s="991"/>
      <c r="J357" s="991"/>
      <c r="K357" s="991"/>
      <c r="L357" s="991"/>
      <c r="M357" s="991"/>
      <c r="N357" s="991"/>
      <c r="O357" s="991"/>
      <c r="P357" s="991"/>
      <c r="Q357" s="991"/>
      <c r="R357" s="991"/>
      <c r="S357" s="991"/>
      <c r="T357" s="991"/>
      <c r="U357" s="991"/>
      <c r="V357" s="991"/>
      <c r="W357" s="991"/>
      <c r="X357" s="991"/>
      <c r="Y357" s="991"/>
      <c r="Z357" s="991"/>
      <c r="AA357" s="991"/>
    </row>
    <row r="358" spans="1:27" ht="31.5">
      <c r="A358" s="1150" t="s">
        <v>7678</v>
      </c>
      <c r="B358" s="1154" t="s">
        <v>7713</v>
      </c>
      <c r="C358" s="1183">
        <v>44193</v>
      </c>
      <c r="D358" s="1196">
        <v>44200</v>
      </c>
      <c r="E358" s="1152"/>
      <c r="F358" s="991"/>
      <c r="G358" s="991"/>
      <c r="H358" s="991"/>
      <c r="I358" s="991"/>
      <c r="J358" s="991"/>
      <c r="K358" s="991"/>
      <c r="L358" s="991"/>
      <c r="M358" s="991"/>
      <c r="N358" s="991"/>
      <c r="O358" s="991"/>
      <c r="P358" s="991"/>
      <c r="Q358" s="991"/>
      <c r="R358" s="991"/>
      <c r="S358" s="991"/>
      <c r="T358" s="991"/>
      <c r="U358" s="991"/>
      <c r="V358" s="991"/>
      <c r="W358" s="991"/>
      <c r="X358" s="991"/>
      <c r="Y358" s="991"/>
      <c r="Z358" s="991"/>
      <c r="AA358" s="991"/>
    </row>
    <row r="359" spans="1:27" ht="31.5">
      <c r="A359" s="1150" t="s">
        <v>7678</v>
      </c>
      <c r="B359" s="1144" t="s">
        <v>7696</v>
      </c>
      <c r="C359" s="1152"/>
      <c r="D359" s="1152"/>
      <c r="E359" s="1152"/>
      <c r="F359" s="991"/>
      <c r="G359" s="991"/>
      <c r="H359" s="991"/>
      <c r="I359" s="991"/>
      <c r="J359" s="991"/>
      <c r="K359" s="991"/>
      <c r="L359" s="991"/>
      <c r="M359" s="991"/>
      <c r="N359" s="991"/>
      <c r="O359" s="991"/>
      <c r="P359" s="991"/>
      <c r="Q359" s="991"/>
      <c r="R359" s="991"/>
      <c r="S359" s="991"/>
      <c r="T359" s="991"/>
      <c r="U359" s="991"/>
      <c r="V359" s="991"/>
      <c r="W359" s="991"/>
      <c r="X359" s="991"/>
      <c r="Y359" s="991"/>
      <c r="Z359" s="991"/>
      <c r="AA359" s="991"/>
    </row>
    <row r="360" spans="1:27" ht="31.5">
      <c r="A360" s="1150" t="s">
        <v>7678</v>
      </c>
      <c r="B360" s="1160" t="s">
        <v>7711</v>
      </c>
      <c r="C360" s="1152"/>
      <c r="D360" s="1152"/>
      <c r="E360" s="1152"/>
      <c r="F360" s="991"/>
      <c r="G360" s="991"/>
      <c r="H360" s="991"/>
      <c r="I360" s="991"/>
      <c r="J360" s="991"/>
      <c r="K360" s="991"/>
      <c r="L360" s="991"/>
      <c r="M360" s="991"/>
      <c r="N360" s="991"/>
      <c r="O360" s="991"/>
      <c r="P360" s="991"/>
      <c r="Q360" s="991"/>
      <c r="R360" s="991"/>
      <c r="S360" s="991"/>
      <c r="T360" s="991"/>
      <c r="U360" s="991"/>
      <c r="V360" s="991"/>
      <c r="W360" s="991"/>
      <c r="X360" s="991"/>
      <c r="Y360" s="991"/>
      <c r="Z360" s="991"/>
      <c r="AA360" s="991"/>
    </row>
    <row r="361" spans="1:27" ht="18">
      <c r="A361" s="1143" t="s">
        <v>6388</v>
      </c>
      <c r="B361" s="1154" t="s">
        <v>7716</v>
      </c>
      <c r="C361" s="1152"/>
      <c r="D361" s="1152"/>
      <c r="E361" s="1152"/>
      <c r="F361" s="991"/>
      <c r="G361" s="991"/>
      <c r="H361" s="991"/>
      <c r="I361" s="991"/>
      <c r="J361" s="991"/>
      <c r="K361" s="991"/>
      <c r="L361" s="991"/>
      <c r="M361" s="991"/>
      <c r="N361" s="991"/>
      <c r="O361" s="991"/>
      <c r="P361" s="991"/>
      <c r="Q361" s="991"/>
      <c r="R361" s="991"/>
      <c r="S361" s="991"/>
      <c r="T361" s="991"/>
      <c r="U361" s="991"/>
      <c r="V361" s="991"/>
      <c r="W361" s="991"/>
      <c r="X361" s="991"/>
      <c r="Y361" s="991"/>
      <c r="Z361" s="991"/>
      <c r="AA361" s="991"/>
    </row>
    <row r="362" spans="1:27" ht="31.5">
      <c r="A362" s="1150" t="s">
        <v>6388</v>
      </c>
      <c r="B362" s="1144" t="s">
        <v>7719</v>
      </c>
      <c r="C362" s="1152"/>
      <c r="D362" s="1152"/>
      <c r="E362" s="1152"/>
      <c r="F362" s="991"/>
      <c r="G362" s="991"/>
      <c r="H362" s="991"/>
      <c r="I362" s="991"/>
      <c r="J362" s="991"/>
      <c r="K362" s="991"/>
      <c r="L362" s="991"/>
      <c r="M362" s="991"/>
      <c r="N362" s="991"/>
      <c r="O362" s="991"/>
      <c r="P362" s="991"/>
      <c r="Q362" s="991"/>
      <c r="R362" s="991"/>
      <c r="S362" s="991"/>
      <c r="T362" s="991"/>
      <c r="U362" s="991"/>
      <c r="V362" s="991"/>
      <c r="W362" s="991"/>
      <c r="X362" s="991"/>
      <c r="Y362" s="991"/>
      <c r="Z362" s="991"/>
      <c r="AA362" s="991"/>
    </row>
    <row r="363" spans="1:27" ht="18">
      <c r="A363" s="1150" t="s">
        <v>6388</v>
      </c>
      <c r="B363" s="1144" t="s">
        <v>7715</v>
      </c>
      <c r="C363" s="1152"/>
      <c r="D363" s="1152"/>
      <c r="E363" s="1152"/>
      <c r="F363" s="991"/>
      <c r="G363" s="991"/>
      <c r="H363" s="991"/>
      <c r="I363" s="991"/>
      <c r="J363" s="991"/>
      <c r="K363" s="991"/>
      <c r="L363" s="991"/>
      <c r="M363" s="991"/>
      <c r="N363" s="991"/>
      <c r="O363" s="991"/>
      <c r="P363" s="991"/>
      <c r="Q363" s="991"/>
      <c r="R363" s="991"/>
      <c r="S363" s="991"/>
      <c r="T363" s="991"/>
      <c r="U363" s="991"/>
      <c r="V363" s="991"/>
      <c r="W363" s="991"/>
      <c r="X363" s="991"/>
      <c r="Y363" s="991"/>
      <c r="Z363" s="991"/>
      <c r="AA363" s="991"/>
    </row>
    <row r="364" spans="1:27" ht="31.5">
      <c r="A364" s="1150" t="s">
        <v>6388</v>
      </c>
      <c r="B364" s="1144" t="s">
        <v>7717</v>
      </c>
      <c r="C364" s="1152"/>
      <c r="D364" s="1152"/>
      <c r="E364" s="1152"/>
      <c r="F364" s="991"/>
      <c r="G364" s="991"/>
      <c r="H364" s="991"/>
      <c r="I364" s="991"/>
      <c r="J364" s="991"/>
      <c r="K364" s="991"/>
      <c r="L364" s="991"/>
      <c r="M364" s="991"/>
      <c r="N364" s="991"/>
      <c r="O364" s="991"/>
      <c r="P364" s="991"/>
      <c r="Q364" s="991"/>
      <c r="R364" s="991"/>
      <c r="S364" s="991"/>
      <c r="T364" s="991"/>
      <c r="U364" s="991"/>
      <c r="V364" s="991"/>
      <c r="W364" s="991"/>
      <c r="X364" s="991"/>
      <c r="Y364" s="991"/>
      <c r="Z364" s="991"/>
      <c r="AA364" s="991"/>
    </row>
    <row r="365" spans="1:27" ht="31.5">
      <c r="A365" s="1150" t="s">
        <v>6388</v>
      </c>
      <c r="B365" s="1144" t="s">
        <v>7718</v>
      </c>
      <c r="C365" s="1152"/>
      <c r="D365" s="1152"/>
      <c r="E365" s="1152"/>
      <c r="F365" s="991"/>
      <c r="G365" s="991"/>
      <c r="H365" s="991"/>
      <c r="I365" s="991"/>
      <c r="J365" s="991"/>
      <c r="K365" s="991"/>
      <c r="L365" s="991"/>
      <c r="M365" s="991"/>
      <c r="N365" s="991"/>
      <c r="O365" s="991"/>
      <c r="P365" s="991"/>
      <c r="Q365" s="991"/>
      <c r="R365" s="991"/>
      <c r="S365" s="991"/>
      <c r="T365" s="991"/>
      <c r="U365" s="991"/>
      <c r="V365" s="991"/>
      <c r="W365" s="991"/>
      <c r="X365" s="991"/>
      <c r="Y365" s="991"/>
      <c r="Z365" s="991"/>
      <c r="AA365" s="991"/>
    </row>
    <row r="366" spans="1:27" ht="31.5">
      <c r="A366" s="1143" t="s">
        <v>7721</v>
      </c>
      <c r="B366" s="1144" t="s">
        <v>6550</v>
      </c>
      <c r="C366" s="1152"/>
      <c r="D366" s="1152"/>
      <c r="E366" s="1152"/>
      <c r="F366" s="991"/>
      <c r="G366" s="991"/>
      <c r="H366" s="991"/>
      <c r="I366" s="991"/>
      <c r="J366" s="991"/>
      <c r="K366" s="991"/>
      <c r="L366" s="991"/>
      <c r="M366" s="991"/>
      <c r="N366" s="991"/>
      <c r="O366" s="991"/>
      <c r="P366" s="991"/>
      <c r="Q366" s="991"/>
      <c r="R366" s="991"/>
      <c r="S366" s="991"/>
      <c r="T366" s="991"/>
      <c r="U366" s="991"/>
      <c r="V366" s="991"/>
      <c r="W366" s="991"/>
      <c r="X366" s="991"/>
      <c r="Y366" s="991"/>
      <c r="Z366" s="991"/>
      <c r="AA366" s="991"/>
    </row>
    <row r="367" spans="1:27" ht="47.25">
      <c r="A367" s="1150" t="s">
        <v>7721</v>
      </c>
      <c r="B367" s="1144" t="s">
        <v>7776</v>
      </c>
      <c r="C367" s="1152"/>
      <c r="D367" s="1152"/>
      <c r="E367" s="1152"/>
      <c r="F367" s="991"/>
      <c r="G367" s="991"/>
      <c r="H367" s="991"/>
      <c r="I367" s="991"/>
      <c r="J367" s="991"/>
      <c r="K367" s="991"/>
      <c r="L367" s="991"/>
      <c r="M367" s="991"/>
      <c r="N367" s="991"/>
      <c r="O367" s="991"/>
      <c r="P367" s="991"/>
      <c r="Q367" s="991"/>
      <c r="R367" s="991"/>
      <c r="S367" s="991"/>
      <c r="T367" s="991"/>
      <c r="U367" s="991"/>
      <c r="V367" s="991"/>
      <c r="W367" s="991"/>
      <c r="X367" s="991"/>
      <c r="Y367" s="991"/>
      <c r="Z367" s="991"/>
      <c r="AA367" s="991"/>
    </row>
    <row r="368" spans="1:27" ht="47.25">
      <c r="A368" s="1150" t="s">
        <v>7721</v>
      </c>
      <c r="B368" s="1144" t="s">
        <v>7796</v>
      </c>
      <c r="C368" s="1166"/>
      <c r="D368" s="1152"/>
      <c r="E368" s="1152"/>
      <c r="F368" s="991"/>
      <c r="G368" s="991"/>
      <c r="H368" s="991"/>
      <c r="I368" s="991"/>
      <c r="J368" s="991"/>
      <c r="K368" s="991"/>
      <c r="L368" s="991"/>
      <c r="M368" s="991"/>
      <c r="N368" s="991"/>
      <c r="O368" s="991"/>
      <c r="P368" s="991"/>
      <c r="Q368" s="991"/>
      <c r="R368" s="991"/>
      <c r="S368" s="991"/>
      <c r="T368" s="991"/>
      <c r="U368" s="991"/>
      <c r="V368" s="991"/>
      <c r="W368" s="991"/>
      <c r="X368" s="991"/>
      <c r="Y368" s="991"/>
      <c r="Z368" s="991"/>
      <c r="AA368" s="991"/>
    </row>
    <row r="369" spans="1:27" ht="18">
      <c r="A369" s="1150" t="s">
        <v>7721</v>
      </c>
      <c r="B369" s="1160" t="s">
        <v>7751</v>
      </c>
      <c r="C369" s="1152"/>
      <c r="D369" s="1152"/>
      <c r="E369" s="1152"/>
      <c r="F369" s="991"/>
      <c r="G369" s="991"/>
      <c r="H369" s="991"/>
      <c r="I369" s="991"/>
      <c r="J369" s="991"/>
      <c r="K369" s="991"/>
      <c r="L369" s="991"/>
      <c r="M369" s="991"/>
      <c r="N369" s="991"/>
      <c r="O369" s="991"/>
      <c r="P369" s="991"/>
      <c r="Q369" s="991"/>
      <c r="R369" s="991"/>
      <c r="S369" s="991"/>
      <c r="T369" s="991"/>
      <c r="U369" s="991"/>
      <c r="V369" s="991"/>
      <c r="W369" s="991"/>
      <c r="X369" s="991"/>
      <c r="Y369" s="991"/>
      <c r="Z369" s="991"/>
      <c r="AA369" s="991"/>
    </row>
    <row r="370" spans="1:27" ht="31.5">
      <c r="A370" s="1150" t="s">
        <v>7721</v>
      </c>
      <c r="B370" s="1144" t="s">
        <v>7729</v>
      </c>
      <c r="C370" s="1152"/>
      <c r="D370" s="1152"/>
      <c r="E370" s="1152"/>
      <c r="F370" s="991"/>
      <c r="G370" s="991"/>
      <c r="H370" s="991"/>
      <c r="I370" s="991"/>
      <c r="J370" s="991"/>
      <c r="K370" s="991"/>
      <c r="L370" s="991"/>
      <c r="M370" s="991"/>
      <c r="N370" s="991"/>
      <c r="O370" s="991"/>
      <c r="P370" s="991"/>
      <c r="Q370" s="991"/>
      <c r="R370" s="991"/>
      <c r="S370" s="991"/>
      <c r="T370" s="991"/>
      <c r="U370" s="991"/>
      <c r="V370" s="991"/>
      <c r="W370" s="991"/>
      <c r="X370" s="991"/>
      <c r="Y370" s="991"/>
      <c r="Z370" s="991"/>
      <c r="AA370" s="991"/>
    </row>
    <row r="371" spans="1:27" ht="18">
      <c r="A371" s="1150" t="s">
        <v>7721</v>
      </c>
      <c r="B371" s="1144" t="s">
        <v>7726</v>
      </c>
      <c r="C371" s="1152"/>
      <c r="D371" s="1152"/>
      <c r="E371" s="1152"/>
      <c r="F371" s="991"/>
      <c r="G371" s="991"/>
      <c r="H371" s="991"/>
      <c r="I371" s="991"/>
      <c r="J371" s="991"/>
      <c r="K371" s="991"/>
      <c r="L371" s="991"/>
      <c r="M371" s="991"/>
      <c r="N371" s="991"/>
      <c r="O371" s="991"/>
      <c r="P371" s="991"/>
      <c r="Q371" s="991"/>
      <c r="R371" s="991"/>
      <c r="S371" s="991"/>
      <c r="T371" s="991"/>
      <c r="U371" s="991"/>
      <c r="V371" s="991"/>
      <c r="W371" s="991"/>
      <c r="X371" s="991"/>
      <c r="Y371" s="991"/>
      <c r="Z371" s="991"/>
      <c r="AA371" s="991"/>
    </row>
    <row r="372" spans="1:27" ht="18">
      <c r="A372" s="1150" t="s">
        <v>7721</v>
      </c>
      <c r="B372" s="1144" t="s">
        <v>9948</v>
      </c>
      <c r="C372" s="1152"/>
      <c r="D372" s="1152"/>
      <c r="E372" s="1152"/>
      <c r="F372" s="991"/>
      <c r="G372" s="991"/>
      <c r="H372" s="991"/>
      <c r="I372" s="991"/>
      <c r="J372" s="991"/>
      <c r="K372" s="991"/>
      <c r="L372" s="991"/>
      <c r="M372" s="991"/>
      <c r="N372" s="991"/>
      <c r="O372" s="991"/>
      <c r="P372" s="991"/>
      <c r="Q372" s="991"/>
      <c r="R372" s="991"/>
      <c r="S372" s="991"/>
      <c r="T372" s="991"/>
      <c r="U372" s="991"/>
      <c r="V372" s="991"/>
      <c r="W372" s="991"/>
      <c r="X372" s="991"/>
      <c r="Y372" s="991"/>
      <c r="Z372" s="991"/>
      <c r="AA372" s="991"/>
    </row>
    <row r="373" spans="1:27" ht="31.5">
      <c r="A373" s="1150" t="s">
        <v>7721</v>
      </c>
      <c r="B373" s="1160" t="s">
        <v>7756</v>
      </c>
      <c r="C373" s="1152"/>
      <c r="D373" s="1152"/>
      <c r="E373" s="1152"/>
      <c r="F373" s="991"/>
      <c r="G373" s="991"/>
      <c r="H373" s="991"/>
      <c r="I373" s="991"/>
      <c r="J373" s="991"/>
      <c r="K373" s="991"/>
      <c r="L373" s="991"/>
      <c r="M373" s="991"/>
      <c r="N373" s="991"/>
      <c r="O373" s="991"/>
      <c r="P373" s="991"/>
      <c r="Q373" s="991"/>
      <c r="R373" s="991"/>
      <c r="S373" s="991"/>
      <c r="T373" s="991"/>
      <c r="U373" s="991"/>
      <c r="V373" s="991"/>
      <c r="W373" s="991"/>
      <c r="X373" s="991"/>
      <c r="Y373" s="991"/>
      <c r="Z373" s="991"/>
      <c r="AA373" s="991"/>
    </row>
    <row r="374" spans="1:27" ht="18">
      <c r="A374" s="1150" t="s">
        <v>7721</v>
      </c>
      <c r="B374" s="1160" t="s">
        <v>7752</v>
      </c>
      <c r="C374" s="1152"/>
      <c r="D374" s="1152"/>
      <c r="E374" s="1152"/>
      <c r="F374" s="991"/>
      <c r="G374" s="991"/>
      <c r="H374" s="991"/>
      <c r="I374" s="991"/>
      <c r="J374" s="991"/>
      <c r="K374" s="991"/>
      <c r="L374" s="991"/>
      <c r="M374" s="991"/>
      <c r="N374" s="991"/>
      <c r="O374" s="991"/>
      <c r="P374" s="991"/>
      <c r="Q374" s="991"/>
      <c r="R374" s="991"/>
      <c r="S374" s="991"/>
      <c r="T374" s="991"/>
      <c r="U374" s="991"/>
      <c r="V374" s="991"/>
      <c r="W374" s="991"/>
      <c r="X374" s="991"/>
      <c r="Y374" s="991"/>
      <c r="Z374" s="991"/>
      <c r="AA374" s="991"/>
    </row>
    <row r="375" spans="1:27" ht="31.5">
      <c r="A375" s="1150" t="s">
        <v>7721</v>
      </c>
      <c r="B375" s="1144" t="s">
        <v>7773</v>
      </c>
      <c r="C375" s="1152"/>
      <c r="D375" s="1152"/>
      <c r="E375" s="1152"/>
      <c r="F375" s="991"/>
      <c r="G375" s="991"/>
      <c r="H375" s="991"/>
      <c r="I375" s="991"/>
      <c r="J375" s="991"/>
      <c r="K375" s="991"/>
      <c r="L375" s="991"/>
      <c r="M375" s="991"/>
      <c r="N375" s="991"/>
      <c r="O375" s="991"/>
      <c r="P375" s="991"/>
      <c r="Q375" s="991"/>
      <c r="R375" s="991"/>
      <c r="S375" s="991"/>
      <c r="T375" s="991"/>
      <c r="U375" s="991"/>
      <c r="V375" s="991"/>
      <c r="W375" s="991"/>
      <c r="X375" s="991"/>
      <c r="Y375" s="991"/>
      <c r="Z375" s="991"/>
      <c r="AA375" s="991"/>
    </row>
    <row r="376" spans="1:27" ht="31.5">
      <c r="A376" s="1150" t="s">
        <v>7721</v>
      </c>
      <c r="B376" s="1160" t="s">
        <v>7747</v>
      </c>
      <c r="C376" s="1152"/>
      <c r="D376" s="1152"/>
      <c r="E376" s="1152"/>
      <c r="F376" s="991"/>
      <c r="G376" s="991"/>
      <c r="H376" s="991"/>
      <c r="I376" s="991"/>
      <c r="J376" s="991"/>
      <c r="K376" s="991"/>
      <c r="L376" s="991"/>
      <c r="M376" s="991"/>
      <c r="N376" s="991"/>
      <c r="O376" s="991"/>
      <c r="P376" s="991"/>
      <c r="Q376" s="991"/>
      <c r="R376" s="991"/>
      <c r="S376" s="991"/>
      <c r="T376" s="991"/>
      <c r="U376" s="991"/>
      <c r="V376" s="991"/>
      <c r="W376" s="991"/>
      <c r="X376" s="991"/>
      <c r="Y376" s="991"/>
      <c r="Z376" s="991"/>
      <c r="AA376" s="991"/>
    </row>
    <row r="377" spans="1:27" ht="47.25">
      <c r="A377" s="1150" t="s">
        <v>7721</v>
      </c>
      <c r="B377" s="1144" t="s">
        <v>7783</v>
      </c>
      <c r="C377" s="1152"/>
      <c r="D377" s="1146" t="s">
        <v>13764</v>
      </c>
      <c r="E377" s="1152"/>
      <c r="F377" s="991"/>
      <c r="G377" s="991"/>
      <c r="H377" s="991"/>
      <c r="I377" s="991"/>
      <c r="J377" s="991"/>
      <c r="K377" s="991"/>
      <c r="L377" s="991"/>
      <c r="M377" s="991"/>
      <c r="N377" s="991"/>
      <c r="O377" s="991"/>
      <c r="P377" s="991"/>
      <c r="Q377" s="991"/>
      <c r="R377" s="991"/>
      <c r="S377" s="991"/>
      <c r="T377" s="991"/>
      <c r="U377" s="991"/>
      <c r="V377" s="991"/>
      <c r="W377" s="991"/>
      <c r="X377" s="991"/>
      <c r="Y377" s="991"/>
      <c r="Z377" s="991"/>
      <c r="AA377" s="991"/>
    </row>
    <row r="378" spans="1:27" ht="31.5">
      <c r="A378" s="1150" t="s">
        <v>7721</v>
      </c>
      <c r="B378" s="1144" t="s">
        <v>7746</v>
      </c>
      <c r="C378" s="1152"/>
      <c r="D378" s="1152"/>
      <c r="E378" s="1152"/>
      <c r="F378" s="991"/>
      <c r="G378" s="991"/>
      <c r="H378" s="991"/>
      <c r="I378" s="991"/>
      <c r="J378" s="991"/>
      <c r="K378" s="991"/>
      <c r="L378" s="991"/>
      <c r="M378" s="991"/>
      <c r="N378" s="991"/>
      <c r="O378" s="991"/>
      <c r="P378" s="991"/>
      <c r="Q378" s="991"/>
      <c r="R378" s="991"/>
      <c r="S378" s="991"/>
      <c r="T378" s="991"/>
      <c r="U378" s="991"/>
      <c r="V378" s="991"/>
      <c r="W378" s="991"/>
      <c r="X378" s="991"/>
      <c r="Y378" s="991"/>
      <c r="Z378" s="991"/>
      <c r="AA378" s="991"/>
    </row>
    <row r="379" spans="1:27" ht="31.5">
      <c r="A379" s="1150" t="s">
        <v>7721</v>
      </c>
      <c r="B379" s="1154" t="s">
        <v>7750</v>
      </c>
      <c r="C379" s="1152"/>
      <c r="D379" s="1152"/>
      <c r="E379" s="1152"/>
      <c r="F379" s="991"/>
      <c r="G379" s="991"/>
      <c r="H379" s="991"/>
      <c r="I379" s="991"/>
      <c r="J379" s="991"/>
      <c r="K379" s="991"/>
      <c r="L379" s="991"/>
      <c r="M379" s="991"/>
      <c r="N379" s="991"/>
      <c r="O379" s="991"/>
      <c r="P379" s="991"/>
      <c r="Q379" s="991"/>
      <c r="R379" s="991"/>
      <c r="S379" s="991"/>
      <c r="T379" s="991"/>
      <c r="U379" s="991"/>
      <c r="V379" s="991"/>
      <c r="W379" s="991"/>
      <c r="X379" s="991"/>
      <c r="Y379" s="991"/>
      <c r="Z379" s="991"/>
      <c r="AA379" s="991"/>
    </row>
    <row r="380" spans="1:27" ht="31.5">
      <c r="A380" s="1150" t="s">
        <v>7721</v>
      </c>
      <c r="B380" s="1154" t="s">
        <v>7763</v>
      </c>
      <c r="C380" s="1152"/>
      <c r="D380" s="1152"/>
      <c r="E380" s="1152"/>
      <c r="F380" s="991"/>
      <c r="G380" s="991"/>
      <c r="H380" s="991"/>
      <c r="I380" s="991"/>
      <c r="J380" s="991"/>
      <c r="K380" s="991"/>
      <c r="L380" s="991"/>
      <c r="M380" s="991"/>
      <c r="N380" s="991"/>
      <c r="O380" s="991"/>
      <c r="P380" s="991"/>
      <c r="Q380" s="991"/>
      <c r="R380" s="991"/>
      <c r="S380" s="991"/>
      <c r="T380" s="991"/>
      <c r="U380" s="991"/>
      <c r="V380" s="991"/>
      <c r="W380" s="991"/>
      <c r="X380" s="991"/>
      <c r="Y380" s="991"/>
      <c r="Z380" s="991"/>
      <c r="AA380" s="991"/>
    </row>
    <row r="381" spans="1:27" ht="18">
      <c r="A381" s="1150" t="s">
        <v>7721</v>
      </c>
      <c r="B381" s="1154" t="s">
        <v>7730</v>
      </c>
      <c r="C381" s="1152"/>
      <c r="D381" s="1152"/>
      <c r="E381" s="1152"/>
      <c r="F381" s="991"/>
      <c r="G381" s="991"/>
      <c r="H381" s="991"/>
      <c r="I381" s="991"/>
      <c r="J381" s="991"/>
      <c r="K381" s="991"/>
      <c r="L381" s="991"/>
      <c r="M381" s="991"/>
      <c r="N381" s="991"/>
      <c r="O381" s="991"/>
      <c r="P381" s="991"/>
      <c r="Q381" s="991"/>
      <c r="R381" s="991"/>
      <c r="S381" s="991"/>
      <c r="T381" s="991"/>
      <c r="U381" s="991"/>
      <c r="V381" s="991"/>
      <c r="W381" s="991"/>
      <c r="X381" s="991"/>
      <c r="Y381" s="991"/>
      <c r="Z381" s="991"/>
      <c r="AA381" s="991"/>
    </row>
    <row r="382" spans="1:27" ht="47.25">
      <c r="A382" s="1150" t="s">
        <v>7721</v>
      </c>
      <c r="B382" s="1154" t="s">
        <v>7778</v>
      </c>
      <c r="C382" s="1152"/>
      <c r="D382" s="1152"/>
      <c r="E382" s="1152"/>
      <c r="F382" s="991"/>
      <c r="G382" s="991"/>
      <c r="H382" s="991"/>
      <c r="I382" s="991"/>
      <c r="J382" s="991"/>
      <c r="K382" s="991"/>
      <c r="L382" s="991"/>
      <c r="M382" s="991"/>
      <c r="N382" s="991"/>
      <c r="O382" s="991"/>
      <c r="P382" s="991"/>
      <c r="Q382" s="991"/>
      <c r="R382" s="991"/>
      <c r="S382" s="991"/>
      <c r="T382" s="991"/>
      <c r="U382" s="991"/>
      <c r="V382" s="991"/>
      <c r="W382" s="991"/>
      <c r="X382" s="991"/>
      <c r="Y382" s="991"/>
      <c r="Z382" s="991"/>
      <c r="AA382" s="991"/>
    </row>
    <row r="383" spans="1:27" ht="31.5">
      <c r="A383" s="1150" t="s">
        <v>7721</v>
      </c>
      <c r="B383" s="1154" t="s">
        <v>7766</v>
      </c>
      <c r="C383" s="1152"/>
      <c r="D383" s="1152"/>
      <c r="E383" s="1152"/>
      <c r="F383" s="991"/>
      <c r="G383" s="991"/>
      <c r="H383" s="991"/>
      <c r="I383" s="991"/>
      <c r="J383" s="991"/>
      <c r="K383" s="991"/>
      <c r="L383" s="991"/>
      <c r="M383" s="991"/>
      <c r="N383" s="991"/>
      <c r="O383" s="991"/>
      <c r="P383" s="991"/>
      <c r="Q383" s="991"/>
      <c r="R383" s="991"/>
      <c r="S383" s="991"/>
      <c r="T383" s="991"/>
      <c r="U383" s="991"/>
      <c r="V383" s="991"/>
      <c r="W383" s="991"/>
      <c r="X383" s="991"/>
      <c r="Y383" s="991"/>
      <c r="Z383" s="991"/>
      <c r="AA383" s="991"/>
    </row>
    <row r="384" spans="1:27" ht="47.25">
      <c r="A384" s="1150" t="s">
        <v>7721</v>
      </c>
      <c r="B384" s="1154" t="s">
        <v>7736</v>
      </c>
      <c r="C384" s="1152"/>
      <c r="D384" s="1152"/>
      <c r="E384" s="1152"/>
      <c r="F384" s="991"/>
      <c r="G384" s="991"/>
      <c r="H384" s="991"/>
      <c r="I384" s="991"/>
      <c r="J384" s="991"/>
      <c r="K384" s="991"/>
      <c r="L384" s="991"/>
      <c r="M384" s="991"/>
      <c r="N384" s="991"/>
      <c r="O384" s="991"/>
      <c r="P384" s="991"/>
      <c r="Q384" s="991"/>
      <c r="R384" s="991"/>
      <c r="S384" s="991"/>
      <c r="T384" s="991"/>
      <c r="U384" s="991"/>
      <c r="V384" s="991"/>
      <c r="W384" s="991"/>
      <c r="X384" s="991"/>
      <c r="Y384" s="991"/>
      <c r="Z384" s="991"/>
      <c r="AA384" s="991"/>
    </row>
    <row r="385" spans="1:27" ht="31.5">
      <c r="A385" s="1150" t="s">
        <v>7721</v>
      </c>
      <c r="B385" s="1144" t="s">
        <v>7745</v>
      </c>
      <c r="C385" s="1152"/>
      <c r="D385" s="1152"/>
      <c r="E385" s="1152"/>
      <c r="F385" s="991"/>
      <c r="G385" s="991"/>
      <c r="H385" s="991"/>
      <c r="I385" s="991"/>
      <c r="J385" s="991"/>
      <c r="K385" s="991"/>
      <c r="L385" s="991"/>
      <c r="M385" s="991"/>
      <c r="N385" s="991"/>
      <c r="O385" s="991"/>
      <c r="P385" s="991"/>
      <c r="Q385" s="991"/>
      <c r="R385" s="991"/>
      <c r="S385" s="991"/>
      <c r="T385" s="991"/>
      <c r="U385" s="991"/>
      <c r="V385" s="991"/>
      <c r="W385" s="991"/>
      <c r="X385" s="991"/>
      <c r="Y385" s="991"/>
      <c r="Z385" s="991"/>
      <c r="AA385" s="991"/>
    </row>
    <row r="386" spans="1:27" ht="31.5">
      <c r="A386" s="1150" t="s">
        <v>7721</v>
      </c>
      <c r="B386" s="1144" t="s">
        <v>7753</v>
      </c>
      <c r="C386" s="1152"/>
      <c r="D386" s="1152"/>
      <c r="E386" s="1152"/>
      <c r="F386" s="991"/>
      <c r="G386" s="991"/>
      <c r="H386" s="991"/>
      <c r="I386" s="991"/>
      <c r="J386" s="991"/>
      <c r="K386" s="991"/>
      <c r="L386" s="991"/>
      <c r="M386" s="991"/>
      <c r="N386" s="991"/>
      <c r="O386" s="991"/>
      <c r="P386" s="991"/>
      <c r="Q386" s="991"/>
      <c r="R386" s="991"/>
      <c r="S386" s="991"/>
      <c r="T386" s="991"/>
      <c r="U386" s="991"/>
      <c r="V386" s="991"/>
      <c r="W386" s="991"/>
      <c r="X386" s="991"/>
      <c r="Y386" s="991"/>
      <c r="Z386" s="991"/>
      <c r="AA386" s="991"/>
    </row>
    <row r="387" spans="1:27" ht="18">
      <c r="A387" s="1150" t="s">
        <v>7721</v>
      </c>
      <c r="B387" s="1144" t="s">
        <v>7496</v>
      </c>
      <c r="C387" s="1152"/>
      <c r="D387" s="1152"/>
      <c r="E387" s="1152"/>
      <c r="F387" s="991"/>
      <c r="G387" s="991"/>
      <c r="H387" s="991"/>
      <c r="I387" s="991"/>
      <c r="J387" s="991"/>
      <c r="K387" s="991"/>
      <c r="L387" s="991"/>
      <c r="M387" s="991"/>
      <c r="N387" s="991"/>
      <c r="O387" s="991"/>
      <c r="P387" s="991"/>
      <c r="Q387" s="991"/>
      <c r="R387" s="991"/>
      <c r="S387" s="991"/>
      <c r="T387" s="991"/>
      <c r="U387" s="991"/>
      <c r="V387" s="991"/>
      <c r="W387" s="991"/>
      <c r="X387" s="991"/>
      <c r="Y387" s="991"/>
      <c r="Z387" s="991"/>
      <c r="AA387" s="991"/>
    </row>
    <row r="388" spans="1:27" ht="31.5">
      <c r="A388" s="1150" t="s">
        <v>7721</v>
      </c>
      <c r="B388" s="1144" t="s">
        <v>7740</v>
      </c>
      <c r="C388" s="1152"/>
      <c r="D388" s="1152"/>
      <c r="E388" s="1152"/>
      <c r="F388" s="991"/>
      <c r="G388" s="991"/>
      <c r="H388" s="991"/>
      <c r="I388" s="991"/>
      <c r="J388" s="991"/>
      <c r="K388" s="991"/>
      <c r="L388" s="991"/>
      <c r="M388" s="991"/>
      <c r="N388" s="991"/>
      <c r="O388" s="991"/>
      <c r="P388" s="991"/>
      <c r="Q388" s="991"/>
      <c r="R388" s="991"/>
      <c r="S388" s="991"/>
      <c r="T388" s="991"/>
      <c r="U388" s="991"/>
      <c r="V388" s="991"/>
      <c r="W388" s="991"/>
      <c r="X388" s="991"/>
      <c r="Y388" s="991"/>
      <c r="Z388" s="991"/>
      <c r="AA388" s="991"/>
    </row>
    <row r="389" spans="1:27" ht="18">
      <c r="A389" s="1150" t="s">
        <v>7721</v>
      </c>
      <c r="B389" s="1154" t="s">
        <v>7728</v>
      </c>
      <c r="C389" s="1152"/>
      <c r="D389" s="1152"/>
      <c r="E389" s="1152"/>
      <c r="F389" s="991"/>
      <c r="G389" s="991"/>
      <c r="H389" s="991"/>
      <c r="I389" s="991"/>
      <c r="J389" s="991"/>
      <c r="K389" s="991"/>
      <c r="L389" s="991"/>
      <c r="M389" s="991"/>
      <c r="N389" s="991"/>
      <c r="O389" s="991"/>
      <c r="P389" s="991"/>
      <c r="Q389" s="991"/>
      <c r="R389" s="991"/>
      <c r="S389" s="991"/>
      <c r="T389" s="991"/>
      <c r="U389" s="991"/>
      <c r="V389" s="991"/>
      <c r="W389" s="991"/>
      <c r="X389" s="991"/>
      <c r="Y389" s="991"/>
      <c r="Z389" s="991"/>
      <c r="AA389" s="991"/>
    </row>
    <row r="390" spans="1:27" ht="18">
      <c r="A390" s="1150" t="s">
        <v>7721</v>
      </c>
      <c r="B390" s="1144" t="s">
        <v>7722</v>
      </c>
      <c r="C390" s="1152"/>
      <c r="D390" s="1152"/>
      <c r="E390" s="1152"/>
      <c r="F390" s="991"/>
      <c r="G390" s="991"/>
      <c r="H390" s="991"/>
      <c r="I390" s="991"/>
      <c r="J390" s="991"/>
      <c r="K390" s="991"/>
      <c r="L390" s="991"/>
      <c r="M390" s="991"/>
      <c r="N390" s="991"/>
      <c r="O390" s="991"/>
      <c r="P390" s="991"/>
      <c r="Q390" s="991"/>
      <c r="R390" s="991"/>
      <c r="S390" s="991"/>
      <c r="T390" s="991"/>
      <c r="U390" s="991"/>
      <c r="V390" s="991"/>
      <c r="W390" s="991"/>
      <c r="X390" s="991"/>
      <c r="Y390" s="991"/>
      <c r="Z390" s="991"/>
      <c r="AA390" s="991"/>
    </row>
    <row r="391" spans="1:27" ht="47.25">
      <c r="A391" s="1150" t="s">
        <v>7721</v>
      </c>
      <c r="B391" s="1160" t="s">
        <v>7798</v>
      </c>
      <c r="C391" s="1152"/>
      <c r="D391" s="1152"/>
      <c r="E391" s="1152"/>
      <c r="F391" s="991"/>
      <c r="G391" s="991"/>
      <c r="H391" s="991"/>
      <c r="I391" s="991"/>
      <c r="J391" s="991"/>
      <c r="K391" s="991"/>
      <c r="L391" s="991"/>
      <c r="M391" s="991"/>
      <c r="N391" s="991"/>
      <c r="O391" s="991"/>
      <c r="P391" s="991"/>
      <c r="Q391" s="991"/>
      <c r="R391" s="991"/>
      <c r="S391" s="991"/>
      <c r="T391" s="991"/>
      <c r="U391" s="991"/>
      <c r="V391" s="991"/>
      <c r="W391" s="991"/>
      <c r="X391" s="991"/>
      <c r="Y391" s="991"/>
      <c r="Z391" s="991"/>
      <c r="AA391" s="991"/>
    </row>
    <row r="392" spans="1:27" ht="31.5">
      <c r="A392" s="1150" t="s">
        <v>7721</v>
      </c>
      <c r="B392" s="1160" t="s">
        <v>7734</v>
      </c>
      <c r="C392" s="1152"/>
      <c r="D392" s="1152"/>
      <c r="E392" s="1152"/>
      <c r="F392" s="991"/>
      <c r="G392" s="991"/>
      <c r="H392" s="991"/>
      <c r="I392" s="991"/>
      <c r="J392" s="991"/>
      <c r="K392" s="991"/>
      <c r="L392" s="991"/>
      <c r="M392" s="991"/>
      <c r="N392" s="991"/>
      <c r="O392" s="991"/>
      <c r="P392" s="991"/>
      <c r="Q392" s="991"/>
      <c r="R392" s="991"/>
      <c r="S392" s="991"/>
      <c r="T392" s="991"/>
      <c r="U392" s="991"/>
      <c r="V392" s="991"/>
      <c r="W392" s="991"/>
      <c r="X392" s="991"/>
      <c r="Y392" s="991"/>
      <c r="Z392" s="991"/>
      <c r="AA392" s="991"/>
    </row>
    <row r="393" spans="1:27" ht="31.5">
      <c r="A393" s="1150" t="s">
        <v>7721</v>
      </c>
      <c r="B393" s="1154" t="s">
        <v>7738</v>
      </c>
      <c r="C393" s="1152"/>
      <c r="D393" s="1152"/>
      <c r="E393" s="1152"/>
      <c r="F393" s="991"/>
      <c r="G393" s="991"/>
      <c r="H393" s="991"/>
      <c r="I393" s="991"/>
      <c r="J393" s="991"/>
      <c r="K393" s="991"/>
      <c r="L393" s="991"/>
      <c r="M393" s="991"/>
      <c r="N393" s="991"/>
      <c r="O393" s="991"/>
      <c r="P393" s="991"/>
      <c r="Q393" s="991"/>
      <c r="R393" s="991"/>
      <c r="S393" s="991"/>
      <c r="T393" s="991"/>
      <c r="U393" s="991"/>
      <c r="V393" s="991"/>
      <c r="W393" s="991"/>
      <c r="X393" s="991"/>
      <c r="Y393" s="991"/>
      <c r="Z393" s="991"/>
      <c r="AA393" s="991"/>
    </row>
    <row r="394" spans="1:27" ht="31.5">
      <c r="A394" s="1150" t="s">
        <v>7721</v>
      </c>
      <c r="B394" s="1144" t="s">
        <v>7762</v>
      </c>
      <c r="C394" s="1152"/>
      <c r="D394" s="1152"/>
      <c r="E394" s="1152"/>
      <c r="F394" s="991"/>
      <c r="G394" s="991"/>
      <c r="H394" s="991"/>
      <c r="I394" s="991"/>
      <c r="J394" s="991"/>
      <c r="K394" s="991"/>
      <c r="L394" s="991"/>
      <c r="M394" s="991"/>
      <c r="N394" s="991"/>
      <c r="O394" s="991"/>
      <c r="P394" s="991"/>
      <c r="Q394" s="991"/>
      <c r="R394" s="991"/>
      <c r="S394" s="991"/>
      <c r="T394" s="991"/>
      <c r="U394" s="991"/>
      <c r="V394" s="991"/>
      <c r="W394" s="991"/>
      <c r="X394" s="991"/>
      <c r="Y394" s="991"/>
      <c r="Z394" s="991"/>
      <c r="AA394" s="991"/>
    </row>
    <row r="395" spans="1:27" ht="31.5">
      <c r="A395" s="1150" t="s">
        <v>7721</v>
      </c>
      <c r="B395" s="1144" t="s">
        <v>7775</v>
      </c>
      <c r="C395" s="1152"/>
      <c r="D395" s="1152"/>
      <c r="E395" s="1152"/>
      <c r="F395" s="991"/>
      <c r="G395" s="991"/>
      <c r="H395" s="991"/>
      <c r="I395" s="991"/>
      <c r="J395" s="991"/>
      <c r="K395" s="991"/>
      <c r="L395" s="991"/>
      <c r="M395" s="991"/>
      <c r="N395" s="991"/>
      <c r="O395" s="991"/>
      <c r="P395" s="991"/>
      <c r="Q395" s="991"/>
      <c r="R395" s="991"/>
      <c r="S395" s="991"/>
      <c r="T395" s="991"/>
      <c r="U395" s="991"/>
      <c r="V395" s="991"/>
      <c r="W395" s="991"/>
      <c r="X395" s="991"/>
      <c r="Y395" s="991"/>
      <c r="Z395" s="991"/>
      <c r="AA395" s="991"/>
    </row>
    <row r="396" spans="1:27" ht="31.5">
      <c r="A396" s="1150" t="s">
        <v>7721</v>
      </c>
      <c r="B396" s="1144" t="s">
        <v>7757</v>
      </c>
      <c r="C396" s="1152"/>
      <c r="D396" s="1152"/>
      <c r="E396" s="1152"/>
      <c r="F396" s="991"/>
      <c r="G396" s="991"/>
      <c r="H396" s="991"/>
      <c r="I396" s="991"/>
      <c r="J396" s="991"/>
      <c r="K396" s="991"/>
      <c r="L396" s="991"/>
      <c r="M396" s="991"/>
      <c r="N396" s="991"/>
      <c r="O396" s="991"/>
      <c r="P396" s="991"/>
      <c r="Q396" s="991"/>
      <c r="R396" s="991"/>
      <c r="S396" s="991"/>
      <c r="T396" s="991"/>
      <c r="U396" s="991"/>
      <c r="V396" s="991"/>
      <c r="W396" s="991"/>
      <c r="X396" s="991"/>
      <c r="Y396" s="991"/>
      <c r="Z396" s="991"/>
      <c r="AA396" s="991"/>
    </row>
    <row r="397" spans="1:27" ht="31.5">
      <c r="A397" s="1150" t="s">
        <v>7721</v>
      </c>
      <c r="B397" s="1154" t="s">
        <v>8311</v>
      </c>
      <c r="C397" s="1152"/>
      <c r="D397" s="1152"/>
      <c r="E397" s="1152"/>
      <c r="F397" s="991"/>
      <c r="G397" s="991"/>
      <c r="H397" s="991"/>
      <c r="I397" s="991"/>
      <c r="J397" s="991"/>
      <c r="K397" s="991"/>
      <c r="L397" s="991"/>
      <c r="M397" s="991"/>
      <c r="N397" s="991"/>
      <c r="O397" s="991"/>
      <c r="P397" s="991"/>
      <c r="Q397" s="991"/>
      <c r="R397" s="991"/>
      <c r="S397" s="991"/>
      <c r="T397" s="991"/>
      <c r="U397" s="991"/>
      <c r="V397" s="991"/>
      <c r="W397" s="991"/>
      <c r="X397" s="991"/>
      <c r="Y397" s="991"/>
      <c r="Z397" s="991"/>
      <c r="AA397" s="991"/>
    </row>
    <row r="398" spans="1:27" ht="18">
      <c r="A398" s="1150" t="s">
        <v>7721</v>
      </c>
      <c r="B398" s="1160" t="s">
        <v>8313</v>
      </c>
      <c r="C398" s="1152"/>
      <c r="D398" s="1152"/>
      <c r="E398" s="1152"/>
      <c r="F398" s="991"/>
      <c r="G398" s="991"/>
      <c r="H398" s="991"/>
      <c r="I398" s="991"/>
      <c r="J398" s="991"/>
      <c r="K398" s="991"/>
      <c r="L398" s="991"/>
      <c r="M398" s="991"/>
      <c r="N398" s="991"/>
      <c r="O398" s="991"/>
      <c r="P398" s="991"/>
      <c r="Q398" s="991"/>
      <c r="R398" s="991"/>
      <c r="S398" s="991"/>
      <c r="T398" s="991"/>
      <c r="U398" s="991"/>
      <c r="V398" s="991"/>
      <c r="W398" s="991"/>
      <c r="X398" s="991"/>
      <c r="Y398" s="991"/>
      <c r="Z398" s="991"/>
      <c r="AA398" s="991"/>
    </row>
    <row r="399" spans="1:27" ht="18">
      <c r="A399" s="1150" t="s">
        <v>7721</v>
      </c>
      <c r="B399" s="1154" t="s">
        <v>8314</v>
      </c>
      <c r="C399" s="1152"/>
      <c r="D399" s="1152"/>
      <c r="E399" s="1152"/>
      <c r="F399" s="991"/>
      <c r="G399" s="991"/>
      <c r="H399" s="991"/>
      <c r="I399" s="991"/>
      <c r="J399" s="991"/>
      <c r="K399" s="991"/>
      <c r="L399" s="991"/>
      <c r="M399" s="991"/>
      <c r="N399" s="991"/>
      <c r="O399" s="991"/>
      <c r="P399" s="991"/>
      <c r="Q399" s="991"/>
      <c r="R399" s="991"/>
      <c r="S399" s="991"/>
      <c r="T399" s="991"/>
      <c r="U399" s="991"/>
      <c r="V399" s="991"/>
      <c r="W399" s="991"/>
      <c r="X399" s="991"/>
      <c r="Y399" s="991"/>
      <c r="Z399" s="991"/>
      <c r="AA399" s="991"/>
    </row>
    <row r="400" spans="1:27" ht="18">
      <c r="A400" s="1150" t="s">
        <v>7721</v>
      </c>
      <c r="B400" s="1154" t="s">
        <v>7772</v>
      </c>
      <c r="C400" s="1152"/>
      <c r="D400" s="1152"/>
      <c r="E400" s="1152"/>
      <c r="F400" s="991"/>
      <c r="G400" s="991"/>
      <c r="H400" s="991"/>
      <c r="I400" s="991"/>
      <c r="J400" s="991"/>
      <c r="K400" s="991"/>
      <c r="L400" s="991"/>
      <c r="M400" s="991"/>
      <c r="N400" s="991"/>
      <c r="O400" s="991"/>
      <c r="P400" s="991"/>
      <c r="Q400" s="991"/>
      <c r="R400" s="991"/>
      <c r="S400" s="991"/>
      <c r="T400" s="991"/>
      <c r="U400" s="991"/>
      <c r="V400" s="991"/>
      <c r="W400" s="991"/>
      <c r="X400" s="991"/>
      <c r="Y400" s="991"/>
      <c r="Z400" s="991"/>
      <c r="AA400" s="991"/>
    </row>
    <row r="401" spans="1:27" ht="18">
      <c r="A401" s="1150" t="s">
        <v>7721</v>
      </c>
      <c r="B401" s="1154" t="s">
        <v>8226</v>
      </c>
      <c r="C401" s="1152"/>
      <c r="D401" s="1152"/>
      <c r="E401" s="1152"/>
      <c r="F401" s="991"/>
      <c r="G401" s="991"/>
      <c r="H401" s="991"/>
      <c r="I401" s="991"/>
      <c r="J401" s="991"/>
      <c r="K401" s="991"/>
      <c r="L401" s="991"/>
      <c r="M401" s="991"/>
      <c r="N401" s="991"/>
      <c r="O401" s="991"/>
      <c r="P401" s="991"/>
      <c r="Q401" s="991"/>
      <c r="R401" s="991"/>
      <c r="S401" s="991"/>
      <c r="T401" s="991"/>
      <c r="U401" s="991"/>
      <c r="V401" s="991"/>
      <c r="W401" s="991"/>
      <c r="X401" s="991"/>
      <c r="Y401" s="991"/>
      <c r="Z401" s="991"/>
      <c r="AA401" s="991"/>
    </row>
    <row r="402" spans="1:27" ht="31.5">
      <c r="A402" s="1150" t="s">
        <v>7721</v>
      </c>
      <c r="B402" s="1144" t="s">
        <v>7743</v>
      </c>
      <c r="C402" s="1152"/>
      <c r="D402" s="1152"/>
      <c r="E402" s="1152"/>
      <c r="F402" s="991"/>
      <c r="G402" s="991"/>
      <c r="H402" s="991"/>
      <c r="I402" s="991"/>
      <c r="J402" s="991"/>
      <c r="K402" s="991"/>
      <c r="L402" s="991"/>
      <c r="M402" s="991"/>
      <c r="N402" s="991"/>
      <c r="O402" s="991"/>
      <c r="P402" s="991"/>
      <c r="Q402" s="991"/>
      <c r="R402" s="991"/>
      <c r="S402" s="991"/>
      <c r="T402" s="991"/>
      <c r="U402" s="991"/>
      <c r="V402" s="991"/>
      <c r="W402" s="991"/>
      <c r="X402" s="991"/>
      <c r="Y402" s="991"/>
      <c r="Z402" s="991"/>
      <c r="AA402" s="991"/>
    </row>
    <row r="403" spans="1:27" ht="47.25">
      <c r="A403" s="1150" t="s">
        <v>7721</v>
      </c>
      <c r="B403" s="1144" t="s">
        <v>7793</v>
      </c>
      <c r="C403" s="1166">
        <v>44225</v>
      </c>
      <c r="D403" s="1152"/>
      <c r="E403" s="1152"/>
      <c r="F403" s="991"/>
      <c r="G403" s="991"/>
      <c r="H403" s="991"/>
      <c r="I403" s="991"/>
      <c r="J403" s="991"/>
      <c r="K403" s="991"/>
      <c r="L403" s="991"/>
      <c r="M403" s="991"/>
      <c r="N403" s="991"/>
      <c r="O403" s="991"/>
      <c r="P403" s="991"/>
      <c r="Q403" s="991"/>
      <c r="R403" s="991"/>
      <c r="S403" s="991"/>
      <c r="T403" s="991"/>
      <c r="U403" s="991"/>
      <c r="V403" s="991"/>
      <c r="W403" s="991"/>
      <c r="X403" s="991"/>
      <c r="Y403" s="991"/>
      <c r="Z403" s="991"/>
      <c r="AA403" s="991"/>
    </row>
    <row r="404" spans="1:27" ht="31.5">
      <c r="A404" s="1150" t="s">
        <v>7721</v>
      </c>
      <c r="B404" s="1144" t="s">
        <v>7733</v>
      </c>
      <c r="C404" s="1152"/>
      <c r="D404" s="1152"/>
      <c r="E404" s="1152"/>
      <c r="F404" s="991"/>
      <c r="G404" s="991"/>
      <c r="H404" s="991"/>
      <c r="I404" s="991"/>
      <c r="J404" s="991"/>
      <c r="K404" s="991"/>
      <c r="L404" s="991"/>
      <c r="M404" s="991"/>
      <c r="N404" s="991"/>
      <c r="O404" s="991"/>
      <c r="P404" s="991"/>
      <c r="Q404" s="991"/>
      <c r="R404" s="991"/>
      <c r="S404" s="991"/>
      <c r="T404" s="991"/>
      <c r="U404" s="991"/>
      <c r="V404" s="991"/>
      <c r="W404" s="991"/>
      <c r="X404" s="991"/>
      <c r="Y404" s="991"/>
      <c r="Z404" s="991"/>
      <c r="AA404" s="991"/>
    </row>
    <row r="405" spans="1:27" ht="47.25">
      <c r="A405" s="1150" t="s">
        <v>7799</v>
      </c>
      <c r="B405" s="1144" t="s">
        <v>7804</v>
      </c>
      <c r="C405" s="1152"/>
      <c r="D405" s="1152"/>
      <c r="E405" s="1152"/>
      <c r="F405" s="991"/>
      <c r="G405" s="991"/>
      <c r="H405" s="991"/>
      <c r="I405" s="991"/>
      <c r="J405" s="991"/>
      <c r="K405" s="991"/>
      <c r="L405" s="991"/>
      <c r="M405" s="991"/>
      <c r="N405" s="991"/>
      <c r="O405" s="991"/>
      <c r="P405" s="991"/>
      <c r="Q405" s="991"/>
      <c r="R405" s="991"/>
      <c r="S405" s="991"/>
      <c r="T405" s="991"/>
      <c r="U405" s="991"/>
      <c r="V405" s="991"/>
      <c r="W405" s="991"/>
      <c r="X405" s="991"/>
      <c r="Y405" s="991"/>
      <c r="Z405" s="991"/>
      <c r="AA405" s="991"/>
    </row>
    <row r="406" spans="1:27" ht="18">
      <c r="A406" s="1143" t="s">
        <v>7799</v>
      </c>
      <c r="B406" s="1144" t="s">
        <v>7818</v>
      </c>
      <c r="C406" s="1152"/>
      <c r="D406" s="1152"/>
      <c r="E406" s="1152"/>
      <c r="F406" s="991"/>
      <c r="G406" s="991"/>
      <c r="H406" s="991"/>
      <c r="I406" s="991"/>
      <c r="J406" s="991"/>
      <c r="K406" s="991"/>
      <c r="L406" s="991"/>
      <c r="M406" s="991"/>
      <c r="N406" s="991"/>
      <c r="O406" s="991"/>
      <c r="P406" s="991"/>
      <c r="Q406" s="991"/>
      <c r="R406" s="991"/>
      <c r="S406" s="991"/>
      <c r="T406" s="991"/>
      <c r="U406" s="991"/>
      <c r="V406" s="991"/>
      <c r="W406" s="991"/>
      <c r="X406" s="991"/>
      <c r="Y406" s="991"/>
      <c r="Z406" s="991"/>
      <c r="AA406" s="991"/>
    </row>
    <row r="407" spans="1:27" ht="18">
      <c r="A407" s="1150" t="s">
        <v>7799</v>
      </c>
      <c r="B407" s="1144" t="s">
        <v>7800</v>
      </c>
      <c r="C407" s="1152"/>
      <c r="D407" s="1152"/>
      <c r="E407" s="1152"/>
      <c r="F407" s="991"/>
      <c r="G407" s="991"/>
      <c r="H407" s="991"/>
      <c r="I407" s="991"/>
      <c r="J407" s="991"/>
      <c r="K407" s="991"/>
      <c r="L407" s="991"/>
      <c r="M407" s="991"/>
      <c r="N407" s="991"/>
      <c r="O407" s="991"/>
      <c r="P407" s="991"/>
      <c r="Q407" s="991"/>
      <c r="R407" s="991"/>
      <c r="S407" s="991"/>
      <c r="T407" s="991"/>
      <c r="U407" s="991"/>
      <c r="V407" s="991"/>
      <c r="W407" s="991"/>
      <c r="X407" s="991"/>
      <c r="Y407" s="991"/>
      <c r="Z407" s="991"/>
      <c r="AA407" s="991"/>
    </row>
    <row r="408" spans="1:27" ht="31.5">
      <c r="A408" s="1150" t="s">
        <v>7799</v>
      </c>
      <c r="B408" s="1144" t="s">
        <v>7802</v>
      </c>
      <c r="C408" s="1152"/>
      <c r="D408" s="1152"/>
      <c r="E408" s="1152"/>
      <c r="F408" s="991"/>
      <c r="G408" s="991"/>
      <c r="H408" s="991"/>
      <c r="I408" s="991"/>
      <c r="J408" s="991"/>
      <c r="K408" s="991"/>
      <c r="L408" s="991"/>
      <c r="M408" s="991"/>
      <c r="N408" s="991"/>
      <c r="O408" s="991"/>
      <c r="P408" s="991"/>
      <c r="Q408" s="991"/>
      <c r="R408" s="991"/>
      <c r="S408" s="991"/>
      <c r="T408" s="991"/>
      <c r="U408" s="991"/>
      <c r="V408" s="991"/>
      <c r="W408" s="991"/>
      <c r="X408" s="991"/>
      <c r="Y408" s="991"/>
      <c r="Z408" s="991"/>
      <c r="AA408" s="991"/>
    </row>
    <row r="409" spans="1:27" ht="18">
      <c r="A409" s="1150" t="s">
        <v>7799</v>
      </c>
      <c r="B409" s="1144" t="s">
        <v>7800</v>
      </c>
      <c r="C409" s="1152"/>
      <c r="D409" s="1152"/>
      <c r="E409" s="1152"/>
      <c r="F409" s="991"/>
      <c r="G409" s="991"/>
      <c r="H409" s="991"/>
      <c r="I409" s="991"/>
      <c r="J409" s="991"/>
      <c r="K409" s="991"/>
      <c r="L409" s="991"/>
      <c r="M409" s="991"/>
      <c r="N409" s="991"/>
      <c r="O409" s="991"/>
      <c r="P409" s="991"/>
      <c r="Q409" s="991"/>
      <c r="R409" s="991"/>
      <c r="S409" s="991"/>
      <c r="T409" s="991"/>
      <c r="U409" s="991"/>
      <c r="V409" s="991"/>
      <c r="W409" s="991"/>
      <c r="X409" s="991"/>
      <c r="Y409" s="991"/>
      <c r="Z409" s="991"/>
      <c r="AA409" s="991"/>
    </row>
    <row r="410" spans="1:27" ht="31.5">
      <c r="A410" s="1150" t="s">
        <v>7799</v>
      </c>
      <c r="B410" s="1144" t="s">
        <v>8315</v>
      </c>
      <c r="C410" s="1152"/>
      <c r="D410" s="1152"/>
      <c r="E410" s="1152"/>
      <c r="F410" s="991"/>
      <c r="G410" s="991"/>
      <c r="H410" s="991"/>
      <c r="I410" s="991"/>
      <c r="J410" s="991"/>
      <c r="K410" s="991"/>
      <c r="L410" s="991"/>
      <c r="M410" s="991"/>
      <c r="N410" s="991"/>
      <c r="O410" s="991"/>
      <c r="P410" s="991"/>
      <c r="Q410" s="991"/>
      <c r="R410" s="991"/>
      <c r="S410" s="991"/>
      <c r="T410" s="991"/>
      <c r="U410" s="991"/>
      <c r="V410" s="991"/>
      <c r="W410" s="991"/>
      <c r="X410" s="991"/>
      <c r="Y410" s="991"/>
      <c r="Z410" s="991"/>
      <c r="AA410" s="991"/>
    </row>
    <row r="411" spans="1:27" ht="31.5">
      <c r="A411" s="1150" t="s">
        <v>7799</v>
      </c>
      <c r="B411" s="574" t="s">
        <v>13765</v>
      </c>
      <c r="C411" s="1152"/>
      <c r="D411" s="1152"/>
      <c r="E411" s="1152"/>
      <c r="F411" s="991"/>
      <c r="G411" s="991"/>
      <c r="H411" s="991"/>
      <c r="I411" s="991"/>
      <c r="J411" s="991"/>
      <c r="K411" s="991"/>
      <c r="L411" s="991"/>
      <c r="M411" s="991"/>
      <c r="N411" s="991"/>
      <c r="O411" s="991"/>
      <c r="P411" s="991"/>
      <c r="Q411" s="991"/>
      <c r="R411" s="991"/>
      <c r="S411" s="991"/>
      <c r="T411" s="991"/>
      <c r="U411" s="991"/>
      <c r="V411" s="991"/>
      <c r="W411" s="991"/>
      <c r="X411" s="991"/>
      <c r="Y411" s="991"/>
      <c r="Z411" s="991"/>
      <c r="AA411" s="991"/>
    </row>
    <row r="412" spans="1:27" ht="47.25">
      <c r="A412" s="1150" t="s">
        <v>7799</v>
      </c>
      <c r="B412" s="1144" t="s">
        <v>11794</v>
      </c>
      <c r="C412" s="1152"/>
      <c r="D412" s="1152"/>
      <c r="E412" s="1152"/>
      <c r="F412" s="991"/>
      <c r="G412" s="991"/>
      <c r="H412" s="991"/>
      <c r="I412" s="991"/>
      <c r="J412" s="991"/>
      <c r="K412" s="991"/>
      <c r="L412" s="991"/>
      <c r="M412" s="991"/>
      <c r="N412" s="991"/>
      <c r="O412" s="991"/>
      <c r="P412" s="991"/>
      <c r="Q412" s="991"/>
      <c r="R412" s="991"/>
      <c r="S412" s="991"/>
      <c r="T412" s="991"/>
      <c r="U412" s="991"/>
      <c r="V412" s="991"/>
      <c r="W412" s="991"/>
      <c r="X412" s="991"/>
      <c r="Y412" s="991"/>
      <c r="Z412" s="991"/>
      <c r="AA412" s="991"/>
    </row>
    <row r="413" spans="1:27" ht="18">
      <c r="A413" s="1150" t="s">
        <v>7799</v>
      </c>
      <c r="B413" s="1144" t="s">
        <v>7807</v>
      </c>
      <c r="C413" s="1152"/>
      <c r="D413" s="1152"/>
      <c r="E413" s="1152"/>
      <c r="F413" s="991"/>
      <c r="G413" s="991"/>
      <c r="H413" s="991"/>
      <c r="I413" s="991"/>
      <c r="J413" s="991"/>
      <c r="K413" s="991"/>
      <c r="L413" s="991"/>
      <c r="M413" s="991"/>
      <c r="N413" s="991"/>
      <c r="O413" s="991"/>
      <c r="P413" s="991"/>
      <c r="Q413" s="991"/>
      <c r="R413" s="991"/>
      <c r="S413" s="991"/>
      <c r="T413" s="991"/>
      <c r="U413" s="991"/>
      <c r="V413" s="991"/>
      <c r="W413" s="991"/>
      <c r="X413" s="991"/>
      <c r="Y413" s="991"/>
      <c r="Z413" s="991"/>
      <c r="AA413" s="991"/>
    </row>
    <row r="414" spans="1:27" ht="18">
      <c r="A414" s="1150" t="s">
        <v>7799</v>
      </c>
      <c r="B414" s="1144" t="s">
        <v>7809</v>
      </c>
      <c r="C414" s="1152"/>
      <c r="D414" s="1152"/>
      <c r="E414" s="1152"/>
      <c r="F414" s="991"/>
      <c r="G414" s="991"/>
      <c r="H414" s="991"/>
      <c r="I414" s="991"/>
      <c r="J414" s="991"/>
      <c r="K414" s="991"/>
      <c r="L414" s="991"/>
      <c r="M414" s="991"/>
      <c r="N414" s="991"/>
      <c r="O414" s="991"/>
      <c r="P414" s="991"/>
      <c r="Q414" s="991"/>
      <c r="R414" s="991"/>
      <c r="S414" s="991"/>
      <c r="T414" s="991"/>
      <c r="U414" s="991"/>
      <c r="V414" s="991"/>
      <c r="W414" s="991"/>
      <c r="X414" s="991"/>
      <c r="Y414" s="991"/>
      <c r="Z414" s="991"/>
      <c r="AA414" s="991"/>
    </row>
    <row r="415" spans="1:27" ht="31.5">
      <c r="A415" s="1150" t="s">
        <v>7799</v>
      </c>
      <c r="B415" s="1144" t="s">
        <v>7824</v>
      </c>
      <c r="C415" s="1152"/>
      <c r="D415" s="1152"/>
      <c r="E415" s="1152"/>
      <c r="F415" s="991"/>
      <c r="G415" s="991"/>
      <c r="H415" s="991"/>
      <c r="I415" s="991"/>
      <c r="J415" s="991"/>
      <c r="K415" s="991"/>
      <c r="L415" s="991"/>
      <c r="M415" s="991"/>
      <c r="N415" s="991"/>
      <c r="O415" s="991"/>
      <c r="P415" s="991"/>
      <c r="Q415" s="991"/>
      <c r="R415" s="991"/>
      <c r="S415" s="991"/>
      <c r="T415" s="991"/>
      <c r="U415" s="991"/>
      <c r="V415" s="991"/>
      <c r="W415" s="991"/>
      <c r="X415" s="991"/>
      <c r="Y415" s="991"/>
      <c r="Z415" s="991"/>
      <c r="AA415" s="991"/>
    </row>
    <row r="416" spans="1:27" ht="31.5">
      <c r="A416" s="1150" t="s">
        <v>7799</v>
      </c>
      <c r="B416" s="1160" t="s">
        <v>7816</v>
      </c>
      <c r="C416" s="1152"/>
      <c r="D416" s="1152"/>
      <c r="E416" s="1152"/>
      <c r="F416" s="991"/>
      <c r="G416" s="991"/>
      <c r="H416" s="991"/>
      <c r="I416" s="991"/>
      <c r="J416" s="991"/>
      <c r="K416" s="991"/>
      <c r="L416" s="991"/>
      <c r="M416" s="991"/>
      <c r="N416" s="991"/>
      <c r="O416" s="991"/>
      <c r="P416" s="991"/>
      <c r="Q416" s="991"/>
      <c r="R416" s="991"/>
      <c r="S416" s="991"/>
      <c r="T416" s="991"/>
      <c r="U416" s="991"/>
      <c r="V416" s="991"/>
      <c r="W416" s="991"/>
      <c r="X416" s="991"/>
      <c r="Y416" s="991"/>
      <c r="Z416" s="991"/>
      <c r="AA416" s="991"/>
    </row>
    <row r="417" spans="1:27" ht="31.5">
      <c r="A417" s="1150" t="s">
        <v>7799</v>
      </c>
      <c r="B417" s="1160" t="s">
        <v>7831</v>
      </c>
      <c r="C417" s="1152"/>
      <c r="D417" s="1152"/>
      <c r="E417" s="1152"/>
      <c r="F417" s="991"/>
      <c r="G417" s="991"/>
      <c r="H417" s="991"/>
      <c r="I417" s="991"/>
      <c r="J417" s="991"/>
      <c r="K417" s="991"/>
      <c r="L417" s="991"/>
      <c r="M417" s="991"/>
      <c r="N417" s="991"/>
      <c r="O417" s="991"/>
      <c r="P417" s="991"/>
      <c r="Q417" s="991"/>
      <c r="R417" s="991"/>
      <c r="S417" s="991"/>
      <c r="T417" s="991"/>
      <c r="U417" s="991"/>
      <c r="V417" s="991"/>
      <c r="W417" s="991"/>
      <c r="X417" s="991"/>
      <c r="Y417" s="991"/>
      <c r="Z417" s="991"/>
      <c r="AA417" s="991"/>
    </row>
    <row r="418" spans="1:27" ht="18">
      <c r="A418" s="1150" t="s">
        <v>7799</v>
      </c>
      <c r="B418" s="1144" t="s">
        <v>7810</v>
      </c>
      <c r="C418" s="1152"/>
      <c r="D418" s="1152"/>
      <c r="E418" s="1152"/>
      <c r="F418" s="991"/>
      <c r="G418" s="991"/>
      <c r="H418" s="991"/>
      <c r="I418" s="991"/>
      <c r="J418" s="991"/>
      <c r="K418" s="991"/>
      <c r="L418" s="991"/>
      <c r="M418" s="991"/>
      <c r="N418" s="991"/>
      <c r="O418" s="991"/>
      <c r="P418" s="991"/>
      <c r="Q418" s="991"/>
      <c r="R418" s="991"/>
      <c r="S418" s="991"/>
      <c r="T418" s="991"/>
      <c r="U418" s="991"/>
      <c r="V418" s="991"/>
      <c r="W418" s="991"/>
      <c r="X418" s="991"/>
      <c r="Y418" s="991"/>
      <c r="Z418" s="991"/>
      <c r="AA418" s="991"/>
    </row>
    <row r="419" spans="1:27" ht="31.5">
      <c r="A419" s="1150" t="s">
        <v>7799</v>
      </c>
      <c r="B419" s="1144" t="s">
        <v>7817</v>
      </c>
      <c r="C419" s="1152"/>
      <c r="D419" s="1152"/>
      <c r="E419" s="1152"/>
      <c r="F419" s="991"/>
      <c r="G419" s="991"/>
      <c r="H419" s="991"/>
      <c r="I419" s="991"/>
      <c r="J419" s="991"/>
      <c r="K419" s="991"/>
      <c r="L419" s="991"/>
      <c r="M419" s="991"/>
      <c r="N419" s="991"/>
      <c r="O419" s="991"/>
      <c r="P419" s="991"/>
      <c r="Q419" s="991"/>
      <c r="R419" s="991"/>
      <c r="S419" s="991"/>
      <c r="T419" s="991"/>
      <c r="U419" s="991"/>
      <c r="V419" s="991"/>
      <c r="W419" s="991"/>
      <c r="X419" s="991"/>
      <c r="Y419" s="991"/>
      <c r="Z419" s="991"/>
      <c r="AA419" s="991"/>
    </row>
    <row r="420" spans="1:27" ht="31.5">
      <c r="A420" s="1150" t="s">
        <v>7799</v>
      </c>
      <c r="B420" s="1144" t="s">
        <v>7822</v>
      </c>
      <c r="C420" s="1152"/>
      <c r="D420" s="1152"/>
      <c r="E420" s="1152"/>
      <c r="F420" s="991"/>
      <c r="G420" s="991"/>
      <c r="H420" s="991"/>
      <c r="I420" s="991"/>
      <c r="J420" s="991"/>
      <c r="K420" s="991"/>
      <c r="L420" s="991"/>
      <c r="M420" s="991"/>
      <c r="N420" s="991"/>
      <c r="O420" s="991"/>
      <c r="P420" s="991"/>
      <c r="Q420" s="991"/>
      <c r="R420" s="991"/>
      <c r="S420" s="991"/>
      <c r="T420" s="991"/>
      <c r="U420" s="991"/>
      <c r="V420" s="991"/>
      <c r="W420" s="991"/>
      <c r="X420" s="991"/>
      <c r="Y420" s="991"/>
      <c r="Z420" s="991"/>
      <c r="AA420" s="991"/>
    </row>
    <row r="421" spans="1:27" ht="47.25">
      <c r="A421" s="1150" t="s">
        <v>7799</v>
      </c>
      <c r="B421" s="1144" t="s">
        <v>7820</v>
      </c>
      <c r="C421" s="1152"/>
      <c r="D421" s="1152"/>
      <c r="E421" s="1152"/>
      <c r="F421" s="991"/>
      <c r="G421" s="991"/>
      <c r="H421" s="991"/>
      <c r="I421" s="991"/>
      <c r="J421" s="991"/>
      <c r="K421" s="991"/>
      <c r="L421" s="991"/>
      <c r="M421" s="991"/>
      <c r="N421" s="991"/>
      <c r="O421" s="991"/>
      <c r="P421" s="991"/>
      <c r="Q421" s="991"/>
      <c r="R421" s="991"/>
      <c r="S421" s="991"/>
      <c r="T421" s="991"/>
      <c r="U421" s="991"/>
      <c r="V421" s="991"/>
      <c r="W421" s="991"/>
      <c r="X421" s="991"/>
      <c r="Y421" s="991"/>
      <c r="Z421" s="991"/>
      <c r="AA421" s="991"/>
    </row>
    <row r="422" spans="1:27" ht="31.5">
      <c r="A422" s="1150" t="s">
        <v>7799</v>
      </c>
      <c r="B422" s="1144" t="s">
        <v>7829</v>
      </c>
      <c r="C422" s="1197">
        <v>44200</v>
      </c>
      <c r="D422" s="1145">
        <v>44210</v>
      </c>
      <c r="E422" s="1146" t="s">
        <v>13766</v>
      </c>
      <c r="F422" s="991"/>
      <c r="G422" s="991"/>
      <c r="H422" s="991"/>
      <c r="I422" s="991"/>
      <c r="J422" s="991"/>
      <c r="K422" s="991"/>
      <c r="L422" s="991"/>
      <c r="M422" s="991"/>
      <c r="N422" s="991"/>
      <c r="O422" s="991"/>
      <c r="P422" s="991"/>
      <c r="Q422" s="991"/>
      <c r="R422" s="991"/>
      <c r="S422" s="991"/>
      <c r="T422" s="991"/>
      <c r="U422" s="991"/>
      <c r="V422" s="991"/>
      <c r="W422" s="991"/>
      <c r="X422" s="991"/>
      <c r="Y422" s="991"/>
      <c r="Z422" s="991"/>
      <c r="AA422" s="991"/>
    </row>
    <row r="423" spans="1:27" ht="47.25">
      <c r="A423" s="1143" t="s">
        <v>7832</v>
      </c>
      <c r="B423" s="1160" t="s">
        <v>7848</v>
      </c>
      <c r="C423" s="1152"/>
      <c r="D423" s="1152"/>
      <c r="E423" s="1152"/>
      <c r="F423" s="991"/>
      <c r="G423" s="991"/>
      <c r="H423" s="991"/>
      <c r="I423" s="991"/>
      <c r="J423" s="991"/>
      <c r="K423" s="991"/>
      <c r="L423" s="991"/>
      <c r="M423" s="991"/>
      <c r="N423" s="991"/>
      <c r="O423" s="991"/>
      <c r="P423" s="991"/>
      <c r="Q423" s="991"/>
      <c r="R423" s="991"/>
      <c r="S423" s="991"/>
      <c r="T423" s="991"/>
      <c r="U423" s="991"/>
      <c r="V423" s="991"/>
      <c r="W423" s="991"/>
      <c r="X423" s="991"/>
      <c r="Y423" s="991"/>
      <c r="Z423" s="991"/>
      <c r="AA423" s="991"/>
    </row>
    <row r="424" spans="1:27" ht="47.25">
      <c r="A424" s="1150" t="s">
        <v>7832</v>
      </c>
      <c r="B424" s="1154" t="s">
        <v>7851</v>
      </c>
      <c r="C424" s="1152"/>
      <c r="D424" s="1152"/>
      <c r="E424" s="1152"/>
      <c r="F424" s="991"/>
      <c r="G424" s="991"/>
      <c r="H424" s="991"/>
      <c r="I424" s="991"/>
      <c r="J424" s="991"/>
      <c r="K424" s="991"/>
      <c r="L424" s="991"/>
      <c r="M424" s="991"/>
      <c r="N424" s="991"/>
      <c r="O424" s="991"/>
      <c r="P424" s="991"/>
      <c r="Q424" s="991"/>
      <c r="R424" s="991"/>
      <c r="S424" s="991"/>
      <c r="T424" s="991"/>
      <c r="U424" s="991"/>
      <c r="V424" s="991"/>
      <c r="W424" s="991"/>
      <c r="X424" s="991"/>
      <c r="Y424" s="991"/>
      <c r="Z424" s="991"/>
      <c r="AA424" s="991"/>
    </row>
    <row r="425" spans="1:27" ht="47.25">
      <c r="A425" s="1150" t="s">
        <v>7832</v>
      </c>
      <c r="B425" s="1154" t="s">
        <v>8322</v>
      </c>
      <c r="C425" s="1152"/>
      <c r="D425" s="1152"/>
      <c r="E425" s="1152"/>
      <c r="F425" s="991"/>
      <c r="G425" s="991"/>
      <c r="H425" s="991"/>
      <c r="I425" s="991"/>
      <c r="J425" s="991"/>
      <c r="K425" s="991"/>
      <c r="L425" s="991"/>
      <c r="M425" s="991"/>
      <c r="N425" s="991"/>
      <c r="O425" s="991"/>
      <c r="P425" s="991"/>
      <c r="Q425" s="991"/>
      <c r="R425" s="991"/>
      <c r="S425" s="991"/>
      <c r="T425" s="991"/>
      <c r="U425" s="991"/>
      <c r="V425" s="991"/>
      <c r="W425" s="991"/>
      <c r="X425" s="991"/>
      <c r="Y425" s="991"/>
      <c r="Z425" s="991"/>
      <c r="AA425" s="991"/>
    </row>
    <row r="426" spans="1:27" ht="31.5">
      <c r="A426" s="1150" t="s">
        <v>7832</v>
      </c>
      <c r="B426" s="1144" t="s">
        <v>8323</v>
      </c>
      <c r="C426" s="1152"/>
      <c r="D426" s="1152"/>
      <c r="E426" s="1152"/>
      <c r="F426" s="991"/>
      <c r="G426" s="991"/>
      <c r="H426" s="991"/>
      <c r="I426" s="991"/>
      <c r="J426" s="991"/>
      <c r="K426" s="991"/>
      <c r="L426" s="991"/>
      <c r="M426" s="991"/>
      <c r="N426" s="991"/>
      <c r="O426" s="991"/>
      <c r="P426" s="991"/>
      <c r="Q426" s="991"/>
      <c r="R426" s="991"/>
      <c r="S426" s="991"/>
      <c r="T426" s="991"/>
      <c r="U426" s="991"/>
      <c r="V426" s="991"/>
      <c r="W426" s="991"/>
      <c r="X426" s="991"/>
      <c r="Y426" s="991"/>
      <c r="Z426" s="991"/>
      <c r="AA426" s="991"/>
    </row>
    <row r="427" spans="1:27" ht="31.5">
      <c r="A427" s="1150" t="s">
        <v>7832</v>
      </c>
      <c r="B427" s="1144" t="s">
        <v>7833</v>
      </c>
      <c r="C427" s="1152"/>
      <c r="D427" s="1152"/>
      <c r="E427" s="1152"/>
      <c r="F427" s="991"/>
      <c r="G427" s="991"/>
      <c r="H427" s="991"/>
      <c r="I427" s="991"/>
      <c r="J427" s="991"/>
      <c r="K427" s="991"/>
      <c r="L427" s="991"/>
      <c r="M427" s="991"/>
      <c r="N427" s="991"/>
      <c r="O427" s="991"/>
      <c r="P427" s="991"/>
      <c r="Q427" s="991"/>
      <c r="R427" s="991"/>
      <c r="S427" s="991"/>
      <c r="T427" s="991"/>
      <c r="U427" s="991"/>
      <c r="V427" s="991"/>
      <c r="W427" s="991"/>
      <c r="X427" s="991"/>
      <c r="Y427" s="991"/>
      <c r="Z427" s="991"/>
      <c r="AA427" s="991"/>
    </row>
    <row r="428" spans="1:27" ht="31.5">
      <c r="A428" s="1150" t="s">
        <v>7832</v>
      </c>
      <c r="B428" s="1144" t="s">
        <v>7847</v>
      </c>
      <c r="C428" s="1152"/>
      <c r="D428" s="1152"/>
      <c r="E428" s="1152"/>
      <c r="F428" s="991"/>
      <c r="G428" s="991"/>
      <c r="H428" s="991"/>
      <c r="I428" s="991"/>
      <c r="J428" s="991"/>
      <c r="K428" s="991"/>
      <c r="L428" s="991"/>
      <c r="M428" s="991"/>
      <c r="N428" s="991"/>
      <c r="O428" s="991"/>
      <c r="P428" s="991"/>
      <c r="Q428" s="991"/>
      <c r="R428" s="991"/>
      <c r="S428" s="991"/>
      <c r="T428" s="991"/>
      <c r="U428" s="991"/>
      <c r="V428" s="991"/>
      <c r="W428" s="991"/>
      <c r="X428" s="991"/>
      <c r="Y428" s="991"/>
      <c r="Z428" s="991"/>
      <c r="AA428" s="991"/>
    </row>
    <row r="429" spans="1:27" ht="31.5">
      <c r="A429" s="1150" t="s">
        <v>7852</v>
      </c>
      <c r="B429" s="1144" t="s">
        <v>7877</v>
      </c>
      <c r="C429" s="1152"/>
      <c r="D429" s="1152"/>
      <c r="E429" s="1152"/>
      <c r="F429" s="991"/>
      <c r="G429" s="991"/>
      <c r="H429" s="991"/>
      <c r="I429" s="991"/>
      <c r="J429" s="991"/>
      <c r="K429" s="991"/>
      <c r="L429" s="991"/>
      <c r="M429" s="991"/>
      <c r="N429" s="991"/>
      <c r="O429" s="991"/>
      <c r="P429" s="991"/>
      <c r="Q429" s="991"/>
      <c r="R429" s="991"/>
      <c r="S429" s="991"/>
      <c r="T429" s="991"/>
      <c r="U429" s="991"/>
      <c r="V429" s="991"/>
      <c r="W429" s="991"/>
      <c r="X429" s="991"/>
      <c r="Y429" s="991"/>
      <c r="Z429" s="991"/>
      <c r="AA429" s="991"/>
    </row>
    <row r="430" spans="1:27" ht="31.5">
      <c r="A430" s="1150" t="s">
        <v>7852</v>
      </c>
      <c r="B430" s="1144" t="s">
        <v>7876</v>
      </c>
      <c r="C430" s="1152"/>
      <c r="D430" s="1161"/>
      <c r="E430" s="1152"/>
      <c r="F430" s="991"/>
      <c r="G430" s="991"/>
      <c r="H430" s="991"/>
      <c r="I430" s="991"/>
      <c r="J430" s="991"/>
      <c r="K430" s="991"/>
      <c r="L430" s="991"/>
      <c r="M430" s="991"/>
      <c r="N430" s="991"/>
      <c r="O430" s="991"/>
      <c r="P430" s="991"/>
      <c r="Q430" s="991"/>
      <c r="R430" s="991"/>
      <c r="S430" s="991"/>
      <c r="T430" s="991"/>
      <c r="U430" s="991"/>
      <c r="V430" s="991"/>
      <c r="W430" s="991"/>
      <c r="X430" s="991"/>
      <c r="Y430" s="991"/>
      <c r="Z430" s="991"/>
      <c r="AA430" s="991"/>
    </row>
    <row r="431" spans="1:27" ht="31.5">
      <c r="A431" s="1143" t="s">
        <v>7852</v>
      </c>
      <c r="B431" s="1144" t="s">
        <v>7885</v>
      </c>
      <c r="C431" s="1152"/>
      <c r="D431" s="1152"/>
      <c r="E431" s="1152"/>
      <c r="F431" s="991"/>
      <c r="G431" s="991"/>
      <c r="H431" s="991"/>
      <c r="I431" s="991"/>
      <c r="J431" s="991"/>
      <c r="K431" s="991"/>
      <c r="L431" s="991"/>
      <c r="M431" s="991"/>
      <c r="N431" s="991"/>
      <c r="O431" s="991"/>
      <c r="P431" s="991"/>
      <c r="Q431" s="991"/>
      <c r="R431" s="991"/>
      <c r="S431" s="991"/>
      <c r="T431" s="991"/>
      <c r="U431" s="991"/>
      <c r="V431" s="991"/>
      <c r="W431" s="991"/>
      <c r="X431" s="991"/>
      <c r="Y431" s="991"/>
      <c r="Z431" s="991"/>
      <c r="AA431" s="991"/>
    </row>
    <row r="432" spans="1:27" ht="31.5">
      <c r="A432" s="1150" t="s">
        <v>7852</v>
      </c>
      <c r="B432" s="1144" t="s">
        <v>7868</v>
      </c>
      <c r="C432" s="1152"/>
      <c r="D432" s="1152"/>
      <c r="E432" s="1152"/>
      <c r="F432" s="991"/>
      <c r="G432" s="991"/>
      <c r="H432" s="991"/>
      <c r="I432" s="991"/>
      <c r="J432" s="991"/>
      <c r="K432" s="991"/>
      <c r="L432" s="991"/>
      <c r="M432" s="991"/>
      <c r="N432" s="991"/>
      <c r="O432" s="991"/>
      <c r="P432" s="991"/>
      <c r="Q432" s="991"/>
      <c r="R432" s="991"/>
      <c r="S432" s="991"/>
      <c r="T432" s="991"/>
      <c r="U432" s="991"/>
      <c r="V432" s="991"/>
      <c r="W432" s="991"/>
      <c r="X432" s="991"/>
      <c r="Y432" s="991"/>
      <c r="Z432" s="991"/>
      <c r="AA432" s="991"/>
    </row>
    <row r="433" spans="1:27" ht="18">
      <c r="A433" s="1150" t="s">
        <v>7852</v>
      </c>
      <c r="B433" s="1144" t="s">
        <v>8636</v>
      </c>
      <c r="C433" s="1152"/>
      <c r="D433" s="1152"/>
      <c r="E433" s="1152"/>
      <c r="F433" s="991"/>
      <c r="G433" s="991"/>
      <c r="H433" s="991"/>
      <c r="I433" s="991"/>
      <c r="J433" s="991"/>
      <c r="K433" s="991"/>
      <c r="L433" s="991"/>
      <c r="M433" s="991"/>
      <c r="N433" s="991"/>
      <c r="O433" s="991"/>
      <c r="P433" s="991"/>
      <c r="Q433" s="991"/>
      <c r="R433" s="991"/>
      <c r="S433" s="991"/>
      <c r="T433" s="991"/>
      <c r="U433" s="991"/>
      <c r="V433" s="991"/>
      <c r="W433" s="991"/>
      <c r="X433" s="991"/>
      <c r="Y433" s="991"/>
      <c r="Z433" s="991"/>
      <c r="AA433" s="991"/>
    </row>
    <row r="434" spans="1:27" ht="31.5">
      <c r="A434" s="1150" t="s">
        <v>7852</v>
      </c>
      <c r="B434" s="1160" t="s">
        <v>7879</v>
      </c>
      <c r="C434" s="1152"/>
      <c r="D434" s="1152"/>
      <c r="E434" s="1152"/>
      <c r="F434" s="991"/>
      <c r="G434" s="991"/>
      <c r="H434" s="991"/>
      <c r="I434" s="991"/>
      <c r="J434" s="991"/>
      <c r="K434" s="991"/>
      <c r="L434" s="991"/>
      <c r="M434" s="991"/>
      <c r="N434" s="991"/>
      <c r="O434" s="991"/>
      <c r="P434" s="991"/>
      <c r="Q434" s="991"/>
      <c r="R434" s="991"/>
      <c r="S434" s="991"/>
      <c r="T434" s="991"/>
      <c r="U434" s="991"/>
      <c r="V434" s="991"/>
      <c r="W434" s="991"/>
      <c r="X434" s="991"/>
      <c r="Y434" s="991"/>
      <c r="Z434" s="991"/>
      <c r="AA434" s="991"/>
    </row>
    <row r="435" spans="1:27" ht="31.5">
      <c r="A435" s="1150" t="s">
        <v>7852</v>
      </c>
      <c r="B435" s="1144" t="s">
        <v>7853</v>
      </c>
      <c r="C435" s="1152"/>
      <c r="D435" s="1152"/>
      <c r="E435" s="1152"/>
      <c r="F435" s="991"/>
      <c r="G435" s="991"/>
      <c r="H435" s="991"/>
      <c r="I435" s="991"/>
      <c r="J435" s="991"/>
      <c r="K435" s="991"/>
      <c r="L435" s="991"/>
      <c r="M435" s="991"/>
      <c r="N435" s="991"/>
      <c r="O435" s="991"/>
      <c r="P435" s="991"/>
      <c r="Q435" s="991"/>
      <c r="R435" s="991"/>
      <c r="S435" s="991"/>
      <c r="T435" s="991"/>
      <c r="U435" s="991"/>
      <c r="V435" s="991"/>
      <c r="W435" s="991"/>
      <c r="X435" s="991"/>
      <c r="Y435" s="991"/>
      <c r="Z435" s="991"/>
      <c r="AA435" s="991"/>
    </row>
    <row r="436" spans="1:27" ht="18">
      <c r="A436" s="1150" t="s">
        <v>7852</v>
      </c>
      <c r="B436" s="1160" t="s">
        <v>7899</v>
      </c>
      <c r="C436" s="1152"/>
      <c r="D436" s="1152"/>
      <c r="E436" s="1152"/>
      <c r="F436" s="991"/>
      <c r="G436" s="991"/>
      <c r="H436" s="991"/>
      <c r="I436" s="991"/>
      <c r="J436" s="991"/>
      <c r="K436" s="991"/>
      <c r="L436" s="991"/>
      <c r="M436" s="991"/>
      <c r="N436" s="991"/>
      <c r="O436" s="991"/>
      <c r="P436" s="991"/>
      <c r="Q436" s="991"/>
      <c r="R436" s="991"/>
      <c r="S436" s="991"/>
      <c r="T436" s="991"/>
      <c r="U436" s="991"/>
      <c r="V436" s="991"/>
      <c r="W436" s="991"/>
      <c r="X436" s="991"/>
      <c r="Y436" s="991"/>
      <c r="Z436" s="991"/>
      <c r="AA436" s="991"/>
    </row>
    <row r="437" spans="1:27" ht="31.5">
      <c r="A437" s="1150" t="s">
        <v>7852</v>
      </c>
      <c r="B437" s="1144" t="s">
        <v>7873</v>
      </c>
      <c r="C437" s="1152"/>
      <c r="D437" s="1152"/>
      <c r="E437" s="1152"/>
      <c r="F437" s="991"/>
      <c r="G437" s="991"/>
      <c r="H437" s="991"/>
      <c r="I437" s="991"/>
      <c r="J437" s="991"/>
      <c r="K437" s="991"/>
      <c r="L437" s="991"/>
      <c r="M437" s="991"/>
      <c r="N437" s="991"/>
      <c r="O437" s="991"/>
      <c r="P437" s="991"/>
      <c r="Q437" s="991"/>
      <c r="R437" s="991"/>
      <c r="S437" s="991"/>
      <c r="T437" s="991"/>
      <c r="U437" s="991"/>
      <c r="V437" s="991"/>
      <c r="W437" s="991"/>
      <c r="X437" s="991"/>
      <c r="Y437" s="991"/>
      <c r="Z437" s="991"/>
      <c r="AA437" s="991"/>
    </row>
    <row r="438" spans="1:27" ht="31.5">
      <c r="A438" s="1150" t="s">
        <v>7852</v>
      </c>
      <c r="B438" s="1160" t="s">
        <v>7865</v>
      </c>
      <c r="C438" s="1152"/>
      <c r="D438" s="1152"/>
      <c r="E438" s="1152"/>
      <c r="F438" s="991"/>
      <c r="G438" s="991"/>
      <c r="H438" s="991"/>
      <c r="I438" s="991"/>
      <c r="J438" s="991"/>
      <c r="K438" s="991"/>
      <c r="L438" s="991"/>
      <c r="M438" s="991"/>
      <c r="N438" s="991"/>
      <c r="O438" s="991"/>
      <c r="P438" s="991"/>
      <c r="Q438" s="991"/>
      <c r="R438" s="991"/>
      <c r="S438" s="991"/>
      <c r="T438" s="991"/>
      <c r="U438" s="991"/>
      <c r="V438" s="991"/>
      <c r="W438" s="991"/>
      <c r="X438" s="991"/>
      <c r="Y438" s="991"/>
      <c r="Z438" s="991"/>
      <c r="AA438" s="991"/>
    </row>
    <row r="439" spans="1:27" ht="18">
      <c r="A439" s="1150" t="s">
        <v>7852</v>
      </c>
      <c r="B439" s="1144" t="s">
        <v>7870</v>
      </c>
      <c r="C439" s="1152"/>
      <c r="D439" s="1152"/>
      <c r="E439" s="1152"/>
      <c r="F439" s="991"/>
      <c r="G439" s="991"/>
      <c r="H439" s="991"/>
      <c r="I439" s="991"/>
      <c r="J439" s="991"/>
      <c r="K439" s="991"/>
      <c r="L439" s="991"/>
      <c r="M439" s="991"/>
      <c r="N439" s="991"/>
      <c r="O439" s="991"/>
      <c r="P439" s="991"/>
      <c r="Q439" s="991"/>
      <c r="R439" s="991"/>
      <c r="S439" s="991"/>
      <c r="T439" s="991"/>
      <c r="U439" s="991"/>
      <c r="V439" s="991"/>
      <c r="W439" s="991"/>
      <c r="X439" s="991"/>
      <c r="Y439" s="991"/>
      <c r="Z439" s="991"/>
      <c r="AA439" s="991"/>
    </row>
    <row r="440" spans="1:27" ht="47.25">
      <c r="A440" s="1150" t="s">
        <v>7852</v>
      </c>
      <c r="B440" s="1154" t="s">
        <v>7895</v>
      </c>
      <c r="C440" s="1152"/>
      <c r="D440" s="1152"/>
      <c r="E440" s="1152"/>
      <c r="F440" s="991"/>
      <c r="G440" s="991"/>
      <c r="H440" s="991"/>
      <c r="I440" s="991"/>
      <c r="J440" s="991"/>
      <c r="K440" s="991"/>
      <c r="L440" s="991"/>
      <c r="M440" s="991"/>
      <c r="N440" s="991"/>
      <c r="O440" s="991"/>
      <c r="P440" s="991"/>
      <c r="Q440" s="991"/>
      <c r="R440" s="991"/>
      <c r="S440" s="991"/>
      <c r="T440" s="991"/>
      <c r="U440" s="991"/>
      <c r="V440" s="991"/>
      <c r="W440" s="991"/>
      <c r="X440" s="991"/>
      <c r="Y440" s="991"/>
      <c r="Z440" s="991"/>
      <c r="AA440" s="991"/>
    </row>
    <row r="441" spans="1:27" ht="18">
      <c r="A441" s="1150" t="s">
        <v>7852</v>
      </c>
      <c r="B441" s="1144" t="s">
        <v>7867</v>
      </c>
      <c r="C441" s="1152"/>
      <c r="D441" s="1161"/>
      <c r="E441" s="1152"/>
      <c r="F441" s="991"/>
      <c r="G441" s="991"/>
      <c r="H441" s="991"/>
      <c r="I441" s="991"/>
      <c r="J441" s="991"/>
      <c r="K441" s="991"/>
      <c r="L441" s="991"/>
      <c r="M441" s="991"/>
      <c r="N441" s="991"/>
      <c r="O441" s="991"/>
      <c r="P441" s="991"/>
      <c r="Q441" s="991"/>
      <c r="R441" s="991"/>
      <c r="S441" s="991"/>
      <c r="T441" s="991"/>
      <c r="U441" s="991"/>
      <c r="V441" s="991"/>
      <c r="W441" s="991"/>
      <c r="X441" s="991"/>
      <c r="Y441" s="991"/>
      <c r="Z441" s="991"/>
      <c r="AA441" s="991"/>
    </row>
    <row r="442" spans="1:27" ht="18">
      <c r="A442" s="1150" t="s">
        <v>7852</v>
      </c>
      <c r="B442" s="1144" t="s">
        <v>7887</v>
      </c>
      <c r="C442" s="1152"/>
      <c r="D442" s="1161"/>
      <c r="E442" s="1152"/>
      <c r="F442" s="991"/>
      <c r="G442" s="991"/>
      <c r="H442" s="991"/>
      <c r="I442" s="991"/>
      <c r="J442" s="991"/>
      <c r="K442" s="991"/>
      <c r="L442" s="991"/>
      <c r="M442" s="991"/>
      <c r="N442" s="991"/>
      <c r="O442" s="991"/>
      <c r="P442" s="991"/>
      <c r="Q442" s="991"/>
      <c r="R442" s="991"/>
      <c r="S442" s="991"/>
      <c r="T442" s="991"/>
      <c r="U442" s="991"/>
      <c r="V442" s="991"/>
      <c r="W442" s="991"/>
      <c r="X442" s="991"/>
      <c r="Y442" s="991"/>
      <c r="Z442" s="991"/>
      <c r="AA442" s="991"/>
    </row>
    <row r="443" spans="1:27" ht="47.25">
      <c r="A443" s="1150" t="s">
        <v>7852</v>
      </c>
      <c r="B443" s="1154" t="s">
        <v>7894</v>
      </c>
      <c r="C443" s="1152"/>
      <c r="D443" s="1152"/>
      <c r="E443" s="1152"/>
      <c r="F443" s="991"/>
      <c r="G443" s="991"/>
      <c r="H443" s="991"/>
      <c r="I443" s="991"/>
      <c r="J443" s="991"/>
      <c r="K443" s="991"/>
      <c r="L443" s="991"/>
      <c r="M443" s="991"/>
      <c r="N443" s="991"/>
      <c r="O443" s="991"/>
      <c r="P443" s="991"/>
      <c r="Q443" s="991"/>
      <c r="R443" s="991"/>
      <c r="S443" s="991"/>
      <c r="T443" s="991"/>
      <c r="U443" s="991"/>
      <c r="V443" s="991"/>
      <c r="W443" s="991"/>
      <c r="X443" s="991"/>
      <c r="Y443" s="991"/>
      <c r="Z443" s="991"/>
      <c r="AA443" s="991"/>
    </row>
    <row r="444" spans="1:27" ht="18">
      <c r="A444" s="1150" t="s">
        <v>7852</v>
      </c>
      <c r="B444" s="1144" t="s">
        <v>7872</v>
      </c>
      <c r="C444" s="1152"/>
      <c r="D444" s="1152"/>
      <c r="E444" s="1152"/>
      <c r="F444" s="991"/>
      <c r="G444" s="991"/>
      <c r="H444" s="991"/>
      <c r="I444" s="991"/>
      <c r="J444" s="991"/>
      <c r="K444" s="991"/>
      <c r="L444" s="991"/>
      <c r="M444" s="991"/>
      <c r="N444" s="991"/>
      <c r="O444" s="991"/>
      <c r="P444" s="991"/>
      <c r="Q444" s="991"/>
      <c r="R444" s="991"/>
      <c r="S444" s="991"/>
      <c r="T444" s="991"/>
      <c r="U444" s="991"/>
      <c r="V444" s="991"/>
      <c r="W444" s="991"/>
      <c r="X444" s="991"/>
      <c r="Y444" s="991"/>
      <c r="Z444" s="991"/>
      <c r="AA444" s="991"/>
    </row>
    <row r="445" spans="1:27" ht="18">
      <c r="A445" s="1150" t="s">
        <v>7852</v>
      </c>
      <c r="B445" s="1144" t="s">
        <v>7880</v>
      </c>
      <c r="C445" s="1152"/>
      <c r="D445" s="1152"/>
      <c r="E445" s="1152"/>
      <c r="F445" s="991"/>
      <c r="G445" s="991"/>
      <c r="H445" s="991"/>
      <c r="I445" s="991"/>
      <c r="J445" s="991"/>
      <c r="K445" s="991"/>
      <c r="L445" s="991"/>
      <c r="M445" s="991"/>
      <c r="N445" s="991"/>
      <c r="O445" s="991"/>
      <c r="P445" s="991"/>
      <c r="Q445" s="991"/>
      <c r="R445" s="991"/>
      <c r="S445" s="991"/>
      <c r="T445" s="991"/>
      <c r="U445" s="991"/>
      <c r="V445" s="991"/>
      <c r="W445" s="991"/>
      <c r="X445" s="991"/>
      <c r="Y445" s="991"/>
      <c r="Z445" s="991"/>
      <c r="AA445" s="991"/>
    </row>
    <row r="446" spans="1:27" ht="18">
      <c r="A446" s="1150" t="s">
        <v>7852</v>
      </c>
      <c r="B446" s="1160" t="s">
        <v>6962</v>
      </c>
      <c r="C446" s="1152"/>
      <c r="D446" s="1152"/>
      <c r="E446" s="1152"/>
      <c r="F446" s="991"/>
      <c r="G446" s="991"/>
      <c r="H446" s="991"/>
      <c r="I446" s="991"/>
      <c r="J446" s="991"/>
      <c r="K446" s="991"/>
      <c r="L446" s="991"/>
      <c r="M446" s="991"/>
      <c r="N446" s="991"/>
      <c r="O446" s="991"/>
      <c r="P446" s="991"/>
      <c r="Q446" s="991"/>
      <c r="R446" s="991"/>
      <c r="S446" s="991"/>
      <c r="T446" s="991"/>
      <c r="U446" s="991"/>
      <c r="V446" s="991"/>
      <c r="W446" s="991"/>
      <c r="X446" s="991"/>
      <c r="Y446" s="991"/>
      <c r="Z446" s="991"/>
      <c r="AA446" s="991"/>
    </row>
    <row r="447" spans="1:27" ht="18">
      <c r="A447" s="1150" t="s">
        <v>7852</v>
      </c>
      <c r="B447" s="1144" t="s">
        <v>7888</v>
      </c>
      <c r="C447" s="1152"/>
      <c r="D447" s="1152"/>
      <c r="E447" s="1152"/>
      <c r="F447" s="991"/>
      <c r="G447" s="991"/>
      <c r="H447" s="991"/>
      <c r="I447" s="991"/>
      <c r="J447" s="991"/>
      <c r="K447" s="991"/>
      <c r="L447" s="991"/>
      <c r="M447" s="991"/>
      <c r="N447" s="991"/>
      <c r="O447" s="991"/>
      <c r="P447" s="991"/>
      <c r="Q447" s="991"/>
      <c r="R447" s="991"/>
      <c r="S447" s="991"/>
      <c r="T447" s="991"/>
      <c r="U447" s="991"/>
      <c r="V447" s="991"/>
      <c r="W447" s="991"/>
      <c r="X447" s="991"/>
      <c r="Y447" s="991"/>
      <c r="Z447" s="991"/>
      <c r="AA447" s="991"/>
    </row>
    <row r="448" spans="1:27" ht="18">
      <c r="A448" s="1150" t="s">
        <v>7852</v>
      </c>
      <c r="B448" s="1144" t="s">
        <v>7855</v>
      </c>
      <c r="C448" s="1152"/>
      <c r="D448" s="1152"/>
      <c r="E448" s="1152"/>
      <c r="F448" s="991"/>
      <c r="G448" s="991"/>
      <c r="H448" s="991"/>
      <c r="I448" s="991"/>
      <c r="J448" s="991"/>
      <c r="K448" s="991"/>
      <c r="L448" s="991"/>
      <c r="M448" s="991"/>
      <c r="N448" s="991"/>
      <c r="O448" s="991"/>
      <c r="P448" s="991"/>
      <c r="Q448" s="991"/>
      <c r="R448" s="991"/>
      <c r="S448" s="991"/>
      <c r="T448" s="991"/>
      <c r="U448" s="991"/>
      <c r="V448" s="991"/>
      <c r="W448" s="991"/>
      <c r="X448" s="991"/>
      <c r="Y448" s="991"/>
      <c r="Z448" s="991"/>
      <c r="AA448" s="991"/>
    </row>
    <row r="449" spans="1:27" ht="47.25">
      <c r="A449" s="1150" t="s">
        <v>7852</v>
      </c>
      <c r="B449" s="1160" t="s">
        <v>7859</v>
      </c>
      <c r="C449" s="1152"/>
      <c r="D449" s="1152"/>
      <c r="E449" s="1152"/>
      <c r="F449" s="991"/>
      <c r="G449" s="991"/>
      <c r="H449" s="991"/>
      <c r="I449" s="991"/>
      <c r="J449" s="991"/>
      <c r="K449" s="991"/>
      <c r="L449" s="991"/>
      <c r="M449" s="991"/>
      <c r="N449" s="991"/>
      <c r="O449" s="991"/>
      <c r="P449" s="991"/>
      <c r="Q449" s="991"/>
      <c r="R449" s="991"/>
      <c r="S449" s="991"/>
      <c r="T449" s="991"/>
      <c r="U449" s="991"/>
      <c r="V449" s="991"/>
      <c r="W449" s="991"/>
      <c r="X449" s="991"/>
      <c r="Y449" s="991"/>
      <c r="Z449" s="991"/>
      <c r="AA449" s="991"/>
    </row>
    <row r="450" spans="1:27" ht="31.5">
      <c r="A450" s="1150" t="s">
        <v>7852</v>
      </c>
      <c r="B450" s="1144" t="s">
        <v>7857</v>
      </c>
      <c r="C450" s="1152"/>
      <c r="D450" s="1152"/>
      <c r="E450" s="1152"/>
      <c r="F450" s="991"/>
      <c r="G450" s="991"/>
      <c r="H450" s="991"/>
      <c r="I450" s="991"/>
      <c r="J450" s="991"/>
      <c r="K450" s="991"/>
      <c r="L450" s="991"/>
      <c r="M450" s="991"/>
      <c r="N450" s="991"/>
      <c r="O450" s="991"/>
      <c r="P450" s="991"/>
      <c r="Q450" s="991"/>
      <c r="R450" s="991"/>
      <c r="S450" s="991"/>
      <c r="T450" s="991"/>
      <c r="U450" s="991"/>
      <c r="V450" s="991"/>
      <c r="W450" s="991"/>
      <c r="X450" s="991"/>
      <c r="Y450" s="991"/>
      <c r="Z450" s="991"/>
      <c r="AA450" s="991"/>
    </row>
    <row r="451" spans="1:27" ht="18">
      <c r="A451" s="1150" t="s">
        <v>7852</v>
      </c>
      <c r="B451" s="1154" t="s">
        <v>6043</v>
      </c>
      <c r="C451" s="1152"/>
      <c r="D451" s="1152"/>
      <c r="E451" s="1152"/>
      <c r="F451" s="991"/>
      <c r="G451" s="991"/>
      <c r="H451" s="991"/>
      <c r="I451" s="991"/>
      <c r="J451" s="991"/>
      <c r="K451" s="991"/>
      <c r="L451" s="991"/>
      <c r="M451" s="991"/>
      <c r="N451" s="991"/>
      <c r="O451" s="991"/>
      <c r="P451" s="991"/>
      <c r="Q451" s="991"/>
      <c r="R451" s="991"/>
      <c r="S451" s="991"/>
      <c r="T451" s="991"/>
      <c r="U451" s="991"/>
      <c r="V451" s="991"/>
      <c r="W451" s="991"/>
      <c r="X451" s="991"/>
      <c r="Y451" s="991"/>
      <c r="Z451" s="991"/>
      <c r="AA451" s="991"/>
    </row>
    <row r="452" spans="1:27" ht="18">
      <c r="A452" s="1150" t="s">
        <v>7852</v>
      </c>
      <c r="B452" s="1160" t="s">
        <v>7863</v>
      </c>
      <c r="C452" s="1152"/>
      <c r="D452" s="1152"/>
      <c r="E452" s="1152"/>
      <c r="F452" s="991"/>
      <c r="G452" s="991"/>
      <c r="H452" s="991"/>
      <c r="I452" s="991"/>
      <c r="J452" s="991"/>
      <c r="K452" s="991"/>
      <c r="L452" s="991"/>
      <c r="M452" s="991"/>
      <c r="N452" s="991"/>
      <c r="O452" s="991"/>
      <c r="P452" s="991"/>
      <c r="Q452" s="991"/>
      <c r="R452" s="991"/>
      <c r="S452" s="991"/>
      <c r="T452" s="991"/>
      <c r="U452" s="991"/>
      <c r="V452" s="991"/>
      <c r="W452" s="991"/>
      <c r="X452" s="991"/>
      <c r="Y452" s="991"/>
      <c r="Z452" s="991"/>
      <c r="AA452" s="991"/>
    </row>
    <row r="453" spans="1:27" ht="31.5">
      <c r="A453" s="1150" t="s">
        <v>7852</v>
      </c>
      <c r="B453" s="1144" t="s">
        <v>7886</v>
      </c>
      <c r="C453" s="1152"/>
      <c r="D453" s="1152"/>
      <c r="E453" s="1152"/>
      <c r="F453" s="991"/>
      <c r="G453" s="991"/>
      <c r="H453" s="991"/>
      <c r="I453" s="991"/>
      <c r="J453" s="991"/>
      <c r="K453" s="991"/>
      <c r="L453" s="991"/>
      <c r="M453" s="991"/>
      <c r="N453" s="991"/>
      <c r="O453" s="991"/>
      <c r="P453" s="991"/>
      <c r="Q453" s="991"/>
      <c r="R453" s="991"/>
      <c r="S453" s="991"/>
      <c r="T453" s="991"/>
      <c r="U453" s="991"/>
      <c r="V453" s="991"/>
      <c r="W453" s="991"/>
      <c r="X453" s="991"/>
      <c r="Y453" s="991"/>
      <c r="Z453" s="991"/>
      <c r="AA453" s="991"/>
    </row>
    <row r="454" spans="1:27" ht="31.5">
      <c r="A454" s="1150" t="s">
        <v>7852</v>
      </c>
      <c r="B454" s="1144" t="s">
        <v>7898</v>
      </c>
      <c r="C454" s="1152"/>
      <c r="D454" s="1152"/>
      <c r="E454" s="1152"/>
      <c r="F454" s="991"/>
      <c r="G454" s="991"/>
      <c r="H454" s="991"/>
      <c r="I454" s="991"/>
      <c r="J454" s="991"/>
      <c r="K454" s="991"/>
      <c r="L454" s="991"/>
      <c r="M454" s="991"/>
      <c r="N454" s="991"/>
      <c r="O454" s="991"/>
      <c r="P454" s="991"/>
      <c r="Q454" s="991"/>
      <c r="R454" s="991"/>
      <c r="S454" s="991"/>
      <c r="T454" s="991"/>
      <c r="U454" s="991"/>
      <c r="V454" s="991"/>
      <c r="W454" s="991"/>
      <c r="X454" s="991"/>
      <c r="Y454" s="991"/>
      <c r="Z454" s="991"/>
      <c r="AA454" s="991"/>
    </row>
    <row r="455" spans="1:27" ht="18">
      <c r="A455" s="1150" t="s">
        <v>7852</v>
      </c>
      <c r="B455" s="1154" t="s">
        <v>7896</v>
      </c>
      <c r="C455" s="1152"/>
      <c r="D455" s="1152"/>
      <c r="E455" s="1152"/>
      <c r="F455" s="991"/>
      <c r="G455" s="991"/>
      <c r="H455" s="991"/>
      <c r="I455" s="991"/>
      <c r="J455" s="991"/>
      <c r="K455" s="991"/>
      <c r="L455" s="991"/>
      <c r="M455" s="991"/>
      <c r="N455" s="991"/>
      <c r="O455" s="991"/>
      <c r="P455" s="991"/>
      <c r="Q455" s="991"/>
      <c r="R455" s="991"/>
      <c r="S455" s="991"/>
      <c r="T455" s="991"/>
      <c r="U455" s="991"/>
      <c r="V455" s="991"/>
      <c r="W455" s="991"/>
      <c r="X455" s="991"/>
      <c r="Y455" s="991"/>
      <c r="Z455" s="991"/>
      <c r="AA455" s="991"/>
    </row>
    <row r="456" spans="1:27" ht="31.5">
      <c r="A456" s="1150" t="s">
        <v>7852</v>
      </c>
      <c r="B456" s="1144" t="s">
        <v>7890</v>
      </c>
      <c r="C456" s="1152"/>
      <c r="D456" s="1161"/>
      <c r="E456" s="1152"/>
      <c r="F456" s="991"/>
      <c r="G456" s="991"/>
      <c r="H456" s="991"/>
      <c r="I456" s="991"/>
      <c r="J456" s="991"/>
      <c r="K456" s="991"/>
      <c r="L456" s="991"/>
      <c r="M456" s="991"/>
      <c r="N456" s="991"/>
      <c r="O456" s="991"/>
      <c r="P456" s="991"/>
      <c r="Q456" s="991"/>
      <c r="R456" s="991"/>
      <c r="S456" s="991"/>
      <c r="T456" s="991"/>
      <c r="U456" s="991"/>
      <c r="V456" s="991"/>
      <c r="W456" s="991"/>
      <c r="X456" s="991"/>
      <c r="Y456" s="991"/>
      <c r="Z456" s="991"/>
      <c r="AA456" s="991"/>
    </row>
    <row r="457" spans="1:27" ht="47.25">
      <c r="A457" s="1150" t="s">
        <v>7852</v>
      </c>
      <c r="B457" s="1144" t="s">
        <v>7861</v>
      </c>
      <c r="C457" s="1152"/>
      <c r="D457" s="1152"/>
      <c r="E457" s="1152"/>
      <c r="F457" s="991"/>
      <c r="G457" s="991"/>
      <c r="H457" s="991"/>
      <c r="I457" s="991"/>
      <c r="J457" s="991"/>
      <c r="K457" s="991"/>
      <c r="L457" s="991"/>
      <c r="M457" s="991"/>
      <c r="N457" s="991"/>
      <c r="O457" s="991"/>
      <c r="P457" s="991"/>
      <c r="Q457" s="991"/>
      <c r="R457" s="991"/>
      <c r="S457" s="991"/>
      <c r="T457" s="991"/>
      <c r="U457" s="991"/>
      <c r="V457" s="991"/>
      <c r="W457" s="991"/>
      <c r="X457" s="991"/>
      <c r="Y457" s="991"/>
      <c r="Z457" s="991"/>
      <c r="AA457" s="991"/>
    </row>
    <row r="458" spans="1:27" ht="31.5">
      <c r="A458" s="1150" t="s">
        <v>7852</v>
      </c>
      <c r="B458" s="1144" t="s">
        <v>7883</v>
      </c>
      <c r="C458" s="1152"/>
      <c r="D458" s="1161"/>
      <c r="E458" s="1152"/>
      <c r="F458" s="991"/>
      <c r="G458" s="991"/>
      <c r="H458" s="991"/>
      <c r="I458" s="991"/>
      <c r="J458" s="991"/>
      <c r="K458" s="991"/>
      <c r="L458" s="991"/>
      <c r="M458" s="991"/>
      <c r="N458" s="991"/>
      <c r="O458" s="991"/>
      <c r="P458" s="991"/>
      <c r="Q458" s="991"/>
      <c r="R458" s="991"/>
      <c r="S458" s="991"/>
      <c r="T458" s="991"/>
      <c r="U458" s="991"/>
      <c r="V458" s="991"/>
      <c r="W458" s="991"/>
      <c r="X458" s="991"/>
      <c r="Y458" s="991"/>
      <c r="Z458" s="991"/>
      <c r="AA458" s="991"/>
    </row>
    <row r="459" spans="1:27" ht="31.5">
      <c r="A459" s="1150" t="s">
        <v>7852</v>
      </c>
      <c r="B459" s="1144" t="s">
        <v>7884</v>
      </c>
      <c r="C459" s="1152"/>
      <c r="D459" s="1161"/>
      <c r="E459" s="1152"/>
      <c r="F459" s="991"/>
      <c r="G459" s="991"/>
      <c r="H459" s="991"/>
      <c r="I459" s="991"/>
      <c r="J459" s="991"/>
      <c r="K459" s="991"/>
      <c r="L459" s="991"/>
      <c r="M459" s="991"/>
      <c r="N459" s="991"/>
      <c r="O459" s="991"/>
      <c r="P459" s="991"/>
      <c r="Q459" s="991"/>
      <c r="R459" s="991"/>
      <c r="S459" s="991"/>
      <c r="T459" s="991"/>
      <c r="U459" s="991"/>
      <c r="V459" s="991"/>
      <c r="W459" s="991"/>
      <c r="X459" s="991"/>
      <c r="Y459" s="991"/>
      <c r="Z459" s="991"/>
      <c r="AA459" s="991"/>
    </row>
    <row r="460" spans="1:27" ht="31.5">
      <c r="A460" s="1150" t="s">
        <v>7852</v>
      </c>
      <c r="B460" s="1144" t="s">
        <v>7889</v>
      </c>
      <c r="C460" s="1152"/>
      <c r="D460" s="1161"/>
      <c r="E460" s="1152"/>
      <c r="F460" s="991"/>
      <c r="G460" s="991"/>
      <c r="H460" s="991"/>
      <c r="I460" s="991"/>
      <c r="J460" s="991"/>
      <c r="K460" s="991"/>
      <c r="L460" s="991"/>
      <c r="M460" s="991"/>
      <c r="N460" s="991"/>
      <c r="O460" s="991"/>
      <c r="P460" s="991"/>
      <c r="Q460" s="991"/>
      <c r="R460" s="991"/>
      <c r="S460" s="991"/>
      <c r="T460" s="991"/>
      <c r="U460" s="991"/>
      <c r="V460" s="991"/>
      <c r="W460" s="991"/>
      <c r="X460" s="991"/>
      <c r="Y460" s="991"/>
      <c r="Z460" s="991"/>
      <c r="AA460" s="991"/>
    </row>
    <row r="461" spans="1:27" ht="31.5">
      <c r="A461" s="1150" t="s">
        <v>7852</v>
      </c>
      <c r="B461" s="1144" t="s">
        <v>7893</v>
      </c>
      <c r="C461" s="1152"/>
      <c r="D461" s="1152"/>
      <c r="E461" s="1152"/>
      <c r="F461" s="991"/>
      <c r="G461" s="991"/>
      <c r="H461" s="991"/>
      <c r="I461" s="991"/>
      <c r="J461" s="991"/>
      <c r="K461" s="991"/>
      <c r="L461" s="991"/>
      <c r="M461" s="991"/>
      <c r="N461" s="991"/>
      <c r="O461" s="991"/>
      <c r="P461" s="991"/>
      <c r="Q461" s="991"/>
      <c r="R461" s="991"/>
      <c r="S461" s="991"/>
      <c r="T461" s="991"/>
      <c r="U461" s="991"/>
      <c r="V461" s="991"/>
      <c r="W461" s="991"/>
      <c r="X461" s="991"/>
      <c r="Y461" s="991"/>
      <c r="Z461" s="991"/>
      <c r="AA461" s="991"/>
    </row>
    <row r="462" spans="1:27" ht="31.5">
      <c r="A462" s="1150" t="s">
        <v>7852</v>
      </c>
      <c r="B462" s="1154" t="s">
        <v>7854</v>
      </c>
      <c r="C462" s="1152"/>
      <c r="D462" s="1152"/>
      <c r="E462" s="1152"/>
      <c r="F462" s="991"/>
      <c r="G462" s="991"/>
      <c r="H462" s="991"/>
      <c r="I462" s="991"/>
      <c r="J462" s="991"/>
      <c r="K462" s="991"/>
      <c r="L462" s="991"/>
      <c r="M462" s="991"/>
      <c r="N462" s="991"/>
      <c r="O462" s="991"/>
      <c r="P462" s="991"/>
      <c r="Q462" s="991"/>
      <c r="R462" s="991"/>
      <c r="S462" s="991"/>
      <c r="T462" s="991"/>
      <c r="U462" s="991"/>
      <c r="V462" s="991"/>
      <c r="W462" s="991"/>
      <c r="X462" s="991"/>
      <c r="Y462" s="991"/>
      <c r="Z462" s="991"/>
      <c r="AA462" s="991"/>
    </row>
    <row r="463" spans="1:27" ht="36">
      <c r="A463" s="1150" t="s">
        <v>7852</v>
      </c>
      <c r="B463" s="1144" t="s">
        <v>7874</v>
      </c>
      <c r="C463" s="1166">
        <v>44201</v>
      </c>
      <c r="D463" s="1145">
        <v>44226</v>
      </c>
      <c r="E463" s="1163" t="s">
        <v>13767</v>
      </c>
      <c r="F463" s="991"/>
      <c r="G463" s="991"/>
      <c r="H463" s="991"/>
      <c r="I463" s="991"/>
      <c r="J463" s="991"/>
      <c r="K463" s="991"/>
      <c r="L463" s="991"/>
      <c r="M463" s="991"/>
      <c r="N463" s="991"/>
      <c r="O463" s="991"/>
      <c r="P463" s="991"/>
      <c r="Q463" s="991"/>
      <c r="R463" s="991"/>
      <c r="S463" s="991"/>
      <c r="T463" s="991"/>
      <c r="U463" s="991"/>
      <c r="V463" s="991"/>
      <c r="W463" s="991"/>
      <c r="X463" s="991"/>
      <c r="Y463" s="991"/>
      <c r="Z463" s="991"/>
      <c r="AA463" s="991"/>
    </row>
    <row r="464" spans="1:27" ht="31.5">
      <c r="A464" s="1150" t="s">
        <v>7852</v>
      </c>
      <c r="B464" s="1144" t="s">
        <v>7901</v>
      </c>
      <c r="C464" s="1152"/>
      <c r="D464" s="1161"/>
      <c r="E464" s="1152"/>
      <c r="F464" s="991"/>
      <c r="G464" s="991"/>
      <c r="H464" s="991"/>
      <c r="I464" s="991"/>
      <c r="J464" s="991"/>
      <c r="K464" s="991"/>
      <c r="L464" s="991"/>
      <c r="M464" s="991"/>
      <c r="N464" s="991"/>
      <c r="O464" s="991"/>
      <c r="P464" s="991"/>
      <c r="Q464" s="991"/>
      <c r="R464" s="991"/>
      <c r="S464" s="991"/>
      <c r="T464" s="991"/>
      <c r="U464" s="991"/>
      <c r="V464" s="991"/>
      <c r="W464" s="991"/>
      <c r="X464" s="991"/>
      <c r="Y464" s="991"/>
      <c r="Z464" s="991"/>
      <c r="AA464" s="991"/>
    </row>
    <row r="465" spans="1:27" ht="47.25">
      <c r="A465" s="1150" t="s">
        <v>7852</v>
      </c>
      <c r="B465" s="1160" t="s">
        <v>7881</v>
      </c>
      <c r="C465" s="1152"/>
      <c r="D465" s="1152"/>
      <c r="E465" s="1152"/>
      <c r="F465" s="991"/>
      <c r="G465" s="991"/>
      <c r="H465" s="991"/>
      <c r="I465" s="991"/>
      <c r="J465" s="991"/>
      <c r="K465" s="991"/>
      <c r="L465" s="991"/>
      <c r="M465" s="991"/>
      <c r="N465" s="991"/>
      <c r="O465" s="991"/>
      <c r="P465" s="991"/>
      <c r="Q465" s="991"/>
      <c r="R465" s="991"/>
      <c r="S465" s="991"/>
      <c r="T465" s="991"/>
      <c r="U465" s="991"/>
      <c r="V465" s="991"/>
      <c r="W465" s="991"/>
      <c r="X465" s="991"/>
      <c r="Y465" s="991"/>
      <c r="Z465" s="991"/>
      <c r="AA465" s="991"/>
    </row>
    <row r="466" spans="1:27" ht="31.5">
      <c r="A466" s="1150" t="s">
        <v>7852</v>
      </c>
      <c r="B466" s="1144" t="s">
        <v>7882</v>
      </c>
      <c r="C466" s="1152"/>
      <c r="D466" s="1152"/>
      <c r="E466" s="1152"/>
      <c r="F466" s="991"/>
      <c r="G466" s="991"/>
      <c r="H466" s="991"/>
      <c r="I466" s="991"/>
      <c r="J466" s="991"/>
      <c r="K466" s="991"/>
      <c r="L466" s="991"/>
      <c r="M466" s="991"/>
      <c r="N466" s="991"/>
      <c r="O466" s="991"/>
      <c r="P466" s="991"/>
      <c r="Q466" s="991"/>
      <c r="R466" s="991"/>
      <c r="S466" s="991"/>
      <c r="T466" s="991"/>
      <c r="U466" s="991"/>
      <c r="V466" s="991"/>
      <c r="W466" s="991"/>
      <c r="X466" s="991"/>
      <c r="Y466" s="991"/>
      <c r="Z466" s="991"/>
      <c r="AA466" s="991"/>
    </row>
    <row r="467" spans="1:27" ht="31.5">
      <c r="A467" s="1150" t="s">
        <v>7902</v>
      </c>
      <c r="B467" s="1144" t="s">
        <v>7913</v>
      </c>
      <c r="C467" s="1152"/>
      <c r="D467" s="1152"/>
      <c r="E467" s="1152"/>
      <c r="F467" s="991"/>
      <c r="G467" s="991"/>
      <c r="H467" s="991"/>
      <c r="I467" s="991"/>
      <c r="J467" s="991"/>
      <c r="K467" s="991"/>
      <c r="L467" s="991"/>
      <c r="M467" s="991"/>
      <c r="N467" s="991"/>
      <c r="O467" s="991"/>
      <c r="P467" s="991"/>
      <c r="Q467" s="991"/>
      <c r="R467" s="991"/>
      <c r="S467" s="991"/>
      <c r="T467" s="991"/>
      <c r="U467" s="991"/>
      <c r="V467" s="991"/>
      <c r="W467" s="991"/>
      <c r="X467" s="991"/>
      <c r="Y467" s="991"/>
      <c r="Z467" s="991"/>
      <c r="AA467" s="991"/>
    </row>
    <row r="468" spans="1:27" ht="31.5">
      <c r="A468" s="1143" t="s">
        <v>7902</v>
      </c>
      <c r="B468" s="1160" t="s">
        <v>7909</v>
      </c>
      <c r="C468" s="1152"/>
      <c r="D468" s="1152"/>
      <c r="E468" s="1152"/>
      <c r="F468" s="991"/>
      <c r="G468" s="991"/>
      <c r="H468" s="991"/>
      <c r="I468" s="991"/>
      <c r="J468" s="991"/>
      <c r="K468" s="991"/>
      <c r="L468" s="991"/>
      <c r="M468" s="991"/>
      <c r="N468" s="991"/>
      <c r="O468" s="991"/>
      <c r="P468" s="991"/>
      <c r="Q468" s="991"/>
      <c r="R468" s="991"/>
      <c r="S468" s="991"/>
      <c r="T468" s="991"/>
      <c r="U468" s="991"/>
      <c r="V468" s="991"/>
      <c r="W468" s="991"/>
      <c r="X468" s="991"/>
      <c r="Y468" s="991"/>
      <c r="Z468" s="991"/>
      <c r="AA468" s="991"/>
    </row>
    <row r="469" spans="1:27" ht="47.25">
      <c r="A469" s="1150" t="s">
        <v>7902</v>
      </c>
      <c r="B469" s="1144" t="s">
        <v>7911</v>
      </c>
      <c r="C469" s="1152"/>
      <c r="D469" s="1152"/>
      <c r="E469" s="1152"/>
      <c r="F469" s="991"/>
      <c r="G469" s="991"/>
      <c r="H469" s="991"/>
      <c r="I469" s="991"/>
      <c r="J469" s="991"/>
      <c r="K469" s="991"/>
      <c r="L469" s="991"/>
      <c r="M469" s="991"/>
      <c r="N469" s="991"/>
      <c r="O469" s="991"/>
      <c r="P469" s="991"/>
      <c r="Q469" s="991"/>
      <c r="R469" s="991"/>
      <c r="S469" s="991"/>
      <c r="T469" s="991"/>
      <c r="U469" s="991"/>
      <c r="V469" s="991"/>
      <c r="W469" s="991"/>
      <c r="X469" s="991"/>
      <c r="Y469" s="991"/>
      <c r="Z469" s="991"/>
      <c r="AA469" s="991"/>
    </row>
    <row r="470" spans="1:27" ht="47.25">
      <c r="A470" s="1150" t="s">
        <v>7902</v>
      </c>
      <c r="B470" s="1144" t="s">
        <v>7910</v>
      </c>
      <c r="C470" s="1152"/>
      <c r="D470" s="1152"/>
      <c r="E470" s="1152"/>
      <c r="F470" s="991"/>
      <c r="G470" s="991"/>
      <c r="H470" s="991"/>
      <c r="I470" s="991"/>
      <c r="J470" s="991"/>
      <c r="K470" s="633"/>
      <c r="L470" s="633"/>
      <c r="M470" s="633"/>
      <c r="N470" s="991"/>
      <c r="O470" s="991"/>
      <c r="P470" s="991"/>
      <c r="Q470" s="991"/>
      <c r="R470" s="991"/>
      <c r="S470" s="991"/>
      <c r="T470" s="991"/>
      <c r="U470" s="991"/>
      <c r="V470" s="991"/>
      <c r="W470" s="991"/>
      <c r="X470" s="991"/>
      <c r="Y470" s="991"/>
      <c r="Z470" s="991"/>
      <c r="AA470" s="991"/>
    </row>
    <row r="471" spans="1:27" ht="31.5">
      <c r="A471" s="1150" t="s">
        <v>7902</v>
      </c>
      <c r="B471" s="1160" t="s">
        <v>7907</v>
      </c>
      <c r="C471" s="1152"/>
      <c r="D471" s="1152"/>
      <c r="E471" s="1152"/>
      <c r="F471" s="991"/>
      <c r="G471" s="991"/>
      <c r="H471" s="991"/>
      <c r="I471" s="991"/>
      <c r="J471" s="991"/>
      <c r="K471" s="991"/>
      <c r="L471" s="991"/>
      <c r="M471" s="991"/>
      <c r="N471" s="991"/>
      <c r="O471" s="991"/>
      <c r="P471" s="991"/>
      <c r="Q471" s="991"/>
      <c r="R471" s="991"/>
      <c r="S471" s="991"/>
      <c r="T471" s="991"/>
      <c r="U471" s="991"/>
      <c r="V471" s="991"/>
      <c r="W471" s="991"/>
      <c r="X471" s="991"/>
      <c r="Y471" s="991"/>
      <c r="Z471" s="991"/>
      <c r="AA471" s="991"/>
    </row>
    <row r="472" spans="1:27" ht="31.5">
      <c r="A472" s="1150" t="s">
        <v>7902</v>
      </c>
      <c r="B472" s="1154" t="s">
        <v>7908</v>
      </c>
      <c r="C472" s="1152"/>
      <c r="D472" s="1152"/>
      <c r="E472" s="1152"/>
      <c r="F472" s="991"/>
      <c r="G472" s="991"/>
      <c r="H472" s="991"/>
      <c r="I472" s="991"/>
      <c r="J472" s="991"/>
      <c r="K472" s="991"/>
      <c r="L472" s="991"/>
      <c r="M472" s="991"/>
      <c r="N472" s="991"/>
      <c r="O472" s="991"/>
      <c r="P472" s="991"/>
      <c r="Q472" s="991"/>
      <c r="R472" s="991"/>
      <c r="S472" s="991"/>
      <c r="T472" s="991"/>
      <c r="U472" s="991"/>
      <c r="V472" s="991"/>
      <c r="W472" s="991"/>
      <c r="X472" s="991"/>
      <c r="Y472" s="991"/>
      <c r="Z472" s="991"/>
      <c r="AA472" s="991"/>
    </row>
    <row r="473" spans="1:27" ht="31.5">
      <c r="A473" s="1150" t="s">
        <v>7902</v>
      </c>
      <c r="B473" s="1160" t="s">
        <v>7905</v>
      </c>
      <c r="C473" s="1152"/>
      <c r="D473" s="1152"/>
      <c r="E473" s="1152"/>
      <c r="F473" s="991"/>
      <c r="G473" s="991"/>
      <c r="H473" s="991"/>
      <c r="I473" s="991"/>
      <c r="J473" s="991"/>
      <c r="K473" s="991"/>
      <c r="L473" s="991"/>
      <c r="M473" s="991"/>
      <c r="N473" s="991"/>
      <c r="O473" s="991"/>
      <c r="P473" s="991"/>
      <c r="Q473" s="991"/>
      <c r="R473" s="991"/>
      <c r="S473" s="991"/>
      <c r="T473" s="991"/>
      <c r="U473" s="991"/>
      <c r="V473" s="991"/>
      <c r="W473" s="991"/>
      <c r="X473" s="991"/>
      <c r="Y473" s="991"/>
      <c r="Z473" s="991"/>
      <c r="AA473" s="991"/>
    </row>
    <row r="474" spans="1:27" ht="31.5">
      <c r="A474" s="1150" t="s">
        <v>7902</v>
      </c>
      <c r="B474" s="1160" t="s">
        <v>7906</v>
      </c>
      <c r="C474" s="1152"/>
      <c r="D474" s="1152"/>
      <c r="E474" s="1152"/>
      <c r="F474" s="991"/>
      <c r="G474" s="991"/>
      <c r="H474" s="991"/>
      <c r="I474" s="991"/>
      <c r="J474" s="991"/>
      <c r="K474" s="991"/>
      <c r="L474" s="991"/>
      <c r="M474" s="991"/>
      <c r="N474" s="991"/>
      <c r="O474" s="991"/>
      <c r="P474" s="991"/>
      <c r="Q474" s="991"/>
      <c r="R474" s="991"/>
      <c r="S474" s="991"/>
      <c r="T474" s="991"/>
      <c r="U474" s="991"/>
      <c r="V474" s="991"/>
      <c r="W474" s="991"/>
      <c r="X474" s="991"/>
      <c r="Y474" s="991"/>
      <c r="Z474" s="991"/>
      <c r="AA474" s="991"/>
    </row>
    <row r="475" spans="1:27" ht="31.5">
      <c r="A475" s="1150" t="s">
        <v>7902</v>
      </c>
      <c r="B475" s="1144" t="s">
        <v>7912</v>
      </c>
      <c r="C475" s="1171"/>
      <c r="D475" s="1198"/>
      <c r="E475" s="1174"/>
      <c r="F475" s="991"/>
      <c r="G475" s="991"/>
      <c r="H475" s="991"/>
      <c r="I475" s="991"/>
      <c r="J475" s="991"/>
      <c r="K475" s="991"/>
      <c r="L475" s="991"/>
      <c r="M475" s="991"/>
      <c r="N475" s="991"/>
      <c r="O475" s="991"/>
      <c r="P475" s="991"/>
      <c r="Q475" s="991"/>
      <c r="R475" s="991"/>
      <c r="S475" s="991"/>
      <c r="T475" s="991"/>
      <c r="U475" s="991"/>
      <c r="V475" s="991"/>
      <c r="W475" s="991"/>
      <c r="X475" s="991"/>
      <c r="Y475" s="991"/>
      <c r="Z475" s="991"/>
      <c r="AA475" s="991"/>
    </row>
    <row r="476" spans="1:27" ht="31.5">
      <c r="A476" s="1150" t="s">
        <v>7902</v>
      </c>
      <c r="B476" s="1144" t="s">
        <v>7903</v>
      </c>
      <c r="C476" s="1145">
        <v>44561</v>
      </c>
      <c r="D476" s="1146" t="s">
        <v>13768</v>
      </c>
      <c r="E476" s="1146" t="s">
        <v>13748</v>
      </c>
      <c r="F476" s="991"/>
      <c r="G476" s="991"/>
      <c r="H476" s="991"/>
      <c r="I476" s="991"/>
      <c r="J476" s="991"/>
      <c r="K476" s="991"/>
      <c r="L476" s="991"/>
      <c r="M476" s="991"/>
      <c r="N476" s="991"/>
      <c r="O476" s="991"/>
      <c r="P476" s="991"/>
      <c r="Q476" s="991"/>
      <c r="R476" s="991"/>
      <c r="S476" s="991"/>
      <c r="T476" s="991"/>
      <c r="U476" s="991"/>
      <c r="V476" s="991"/>
      <c r="W476" s="991"/>
      <c r="X476" s="991"/>
      <c r="Y476" s="991"/>
      <c r="Z476" s="991"/>
      <c r="AA476" s="991"/>
    </row>
    <row r="477" spans="1:27" ht="18">
      <c r="A477" s="1150" t="s">
        <v>7902</v>
      </c>
      <c r="B477" s="1144" t="s">
        <v>7252</v>
      </c>
      <c r="C477" s="1152"/>
      <c r="D477" s="1152"/>
      <c r="E477" s="1152"/>
      <c r="F477" s="991"/>
      <c r="G477" s="991"/>
      <c r="H477" s="991"/>
      <c r="I477" s="991"/>
      <c r="J477" s="991"/>
      <c r="K477" s="991"/>
      <c r="L477" s="991"/>
      <c r="M477" s="991"/>
      <c r="N477" s="991"/>
      <c r="O477" s="991"/>
      <c r="P477" s="991"/>
      <c r="Q477" s="991"/>
      <c r="R477" s="991"/>
      <c r="S477" s="991"/>
      <c r="T477" s="991"/>
      <c r="U477" s="991"/>
      <c r="V477" s="991"/>
      <c r="W477" s="991"/>
      <c r="X477" s="991"/>
      <c r="Y477" s="991"/>
      <c r="Z477" s="991"/>
      <c r="AA477" s="991"/>
    </row>
    <row r="478" spans="1:27" ht="18">
      <c r="A478" s="1150" t="s">
        <v>7902</v>
      </c>
      <c r="B478" s="1154" t="s">
        <v>7904</v>
      </c>
      <c r="C478" s="1171"/>
      <c r="D478" s="1171"/>
      <c r="E478" s="1152"/>
      <c r="F478" s="991"/>
      <c r="G478" s="991"/>
      <c r="H478" s="991"/>
      <c r="I478" s="991"/>
      <c r="J478" s="991"/>
      <c r="K478" s="991"/>
      <c r="L478" s="991"/>
      <c r="M478" s="991"/>
      <c r="N478" s="991"/>
      <c r="O478" s="991"/>
      <c r="P478" s="991"/>
      <c r="Q478" s="991"/>
      <c r="R478" s="991"/>
      <c r="S478" s="991"/>
      <c r="T478" s="991"/>
      <c r="U478" s="991"/>
      <c r="V478" s="991"/>
      <c r="W478" s="991"/>
      <c r="X478" s="991"/>
      <c r="Y478" s="991"/>
      <c r="Z478" s="991"/>
      <c r="AA478" s="991"/>
    </row>
    <row r="479" spans="1:27" ht="31.5">
      <c r="A479" s="1143" t="s">
        <v>7914</v>
      </c>
      <c r="B479" s="1160" t="s">
        <v>7927</v>
      </c>
      <c r="C479" s="1152"/>
      <c r="D479" s="1152"/>
      <c r="E479" s="1152"/>
      <c r="F479" s="991"/>
      <c r="G479" s="991"/>
      <c r="H479" s="991"/>
      <c r="I479" s="991"/>
      <c r="J479" s="991"/>
      <c r="K479" s="991"/>
      <c r="L479" s="991"/>
      <c r="M479" s="991"/>
      <c r="N479" s="991"/>
      <c r="O479" s="991"/>
      <c r="P479" s="991"/>
      <c r="Q479" s="991"/>
      <c r="R479" s="991"/>
      <c r="S479" s="991"/>
      <c r="T479" s="991"/>
      <c r="U479" s="991"/>
      <c r="V479" s="991"/>
      <c r="W479" s="991"/>
      <c r="X479" s="991"/>
      <c r="Y479" s="991"/>
      <c r="Z479" s="991"/>
      <c r="AA479" s="991"/>
    </row>
    <row r="480" spans="1:27" ht="31.5">
      <c r="A480" s="1150" t="s">
        <v>7914</v>
      </c>
      <c r="B480" s="1144" t="s">
        <v>7929</v>
      </c>
      <c r="C480" s="1152"/>
      <c r="D480" s="1152"/>
      <c r="E480" s="1152"/>
      <c r="F480" s="991"/>
      <c r="G480" s="991"/>
      <c r="H480" s="991"/>
      <c r="I480" s="991"/>
      <c r="J480" s="991"/>
      <c r="K480" s="991"/>
      <c r="L480" s="991"/>
      <c r="M480" s="991"/>
      <c r="N480" s="991"/>
      <c r="O480" s="991"/>
      <c r="P480" s="991"/>
      <c r="Q480" s="991"/>
      <c r="R480" s="991"/>
      <c r="S480" s="991"/>
      <c r="T480" s="991"/>
      <c r="U480" s="991"/>
      <c r="V480" s="991"/>
      <c r="W480" s="991"/>
      <c r="X480" s="991"/>
      <c r="Y480" s="991"/>
      <c r="Z480" s="991"/>
      <c r="AA480" s="991"/>
    </row>
    <row r="481" spans="1:27" ht="18">
      <c r="A481" s="1150" t="s">
        <v>7914</v>
      </c>
      <c r="B481" s="1144" t="s">
        <v>8328</v>
      </c>
      <c r="C481" s="1152"/>
      <c r="D481" s="1152"/>
      <c r="E481" s="1152"/>
      <c r="F481" s="991"/>
      <c r="G481" s="991"/>
      <c r="H481" s="991"/>
      <c r="I481" s="991"/>
      <c r="J481" s="991"/>
      <c r="K481" s="991"/>
      <c r="L481" s="991"/>
      <c r="M481" s="991"/>
      <c r="N481" s="991"/>
      <c r="O481" s="991"/>
      <c r="P481" s="991"/>
      <c r="Q481" s="991"/>
      <c r="R481" s="991"/>
      <c r="S481" s="991"/>
      <c r="T481" s="991"/>
      <c r="U481" s="991"/>
      <c r="V481" s="991"/>
      <c r="W481" s="991"/>
      <c r="X481" s="991"/>
      <c r="Y481" s="991"/>
      <c r="Z481" s="991"/>
      <c r="AA481" s="991"/>
    </row>
    <row r="482" spans="1:27" ht="54">
      <c r="A482" s="1150" t="s">
        <v>7914</v>
      </c>
      <c r="B482" s="1144" t="s">
        <v>8329</v>
      </c>
      <c r="C482" s="1145">
        <v>44203</v>
      </c>
      <c r="D482" s="1145">
        <v>44226</v>
      </c>
      <c r="E482" s="1163" t="s">
        <v>13769</v>
      </c>
      <c r="F482" s="991"/>
      <c r="G482" s="991"/>
      <c r="H482" s="991"/>
      <c r="I482" s="991"/>
      <c r="J482" s="991"/>
      <c r="K482" s="991"/>
      <c r="L482" s="991"/>
      <c r="M482" s="991"/>
      <c r="N482" s="991"/>
      <c r="O482" s="991"/>
      <c r="P482" s="991"/>
      <c r="Q482" s="991"/>
      <c r="R482" s="991"/>
      <c r="S482" s="991"/>
      <c r="T482" s="991"/>
      <c r="U482" s="991"/>
      <c r="V482" s="991"/>
      <c r="W482" s="991"/>
      <c r="X482" s="991"/>
      <c r="Y482" s="991"/>
      <c r="Z482" s="991"/>
      <c r="AA482" s="991"/>
    </row>
    <row r="483" spans="1:27" ht="31.5">
      <c r="A483" s="1150" t="s">
        <v>7914</v>
      </c>
      <c r="B483" s="1144" t="s">
        <v>7915</v>
      </c>
      <c r="C483" s="1152"/>
      <c r="D483" s="1152"/>
      <c r="E483" s="1152"/>
      <c r="F483" s="991"/>
      <c r="G483" s="991"/>
      <c r="H483" s="991"/>
      <c r="I483" s="991"/>
      <c r="J483" s="991"/>
      <c r="K483" s="991"/>
      <c r="L483" s="991"/>
      <c r="M483" s="991"/>
      <c r="N483" s="991"/>
      <c r="O483" s="991"/>
      <c r="P483" s="991"/>
      <c r="Q483" s="991"/>
      <c r="R483" s="991"/>
      <c r="S483" s="991"/>
      <c r="T483" s="991"/>
      <c r="U483" s="991"/>
      <c r="V483" s="991"/>
      <c r="W483" s="991"/>
      <c r="X483" s="991"/>
      <c r="Y483" s="991"/>
      <c r="Z483" s="991"/>
      <c r="AA483" s="991"/>
    </row>
    <row r="484" spans="1:27" ht="31.5">
      <c r="A484" s="1150" t="s">
        <v>7914</v>
      </c>
      <c r="B484" s="1144" t="s">
        <v>7928</v>
      </c>
      <c r="C484" s="1152"/>
      <c r="D484" s="1152"/>
      <c r="E484" s="1152"/>
      <c r="F484" s="991"/>
      <c r="G484" s="991"/>
      <c r="H484" s="991"/>
      <c r="I484" s="991"/>
      <c r="J484" s="991"/>
      <c r="K484" s="991"/>
      <c r="L484" s="991"/>
      <c r="M484" s="991"/>
      <c r="N484" s="991"/>
      <c r="O484" s="991"/>
      <c r="P484" s="991"/>
      <c r="Q484" s="991"/>
      <c r="R484" s="991"/>
      <c r="S484" s="991"/>
      <c r="T484" s="991"/>
      <c r="U484" s="991"/>
      <c r="V484" s="991"/>
      <c r="W484" s="991"/>
      <c r="X484" s="991"/>
      <c r="Y484" s="991"/>
      <c r="Z484" s="991"/>
      <c r="AA484" s="991"/>
    </row>
    <row r="485" spans="1:27" ht="31.5">
      <c r="A485" s="1150" t="s">
        <v>7931</v>
      </c>
      <c r="B485" s="1144" t="s">
        <v>7982</v>
      </c>
      <c r="C485" s="1152"/>
      <c r="D485" s="1152"/>
      <c r="E485" s="1152"/>
      <c r="F485" s="991"/>
      <c r="G485" s="991"/>
      <c r="H485" s="991"/>
      <c r="I485" s="991"/>
      <c r="J485" s="991"/>
      <c r="K485" s="991"/>
      <c r="L485" s="991"/>
      <c r="M485" s="991"/>
      <c r="N485" s="991"/>
      <c r="O485" s="991"/>
      <c r="P485" s="991"/>
      <c r="Q485" s="991"/>
      <c r="R485" s="991"/>
      <c r="S485" s="991"/>
      <c r="T485" s="991"/>
      <c r="U485" s="991"/>
      <c r="V485" s="991"/>
      <c r="W485" s="991"/>
      <c r="X485" s="991"/>
      <c r="Y485" s="991"/>
      <c r="Z485" s="991"/>
      <c r="AA485" s="991"/>
    </row>
    <row r="486" spans="1:27" ht="18">
      <c r="A486" s="1150" t="s">
        <v>7931</v>
      </c>
      <c r="B486" s="1144" t="s">
        <v>8345</v>
      </c>
      <c r="C486" s="1152"/>
      <c r="D486" s="1152"/>
      <c r="E486" s="1152"/>
      <c r="F486" s="991"/>
      <c r="G486" s="991"/>
      <c r="H486" s="991"/>
      <c r="I486" s="991"/>
      <c r="J486" s="991"/>
      <c r="K486" s="991"/>
      <c r="L486" s="991"/>
      <c r="M486" s="991"/>
      <c r="N486" s="991"/>
      <c r="O486" s="991"/>
      <c r="P486" s="991"/>
      <c r="Q486" s="991"/>
      <c r="R486" s="991"/>
      <c r="S486" s="991"/>
      <c r="T486" s="991"/>
      <c r="U486" s="991"/>
      <c r="V486" s="991"/>
      <c r="W486" s="991"/>
      <c r="X486" s="991"/>
      <c r="Y486" s="991"/>
      <c r="Z486" s="991"/>
      <c r="AA486" s="991"/>
    </row>
    <row r="487" spans="1:27" ht="18">
      <c r="A487" s="1150" t="s">
        <v>7931</v>
      </c>
      <c r="B487" s="1144" t="s">
        <v>7992</v>
      </c>
      <c r="C487" s="1152"/>
      <c r="D487" s="1152"/>
      <c r="E487" s="1152"/>
      <c r="F487" s="991"/>
      <c r="G487" s="991"/>
      <c r="H487" s="991"/>
      <c r="I487" s="991"/>
      <c r="J487" s="991"/>
      <c r="K487" s="991"/>
      <c r="L487" s="991"/>
      <c r="M487" s="991"/>
      <c r="N487" s="991"/>
      <c r="O487" s="991"/>
      <c r="P487" s="991"/>
      <c r="Q487" s="991"/>
      <c r="R487" s="991"/>
      <c r="S487" s="991"/>
      <c r="T487" s="991"/>
      <c r="U487" s="991"/>
      <c r="V487" s="991"/>
      <c r="W487" s="991"/>
      <c r="X487" s="991"/>
      <c r="Y487" s="991"/>
      <c r="Z487" s="991"/>
      <c r="AA487" s="991"/>
    </row>
    <row r="488" spans="1:27" ht="31.5">
      <c r="A488" s="1143" t="s">
        <v>7931</v>
      </c>
      <c r="B488" s="1144" t="s">
        <v>7963</v>
      </c>
      <c r="C488" s="1152"/>
      <c r="D488" s="1152"/>
      <c r="E488" s="1152"/>
      <c r="F488" s="991"/>
      <c r="G488" s="991"/>
      <c r="H488" s="991"/>
      <c r="I488" s="991"/>
      <c r="J488" s="991"/>
      <c r="K488" s="991"/>
      <c r="L488" s="991"/>
      <c r="M488" s="991"/>
      <c r="N488" s="991"/>
      <c r="O488" s="991"/>
      <c r="P488" s="991"/>
      <c r="Q488" s="991"/>
      <c r="R488" s="991"/>
      <c r="S488" s="991"/>
      <c r="T488" s="991"/>
      <c r="U488" s="991"/>
      <c r="V488" s="991"/>
      <c r="W488" s="991"/>
      <c r="X488" s="991"/>
      <c r="Y488" s="991"/>
      <c r="Z488" s="991"/>
      <c r="AA488" s="991"/>
    </row>
    <row r="489" spans="1:27" ht="18">
      <c r="A489" s="1150" t="s">
        <v>7931</v>
      </c>
      <c r="B489" s="1160" t="s">
        <v>7997</v>
      </c>
      <c r="C489" s="1152"/>
      <c r="D489" s="1152"/>
      <c r="E489" s="1152"/>
      <c r="F489" s="991"/>
      <c r="G489" s="991"/>
      <c r="H489" s="991"/>
      <c r="I489" s="991"/>
      <c r="J489" s="991"/>
      <c r="K489" s="991"/>
      <c r="L489" s="991"/>
      <c r="M489" s="991"/>
      <c r="N489" s="991"/>
      <c r="O489" s="991"/>
      <c r="P489" s="991"/>
      <c r="Q489" s="991"/>
      <c r="R489" s="991"/>
      <c r="S489" s="991"/>
      <c r="T489" s="991"/>
      <c r="U489" s="991"/>
      <c r="V489" s="991"/>
      <c r="W489" s="991"/>
      <c r="X489" s="991"/>
      <c r="Y489" s="991"/>
      <c r="Z489" s="991"/>
      <c r="AA489" s="991"/>
    </row>
    <row r="490" spans="1:27" ht="31.5">
      <c r="A490" s="1150" t="s">
        <v>7931</v>
      </c>
      <c r="B490" s="1144" t="s">
        <v>8003</v>
      </c>
      <c r="C490" s="1152"/>
      <c r="D490" s="1152"/>
      <c r="E490" s="1152"/>
      <c r="F490" s="991"/>
      <c r="G490" s="991"/>
      <c r="H490" s="991"/>
      <c r="I490" s="991"/>
      <c r="J490" s="991"/>
      <c r="K490" s="991"/>
      <c r="L490" s="991"/>
      <c r="M490" s="991"/>
      <c r="N490" s="991"/>
      <c r="O490" s="991"/>
      <c r="P490" s="991"/>
      <c r="Q490" s="991"/>
      <c r="R490" s="991"/>
      <c r="S490" s="991"/>
      <c r="T490" s="991"/>
      <c r="U490" s="991"/>
      <c r="V490" s="991"/>
      <c r="W490" s="991"/>
      <c r="X490" s="991"/>
      <c r="Y490" s="991"/>
      <c r="Z490" s="991"/>
      <c r="AA490" s="991"/>
    </row>
    <row r="491" spans="1:27" ht="31.5">
      <c r="A491" s="1150" t="s">
        <v>7931</v>
      </c>
      <c r="B491" s="1144" t="s">
        <v>8331</v>
      </c>
      <c r="C491" s="1152"/>
      <c r="D491" s="1152"/>
      <c r="E491" s="1152"/>
      <c r="F491" s="991"/>
      <c r="G491" s="991"/>
      <c r="H491" s="991"/>
      <c r="I491" s="991"/>
      <c r="J491" s="991"/>
      <c r="K491" s="991"/>
      <c r="L491" s="991"/>
      <c r="M491" s="991"/>
      <c r="N491" s="991"/>
      <c r="O491" s="991"/>
      <c r="P491" s="991"/>
      <c r="Q491" s="991"/>
      <c r="R491" s="991"/>
      <c r="S491" s="991"/>
      <c r="T491" s="991"/>
      <c r="U491" s="991"/>
      <c r="V491" s="991"/>
      <c r="W491" s="991"/>
      <c r="X491" s="991"/>
      <c r="Y491" s="991"/>
      <c r="Z491" s="991"/>
      <c r="AA491" s="991"/>
    </row>
    <row r="492" spans="1:27" ht="31.5">
      <c r="A492" s="1150" t="s">
        <v>7931</v>
      </c>
      <c r="B492" s="1160" t="s">
        <v>8332</v>
      </c>
      <c r="C492" s="1152"/>
      <c r="D492" s="1152"/>
      <c r="E492" s="1152"/>
      <c r="F492" s="991"/>
      <c r="G492" s="991"/>
      <c r="H492" s="991"/>
      <c r="I492" s="991"/>
      <c r="J492" s="991"/>
      <c r="K492" s="991"/>
      <c r="L492" s="991"/>
      <c r="M492" s="991"/>
      <c r="N492" s="991"/>
      <c r="O492" s="991"/>
      <c r="P492" s="991"/>
      <c r="Q492" s="991"/>
      <c r="R492" s="991"/>
      <c r="S492" s="991"/>
      <c r="T492" s="991"/>
      <c r="U492" s="991"/>
      <c r="V492" s="991"/>
      <c r="W492" s="991"/>
      <c r="X492" s="991"/>
      <c r="Y492" s="991"/>
      <c r="Z492" s="991"/>
      <c r="AA492" s="991"/>
    </row>
    <row r="493" spans="1:27" ht="31.5">
      <c r="A493" s="1150" t="s">
        <v>7931</v>
      </c>
      <c r="B493" s="1144" t="s">
        <v>7957</v>
      </c>
      <c r="C493" s="1152"/>
      <c r="D493" s="1152"/>
      <c r="E493" s="1152"/>
      <c r="F493" s="991"/>
      <c r="G493" s="991"/>
      <c r="H493" s="991"/>
      <c r="I493" s="991"/>
      <c r="J493" s="991"/>
      <c r="K493" s="991"/>
      <c r="L493" s="991"/>
      <c r="M493" s="991"/>
      <c r="N493" s="991"/>
      <c r="O493" s="991"/>
      <c r="P493" s="991"/>
      <c r="Q493" s="991"/>
      <c r="R493" s="991"/>
      <c r="S493" s="991"/>
      <c r="T493" s="991"/>
      <c r="U493" s="991"/>
      <c r="V493" s="991"/>
      <c r="W493" s="991"/>
      <c r="X493" s="991"/>
      <c r="Y493" s="991"/>
      <c r="Z493" s="991"/>
      <c r="AA493" s="991"/>
    </row>
    <row r="494" spans="1:27" ht="31.5">
      <c r="A494" s="1150" t="s">
        <v>7931</v>
      </c>
      <c r="B494" s="1144" t="s">
        <v>7978</v>
      </c>
      <c r="C494" s="1152"/>
      <c r="D494" s="1152"/>
      <c r="E494" s="1152"/>
      <c r="F494" s="991"/>
      <c r="G494" s="991"/>
      <c r="H494" s="991"/>
      <c r="I494" s="991"/>
      <c r="J494" s="991"/>
      <c r="K494" s="991"/>
      <c r="L494" s="991"/>
      <c r="M494" s="991"/>
      <c r="N494" s="991"/>
      <c r="O494" s="991"/>
      <c r="P494" s="991"/>
      <c r="Q494" s="991"/>
      <c r="R494" s="991"/>
      <c r="S494" s="991"/>
      <c r="T494" s="991"/>
      <c r="U494" s="991"/>
      <c r="V494" s="991"/>
      <c r="W494" s="991"/>
      <c r="X494" s="991"/>
      <c r="Y494" s="991"/>
      <c r="Z494" s="991"/>
      <c r="AA494" s="991"/>
    </row>
    <row r="495" spans="1:27" ht="18">
      <c r="A495" s="1150" t="s">
        <v>7931</v>
      </c>
      <c r="B495" s="1160" t="s">
        <v>7995</v>
      </c>
      <c r="C495" s="1152"/>
      <c r="D495" s="1152"/>
      <c r="E495" s="1152"/>
      <c r="F495" s="991"/>
      <c r="G495" s="991"/>
      <c r="H495" s="991"/>
      <c r="I495" s="991"/>
      <c r="J495" s="991"/>
      <c r="K495" s="991"/>
      <c r="L495" s="991"/>
      <c r="M495" s="991"/>
      <c r="N495" s="991"/>
      <c r="O495" s="991"/>
      <c r="P495" s="991"/>
      <c r="Q495" s="991"/>
      <c r="R495" s="991"/>
      <c r="S495" s="991"/>
      <c r="T495" s="991"/>
      <c r="U495" s="991"/>
      <c r="V495" s="991"/>
      <c r="W495" s="991"/>
      <c r="X495" s="991"/>
      <c r="Y495" s="991"/>
      <c r="Z495" s="991"/>
      <c r="AA495" s="991"/>
    </row>
    <row r="496" spans="1:27" ht="31.5">
      <c r="A496" s="1150" t="s">
        <v>7931</v>
      </c>
      <c r="B496" s="1160" t="s">
        <v>7959</v>
      </c>
      <c r="C496" s="1152"/>
      <c r="D496" s="1152"/>
      <c r="E496" s="1152"/>
      <c r="F496" s="991"/>
      <c r="G496" s="991"/>
      <c r="H496" s="991"/>
      <c r="I496" s="991"/>
      <c r="J496" s="991"/>
      <c r="K496" s="991"/>
      <c r="L496" s="991"/>
      <c r="M496" s="991"/>
      <c r="N496" s="991"/>
      <c r="O496" s="991"/>
      <c r="P496" s="991"/>
      <c r="Q496" s="991"/>
      <c r="R496" s="991"/>
      <c r="S496" s="991"/>
      <c r="T496" s="991"/>
      <c r="U496" s="991"/>
      <c r="V496" s="991"/>
      <c r="W496" s="991"/>
      <c r="X496" s="991"/>
      <c r="Y496" s="991"/>
      <c r="Z496" s="991"/>
      <c r="AA496" s="991"/>
    </row>
    <row r="497" spans="1:27" ht="18">
      <c r="A497" s="1150" t="s">
        <v>7931</v>
      </c>
      <c r="B497" s="1154" t="s">
        <v>7951</v>
      </c>
      <c r="C497" s="1152"/>
      <c r="D497" s="1152"/>
      <c r="E497" s="1152"/>
      <c r="F497" s="991"/>
      <c r="G497" s="991"/>
      <c r="H497" s="991"/>
      <c r="I497" s="991"/>
      <c r="J497" s="991"/>
      <c r="K497" s="991"/>
      <c r="L497" s="991"/>
      <c r="M497" s="991"/>
      <c r="N497" s="991"/>
      <c r="O497" s="991"/>
      <c r="P497" s="991"/>
      <c r="Q497" s="991"/>
      <c r="R497" s="991"/>
      <c r="S497" s="991"/>
      <c r="T497" s="991"/>
      <c r="U497" s="991"/>
      <c r="V497" s="991"/>
      <c r="W497" s="991"/>
      <c r="X497" s="991"/>
      <c r="Y497" s="991"/>
      <c r="Z497" s="991"/>
      <c r="AA497" s="991"/>
    </row>
    <row r="498" spans="1:27" ht="47.25">
      <c r="A498" s="1150" t="s">
        <v>7931</v>
      </c>
      <c r="B498" s="1160" t="s">
        <v>7964</v>
      </c>
      <c r="C498" s="1152"/>
      <c r="D498" s="1152"/>
      <c r="E498" s="1152"/>
      <c r="F498" s="991"/>
      <c r="G498" s="991"/>
      <c r="H498" s="991"/>
      <c r="I498" s="991"/>
      <c r="J498" s="991"/>
      <c r="K498" s="991"/>
      <c r="L498" s="991"/>
      <c r="M498" s="991"/>
      <c r="N498" s="991"/>
      <c r="O498" s="991"/>
      <c r="P498" s="991"/>
      <c r="Q498" s="991"/>
      <c r="R498" s="991"/>
      <c r="S498" s="991"/>
      <c r="T498" s="991"/>
      <c r="U498" s="991"/>
      <c r="V498" s="991"/>
      <c r="W498" s="991"/>
      <c r="X498" s="991"/>
      <c r="Y498" s="991"/>
      <c r="Z498" s="991"/>
      <c r="AA498" s="991"/>
    </row>
    <row r="499" spans="1:27" ht="31.5">
      <c r="A499" s="1150" t="s">
        <v>7931</v>
      </c>
      <c r="B499" s="1144" t="s">
        <v>7952</v>
      </c>
      <c r="C499" s="1152"/>
      <c r="D499" s="1152"/>
      <c r="E499" s="1152"/>
      <c r="F499" s="991"/>
      <c r="G499" s="991"/>
      <c r="H499" s="991"/>
      <c r="I499" s="991"/>
      <c r="J499" s="991"/>
      <c r="K499" s="991"/>
      <c r="L499" s="991"/>
      <c r="M499" s="991"/>
      <c r="N499" s="991"/>
      <c r="O499" s="991"/>
      <c r="P499" s="991"/>
      <c r="Q499" s="991"/>
      <c r="R499" s="991"/>
      <c r="S499" s="991"/>
      <c r="T499" s="991"/>
      <c r="U499" s="991"/>
      <c r="V499" s="991"/>
      <c r="W499" s="991"/>
      <c r="X499" s="991"/>
      <c r="Y499" s="991"/>
      <c r="Z499" s="991"/>
      <c r="AA499" s="991"/>
    </row>
    <row r="500" spans="1:27" ht="18">
      <c r="A500" s="1150" t="s">
        <v>7931</v>
      </c>
      <c r="B500" s="1144" t="s">
        <v>7958</v>
      </c>
      <c r="C500" s="1152"/>
      <c r="D500" s="1152"/>
      <c r="E500" s="1152"/>
      <c r="F500" s="991"/>
      <c r="G500" s="991"/>
      <c r="H500" s="991"/>
      <c r="I500" s="991"/>
      <c r="J500" s="991"/>
      <c r="K500" s="991"/>
      <c r="L500" s="991"/>
      <c r="M500" s="991"/>
      <c r="N500" s="991"/>
      <c r="O500" s="991"/>
      <c r="P500" s="991"/>
      <c r="Q500" s="991"/>
      <c r="R500" s="991"/>
      <c r="S500" s="991"/>
      <c r="T500" s="991"/>
      <c r="U500" s="991"/>
      <c r="V500" s="991"/>
      <c r="W500" s="991"/>
      <c r="X500" s="991"/>
      <c r="Y500" s="991"/>
      <c r="Z500" s="991"/>
      <c r="AA500" s="991"/>
    </row>
    <row r="501" spans="1:27" ht="18">
      <c r="A501" s="1150" t="s">
        <v>7931</v>
      </c>
      <c r="B501" s="1154" t="s">
        <v>7938</v>
      </c>
      <c r="C501" s="1152"/>
      <c r="D501" s="1152"/>
      <c r="E501" s="1152"/>
      <c r="F501" s="991"/>
      <c r="G501" s="991"/>
      <c r="H501" s="991"/>
      <c r="I501" s="991"/>
      <c r="J501" s="991"/>
      <c r="K501" s="991"/>
      <c r="L501" s="991"/>
      <c r="M501" s="991"/>
      <c r="N501" s="991"/>
      <c r="O501" s="991"/>
      <c r="P501" s="991"/>
      <c r="Q501" s="991"/>
      <c r="R501" s="991"/>
      <c r="S501" s="991"/>
      <c r="T501" s="991"/>
      <c r="U501" s="991"/>
      <c r="V501" s="991"/>
      <c r="W501" s="991"/>
      <c r="X501" s="991"/>
      <c r="Y501" s="991"/>
      <c r="Z501" s="991"/>
      <c r="AA501" s="991"/>
    </row>
    <row r="502" spans="1:27" ht="31.5">
      <c r="A502" s="1150" t="s">
        <v>7931</v>
      </c>
      <c r="B502" s="1160" t="s">
        <v>7943</v>
      </c>
      <c r="C502" s="1152"/>
      <c r="D502" s="1152"/>
      <c r="E502" s="1146" t="s">
        <v>13770</v>
      </c>
      <c r="F502" s="991"/>
      <c r="G502" s="991"/>
      <c r="H502" s="991"/>
      <c r="I502" s="991"/>
      <c r="J502" s="991"/>
      <c r="K502" s="991"/>
      <c r="L502" s="991"/>
      <c r="M502" s="991"/>
      <c r="N502" s="991"/>
      <c r="O502" s="991"/>
      <c r="P502" s="991"/>
      <c r="Q502" s="991"/>
      <c r="R502" s="991"/>
      <c r="S502" s="991"/>
      <c r="T502" s="991"/>
      <c r="U502" s="991"/>
      <c r="V502" s="991"/>
      <c r="W502" s="991"/>
      <c r="X502" s="991"/>
      <c r="Y502" s="991"/>
      <c r="Z502" s="991"/>
      <c r="AA502" s="991"/>
    </row>
    <row r="503" spans="1:27" ht="18">
      <c r="A503" s="1150" t="s">
        <v>7931</v>
      </c>
      <c r="B503" s="1154" t="s">
        <v>7974</v>
      </c>
      <c r="C503" s="1152"/>
      <c r="D503" s="1152"/>
      <c r="E503" s="1152"/>
      <c r="F503" s="991"/>
      <c r="G503" s="991"/>
      <c r="H503" s="991"/>
      <c r="I503" s="991"/>
      <c r="J503" s="991"/>
      <c r="K503" s="991"/>
      <c r="L503" s="991"/>
      <c r="M503" s="991"/>
      <c r="N503" s="991"/>
      <c r="O503" s="991"/>
      <c r="P503" s="991"/>
      <c r="Q503" s="991"/>
      <c r="R503" s="991"/>
      <c r="S503" s="991"/>
      <c r="T503" s="991"/>
      <c r="U503" s="991"/>
      <c r="V503" s="991"/>
      <c r="W503" s="991"/>
      <c r="X503" s="991"/>
      <c r="Y503" s="991"/>
      <c r="Z503" s="991"/>
      <c r="AA503" s="991"/>
    </row>
    <row r="504" spans="1:27" ht="18">
      <c r="A504" s="1150" t="s">
        <v>7931</v>
      </c>
      <c r="B504" s="1144" t="s">
        <v>8336</v>
      </c>
      <c r="C504" s="1152"/>
      <c r="D504" s="1152"/>
      <c r="E504" s="1152"/>
      <c r="F504" s="991"/>
      <c r="G504" s="991"/>
      <c r="H504" s="991"/>
      <c r="I504" s="991"/>
      <c r="J504" s="991"/>
      <c r="K504" s="991"/>
      <c r="L504" s="991"/>
      <c r="M504" s="991"/>
      <c r="N504" s="991"/>
      <c r="O504" s="991"/>
      <c r="P504" s="991"/>
      <c r="Q504" s="991"/>
      <c r="R504" s="991"/>
      <c r="S504" s="991"/>
      <c r="T504" s="991"/>
      <c r="U504" s="991"/>
      <c r="V504" s="991"/>
      <c r="W504" s="991"/>
      <c r="X504" s="991"/>
      <c r="Y504" s="991"/>
      <c r="Z504" s="991"/>
      <c r="AA504" s="991"/>
    </row>
    <row r="505" spans="1:27" ht="31.5">
      <c r="A505" s="1150" t="s">
        <v>7931</v>
      </c>
      <c r="B505" s="1144" t="s">
        <v>7933</v>
      </c>
      <c r="C505" s="1152"/>
      <c r="D505" s="1152"/>
      <c r="E505" s="1152"/>
      <c r="F505" s="991"/>
      <c r="G505" s="991"/>
      <c r="H505" s="991"/>
      <c r="I505" s="991"/>
      <c r="J505" s="991"/>
      <c r="K505" s="991"/>
      <c r="L505" s="991"/>
      <c r="M505" s="991"/>
      <c r="N505" s="991"/>
      <c r="O505" s="991"/>
      <c r="P505" s="991"/>
      <c r="Q505" s="991"/>
      <c r="R505" s="991"/>
      <c r="S505" s="991"/>
      <c r="T505" s="991"/>
      <c r="U505" s="991"/>
      <c r="V505" s="991"/>
      <c r="W505" s="991"/>
      <c r="X505" s="991"/>
      <c r="Y505" s="991"/>
      <c r="Z505" s="991"/>
      <c r="AA505" s="991"/>
    </row>
    <row r="506" spans="1:27" ht="18">
      <c r="A506" s="1150" t="s">
        <v>7931</v>
      </c>
      <c r="B506" s="1154" t="s">
        <v>7960</v>
      </c>
      <c r="C506" s="1152"/>
      <c r="D506" s="1152"/>
      <c r="E506" s="1152"/>
      <c r="F506" s="991"/>
      <c r="G506" s="991"/>
      <c r="H506" s="991"/>
      <c r="I506" s="991"/>
      <c r="J506" s="991"/>
      <c r="K506" s="991"/>
      <c r="L506" s="991"/>
      <c r="M506" s="991"/>
      <c r="N506" s="991"/>
      <c r="O506" s="991"/>
      <c r="P506" s="991"/>
      <c r="Q506" s="991"/>
      <c r="R506" s="991"/>
      <c r="S506" s="991"/>
      <c r="T506" s="991"/>
      <c r="U506" s="991"/>
      <c r="V506" s="991"/>
      <c r="W506" s="991"/>
      <c r="X506" s="991"/>
      <c r="Y506" s="991"/>
      <c r="Z506" s="991"/>
      <c r="AA506" s="991"/>
    </row>
    <row r="507" spans="1:27" ht="31.5">
      <c r="A507" s="1150" t="s">
        <v>7931</v>
      </c>
      <c r="B507" s="1144" t="s">
        <v>12100</v>
      </c>
      <c r="C507" s="1152"/>
      <c r="D507" s="1152"/>
      <c r="E507" s="1152"/>
      <c r="F507" s="991"/>
      <c r="G507" s="991"/>
      <c r="H507" s="991"/>
      <c r="I507" s="991"/>
      <c r="J507" s="991"/>
      <c r="K507" s="991"/>
      <c r="L507" s="991"/>
      <c r="M507" s="991"/>
      <c r="N507" s="991"/>
      <c r="O507" s="991"/>
      <c r="P507" s="991"/>
      <c r="Q507" s="991"/>
      <c r="R507" s="991"/>
      <c r="S507" s="991"/>
      <c r="T507" s="991"/>
      <c r="U507" s="991"/>
      <c r="V507" s="991"/>
      <c r="W507" s="991"/>
      <c r="X507" s="991"/>
      <c r="Y507" s="991"/>
      <c r="Z507" s="991"/>
      <c r="AA507" s="991"/>
    </row>
    <row r="508" spans="1:27" ht="18">
      <c r="A508" s="1150" t="s">
        <v>7931</v>
      </c>
      <c r="B508" s="1144" t="s">
        <v>7932</v>
      </c>
      <c r="C508" s="1152"/>
      <c r="D508" s="1152"/>
      <c r="E508" s="1152"/>
      <c r="F508" s="991"/>
      <c r="G508" s="991"/>
      <c r="H508" s="991"/>
      <c r="I508" s="991"/>
      <c r="J508" s="991"/>
      <c r="K508" s="991"/>
      <c r="L508" s="991"/>
      <c r="M508" s="991"/>
      <c r="N508" s="991"/>
      <c r="O508" s="991"/>
      <c r="P508" s="991"/>
      <c r="Q508" s="991"/>
      <c r="R508" s="991"/>
      <c r="S508" s="991"/>
      <c r="T508" s="991"/>
      <c r="U508" s="991"/>
      <c r="V508" s="991"/>
      <c r="W508" s="991"/>
      <c r="X508" s="991"/>
      <c r="Y508" s="991"/>
      <c r="Z508" s="991"/>
      <c r="AA508" s="991"/>
    </row>
    <row r="509" spans="1:27" ht="31.5">
      <c r="A509" s="1150" t="s">
        <v>7931</v>
      </c>
      <c r="B509" s="1144" t="s">
        <v>7936</v>
      </c>
      <c r="C509" s="1152"/>
      <c r="D509" s="1152"/>
      <c r="E509" s="1152"/>
      <c r="F509" s="991"/>
      <c r="G509" s="991"/>
      <c r="H509" s="991"/>
      <c r="I509" s="991"/>
      <c r="J509" s="991"/>
      <c r="K509" s="991"/>
      <c r="L509" s="991"/>
      <c r="M509" s="991"/>
      <c r="N509" s="991"/>
      <c r="O509" s="991"/>
      <c r="P509" s="991"/>
      <c r="Q509" s="991"/>
      <c r="R509" s="991"/>
      <c r="S509" s="991"/>
      <c r="T509" s="991"/>
      <c r="U509" s="991"/>
      <c r="V509" s="991"/>
      <c r="W509" s="991"/>
      <c r="X509" s="991"/>
      <c r="Y509" s="991"/>
      <c r="Z509" s="991"/>
      <c r="AA509" s="991"/>
    </row>
    <row r="510" spans="1:27" ht="31.5">
      <c r="A510" s="1150" t="s">
        <v>7931</v>
      </c>
      <c r="B510" s="1160" t="s">
        <v>7939</v>
      </c>
      <c r="C510" s="1152"/>
      <c r="D510" s="1152"/>
      <c r="E510" s="1152"/>
      <c r="F510" s="991"/>
      <c r="G510" s="991"/>
      <c r="H510" s="991"/>
      <c r="I510" s="991"/>
      <c r="J510" s="991"/>
      <c r="K510" s="991"/>
      <c r="L510" s="991"/>
      <c r="M510" s="991"/>
      <c r="N510" s="991"/>
      <c r="O510" s="991"/>
      <c r="P510" s="991"/>
      <c r="Q510" s="991"/>
      <c r="R510" s="991"/>
      <c r="S510" s="991"/>
      <c r="T510" s="991"/>
      <c r="U510" s="991"/>
      <c r="V510" s="991"/>
      <c r="W510" s="991"/>
      <c r="X510" s="991"/>
      <c r="Y510" s="991"/>
      <c r="Z510" s="991"/>
      <c r="AA510" s="991"/>
    </row>
    <row r="511" spans="1:27" ht="18">
      <c r="A511" s="1150" t="s">
        <v>7931</v>
      </c>
      <c r="B511" s="1144" t="s">
        <v>7954</v>
      </c>
      <c r="C511" s="1152"/>
      <c r="D511" s="1152"/>
      <c r="E511" s="1152"/>
      <c r="F511" s="991"/>
      <c r="G511" s="991"/>
      <c r="H511" s="991"/>
      <c r="I511" s="991"/>
      <c r="J511" s="991"/>
      <c r="K511" s="991"/>
      <c r="L511" s="991"/>
      <c r="M511" s="991"/>
      <c r="N511" s="991"/>
      <c r="O511" s="991"/>
      <c r="P511" s="991"/>
      <c r="Q511" s="991"/>
      <c r="R511" s="991"/>
      <c r="S511" s="991"/>
      <c r="T511" s="991"/>
      <c r="U511" s="991"/>
      <c r="V511" s="991"/>
      <c r="W511" s="991"/>
      <c r="X511" s="991"/>
      <c r="Y511" s="991"/>
      <c r="Z511" s="991"/>
      <c r="AA511" s="991"/>
    </row>
    <row r="512" spans="1:27" ht="18">
      <c r="A512" s="1150" t="s">
        <v>7931</v>
      </c>
      <c r="B512" s="1144" t="s">
        <v>8007</v>
      </c>
      <c r="C512" s="1152"/>
      <c r="D512" s="1152"/>
      <c r="E512" s="1152"/>
      <c r="F512" s="991"/>
      <c r="G512" s="991"/>
      <c r="H512" s="991"/>
      <c r="I512" s="991"/>
      <c r="J512" s="991"/>
      <c r="K512" s="991"/>
      <c r="L512" s="991"/>
      <c r="M512" s="991"/>
      <c r="N512" s="991"/>
      <c r="O512" s="991"/>
      <c r="P512" s="991"/>
      <c r="Q512" s="991"/>
      <c r="R512" s="991"/>
      <c r="S512" s="991"/>
      <c r="T512" s="991"/>
      <c r="U512" s="991"/>
      <c r="V512" s="991"/>
      <c r="W512" s="991"/>
      <c r="X512" s="991"/>
      <c r="Y512" s="991"/>
      <c r="Z512" s="991"/>
      <c r="AA512" s="991"/>
    </row>
    <row r="513" spans="1:27" ht="18">
      <c r="A513" s="1150" t="s">
        <v>7931</v>
      </c>
      <c r="B513" s="1144" t="s">
        <v>7953</v>
      </c>
      <c r="C513" s="1152"/>
      <c r="D513" s="1152"/>
      <c r="E513" s="1152"/>
      <c r="F513" s="991"/>
      <c r="G513" s="991"/>
      <c r="H513" s="991"/>
      <c r="I513" s="991"/>
      <c r="J513" s="991"/>
      <c r="K513" s="991"/>
      <c r="L513" s="991"/>
      <c r="M513" s="991"/>
      <c r="N513" s="991"/>
      <c r="O513" s="991"/>
      <c r="P513" s="991"/>
      <c r="Q513" s="991"/>
      <c r="R513" s="991"/>
      <c r="S513" s="991"/>
      <c r="T513" s="991"/>
      <c r="U513" s="991"/>
      <c r="V513" s="991"/>
      <c r="W513" s="991"/>
      <c r="X513" s="991"/>
      <c r="Y513" s="991"/>
      <c r="Z513" s="991"/>
      <c r="AA513" s="991"/>
    </row>
    <row r="514" spans="1:27" ht="31.5">
      <c r="A514" s="1150" t="s">
        <v>7931</v>
      </c>
      <c r="B514" s="1144" t="s">
        <v>7985</v>
      </c>
      <c r="C514" s="1152"/>
      <c r="D514" s="1152"/>
      <c r="E514" s="1152"/>
      <c r="F514" s="991"/>
      <c r="G514" s="991"/>
      <c r="H514" s="991"/>
      <c r="I514" s="991"/>
      <c r="J514" s="991"/>
      <c r="K514" s="991"/>
      <c r="L514" s="991"/>
      <c r="M514" s="991"/>
      <c r="N514" s="991"/>
      <c r="O514" s="991"/>
      <c r="P514" s="991"/>
      <c r="Q514" s="991"/>
      <c r="R514" s="991"/>
      <c r="S514" s="991"/>
      <c r="T514" s="991"/>
      <c r="U514" s="991"/>
      <c r="V514" s="991"/>
      <c r="W514" s="991"/>
      <c r="X514" s="991"/>
      <c r="Y514" s="991"/>
      <c r="Z514" s="991"/>
      <c r="AA514" s="991"/>
    </row>
    <row r="515" spans="1:27" ht="31.5">
      <c r="A515" s="1150" t="s">
        <v>7931</v>
      </c>
      <c r="B515" s="1144" t="s">
        <v>7990</v>
      </c>
      <c r="C515" s="1152"/>
      <c r="D515" s="1152"/>
      <c r="E515" s="1152"/>
      <c r="F515" s="991"/>
      <c r="G515" s="991"/>
      <c r="H515" s="991"/>
      <c r="I515" s="991"/>
      <c r="J515" s="991"/>
      <c r="K515" s="991"/>
      <c r="L515" s="991"/>
      <c r="M515" s="991"/>
      <c r="N515" s="991"/>
      <c r="O515" s="991"/>
      <c r="P515" s="991"/>
      <c r="Q515" s="991"/>
      <c r="R515" s="991"/>
      <c r="S515" s="991"/>
      <c r="T515" s="991"/>
      <c r="U515" s="991"/>
      <c r="V515" s="991"/>
      <c r="W515" s="991"/>
      <c r="X515" s="991"/>
      <c r="Y515" s="991"/>
      <c r="Z515" s="991"/>
      <c r="AA515" s="991"/>
    </row>
    <row r="516" spans="1:27" ht="47.25">
      <c r="A516" s="1150" t="s">
        <v>7931</v>
      </c>
      <c r="B516" s="1154" t="s">
        <v>7988</v>
      </c>
      <c r="C516" s="1152"/>
      <c r="D516" s="1152"/>
      <c r="E516" s="1152"/>
      <c r="F516" s="991"/>
      <c r="G516" s="991"/>
      <c r="H516" s="991"/>
      <c r="I516" s="991"/>
      <c r="J516" s="991"/>
      <c r="K516" s="991"/>
      <c r="L516" s="991"/>
      <c r="M516" s="991"/>
      <c r="N516" s="991"/>
      <c r="O516" s="991"/>
      <c r="P516" s="991"/>
      <c r="Q516" s="991"/>
      <c r="R516" s="991"/>
      <c r="S516" s="991"/>
      <c r="T516" s="991"/>
      <c r="U516" s="991"/>
      <c r="V516" s="991"/>
      <c r="W516" s="991"/>
      <c r="X516" s="991"/>
      <c r="Y516" s="991"/>
      <c r="Z516" s="991"/>
      <c r="AA516" s="991"/>
    </row>
    <row r="517" spans="1:27" ht="18">
      <c r="A517" s="1150" t="s">
        <v>7931</v>
      </c>
      <c r="B517" s="1144" t="s">
        <v>7998</v>
      </c>
      <c r="C517" s="1152"/>
      <c r="D517" s="1199"/>
      <c r="E517" s="1152"/>
      <c r="F517" s="991"/>
      <c r="G517" s="991"/>
      <c r="H517" s="991"/>
      <c r="I517" s="991"/>
      <c r="J517" s="991"/>
      <c r="K517" s="991"/>
      <c r="L517" s="991"/>
      <c r="M517" s="991"/>
      <c r="N517" s="991"/>
      <c r="O517" s="991"/>
      <c r="P517" s="991"/>
      <c r="Q517" s="991"/>
      <c r="R517" s="991"/>
      <c r="S517" s="991"/>
      <c r="T517" s="991"/>
      <c r="U517" s="991"/>
      <c r="V517" s="991"/>
      <c r="W517" s="991"/>
      <c r="X517" s="991"/>
      <c r="Y517" s="991"/>
      <c r="Z517" s="991"/>
      <c r="AA517" s="991"/>
    </row>
    <row r="518" spans="1:27" ht="18">
      <c r="A518" s="1150" t="s">
        <v>7931</v>
      </c>
      <c r="B518" s="1144" t="s">
        <v>7945</v>
      </c>
      <c r="C518" s="1152"/>
      <c r="D518" s="1152"/>
      <c r="E518" s="1152"/>
      <c r="F518" s="991"/>
      <c r="G518" s="991"/>
      <c r="H518" s="991"/>
      <c r="I518" s="991"/>
      <c r="J518" s="991"/>
      <c r="K518" s="991"/>
      <c r="L518" s="991"/>
      <c r="M518" s="991"/>
      <c r="N518" s="991"/>
      <c r="O518" s="991"/>
      <c r="P518" s="991"/>
      <c r="Q518" s="991"/>
      <c r="R518" s="991"/>
      <c r="S518" s="991"/>
      <c r="T518" s="991"/>
      <c r="U518" s="991"/>
      <c r="V518" s="991"/>
      <c r="W518" s="991"/>
      <c r="X518" s="991"/>
      <c r="Y518" s="991"/>
      <c r="Z518" s="991"/>
      <c r="AA518" s="991"/>
    </row>
    <row r="519" spans="1:27" ht="31.5">
      <c r="A519" s="1150" t="s">
        <v>7931</v>
      </c>
      <c r="B519" s="1160" t="s">
        <v>7976</v>
      </c>
      <c r="C519" s="1152"/>
      <c r="D519" s="1152"/>
      <c r="E519" s="1152"/>
      <c r="F519" s="991"/>
      <c r="G519" s="991"/>
      <c r="H519" s="991"/>
      <c r="I519" s="991"/>
      <c r="J519" s="991"/>
      <c r="K519" s="991"/>
      <c r="L519" s="991"/>
      <c r="M519" s="991"/>
      <c r="N519" s="991"/>
      <c r="O519" s="991"/>
      <c r="P519" s="991"/>
      <c r="Q519" s="991"/>
      <c r="R519" s="991"/>
      <c r="S519" s="991"/>
      <c r="T519" s="991"/>
      <c r="U519" s="991"/>
      <c r="V519" s="991"/>
      <c r="W519" s="991"/>
      <c r="X519" s="991"/>
      <c r="Y519" s="991"/>
      <c r="Z519" s="991"/>
      <c r="AA519" s="991"/>
    </row>
    <row r="520" spans="1:27" ht="47.25">
      <c r="A520" s="1150" t="s">
        <v>7931</v>
      </c>
      <c r="B520" s="1144" t="s">
        <v>7970</v>
      </c>
      <c r="C520" s="1152"/>
      <c r="D520" s="1152"/>
      <c r="E520" s="1152"/>
      <c r="F520" s="991"/>
      <c r="G520" s="991"/>
      <c r="H520" s="991"/>
      <c r="I520" s="991"/>
      <c r="J520" s="991"/>
      <c r="K520" s="991"/>
      <c r="L520" s="991"/>
      <c r="M520" s="991"/>
      <c r="N520" s="991"/>
      <c r="O520" s="991"/>
      <c r="P520" s="991"/>
      <c r="Q520" s="991"/>
      <c r="R520" s="991"/>
      <c r="S520" s="991"/>
      <c r="T520" s="991"/>
      <c r="U520" s="991"/>
      <c r="V520" s="991"/>
      <c r="W520" s="991"/>
      <c r="X520" s="991"/>
      <c r="Y520" s="991"/>
      <c r="Z520" s="991"/>
      <c r="AA520" s="991"/>
    </row>
    <row r="521" spans="1:27" ht="31.5">
      <c r="A521" s="1150" t="s">
        <v>7931</v>
      </c>
      <c r="B521" s="1144" t="s">
        <v>8348</v>
      </c>
      <c r="C521" s="1152"/>
      <c r="D521" s="1152"/>
      <c r="E521" s="1152"/>
      <c r="F521" s="991"/>
      <c r="G521" s="991"/>
      <c r="H521" s="991"/>
      <c r="I521" s="991"/>
      <c r="J521" s="991"/>
      <c r="K521" s="991"/>
      <c r="L521" s="991"/>
      <c r="M521" s="991"/>
      <c r="N521" s="991"/>
      <c r="O521" s="991"/>
      <c r="P521" s="991"/>
      <c r="Q521" s="991"/>
      <c r="R521" s="991"/>
      <c r="S521" s="991"/>
      <c r="T521" s="991"/>
      <c r="U521" s="991"/>
      <c r="V521" s="991"/>
      <c r="W521" s="991"/>
      <c r="X521" s="991"/>
      <c r="Y521" s="991"/>
      <c r="Z521" s="991"/>
      <c r="AA521" s="991"/>
    </row>
    <row r="522" spans="1:27" ht="31.5">
      <c r="A522" s="1150" t="s">
        <v>7931</v>
      </c>
      <c r="B522" s="1144" t="s">
        <v>7948</v>
      </c>
      <c r="C522" s="1152"/>
      <c r="D522" s="1152"/>
      <c r="E522" s="1152"/>
      <c r="F522" s="991"/>
      <c r="G522" s="991"/>
      <c r="H522" s="991"/>
      <c r="I522" s="991"/>
      <c r="J522" s="991"/>
      <c r="K522" s="991"/>
      <c r="L522" s="991"/>
      <c r="M522" s="991"/>
      <c r="N522" s="991"/>
      <c r="O522" s="991"/>
      <c r="P522" s="991"/>
      <c r="Q522" s="991"/>
      <c r="R522" s="991"/>
      <c r="S522" s="991"/>
      <c r="T522" s="991"/>
      <c r="U522" s="991"/>
      <c r="V522" s="991"/>
      <c r="W522" s="991"/>
      <c r="X522" s="991"/>
      <c r="Y522" s="991"/>
      <c r="Z522" s="991"/>
      <c r="AA522" s="991"/>
    </row>
    <row r="523" spans="1:27" ht="31.5">
      <c r="A523" s="1150" t="s">
        <v>7931</v>
      </c>
      <c r="B523" s="1144" t="s">
        <v>7940</v>
      </c>
      <c r="C523" s="1152"/>
      <c r="D523" s="1152"/>
      <c r="E523" s="1152"/>
      <c r="F523" s="991"/>
      <c r="G523" s="991"/>
      <c r="H523" s="991"/>
      <c r="I523" s="991"/>
      <c r="J523" s="991"/>
      <c r="K523" s="991"/>
      <c r="L523" s="991"/>
      <c r="M523" s="991"/>
      <c r="N523" s="991"/>
      <c r="O523" s="991"/>
      <c r="P523" s="991"/>
      <c r="Q523" s="991"/>
      <c r="R523" s="991"/>
      <c r="S523" s="991"/>
      <c r="T523" s="991"/>
      <c r="U523" s="991"/>
      <c r="V523" s="991"/>
      <c r="W523" s="991"/>
      <c r="X523" s="991"/>
      <c r="Y523" s="991"/>
      <c r="Z523" s="991"/>
      <c r="AA523" s="991"/>
    </row>
    <row r="524" spans="1:27" ht="31.5">
      <c r="A524" s="1150" t="s">
        <v>7931</v>
      </c>
      <c r="B524" s="1144" t="s">
        <v>7962</v>
      </c>
      <c r="C524" s="1152"/>
      <c r="D524" s="1152"/>
      <c r="E524" s="1152"/>
      <c r="F524" s="991"/>
      <c r="G524" s="991"/>
      <c r="H524" s="991"/>
      <c r="I524" s="991"/>
      <c r="J524" s="991"/>
      <c r="K524" s="991"/>
      <c r="L524" s="991"/>
      <c r="M524" s="991"/>
      <c r="N524" s="991"/>
      <c r="O524" s="991"/>
      <c r="P524" s="991"/>
      <c r="Q524" s="991"/>
      <c r="R524" s="991"/>
      <c r="S524" s="991"/>
      <c r="T524" s="991"/>
      <c r="U524" s="991"/>
      <c r="V524" s="991"/>
      <c r="W524" s="991"/>
      <c r="X524" s="991"/>
      <c r="Y524" s="991"/>
      <c r="Z524" s="991"/>
      <c r="AA524" s="991"/>
    </row>
    <row r="525" spans="1:27" ht="31.5">
      <c r="A525" s="1150" t="s">
        <v>7931</v>
      </c>
      <c r="B525" s="1144" t="s">
        <v>7968</v>
      </c>
      <c r="C525" s="1152"/>
      <c r="D525" s="1152"/>
      <c r="E525" s="1152"/>
      <c r="F525" s="991"/>
      <c r="G525" s="991"/>
      <c r="H525" s="991"/>
      <c r="I525" s="991"/>
      <c r="J525" s="991"/>
      <c r="K525" s="991"/>
      <c r="L525" s="991"/>
      <c r="M525" s="991"/>
      <c r="N525" s="991"/>
      <c r="O525" s="991"/>
      <c r="P525" s="991"/>
      <c r="Q525" s="991"/>
      <c r="R525" s="991"/>
      <c r="S525" s="991"/>
      <c r="T525" s="991"/>
      <c r="U525" s="991"/>
      <c r="V525" s="991"/>
      <c r="W525" s="991"/>
      <c r="X525" s="991"/>
      <c r="Y525" s="991"/>
      <c r="Z525" s="991"/>
      <c r="AA525" s="991"/>
    </row>
    <row r="526" spans="1:27" ht="47.25">
      <c r="A526" s="1150" t="s">
        <v>7931</v>
      </c>
      <c r="B526" s="1144" t="s">
        <v>7955</v>
      </c>
      <c r="C526" s="1152"/>
      <c r="D526" s="1152"/>
      <c r="E526" s="1152"/>
      <c r="F526" s="991"/>
      <c r="G526" s="991"/>
      <c r="H526" s="991"/>
      <c r="I526" s="991"/>
      <c r="J526" s="991"/>
      <c r="K526" s="991"/>
      <c r="L526" s="991"/>
      <c r="M526" s="991"/>
      <c r="N526" s="991"/>
      <c r="O526" s="991"/>
      <c r="P526" s="991"/>
      <c r="Q526" s="991"/>
      <c r="R526" s="991"/>
      <c r="S526" s="991"/>
      <c r="T526" s="991"/>
      <c r="U526" s="991"/>
      <c r="V526" s="991"/>
      <c r="W526" s="991"/>
      <c r="X526" s="991"/>
      <c r="Y526" s="991"/>
      <c r="Z526" s="991"/>
      <c r="AA526" s="991"/>
    </row>
    <row r="527" spans="1:27" ht="18">
      <c r="A527" s="1150" t="s">
        <v>7931</v>
      </c>
      <c r="B527" s="1144" t="s">
        <v>7972</v>
      </c>
      <c r="C527" s="1152"/>
      <c r="D527" s="1152"/>
      <c r="E527" s="1152"/>
      <c r="F527" s="991"/>
      <c r="G527" s="991"/>
      <c r="H527" s="991"/>
      <c r="I527" s="991"/>
      <c r="J527" s="991"/>
      <c r="K527" s="991"/>
      <c r="L527" s="991"/>
      <c r="M527" s="991"/>
      <c r="N527" s="991"/>
      <c r="O527" s="991"/>
      <c r="P527" s="991"/>
      <c r="Q527" s="991"/>
      <c r="R527" s="991"/>
      <c r="S527" s="991"/>
      <c r="T527" s="991"/>
      <c r="U527" s="991"/>
      <c r="V527" s="991"/>
      <c r="W527" s="991"/>
      <c r="X527" s="991"/>
      <c r="Y527" s="991"/>
      <c r="Z527" s="991"/>
      <c r="AA527" s="991"/>
    </row>
    <row r="528" spans="1:27" ht="31.5">
      <c r="A528" s="1150" t="s">
        <v>7931</v>
      </c>
      <c r="B528" s="1144" t="s">
        <v>7980</v>
      </c>
      <c r="C528" s="1152"/>
      <c r="D528" s="1152"/>
      <c r="E528" s="1152"/>
      <c r="F528" s="991"/>
      <c r="G528" s="991"/>
      <c r="H528" s="991"/>
      <c r="I528" s="991"/>
      <c r="J528" s="991"/>
      <c r="K528" s="991"/>
      <c r="L528" s="991"/>
      <c r="M528" s="991"/>
      <c r="N528" s="991"/>
      <c r="O528" s="991"/>
      <c r="P528" s="991"/>
      <c r="Q528" s="991"/>
      <c r="R528" s="991"/>
      <c r="S528" s="991"/>
      <c r="T528" s="991"/>
      <c r="U528" s="991"/>
      <c r="V528" s="991"/>
      <c r="W528" s="991"/>
      <c r="X528" s="991"/>
      <c r="Y528" s="991"/>
      <c r="Z528" s="991"/>
      <c r="AA528" s="991"/>
    </row>
    <row r="529" spans="1:27" ht="31.5">
      <c r="A529" s="1150" t="s">
        <v>7931</v>
      </c>
      <c r="B529" s="1144" t="s">
        <v>8350</v>
      </c>
      <c r="C529" s="1152"/>
      <c r="D529" s="1152"/>
      <c r="E529" s="1152"/>
      <c r="F529" s="991"/>
      <c r="G529" s="991"/>
      <c r="H529" s="991"/>
      <c r="I529" s="991"/>
      <c r="J529" s="991"/>
      <c r="K529" s="991"/>
      <c r="L529" s="991"/>
      <c r="M529" s="991"/>
      <c r="N529" s="991"/>
      <c r="O529" s="991"/>
      <c r="P529" s="991"/>
      <c r="Q529" s="991"/>
      <c r="R529" s="991"/>
      <c r="S529" s="991"/>
      <c r="T529" s="991"/>
      <c r="U529" s="991"/>
      <c r="V529" s="991"/>
      <c r="W529" s="991"/>
      <c r="X529" s="991"/>
      <c r="Y529" s="991"/>
      <c r="Z529" s="991"/>
      <c r="AA529" s="991"/>
    </row>
    <row r="530" spans="1:27" ht="31.5">
      <c r="A530" s="1150" t="s">
        <v>7931</v>
      </c>
      <c r="B530" s="1144" t="s">
        <v>7956</v>
      </c>
      <c r="C530" s="1152"/>
      <c r="D530" s="1152"/>
      <c r="E530" s="1152"/>
      <c r="F530" s="991"/>
      <c r="G530" s="991"/>
      <c r="H530" s="991"/>
      <c r="I530" s="991"/>
      <c r="J530" s="991"/>
      <c r="K530" s="991"/>
      <c r="L530" s="991"/>
      <c r="M530" s="991"/>
      <c r="N530" s="991"/>
      <c r="O530" s="991"/>
      <c r="P530" s="991"/>
      <c r="Q530" s="991"/>
      <c r="R530" s="991"/>
      <c r="S530" s="991"/>
      <c r="T530" s="991"/>
      <c r="U530" s="991"/>
      <c r="V530" s="991"/>
      <c r="W530" s="991"/>
      <c r="X530" s="991"/>
      <c r="Y530" s="991"/>
      <c r="Z530" s="991"/>
      <c r="AA530" s="991"/>
    </row>
    <row r="531" spans="1:27" ht="18">
      <c r="A531" s="1150" t="s">
        <v>7931</v>
      </c>
      <c r="B531" s="1144" t="s">
        <v>7937</v>
      </c>
      <c r="C531" s="1152"/>
      <c r="D531" s="1152"/>
      <c r="E531" s="1152"/>
      <c r="F531" s="991"/>
      <c r="G531" s="991"/>
      <c r="H531" s="991"/>
      <c r="I531" s="991"/>
      <c r="J531" s="991"/>
      <c r="K531" s="991"/>
      <c r="L531" s="991"/>
      <c r="M531" s="991"/>
      <c r="N531" s="991"/>
      <c r="O531" s="991"/>
      <c r="P531" s="991"/>
      <c r="Q531" s="991"/>
      <c r="R531" s="991"/>
      <c r="S531" s="991"/>
      <c r="T531" s="991"/>
      <c r="U531" s="991"/>
      <c r="V531" s="991"/>
      <c r="W531" s="991"/>
      <c r="X531" s="991"/>
      <c r="Y531" s="991"/>
      <c r="Z531" s="991"/>
      <c r="AA531" s="991"/>
    </row>
    <row r="532" spans="1:27" ht="47.25">
      <c r="A532" s="1150" t="s">
        <v>7931</v>
      </c>
      <c r="B532" s="1144" t="s">
        <v>7993</v>
      </c>
      <c r="C532" s="1152"/>
      <c r="D532" s="1152"/>
      <c r="E532" s="1152"/>
      <c r="F532" s="991"/>
      <c r="G532" s="991"/>
      <c r="H532" s="991"/>
      <c r="I532" s="991"/>
      <c r="J532" s="991"/>
      <c r="K532" s="991"/>
      <c r="L532" s="991"/>
      <c r="M532" s="991"/>
      <c r="N532" s="991"/>
      <c r="O532" s="991"/>
      <c r="P532" s="991"/>
      <c r="Q532" s="991"/>
      <c r="R532" s="991"/>
      <c r="S532" s="991"/>
      <c r="T532" s="991"/>
      <c r="U532" s="991"/>
      <c r="V532" s="991"/>
      <c r="W532" s="991"/>
      <c r="X532" s="991"/>
      <c r="Y532" s="991"/>
      <c r="Z532" s="991"/>
      <c r="AA532" s="991"/>
    </row>
    <row r="533" spans="1:27" ht="31.5">
      <c r="A533" s="1143" t="s">
        <v>8008</v>
      </c>
      <c r="B533" s="1160" t="s">
        <v>8010</v>
      </c>
      <c r="C533" s="1152"/>
      <c r="D533" s="1152"/>
      <c r="E533" s="1152"/>
      <c r="F533" s="991"/>
      <c r="G533" s="991"/>
      <c r="H533" s="991"/>
      <c r="I533" s="991"/>
      <c r="J533" s="991"/>
      <c r="K533" s="991"/>
      <c r="L533" s="991"/>
      <c r="M533" s="991"/>
      <c r="N533" s="991"/>
      <c r="O533" s="991"/>
      <c r="P533" s="991"/>
      <c r="Q533" s="991"/>
      <c r="R533" s="991"/>
      <c r="S533" s="991"/>
      <c r="T533" s="991"/>
      <c r="U533" s="991"/>
      <c r="V533" s="991"/>
      <c r="W533" s="991"/>
      <c r="X533" s="991"/>
      <c r="Y533" s="991"/>
      <c r="Z533" s="991"/>
      <c r="AA533" s="991"/>
    </row>
    <row r="534" spans="1:27" ht="18">
      <c r="A534" s="1150" t="s">
        <v>8008</v>
      </c>
      <c r="B534" s="1160" t="s">
        <v>8012</v>
      </c>
      <c r="C534" s="1152"/>
      <c r="D534" s="1152"/>
      <c r="E534" s="1152"/>
      <c r="F534" s="991"/>
      <c r="G534" s="991"/>
      <c r="H534" s="991"/>
      <c r="I534" s="991"/>
      <c r="J534" s="991"/>
      <c r="K534" s="991"/>
      <c r="L534" s="991"/>
      <c r="M534" s="991"/>
      <c r="N534" s="991"/>
      <c r="O534" s="991"/>
      <c r="P534" s="991"/>
      <c r="Q534" s="991"/>
      <c r="R534" s="991"/>
      <c r="S534" s="991"/>
      <c r="T534" s="991"/>
      <c r="U534" s="991"/>
      <c r="V534" s="991"/>
      <c r="W534" s="991"/>
      <c r="X534" s="991"/>
      <c r="Y534" s="991"/>
      <c r="Z534" s="991"/>
      <c r="AA534" s="991"/>
    </row>
    <row r="535" spans="1:27" ht="31.5">
      <c r="A535" s="1150" t="s">
        <v>8008</v>
      </c>
      <c r="B535" s="1160" t="s">
        <v>8011</v>
      </c>
      <c r="C535" s="1152"/>
      <c r="D535" s="1152"/>
      <c r="E535" s="1152"/>
      <c r="F535" s="991"/>
      <c r="G535" s="991"/>
      <c r="H535" s="991"/>
      <c r="I535" s="991"/>
      <c r="J535" s="991"/>
      <c r="K535" s="991"/>
      <c r="L535" s="991"/>
      <c r="M535" s="991"/>
      <c r="N535" s="991"/>
      <c r="O535" s="991"/>
      <c r="P535" s="991"/>
      <c r="Q535" s="991"/>
      <c r="R535" s="991"/>
      <c r="S535" s="991"/>
      <c r="T535" s="991"/>
      <c r="U535" s="991"/>
      <c r="V535" s="991"/>
      <c r="W535" s="991"/>
      <c r="X535" s="991"/>
      <c r="Y535" s="991"/>
      <c r="Z535" s="991"/>
      <c r="AA535" s="991"/>
    </row>
    <row r="536" spans="1:27" ht="18">
      <c r="A536" s="1150" t="s">
        <v>8008</v>
      </c>
      <c r="B536" s="1160" t="s">
        <v>8009</v>
      </c>
      <c r="C536" s="1152"/>
      <c r="D536" s="1152"/>
      <c r="E536" s="1152"/>
      <c r="F536" s="991"/>
      <c r="G536" s="991"/>
      <c r="H536" s="991"/>
      <c r="I536" s="991"/>
      <c r="J536" s="991"/>
      <c r="K536" s="991"/>
      <c r="L536" s="991"/>
      <c r="M536" s="991"/>
      <c r="N536" s="991"/>
      <c r="O536" s="991"/>
      <c r="P536" s="991"/>
      <c r="Q536" s="991"/>
      <c r="R536" s="991"/>
      <c r="S536" s="991"/>
      <c r="T536" s="991"/>
      <c r="U536" s="991"/>
      <c r="V536" s="991"/>
      <c r="W536" s="991"/>
      <c r="X536" s="991"/>
      <c r="Y536" s="991"/>
      <c r="Z536" s="991"/>
      <c r="AA536" s="991"/>
    </row>
    <row r="537" spans="1:27" ht="18">
      <c r="A537" s="1143" t="s">
        <v>8013</v>
      </c>
      <c r="B537" s="1144" t="s">
        <v>8353</v>
      </c>
      <c r="C537" s="1152"/>
      <c r="D537" s="1152"/>
      <c r="E537" s="1152"/>
      <c r="F537" s="991"/>
      <c r="G537" s="991"/>
      <c r="H537" s="991"/>
      <c r="I537" s="991"/>
      <c r="J537" s="991"/>
      <c r="K537" s="991"/>
      <c r="L537" s="991"/>
      <c r="M537" s="991"/>
      <c r="N537" s="991"/>
      <c r="O537" s="991"/>
      <c r="P537" s="991"/>
      <c r="Q537" s="991"/>
      <c r="R537" s="991"/>
      <c r="S537" s="991"/>
      <c r="T537" s="991"/>
      <c r="U537" s="991"/>
      <c r="V537" s="991"/>
      <c r="W537" s="991"/>
      <c r="X537" s="991"/>
      <c r="Y537" s="991"/>
      <c r="Z537" s="991"/>
      <c r="AA537" s="991"/>
    </row>
    <row r="538" spans="1:27" ht="31.5">
      <c r="A538" s="1150" t="s">
        <v>8013</v>
      </c>
      <c r="B538" s="1144" t="s">
        <v>8015</v>
      </c>
      <c r="C538" s="1152"/>
      <c r="D538" s="1152"/>
      <c r="E538" s="1152"/>
      <c r="F538" s="991"/>
      <c r="G538" s="991"/>
      <c r="H538" s="991"/>
      <c r="I538" s="991"/>
      <c r="J538" s="991"/>
      <c r="K538" s="991"/>
      <c r="L538" s="991"/>
      <c r="M538" s="991"/>
      <c r="N538" s="991"/>
      <c r="O538" s="991"/>
      <c r="P538" s="991"/>
      <c r="Q538" s="991"/>
      <c r="R538" s="991"/>
      <c r="S538" s="991"/>
      <c r="T538" s="991"/>
      <c r="U538" s="991"/>
      <c r="V538" s="991"/>
      <c r="W538" s="991"/>
      <c r="X538" s="991"/>
      <c r="Y538" s="991"/>
      <c r="Z538" s="991"/>
      <c r="AA538" s="991"/>
    </row>
    <row r="539" spans="1:27" ht="54">
      <c r="A539" s="1150" t="s">
        <v>8016</v>
      </c>
      <c r="B539" s="1144" t="s">
        <v>8355</v>
      </c>
      <c r="C539" s="1166">
        <v>44218</v>
      </c>
      <c r="D539" s="1146" t="s">
        <v>13771</v>
      </c>
      <c r="E539" s="1163" t="s">
        <v>13772</v>
      </c>
      <c r="F539" s="991"/>
      <c r="G539" s="991"/>
      <c r="H539" s="991"/>
      <c r="I539" s="991"/>
      <c r="J539" s="991"/>
      <c r="K539" s="991"/>
      <c r="L539" s="991"/>
      <c r="M539" s="991"/>
      <c r="N539" s="991"/>
      <c r="O539" s="991"/>
      <c r="P539" s="991"/>
      <c r="Q539" s="991"/>
      <c r="R539" s="991"/>
      <c r="S539" s="991"/>
      <c r="T539" s="991"/>
      <c r="U539" s="991"/>
      <c r="V539" s="991"/>
      <c r="W539" s="991"/>
      <c r="X539" s="991"/>
      <c r="Y539" s="991"/>
      <c r="Z539" s="991"/>
      <c r="AA539" s="991"/>
    </row>
    <row r="540" spans="1:27" ht="18">
      <c r="A540" s="1150" t="s">
        <v>8016</v>
      </c>
      <c r="B540" s="1144" t="s">
        <v>8034</v>
      </c>
      <c r="C540" s="1152"/>
      <c r="D540" s="1152"/>
      <c r="E540" s="1152"/>
      <c r="F540" s="991"/>
      <c r="G540" s="991"/>
      <c r="H540" s="991"/>
      <c r="I540" s="991"/>
      <c r="J540" s="991"/>
      <c r="K540" s="991"/>
      <c r="L540" s="991"/>
      <c r="M540" s="991"/>
      <c r="N540" s="991"/>
      <c r="O540" s="991"/>
      <c r="P540" s="991"/>
      <c r="Q540" s="991"/>
      <c r="R540" s="991"/>
      <c r="S540" s="991"/>
      <c r="T540" s="991"/>
      <c r="U540" s="991"/>
      <c r="V540" s="991"/>
      <c r="W540" s="991"/>
      <c r="X540" s="991"/>
      <c r="Y540" s="991"/>
      <c r="Z540" s="991"/>
      <c r="AA540" s="991"/>
    </row>
    <row r="541" spans="1:27" ht="31.5">
      <c r="A541" s="1143" t="s">
        <v>8016</v>
      </c>
      <c r="B541" s="1144" t="s">
        <v>8020</v>
      </c>
      <c r="C541" s="1152"/>
      <c r="D541" s="1152"/>
      <c r="E541" s="1152"/>
      <c r="F541" s="991"/>
      <c r="G541" s="991"/>
      <c r="H541" s="991"/>
      <c r="I541" s="991"/>
      <c r="J541" s="991"/>
      <c r="K541" s="991"/>
      <c r="L541" s="991"/>
      <c r="M541" s="991"/>
      <c r="N541" s="991"/>
      <c r="O541" s="991"/>
      <c r="P541" s="991"/>
      <c r="Q541" s="991"/>
      <c r="R541" s="991"/>
      <c r="S541" s="991"/>
      <c r="T541" s="991"/>
      <c r="U541" s="991"/>
      <c r="V541" s="991"/>
      <c r="W541" s="991"/>
      <c r="X541" s="991"/>
      <c r="Y541" s="991"/>
      <c r="Z541" s="991"/>
      <c r="AA541" s="991"/>
    </row>
    <row r="542" spans="1:27" ht="18">
      <c r="A542" s="1150" t="s">
        <v>8016</v>
      </c>
      <c r="B542" s="1160" t="s">
        <v>8029</v>
      </c>
      <c r="C542" s="1152"/>
      <c r="D542" s="1152"/>
      <c r="E542" s="1152"/>
      <c r="F542" s="991"/>
      <c r="G542" s="991"/>
      <c r="H542" s="991"/>
      <c r="I542" s="991"/>
      <c r="J542" s="991"/>
      <c r="K542" s="991"/>
      <c r="L542" s="991"/>
      <c r="M542" s="991"/>
      <c r="N542" s="991"/>
      <c r="O542" s="991"/>
      <c r="P542" s="991"/>
      <c r="Q542" s="991"/>
      <c r="R542" s="991"/>
      <c r="S542" s="991"/>
      <c r="T542" s="991"/>
      <c r="U542" s="991"/>
      <c r="V542" s="991"/>
      <c r="W542" s="991"/>
      <c r="X542" s="991"/>
      <c r="Y542" s="991"/>
      <c r="Z542" s="991"/>
      <c r="AA542" s="991"/>
    </row>
    <row r="543" spans="1:27" ht="31.5">
      <c r="A543" s="1150" t="s">
        <v>8016</v>
      </c>
      <c r="B543" s="1160" t="s">
        <v>13773</v>
      </c>
      <c r="C543" s="1152"/>
      <c r="D543" s="1152"/>
      <c r="E543" s="1153"/>
      <c r="F543" s="991"/>
      <c r="G543" s="991"/>
      <c r="H543" s="991"/>
      <c r="I543" s="991"/>
      <c r="J543" s="991"/>
      <c r="K543" s="991"/>
      <c r="L543" s="991"/>
      <c r="M543" s="991"/>
      <c r="N543" s="991"/>
      <c r="O543" s="991"/>
      <c r="P543" s="991"/>
      <c r="Q543" s="991"/>
      <c r="R543" s="991"/>
      <c r="S543" s="991"/>
      <c r="T543" s="991"/>
      <c r="U543" s="991"/>
      <c r="V543" s="991"/>
      <c r="W543" s="991"/>
      <c r="X543" s="991"/>
      <c r="Y543" s="991"/>
      <c r="Z543" s="991"/>
      <c r="AA543" s="991"/>
    </row>
    <row r="544" spans="1:27" ht="31.5">
      <c r="A544" s="1150" t="s">
        <v>8016</v>
      </c>
      <c r="B544" s="1165" t="s">
        <v>13774</v>
      </c>
      <c r="C544" s="1183">
        <v>44207</v>
      </c>
      <c r="D544" s="1183">
        <v>44240</v>
      </c>
      <c r="E544" s="1152"/>
      <c r="F544" s="991"/>
      <c r="G544" s="991"/>
      <c r="H544" s="991"/>
      <c r="I544" s="991"/>
      <c r="J544" s="991"/>
      <c r="K544" s="991"/>
      <c r="L544" s="991"/>
      <c r="M544" s="991"/>
      <c r="N544" s="991"/>
      <c r="O544" s="991"/>
      <c r="P544" s="991"/>
      <c r="Q544" s="991"/>
      <c r="R544" s="991"/>
      <c r="S544" s="991"/>
      <c r="T544" s="991"/>
      <c r="U544" s="991"/>
      <c r="V544" s="991"/>
      <c r="W544" s="991"/>
      <c r="X544" s="991"/>
      <c r="Y544" s="991"/>
      <c r="Z544" s="991"/>
      <c r="AA544" s="991"/>
    </row>
    <row r="545" spans="1:27" ht="18">
      <c r="A545" s="1150" t="s">
        <v>8016</v>
      </c>
      <c r="B545" s="1144" t="s">
        <v>8017</v>
      </c>
      <c r="C545" s="1158"/>
      <c r="D545" s="1159"/>
      <c r="E545" s="1159"/>
      <c r="F545" s="991"/>
      <c r="G545" s="991"/>
      <c r="H545" s="991"/>
      <c r="I545" s="991"/>
      <c r="J545" s="991"/>
      <c r="K545" s="991"/>
      <c r="L545" s="991"/>
      <c r="M545" s="991"/>
      <c r="N545" s="991"/>
      <c r="O545" s="991"/>
      <c r="P545" s="991"/>
      <c r="Q545" s="991"/>
      <c r="R545" s="991"/>
      <c r="S545" s="991"/>
      <c r="T545" s="991"/>
      <c r="U545" s="991"/>
      <c r="V545" s="991"/>
      <c r="W545" s="991"/>
      <c r="X545" s="991"/>
      <c r="Y545" s="991"/>
      <c r="Z545" s="991"/>
      <c r="AA545" s="991"/>
    </row>
    <row r="546" spans="1:27" ht="31.5">
      <c r="A546" s="1150" t="s">
        <v>8016</v>
      </c>
      <c r="B546" s="1144" t="s">
        <v>8030</v>
      </c>
      <c r="C546" s="1152"/>
      <c r="D546" s="1152"/>
      <c r="E546" s="1152"/>
      <c r="F546" s="991"/>
      <c r="G546" s="991"/>
      <c r="H546" s="991"/>
      <c r="I546" s="991"/>
      <c r="J546" s="991"/>
      <c r="K546" s="991"/>
      <c r="L546" s="991"/>
      <c r="M546" s="991"/>
      <c r="N546" s="991"/>
      <c r="O546" s="991"/>
      <c r="P546" s="991"/>
      <c r="Q546" s="991"/>
      <c r="R546" s="991"/>
      <c r="S546" s="991"/>
      <c r="T546" s="991"/>
      <c r="U546" s="991"/>
      <c r="V546" s="991"/>
      <c r="W546" s="991"/>
      <c r="X546" s="991"/>
      <c r="Y546" s="991"/>
      <c r="Z546" s="991"/>
      <c r="AA546" s="991"/>
    </row>
    <row r="547" spans="1:27" ht="31.5">
      <c r="A547" s="1150" t="s">
        <v>8016</v>
      </c>
      <c r="B547" s="1144" t="s">
        <v>8354</v>
      </c>
      <c r="C547" s="1152"/>
      <c r="D547" s="1152"/>
      <c r="E547" s="1152"/>
      <c r="F547" s="991"/>
      <c r="G547" s="991"/>
      <c r="H547" s="991"/>
      <c r="I547" s="991"/>
      <c r="J547" s="991"/>
      <c r="K547" s="991"/>
      <c r="L547" s="991"/>
      <c r="M547" s="991"/>
      <c r="N547" s="991"/>
      <c r="O547" s="991"/>
      <c r="P547" s="991"/>
      <c r="Q547" s="991"/>
      <c r="R547" s="991"/>
      <c r="S547" s="991"/>
      <c r="T547" s="991"/>
      <c r="U547" s="991"/>
      <c r="V547" s="991"/>
      <c r="W547" s="991"/>
      <c r="X547" s="991"/>
      <c r="Y547" s="991"/>
      <c r="Z547" s="991"/>
      <c r="AA547" s="991"/>
    </row>
    <row r="548" spans="1:27" ht="31.5">
      <c r="A548" s="1150" t="s">
        <v>8016</v>
      </c>
      <c r="B548" s="1144" t="s">
        <v>8032</v>
      </c>
      <c r="C548" s="1152"/>
      <c r="D548" s="1152"/>
      <c r="E548" s="1152"/>
      <c r="F548" s="991"/>
      <c r="G548" s="991"/>
      <c r="H548" s="991"/>
      <c r="I548" s="991"/>
      <c r="J548" s="991"/>
      <c r="K548" s="991"/>
      <c r="L548" s="991"/>
      <c r="M548" s="991"/>
      <c r="N548" s="991"/>
      <c r="O548" s="991"/>
      <c r="P548" s="991"/>
      <c r="Q548" s="991"/>
      <c r="R548" s="991"/>
      <c r="S548" s="991"/>
      <c r="T548" s="991"/>
      <c r="U548" s="991"/>
      <c r="V548" s="991"/>
      <c r="W548" s="991"/>
      <c r="X548" s="991"/>
      <c r="Y548" s="991"/>
      <c r="Z548" s="991"/>
      <c r="AA548" s="991"/>
    </row>
    <row r="549" spans="1:27" ht="31.5">
      <c r="A549" s="1150" t="s">
        <v>8016</v>
      </c>
      <c r="B549" s="1144" t="s">
        <v>8035</v>
      </c>
      <c r="C549" s="1171"/>
      <c r="D549" s="1171"/>
      <c r="E549" s="1152"/>
      <c r="F549" s="991"/>
      <c r="G549" s="991"/>
      <c r="H549" s="991"/>
      <c r="I549" s="991"/>
      <c r="J549" s="991"/>
      <c r="K549" s="991"/>
      <c r="L549" s="991"/>
      <c r="M549" s="991"/>
      <c r="N549" s="991"/>
      <c r="O549" s="991"/>
      <c r="P549" s="991"/>
      <c r="Q549" s="991"/>
      <c r="R549" s="991"/>
      <c r="S549" s="991"/>
      <c r="T549" s="991"/>
      <c r="U549" s="991"/>
      <c r="V549" s="991"/>
      <c r="W549" s="991"/>
      <c r="X549" s="991"/>
      <c r="Y549" s="991"/>
      <c r="Z549" s="991"/>
      <c r="AA549" s="991"/>
    </row>
    <row r="550" spans="1:27" ht="31.5">
      <c r="A550" s="1150" t="s">
        <v>8016</v>
      </c>
      <c r="B550" s="1154" t="s">
        <v>8027</v>
      </c>
      <c r="C550" s="1152"/>
      <c r="D550" s="1152"/>
      <c r="E550" s="1152"/>
      <c r="F550" s="991"/>
      <c r="G550" s="991"/>
      <c r="H550" s="991"/>
      <c r="I550" s="991"/>
      <c r="J550" s="991"/>
      <c r="K550" s="991"/>
      <c r="L550" s="991"/>
      <c r="M550" s="991"/>
      <c r="N550" s="991"/>
      <c r="O550" s="991"/>
      <c r="P550" s="991"/>
      <c r="Q550" s="991"/>
      <c r="R550" s="991"/>
      <c r="S550" s="991"/>
      <c r="T550" s="991"/>
      <c r="U550" s="991"/>
      <c r="V550" s="991"/>
      <c r="W550" s="991"/>
      <c r="X550" s="991"/>
      <c r="Y550" s="991"/>
      <c r="Z550" s="991"/>
      <c r="AA550" s="991"/>
    </row>
    <row r="551" spans="1:27" ht="31.5">
      <c r="A551" s="1150" t="s">
        <v>8016</v>
      </c>
      <c r="B551" s="1154" t="s">
        <v>8018</v>
      </c>
      <c r="C551" s="1152"/>
      <c r="D551" s="1152"/>
      <c r="E551" s="1152"/>
      <c r="F551" s="991"/>
      <c r="G551" s="991"/>
      <c r="H551" s="991"/>
      <c r="I551" s="991"/>
      <c r="J551" s="991"/>
      <c r="K551" s="991"/>
      <c r="L551" s="991"/>
      <c r="M551" s="991"/>
      <c r="N551" s="991"/>
      <c r="O551" s="991"/>
      <c r="P551" s="991"/>
      <c r="Q551" s="991"/>
      <c r="R551" s="991"/>
      <c r="S551" s="991"/>
      <c r="T551" s="991"/>
      <c r="U551" s="991"/>
      <c r="V551" s="991"/>
      <c r="W551" s="991"/>
      <c r="X551" s="991"/>
      <c r="Y551" s="991"/>
      <c r="Z551" s="991"/>
      <c r="AA551" s="991"/>
    </row>
    <row r="552" spans="1:27" ht="18">
      <c r="A552" s="1143" t="s">
        <v>8036</v>
      </c>
      <c r="B552" s="1160" t="s">
        <v>8039</v>
      </c>
      <c r="C552" s="1152"/>
      <c r="D552" s="1152"/>
      <c r="E552" s="1152"/>
      <c r="F552" s="991"/>
      <c r="G552" s="991"/>
      <c r="H552" s="991"/>
      <c r="I552" s="991"/>
      <c r="J552" s="991"/>
      <c r="K552" s="991"/>
      <c r="L552" s="991"/>
      <c r="M552" s="991"/>
      <c r="N552" s="991"/>
      <c r="O552" s="991"/>
      <c r="P552" s="991"/>
      <c r="Q552" s="991"/>
      <c r="R552" s="991"/>
      <c r="S552" s="991"/>
      <c r="T552" s="991"/>
      <c r="U552" s="991"/>
      <c r="V552" s="991"/>
      <c r="W552" s="991"/>
      <c r="X552" s="991"/>
      <c r="Y552" s="991"/>
      <c r="Z552" s="991"/>
      <c r="AA552" s="991"/>
    </row>
    <row r="553" spans="1:27" ht="31.5">
      <c r="A553" s="1150" t="s">
        <v>8036</v>
      </c>
      <c r="B553" s="1144" t="s">
        <v>8037</v>
      </c>
      <c r="C553" s="1152"/>
      <c r="D553" s="1152"/>
      <c r="E553" s="1152"/>
      <c r="F553" s="991"/>
      <c r="G553" s="991"/>
      <c r="H553" s="991"/>
      <c r="I553" s="991"/>
      <c r="J553" s="991"/>
      <c r="K553" s="991"/>
      <c r="L553" s="991"/>
      <c r="M553" s="991"/>
      <c r="N553" s="991"/>
      <c r="O553" s="991"/>
      <c r="P553" s="991"/>
      <c r="Q553" s="991"/>
      <c r="R553" s="991"/>
      <c r="S553" s="991"/>
      <c r="T553" s="991"/>
      <c r="U553" s="991"/>
      <c r="V553" s="991"/>
      <c r="W553" s="991"/>
      <c r="X553" s="991"/>
      <c r="Y553" s="991"/>
      <c r="Z553" s="991"/>
      <c r="AA553" s="991"/>
    </row>
    <row r="554" spans="1:27" ht="18">
      <c r="A554" s="1150" t="s">
        <v>8036</v>
      </c>
      <c r="B554" s="1144" t="s">
        <v>8040</v>
      </c>
      <c r="C554" s="1152"/>
      <c r="D554" s="1152"/>
      <c r="E554" s="1152"/>
      <c r="F554" s="991"/>
      <c r="G554" s="991"/>
      <c r="H554" s="991"/>
      <c r="I554" s="991"/>
      <c r="J554" s="991"/>
      <c r="K554" s="991"/>
      <c r="L554" s="991"/>
      <c r="M554" s="991"/>
      <c r="N554" s="991"/>
      <c r="O554" s="991"/>
      <c r="P554" s="991"/>
      <c r="Q554" s="991"/>
      <c r="R554" s="991"/>
      <c r="S554" s="991"/>
      <c r="T554" s="991"/>
      <c r="U554" s="991"/>
      <c r="V554" s="991"/>
      <c r="W554" s="991"/>
      <c r="X554" s="991"/>
      <c r="Y554" s="991"/>
      <c r="Z554" s="991"/>
      <c r="AA554" s="991"/>
    </row>
    <row r="555" spans="1:27" ht="31.5">
      <c r="A555" s="1143" t="s">
        <v>8041</v>
      </c>
      <c r="B555" s="1144" t="s">
        <v>8052</v>
      </c>
      <c r="C555" s="1152"/>
      <c r="D555" s="1152"/>
      <c r="E555" s="1152"/>
      <c r="F555" s="991"/>
      <c r="G555" s="991"/>
      <c r="H555" s="991"/>
      <c r="I555" s="991"/>
      <c r="J555" s="991"/>
      <c r="K555" s="991"/>
      <c r="L555" s="991"/>
      <c r="M555" s="991"/>
      <c r="N555" s="991"/>
      <c r="O555" s="991"/>
      <c r="P555" s="991"/>
      <c r="Q555" s="991"/>
      <c r="R555" s="991"/>
      <c r="S555" s="991"/>
      <c r="T555" s="991"/>
      <c r="U555" s="991"/>
      <c r="V555" s="991"/>
      <c r="W555" s="991"/>
      <c r="X555" s="991"/>
      <c r="Y555" s="991"/>
      <c r="Z555" s="991"/>
      <c r="AA555" s="991"/>
    </row>
    <row r="556" spans="1:27" ht="31.5">
      <c r="A556" s="1150" t="s">
        <v>8041</v>
      </c>
      <c r="B556" s="1144" t="s">
        <v>8042</v>
      </c>
      <c r="C556" s="1152"/>
      <c r="D556" s="1152"/>
      <c r="E556" s="1152"/>
      <c r="F556" s="991"/>
      <c r="G556" s="991"/>
      <c r="H556" s="991"/>
      <c r="I556" s="991"/>
      <c r="J556" s="991"/>
      <c r="K556" s="991"/>
      <c r="L556" s="991"/>
      <c r="M556" s="991"/>
      <c r="N556" s="991"/>
      <c r="O556" s="991"/>
      <c r="P556" s="991"/>
      <c r="Q556" s="991"/>
      <c r="R556" s="991"/>
      <c r="S556" s="991"/>
      <c r="T556" s="991"/>
      <c r="U556" s="991"/>
      <c r="V556" s="991"/>
      <c r="W556" s="991"/>
      <c r="X556" s="991"/>
      <c r="Y556" s="991"/>
      <c r="Z556" s="991"/>
      <c r="AA556" s="991"/>
    </row>
    <row r="557" spans="1:27" ht="31.5">
      <c r="A557" s="1150" t="s">
        <v>8041</v>
      </c>
      <c r="B557" s="1144" t="s">
        <v>8054</v>
      </c>
      <c r="C557" s="1200"/>
      <c r="D557" s="1201"/>
      <c r="E557" s="1152"/>
      <c r="F557" s="991"/>
      <c r="G557" s="991"/>
      <c r="H557" s="991"/>
      <c r="I557" s="991"/>
      <c r="J557" s="991"/>
      <c r="K557" s="991"/>
      <c r="L557" s="991"/>
      <c r="M557" s="991"/>
      <c r="N557" s="991"/>
      <c r="O557" s="991"/>
      <c r="P557" s="991"/>
      <c r="Q557" s="991"/>
      <c r="R557" s="991"/>
      <c r="S557" s="991"/>
      <c r="T557" s="991"/>
      <c r="U557" s="991"/>
      <c r="V557" s="991"/>
      <c r="W557" s="991"/>
      <c r="X557" s="991"/>
      <c r="Y557" s="991"/>
      <c r="Z557" s="991"/>
      <c r="AA557" s="991"/>
    </row>
    <row r="558" spans="1:27" ht="31.5">
      <c r="A558" s="1150" t="s">
        <v>8041</v>
      </c>
      <c r="B558" s="1144" t="s">
        <v>8049</v>
      </c>
      <c r="C558" s="1152"/>
      <c r="D558" s="1161"/>
      <c r="E558" s="1152"/>
      <c r="F558" s="991"/>
      <c r="G558" s="991"/>
      <c r="H558" s="991"/>
      <c r="I558" s="991"/>
      <c r="J558" s="991"/>
      <c r="K558" s="991"/>
      <c r="L558" s="991"/>
      <c r="M558" s="991"/>
      <c r="N558" s="991"/>
      <c r="O558" s="991"/>
      <c r="P558" s="991"/>
      <c r="Q558" s="991"/>
      <c r="R558" s="991"/>
      <c r="S558" s="991"/>
      <c r="T558" s="991"/>
      <c r="U558" s="991"/>
      <c r="V558" s="991"/>
      <c r="W558" s="991"/>
      <c r="X558" s="991"/>
      <c r="Y558" s="991"/>
      <c r="Z558" s="991"/>
      <c r="AA558" s="991"/>
    </row>
    <row r="559" spans="1:27" ht="31.5">
      <c r="A559" s="1150" t="s">
        <v>8041</v>
      </c>
      <c r="B559" s="1144" t="s">
        <v>8046</v>
      </c>
      <c r="C559" s="1152"/>
      <c r="D559" s="1152"/>
      <c r="E559" s="1152"/>
      <c r="F559" s="991"/>
      <c r="G559" s="991"/>
      <c r="H559" s="991"/>
      <c r="I559" s="991"/>
      <c r="J559" s="991"/>
      <c r="K559" s="991"/>
      <c r="L559" s="991"/>
      <c r="M559" s="991"/>
      <c r="N559" s="991"/>
      <c r="O559" s="991"/>
      <c r="P559" s="991"/>
      <c r="Q559" s="991"/>
      <c r="R559" s="991"/>
      <c r="S559" s="991"/>
      <c r="T559" s="991"/>
      <c r="U559" s="991"/>
      <c r="V559" s="991"/>
      <c r="W559" s="991"/>
      <c r="X559" s="991"/>
      <c r="Y559" s="991"/>
      <c r="Z559" s="991"/>
      <c r="AA559" s="991"/>
    </row>
    <row r="560" spans="1:27" ht="31.5">
      <c r="A560" s="1150" t="s">
        <v>8041</v>
      </c>
      <c r="B560" s="1144" t="s">
        <v>8055</v>
      </c>
      <c r="C560" s="1152"/>
      <c r="D560" s="1152"/>
      <c r="E560" s="1152"/>
      <c r="F560" s="991"/>
      <c r="G560" s="991"/>
      <c r="H560" s="991"/>
      <c r="I560" s="991"/>
      <c r="J560" s="991"/>
      <c r="K560" s="991"/>
      <c r="L560" s="991"/>
      <c r="M560" s="991"/>
      <c r="N560" s="991"/>
      <c r="O560" s="991"/>
      <c r="P560" s="991"/>
      <c r="Q560" s="991"/>
      <c r="R560" s="991"/>
      <c r="S560" s="991"/>
      <c r="T560" s="991"/>
      <c r="U560" s="991"/>
      <c r="V560" s="991"/>
      <c r="W560" s="991"/>
      <c r="X560" s="991"/>
      <c r="Y560" s="991"/>
      <c r="Z560" s="991"/>
      <c r="AA560" s="991"/>
    </row>
    <row r="561" spans="1:27" ht="18">
      <c r="A561" s="1150" t="s">
        <v>8041</v>
      </c>
      <c r="B561" s="1144" t="s">
        <v>8048</v>
      </c>
      <c r="C561" s="1152"/>
      <c r="D561" s="1152"/>
      <c r="E561" s="1152"/>
      <c r="F561" s="991"/>
      <c r="G561" s="991"/>
      <c r="H561" s="991"/>
      <c r="I561" s="991"/>
      <c r="J561" s="991"/>
      <c r="K561" s="991"/>
      <c r="L561" s="991"/>
      <c r="M561" s="991"/>
      <c r="N561" s="991"/>
      <c r="O561" s="991"/>
      <c r="P561" s="991"/>
      <c r="Q561" s="991"/>
      <c r="R561" s="991"/>
      <c r="S561" s="991"/>
      <c r="T561" s="991"/>
      <c r="U561" s="991"/>
      <c r="V561" s="991"/>
      <c r="W561" s="991"/>
      <c r="X561" s="991"/>
      <c r="Y561" s="991"/>
      <c r="Z561" s="991"/>
      <c r="AA561" s="991"/>
    </row>
    <row r="562" spans="1:27" ht="31.5">
      <c r="A562" s="1150" t="s">
        <v>8041</v>
      </c>
      <c r="B562" s="1144" t="s">
        <v>8044</v>
      </c>
      <c r="C562" s="1152"/>
      <c r="D562" s="1152"/>
      <c r="E562" s="1152"/>
      <c r="F562" s="991"/>
      <c r="G562" s="991"/>
      <c r="H562" s="991"/>
      <c r="I562" s="991"/>
      <c r="J562" s="991"/>
      <c r="K562" s="991"/>
      <c r="L562" s="991"/>
      <c r="M562" s="991"/>
      <c r="N562" s="991"/>
      <c r="O562" s="991"/>
      <c r="P562" s="991"/>
      <c r="Q562" s="991"/>
      <c r="R562" s="991"/>
      <c r="S562" s="991"/>
      <c r="T562" s="991"/>
      <c r="U562" s="991"/>
      <c r="V562" s="991"/>
      <c r="W562" s="991"/>
      <c r="X562" s="991"/>
      <c r="Y562" s="991"/>
      <c r="Z562" s="991"/>
      <c r="AA562" s="991"/>
    </row>
    <row r="563" spans="1:27" ht="31.5">
      <c r="A563" s="1150" t="s">
        <v>8041</v>
      </c>
      <c r="B563" s="1144" t="s">
        <v>8045</v>
      </c>
      <c r="C563" s="1152"/>
      <c r="D563" s="1152"/>
      <c r="E563" s="1152"/>
      <c r="F563" s="991"/>
      <c r="G563" s="991"/>
      <c r="H563" s="991"/>
      <c r="I563" s="991"/>
      <c r="J563" s="991"/>
      <c r="K563" s="991"/>
      <c r="L563" s="991"/>
      <c r="M563" s="991"/>
      <c r="N563" s="991"/>
      <c r="O563" s="991"/>
      <c r="P563" s="991"/>
      <c r="Q563" s="991"/>
      <c r="R563" s="991"/>
      <c r="S563" s="991"/>
      <c r="T563" s="991"/>
      <c r="U563" s="991"/>
      <c r="V563" s="991"/>
      <c r="W563" s="991"/>
      <c r="X563" s="991"/>
      <c r="Y563" s="991"/>
      <c r="Z563" s="991"/>
      <c r="AA563" s="991"/>
    </row>
    <row r="564" spans="1:27" ht="31.5">
      <c r="A564" s="1150" t="s">
        <v>8041</v>
      </c>
      <c r="B564" s="1144" t="s">
        <v>8051</v>
      </c>
      <c r="C564" s="1152"/>
      <c r="D564" s="1152"/>
      <c r="E564" s="1152"/>
      <c r="F564" s="991"/>
      <c r="G564" s="991"/>
      <c r="H564" s="991"/>
      <c r="I564" s="991"/>
      <c r="J564" s="991"/>
      <c r="K564" s="991"/>
      <c r="L564" s="991"/>
      <c r="M564" s="991"/>
      <c r="N564" s="991"/>
      <c r="O564" s="991"/>
      <c r="P564" s="991"/>
      <c r="Q564" s="991"/>
      <c r="R564" s="991"/>
      <c r="S564" s="991"/>
      <c r="T564" s="991"/>
      <c r="U564" s="991"/>
      <c r="V564" s="991"/>
      <c r="W564" s="991"/>
      <c r="X564" s="991"/>
      <c r="Y564" s="991"/>
      <c r="Z564" s="991"/>
      <c r="AA564" s="991"/>
    </row>
    <row r="565" spans="1:27" ht="47.25">
      <c r="A565" s="1150" t="s">
        <v>8057</v>
      </c>
      <c r="B565" s="1144" t="s">
        <v>8086</v>
      </c>
      <c r="C565" s="1152"/>
      <c r="D565" s="1152"/>
      <c r="E565" s="1152"/>
      <c r="F565" s="991"/>
      <c r="G565" s="991"/>
      <c r="H565" s="991"/>
      <c r="I565" s="991"/>
      <c r="J565" s="991"/>
      <c r="K565" s="991"/>
      <c r="L565" s="991"/>
      <c r="M565" s="991"/>
      <c r="N565" s="991"/>
      <c r="O565" s="991"/>
      <c r="P565" s="991"/>
      <c r="Q565" s="991"/>
      <c r="R565" s="991"/>
      <c r="S565" s="991"/>
      <c r="T565" s="991"/>
      <c r="U565" s="991"/>
      <c r="V565" s="991"/>
      <c r="W565" s="991"/>
      <c r="X565" s="991"/>
      <c r="Y565" s="991"/>
      <c r="Z565" s="991"/>
      <c r="AA565" s="991"/>
    </row>
    <row r="566" spans="1:27" ht="31.5">
      <c r="A566" s="1150" t="s">
        <v>8057</v>
      </c>
      <c r="B566" s="1144" t="s">
        <v>6600</v>
      </c>
      <c r="C566" s="1152"/>
      <c r="D566" s="1152"/>
      <c r="E566" s="1152"/>
      <c r="F566" s="991"/>
      <c r="G566" s="991"/>
      <c r="H566" s="991"/>
      <c r="I566" s="991"/>
      <c r="J566" s="991"/>
      <c r="K566" s="991"/>
      <c r="L566" s="991"/>
      <c r="M566" s="991"/>
      <c r="N566" s="991"/>
      <c r="O566" s="991"/>
      <c r="P566" s="991"/>
      <c r="Q566" s="991"/>
      <c r="R566" s="991"/>
      <c r="S566" s="991"/>
      <c r="T566" s="991"/>
      <c r="U566" s="991"/>
      <c r="V566" s="991"/>
      <c r="W566" s="991"/>
      <c r="X566" s="991"/>
      <c r="Y566" s="991"/>
      <c r="Z566" s="991"/>
      <c r="AA566" s="991"/>
    </row>
    <row r="567" spans="1:27" ht="18">
      <c r="A567" s="1150" t="s">
        <v>8057</v>
      </c>
      <c r="B567" s="1144" t="s">
        <v>7345</v>
      </c>
      <c r="C567" s="1152"/>
      <c r="D567" s="1152"/>
      <c r="E567" s="1152"/>
      <c r="F567" s="991"/>
      <c r="G567" s="991"/>
      <c r="H567" s="991"/>
      <c r="I567" s="991"/>
      <c r="J567" s="991"/>
      <c r="K567" s="991"/>
      <c r="L567" s="991"/>
      <c r="M567" s="991"/>
      <c r="N567" s="991"/>
      <c r="O567" s="991"/>
      <c r="P567" s="991"/>
      <c r="Q567" s="991"/>
      <c r="R567" s="991"/>
      <c r="S567" s="991"/>
      <c r="T567" s="991"/>
      <c r="U567" s="991"/>
      <c r="V567" s="991"/>
      <c r="W567" s="991"/>
      <c r="X567" s="991"/>
      <c r="Y567" s="991"/>
      <c r="Z567" s="991"/>
      <c r="AA567" s="991"/>
    </row>
    <row r="568" spans="1:27" ht="18">
      <c r="A568" s="1143" t="s">
        <v>8057</v>
      </c>
      <c r="B568" s="1154" t="s">
        <v>8083</v>
      </c>
      <c r="C568" s="1152"/>
      <c r="D568" s="1152"/>
      <c r="E568" s="1152"/>
      <c r="F568" s="991"/>
      <c r="G568" s="991"/>
      <c r="H568" s="991"/>
      <c r="I568" s="991"/>
      <c r="J568" s="991"/>
      <c r="K568" s="991"/>
      <c r="L568" s="991"/>
      <c r="M568" s="991"/>
      <c r="N568" s="991"/>
      <c r="O568" s="991"/>
      <c r="P568" s="991"/>
      <c r="Q568" s="991"/>
      <c r="R568" s="991"/>
      <c r="S568" s="991"/>
      <c r="T568" s="991"/>
      <c r="U568" s="991"/>
      <c r="V568" s="991"/>
      <c r="W568" s="991"/>
      <c r="X568" s="991"/>
      <c r="Y568" s="991"/>
      <c r="Z568" s="991"/>
      <c r="AA568" s="991"/>
    </row>
    <row r="569" spans="1:27" ht="31.5">
      <c r="A569" s="1150" t="s">
        <v>8057</v>
      </c>
      <c r="B569" s="1144" t="s">
        <v>8107</v>
      </c>
      <c r="C569" s="1152"/>
      <c r="D569" s="1152"/>
      <c r="E569" s="1152"/>
      <c r="F569" s="991"/>
      <c r="G569" s="991"/>
      <c r="H569" s="991"/>
      <c r="I569" s="991"/>
      <c r="J569" s="991"/>
      <c r="K569" s="991"/>
      <c r="L569" s="991"/>
      <c r="M569" s="991"/>
      <c r="N569" s="991"/>
      <c r="O569" s="991"/>
      <c r="P569" s="991"/>
      <c r="Q569" s="991"/>
      <c r="R569" s="991"/>
      <c r="S569" s="991"/>
      <c r="T569" s="991"/>
      <c r="U569" s="991"/>
      <c r="V569" s="991"/>
      <c r="W569" s="991"/>
      <c r="X569" s="991"/>
      <c r="Y569" s="991"/>
      <c r="Z569" s="991"/>
      <c r="AA569" s="991"/>
    </row>
    <row r="570" spans="1:27" ht="18">
      <c r="A570" s="1150" t="s">
        <v>8057</v>
      </c>
      <c r="B570" s="1144" t="s">
        <v>8067</v>
      </c>
      <c r="C570" s="1152"/>
      <c r="D570" s="1145">
        <v>44247</v>
      </c>
      <c r="E570" s="1152"/>
      <c r="F570" s="991"/>
      <c r="G570" s="991"/>
      <c r="H570" s="991"/>
      <c r="I570" s="991"/>
      <c r="J570" s="991"/>
      <c r="K570" s="991"/>
      <c r="L570" s="991"/>
      <c r="M570" s="991"/>
      <c r="N570" s="991"/>
      <c r="O570" s="991"/>
      <c r="P570" s="991"/>
      <c r="Q570" s="991"/>
      <c r="R570" s="991"/>
      <c r="S570" s="991"/>
      <c r="T570" s="991"/>
      <c r="U570" s="991"/>
      <c r="V570" s="991"/>
      <c r="W570" s="991"/>
      <c r="X570" s="991"/>
      <c r="Y570" s="991"/>
      <c r="Z570" s="991"/>
      <c r="AA570" s="991"/>
    </row>
    <row r="571" spans="1:27" ht="31.5">
      <c r="A571" s="1150" t="s">
        <v>8057</v>
      </c>
      <c r="B571" s="1144" t="s">
        <v>8102</v>
      </c>
      <c r="C571" s="1152"/>
      <c r="D571" s="1152"/>
      <c r="E571" s="1152"/>
      <c r="F571" s="991"/>
      <c r="G571" s="991"/>
      <c r="H571" s="991"/>
      <c r="I571" s="991"/>
      <c r="J571" s="991"/>
      <c r="K571" s="991"/>
      <c r="L571" s="991"/>
      <c r="M571" s="991"/>
      <c r="N571" s="991"/>
      <c r="O571" s="991"/>
      <c r="P571" s="991"/>
      <c r="Q571" s="991"/>
      <c r="R571" s="991"/>
      <c r="S571" s="991"/>
      <c r="T571" s="991"/>
      <c r="U571" s="991"/>
      <c r="V571" s="991"/>
      <c r="W571" s="991"/>
      <c r="X571" s="991"/>
      <c r="Y571" s="991"/>
      <c r="Z571" s="991"/>
      <c r="AA571" s="991"/>
    </row>
    <row r="572" spans="1:27" ht="31.5">
      <c r="A572" s="1150" t="s">
        <v>8057</v>
      </c>
      <c r="B572" s="1144" t="s">
        <v>8112</v>
      </c>
      <c r="C572" s="1152"/>
      <c r="D572" s="1152"/>
      <c r="E572" s="1152"/>
      <c r="F572" s="991"/>
      <c r="G572" s="991"/>
      <c r="H572" s="991"/>
      <c r="I572" s="991"/>
      <c r="J572" s="991"/>
      <c r="K572" s="991"/>
      <c r="L572" s="991"/>
      <c r="M572" s="991"/>
      <c r="N572" s="991"/>
      <c r="O572" s="991"/>
      <c r="P572" s="991"/>
      <c r="Q572" s="991"/>
      <c r="R572" s="991"/>
      <c r="S572" s="991"/>
      <c r="T572" s="991"/>
      <c r="U572" s="991"/>
      <c r="V572" s="991"/>
      <c r="W572" s="991"/>
      <c r="X572" s="991"/>
      <c r="Y572" s="991"/>
      <c r="Z572" s="991"/>
      <c r="AA572" s="991"/>
    </row>
    <row r="573" spans="1:27" ht="47.25">
      <c r="A573" s="1150" t="s">
        <v>8057</v>
      </c>
      <c r="B573" s="1144" t="s">
        <v>8092</v>
      </c>
      <c r="C573" s="1152"/>
      <c r="D573" s="1152"/>
      <c r="E573" s="1152"/>
      <c r="F573" s="991"/>
      <c r="G573" s="991"/>
      <c r="H573" s="991"/>
      <c r="I573" s="991"/>
      <c r="J573" s="991"/>
      <c r="K573" s="991"/>
      <c r="L573" s="991"/>
      <c r="M573" s="991"/>
      <c r="N573" s="991"/>
      <c r="O573" s="991"/>
      <c r="P573" s="991"/>
      <c r="Q573" s="991"/>
      <c r="R573" s="991"/>
      <c r="S573" s="991"/>
      <c r="T573" s="991"/>
      <c r="U573" s="991"/>
      <c r="V573" s="991"/>
      <c r="W573" s="991"/>
      <c r="X573" s="991"/>
      <c r="Y573" s="991"/>
      <c r="Z573" s="991"/>
      <c r="AA573" s="991"/>
    </row>
    <row r="574" spans="1:27" ht="63">
      <c r="A574" s="1150" t="s">
        <v>8057</v>
      </c>
      <c r="B574" s="1144" t="s">
        <v>8093</v>
      </c>
      <c r="C574" s="1152"/>
      <c r="D574" s="1152"/>
      <c r="E574" s="1152"/>
      <c r="F574" s="991"/>
      <c r="G574" s="991"/>
      <c r="H574" s="991"/>
      <c r="I574" s="991"/>
      <c r="J574" s="991"/>
      <c r="K574" s="991"/>
      <c r="L574" s="991"/>
      <c r="M574" s="991"/>
      <c r="N574" s="991"/>
      <c r="O574" s="991"/>
      <c r="P574" s="991"/>
      <c r="Q574" s="991"/>
      <c r="R574" s="991"/>
      <c r="S574" s="991"/>
      <c r="T574" s="991"/>
      <c r="U574" s="991"/>
      <c r="V574" s="991"/>
      <c r="W574" s="991"/>
      <c r="X574" s="991"/>
      <c r="Y574" s="991"/>
      <c r="Z574" s="991"/>
      <c r="AA574" s="991"/>
    </row>
    <row r="575" spans="1:27" ht="72" customHeight="1">
      <c r="A575" s="1150" t="s">
        <v>8057</v>
      </c>
      <c r="B575" s="1144" t="s">
        <v>8098</v>
      </c>
      <c r="C575" s="1152"/>
      <c r="D575" s="1152"/>
      <c r="E575" s="1152"/>
      <c r="F575" s="991"/>
      <c r="G575" s="991"/>
      <c r="H575" s="991"/>
      <c r="I575" s="991"/>
      <c r="J575" s="991"/>
      <c r="K575" s="991"/>
      <c r="L575" s="991"/>
      <c r="M575" s="991"/>
      <c r="N575" s="991"/>
      <c r="O575" s="991"/>
      <c r="P575" s="991"/>
      <c r="Q575" s="991"/>
      <c r="R575" s="991"/>
      <c r="S575" s="991"/>
      <c r="T575" s="991"/>
      <c r="U575" s="991"/>
      <c r="V575" s="991"/>
      <c r="W575" s="991"/>
      <c r="X575" s="991"/>
      <c r="Y575" s="991"/>
      <c r="Z575" s="991"/>
      <c r="AA575" s="991"/>
    </row>
    <row r="576" spans="1:27" ht="18">
      <c r="A576" s="1150" t="s">
        <v>8057</v>
      </c>
      <c r="B576" s="1144" t="s">
        <v>8058</v>
      </c>
      <c r="C576" s="1152"/>
      <c r="D576" s="1161"/>
      <c r="E576" s="1146"/>
      <c r="F576" s="991"/>
      <c r="G576" s="991"/>
      <c r="H576" s="991"/>
      <c r="I576" s="991"/>
      <c r="J576" s="991"/>
      <c r="K576" s="991"/>
      <c r="L576" s="991"/>
      <c r="M576" s="991"/>
      <c r="N576" s="991"/>
      <c r="O576" s="991"/>
      <c r="P576" s="991"/>
      <c r="Q576" s="991"/>
      <c r="R576" s="991"/>
      <c r="S576" s="991"/>
      <c r="T576" s="991"/>
      <c r="U576" s="991"/>
      <c r="V576" s="991"/>
      <c r="W576" s="991"/>
      <c r="X576" s="991"/>
      <c r="Y576" s="991"/>
      <c r="Z576" s="991"/>
      <c r="AA576" s="991"/>
    </row>
    <row r="577" spans="1:27" ht="31.5">
      <c r="A577" s="1150" t="s">
        <v>8057</v>
      </c>
      <c r="B577" s="1144" t="s">
        <v>8357</v>
      </c>
      <c r="C577" s="1152"/>
      <c r="D577" s="1161"/>
      <c r="E577" s="1152"/>
      <c r="F577" s="991"/>
      <c r="G577" s="991"/>
      <c r="H577" s="991"/>
      <c r="I577" s="991"/>
      <c r="J577" s="991"/>
      <c r="K577" s="991"/>
      <c r="L577" s="991"/>
      <c r="M577" s="991"/>
      <c r="N577" s="991"/>
      <c r="O577" s="991"/>
      <c r="P577" s="991"/>
      <c r="Q577" s="991"/>
      <c r="R577" s="991"/>
      <c r="S577" s="991"/>
      <c r="T577" s="991"/>
      <c r="U577" s="991"/>
      <c r="V577" s="991"/>
      <c r="W577" s="991"/>
      <c r="X577" s="991"/>
      <c r="Y577" s="991"/>
      <c r="Z577" s="991"/>
      <c r="AA577" s="991"/>
    </row>
    <row r="578" spans="1:27" ht="31.5">
      <c r="A578" s="1150" t="s">
        <v>8057</v>
      </c>
      <c r="B578" s="1160" t="s">
        <v>8111</v>
      </c>
      <c r="C578" s="1152"/>
      <c r="D578" s="1152"/>
      <c r="E578" s="1152"/>
      <c r="F578" s="991"/>
      <c r="G578" s="991"/>
      <c r="H578" s="991"/>
      <c r="I578" s="991"/>
      <c r="J578" s="991"/>
      <c r="K578" s="991"/>
      <c r="L578" s="991"/>
      <c r="M578" s="991"/>
      <c r="N578" s="991"/>
      <c r="O578" s="991"/>
      <c r="P578" s="991"/>
      <c r="Q578" s="991"/>
      <c r="R578" s="991"/>
      <c r="S578" s="991"/>
      <c r="T578" s="991"/>
      <c r="U578" s="991"/>
      <c r="V578" s="991"/>
      <c r="W578" s="991"/>
      <c r="X578" s="991"/>
      <c r="Y578" s="991"/>
      <c r="Z578" s="991"/>
      <c r="AA578" s="991"/>
    </row>
    <row r="579" spans="1:27" ht="31.5">
      <c r="A579" s="1150" t="s">
        <v>8057</v>
      </c>
      <c r="B579" s="1144" t="s">
        <v>8081</v>
      </c>
      <c r="C579" s="1152"/>
      <c r="D579" s="1152"/>
      <c r="E579" s="1152"/>
      <c r="F579" s="991"/>
      <c r="G579" s="991"/>
      <c r="H579" s="991"/>
      <c r="I579" s="991"/>
      <c r="J579" s="991"/>
      <c r="K579" s="991"/>
      <c r="L579" s="991"/>
      <c r="M579" s="991"/>
      <c r="N579" s="991"/>
      <c r="O579" s="991"/>
      <c r="P579" s="991"/>
      <c r="Q579" s="991"/>
      <c r="R579" s="991"/>
      <c r="S579" s="991"/>
      <c r="T579" s="991"/>
      <c r="U579" s="991"/>
      <c r="V579" s="991"/>
      <c r="W579" s="991"/>
      <c r="X579" s="991"/>
      <c r="Y579" s="991"/>
      <c r="Z579" s="991"/>
      <c r="AA579" s="991"/>
    </row>
    <row r="580" spans="1:27" ht="31.5">
      <c r="A580" s="1150" t="s">
        <v>8057</v>
      </c>
      <c r="B580" s="1144" t="s">
        <v>8105</v>
      </c>
      <c r="C580" s="1152"/>
      <c r="D580" s="1152"/>
      <c r="E580" s="1152"/>
      <c r="F580" s="991"/>
      <c r="G580" s="991"/>
      <c r="H580" s="991"/>
      <c r="I580" s="991"/>
      <c r="J580" s="991"/>
      <c r="K580" s="991"/>
      <c r="L580" s="991"/>
      <c r="M580" s="991"/>
      <c r="N580" s="991"/>
      <c r="O580" s="991"/>
      <c r="P580" s="991"/>
      <c r="Q580" s="991"/>
      <c r="R580" s="991"/>
      <c r="S580" s="991"/>
      <c r="T580" s="991"/>
      <c r="U580" s="991"/>
      <c r="V580" s="991"/>
      <c r="W580" s="991"/>
      <c r="X580" s="991"/>
      <c r="Y580" s="991"/>
      <c r="Z580" s="991"/>
      <c r="AA580" s="991"/>
    </row>
    <row r="581" spans="1:27" ht="31.5">
      <c r="A581" s="1150" t="s">
        <v>8057</v>
      </c>
      <c r="B581" s="1144" t="s">
        <v>8084</v>
      </c>
      <c r="C581" s="1152"/>
      <c r="D581" s="1152"/>
      <c r="E581" s="1152"/>
      <c r="F581" s="991"/>
      <c r="G581" s="991"/>
      <c r="H581" s="991"/>
      <c r="I581" s="991"/>
      <c r="J581" s="991"/>
      <c r="K581" s="991"/>
      <c r="L581" s="991"/>
      <c r="M581" s="991"/>
      <c r="N581" s="991"/>
      <c r="O581" s="991"/>
      <c r="P581" s="991"/>
      <c r="Q581" s="991"/>
      <c r="R581" s="991"/>
      <c r="S581" s="991"/>
      <c r="T581" s="991"/>
      <c r="U581" s="991"/>
      <c r="V581" s="991"/>
      <c r="W581" s="991"/>
      <c r="X581" s="991"/>
      <c r="Y581" s="991"/>
      <c r="Z581" s="991"/>
      <c r="AA581" s="991"/>
    </row>
    <row r="582" spans="1:27" ht="31.5">
      <c r="A582" s="1150" t="s">
        <v>8057</v>
      </c>
      <c r="B582" s="1144" t="s">
        <v>8096</v>
      </c>
      <c r="C582" s="1152"/>
      <c r="D582" s="1152"/>
      <c r="E582" s="1152"/>
      <c r="F582" s="991"/>
      <c r="G582" s="991"/>
      <c r="H582" s="991"/>
      <c r="I582" s="991"/>
      <c r="J582" s="991"/>
      <c r="K582" s="991"/>
      <c r="L582" s="991"/>
      <c r="M582" s="991"/>
      <c r="N582" s="991"/>
      <c r="O582" s="991"/>
      <c r="P582" s="991"/>
      <c r="Q582" s="991"/>
      <c r="R582" s="991"/>
      <c r="S582" s="991"/>
      <c r="T582" s="991"/>
      <c r="U582" s="991"/>
      <c r="V582" s="991"/>
      <c r="W582" s="991"/>
      <c r="X582" s="991"/>
      <c r="Y582" s="991"/>
      <c r="Z582" s="991"/>
      <c r="AA582" s="991"/>
    </row>
    <row r="583" spans="1:27" ht="63">
      <c r="A583" s="1150" t="s">
        <v>8057</v>
      </c>
      <c r="B583" s="1144" t="s">
        <v>8103</v>
      </c>
      <c r="C583" s="1152"/>
      <c r="D583" s="1161"/>
      <c r="E583" s="1202"/>
      <c r="F583" s="991"/>
      <c r="G583" s="991"/>
      <c r="H583" s="991"/>
      <c r="I583" s="991"/>
      <c r="J583" s="991"/>
      <c r="K583" s="991"/>
      <c r="L583" s="991"/>
      <c r="M583" s="991"/>
      <c r="N583" s="991"/>
      <c r="O583" s="991"/>
      <c r="P583" s="991"/>
      <c r="Q583" s="991"/>
      <c r="R583" s="991"/>
      <c r="S583" s="991"/>
      <c r="T583" s="991"/>
      <c r="U583" s="991"/>
      <c r="V583" s="991"/>
      <c r="W583" s="991"/>
      <c r="X583" s="991"/>
      <c r="Y583" s="991"/>
      <c r="Z583" s="991"/>
      <c r="AA583" s="991"/>
    </row>
    <row r="584" spans="1:27" ht="31.5">
      <c r="A584" s="1150" t="s">
        <v>8057</v>
      </c>
      <c r="B584" s="1144" t="s">
        <v>8113</v>
      </c>
      <c r="C584" s="1152"/>
      <c r="D584" s="1152"/>
      <c r="E584" s="1152"/>
      <c r="F584" s="991"/>
      <c r="G584" s="991"/>
      <c r="H584" s="991"/>
      <c r="I584" s="991"/>
      <c r="J584" s="991"/>
      <c r="K584" s="991"/>
      <c r="L584" s="991"/>
      <c r="M584" s="991"/>
      <c r="N584" s="991"/>
      <c r="O584" s="991"/>
      <c r="P584" s="991"/>
      <c r="Q584" s="991"/>
      <c r="R584" s="991"/>
      <c r="S584" s="991"/>
      <c r="T584" s="991"/>
      <c r="U584" s="991"/>
      <c r="V584" s="991"/>
      <c r="W584" s="991"/>
      <c r="X584" s="991"/>
      <c r="Y584" s="991"/>
      <c r="Z584" s="991"/>
      <c r="AA584" s="991"/>
    </row>
    <row r="585" spans="1:27" ht="31.5">
      <c r="A585" s="1150" t="s">
        <v>8057</v>
      </c>
      <c r="B585" s="1144" t="s">
        <v>8065</v>
      </c>
      <c r="C585" s="1152"/>
      <c r="D585" s="1152"/>
      <c r="E585" s="1152"/>
      <c r="F585" s="991"/>
      <c r="G585" s="991"/>
      <c r="H585" s="991"/>
      <c r="I585" s="991"/>
      <c r="J585" s="991"/>
      <c r="K585" s="991"/>
      <c r="L585" s="991"/>
      <c r="M585" s="991"/>
      <c r="N585" s="991"/>
      <c r="O585" s="991"/>
      <c r="P585" s="991"/>
      <c r="Q585" s="991"/>
      <c r="R585" s="991"/>
      <c r="S585" s="991"/>
      <c r="T585" s="991"/>
      <c r="U585" s="991"/>
      <c r="V585" s="991"/>
      <c r="W585" s="991"/>
      <c r="X585" s="991"/>
      <c r="Y585" s="991"/>
      <c r="Z585" s="991"/>
      <c r="AA585" s="991"/>
    </row>
    <row r="586" spans="1:27" ht="31.5">
      <c r="A586" s="1150" t="s">
        <v>8057</v>
      </c>
      <c r="B586" s="1144" t="s">
        <v>8095</v>
      </c>
      <c r="C586" s="1152"/>
      <c r="D586" s="1152"/>
      <c r="E586" s="1152"/>
      <c r="F586" s="991"/>
      <c r="G586" s="991"/>
      <c r="H586" s="991"/>
      <c r="I586" s="991"/>
      <c r="J586" s="991"/>
      <c r="K586" s="991"/>
      <c r="L586" s="991"/>
      <c r="M586" s="991"/>
      <c r="N586" s="991"/>
      <c r="O586" s="991"/>
      <c r="P586" s="991"/>
      <c r="Q586" s="991"/>
      <c r="R586" s="991"/>
      <c r="S586" s="991"/>
      <c r="T586" s="991"/>
      <c r="U586" s="991"/>
      <c r="V586" s="991"/>
      <c r="W586" s="991"/>
      <c r="X586" s="991"/>
      <c r="Y586" s="991"/>
      <c r="Z586" s="991"/>
      <c r="AA586" s="991"/>
    </row>
    <row r="587" spans="1:27" ht="306">
      <c r="A587" s="1150" t="s">
        <v>8057</v>
      </c>
      <c r="B587" s="1144" t="s">
        <v>8100</v>
      </c>
      <c r="C587" s="1166">
        <v>44172</v>
      </c>
      <c r="D587" s="1166">
        <v>44226</v>
      </c>
      <c r="E587" s="1163" t="s">
        <v>13775</v>
      </c>
      <c r="F587" s="991"/>
      <c r="G587" s="991"/>
      <c r="H587" s="991"/>
      <c r="I587" s="991"/>
      <c r="J587" s="991"/>
      <c r="K587" s="991"/>
      <c r="L587" s="991"/>
      <c r="M587" s="991"/>
      <c r="N587" s="991"/>
      <c r="O587" s="991"/>
      <c r="P587" s="991"/>
      <c r="Q587" s="991"/>
      <c r="R587" s="991"/>
      <c r="S587" s="991"/>
      <c r="T587" s="991"/>
      <c r="U587" s="991"/>
      <c r="V587" s="991"/>
      <c r="W587" s="991"/>
      <c r="X587" s="991"/>
      <c r="Y587" s="991"/>
      <c r="Z587" s="991"/>
      <c r="AA587" s="991"/>
    </row>
    <row r="588" spans="1:27" ht="47.25">
      <c r="A588" s="1150" t="s">
        <v>8057</v>
      </c>
      <c r="B588" s="1144" t="s">
        <v>8359</v>
      </c>
      <c r="C588" s="1152"/>
      <c r="D588" s="1152"/>
      <c r="E588" s="1152"/>
      <c r="F588" s="991"/>
      <c r="G588" s="991"/>
      <c r="H588" s="991"/>
      <c r="I588" s="991"/>
      <c r="J588" s="991"/>
      <c r="K588" s="991"/>
      <c r="L588" s="991"/>
      <c r="M588" s="991"/>
      <c r="N588" s="991"/>
      <c r="O588" s="991"/>
      <c r="P588" s="991"/>
      <c r="Q588" s="991"/>
      <c r="R588" s="991"/>
      <c r="S588" s="991"/>
      <c r="T588" s="991"/>
      <c r="U588" s="991"/>
      <c r="V588" s="991"/>
      <c r="W588" s="991"/>
      <c r="X588" s="991"/>
      <c r="Y588" s="991"/>
      <c r="Z588" s="991"/>
      <c r="AA588" s="991"/>
    </row>
    <row r="589" spans="1:27" ht="31.5">
      <c r="A589" s="1150" t="s">
        <v>8057</v>
      </c>
      <c r="B589" s="1144" t="s">
        <v>8099</v>
      </c>
      <c r="C589" s="1152"/>
      <c r="D589" s="1152"/>
      <c r="E589" s="1152"/>
      <c r="F589" s="991"/>
      <c r="G589" s="991"/>
      <c r="H589" s="991"/>
      <c r="I589" s="991"/>
      <c r="J589" s="991"/>
      <c r="K589" s="991"/>
      <c r="L589" s="991"/>
      <c r="M589" s="991"/>
      <c r="N589" s="991"/>
      <c r="O589" s="991"/>
      <c r="P589" s="991"/>
      <c r="Q589" s="991"/>
      <c r="R589" s="991"/>
      <c r="S589" s="991"/>
      <c r="T589" s="991"/>
      <c r="U589" s="991"/>
      <c r="V589" s="991"/>
      <c r="W589" s="991"/>
      <c r="X589" s="991"/>
      <c r="Y589" s="991"/>
      <c r="Z589" s="991"/>
      <c r="AA589" s="991"/>
    </row>
    <row r="590" spans="1:27" ht="31.5">
      <c r="A590" s="1150" t="s">
        <v>8057</v>
      </c>
      <c r="B590" s="1144" t="s">
        <v>8094</v>
      </c>
      <c r="C590" s="1152"/>
      <c r="D590" s="1152"/>
      <c r="E590" s="1152"/>
      <c r="F590" s="991"/>
      <c r="G590" s="991"/>
      <c r="H590" s="991"/>
      <c r="I590" s="991"/>
      <c r="J590" s="991"/>
      <c r="K590" s="991"/>
      <c r="L590" s="991"/>
      <c r="M590" s="991"/>
      <c r="N590" s="991"/>
      <c r="O590" s="991"/>
      <c r="P590" s="991"/>
      <c r="Q590" s="991"/>
      <c r="R590" s="991"/>
      <c r="S590" s="991"/>
      <c r="T590" s="991"/>
      <c r="U590" s="991"/>
      <c r="V590" s="991"/>
      <c r="W590" s="991"/>
      <c r="X590" s="991"/>
      <c r="Y590" s="991"/>
      <c r="Z590" s="991"/>
      <c r="AA590" s="991"/>
    </row>
    <row r="591" spans="1:27" ht="31.5">
      <c r="A591" s="1150" t="s">
        <v>8057</v>
      </c>
      <c r="B591" s="1144" t="s">
        <v>8085</v>
      </c>
      <c r="C591" s="1152"/>
      <c r="D591" s="1152"/>
      <c r="E591" s="1152"/>
      <c r="F591" s="991"/>
      <c r="G591" s="991"/>
      <c r="H591" s="991"/>
      <c r="I591" s="991"/>
      <c r="J591" s="991"/>
      <c r="K591" s="991"/>
      <c r="L591" s="991"/>
      <c r="M591" s="991"/>
      <c r="N591" s="991"/>
      <c r="O591" s="991"/>
      <c r="P591" s="991"/>
      <c r="Q591" s="991"/>
      <c r="R591" s="991"/>
      <c r="S591" s="991"/>
      <c r="T591" s="991"/>
      <c r="U591" s="991"/>
      <c r="V591" s="991"/>
      <c r="W591" s="991"/>
      <c r="X591" s="991"/>
      <c r="Y591" s="991"/>
      <c r="Z591" s="991"/>
      <c r="AA591" s="991"/>
    </row>
    <row r="592" spans="1:27" ht="31.5">
      <c r="A592" s="1150" t="s">
        <v>8057</v>
      </c>
      <c r="B592" s="1144" t="s">
        <v>8060</v>
      </c>
      <c r="C592" s="1152"/>
      <c r="D592" s="1152"/>
      <c r="E592" s="1152"/>
      <c r="F592" s="991"/>
      <c r="G592" s="991"/>
      <c r="H592" s="991"/>
      <c r="I592" s="991"/>
      <c r="J592" s="991"/>
      <c r="K592" s="991"/>
      <c r="L592" s="991"/>
      <c r="M592" s="991"/>
      <c r="N592" s="991"/>
      <c r="O592" s="991"/>
      <c r="P592" s="991"/>
      <c r="Q592" s="991"/>
      <c r="R592" s="991"/>
      <c r="S592" s="991"/>
      <c r="T592" s="991"/>
      <c r="U592" s="991"/>
      <c r="V592" s="991"/>
      <c r="W592" s="991"/>
      <c r="X592" s="991"/>
      <c r="Y592" s="991"/>
      <c r="Z592" s="991"/>
      <c r="AA592" s="991"/>
    </row>
    <row r="593" spans="1:27" ht="31.5">
      <c r="A593" s="1150" t="s">
        <v>8057</v>
      </c>
      <c r="B593" s="1154" t="s">
        <v>8116</v>
      </c>
      <c r="C593" s="1152"/>
      <c r="D593" s="1152"/>
      <c r="E593" s="1152"/>
      <c r="F593" s="991"/>
      <c r="G593" s="991"/>
      <c r="H593" s="991"/>
      <c r="I593" s="991"/>
      <c r="J593" s="991"/>
      <c r="K593" s="991"/>
      <c r="L593" s="991"/>
      <c r="M593" s="991"/>
      <c r="N593" s="991"/>
      <c r="O593" s="991"/>
      <c r="P593" s="991"/>
      <c r="Q593" s="991"/>
      <c r="R593" s="991"/>
      <c r="S593" s="991"/>
      <c r="T593" s="991"/>
      <c r="U593" s="991"/>
      <c r="V593" s="991"/>
      <c r="W593" s="991"/>
      <c r="X593" s="991"/>
      <c r="Y593" s="991"/>
      <c r="Z593" s="991"/>
      <c r="AA593" s="991"/>
    </row>
    <row r="594" spans="1:27" ht="18">
      <c r="A594" s="1150" t="s">
        <v>8057</v>
      </c>
      <c r="B594" s="1160" t="s">
        <v>8066</v>
      </c>
      <c r="C594" s="1152"/>
      <c r="D594" s="1152"/>
      <c r="E594" s="1152"/>
      <c r="F594" s="991"/>
      <c r="G594" s="991"/>
      <c r="H594" s="991"/>
      <c r="I594" s="991"/>
      <c r="J594" s="991"/>
      <c r="K594" s="991"/>
      <c r="L594" s="991"/>
      <c r="M594" s="991"/>
      <c r="N594" s="991"/>
      <c r="O594" s="991"/>
      <c r="P594" s="991"/>
      <c r="Q594" s="991"/>
      <c r="R594" s="991"/>
      <c r="S594" s="991"/>
      <c r="T594" s="991"/>
      <c r="U594" s="991"/>
      <c r="V594" s="991"/>
      <c r="W594" s="991"/>
      <c r="X594" s="991"/>
      <c r="Y594" s="991"/>
      <c r="Z594" s="991"/>
      <c r="AA594" s="991"/>
    </row>
    <row r="595" spans="1:27" ht="31.5">
      <c r="A595" s="1150" t="s">
        <v>8057</v>
      </c>
      <c r="B595" s="1144" t="s">
        <v>8064</v>
      </c>
      <c r="C595" s="1152"/>
      <c r="D595" s="1152"/>
      <c r="E595" s="1152"/>
      <c r="F595" s="991"/>
      <c r="G595" s="991"/>
      <c r="H595" s="991"/>
      <c r="I595" s="991"/>
      <c r="J595" s="991"/>
      <c r="K595" s="991"/>
      <c r="L595" s="991"/>
      <c r="M595" s="991"/>
      <c r="N595" s="991"/>
      <c r="O595" s="991"/>
      <c r="P595" s="991"/>
      <c r="Q595" s="991"/>
      <c r="R595" s="991"/>
      <c r="S595" s="991"/>
      <c r="T595" s="991"/>
      <c r="U595" s="991"/>
      <c r="V595" s="991"/>
      <c r="W595" s="991"/>
      <c r="X595" s="991"/>
      <c r="Y595" s="991"/>
      <c r="Z595" s="991"/>
      <c r="AA595" s="991"/>
    </row>
    <row r="596" spans="1:27" ht="31.5">
      <c r="A596" s="1150" t="s">
        <v>8057</v>
      </c>
      <c r="B596" s="1144" t="s">
        <v>8076</v>
      </c>
      <c r="C596" s="1152"/>
      <c r="D596" s="1152"/>
      <c r="E596" s="1152"/>
      <c r="F596" s="991"/>
      <c r="G596" s="991"/>
      <c r="H596" s="991"/>
      <c r="I596" s="991"/>
      <c r="J596" s="991"/>
      <c r="K596" s="991"/>
      <c r="L596" s="991"/>
      <c r="M596" s="991"/>
      <c r="N596" s="991"/>
      <c r="O596" s="991"/>
      <c r="P596" s="991"/>
      <c r="Q596" s="991"/>
      <c r="R596" s="991"/>
      <c r="S596" s="991"/>
      <c r="T596" s="991"/>
      <c r="U596" s="991"/>
      <c r="V596" s="991"/>
      <c r="W596" s="991"/>
      <c r="X596" s="991"/>
      <c r="Y596" s="991"/>
      <c r="Z596" s="991"/>
      <c r="AA596" s="991"/>
    </row>
    <row r="597" spans="1:27" ht="31.5">
      <c r="A597" s="1150" t="s">
        <v>8057</v>
      </c>
      <c r="B597" s="1144" t="s">
        <v>8090</v>
      </c>
      <c r="C597" s="1152"/>
      <c r="D597" s="1152"/>
      <c r="E597" s="1152"/>
      <c r="F597" s="991"/>
      <c r="G597" s="991"/>
      <c r="H597" s="991"/>
      <c r="I597" s="991"/>
      <c r="J597" s="991"/>
      <c r="K597" s="991"/>
      <c r="L597" s="991"/>
      <c r="M597" s="991"/>
      <c r="N597" s="991"/>
      <c r="O597" s="991"/>
      <c r="P597" s="991"/>
      <c r="Q597" s="991"/>
      <c r="R597" s="991"/>
      <c r="S597" s="991"/>
      <c r="T597" s="991"/>
      <c r="U597" s="991"/>
      <c r="V597" s="991"/>
      <c r="W597" s="991"/>
      <c r="X597" s="991"/>
      <c r="Y597" s="991"/>
      <c r="Z597" s="991"/>
      <c r="AA597" s="991"/>
    </row>
    <row r="598" spans="1:27" ht="18">
      <c r="A598" s="1203"/>
      <c r="B598" s="1204" t="s">
        <v>10210</v>
      </c>
      <c r="C598" s="1152"/>
      <c r="D598" s="1152"/>
      <c r="E598" s="1152"/>
      <c r="F598" s="991"/>
      <c r="G598" s="991"/>
      <c r="H598" s="991"/>
      <c r="I598" s="991"/>
      <c r="J598" s="991"/>
      <c r="K598" s="991"/>
      <c r="L598" s="991"/>
      <c r="M598" s="991"/>
      <c r="N598" s="991"/>
      <c r="O598" s="991"/>
      <c r="P598" s="991"/>
      <c r="Q598" s="991"/>
      <c r="R598" s="991"/>
      <c r="S598" s="991"/>
      <c r="T598" s="991"/>
      <c r="U598" s="991"/>
      <c r="V598" s="991"/>
      <c r="W598" s="991"/>
      <c r="X598" s="991"/>
      <c r="Y598" s="991"/>
      <c r="Z598" s="991"/>
      <c r="AA598" s="991"/>
    </row>
    <row r="599" spans="1:27" ht="31.5">
      <c r="A599" s="1150" t="s">
        <v>6099</v>
      </c>
      <c r="B599" s="1144" t="s">
        <v>8121</v>
      </c>
      <c r="C599" s="1152"/>
      <c r="D599" s="1152"/>
      <c r="E599" s="1152"/>
      <c r="F599" s="991"/>
      <c r="G599" s="991"/>
      <c r="H599" s="991"/>
      <c r="I599" s="991"/>
      <c r="J599" s="991"/>
      <c r="K599" s="991"/>
      <c r="L599" s="991"/>
      <c r="M599" s="991"/>
      <c r="N599" s="991"/>
      <c r="O599" s="991"/>
      <c r="P599" s="991"/>
      <c r="Q599" s="991"/>
      <c r="R599" s="991"/>
      <c r="S599" s="991"/>
      <c r="T599" s="991"/>
      <c r="U599" s="991"/>
      <c r="V599" s="991"/>
      <c r="W599" s="991"/>
      <c r="X599" s="991"/>
      <c r="Y599" s="991"/>
      <c r="Z599" s="991"/>
      <c r="AA599" s="991"/>
    </row>
    <row r="600" spans="1:27" ht="18">
      <c r="A600" s="1143" t="s">
        <v>6099</v>
      </c>
      <c r="B600" s="1144" t="s">
        <v>8118</v>
      </c>
      <c r="C600" s="1152"/>
      <c r="D600" s="1152"/>
      <c r="E600" s="1152"/>
      <c r="F600" s="991"/>
      <c r="G600" s="991"/>
      <c r="H600" s="991"/>
      <c r="I600" s="991"/>
      <c r="J600" s="991"/>
      <c r="K600" s="991"/>
      <c r="L600" s="991"/>
      <c r="M600" s="991"/>
      <c r="N600" s="991"/>
      <c r="O600" s="991"/>
      <c r="P600" s="991"/>
      <c r="Q600" s="991"/>
      <c r="R600" s="991"/>
      <c r="S600" s="991"/>
      <c r="T600" s="991"/>
      <c r="U600" s="991"/>
      <c r="V600" s="991"/>
      <c r="W600" s="991"/>
      <c r="X600" s="991"/>
      <c r="Y600" s="991"/>
      <c r="Z600" s="991"/>
      <c r="AA600" s="991"/>
    </row>
    <row r="601" spans="1:27" ht="18">
      <c r="A601" s="1150" t="s">
        <v>6099</v>
      </c>
      <c r="B601" s="1144" t="s">
        <v>8117</v>
      </c>
      <c r="C601" s="1152"/>
      <c r="D601" s="1152"/>
      <c r="E601" s="1152"/>
      <c r="F601" s="991"/>
      <c r="G601" s="991"/>
      <c r="H601" s="991"/>
      <c r="I601" s="991"/>
      <c r="J601" s="991"/>
      <c r="K601" s="991"/>
      <c r="L601" s="991"/>
      <c r="M601" s="991"/>
      <c r="N601" s="991"/>
      <c r="O601" s="991"/>
      <c r="P601" s="991"/>
      <c r="Q601" s="991"/>
      <c r="R601" s="991"/>
      <c r="S601" s="991"/>
      <c r="T601" s="991"/>
      <c r="U601" s="991"/>
      <c r="V601" s="991"/>
      <c r="W601" s="991"/>
      <c r="X601" s="991"/>
      <c r="Y601" s="991"/>
      <c r="Z601" s="991"/>
      <c r="AA601" s="991"/>
    </row>
    <row r="602" spans="1:27" ht="18">
      <c r="A602" s="1150" t="s">
        <v>6099</v>
      </c>
      <c r="B602" s="1144" t="s">
        <v>8122</v>
      </c>
      <c r="C602" s="1152"/>
      <c r="D602" s="1152"/>
      <c r="E602" s="1152"/>
      <c r="F602" s="991"/>
      <c r="G602" s="991"/>
      <c r="H602" s="991"/>
      <c r="I602" s="991"/>
      <c r="J602" s="991"/>
      <c r="K602" s="991"/>
      <c r="L602" s="991"/>
      <c r="M602" s="991"/>
      <c r="N602" s="991"/>
      <c r="O602" s="991"/>
      <c r="P602" s="991"/>
      <c r="Q602" s="991"/>
      <c r="R602" s="991"/>
      <c r="S602" s="991"/>
      <c r="T602" s="991"/>
      <c r="U602" s="991"/>
      <c r="V602" s="991"/>
      <c r="W602" s="991"/>
      <c r="X602" s="991"/>
      <c r="Y602" s="991"/>
      <c r="Z602" s="991"/>
      <c r="AA602" s="991"/>
    </row>
    <row r="603" spans="1:27" ht="31.5">
      <c r="A603" s="1143" t="s">
        <v>6348</v>
      </c>
      <c r="B603" s="1144" t="s">
        <v>8123</v>
      </c>
      <c r="C603" s="1152"/>
      <c r="D603" s="1152"/>
      <c r="E603" s="1152"/>
      <c r="F603" s="991"/>
      <c r="G603" s="991"/>
      <c r="H603" s="991"/>
      <c r="I603" s="991"/>
      <c r="J603" s="991"/>
      <c r="K603" s="991"/>
      <c r="L603" s="991"/>
      <c r="M603" s="991"/>
      <c r="N603" s="991"/>
      <c r="O603" s="991"/>
      <c r="P603" s="991"/>
      <c r="Q603" s="991"/>
      <c r="R603" s="991"/>
      <c r="S603" s="991"/>
      <c r="T603" s="991"/>
      <c r="U603" s="991"/>
      <c r="V603" s="991"/>
      <c r="W603" s="991"/>
      <c r="X603" s="991"/>
      <c r="Y603" s="991"/>
      <c r="Z603" s="991"/>
      <c r="AA603" s="991"/>
    </row>
    <row r="604" spans="1:27" ht="31.5">
      <c r="A604" s="1150" t="s">
        <v>8124</v>
      </c>
      <c r="B604" s="1144" t="s">
        <v>8126</v>
      </c>
      <c r="C604" s="1152"/>
      <c r="D604" s="1161"/>
      <c r="E604" s="1152"/>
      <c r="F604" s="991"/>
      <c r="G604" s="991"/>
      <c r="H604" s="991"/>
      <c r="I604" s="991"/>
      <c r="J604" s="991"/>
      <c r="K604" s="991"/>
      <c r="L604" s="991"/>
      <c r="M604" s="991"/>
      <c r="N604" s="991"/>
      <c r="O604" s="991"/>
      <c r="P604" s="991"/>
      <c r="Q604" s="991"/>
      <c r="R604" s="991"/>
      <c r="S604" s="991"/>
      <c r="T604" s="991"/>
      <c r="U604" s="991"/>
      <c r="V604" s="991"/>
      <c r="W604" s="991"/>
      <c r="X604" s="991"/>
      <c r="Y604" s="991"/>
      <c r="Z604" s="991"/>
      <c r="AA604" s="991"/>
    </row>
    <row r="605" spans="1:27" ht="31.5">
      <c r="A605" s="1143" t="s">
        <v>8124</v>
      </c>
      <c r="B605" s="1144" t="s">
        <v>8125</v>
      </c>
      <c r="C605" s="1152"/>
      <c r="D605" s="1152"/>
      <c r="E605" s="1152"/>
      <c r="F605" s="991"/>
      <c r="G605" s="991"/>
      <c r="H605" s="991"/>
      <c r="I605" s="991"/>
      <c r="J605" s="991"/>
      <c r="K605" s="991"/>
      <c r="L605" s="991"/>
      <c r="M605" s="991"/>
      <c r="N605" s="991"/>
      <c r="O605" s="991"/>
      <c r="P605" s="991"/>
      <c r="Q605" s="991"/>
      <c r="R605" s="991"/>
      <c r="S605" s="991"/>
      <c r="T605" s="991"/>
      <c r="U605" s="991"/>
      <c r="V605" s="991"/>
      <c r="W605" s="991"/>
      <c r="X605" s="991"/>
      <c r="Y605" s="991"/>
      <c r="Z605" s="991"/>
      <c r="AA605" s="991"/>
    </row>
    <row r="606" spans="1:27" ht="18">
      <c r="A606" s="1150" t="s">
        <v>8124</v>
      </c>
      <c r="B606" s="1144" t="s">
        <v>8135</v>
      </c>
      <c r="C606" s="1152"/>
      <c r="D606" s="1152"/>
      <c r="E606" s="1152"/>
      <c r="F606" s="991"/>
      <c r="G606" s="991"/>
      <c r="H606" s="991"/>
      <c r="I606" s="991"/>
      <c r="J606" s="991"/>
      <c r="K606" s="991"/>
      <c r="L606" s="991"/>
      <c r="M606" s="991"/>
      <c r="N606" s="991"/>
      <c r="O606" s="991"/>
      <c r="P606" s="991"/>
      <c r="Q606" s="991"/>
      <c r="R606" s="991"/>
      <c r="S606" s="991"/>
      <c r="T606" s="991"/>
      <c r="U606" s="991"/>
      <c r="V606" s="991"/>
      <c r="W606" s="991"/>
      <c r="X606" s="991"/>
      <c r="Y606" s="991"/>
      <c r="Z606" s="991"/>
      <c r="AA606" s="991"/>
    </row>
    <row r="607" spans="1:27" ht="31.5">
      <c r="A607" s="1150" t="s">
        <v>8124</v>
      </c>
      <c r="B607" s="1144" t="s">
        <v>8370</v>
      </c>
      <c r="C607" s="1152"/>
      <c r="D607" s="1152"/>
      <c r="E607" s="1152"/>
      <c r="F607" s="991"/>
      <c r="G607" s="991"/>
      <c r="H607" s="991"/>
      <c r="I607" s="991"/>
      <c r="J607" s="991"/>
      <c r="K607" s="991"/>
      <c r="L607" s="991"/>
      <c r="M607" s="991"/>
      <c r="N607" s="991"/>
      <c r="O607" s="991"/>
      <c r="P607" s="991"/>
      <c r="Q607" s="991"/>
      <c r="R607" s="991"/>
      <c r="S607" s="991"/>
      <c r="T607" s="991"/>
      <c r="U607" s="991"/>
      <c r="V607" s="991"/>
      <c r="W607" s="991"/>
      <c r="X607" s="991"/>
      <c r="Y607" s="991"/>
      <c r="Z607" s="991"/>
      <c r="AA607" s="991"/>
    </row>
    <row r="608" spans="1:27" ht="31.5">
      <c r="A608" s="1150" t="s">
        <v>8124</v>
      </c>
      <c r="B608" s="1160" t="s">
        <v>8148</v>
      </c>
      <c r="C608" s="1152"/>
      <c r="D608" s="1152"/>
      <c r="E608" s="1152"/>
      <c r="F608" s="991"/>
      <c r="G608" s="991"/>
      <c r="H608" s="991"/>
      <c r="I608" s="991"/>
      <c r="J608" s="991"/>
      <c r="K608" s="991"/>
      <c r="L608" s="991"/>
      <c r="M608" s="991"/>
      <c r="N608" s="991"/>
      <c r="O608" s="991"/>
      <c r="P608" s="991"/>
      <c r="Q608" s="991"/>
      <c r="R608" s="991"/>
      <c r="S608" s="991"/>
      <c r="T608" s="991"/>
      <c r="U608" s="991"/>
      <c r="V608" s="991"/>
      <c r="W608" s="991"/>
      <c r="X608" s="991"/>
      <c r="Y608" s="991"/>
      <c r="Z608" s="991"/>
      <c r="AA608" s="991"/>
    </row>
    <row r="609" spans="1:27" ht="18">
      <c r="A609" s="1150" t="s">
        <v>8124</v>
      </c>
      <c r="B609" s="1144" t="s">
        <v>8132</v>
      </c>
      <c r="C609" s="1161"/>
      <c r="D609" s="1161"/>
      <c r="E609" s="1152"/>
      <c r="F609" s="991"/>
      <c r="G609" s="991"/>
      <c r="H609" s="991"/>
      <c r="I609" s="991"/>
      <c r="J609" s="991"/>
      <c r="K609" s="991"/>
      <c r="L609" s="991"/>
      <c r="M609" s="991"/>
      <c r="N609" s="991"/>
      <c r="O609" s="991"/>
      <c r="P609" s="991"/>
      <c r="Q609" s="991"/>
      <c r="R609" s="991"/>
      <c r="S609" s="991"/>
      <c r="T609" s="991"/>
      <c r="U609" s="991"/>
      <c r="V609" s="991"/>
      <c r="W609" s="991"/>
      <c r="X609" s="991"/>
      <c r="Y609" s="991"/>
      <c r="Z609" s="991"/>
      <c r="AA609" s="991"/>
    </row>
    <row r="610" spans="1:27" ht="31.5">
      <c r="A610" s="1150" t="s">
        <v>8124</v>
      </c>
      <c r="B610" s="1144" t="s">
        <v>8136</v>
      </c>
      <c r="C610" s="1152"/>
      <c r="D610" s="1152"/>
      <c r="E610" s="1152"/>
      <c r="F610" s="991"/>
      <c r="G610" s="991"/>
      <c r="H610" s="991"/>
      <c r="I610" s="991"/>
      <c r="J610" s="991"/>
      <c r="K610" s="991"/>
      <c r="L610" s="991"/>
      <c r="M610" s="991"/>
      <c r="N610" s="991"/>
      <c r="O610" s="991"/>
      <c r="P610" s="991"/>
      <c r="Q610" s="991"/>
      <c r="R610" s="991"/>
      <c r="S610" s="991"/>
      <c r="T610" s="991"/>
      <c r="U610" s="991"/>
      <c r="V610" s="991"/>
      <c r="W610" s="991"/>
      <c r="X610" s="991"/>
      <c r="Y610" s="991"/>
      <c r="Z610" s="991"/>
      <c r="AA610" s="991"/>
    </row>
    <row r="611" spans="1:27" ht="31.5">
      <c r="A611" s="1150" t="s">
        <v>8124</v>
      </c>
      <c r="B611" s="1144" t="s">
        <v>8369</v>
      </c>
      <c r="C611" s="1152"/>
      <c r="D611" s="1152"/>
      <c r="E611" s="1152"/>
      <c r="F611" s="991"/>
      <c r="G611" s="991"/>
      <c r="H611" s="991"/>
      <c r="I611" s="991"/>
      <c r="J611" s="991"/>
      <c r="K611" s="991"/>
      <c r="L611" s="991"/>
      <c r="M611" s="991"/>
      <c r="N611" s="991"/>
      <c r="O611" s="991"/>
      <c r="P611" s="991"/>
      <c r="Q611" s="991"/>
      <c r="R611" s="991"/>
      <c r="S611" s="991"/>
      <c r="T611" s="991"/>
      <c r="U611" s="991"/>
      <c r="V611" s="991"/>
      <c r="W611" s="991"/>
      <c r="X611" s="991"/>
      <c r="Y611" s="991"/>
      <c r="Z611" s="991"/>
      <c r="AA611" s="991"/>
    </row>
    <row r="612" spans="1:27" ht="31.5">
      <c r="A612" s="1150" t="s">
        <v>8124</v>
      </c>
      <c r="B612" s="1160" t="s">
        <v>8134</v>
      </c>
      <c r="C612" s="1152"/>
      <c r="D612" s="1152"/>
      <c r="E612" s="1152"/>
      <c r="F612" s="991"/>
      <c r="G612" s="991"/>
      <c r="H612" s="991"/>
      <c r="I612" s="991"/>
      <c r="J612" s="991"/>
      <c r="K612" s="991"/>
      <c r="L612" s="991"/>
      <c r="M612" s="991"/>
      <c r="N612" s="991"/>
      <c r="O612" s="991"/>
      <c r="P612" s="991"/>
      <c r="Q612" s="991"/>
      <c r="R612" s="991"/>
      <c r="S612" s="991"/>
      <c r="T612" s="991"/>
      <c r="U612" s="991"/>
      <c r="V612" s="991"/>
      <c r="W612" s="991"/>
      <c r="X612" s="991"/>
      <c r="Y612" s="991"/>
      <c r="Z612" s="991"/>
      <c r="AA612" s="991"/>
    </row>
    <row r="613" spans="1:27" ht="18">
      <c r="A613" s="1150" t="s">
        <v>8124</v>
      </c>
      <c r="B613" s="1144" t="s">
        <v>8127</v>
      </c>
      <c r="C613" s="1152"/>
      <c r="D613" s="1152"/>
      <c r="E613" s="1152"/>
      <c r="F613" s="991"/>
      <c r="G613" s="991"/>
      <c r="H613" s="991"/>
      <c r="I613" s="991"/>
      <c r="J613" s="991"/>
      <c r="K613" s="991"/>
      <c r="L613" s="991"/>
      <c r="M613" s="991"/>
      <c r="N613" s="991"/>
      <c r="O613" s="991"/>
      <c r="P613" s="991"/>
      <c r="Q613" s="991"/>
      <c r="R613" s="991"/>
      <c r="S613" s="991"/>
      <c r="T613" s="991"/>
      <c r="U613" s="991"/>
      <c r="V613" s="991"/>
      <c r="W613" s="991"/>
      <c r="X613" s="991"/>
      <c r="Y613" s="991"/>
      <c r="Z613" s="991"/>
      <c r="AA613" s="991"/>
    </row>
    <row r="614" spans="1:27" ht="31.5">
      <c r="A614" s="1150" t="s">
        <v>8124</v>
      </c>
      <c r="B614" s="1144" t="s">
        <v>8371</v>
      </c>
      <c r="C614" s="1152"/>
      <c r="D614" s="1152"/>
      <c r="E614" s="1152"/>
      <c r="F614" s="991"/>
      <c r="G614" s="991"/>
      <c r="H614" s="991"/>
      <c r="I614" s="991"/>
      <c r="J614" s="991"/>
      <c r="K614" s="991"/>
      <c r="L614" s="991"/>
      <c r="M614" s="991"/>
      <c r="N614" s="991"/>
      <c r="O614" s="991"/>
      <c r="P614" s="991"/>
      <c r="Q614" s="991"/>
      <c r="R614" s="991"/>
      <c r="S614" s="991"/>
      <c r="T614" s="991"/>
      <c r="U614" s="991"/>
      <c r="V614" s="991"/>
      <c r="W614" s="991"/>
      <c r="X614" s="991"/>
      <c r="Y614" s="991"/>
      <c r="Z614" s="991"/>
      <c r="AA614" s="991"/>
    </row>
    <row r="615" spans="1:27" ht="31.5">
      <c r="A615" s="1150" t="s">
        <v>8124</v>
      </c>
      <c r="B615" s="1144" t="s">
        <v>8372</v>
      </c>
      <c r="C615" s="1152"/>
      <c r="D615" s="1161"/>
      <c r="E615" s="1152"/>
      <c r="F615" s="991"/>
      <c r="G615" s="991"/>
      <c r="H615" s="991"/>
      <c r="I615" s="991"/>
      <c r="J615" s="991"/>
      <c r="K615" s="991"/>
      <c r="L615" s="991"/>
      <c r="M615" s="991"/>
      <c r="N615" s="991"/>
      <c r="O615" s="991"/>
      <c r="P615" s="991"/>
      <c r="Q615" s="991"/>
      <c r="R615" s="991"/>
      <c r="S615" s="991"/>
      <c r="T615" s="991"/>
      <c r="U615" s="991"/>
      <c r="V615" s="991"/>
      <c r="W615" s="991"/>
      <c r="X615" s="991"/>
      <c r="Y615" s="991"/>
      <c r="Z615" s="991"/>
      <c r="AA615" s="991"/>
    </row>
    <row r="616" spans="1:27" ht="47.25">
      <c r="A616" s="1150" t="s">
        <v>8124</v>
      </c>
      <c r="B616" s="1144" t="s">
        <v>8137</v>
      </c>
      <c r="C616" s="1205"/>
      <c r="D616" s="1179"/>
      <c r="E616" s="1179"/>
      <c r="F616" s="991"/>
      <c r="G616" s="991"/>
      <c r="H616" s="991"/>
      <c r="I616" s="991"/>
      <c r="J616" s="991"/>
      <c r="K616" s="991"/>
      <c r="L616" s="991"/>
      <c r="M616" s="991"/>
      <c r="N616" s="991"/>
      <c r="O616" s="991"/>
      <c r="P616" s="991"/>
      <c r="Q616" s="991"/>
      <c r="R616" s="991"/>
      <c r="S616" s="991"/>
      <c r="T616" s="991"/>
      <c r="U616" s="991"/>
      <c r="V616" s="991"/>
      <c r="W616" s="991"/>
      <c r="X616" s="991"/>
      <c r="Y616" s="991"/>
      <c r="Z616" s="991"/>
      <c r="AA616" s="991"/>
    </row>
    <row r="617" spans="1:27" ht="31.5">
      <c r="A617" s="1150" t="s">
        <v>8124</v>
      </c>
      <c r="B617" s="1144" t="s">
        <v>8142</v>
      </c>
      <c r="C617" s="1152"/>
      <c r="D617" s="1152"/>
      <c r="E617" s="1152"/>
      <c r="F617" s="991"/>
      <c r="G617" s="991"/>
      <c r="H617" s="991"/>
      <c r="I617" s="991"/>
      <c r="J617" s="991"/>
      <c r="K617" s="991"/>
      <c r="L617" s="991"/>
      <c r="M617" s="991"/>
      <c r="N617" s="991"/>
      <c r="O617" s="991"/>
      <c r="P617" s="991"/>
      <c r="Q617" s="991"/>
      <c r="R617" s="991"/>
      <c r="S617" s="991"/>
      <c r="T617" s="991"/>
      <c r="U617" s="991"/>
      <c r="V617" s="991"/>
      <c r="W617" s="991"/>
      <c r="X617" s="991"/>
      <c r="Y617" s="991"/>
      <c r="Z617" s="991"/>
      <c r="AA617" s="991"/>
    </row>
    <row r="618" spans="1:27" ht="31.5">
      <c r="A618" s="1150" t="s">
        <v>8124</v>
      </c>
      <c r="B618" s="1144" t="s">
        <v>8144</v>
      </c>
      <c r="C618" s="1152"/>
      <c r="D618" s="1146" t="s">
        <v>13776</v>
      </c>
      <c r="E618" s="1152"/>
      <c r="F618" s="991"/>
      <c r="G618" s="991"/>
      <c r="H618" s="991"/>
      <c r="I618" s="991"/>
      <c r="J618" s="991"/>
      <c r="K618" s="991"/>
      <c r="L618" s="991"/>
      <c r="M618" s="991"/>
      <c r="N618" s="991"/>
      <c r="O618" s="991"/>
      <c r="P618" s="991"/>
      <c r="Q618" s="991"/>
      <c r="R618" s="991"/>
      <c r="S618" s="991"/>
      <c r="T618" s="991"/>
      <c r="U618" s="991"/>
      <c r="V618" s="991"/>
      <c r="W618" s="991"/>
      <c r="X618" s="991"/>
      <c r="Y618" s="991"/>
      <c r="Z618" s="991"/>
      <c r="AA618" s="991"/>
    </row>
    <row r="619" spans="1:27" ht="31.5">
      <c r="A619" s="1143" t="s">
        <v>8149</v>
      </c>
      <c r="B619" s="1144" t="s">
        <v>8158</v>
      </c>
      <c r="C619" s="1152"/>
      <c r="D619" s="1152"/>
      <c r="E619" s="1152"/>
      <c r="F619" s="991"/>
      <c r="G619" s="991"/>
      <c r="H619" s="991"/>
      <c r="I619" s="991"/>
      <c r="J619" s="991"/>
      <c r="K619" s="991"/>
      <c r="L619" s="991"/>
      <c r="M619" s="991"/>
      <c r="N619" s="991"/>
      <c r="O619" s="991"/>
      <c r="P619" s="991"/>
      <c r="Q619" s="991"/>
      <c r="R619" s="991"/>
      <c r="S619" s="991"/>
      <c r="T619" s="991"/>
      <c r="U619" s="991"/>
      <c r="V619" s="991"/>
      <c r="W619" s="991"/>
      <c r="X619" s="991"/>
      <c r="Y619" s="991"/>
      <c r="Z619" s="991"/>
      <c r="AA619" s="991"/>
    </row>
    <row r="620" spans="1:27" ht="31.5">
      <c r="A620" s="1150" t="s">
        <v>8149</v>
      </c>
      <c r="B620" s="1144" t="s">
        <v>8155</v>
      </c>
      <c r="C620" s="1152"/>
      <c r="D620" s="1152"/>
      <c r="E620" s="1152"/>
      <c r="F620" s="991"/>
      <c r="G620" s="991"/>
      <c r="H620" s="991"/>
      <c r="I620" s="991"/>
      <c r="J620" s="991"/>
      <c r="K620" s="991"/>
      <c r="L620" s="991"/>
      <c r="M620" s="991"/>
      <c r="N620" s="991"/>
      <c r="O620" s="991"/>
      <c r="P620" s="991"/>
      <c r="Q620" s="991"/>
      <c r="R620" s="991"/>
      <c r="S620" s="991"/>
      <c r="T620" s="991"/>
      <c r="U620" s="991"/>
      <c r="V620" s="991"/>
      <c r="W620" s="991"/>
      <c r="X620" s="991"/>
      <c r="Y620" s="991"/>
      <c r="Z620" s="991"/>
      <c r="AA620" s="991"/>
    </row>
    <row r="621" spans="1:27" ht="18">
      <c r="A621" s="1150" t="s">
        <v>8149</v>
      </c>
      <c r="B621" s="1144" t="s">
        <v>8150</v>
      </c>
      <c r="C621" s="1152"/>
      <c r="D621" s="1152"/>
      <c r="E621" s="1152"/>
      <c r="F621" s="991"/>
      <c r="G621" s="991"/>
      <c r="H621" s="991"/>
      <c r="I621" s="991"/>
      <c r="J621" s="991"/>
      <c r="K621" s="991"/>
      <c r="L621" s="991"/>
      <c r="M621" s="991"/>
      <c r="N621" s="991"/>
      <c r="O621" s="991"/>
      <c r="P621" s="991"/>
      <c r="Q621" s="991"/>
      <c r="R621" s="991"/>
      <c r="S621" s="991"/>
      <c r="T621" s="991"/>
      <c r="U621" s="991"/>
      <c r="V621" s="991"/>
      <c r="W621" s="991"/>
      <c r="X621" s="991"/>
      <c r="Y621" s="991"/>
      <c r="Z621" s="991"/>
      <c r="AA621" s="991"/>
    </row>
    <row r="622" spans="1:27" ht="18">
      <c r="A622" s="1150" t="s">
        <v>8149</v>
      </c>
      <c r="B622" s="1144" t="s">
        <v>8169</v>
      </c>
      <c r="C622" s="1152"/>
      <c r="D622" s="1152"/>
      <c r="E622" s="1152"/>
      <c r="F622" s="991"/>
      <c r="G622" s="991"/>
      <c r="H622" s="991"/>
      <c r="I622" s="991"/>
      <c r="J622" s="991"/>
      <c r="K622" s="991"/>
      <c r="L622" s="991"/>
      <c r="M622" s="991"/>
      <c r="N622" s="991"/>
      <c r="O622" s="991"/>
      <c r="P622" s="991"/>
      <c r="Q622" s="991"/>
      <c r="R622" s="991"/>
      <c r="S622" s="991"/>
      <c r="T622" s="991"/>
      <c r="U622" s="991"/>
      <c r="V622" s="991"/>
      <c r="W622" s="991"/>
      <c r="X622" s="991"/>
      <c r="Y622" s="991"/>
      <c r="Z622" s="991"/>
      <c r="AA622" s="991"/>
    </row>
    <row r="623" spans="1:27" ht="31.5">
      <c r="A623" s="1150" t="s">
        <v>8149</v>
      </c>
      <c r="B623" s="1144" t="s">
        <v>8165</v>
      </c>
      <c r="C623" s="1152"/>
      <c r="D623" s="1152"/>
      <c r="E623" s="1152"/>
      <c r="F623" s="991"/>
      <c r="G623" s="991"/>
      <c r="H623" s="991"/>
      <c r="I623" s="991"/>
      <c r="J623" s="991"/>
      <c r="K623" s="991"/>
      <c r="L623" s="991"/>
      <c r="M623" s="991"/>
      <c r="N623" s="991"/>
      <c r="O623" s="991"/>
      <c r="P623" s="991"/>
      <c r="Q623" s="991"/>
      <c r="R623" s="991"/>
      <c r="S623" s="991"/>
      <c r="T623" s="991"/>
      <c r="U623" s="991"/>
      <c r="V623" s="991"/>
      <c r="W623" s="991"/>
      <c r="X623" s="991"/>
      <c r="Y623" s="991"/>
      <c r="Z623" s="991"/>
      <c r="AA623" s="991"/>
    </row>
    <row r="624" spans="1:27" ht="18">
      <c r="A624" s="1150" t="s">
        <v>8149</v>
      </c>
      <c r="B624" s="1160" t="s">
        <v>8183</v>
      </c>
      <c r="C624" s="1152"/>
      <c r="D624" s="1152"/>
      <c r="E624" s="1152"/>
      <c r="F624" s="991"/>
      <c r="G624" s="991"/>
      <c r="H624" s="991"/>
      <c r="I624" s="991"/>
      <c r="J624" s="991"/>
      <c r="K624" s="991"/>
      <c r="L624" s="991"/>
      <c r="M624" s="991"/>
      <c r="N624" s="991"/>
      <c r="O624" s="991"/>
      <c r="P624" s="991"/>
      <c r="Q624" s="991"/>
      <c r="R624" s="991"/>
      <c r="S624" s="991"/>
      <c r="T624" s="991"/>
      <c r="U624" s="991"/>
      <c r="V624" s="991"/>
      <c r="W624" s="991"/>
      <c r="X624" s="991"/>
      <c r="Y624" s="991"/>
      <c r="Z624" s="991"/>
      <c r="AA624" s="991"/>
    </row>
    <row r="625" spans="1:27" ht="31.5">
      <c r="A625" s="1150" t="s">
        <v>8149</v>
      </c>
      <c r="B625" s="1144" t="s">
        <v>8172</v>
      </c>
      <c r="C625" s="1152"/>
      <c r="D625" s="1152"/>
      <c r="E625" s="1152"/>
      <c r="F625" s="991"/>
      <c r="G625" s="991"/>
      <c r="H625" s="991"/>
      <c r="I625" s="991"/>
      <c r="J625" s="991"/>
      <c r="K625" s="991"/>
      <c r="L625" s="991"/>
      <c r="M625" s="991"/>
      <c r="N625" s="991"/>
      <c r="O625" s="991"/>
      <c r="P625" s="991"/>
      <c r="Q625" s="991"/>
      <c r="R625" s="991"/>
      <c r="S625" s="991"/>
      <c r="T625" s="991"/>
      <c r="U625" s="991"/>
      <c r="V625" s="991"/>
      <c r="W625" s="991"/>
      <c r="X625" s="991"/>
      <c r="Y625" s="991"/>
      <c r="Z625" s="991"/>
      <c r="AA625" s="991"/>
    </row>
    <row r="626" spans="1:27" ht="18">
      <c r="A626" s="1150" t="s">
        <v>8149</v>
      </c>
      <c r="B626" s="1144" t="s">
        <v>8153</v>
      </c>
      <c r="C626" s="1152"/>
      <c r="D626" s="1152"/>
      <c r="E626" s="1152"/>
      <c r="F626" s="991"/>
      <c r="G626" s="991"/>
      <c r="H626" s="991"/>
      <c r="I626" s="991"/>
      <c r="J626" s="991"/>
      <c r="K626" s="991"/>
      <c r="L626" s="991"/>
      <c r="M626" s="991"/>
      <c r="N626" s="991"/>
      <c r="O626" s="991"/>
      <c r="P626" s="991"/>
      <c r="Q626" s="991"/>
      <c r="R626" s="991"/>
      <c r="S626" s="991"/>
      <c r="T626" s="991"/>
      <c r="U626" s="991"/>
      <c r="V626" s="991"/>
      <c r="W626" s="991"/>
      <c r="X626" s="991"/>
      <c r="Y626" s="991"/>
      <c r="Z626" s="991"/>
      <c r="AA626" s="991"/>
    </row>
    <row r="627" spans="1:27" ht="31.5">
      <c r="A627" s="1150" t="s">
        <v>8149</v>
      </c>
      <c r="B627" s="1160" t="s">
        <v>8180</v>
      </c>
      <c r="C627" s="1152"/>
      <c r="D627" s="1152"/>
      <c r="E627" s="1152"/>
      <c r="F627" s="991"/>
      <c r="G627" s="991"/>
      <c r="H627" s="991"/>
      <c r="I627" s="991"/>
      <c r="J627" s="991"/>
      <c r="K627" s="991"/>
      <c r="L627" s="991"/>
      <c r="M627" s="991"/>
      <c r="N627" s="991"/>
      <c r="O627" s="991"/>
      <c r="P627" s="991"/>
      <c r="Q627" s="991"/>
      <c r="R627" s="991"/>
      <c r="S627" s="991"/>
      <c r="T627" s="991"/>
      <c r="U627" s="991"/>
      <c r="V627" s="991"/>
      <c r="W627" s="991"/>
      <c r="X627" s="991"/>
      <c r="Y627" s="991"/>
      <c r="Z627" s="991"/>
      <c r="AA627" s="991"/>
    </row>
    <row r="628" spans="1:27" ht="31.5">
      <c r="A628" s="1150" t="s">
        <v>8149</v>
      </c>
      <c r="B628" s="1144" t="s">
        <v>8184</v>
      </c>
      <c r="C628" s="1152"/>
      <c r="D628" s="1152"/>
      <c r="E628" s="1152"/>
      <c r="F628" s="991"/>
      <c r="G628" s="991"/>
      <c r="H628" s="991"/>
      <c r="I628" s="991"/>
      <c r="J628" s="991"/>
      <c r="K628" s="991"/>
      <c r="L628" s="991"/>
      <c r="M628" s="991"/>
      <c r="N628" s="991"/>
      <c r="O628" s="991"/>
      <c r="P628" s="991"/>
      <c r="Q628" s="991"/>
      <c r="R628" s="991"/>
      <c r="S628" s="991"/>
      <c r="T628" s="991"/>
      <c r="U628" s="991"/>
      <c r="V628" s="991"/>
      <c r="W628" s="991"/>
      <c r="X628" s="991"/>
      <c r="Y628" s="991"/>
      <c r="Z628" s="991"/>
      <c r="AA628" s="991"/>
    </row>
    <row r="629" spans="1:27" ht="31.5">
      <c r="A629" s="1150" t="s">
        <v>8149</v>
      </c>
      <c r="B629" s="1144" t="s">
        <v>8163</v>
      </c>
      <c r="C629" s="1152"/>
      <c r="D629" s="1152"/>
      <c r="E629" s="1152"/>
      <c r="F629" s="991"/>
      <c r="G629" s="991"/>
      <c r="H629" s="991"/>
      <c r="I629" s="991"/>
      <c r="J629" s="991"/>
      <c r="K629" s="991"/>
      <c r="L629" s="991"/>
      <c r="M629" s="991"/>
      <c r="N629" s="991"/>
      <c r="O629" s="991"/>
      <c r="P629" s="991"/>
      <c r="Q629" s="991"/>
      <c r="R629" s="991"/>
      <c r="S629" s="991"/>
      <c r="T629" s="991"/>
      <c r="U629" s="991"/>
      <c r="V629" s="991"/>
      <c r="W629" s="991"/>
      <c r="X629" s="991"/>
      <c r="Y629" s="991"/>
      <c r="Z629" s="991"/>
      <c r="AA629" s="991"/>
    </row>
    <row r="630" spans="1:27" ht="18">
      <c r="A630" s="1150" t="s">
        <v>8149</v>
      </c>
      <c r="B630" s="1160" t="s">
        <v>8157</v>
      </c>
      <c r="C630" s="1152"/>
      <c r="D630" s="1152"/>
      <c r="E630" s="1152"/>
      <c r="F630" s="991"/>
      <c r="G630" s="991"/>
      <c r="H630" s="991"/>
      <c r="I630" s="991"/>
      <c r="J630" s="991"/>
      <c r="K630" s="991"/>
      <c r="L630" s="991"/>
      <c r="M630" s="991"/>
      <c r="N630" s="991"/>
      <c r="O630" s="991"/>
      <c r="P630" s="991"/>
      <c r="Q630" s="991"/>
      <c r="R630" s="991"/>
      <c r="S630" s="991"/>
      <c r="T630" s="991"/>
      <c r="U630" s="991"/>
      <c r="V630" s="991"/>
      <c r="W630" s="991"/>
      <c r="X630" s="991"/>
      <c r="Y630" s="991"/>
      <c r="Z630" s="991"/>
      <c r="AA630" s="991"/>
    </row>
    <row r="631" spans="1:27" ht="31.5">
      <c r="A631" s="1150" t="s">
        <v>8149</v>
      </c>
      <c r="B631" s="1144" t="s">
        <v>8156</v>
      </c>
      <c r="C631" s="1152"/>
      <c r="D631" s="1152"/>
      <c r="E631" s="1152"/>
      <c r="F631" s="991"/>
      <c r="G631" s="991"/>
      <c r="H631" s="991"/>
      <c r="I631" s="991"/>
      <c r="J631" s="991"/>
      <c r="K631" s="991"/>
      <c r="L631" s="991"/>
      <c r="M631" s="991"/>
      <c r="N631" s="991"/>
      <c r="O631" s="991"/>
      <c r="P631" s="991"/>
      <c r="Q631" s="991"/>
      <c r="R631" s="991"/>
      <c r="S631" s="991"/>
      <c r="T631" s="991"/>
      <c r="U631" s="991"/>
      <c r="V631" s="991"/>
      <c r="W631" s="991"/>
      <c r="X631" s="991"/>
      <c r="Y631" s="991"/>
      <c r="Z631" s="991"/>
      <c r="AA631" s="991"/>
    </row>
    <row r="632" spans="1:27" ht="31.5">
      <c r="A632" s="1150" t="s">
        <v>8149</v>
      </c>
      <c r="B632" s="1144" t="s">
        <v>8173</v>
      </c>
      <c r="C632" s="1152"/>
      <c r="D632" s="1152"/>
      <c r="E632" s="1152"/>
      <c r="F632" s="991"/>
      <c r="G632" s="991"/>
      <c r="H632" s="991"/>
      <c r="I632" s="991"/>
      <c r="J632" s="991"/>
      <c r="K632" s="991"/>
      <c r="L632" s="991"/>
      <c r="M632" s="991"/>
      <c r="N632" s="991"/>
      <c r="O632" s="991"/>
      <c r="P632" s="991"/>
      <c r="Q632" s="991"/>
      <c r="R632" s="991"/>
      <c r="S632" s="991"/>
      <c r="T632" s="991"/>
      <c r="U632" s="991"/>
      <c r="V632" s="991"/>
      <c r="W632" s="991"/>
      <c r="X632" s="991"/>
      <c r="Y632" s="991"/>
      <c r="Z632" s="991"/>
      <c r="AA632" s="991"/>
    </row>
    <row r="633" spans="1:27" ht="31.5">
      <c r="A633" s="1150" t="s">
        <v>8149</v>
      </c>
      <c r="B633" s="1144" t="s">
        <v>8167</v>
      </c>
      <c r="C633" s="1152"/>
      <c r="D633" s="1152"/>
      <c r="E633" s="1152"/>
      <c r="F633" s="991"/>
      <c r="G633" s="991"/>
      <c r="H633" s="991"/>
      <c r="I633" s="991"/>
      <c r="J633" s="991"/>
      <c r="K633" s="991"/>
      <c r="L633" s="991"/>
      <c r="M633" s="991"/>
      <c r="N633" s="991"/>
      <c r="O633" s="991"/>
      <c r="P633" s="991"/>
      <c r="Q633" s="991"/>
      <c r="R633" s="991"/>
      <c r="S633" s="991"/>
      <c r="T633" s="991"/>
      <c r="U633" s="991"/>
      <c r="V633" s="991"/>
      <c r="W633" s="991"/>
      <c r="X633" s="991"/>
      <c r="Y633" s="991"/>
      <c r="Z633" s="991"/>
      <c r="AA633" s="991"/>
    </row>
    <row r="634" spans="1:27" ht="18">
      <c r="A634" s="1150" t="s">
        <v>8149</v>
      </c>
      <c r="B634" s="1144" t="s">
        <v>8181</v>
      </c>
      <c r="C634" s="1152"/>
      <c r="D634" s="1152"/>
      <c r="E634" s="1152"/>
      <c r="F634" s="991"/>
      <c r="G634" s="991"/>
      <c r="H634" s="991"/>
      <c r="I634" s="991"/>
      <c r="J634" s="991"/>
      <c r="K634" s="991"/>
      <c r="L634" s="991"/>
      <c r="M634" s="991"/>
      <c r="N634" s="991"/>
      <c r="O634" s="991"/>
      <c r="P634" s="991"/>
      <c r="Q634" s="991"/>
      <c r="R634" s="991"/>
      <c r="S634" s="991"/>
      <c r="T634" s="991"/>
      <c r="U634" s="991"/>
      <c r="V634" s="991"/>
      <c r="W634" s="991"/>
      <c r="X634" s="991"/>
      <c r="Y634" s="991"/>
      <c r="Z634" s="991"/>
      <c r="AA634" s="991"/>
    </row>
    <row r="635" spans="1:27" ht="18">
      <c r="A635" s="1150" t="s">
        <v>8149</v>
      </c>
      <c r="B635" s="1144" t="s">
        <v>8170</v>
      </c>
      <c r="C635" s="1152"/>
      <c r="D635" s="1152"/>
      <c r="E635" s="1152"/>
      <c r="F635" s="991"/>
      <c r="G635" s="991"/>
      <c r="H635" s="991"/>
      <c r="I635" s="991"/>
      <c r="J635" s="991"/>
      <c r="K635" s="991"/>
      <c r="L635" s="991"/>
      <c r="M635" s="991"/>
      <c r="N635" s="991"/>
      <c r="O635" s="991"/>
      <c r="P635" s="991"/>
      <c r="Q635" s="991"/>
      <c r="R635" s="991"/>
      <c r="S635" s="991"/>
      <c r="T635" s="991"/>
      <c r="U635" s="991"/>
      <c r="V635" s="991"/>
      <c r="W635" s="991"/>
      <c r="X635" s="991"/>
      <c r="Y635" s="991"/>
      <c r="Z635" s="991"/>
      <c r="AA635" s="991"/>
    </row>
    <row r="636" spans="1:27" ht="31.5">
      <c r="A636" s="1150" t="s">
        <v>8149</v>
      </c>
      <c r="B636" s="1144" t="s">
        <v>8151</v>
      </c>
      <c r="C636" s="1152"/>
      <c r="D636" s="1152"/>
      <c r="E636" s="1152"/>
      <c r="F636" s="991"/>
      <c r="G636" s="991"/>
      <c r="H636" s="991"/>
      <c r="I636" s="991"/>
      <c r="J636" s="991"/>
      <c r="K636" s="991"/>
      <c r="L636" s="991"/>
      <c r="M636" s="991"/>
      <c r="N636" s="991"/>
      <c r="O636" s="991"/>
      <c r="P636" s="991"/>
      <c r="Q636" s="991"/>
      <c r="R636" s="991"/>
      <c r="S636" s="991"/>
      <c r="T636" s="991"/>
      <c r="U636" s="991"/>
      <c r="V636" s="991"/>
      <c r="W636" s="991"/>
      <c r="X636" s="991"/>
      <c r="Y636" s="991"/>
      <c r="Z636" s="991"/>
      <c r="AA636" s="991"/>
    </row>
    <row r="637" spans="1:27" ht="31.5">
      <c r="A637" s="1150" t="s">
        <v>8149</v>
      </c>
      <c r="B637" s="1144" t="s">
        <v>8162</v>
      </c>
      <c r="C637" s="1152"/>
      <c r="D637" s="1152"/>
      <c r="E637" s="1152"/>
      <c r="F637" s="991"/>
      <c r="G637" s="991"/>
      <c r="H637" s="991"/>
      <c r="I637" s="991"/>
      <c r="J637" s="991"/>
      <c r="K637" s="991"/>
      <c r="L637" s="991"/>
      <c r="M637" s="991"/>
      <c r="N637" s="991"/>
      <c r="O637" s="991"/>
      <c r="P637" s="991"/>
      <c r="Q637" s="991"/>
      <c r="R637" s="991"/>
      <c r="S637" s="991"/>
      <c r="T637" s="991"/>
      <c r="U637" s="991"/>
      <c r="V637" s="991"/>
      <c r="W637" s="991"/>
      <c r="X637" s="991"/>
      <c r="Y637" s="991"/>
      <c r="Z637" s="991"/>
      <c r="AA637" s="991"/>
    </row>
    <row r="638" spans="1:27" ht="31.5">
      <c r="A638" s="1206" t="s">
        <v>8149</v>
      </c>
      <c r="B638" s="1144" t="s">
        <v>10342</v>
      </c>
      <c r="C638" s="1152"/>
      <c r="D638" s="1152"/>
      <c r="E638" s="1152"/>
      <c r="F638" s="991"/>
      <c r="G638" s="991"/>
      <c r="H638" s="991"/>
      <c r="I638" s="991"/>
      <c r="J638" s="991"/>
      <c r="K638" s="991"/>
      <c r="L638" s="991"/>
      <c r="M638" s="991"/>
      <c r="N638" s="991"/>
      <c r="O638" s="991"/>
      <c r="P638" s="991"/>
      <c r="Q638" s="991"/>
      <c r="R638" s="991"/>
      <c r="S638" s="991"/>
      <c r="T638" s="991"/>
      <c r="U638" s="991"/>
      <c r="V638" s="991"/>
      <c r="W638" s="991"/>
      <c r="X638" s="991"/>
      <c r="Y638" s="991"/>
      <c r="Z638" s="991"/>
      <c r="AA638" s="991"/>
    </row>
    <row r="639" spans="1:27" ht="31.5">
      <c r="A639" s="1150" t="s">
        <v>8149</v>
      </c>
      <c r="B639" s="1144" t="s">
        <v>8168</v>
      </c>
      <c r="C639" s="1152"/>
      <c r="D639" s="1152"/>
      <c r="E639" s="1152"/>
      <c r="F639" s="991"/>
      <c r="G639" s="991"/>
      <c r="H639" s="991"/>
      <c r="I639" s="991"/>
      <c r="J639" s="991"/>
      <c r="K639" s="991"/>
      <c r="L639" s="991"/>
      <c r="M639" s="991"/>
      <c r="N639" s="991"/>
      <c r="O639" s="991"/>
      <c r="P639" s="991"/>
      <c r="Q639" s="991"/>
      <c r="R639" s="991"/>
      <c r="S639" s="991"/>
      <c r="T639" s="991"/>
      <c r="U639" s="991"/>
      <c r="V639" s="991"/>
      <c r="W639" s="991"/>
      <c r="X639" s="991"/>
      <c r="Y639" s="991"/>
      <c r="Z639" s="991"/>
      <c r="AA639" s="991"/>
    </row>
    <row r="640" spans="1:27" ht="31.5">
      <c r="A640" s="1150" t="s">
        <v>8149</v>
      </c>
      <c r="B640" s="1144" t="s">
        <v>8176</v>
      </c>
      <c r="C640" s="1152"/>
      <c r="D640" s="1152"/>
      <c r="E640" s="1152"/>
      <c r="F640" s="991"/>
      <c r="G640" s="991"/>
      <c r="H640" s="991"/>
      <c r="I640" s="991"/>
      <c r="J640" s="991"/>
      <c r="K640" s="991"/>
      <c r="L640" s="991"/>
      <c r="M640" s="991"/>
      <c r="N640" s="991"/>
      <c r="O640" s="991"/>
      <c r="P640" s="991"/>
      <c r="Q640" s="991"/>
      <c r="R640" s="991"/>
      <c r="S640" s="991"/>
      <c r="T640" s="991"/>
      <c r="U640" s="991"/>
      <c r="V640" s="991"/>
      <c r="W640" s="991"/>
      <c r="X640" s="991"/>
      <c r="Y640" s="991"/>
      <c r="Z640" s="991"/>
      <c r="AA640" s="991"/>
    </row>
    <row r="641" spans="1:27" ht="18">
      <c r="A641" s="1150" t="s">
        <v>8149</v>
      </c>
      <c r="B641" s="1144" t="s">
        <v>8178</v>
      </c>
      <c r="C641" s="1152"/>
      <c r="D641" s="1152"/>
      <c r="E641" s="1152"/>
      <c r="F641" s="991"/>
      <c r="G641" s="991"/>
      <c r="H641" s="991"/>
      <c r="I641" s="991"/>
      <c r="J641" s="991"/>
      <c r="K641" s="991"/>
      <c r="L641" s="991"/>
      <c r="M641" s="991"/>
      <c r="N641" s="991"/>
      <c r="O641" s="991"/>
      <c r="P641" s="991"/>
      <c r="Q641" s="991"/>
      <c r="R641" s="991"/>
      <c r="S641" s="991"/>
      <c r="T641" s="991"/>
      <c r="U641" s="991"/>
      <c r="V641" s="991"/>
      <c r="W641" s="991"/>
      <c r="X641" s="991"/>
      <c r="Y641" s="991"/>
      <c r="Z641" s="991"/>
      <c r="AA641" s="991"/>
    </row>
    <row r="642" spans="1:27" ht="31.5">
      <c r="A642" s="1150" t="s">
        <v>8149</v>
      </c>
      <c r="B642" s="1144" t="s">
        <v>8159</v>
      </c>
      <c r="C642" s="1152"/>
      <c r="D642" s="1152"/>
      <c r="E642" s="1152"/>
      <c r="F642" s="991"/>
      <c r="G642" s="991"/>
      <c r="H642" s="991"/>
      <c r="I642" s="991"/>
      <c r="J642" s="991"/>
      <c r="K642" s="991"/>
      <c r="L642" s="991"/>
      <c r="M642" s="991"/>
      <c r="N642" s="991"/>
      <c r="O642" s="991"/>
      <c r="P642" s="991"/>
      <c r="Q642" s="991"/>
      <c r="R642" s="991"/>
      <c r="S642" s="991"/>
      <c r="T642" s="991"/>
      <c r="U642" s="991"/>
      <c r="V642" s="991"/>
      <c r="W642" s="991"/>
      <c r="X642" s="991"/>
      <c r="Y642" s="991"/>
      <c r="Z642" s="991"/>
      <c r="AA642" s="991"/>
    </row>
    <row r="643" spans="1:27" ht="63">
      <c r="A643" s="1143" t="s">
        <v>8185</v>
      </c>
      <c r="B643" s="1160" t="s">
        <v>8188</v>
      </c>
      <c r="C643" s="1152"/>
      <c r="D643" s="1152"/>
      <c r="E643" s="1152"/>
      <c r="F643" s="991"/>
      <c r="G643" s="991"/>
      <c r="H643" s="991"/>
      <c r="I643" s="991"/>
      <c r="J643" s="991"/>
      <c r="K643" s="991"/>
      <c r="L643" s="991"/>
      <c r="M643" s="991"/>
      <c r="N643" s="991"/>
      <c r="O643" s="991"/>
      <c r="P643" s="991"/>
      <c r="Q643" s="991"/>
      <c r="R643" s="991"/>
      <c r="S643" s="991"/>
      <c r="T643" s="991"/>
      <c r="U643" s="991"/>
      <c r="V643" s="991"/>
      <c r="W643" s="991"/>
      <c r="X643" s="991"/>
      <c r="Y643" s="991"/>
      <c r="Z643" s="991"/>
      <c r="AA643" s="991"/>
    </row>
    <row r="644" spans="1:27" ht="18">
      <c r="A644" s="1150" t="s">
        <v>8185</v>
      </c>
      <c r="B644" s="1144" t="s">
        <v>8190</v>
      </c>
      <c r="C644" s="1152"/>
      <c r="D644" s="1152"/>
      <c r="E644" s="1152"/>
      <c r="F644" s="991"/>
      <c r="G644" s="991"/>
      <c r="H644" s="991"/>
      <c r="I644" s="991"/>
      <c r="J644" s="991"/>
      <c r="K644" s="991"/>
      <c r="L644" s="991"/>
      <c r="M644" s="991"/>
      <c r="N644" s="991"/>
      <c r="O644" s="991"/>
      <c r="P644" s="991"/>
      <c r="Q644" s="991"/>
      <c r="R644" s="991"/>
      <c r="S644" s="991"/>
      <c r="T644" s="991"/>
      <c r="U644" s="991"/>
      <c r="V644" s="991"/>
      <c r="W644" s="991"/>
      <c r="X644" s="991"/>
      <c r="Y644" s="991"/>
      <c r="Z644" s="991"/>
      <c r="AA644" s="991"/>
    </row>
    <row r="645" spans="1:27" ht="47.25">
      <c r="A645" s="1150" t="s">
        <v>8185</v>
      </c>
      <c r="B645" s="1144" t="s">
        <v>8186</v>
      </c>
      <c r="C645" s="1152"/>
      <c r="D645" s="1152"/>
      <c r="E645" s="1152"/>
      <c r="F645" s="991"/>
      <c r="G645" s="991"/>
      <c r="H645" s="991"/>
      <c r="I645" s="991"/>
      <c r="J645" s="991"/>
      <c r="K645" s="991"/>
      <c r="L645" s="991"/>
      <c r="M645" s="991"/>
      <c r="N645" s="991"/>
      <c r="O645" s="991"/>
      <c r="P645" s="991"/>
      <c r="Q645" s="991"/>
      <c r="R645" s="991"/>
      <c r="S645" s="991"/>
      <c r="T645" s="991"/>
      <c r="U645" s="991"/>
      <c r="V645" s="991"/>
      <c r="W645" s="991"/>
      <c r="X645" s="991"/>
      <c r="Y645" s="991"/>
      <c r="Z645" s="991"/>
      <c r="AA645" s="991"/>
    </row>
    <row r="646" spans="1:27" ht="31.5">
      <c r="A646" s="1150" t="s">
        <v>8185</v>
      </c>
      <c r="B646" s="1144" t="s">
        <v>8187</v>
      </c>
      <c r="C646" s="1152"/>
      <c r="D646" s="1152"/>
      <c r="E646" s="1152"/>
      <c r="F646" s="991"/>
      <c r="G646" s="991"/>
      <c r="H646" s="991"/>
      <c r="I646" s="991"/>
      <c r="J646" s="991"/>
      <c r="K646" s="991"/>
      <c r="L646" s="991"/>
      <c r="M646" s="991"/>
      <c r="N646" s="991"/>
      <c r="O646" s="991"/>
      <c r="P646" s="991"/>
      <c r="Q646" s="991"/>
      <c r="R646" s="991"/>
      <c r="S646" s="991"/>
      <c r="T646" s="991"/>
      <c r="U646" s="991"/>
      <c r="V646" s="991"/>
      <c r="W646" s="991"/>
      <c r="X646" s="991"/>
      <c r="Y646" s="991"/>
      <c r="Z646" s="991"/>
      <c r="AA646" s="991"/>
    </row>
    <row r="647" spans="1:27" ht="31.5">
      <c r="A647" s="1150" t="s">
        <v>8185</v>
      </c>
      <c r="B647" s="1144" t="s">
        <v>8191</v>
      </c>
      <c r="C647" s="1152"/>
      <c r="D647" s="1152"/>
      <c r="E647" s="1152"/>
      <c r="F647" s="991"/>
      <c r="G647" s="991"/>
      <c r="H647" s="991"/>
      <c r="I647" s="991"/>
      <c r="J647" s="991"/>
      <c r="K647" s="991"/>
      <c r="L647" s="991"/>
      <c r="M647" s="991"/>
      <c r="N647" s="991"/>
      <c r="O647" s="991"/>
      <c r="P647" s="991"/>
      <c r="Q647" s="991"/>
      <c r="R647" s="991"/>
      <c r="S647" s="991"/>
      <c r="T647" s="991"/>
      <c r="U647" s="991"/>
      <c r="V647" s="991"/>
      <c r="W647" s="991"/>
      <c r="X647" s="991"/>
      <c r="Y647" s="991"/>
      <c r="Z647" s="991"/>
      <c r="AA647" s="991"/>
    </row>
    <row r="648" spans="1:27" ht="18">
      <c r="A648" s="1150" t="s">
        <v>8185</v>
      </c>
      <c r="B648" s="1144" t="s">
        <v>8189</v>
      </c>
      <c r="C648" s="1152"/>
      <c r="D648" s="1152"/>
      <c r="E648" s="1152"/>
      <c r="F648" s="991"/>
      <c r="G648" s="991"/>
      <c r="H648" s="991"/>
      <c r="I648" s="991"/>
      <c r="J648" s="991"/>
      <c r="K648" s="991"/>
      <c r="L648" s="991"/>
      <c r="M648" s="991"/>
      <c r="N648" s="991"/>
      <c r="O648" s="991"/>
      <c r="P648" s="991"/>
      <c r="Q648" s="991"/>
      <c r="R648" s="991"/>
      <c r="S648" s="991"/>
      <c r="T648" s="991"/>
      <c r="U648" s="991"/>
      <c r="V648" s="991"/>
      <c r="W648" s="991"/>
      <c r="X648" s="991"/>
      <c r="Y648" s="991"/>
      <c r="Z648" s="991"/>
      <c r="AA648" s="991"/>
    </row>
    <row r="649" spans="1:27" ht="18">
      <c r="A649" s="1150" t="s">
        <v>8185</v>
      </c>
      <c r="B649" s="1144" t="s">
        <v>8192</v>
      </c>
      <c r="C649" s="1152"/>
      <c r="D649" s="1152"/>
      <c r="E649" s="1152"/>
      <c r="F649" s="991"/>
      <c r="G649" s="991"/>
      <c r="H649" s="991"/>
      <c r="I649" s="991"/>
      <c r="J649" s="991"/>
      <c r="K649" s="991"/>
      <c r="L649" s="991"/>
      <c r="M649" s="991"/>
      <c r="N649" s="991"/>
      <c r="O649" s="991"/>
      <c r="P649" s="991"/>
      <c r="Q649" s="991"/>
      <c r="R649" s="991"/>
      <c r="S649" s="991"/>
      <c r="T649" s="991"/>
      <c r="U649" s="991"/>
      <c r="V649" s="991"/>
      <c r="W649" s="991"/>
      <c r="X649" s="991"/>
      <c r="Y649" s="991"/>
      <c r="Z649" s="991"/>
      <c r="AA649" s="991"/>
    </row>
    <row r="650" spans="1:27" ht="31.5">
      <c r="A650" s="1150" t="s">
        <v>8194</v>
      </c>
      <c r="B650" s="1144" t="s">
        <v>8378</v>
      </c>
      <c r="C650" s="1152"/>
      <c r="D650" s="1152"/>
      <c r="E650" s="1152"/>
      <c r="F650" s="991"/>
      <c r="G650" s="991"/>
      <c r="H650" s="991"/>
      <c r="I650" s="991"/>
      <c r="J650" s="991"/>
      <c r="K650" s="991"/>
      <c r="L650" s="991"/>
      <c r="M650" s="991"/>
      <c r="N650" s="991"/>
      <c r="O650" s="991"/>
      <c r="P650" s="991"/>
      <c r="Q650" s="991"/>
      <c r="R650" s="991"/>
      <c r="S650" s="991"/>
      <c r="T650" s="991"/>
      <c r="U650" s="991"/>
      <c r="V650" s="991"/>
      <c r="W650" s="991"/>
      <c r="X650" s="991"/>
      <c r="Y650" s="991"/>
      <c r="Z650" s="991"/>
      <c r="AA650" s="991"/>
    </row>
    <row r="651" spans="1:27" ht="31.5">
      <c r="A651" s="1150" t="s">
        <v>8194</v>
      </c>
      <c r="B651" s="1144" t="s">
        <v>8215</v>
      </c>
      <c r="C651" s="1152"/>
      <c r="D651" s="1152"/>
      <c r="E651" s="1152"/>
      <c r="F651" s="991"/>
      <c r="G651" s="991"/>
      <c r="H651" s="991"/>
      <c r="I651" s="991"/>
      <c r="J651" s="991"/>
      <c r="K651" s="991"/>
      <c r="L651" s="991"/>
      <c r="M651" s="991"/>
      <c r="N651" s="991"/>
      <c r="O651" s="991"/>
      <c r="P651" s="991"/>
      <c r="Q651" s="991"/>
      <c r="R651" s="991"/>
      <c r="S651" s="991"/>
      <c r="T651" s="991"/>
      <c r="U651" s="991"/>
      <c r="V651" s="991"/>
      <c r="W651" s="991"/>
      <c r="X651" s="991"/>
      <c r="Y651" s="991"/>
      <c r="Z651" s="991"/>
      <c r="AA651" s="991"/>
    </row>
    <row r="652" spans="1:27" ht="31.5">
      <c r="A652" s="1150" t="s">
        <v>8194</v>
      </c>
      <c r="B652" s="1144" t="s">
        <v>8216</v>
      </c>
      <c r="C652" s="1152"/>
      <c r="D652" s="1152"/>
      <c r="E652" s="1152"/>
      <c r="F652" s="991"/>
      <c r="G652" s="991"/>
      <c r="H652" s="991"/>
      <c r="I652" s="991"/>
      <c r="J652" s="991"/>
      <c r="K652" s="991"/>
      <c r="L652" s="991"/>
      <c r="M652" s="991"/>
      <c r="N652" s="991"/>
      <c r="O652" s="991"/>
      <c r="P652" s="991"/>
      <c r="Q652" s="991"/>
      <c r="R652" s="991"/>
      <c r="S652" s="991"/>
      <c r="T652" s="991"/>
      <c r="U652" s="991"/>
      <c r="V652" s="991"/>
      <c r="W652" s="991"/>
      <c r="X652" s="991"/>
      <c r="Y652" s="991"/>
      <c r="Z652" s="991"/>
      <c r="AA652" s="991"/>
    </row>
    <row r="653" spans="1:27" ht="31.5">
      <c r="A653" s="1143" t="s">
        <v>8194</v>
      </c>
      <c r="B653" s="1144" t="s">
        <v>8199</v>
      </c>
      <c r="C653" s="1152"/>
      <c r="D653" s="1152"/>
      <c r="E653" s="1152"/>
      <c r="F653" s="991"/>
      <c r="G653" s="991"/>
      <c r="H653" s="991"/>
      <c r="I653" s="991"/>
      <c r="J653" s="991"/>
      <c r="K653" s="991"/>
      <c r="L653" s="991"/>
      <c r="M653" s="991"/>
      <c r="N653" s="991"/>
      <c r="O653" s="991"/>
      <c r="P653" s="991"/>
      <c r="Q653" s="991"/>
      <c r="R653" s="991"/>
      <c r="S653" s="991"/>
      <c r="T653" s="991"/>
      <c r="U653" s="991"/>
      <c r="V653" s="991"/>
      <c r="W653" s="991"/>
      <c r="X653" s="991"/>
      <c r="Y653" s="991"/>
      <c r="Z653" s="991"/>
      <c r="AA653" s="991"/>
    </row>
    <row r="654" spans="1:27" ht="31.5">
      <c r="A654" s="1150" t="s">
        <v>8194</v>
      </c>
      <c r="B654" s="1144" t="s">
        <v>8200</v>
      </c>
      <c r="C654" s="1152"/>
      <c r="D654" s="1152"/>
      <c r="E654" s="1159"/>
      <c r="F654" s="991"/>
      <c r="G654" s="991"/>
      <c r="H654" s="991"/>
      <c r="I654" s="991"/>
      <c r="J654" s="991"/>
      <c r="K654" s="991"/>
      <c r="L654" s="991"/>
      <c r="M654" s="991"/>
      <c r="N654" s="991"/>
      <c r="O654" s="991"/>
      <c r="P654" s="991"/>
      <c r="Q654" s="991"/>
      <c r="R654" s="991"/>
      <c r="S654" s="991"/>
      <c r="T654" s="991"/>
      <c r="U654" s="991"/>
      <c r="V654" s="991"/>
      <c r="W654" s="991"/>
      <c r="X654" s="991"/>
      <c r="Y654" s="991"/>
      <c r="Z654" s="991"/>
      <c r="AA654" s="991"/>
    </row>
    <row r="655" spans="1:27" ht="18">
      <c r="A655" s="1150" t="s">
        <v>8194</v>
      </c>
      <c r="B655" s="1144" t="s">
        <v>8195</v>
      </c>
      <c r="C655" s="1152"/>
      <c r="D655" s="1152"/>
      <c r="E655" s="1152"/>
      <c r="F655" s="991"/>
      <c r="G655" s="991"/>
      <c r="H655" s="991"/>
      <c r="I655" s="991"/>
      <c r="J655" s="991"/>
      <c r="K655" s="991"/>
      <c r="L655" s="991"/>
      <c r="M655" s="991"/>
      <c r="N655" s="991"/>
      <c r="O655" s="991"/>
      <c r="P655" s="991"/>
      <c r="Q655" s="991"/>
      <c r="R655" s="991"/>
      <c r="S655" s="991"/>
      <c r="T655" s="991"/>
      <c r="U655" s="991"/>
      <c r="V655" s="991"/>
      <c r="W655" s="991"/>
      <c r="X655" s="991"/>
      <c r="Y655" s="991"/>
      <c r="Z655" s="991"/>
      <c r="AA655" s="991"/>
    </row>
    <row r="656" spans="1:27" ht="18">
      <c r="A656" s="1207" t="s">
        <v>8194</v>
      </c>
      <c r="B656" s="574" t="s">
        <v>13777</v>
      </c>
      <c r="C656" s="1145">
        <v>44221</v>
      </c>
      <c r="D656" s="1152"/>
      <c r="E656" s="1152"/>
      <c r="F656" s="991"/>
      <c r="G656" s="991"/>
      <c r="H656" s="991"/>
      <c r="I656" s="991"/>
      <c r="J656" s="991"/>
      <c r="K656" s="991"/>
      <c r="L656" s="991"/>
      <c r="M656" s="991"/>
      <c r="N656" s="991"/>
      <c r="O656" s="991"/>
      <c r="P656" s="991"/>
      <c r="Q656" s="991"/>
      <c r="R656" s="991"/>
      <c r="S656" s="991"/>
      <c r="T656" s="991"/>
      <c r="U656" s="991"/>
      <c r="V656" s="991"/>
      <c r="W656" s="991"/>
      <c r="X656" s="991"/>
      <c r="Y656" s="991"/>
      <c r="Z656" s="991"/>
      <c r="AA656" s="991"/>
    </row>
    <row r="657" spans="1:27" ht="47.25">
      <c r="A657" s="1150" t="s">
        <v>8194</v>
      </c>
      <c r="B657" s="1144" t="s">
        <v>8208</v>
      </c>
      <c r="C657" s="1152"/>
      <c r="D657" s="1152"/>
      <c r="E657" s="1152"/>
      <c r="F657" s="991"/>
      <c r="G657" s="991"/>
      <c r="H657" s="991"/>
      <c r="I657" s="991"/>
      <c r="J657" s="991"/>
      <c r="K657" s="991"/>
      <c r="L657" s="991"/>
      <c r="M657" s="991"/>
      <c r="N657" s="991"/>
      <c r="O657" s="991"/>
      <c r="P657" s="991"/>
      <c r="Q657" s="991"/>
      <c r="R657" s="991"/>
      <c r="S657" s="991"/>
      <c r="T657" s="991"/>
      <c r="U657" s="991"/>
      <c r="V657" s="991"/>
      <c r="W657" s="991"/>
      <c r="X657" s="991"/>
      <c r="Y657" s="991"/>
      <c r="Z657" s="991"/>
      <c r="AA657" s="991"/>
    </row>
    <row r="658" spans="1:27" ht="47.25">
      <c r="A658" s="1150" t="s">
        <v>8194</v>
      </c>
      <c r="B658" s="1160" t="s">
        <v>8214</v>
      </c>
      <c r="C658" s="1152"/>
      <c r="D658" s="1152"/>
      <c r="E658" s="1152"/>
      <c r="F658" s="991"/>
      <c r="G658" s="991"/>
      <c r="H658" s="991"/>
      <c r="I658" s="991"/>
      <c r="J658" s="991"/>
      <c r="K658" s="991"/>
      <c r="L658" s="991"/>
      <c r="M658" s="991"/>
      <c r="N658" s="991"/>
      <c r="O658" s="991"/>
      <c r="P658" s="991"/>
      <c r="Q658" s="991"/>
      <c r="R658" s="991"/>
      <c r="S658" s="991"/>
      <c r="T658" s="991"/>
      <c r="U658" s="991"/>
      <c r="V658" s="991"/>
      <c r="W658" s="991"/>
      <c r="X658" s="991"/>
      <c r="Y658" s="991"/>
      <c r="Z658" s="991"/>
      <c r="AA658" s="991"/>
    </row>
    <row r="659" spans="1:27" ht="31.5">
      <c r="A659" s="1150" t="s">
        <v>8194</v>
      </c>
      <c r="B659" s="1144" t="s">
        <v>8203</v>
      </c>
      <c r="C659" s="1152"/>
      <c r="D659" s="1152"/>
      <c r="E659" s="1159"/>
      <c r="F659" s="991"/>
      <c r="G659" s="991"/>
      <c r="H659" s="991"/>
      <c r="I659" s="991"/>
      <c r="J659" s="991"/>
      <c r="K659" s="991"/>
      <c r="L659" s="991"/>
      <c r="M659" s="991"/>
      <c r="N659" s="991"/>
      <c r="O659" s="991"/>
      <c r="P659" s="991"/>
      <c r="Q659" s="991"/>
      <c r="R659" s="991"/>
      <c r="S659" s="991"/>
      <c r="T659" s="991"/>
      <c r="U659" s="991"/>
      <c r="V659" s="991"/>
      <c r="W659" s="991"/>
      <c r="X659" s="991"/>
      <c r="Y659" s="991"/>
      <c r="Z659" s="991"/>
      <c r="AA659" s="991"/>
    </row>
    <row r="660" spans="1:27" ht="31.5">
      <c r="A660" s="1150" t="s">
        <v>8194</v>
      </c>
      <c r="B660" s="1144" t="s">
        <v>8197</v>
      </c>
      <c r="C660" s="1152"/>
      <c r="D660" s="1152"/>
      <c r="E660" s="1152"/>
      <c r="F660" s="991"/>
      <c r="G660" s="991"/>
      <c r="H660" s="991"/>
      <c r="I660" s="991"/>
      <c r="J660" s="991"/>
      <c r="K660" s="991"/>
      <c r="L660" s="991"/>
      <c r="M660" s="991"/>
      <c r="N660" s="991"/>
      <c r="O660" s="991"/>
      <c r="P660" s="991"/>
      <c r="Q660" s="991"/>
      <c r="R660" s="991"/>
      <c r="S660" s="991"/>
      <c r="T660" s="991"/>
      <c r="U660" s="991"/>
      <c r="V660" s="991"/>
      <c r="W660" s="991"/>
      <c r="X660" s="991"/>
      <c r="Y660" s="991"/>
      <c r="Z660" s="991"/>
      <c r="AA660" s="991"/>
    </row>
    <row r="661" spans="1:27" ht="31.5">
      <c r="A661" s="1150" t="s">
        <v>8194</v>
      </c>
      <c r="B661" s="1144" t="s">
        <v>8196</v>
      </c>
      <c r="C661" s="1152"/>
      <c r="D661" s="1152"/>
      <c r="E661" s="1152"/>
      <c r="F661" s="991"/>
      <c r="G661" s="991"/>
      <c r="H661" s="991"/>
      <c r="I661" s="991"/>
      <c r="J661" s="991"/>
      <c r="K661" s="991"/>
      <c r="L661" s="991"/>
      <c r="M661" s="991"/>
      <c r="N661" s="991"/>
      <c r="O661" s="991"/>
      <c r="P661" s="991"/>
      <c r="Q661" s="991"/>
      <c r="R661" s="991"/>
      <c r="S661" s="991"/>
      <c r="T661" s="991"/>
      <c r="U661" s="991"/>
      <c r="V661" s="991"/>
      <c r="W661" s="991"/>
      <c r="X661" s="991"/>
      <c r="Y661" s="991"/>
      <c r="Z661" s="991"/>
      <c r="AA661" s="991"/>
    </row>
    <row r="662" spans="1:27" ht="31.5">
      <c r="A662" s="1150" t="s">
        <v>8194</v>
      </c>
      <c r="B662" s="1144" t="s">
        <v>8221</v>
      </c>
      <c r="C662" s="1152"/>
      <c r="D662" s="1152"/>
      <c r="E662" s="1152"/>
      <c r="F662" s="991"/>
      <c r="G662" s="991"/>
      <c r="H662" s="991"/>
      <c r="I662" s="991"/>
      <c r="J662" s="991"/>
      <c r="K662" s="991"/>
      <c r="L662" s="991"/>
      <c r="M662" s="991"/>
      <c r="N662" s="991"/>
      <c r="O662" s="991"/>
      <c r="P662" s="991"/>
      <c r="Q662" s="991"/>
      <c r="R662" s="991"/>
      <c r="S662" s="991"/>
      <c r="T662" s="991"/>
      <c r="U662" s="991"/>
      <c r="V662" s="991"/>
      <c r="W662" s="991"/>
      <c r="X662" s="991"/>
      <c r="Y662" s="991"/>
      <c r="Z662" s="991"/>
      <c r="AA662" s="991"/>
    </row>
    <row r="663" spans="1:27" ht="18">
      <c r="A663" s="1150" t="s">
        <v>8194</v>
      </c>
      <c r="B663" s="1144" t="s">
        <v>8213</v>
      </c>
      <c r="C663" s="1171"/>
      <c r="D663" s="1208"/>
      <c r="E663" s="1152"/>
      <c r="F663" s="991"/>
      <c r="G663" s="991"/>
      <c r="H663" s="991"/>
      <c r="I663" s="991"/>
      <c r="J663" s="991"/>
      <c r="K663" s="991"/>
      <c r="L663" s="991"/>
      <c r="M663" s="991"/>
      <c r="N663" s="991"/>
      <c r="O663" s="991"/>
      <c r="P663" s="991"/>
      <c r="Q663" s="991"/>
      <c r="R663" s="991"/>
      <c r="S663" s="991"/>
      <c r="T663" s="991"/>
      <c r="U663" s="991"/>
      <c r="V663" s="991"/>
      <c r="W663" s="991"/>
      <c r="X663" s="991"/>
      <c r="Y663" s="991"/>
      <c r="Z663" s="991"/>
      <c r="AA663" s="991"/>
    </row>
    <row r="664" spans="1:27" ht="47.25">
      <c r="A664" s="1150" t="s">
        <v>8194</v>
      </c>
      <c r="B664" s="1144" t="s">
        <v>8207</v>
      </c>
      <c r="C664" s="1152"/>
      <c r="D664" s="1152"/>
      <c r="E664" s="1152"/>
      <c r="F664" s="991"/>
      <c r="G664" s="991"/>
      <c r="H664" s="991"/>
      <c r="I664" s="991"/>
      <c r="J664" s="991"/>
      <c r="K664" s="991"/>
      <c r="L664" s="991"/>
      <c r="M664" s="991"/>
      <c r="N664" s="991"/>
      <c r="O664" s="991"/>
      <c r="P664" s="991"/>
      <c r="Q664" s="991"/>
      <c r="R664" s="991"/>
      <c r="S664" s="991"/>
      <c r="T664" s="991"/>
      <c r="U664" s="991"/>
      <c r="V664" s="991"/>
      <c r="W664" s="991"/>
      <c r="X664" s="991"/>
      <c r="Y664" s="991"/>
      <c r="Z664" s="991"/>
      <c r="AA664" s="991"/>
    </row>
    <row r="665" spans="1:27" ht="63">
      <c r="A665" s="1150" t="s">
        <v>8194</v>
      </c>
      <c r="B665" s="1144" t="s">
        <v>8210</v>
      </c>
      <c r="C665" s="1152"/>
      <c r="D665" s="1152"/>
      <c r="E665" s="1152"/>
      <c r="F665" s="991"/>
      <c r="G665" s="991"/>
      <c r="H665" s="991"/>
      <c r="I665" s="991"/>
      <c r="J665" s="991"/>
      <c r="K665" s="991"/>
      <c r="L665" s="991"/>
      <c r="M665" s="991"/>
      <c r="N665" s="991"/>
      <c r="O665" s="991"/>
      <c r="P665" s="991"/>
      <c r="Q665" s="991"/>
      <c r="R665" s="991"/>
      <c r="S665" s="991"/>
      <c r="T665" s="991"/>
      <c r="U665" s="991"/>
      <c r="V665" s="991"/>
      <c r="W665" s="991"/>
      <c r="X665" s="991"/>
      <c r="Y665" s="991"/>
      <c r="Z665" s="991"/>
      <c r="AA665" s="991"/>
    </row>
    <row r="666" spans="1:27" ht="47.25">
      <c r="A666" s="1150" t="s">
        <v>8194</v>
      </c>
      <c r="B666" s="1144" t="s">
        <v>8209</v>
      </c>
      <c r="C666" s="1152"/>
      <c r="D666" s="1152"/>
      <c r="E666" s="1152"/>
      <c r="F666" s="991"/>
      <c r="G666" s="991"/>
      <c r="H666" s="991"/>
      <c r="I666" s="991"/>
      <c r="J666" s="991"/>
      <c r="K666" s="991"/>
      <c r="L666" s="991"/>
      <c r="M666" s="991"/>
      <c r="N666" s="991"/>
      <c r="O666" s="991"/>
      <c r="P666" s="991"/>
      <c r="Q666" s="991"/>
      <c r="R666" s="991"/>
      <c r="S666" s="991"/>
      <c r="T666" s="991"/>
      <c r="U666" s="991"/>
      <c r="V666" s="991"/>
      <c r="W666" s="991"/>
      <c r="X666" s="991"/>
      <c r="Y666" s="991"/>
      <c r="Z666" s="991"/>
      <c r="AA666" s="991"/>
    </row>
    <row r="667" spans="1:27" ht="31.5">
      <c r="A667" s="1150" t="s">
        <v>8222</v>
      </c>
      <c r="B667" s="1144" t="s">
        <v>8223</v>
      </c>
      <c r="C667" s="1152"/>
      <c r="D667" s="1152"/>
      <c r="E667" s="1152"/>
      <c r="F667" s="991"/>
      <c r="G667" s="991"/>
      <c r="H667" s="991"/>
      <c r="I667" s="991"/>
      <c r="J667" s="991"/>
      <c r="K667" s="991"/>
      <c r="L667" s="991"/>
      <c r="M667" s="991"/>
      <c r="N667" s="991"/>
      <c r="O667" s="991"/>
      <c r="P667" s="991"/>
      <c r="Q667" s="991"/>
      <c r="R667" s="991"/>
      <c r="S667" s="991"/>
      <c r="T667" s="991"/>
      <c r="U667" s="991"/>
      <c r="V667" s="991"/>
      <c r="W667" s="991"/>
      <c r="X667" s="991"/>
      <c r="Y667" s="991"/>
      <c r="Z667" s="991"/>
      <c r="AA667" s="991"/>
    </row>
    <row r="668" spans="1:27" ht="31.5">
      <c r="A668" s="1150" t="s">
        <v>8222</v>
      </c>
      <c r="B668" s="1144" t="s">
        <v>8224</v>
      </c>
      <c r="C668" s="1152"/>
      <c r="D668" s="1152"/>
      <c r="E668" s="1152"/>
      <c r="F668" s="991"/>
      <c r="G668" s="991"/>
      <c r="H668" s="991"/>
      <c r="I668" s="991"/>
      <c r="J668" s="991"/>
      <c r="K668" s="991"/>
      <c r="L668" s="991"/>
      <c r="M668" s="991"/>
      <c r="N668" s="991"/>
      <c r="O668" s="991"/>
      <c r="P668" s="991"/>
      <c r="Q668" s="991"/>
      <c r="R668" s="991"/>
      <c r="S668" s="991"/>
      <c r="T668" s="991"/>
      <c r="U668" s="991"/>
      <c r="V668" s="991"/>
      <c r="W668" s="991"/>
      <c r="X668" s="991"/>
      <c r="Y668" s="991"/>
      <c r="Z668" s="991"/>
      <c r="AA668" s="991"/>
    </row>
    <row r="669" spans="1:27" ht="12.75">
      <c r="A669" s="1209"/>
      <c r="B669" s="1209"/>
      <c r="C669" s="1209"/>
      <c r="D669" s="1209"/>
      <c r="E669" s="1209"/>
    </row>
    <row r="670" spans="1:27" ht="12.75">
      <c r="A670" s="1209"/>
      <c r="B670" s="1209"/>
      <c r="C670" s="1209"/>
      <c r="D670" s="1209"/>
      <c r="E670" s="1209"/>
    </row>
    <row r="671" spans="1:27" ht="12.75">
      <c r="A671" s="1209"/>
      <c r="B671" s="1209"/>
      <c r="C671" s="1209"/>
      <c r="D671" s="1209"/>
      <c r="E671" s="1209"/>
    </row>
    <row r="672" spans="1:27" ht="12.75">
      <c r="A672" s="1209"/>
      <c r="B672" s="1209"/>
      <c r="C672" s="1209"/>
      <c r="D672" s="1209"/>
      <c r="E672" s="1209"/>
    </row>
    <row r="673" spans="1:5" ht="12.75">
      <c r="A673" s="1209"/>
      <c r="B673" s="1209"/>
      <c r="C673" s="1209"/>
      <c r="D673" s="1209"/>
      <c r="E673" s="1209"/>
    </row>
    <row r="674" spans="1:5" ht="12.75">
      <c r="A674" s="1209"/>
      <c r="B674" s="1209"/>
      <c r="C674" s="1209"/>
      <c r="D674" s="1209"/>
      <c r="E674" s="1209"/>
    </row>
    <row r="675" spans="1:5" ht="12.75">
      <c r="A675" s="1209"/>
      <c r="B675" s="1209"/>
      <c r="C675" s="1209"/>
      <c r="D675" s="1209"/>
      <c r="E675" s="1209"/>
    </row>
    <row r="676" spans="1:5" ht="12.75">
      <c r="A676" s="1209"/>
      <c r="B676" s="1209"/>
      <c r="C676" s="1209"/>
      <c r="D676" s="1209"/>
      <c r="E676" s="1209"/>
    </row>
    <row r="677" spans="1:5" ht="12.75">
      <c r="A677" s="1209"/>
      <c r="B677" s="1209"/>
      <c r="C677" s="1209"/>
      <c r="D677" s="1209"/>
      <c r="E677" s="1209"/>
    </row>
    <row r="678" spans="1:5" ht="12.75">
      <c r="A678" s="1209"/>
      <c r="B678" s="1209"/>
      <c r="C678" s="1209"/>
      <c r="D678" s="1209"/>
      <c r="E678" s="1209"/>
    </row>
    <row r="679" spans="1:5" ht="12.75">
      <c r="A679" s="1209"/>
      <c r="B679" s="1209"/>
      <c r="C679" s="1209"/>
      <c r="D679" s="1209"/>
      <c r="E679" s="1209"/>
    </row>
    <row r="680" spans="1:5" ht="12.75">
      <c r="A680" s="1209"/>
      <c r="B680" s="1209"/>
      <c r="C680" s="1209"/>
      <c r="D680" s="1209"/>
      <c r="E680" s="1209"/>
    </row>
    <row r="681" spans="1:5" ht="12.75">
      <c r="A681" s="1209"/>
      <c r="B681" s="1209"/>
      <c r="C681" s="1209"/>
      <c r="D681" s="1209"/>
      <c r="E681" s="1209"/>
    </row>
    <row r="682" spans="1:5" ht="12.75">
      <c r="A682" s="1209"/>
      <c r="B682" s="1209"/>
      <c r="C682" s="1209"/>
      <c r="D682" s="1209"/>
      <c r="E682" s="1209"/>
    </row>
    <row r="683" spans="1:5" ht="12.75">
      <c r="A683" s="1209"/>
      <c r="B683" s="1209"/>
      <c r="C683" s="1209"/>
      <c r="D683" s="1209"/>
      <c r="E683" s="1209"/>
    </row>
    <row r="684" spans="1:5" ht="12.75">
      <c r="A684" s="1209"/>
      <c r="B684" s="1209"/>
      <c r="C684" s="1209"/>
      <c r="D684" s="1209"/>
      <c r="E684" s="1209"/>
    </row>
    <row r="685" spans="1:5" ht="12.75">
      <c r="A685" s="1209"/>
      <c r="B685" s="1209"/>
      <c r="C685" s="1209"/>
      <c r="D685" s="1209"/>
      <c r="E685" s="1209"/>
    </row>
    <row r="686" spans="1:5" ht="12.75">
      <c r="A686" s="1209"/>
      <c r="B686" s="1209"/>
      <c r="C686" s="1209"/>
      <c r="D686" s="1209"/>
      <c r="E686" s="1209"/>
    </row>
    <row r="687" spans="1:5" ht="12.75">
      <c r="A687" s="1209"/>
      <c r="B687" s="1209"/>
      <c r="C687" s="1209"/>
      <c r="D687" s="1209"/>
      <c r="E687" s="1209"/>
    </row>
    <row r="688" spans="1:5" ht="12.75">
      <c r="A688" s="1209"/>
      <c r="B688" s="1209"/>
      <c r="C688" s="1209"/>
      <c r="D688" s="1209"/>
      <c r="E688" s="1209"/>
    </row>
    <row r="689" spans="1:5" ht="12.75">
      <c r="A689" s="1209"/>
      <c r="B689" s="1209"/>
      <c r="C689" s="1209"/>
      <c r="D689" s="1209"/>
      <c r="E689" s="1209"/>
    </row>
    <row r="690" spans="1:5" ht="12.75">
      <c r="A690" s="1209"/>
      <c r="B690" s="1209"/>
      <c r="C690" s="1209"/>
      <c r="D690" s="1209"/>
      <c r="E690" s="1209"/>
    </row>
    <row r="691" spans="1:5" ht="12.75">
      <c r="A691" s="1209"/>
      <c r="B691" s="1209"/>
      <c r="C691" s="1209"/>
      <c r="D691" s="1209"/>
      <c r="E691" s="1209"/>
    </row>
    <row r="692" spans="1:5" ht="12.75">
      <c r="A692" s="1209"/>
      <c r="B692" s="1209"/>
      <c r="C692" s="1209"/>
      <c r="D692" s="1209"/>
      <c r="E692" s="1209"/>
    </row>
    <row r="693" spans="1:5" ht="12.75">
      <c r="A693" s="1209"/>
      <c r="B693" s="1209"/>
      <c r="C693" s="1209"/>
      <c r="D693" s="1209"/>
      <c r="E693" s="1209"/>
    </row>
    <row r="694" spans="1:5" ht="12.75">
      <c r="A694" s="1209"/>
      <c r="B694" s="1209"/>
      <c r="C694" s="1209"/>
      <c r="D694" s="1209"/>
      <c r="E694" s="1209"/>
    </row>
    <row r="695" spans="1:5" ht="12.75">
      <c r="A695" s="1209"/>
      <c r="B695" s="1209"/>
      <c r="C695" s="1209"/>
      <c r="D695" s="1209"/>
      <c r="E695" s="1209"/>
    </row>
    <row r="696" spans="1:5" ht="12.75">
      <c r="A696" s="1209"/>
      <c r="B696" s="1209"/>
      <c r="C696" s="1209"/>
      <c r="D696" s="1209"/>
      <c r="E696" s="1209"/>
    </row>
    <row r="697" spans="1:5" ht="12.75">
      <c r="A697" s="1209"/>
      <c r="B697" s="1209"/>
      <c r="C697" s="1209"/>
      <c r="D697" s="1209"/>
      <c r="E697" s="1209"/>
    </row>
    <row r="698" spans="1:5" ht="12.75">
      <c r="A698" s="1209"/>
      <c r="B698" s="1209"/>
      <c r="C698" s="1209"/>
      <c r="D698" s="1209"/>
      <c r="E698" s="1209"/>
    </row>
    <row r="699" spans="1:5" ht="12.75">
      <c r="A699" s="1209"/>
      <c r="B699" s="1209"/>
      <c r="C699" s="1209"/>
      <c r="D699" s="1209"/>
      <c r="E699" s="1209"/>
    </row>
    <row r="700" spans="1:5" ht="12.75">
      <c r="A700" s="1209"/>
      <c r="B700" s="1209"/>
      <c r="C700" s="1209"/>
      <c r="D700" s="1209"/>
      <c r="E700" s="1209"/>
    </row>
    <row r="701" spans="1:5" ht="12.75">
      <c r="A701" s="1209"/>
      <c r="B701" s="1209"/>
      <c r="C701" s="1209"/>
      <c r="D701" s="1209"/>
      <c r="E701" s="1209"/>
    </row>
    <row r="702" spans="1:5" ht="12.75">
      <c r="A702" s="1209"/>
      <c r="B702" s="1209"/>
      <c r="C702" s="1209"/>
      <c r="D702" s="1209"/>
      <c r="E702" s="1209"/>
    </row>
    <row r="703" spans="1:5" ht="12.75">
      <c r="A703" s="1209"/>
      <c r="B703" s="1209"/>
      <c r="C703" s="1209"/>
      <c r="D703" s="1209"/>
      <c r="E703" s="1209"/>
    </row>
    <row r="704" spans="1:5" ht="12.75">
      <c r="A704" s="1209"/>
      <c r="B704" s="1209"/>
      <c r="C704" s="1209"/>
      <c r="D704" s="1209"/>
      <c r="E704" s="1209"/>
    </row>
    <row r="705" spans="1:5" ht="12.75">
      <c r="A705" s="1209"/>
      <c r="B705" s="1209"/>
      <c r="C705" s="1209"/>
      <c r="D705" s="1209"/>
      <c r="E705" s="1209"/>
    </row>
    <row r="706" spans="1:5" ht="12.75">
      <c r="A706" s="1209"/>
      <c r="B706" s="1209"/>
      <c r="C706" s="1209"/>
      <c r="D706" s="1209"/>
      <c r="E706" s="1209"/>
    </row>
    <row r="707" spans="1:5" ht="12.75">
      <c r="A707" s="1209"/>
      <c r="B707" s="1209"/>
      <c r="C707" s="1209"/>
      <c r="D707" s="1209"/>
      <c r="E707" s="1209"/>
    </row>
    <row r="708" spans="1:5" ht="12.75">
      <c r="A708" s="1209"/>
      <c r="B708" s="1209"/>
      <c r="C708" s="1209"/>
      <c r="D708" s="1209"/>
      <c r="E708" s="1209"/>
    </row>
    <row r="709" spans="1:5" ht="12.75">
      <c r="A709" s="1209"/>
      <c r="B709" s="1209"/>
      <c r="C709" s="1209"/>
      <c r="D709" s="1209"/>
      <c r="E709" s="1209"/>
    </row>
    <row r="710" spans="1:5" ht="12.75">
      <c r="A710" s="1209"/>
      <c r="B710" s="1209"/>
      <c r="C710" s="1209"/>
      <c r="D710" s="1209"/>
      <c r="E710" s="1209"/>
    </row>
    <row r="711" spans="1:5" ht="12.75">
      <c r="A711" s="1209"/>
      <c r="B711" s="1209"/>
      <c r="C711" s="1209"/>
      <c r="D711" s="1209"/>
      <c r="E711" s="1209"/>
    </row>
    <row r="712" spans="1:5" ht="12.75">
      <c r="A712" s="1209"/>
      <c r="B712" s="1209"/>
      <c r="C712" s="1209"/>
      <c r="D712" s="1209"/>
      <c r="E712" s="1209"/>
    </row>
    <row r="713" spans="1:5" ht="12.75">
      <c r="A713" s="1209"/>
      <c r="B713" s="1209"/>
      <c r="C713" s="1209"/>
      <c r="D713" s="1209"/>
      <c r="E713" s="1209"/>
    </row>
    <row r="714" spans="1:5" ht="12.75">
      <c r="A714" s="1209"/>
      <c r="B714" s="1209"/>
      <c r="C714" s="1209"/>
      <c r="D714" s="1209"/>
      <c r="E714" s="1209"/>
    </row>
    <row r="715" spans="1:5" ht="12.75">
      <c r="A715" s="1209"/>
      <c r="B715" s="1209"/>
      <c r="C715" s="1209"/>
      <c r="D715" s="1209"/>
      <c r="E715" s="1209"/>
    </row>
    <row r="716" spans="1:5" ht="12.75">
      <c r="A716" s="1209"/>
      <c r="B716" s="1209"/>
      <c r="C716" s="1209"/>
      <c r="D716" s="1209"/>
      <c r="E716" s="1209"/>
    </row>
    <row r="717" spans="1:5" ht="12.75">
      <c r="A717" s="1209"/>
      <c r="B717" s="1209"/>
      <c r="C717" s="1209"/>
      <c r="D717" s="1209"/>
      <c r="E717" s="1209"/>
    </row>
    <row r="718" spans="1:5" ht="12.75">
      <c r="A718" s="1209"/>
      <c r="B718" s="1209"/>
      <c r="C718" s="1209"/>
      <c r="D718" s="1209"/>
      <c r="E718" s="1209"/>
    </row>
    <row r="719" spans="1:5" ht="12.75">
      <c r="A719" s="1209"/>
      <c r="B719" s="1209"/>
      <c r="C719" s="1209"/>
      <c r="D719" s="1209"/>
      <c r="E719" s="1209"/>
    </row>
    <row r="720" spans="1:5" ht="12.75">
      <c r="A720" s="1209"/>
      <c r="B720" s="1209"/>
      <c r="C720" s="1209"/>
      <c r="D720" s="1209"/>
      <c r="E720" s="1209"/>
    </row>
    <row r="721" spans="1:5" ht="12.75">
      <c r="A721" s="1209"/>
      <c r="B721" s="1209"/>
      <c r="C721" s="1209"/>
      <c r="D721" s="1209"/>
      <c r="E721" s="1209"/>
    </row>
    <row r="722" spans="1:5" ht="12.75">
      <c r="A722" s="1209"/>
      <c r="B722" s="1209"/>
      <c r="C722" s="1209"/>
      <c r="D722" s="1209"/>
      <c r="E722" s="1209"/>
    </row>
    <row r="723" spans="1:5" ht="12.75">
      <c r="A723" s="1209"/>
      <c r="B723" s="1209"/>
      <c r="C723" s="1209"/>
      <c r="D723" s="1209"/>
      <c r="E723" s="1209"/>
    </row>
    <row r="724" spans="1:5" ht="12.75">
      <c r="A724" s="1209"/>
      <c r="B724" s="1209"/>
      <c r="C724" s="1209"/>
      <c r="D724" s="1209"/>
      <c r="E724" s="1209"/>
    </row>
    <row r="725" spans="1:5" ht="12.75">
      <c r="A725" s="1209"/>
      <c r="B725" s="1209"/>
      <c r="C725" s="1209"/>
      <c r="D725" s="1209"/>
      <c r="E725" s="1209"/>
    </row>
    <row r="726" spans="1:5" ht="12.75">
      <c r="A726" s="1209"/>
      <c r="B726" s="1209"/>
      <c r="C726" s="1209"/>
      <c r="D726" s="1209"/>
      <c r="E726" s="1209"/>
    </row>
    <row r="727" spans="1:5" ht="12.75">
      <c r="A727" s="1209"/>
      <c r="B727" s="1209"/>
      <c r="C727" s="1209"/>
      <c r="D727" s="1209"/>
      <c r="E727" s="1209"/>
    </row>
    <row r="728" spans="1:5" ht="12.75">
      <c r="A728" s="1209"/>
      <c r="B728" s="1209"/>
      <c r="C728" s="1209"/>
      <c r="D728" s="1209"/>
      <c r="E728" s="1209"/>
    </row>
    <row r="729" spans="1:5" ht="12.75">
      <c r="A729" s="1209"/>
      <c r="B729" s="1209"/>
      <c r="C729" s="1209"/>
      <c r="D729" s="1209"/>
      <c r="E729" s="1209"/>
    </row>
    <row r="730" spans="1:5" ht="12.75">
      <c r="A730" s="1209"/>
      <c r="B730" s="1209"/>
      <c r="C730" s="1209"/>
      <c r="D730" s="1209"/>
      <c r="E730" s="1209"/>
    </row>
    <row r="731" spans="1:5" ht="12.75">
      <c r="A731" s="1209"/>
      <c r="B731" s="1209"/>
      <c r="C731" s="1209"/>
      <c r="D731" s="1209"/>
      <c r="E731" s="1209"/>
    </row>
    <row r="732" spans="1:5" ht="12.75">
      <c r="A732" s="1209"/>
      <c r="B732" s="1209"/>
      <c r="C732" s="1209"/>
      <c r="D732" s="1209"/>
      <c r="E732" s="1209"/>
    </row>
    <row r="733" spans="1:5" ht="12.75">
      <c r="A733" s="1209"/>
      <c r="B733" s="1209"/>
      <c r="C733" s="1209"/>
      <c r="D733" s="1209"/>
      <c r="E733" s="1209"/>
    </row>
    <row r="734" spans="1:5" ht="12.75">
      <c r="A734" s="1209"/>
      <c r="B734" s="1209"/>
      <c r="C734" s="1209"/>
      <c r="D734" s="1209"/>
      <c r="E734" s="1209"/>
    </row>
    <row r="735" spans="1:5" ht="12.75">
      <c r="A735" s="1209"/>
      <c r="B735" s="1209"/>
      <c r="C735" s="1209"/>
      <c r="D735" s="1209"/>
      <c r="E735" s="1209"/>
    </row>
    <row r="736" spans="1:5" ht="12.75">
      <c r="A736" s="1209"/>
      <c r="B736" s="1209"/>
      <c r="C736" s="1209"/>
      <c r="D736" s="1209"/>
      <c r="E736" s="1209"/>
    </row>
    <row r="737" spans="1:5" ht="12.75">
      <c r="A737" s="1209"/>
      <c r="B737" s="1209"/>
      <c r="C737" s="1209"/>
      <c r="D737" s="1209"/>
      <c r="E737" s="1209"/>
    </row>
    <row r="738" spans="1:5" ht="12.75">
      <c r="A738" s="1209"/>
      <c r="B738" s="1209"/>
      <c r="C738" s="1209"/>
      <c r="D738" s="1209"/>
      <c r="E738" s="1209"/>
    </row>
    <row r="739" spans="1:5" ht="12.75">
      <c r="A739" s="1209"/>
      <c r="B739" s="1209"/>
      <c r="C739" s="1209"/>
      <c r="D739" s="1209"/>
      <c r="E739" s="1209"/>
    </row>
    <row r="740" spans="1:5" ht="12.75">
      <c r="A740" s="1209"/>
      <c r="B740" s="1209"/>
      <c r="C740" s="1209"/>
      <c r="D740" s="1209"/>
      <c r="E740" s="1209"/>
    </row>
    <row r="741" spans="1:5" ht="12.75">
      <c r="A741" s="1209"/>
      <c r="B741" s="1209"/>
      <c r="C741" s="1209"/>
      <c r="D741" s="1209"/>
      <c r="E741" s="1209"/>
    </row>
    <row r="742" spans="1:5" ht="12.75">
      <c r="A742" s="1209"/>
      <c r="B742" s="1209"/>
      <c r="C742" s="1209"/>
      <c r="D742" s="1209"/>
      <c r="E742" s="1209"/>
    </row>
    <row r="743" spans="1:5" ht="12.75">
      <c r="A743" s="1209"/>
      <c r="B743" s="1209"/>
      <c r="C743" s="1209"/>
      <c r="D743" s="1209"/>
      <c r="E743" s="1209"/>
    </row>
    <row r="744" spans="1:5" ht="12.75">
      <c r="A744" s="1209"/>
      <c r="B744" s="1209"/>
      <c r="C744" s="1209"/>
      <c r="D744" s="1209"/>
      <c r="E744" s="1209"/>
    </row>
    <row r="745" spans="1:5" ht="12.75">
      <c r="A745" s="1209"/>
      <c r="B745" s="1209"/>
      <c r="C745" s="1209"/>
      <c r="D745" s="1209"/>
      <c r="E745" s="1209"/>
    </row>
    <row r="746" spans="1:5" ht="12.75">
      <c r="A746" s="1209"/>
      <c r="B746" s="1209"/>
      <c r="C746" s="1209"/>
      <c r="D746" s="1209"/>
      <c r="E746" s="1209"/>
    </row>
    <row r="747" spans="1:5" ht="12.75">
      <c r="A747" s="1209"/>
      <c r="B747" s="1209"/>
      <c r="C747" s="1209"/>
      <c r="D747" s="1209"/>
      <c r="E747" s="1209"/>
    </row>
    <row r="748" spans="1:5" ht="12.75">
      <c r="A748" s="1209"/>
      <c r="B748" s="1209"/>
      <c r="C748" s="1209"/>
      <c r="D748" s="1209"/>
      <c r="E748" s="1209"/>
    </row>
    <row r="749" spans="1:5" ht="12.75">
      <c r="A749" s="1209"/>
      <c r="B749" s="1209"/>
      <c r="C749" s="1209"/>
      <c r="D749" s="1209"/>
      <c r="E749" s="1209"/>
    </row>
    <row r="750" spans="1:5" ht="12.75">
      <c r="A750" s="1209"/>
      <c r="B750" s="1209"/>
      <c r="C750" s="1209"/>
      <c r="D750" s="1209"/>
      <c r="E750" s="1209"/>
    </row>
    <row r="751" spans="1:5" ht="12.75">
      <c r="A751" s="1209"/>
      <c r="B751" s="1209"/>
      <c r="C751" s="1209"/>
      <c r="D751" s="1209"/>
      <c r="E751" s="1209"/>
    </row>
    <row r="752" spans="1:5" ht="12.75">
      <c r="A752" s="1209"/>
      <c r="B752" s="1209"/>
      <c r="C752" s="1209"/>
      <c r="D752" s="1209"/>
      <c r="E752" s="1209"/>
    </row>
    <row r="753" spans="1:5" ht="12.75">
      <c r="A753" s="1209"/>
      <c r="B753" s="1209"/>
      <c r="C753" s="1209"/>
      <c r="D753" s="1209"/>
      <c r="E753" s="1209"/>
    </row>
    <row r="754" spans="1:5" ht="12.75">
      <c r="A754" s="1209"/>
      <c r="B754" s="1209"/>
      <c r="C754" s="1209"/>
      <c r="D754" s="1209"/>
      <c r="E754" s="1209"/>
    </row>
    <row r="755" spans="1:5" ht="12.75">
      <c r="A755" s="1209"/>
      <c r="B755" s="1209"/>
      <c r="C755" s="1209"/>
      <c r="D755" s="1209"/>
      <c r="E755" s="1209"/>
    </row>
    <row r="756" spans="1:5" ht="12.75">
      <c r="A756" s="1209"/>
      <c r="B756" s="1209"/>
      <c r="C756" s="1209"/>
      <c r="D756" s="1209"/>
      <c r="E756" s="1209"/>
    </row>
    <row r="757" spans="1:5" ht="12.75">
      <c r="A757" s="1209"/>
      <c r="B757" s="1209"/>
      <c r="C757" s="1209"/>
      <c r="D757" s="1209"/>
      <c r="E757" s="1209"/>
    </row>
    <row r="758" spans="1:5" ht="12.75">
      <c r="A758" s="1209"/>
      <c r="B758" s="1209"/>
      <c r="C758" s="1209"/>
      <c r="D758" s="1209"/>
      <c r="E758" s="1209"/>
    </row>
    <row r="759" spans="1:5" ht="12.75">
      <c r="A759" s="1209"/>
      <c r="B759" s="1209"/>
      <c r="C759" s="1209"/>
      <c r="D759" s="1209"/>
      <c r="E759" s="1209"/>
    </row>
    <row r="760" spans="1:5" ht="12.75">
      <c r="A760" s="1209"/>
      <c r="B760" s="1209"/>
      <c r="C760" s="1209"/>
      <c r="D760" s="1209"/>
      <c r="E760" s="1209"/>
    </row>
    <row r="761" spans="1:5" ht="12.75">
      <c r="A761" s="1209"/>
      <c r="B761" s="1209"/>
      <c r="C761" s="1209"/>
      <c r="D761" s="1209"/>
      <c r="E761" s="1209"/>
    </row>
    <row r="762" spans="1:5" ht="12.75">
      <c r="A762" s="1209"/>
      <c r="B762" s="1209"/>
      <c r="C762" s="1209"/>
      <c r="D762" s="1209"/>
      <c r="E762" s="1209"/>
    </row>
    <row r="763" spans="1:5" ht="12.75">
      <c r="A763" s="1209"/>
      <c r="B763" s="1209"/>
      <c r="C763" s="1209"/>
      <c r="D763" s="1209"/>
      <c r="E763" s="1209"/>
    </row>
    <row r="764" spans="1:5" ht="12.75">
      <c r="A764" s="1209"/>
      <c r="B764" s="1209"/>
      <c r="C764" s="1209"/>
      <c r="D764" s="1209"/>
      <c r="E764" s="1209"/>
    </row>
    <row r="765" spans="1:5" ht="12.75">
      <c r="A765" s="1209"/>
      <c r="B765" s="1209"/>
      <c r="C765" s="1209"/>
      <c r="D765" s="1209"/>
      <c r="E765" s="1209"/>
    </row>
    <row r="766" spans="1:5" ht="12.75">
      <c r="A766" s="1209"/>
      <c r="B766" s="1209"/>
      <c r="C766" s="1209"/>
      <c r="D766" s="1209"/>
      <c r="E766" s="1209"/>
    </row>
    <row r="767" spans="1:5" ht="12.75">
      <c r="A767" s="1209"/>
      <c r="B767" s="1209"/>
      <c r="C767" s="1209"/>
      <c r="D767" s="1209"/>
      <c r="E767" s="1209"/>
    </row>
    <row r="768" spans="1:5" ht="12.75">
      <c r="A768" s="1209"/>
      <c r="B768" s="1209"/>
      <c r="C768" s="1209"/>
      <c r="D768" s="1209"/>
      <c r="E768" s="1209"/>
    </row>
    <row r="769" spans="1:5" ht="12.75">
      <c r="A769" s="1209"/>
      <c r="B769" s="1209"/>
      <c r="C769" s="1209"/>
      <c r="D769" s="1209"/>
      <c r="E769" s="1209"/>
    </row>
    <row r="770" spans="1:5" ht="12.75">
      <c r="A770" s="1209"/>
      <c r="B770" s="1209"/>
      <c r="C770" s="1209"/>
      <c r="D770" s="1209"/>
      <c r="E770" s="1209"/>
    </row>
    <row r="771" spans="1:5" ht="12.75">
      <c r="A771" s="1209"/>
      <c r="B771" s="1209"/>
      <c r="C771" s="1209"/>
      <c r="D771" s="1209"/>
      <c r="E771" s="1209"/>
    </row>
    <row r="772" spans="1:5" ht="12.75">
      <c r="A772" s="1209"/>
      <c r="B772" s="1209"/>
      <c r="C772" s="1209"/>
      <c r="D772" s="1209"/>
      <c r="E772" s="1209"/>
    </row>
    <row r="773" spans="1:5" ht="12.75">
      <c r="A773" s="1209"/>
      <c r="B773" s="1209"/>
      <c r="C773" s="1209"/>
      <c r="D773" s="1209"/>
      <c r="E773" s="1209"/>
    </row>
    <row r="774" spans="1:5" ht="12.75">
      <c r="A774" s="1209"/>
      <c r="B774" s="1209"/>
      <c r="C774" s="1209"/>
      <c r="D774" s="1209"/>
      <c r="E774" s="1209"/>
    </row>
    <row r="775" spans="1:5" ht="12.75">
      <c r="A775" s="1209"/>
      <c r="B775" s="1209"/>
      <c r="C775" s="1209"/>
      <c r="D775" s="1209"/>
      <c r="E775" s="1209"/>
    </row>
    <row r="776" spans="1:5" ht="12.75">
      <c r="A776" s="1209"/>
      <c r="B776" s="1209"/>
      <c r="C776" s="1209"/>
      <c r="D776" s="1209"/>
      <c r="E776" s="1209"/>
    </row>
    <row r="777" spans="1:5" ht="12.75">
      <c r="A777" s="1209"/>
      <c r="B777" s="1209"/>
      <c r="C777" s="1209"/>
      <c r="D777" s="1209"/>
      <c r="E777" s="1209"/>
    </row>
    <row r="778" spans="1:5" ht="12.75">
      <c r="A778" s="1209"/>
      <c r="B778" s="1209"/>
      <c r="C778" s="1209"/>
      <c r="D778" s="1209"/>
      <c r="E778" s="1209"/>
    </row>
    <row r="779" spans="1:5" ht="12.75">
      <c r="A779" s="1209"/>
      <c r="B779" s="1209"/>
      <c r="C779" s="1209"/>
      <c r="D779" s="1209"/>
      <c r="E779" s="1209"/>
    </row>
    <row r="780" spans="1:5" ht="12.75">
      <c r="A780" s="1209"/>
      <c r="B780" s="1209"/>
      <c r="C780" s="1209"/>
      <c r="D780" s="1209"/>
      <c r="E780" s="1209"/>
    </row>
    <row r="781" spans="1:5" ht="12.75">
      <c r="A781" s="1209"/>
      <c r="B781" s="1209"/>
      <c r="C781" s="1209"/>
      <c r="D781" s="1209"/>
      <c r="E781" s="1209"/>
    </row>
    <row r="782" spans="1:5" ht="12.75">
      <c r="A782" s="1209"/>
      <c r="B782" s="1209"/>
      <c r="C782" s="1209"/>
      <c r="D782" s="1209"/>
      <c r="E782" s="1209"/>
    </row>
    <row r="783" spans="1:5" ht="12.75">
      <c r="A783" s="1209"/>
      <c r="B783" s="1209"/>
      <c r="C783" s="1209"/>
      <c r="D783" s="1209"/>
      <c r="E783" s="1209"/>
    </row>
    <row r="784" spans="1:5" ht="12.75">
      <c r="A784" s="1209"/>
      <c r="B784" s="1209"/>
      <c r="C784" s="1209"/>
      <c r="D784" s="1209"/>
      <c r="E784" s="1209"/>
    </row>
    <row r="785" spans="1:5" ht="12.75">
      <c r="A785" s="1209"/>
      <c r="B785" s="1209"/>
      <c r="C785" s="1209"/>
      <c r="D785" s="1209"/>
      <c r="E785" s="1209"/>
    </row>
    <row r="786" spans="1:5" ht="12.75">
      <c r="A786" s="1209"/>
      <c r="B786" s="1209"/>
      <c r="C786" s="1209"/>
      <c r="D786" s="1209"/>
      <c r="E786" s="1209"/>
    </row>
    <row r="787" spans="1:5" ht="12.75">
      <c r="A787" s="1209"/>
      <c r="B787" s="1209"/>
      <c r="C787" s="1209"/>
      <c r="D787" s="1209"/>
      <c r="E787" s="1209"/>
    </row>
    <row r="788" spans="1:5" ht="12.75">
      <c r="A788" s="1209"/>
      <c r="B788" s="1209"/>
      <c r="C788" s="1209"/>
      <c r="D788" s="1209"/>
      <c r="E788" s="1209"/>
    </row>
    <row r="789" spans="1:5" ht="12.75">
      <c r="A789" s="1209"/>
      <c r="B789" s="1209"/>
      <c r="C789" s="1209"/>
      <c r="D789" s="1209"/>
      <c r="E789" s="1209"/>
    </row>
    <row r="790" spans="1:5" ht="12.75">
      <c r="A790" s="1209"/>
      <c r="B790" s="1209"/>
      <c r="C790" s="1209"/>
      <c r="D790" s="1209"/>
      <c r="E790" s="1209"/>
    </row>
    <row r="791" spans="1:5" ht="12.75">
      <c r="A791" s="1209"/>
      <c r="B791" s="1209"/>
      <c r="C791" s="1209"/>
      <c r="D791" s="1209"/>
      <c r="E791" s="1209"/>
    </row>
    <row r="792" spans="1:5" ht="12.75">
      <c r="A792" s="1209"/>
      <c r="B792" s="1209"/>
      <c r="C792" s="1209"/>
      <c r="D792" s="1209"/>
      <c r="E792" s="1209"/>
    </row>
    <row r="793" spans="1:5" ht="12.75">
      <c r="A793" s="1209"/>
      <c r="B793" s="1209"/>
      <c r="C793" s="1209"/>
      <c r="D793" s="1209"/>
      <c r="E793" s="1209"/>
    </row>
    <row r="794" spans="1:5" ht="12.75">
      <c r="A794" s="1209"/>
      <c r="B794" s="1209"/>
      <c r="C794" s="1209"/>
      <c r="D794" s="1209"/>
      <c r="E794" s="1209"/>
    </row>
    <row r="795" spans="1:5" ht="12.75">
      <c r="A795" s="1209"/>
      <c r="B795" s="1209"/>
      <c r="C795" s="1209"/>
      <c r="D795" s="1209"/>
      <c r="E795" s="1209"/>
    </row>
    <row r="796" spans="1:5" ht="12.75">
      <c r="A796" s="1209"/>
      <c r="B796" s="1209"/>
      <c r="C796" s="1209"/>
      <c r="D796" s="1209"/>
      <c r="E796" s="1209"/>
    </row>
    <row r="797" spans="1:5" ht="12.75">
      <c r="A797" s="1209"/>
      <c r="B797" s="1209"/>
      <c r="C797" s="1209"/>
      <c r="D797" s="1209"/>
      <c r="E797" s="1209"/>
    </row>
    <row r="798" spans="1:5" ht="12.75">
      <c r="A798" s="1209"/>
      <c r="B798" s="1209"/>
      <c r="C798" s="1209"/>
      <c r="D798" s="1209"/>
      <c r="E798" s="1209"/>
    </row>
    <row r="799" spans="1:5" ht="12.75">
      <c r="A799" s="1209"/>
      <c r="B799" s="1209"/>
      <c r="C799" s="1209"/>
      <c r="D799" s="1209"/>
      <c r="E799" s="1209"/>
    </row>
    <row r="800" spans="1:5" ht="12.75">
      <c r="A800" s="1209"/>
      <c r="B800" s="1209"/>
      <c r="C800" s="1209"/>
      <c r="D800" s="1209"/>
      <c r="E800" s="1209"/>
    </row>
    <row r="801" spans="1:5" ht="12.75">
      <c r="A801" s="1209"/>
      <c r="B801" s="1209"/>
      <c r="C801" s="1209"/>
      <c r="D801" s="1209"/>
      <c r="E801" s="1209"/>
    </row>
    <row r="802" spans="1:5" ht="12.75">
      <c r="A802" s="1209"/>
      <c r="B802" s="1209"/>
      <c r="C802" s="1209"/>
      <c r="D802" s="1209"/>
      <c r="E802" s="1209"/>
    </row>
    <row r="803" spans="1:5" ht="12.75">
      <c r="A803" s="1209"/>
      <c r="B803" s="1209"/>
      <c r="C803" s="1209"/>
      <c r="D803" s="1209"/>
      <c r="E803" s="1209"/>
    </row>
    <row r="804" spans="1:5" ht="12.75">
      <c r="A804" s="1209"/>
      <c r="B804" s="1209"/>
      <c r="C804" s="1209"/>
      <c r="D804" s="1209"/>
      <c r="E804" s="1209"/>
    </row>
    <row r="805" spans="1:5" ht="12.75">
      <c r="A805" s="1209"/>
      <c r="B805" s="1209"/>
      <c r="C805" s="1209"/>
      <c r="D805" s="1209"/>
      <c r="E805" s="1209"/>
    </row>
    <row r="806" spans="1:5" ht="12.75">
      <c r="A806" s="1209"/>
      <c r="B806" s="1209"/>
      <c r="C806" s="1209"/>
      <c r="D806" s="1209"/>
      <c r="E806" s="1209"/>
    </row>
    <row r="807" spans="1:5" ht="12.75">
      <c r="A807" s="1209"/>
      <c r="B807" s="1209"/>
      <c r="C807" s="1209"/>
      <c r="D807" s="1209"/>
      <c r="E807" s="1209"/>
    </row>
    <row r="808" spans="1:5" ht="12.75">
      <c r="A808" s="1209"/>
      <c r="B808" s="1209"/>
      <c r="C808" s="1209"/>
      <c r="D808" s="1209"/>
      <c r="E808" s="1209"/>
    </row>
    <row r="809" spans="1:5" ht="12.75">
      <c r="A809" s="1209"/>
      <c r="B809" s="1209"/>
      <c r="C809" s="1209"/>
      <c r="D809" s="1209"/>
      <c r="E809" s="1209"/>
    </row>
    <row r="810" spans="1:5" ht="12.75">
      <c r="A810" s="1209"/>
      <c r="B810" s="1209"/>
      <c r="C810" s="1209"/>
      <c r="D810" s="1209"/>
      <c r="E810" s="1209"/>
    </row>
    <row r="811" spans="1:5" ht="12.75">
      <c r="A811" s="1209"/>
      <c r="B811" s="1209"/>
      <c r="C811" s="1209"/>
      <c r="D811" s="1209"/>
      <c r="E811" s="1209"/>
    </row>
    <row r="812" spans="1:5" ht="12.75">
      <c r="A812" s="1209"/>
      <c r="B812" s="1209"/>
      <c r="C812" s="1209"/>
      <c r="D812" s="1209"/>
      <c r="E812" s="1209"/>
    </row>
    <row r="813" spans="1:5" ht="12.75">
      <c r="A813" s="1209"/>
      <c r="B813" s="1209"/>
      <c r="C813" s="1209"/>
      <c r="D813" s="1209"/>
      <c r="E813" s="1209"/>
    </row>
    <row r="814" spans="1:5" ht="12.75">
      <c r="A814" s="1209"/>
      <c r="B814" s="1209"/>
      <c r="C814" s="1209"/>
      <c r="D814" s="1209"/>
      <c r="E814" s="1209"/>
    </row>
    <row r="815" spans="1:5" ht="12.75">
      <c r="A815" s="1209"/>
      <c r="B815" s="1209"/>
      <c r="C815" s="1209"/>
      <c r="D815" s="1209"/>
      <c r="E815" s="1209"/>
    </row>
    <row r="816" spans="1:5" ht="12.75">
      <c r="A816" s="1209"/>
      <c r="B816" s="1209"/>
      <c r="C816" s="1209"/>
      <c r="D816" s="1209"/>
      <c r="E816" s="1209"/>
    </row>
    <row r="817" spans="1:5" ht="12.75">
      <c r="A817" s="1209"/>
      <c r="B817" s="1209"/>
      <c r="C817" s="1209"/>
      <c r="D817" s="1209"/>
      <c r="E817" s="1209"/>
    </row>
    <row r="818" spans="1:5" ht="12.75">
      <c r="A818" s="1209"/>
      <c r="B818" s="1209"/>
      <c r="C818" s="1209"/>
      <c r="D818" s="1209"/>
      <c r="E818" s="1209"/>
    </row>
    <row r="819" spans="1:5" ht="12.75">
      <c r="A819" s="1209"/>
      <c r="B819" s="1209"/>
      <c r="C819" s="1209"/>
      <c r="D819" s="1209"/>
      <c r="E819" s="1209"/>
    </row>
    <row r="820" spans="1:5" ht="12.75">
      <c r="A820" s="1209"/>
      <c r="B820" s="1209"/>
      <c r="C820" s="1209"/>
      <c r="D820" s="1209"/>
      <c r="E820" s="1209"/>
    </row>
    <row r="821" spans="1:5" ht="12.75">
      <c r="A821" s="1209"/>
      <c r="B821" s="1209"/>
      <c r="C821" s="1209"/>
      <c r="D821" s="1209"/>
      <c r="E821" s="1209"/>
    </row>
    <row r="822" spans="1:5" ht="12.75">
      <c r="A822" s="1209"/>
      <c r="B822" s="1209"/>
      <c r="C822" s="1209"/>
      <c r="D822" s="1209"/>
      <c r="E822" s="1209"/>
    </row>
    <row r="823" spans="1:5" ht="12.75">
      <c r="A823" s="1209"/>
      <c r="B823" s="1209"/>
      <c r="C823" s="1209"/>
      <c r="D823" s="1209"/>
      <c r="E823" s="1209"/>
    </row>
    <row r="824" spans="1:5" ht="12.75">
      <c r="A824" s="1209"/>
      <c r="B824" s="1209"/>
      <c r="C824" s="1209"/>
      <c r="D824" s="1209"/>
      <c r="E824" s="1209"/>
    </row>
    <row r="825" spans="1:5" ht="12.75">
      <c r="A825" s="1209"/>
      <c r="B825" s="1209"/>
      <c r="C825" s="1209"/>
      <c r="D825" s="1209"/>
      <c r="E825" s="1209"/>
    </row>
    <row r="826" spans="1:5" ht="12.75">
      <c r="A826" s="1209"/>
      <c r="B826" s="1209"/>
      <c r="C826" s="1209"/>
      <c r="D826" s="1209"/>
      <c r="E826" s="1209"/>
    </row>
    <row r="827" spans="1:5" ht="12.75">
      <c r="A827" s="1209"/>
      <c r="B827" s="1209"/>
      <c r="C827" s="1209"/>
      <c r="D827" s="1209"/>
      <c r="E827" s="1209"/>
    </row>
    <row r="828" spans="1:5" ht="12.75">
      <c r="A828" s="1209"/>
      <c r="B828" s="1209"/>
      <c r="C828" s="1209"/>
      <c r="D828" s="1209"/>
      <c r="E828" s="1209"/>
    </row>
    <row r="829" spans="1:5" ht="12.75">
      <c r="A829" s="1209"/>
      <c r="B829" s="1209"/>
      <c r="C829" s="1209"/>
      <c r="D829" s="1209"/>
      <c r="E829" s="1209"/>
    </row>
    <row r="830" spans="1:5" ht="12.75">
      <c r="A830" s="1209"/>
      <c r="B830" s="1209"/>
      <c r="C830" s="1209"/>
      <c r="D830" s="1209"/>
      <c r="E830" s="1209"/>
    </row>
    <row r="831" spans="1:5" ht="12.75">
      <c r="A831" s="1209"/>
      <c r="B831" s="1209"/>
      <c r="C831" s="1209"/>
      <c r="D831" s="1209"/>
      <c r="E831" s="1209"/>
    </row>
    <row r="832" spans="1:5" ht="12.75">
      <c r="A832" s="1209"/>
      <c r="B832" s="1209"/>
      <c r="C832" s="1209"/>
      <c r="D832" s="1209"/>
      <c r="E832" s="1209"/>
    </row>
    <row r="833" spans="1:5" ht="12.75">
      <c r="A833" s="1209"/>
      <c r="B833" s="1209"/>
      <c r="C833" s="1209"/>
      <c r="D833" s="1209"/>
      <c r="E833" s="1209"/>
    </row>
    <row r="834" spans="1:5" ht="12.75">
      <c r="A834" s="1209"/>
      <c r="B834" s="1209"/>
      <c r="C834" s="1209"/>
      <c r="D834" s="1209"/>
      <c r="E834" s="1209"/>
    </row>
    <row r="835" spans="1:5" ht="12.75">
      <c r="A835" s="1209"/>
      <c r="B835" s="1209"/>
      <c r="C835" s="1209"/>
      <c r="D835" s="1209"/>
      <c r="E835" s="1209"/>
    </row>
    <row r="836" spans="1:5" ht="12.75">
      <c r="A836" s="1209"/>
      <c r="B836" s="1209"/>
      <c r="C836" s="1209"/>
      <c r="D836" s="1209"/>
      <c r="E836" s="1209"/>
    </row>
    <row r="837" spans="1:5" ht="12.75">
      <c r="A837" s="1209"/>
      <c r="B837" s="1209"/>
      <c r="C837" s="1209"/>
      <c r="D837" s="1209"/>
      <c r="E837" s="1209"/>
    </row>
    <row r="838" spans="1:5" ht="12.75">
      <c r="A838" s="1209"/>
      <c r="B838" s="1209"/>
      <c r="C838" s="1209"/>
      <c r="D838" s="1209"/>
      <c r="E838" s="1209"/>
    </row>
    <row r="839" spans="1:5" ht="12.75">
      <c r="A839" s="1209"/>
      <c r="B839" s="1209"/>
      <c r="C839" s="1209"/>
      <c r="D839" s="1209"/>
      <c r="E839" s="1209"/>
    </row>
    <row r="840" spans="1:5" ht="12.75">
      <c r="A840" s="1209"/>
      <c r="B840" s="1209"/>
      <c r="C840" s="1209"/>
      <c r="D840" s="1209"/>
      <c r="E840" s="1209"/>
    </row>
    <row r="841" spans="1:5" ht="12.75">
      <c r="A841" s="1209"/>
      <c r="B841" s="1209"/>
      <c r="C841" s="1209"/>
      <c r="D841" s="1209"/>
      <c r="E841" s="1209"/>
    </row>
    <row r="842" spans="1:5" ht="12.75">
      <c r="A842" s="1209"/>
      <c r="B842" s="1209"/>
      <c r="C842" s="1209"/>
      <c r="D842" s="1209"/>
      <c r="E842" s="1209"/>
    </row>
    <row r="843" spans="1:5" ht="12.75">
      <c r="A843" s="1209"/>
      <c r="B843" s="1209"/>
      <c r="C843" s="1209"/>
      <c r="D843" s="1209"/>
      <c r="E843" s="1209"/>
    </row>
    <row r="844" spans="1:5" ht="12.75">
      <c r="A844" s="1209"/>
      <c r="B844" s="1209"/>
      <c r="C844" s="1209"/>
      <c r="D844" s="1209"/>
      <c r="E844" s="1209"/>
    </row>
    <row r="845" spans="1:5" ht="12.75">
      <c r="A845" s="1209"/>
      <c r="B845" s="1209"/>
      <c r="C845" s="1209"/>
      <c r="D845" s="1209"/>
      <c r="E845" s="1209"/>
    </row>
    <row r="846" spans="1:5" ht="12.75">
      <c r="A846" s="1209"/>
      <c r="B846" s="1209"/>
      <c r="C846" s="1209"/>
      <c r="D846" s="1209"/>
      <c r="E846" s="1209"/>
    </row>
    <row r="847" spans="1:5" ht="12.75">
      <c r="A847" s="1209"/>
      <c r="B847" s="1209"/>
      <c r="C847" s="1209"/>
      <c r="D847" s="1209"/>
      <c r="E847" s="1209"/>
    </row>
    <row r="848" spans="1:5" ht="12.75">
      <c r="A848" s="1209"/>
      <c r="B848" s="1209"/>
      <c r="C848" s="1209"/>
      <c r="D848" s="1209"/>
      <c r="E848" s="1209"/>
    </row>
    <row r="849" spans="1:5" ht="12.75">
      <c r="A849" s="1209"/>
      <c r="B849" s="1209"/>
      <c r="C849" s="1209"/>
      <c r="D849" s="1209"/>
      <c r="E849" s="1209"/>
    </row>
    <row r="850" spans="1:5" ht="12.75">
      <c r="A850" s="1209"/>
      <c r="B850" s="1209"/>
      <c r="C850" s="1209"/>
      <c r="D850" s="1209"/>
      <c r="E850" s="1209"/>
    </row>
    <row r="851" spans="1:5" ht="12.75">
      <c r="A851" s="1209"/>
      <c r="B851" s="1209"/>
      <c r="C851" s="1209"/>
      <c r="D851" s="1209"/>
      <c r="E851" s="1209"/>
    </row>
    <row r="852" spans="1:5" ht="12.75">
      <c r="A852" s="1209"/>
      <c r="B852" s="1209"/>
      <c r="C852" s="1209"/>
      <c r="D852" s="1209"/>
      <c r="E852" s="1209"/>
    </row>
    <row r="853" spans="1:5" ht="12.75">
      <c r="A853" s="1209"/>
      <c r="B853" s="1209"/>
      <c r="C853" s="1209"/>
      <c r="D853" s="1209"/>
      <c r="E853" s="1209"/>
    </row>
    <row r="854" spans="1:5" ht="12.75">
      <c r="A854" s="1209"/>
      <c r="B854" s="1209"/>
      <c r="C854" s="1209"/>
      <c r="D854" s="1209"/>
      <c r="E854" s="1209"/>
    </row>
    <row r="855" spans="1:5" ht="12.75">
      <c r="A855" s="1209"/>
      <c r="B855" s="1209"/>
      <c r="C855" s="1209"/>
      <c r="D855" s="1209"/>
      <c r="E855" s="1209"/>
    </row>
    <row r="856" spans="1:5" ht="12.75">
      <c r="A856" s="1209"/>
      <c r="B856" s="1209"/>
      <c r="C856" s="1209"/>
      <c r="D856" s="1209"/>
      <c r="E856" s="1209"/>
    </row>
    <row r="857" spans="1:5" ht="12.75">
      <c r="A857" s="1209"/>
      <c r="B857" s="1209"/>
      <c r="C857" s="1209"/>
      <c r="D857" s="1209"/>
      <c r="E857" s="1209"/>
    </row>
    <row r="858" spans="1:5" ht="12.75">
      <c r="A858" s="1209"/>
      <c r="B858" s="1209"/>
      <c r="C858" s="1209"/>
      <c r="D858" s="1209"/>
      <c r="E858" s="1209"/>
    </row>
    <row r="859" spans="1:5" ht="12.75">
      <c r="A859" s="1209"/>
      <c r="B859" s="1209"/>
      <c r="C859" s="1209"/>
      <c r="D859" s="1209"/>
      <c r="E859" s="1209"/>
    </row>
    <row r="860" spans="1:5" ht="12.75">
      <c r="A860" s="1209"/>
      <c r="B860" s="1209"/>
      <c r="C860" s="1209"/>
      <c r="D860" s="1209"/>
      <c r="E860" s="1209"/>
    </row>
    <row r="861" spans="1:5" ht="12.75">
      <c r="A861" s="1209"/>
      <c r="B861" s="1209"/>
      <c r="C861" s="1209"/>
      <c r="D861" s="1209"/>
      <c r="E861" s="1209"/>
    </row>
    <row r="862" spans="1:5" ht="12.75">
      <c r="A862" s="1209"/>
      <c r="B862" s="1209"/>
      <c r="C862" s="1209"/>
      <c r="D862" s="1209"/>
      <c r="E862" s="1209"/>
    </row>
    <row r="863" spans="1:5" ht="12.75">
      <c r="A863" s="1209"/>
      <c r="B863" s="1209"/>
      <c r="C863" s="1209"/>
      <c r="D863" s="1209"/>
      <c r="E863" s="1209"/>
    </row>
    <row r="864" spans="1:5" ht="12.75">
      <c r="A864" s="1209"/>
      <c r="B864" s="1209"/>
      <c r="C864" s="1209"/>
      <c r="D864" s="1209"/>
      <c r="E864" s="1209"/>
    </row>
    <row r="865" spans="1:5" ht="12.75">
      <c r="A865" s="1209"/>
      <c r="B865" s="1209"/>
      <c r="C865" s="1209"/>
      <c r="D865" s="1209"/>
      <c r="E865" s="1209"/>
    </row>
    <row r="866" spans="1:5" ht="12.75">
      <c r="A866" s="1209"/>
      <c r="B866" s="1209"/>
      <c r="C866" s="1209"/>
      <c r="D866" s="1209"/>
      <c r="E866" s="1209"/>
    </row>
    <row r="867" spans="1:5" ht="12.75">
      <c r="A867" s="1209"/>
      <c r="B867" s="1209"/>
      <c r="C867" s="1209"/>
      <c r="D867" s="1209"/>
      <c r="E867" s="1209"/>
    </row>
    <row r="868" spans="1:5" ht="12.75">
      <c r="A868" s="1209"/>
      <c r="B868" s="1209"/>
      <c r="C868" s="1209"/>
      <c r="D868" s="1209"/>
      <c r="E868" s="1209"/>
    </row>
    <row r="869" spans="1:5" ht="12.75"/>
    <row r="870" spans="1:5" ht="12.75"/>
    <row r="871" spans="1:5" ht="12.75"/>
    <row r="872" spans="1:5" ht="12.75"/>
    <row r="873" spans="1:5" ht="12.75"/>
    <row r="874" spans="1:5" ht="12.75"/>
    <row r="875" spans="1:5" ht="12.75"/>
    <row r="876" spans="1:5" ht="12.75"/>
    <row r="877" spans="1:5" ht="12.75"/>
    <row r="878" spans="1:5" ht="12.75"/>
    <row r="879" spans="1:5" ht="12.75"/>
    <row r="880" spans="1:5"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row r="997" ht="12.75"/>
    <row r="998" ht="12.75"/>
    <row r="999" ht="12.75"/>
    <row r="1000" ht="12.75"/>
    <row r="1001" ht="12.75"/>
    <row r="1002" ht="12.75"/>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J1013"/>
  <sheetViews>
    <sheetView workbookViewId="0">
      <pane ySplit="1" topLeftCell="A2" activePane="bottomLeft" state="frozen"/>
      <selection pane="bottomLeft" activeCell="B3" sqref="B3"/>
    </sheetView>
  </sheetViews>
  <sheetFormatPr defaultColWidth="14.42578125" defaultRowHeight="15.75" customHeight="1"/>
  <cols>
    <col min="1" max="1" width="14.42578125" customWidth="1"/>
    <col min="2" max="2" width="61.140625" customWidth="1"/>
    <col min="3" max="3" width="47.85546875" customWidth="1"/>
    <col min="4" max="4" width="24.42578125" customWidth="1"/>
    <col min="5" max="5" width="35.140625" customWidth="1"/>
    <col min="6" max="6" width="117.140625" customWidth="1"/>
    <col min="8" max="8" width="30.85546875" customWidth="1"/>
    <col min="9" max="9" width="59.28515625" customWidth="1"/>
  </cols>
  <sheetData>
    <row r="1" spans="1:10">
      <c r="A1" s="558" t="s">
        <v>13778</v>
      </c>
      <c r="B1" s="559" t="s">
        <v>7009</v>
      </c>
      <c r="C1" s="1210" t="s">
        <v>13779</v>
      </c>
      <c r="D1" s="1210" t="s">
        <v>13780</v>
      </c>
      <c r="E1" s="1210" t="s">
        <v>13781</v>
      </c>
      <c r="F1" s="1210" t="s">
        <v>13782</v>
      </c>
      <c r="G1" s="1210" t="s">
        <v>13783</v>
      </c>
      <c r="H1" s="1210" t="s">
        <v>13784</v>
      </c>
      <c r="I1" s="1210" t="s">
        <v>8334</v>
      </c>
      <c r="J1" s="1210" t="s">
        <v>10444</v>
      </c>
    </row>
    <row r="2" spans="1:10">
      <c r="A2" s="570" t="s">
        <v>7018</v>
      </c>
      <c r="B2" s="571" t="s">
        <v>7020</v>
      </c>
    </row>
    <row r="3" spans="1:10">
      <c r="A3" s="570" t="s">
        <v>7018</v>
      </c>
      <c r="B3" s="571" t="s">
        <v>7021</v>
      </c>
    </row>
    <row r="4" spans="1:10">
      <c r="A4" s="570" t="s">
        <v>7018</v>
      </c>
      <c r="B4" s="571" t="s">
        <v>7028</v>
      </c>
    </row>
    <row r="5" spans="1:10">
      <c r="A5" s="570" t="s">
        <v>7018</v>
      </c>
      <c r="B5" s="571" t="s">
        <v>7034</v>
      </c>
    </row>
    <row r="6" spans="1:10">
      <c r="A6" s="570" t="s">
        <v>7018</v>
      </c>
      <c r="B6" s="566" t="s">
        <v>7033</v>
      </c>
    </row>
    <row r="7" spans="1:10">
      <c r="A7" s="570" t="s">
        <v>7018</v>
      </c>
      <c r="B7" s="566" t="s">
        <v>7025</v>
      </c>
    </row>
    <row r="8" spans="1:10">
      <c r="A8" s="570" t="s">
        <v>7018</v>
      </c>
      <c r="B8" s="571" t="s">
        <v>7019</v>
      </c>
    </row>
    <row r="9" spans="1:10">
      <c r="A9" s="570" t="s">
        <v>7018</v>
      </c>
      <c r="B9" s="571" t="s">
        <v>7024</v>
      </c>
    </row>
    <row r="10" spans="1:10">
      <c r="A10" s="570" t="s">
        <v>7035</v>
      </c>
      <c r="B10" s="571" t="s">
        <v>7036</v>
      </c>
    </row>
    <row r="11" spans="1:10">
      <c r="A11" s="570" t="s">
        <v>7041</v>
      </c>
      <c r="B11" s="571" t="s">
        <v>7053</v>
      </c>
    </row>
    <row r="12" spans="1:10">
      <c r="A12" s="570" t="s">
        <v>7041</v>
      </c>
      <c r="B12" s="573" t="s">
        <v>7046</v>
      </c>
    </row>
    <row r="13" spans="1:10">
      <c r="A13" s="570" t="s">
        <v>7041</v>
      </c>
      <c r="B13" s="571" t="s">
        <v>7046</v>
      </c>
    </row>
    <row r="14" spans="1:10">
      <c r="A14" s="570" t="s">
        <v>7041</v>
      </c>
      <c r="B14" s="571" t="s">
        <v>7047</v>
      </c>
    </row>
    <row r="15" spans="1:10">
      <c r="A15" s="570" t="s">
        <v>7041</v>
      </c>
      <c r="B15" s="566" t="s">
        <v>7049</v>
      </c>
    </row>
    <row r="16" spans="1:10">
      <c r="A16" s="570" t="s">
        <v>7041</v>
      </c>
      <c r="B16" s="571" t="s">
        <v>7043</v>
      </c>
    </row>
    <row r="17" spans="1:2">
      <c r="A17" s="570" t="s">
        <v>7041</v>
      </c>
      <c r="B17" s="566" t="s">
        <v>8237</v>
      </c>
    </row>
    <row r="18" spans="1:2">
      <c r="A18" s="570" t="s">
        <v>7041</v>
      </c>
      <c r="B18" s="571" t="s">
        <v>7042</v>
      </c>
    </row>
    <row r="19" spans="1:2">
      <c r="A19" s="570" t="s">
        <v>7041</v>
      </c>
      <c r="B19" s="571" t="s">
        <v>7048</v>
      </c>
    </row>
    <row r="20" spans="1:2">
      <c r="A20" s="570" t="s">
        <v>7041</v>
      </c>
      <c r="B20" s="571" t="s">
        <v>7044</v>
      </c>
    </row>
    <row r="21" spans="1:2">
      <c r="A21" s="570" t="s">
        <v>7056</v>
      </c>
      <c r="B21" s="571" t="s">
        <v>7061</v>
      </c>
    </row>
    <row r="22" spans="1:2">
      <c r="A22" s="570" t="s">
        <v>7056</v>
      </c>
      <c r="B22" s="571" t="s">
        <v>7059</v>
      </c>
    </row>
    <row r="23" spans="1:2">
      <c r="A23" s="570" t="s">
        <v>7056</v>
      </c>
      <c r="B23" s="571" t="s">
        <v>7058</v>
      </c>
    </row>
    <row r="24" spans="1:2">
      <c r="A24" s="570" t="s">
        <v>7056</v>
      </c>
      <c r="B24" s="566" t="s">
        <v>7057</v>
      </c>
    </row>
    <row r="25" spans="1:2">
      <c r="A25" s="570" t="s">
        <v>7056</v>
      </c>
      <c r="B25" s="571" t="s">
        <v>7064</v>
      </c>
    </row>
    <row r="26" spans="1:2">
      <c r="A26" s="570" t="s">
        <v>7056</v>
      </c>
      <c r="B26" s="571" t="s">
        <v>7063</v>
      </c>
    </row>
    <row r="27" spans="1:2">
      <c r="A27" s="570" t="s">
        <v>7056</v>
      </c>
      <c r="B27" s="571" t="s">
        <v>7067</v>
      </c>
    </row>
    <row r="28" spans="1:2">
      <c r="A28" s="570" t="s">
        <v>7056</v>
      </c>
      <c r="B28" s="571" t="s">
        <v>7060</v>
      </c>
    </row>
    <row r="29" spans="1:2">
      <c r="A29" s="570" t="s">
        <v>7056</v>
      </c>
      <c r="B29" s="571" t="s">
        <v>7062</v>
      </c>
    </row>
    <row r="30" spans="1:2">
      <c r="A30" s="570" t="s">
        <v>7056</v>
      </c>
      <c r="B30" s="571" t="s">
        <v>7066</v>
      </c>
    </row>
    <row r="31" spans="1:2">
      <c r="A31" s="570" t="s">
        <v>7068</v>
      </c>
      <c r="B31" s="566"/>
    </row>
    <row r="32" spans="1:2">
      <c r="A32" s="570" t="s">
        <v>7068</v>
      </c>
      <c r="B32" s="571" t="s">
        <v>7069</v>
      </c>
    </row>
    <row r="33" spans="1:6">
      <c r="A33" s="570" t="s">
        <v>7068</v>
      </c>
      <c r="B33" s="571" t="s">
        <v>7071</v>
      </c>
      <c r="C33" s="23" t="s">
        <v>4783</v>
      </c>
      <c r="E33" s="23" t="s">
        <v>13785</v>
      </c>
      <c r="F33" s="23" t="s">
        <v>13786</v>
      </c>
    </row>
    <row r="34" spans="1:6">
      <c r="A34" s="570" t="s">
        <v>7068</v>
      </c>
      <c r="B34" s="571" t="s">
        <v>7072</v>
      </c>
      <c r="F34" s="23" t="s">
        <v>13787</v>
      </c>
    </row>
    <row r="35" spans="1:6">
      <c r="A35" s="570" t="s">
        <v>7068</v>
      </c>
      <c r="B35" s="571" t="s">
        <v>7073</v>
      </c>
    </row>
    <row r="36" spans="1:6">
      <c r="A36" s="570" t="s">
        <v>7068</v>
      </c>
      <c r="B36" s="571" t="s">
        <v>6955</v>
      </c>
    </row>
    <row r="37" spans="1:6">
      <c r="A37" s="570" t="s">
        <v>7068</v>
      </c>
      <c r="B37" s="571" t="s">
        <v>7076</v>
      </c>
      <c r="D37" s="23" t="s">
        <v>4783</v>
      </c>
    </row>
    <row r="38" spans="1:6">
      <c r="A38" s="570" t="s">
        <v>7068</v>
      </c>
      <c r="B38" s="571" t="s">
        <v>7080</v>
      </c>
    </row>
    <row r="39" spans="1:6">
      <c r="A39" s="570" t="s">
        <v>7068</v>
      </c>
      <c r="B39" s="571" t="s">
        <v>7081</v>
      </c>
    </row>
    <row r="40" spans="1:6">
      <c r="A40" s="570" t="s">
        <v>7068</v>
      </c>
      <c r="B40" s="571" t="s">
        <v>7087</v>
      </c>
    </row>
    <row r="41" spans="1:6">
      <c r="A41" s="570" t="s">
        <v>7068</v>
      </c>
      <c r="B41" s="571" t="s">
        <v>7088</v>
      </c>
    </row>
    <row r="42" spans="1:6">
      <c r="A42" s="570" t="s">
        <v>7068</v>
      </c>
      <c r="B42" s="571" t="s">
        <v>7090</v>
      </c>
    </row>
    <row r="43" spans="1:6">
      <c r="A43" s="570" t="s">
        <v>7068</v>
      </c>
      <c r="B43" s="571" t="s">
        <v>7099</v>
      </c>
    </row>
    <row r="44" spans="1:6">
      <c r="A44" s="570" t="s">
        <v>7068</v>
      </c>
      <c r="B44" s="571" t="s">
        <v>7100</v>
      </c>
    </row>
    <row r="45" spans="1:6">
      <c r="A45" s="570" t="s">
        <v>7068</v>
      </c>
      <c r="B45" s="571" t="s">
        <v>7106</v>
      </c>
    </row>
    <row r="46" spans="1:6">
      <c r="A46" s="570" t="s">
        <v>7068</v>
      </c>
      <c r="B46" s="571" t="s">
        <v>7111</v>
      </c>
    </row>
    <row r="47" spans="1:6">
      <c r="A47" s="570" t="s">
        <v>7068</v>
      </c>
      <c r="B47" s="566" t="s">
        <v>7016</v>
      </c>
      <c r="C47" s="23" t="s">
        <v>752</v>
      </c>
      <c r="D47" s="23" t="s">
        <v>4783</v>
      </c>
      <c r="E47" s="23" t="s">
        <v>4783</v>
      </c>
    </row>
    <row r="48" spans="1:6">
      <c r="A48" s="570" t="s">
        <v>7068</v>
      </c>
      <c r="B48" s="566" t="s">
        <v>7112</v>
      </c>
    </row>
    <row r="49" spans="1:4">
      <c r="A49" s="570" t="s">
        <v>7068</v>
      </c>
      <c r="B49" s="571" t="s">
        <v>7116</v>
      </c>
    </row>
    <row r="50" spans="1:4">
      <c r="A50" s="570" t="s">
        <v>7068</v>
      </c>
      <c r="B50" s="575" t="s">
        <v>7156</v>
      </c>
    </row>
    <row r="51" spans="1:4">
      <c r="A51" s="570" t="s">
        <v>7068</v>
      </c>
      <c r="B51" s="571" t="s">
        <v>7117</v>
      </c>
    </row>
    <row r="52" spans="1:4">
      <c r="A52" s="570" t="s">
        <v>7068</v>
      </c>
      <c r="B52" s="571" t="s">
        <v>7123</v>
      </c>
      <c r="C52" s="23" t="s">
        <v>4783</v>
      </c>
      <c r="D52" s="23" t="s">
        <v>4783</v>
      </c>
    </row>
    <row r="53" spans="1:4">
      <c r="A53" s="570" t="s">
        <v>7068</v>
      </c>
      <c r="B53" s="575" t="s">
        <v>7121</v>
      </c>
      <c r="D53" s="23" t="s">
        <v>4783</v>
      </c>
    </row>
    <row r="54" spans="1:4">
      <c r="A54" s="570" t="s">
        <v>7068</v>
      </c>
      <c r="B54" s="566" t="s">
        <v>7125</v>
      </c>
    </row>
    <row r="55" spans="1:4">
      <c r="A55" s="570" t="s">
        <v>7068</v>
      </c>
      <c r="B55" s="571" t="s">
        <v>7127</v>
      </c>
    </row>
    <row r="56" spans="1:4">
      <c r="A56" s="570" t="s">
        <v>7068</v>
      </c>
      <c r="B56" s="571" t="s">
        <v>7128</v>
      </c>
    </row>
    <row r="57" spans="1:4">
      <c r="A57" s="570" t="s">
        <v>7068</v>
      </c>
      <c r="B57" s="566" t="s">
        <v>7129</v>
      </c>
    </row>
    <row r="58" spans="1:4">
      <c r="A58" s="570" t="s">
        <v>7068</v>
      </c>
      <c r="B58" s="566" t="s">
        <v>7131</v>
      </c>
    </row>
    <row r="59" spans="1:4">
      <c r="A59" s="570" t="s">
        <v>7068</v>
      </c>
      <c r="B59" s="571" t="s">
        <v>7132</v>
      </c>
    </row>
    <row r="60" spans="1:4">
      <c r="A60" s="570" t="s">
        <v>7068</v>
      </c>
      <c r="B60" s="566" t="s">
        <v>7135</v>
      </c>
      <c r="D60" s="23" t="s">
        <v>469</v>
      </c>
    </row>
    <row r="61" spans="1:4">
      <c r="A61" s="570" t="s">
        <v>7068</v>
      </c>
      <c r="B61" s="571" t="s">
        <v>7137</v>
      </c>
    </row>
    <row r="62" spans="1:4">
      <c r="A62" s="570" t="s">
        <v>7068</v>
      </c>
      <c r="B62" s="571" t="s">
        <v>7139</v>
      </c>
      <c r="D62" s="23" t="s">
        <v>4783</v>
      </c>
    </row>
    <row r="63" spans="1:4">
      <c r="A63" s="570" t="s">
        <v>7068</v>
      </c>
      <c r="B63" s="571" t="s">
        <v>7141</v>
      </c>
      <c r="D63" s="23" t="s">
        <v>4783</v>
      </c>
    </row>
    <row r="64" spans="1:4">
      <c r="A64" s="570" t="s">
        <v>7068</v>
      </c>
      <c r="B64" s="566" t="s">
        <v>7145</v>
      </c>
    </row>
    <row r="65" spans="1:6">
      <c r="A65" s="570" t="s">
        <v>7068</v>
      </c>
      <c r="B65" s="571" t="s">
        <v>7146</v>
      </c>
    </row>
    <row r="66" spans="1:6">
      <c r="A66" s="570" t="s">
        <v>7068</v>
      </c>
      <c r="B66" s="566" t="s">
        <v>7147</v>
      </c>
    </row>
    <row r="67" spans="1:6">
      <c r="A67" s="570" t="s">
        <v>7068</v>
      </c>
      <c r="B67" s="571" t="s">
        <v>7149</v>
      </c>
    </row>
    <row r="68" spans="1:6">
      <c r="A68" s="570" t="s">
        <v>7068</v>
      </c>
      <c r="B68" s="571" t="s">
        <v>7150</v>
      </c>
    </row>
    <row r="69" spans="1:6">
      <c r="A69" s="570" t="s">
        <v>7068</v>
      </c>
      <c r="B69" s="571" t="s">
        <v>7153</v>
      </c>
    </row>
    <row r="70" spans="1:6">
      <c r="A70" s="570" t="s">
        <v>7068</v>
      </c>
      <c r="B70" s="571" t="s">
        <v>7161</v>
      </c>
    </row>
    <row r="71" spans="1:6">
      <c r="A71" s="570" t="s">
        <v>7068</v>
      </c>
      <c r="B71" s="571" t="s">
        <v>7164</v>
      </c>
      <c r="C71" s="23">
        <v>4</v>
      </c>
      <c r="D71" s="23" t="s">
        <v>4783</v>
      </c>
      <c r="F71" s="23" t="s">
        <v>13788</v>
      </c>
    </row>
    <row r="72" spans="1:6">
      <c r="A72" s="570" t="s">
        <v>7068</v>
      </c>
      <c r="B72" s="571" t="s">
        <v>7166</v>
      </c>
    </row>
    <row r="73" spans="1:6">
      <c r="A73" s="570" t="s">
        <v>7068</v>
      </c>
      <c r="B73" s="571" t="s">
        <v>7168</v>
      </c>
    </row>
    <row r="74" spans="1:6">
      <c r="A74" s="570" t="s">
        <v>7068</v>
      </c>
      <c r="B74" s="571" t="s">
        <v>7170</v>
      </c>
    </row>
    <row r="75" spans="1:6">
      <c r="A75" s="570" t="s">
        <v>7068</v>
      </c>
      <c r="B75" s="571" t="s">
        <v>7174</v>
      </c>
      <c r="D75" s="23" t="s">
        <v>4783</v>
      </c>
      <c r="F75" s="23" t="s">
        <v>13789</v>
      </c>
    </row>
    <row r="76" spans="1:6">
      <c r="A76" s="570" t="s">
        <v>7068</v>
      </c>
      <c r="B76" s="571" t="s">
        <v>7178</v>
      </c>
    </row>
    <row r="77" spans="1:6">
      <c r="A77" s="570" t="s">
        <v>7068</v>
      </c>
      <c r="B77" s="571" t="s">
        <v>7182</v>
      </c>
    </row>
    <row r="78" spans="1:6">
      <c r="A78" s="570" t="s">
        <v>7068</v>
      </c>
      <c r="B78" s="566" t="s">
        <v>7186</v>
      </c>
      <c r="F78" s="23" t="s">
        <v>13790</v>
      </c>
    </row>
    <row r="79" spans="1:6">
      <c r="A79" s="570" t="s">
        <v>7068</v>
      </c>
      <c r="B79" s="571" t="s">
        <v>7190</v>
      </c>
    </row>
    <row r="80" spans="1:6">
      <c r="A80" s="570" t="s">
        <v>7068</v>
      </c>
      <c r="B80" s="571" t="s">
        <v>7191</v>
      </c>
    </row>
    <row r="81" spans="1:6">
      <c r="A81" s="570" t="s">
        <v>7068</v>
      </c>
      <c r="B81" s="571" t="s">
        <v>7181</v>
      </c>
    </row>
    <row r="82" spans="1:6">
      <c r="A82" s="570" t="s">
        <v>7068</v>
      </c>
      <c r="B82" s="566" t="s">
        <v>7192</v>
      </c>
    </row>
    <row r="83" spans="1:6">
      <c r="A83" s="570" t="s">
        <v>7068</v>
      </c>
      <c r="B83" s="566" t="s">
        <v>8250</v>
      </c>
      <c r="C83" s="80" t="s">
        <v>13791</v>
      </c>
      <c r="D83" s="80" t="s">
        <v>4783</v>
      </c>
    </row>
    <row r="84" spans="1:6">
      <c r="A84" s="570" t="s">
        <v>7068</v>
      </c>
      <c r="B84" s="571" t="s">
        <v>7195</v>
      </c>
    </row>
    <row r="85" spans="1:6">
      <c r="A85" s="570" t="s">
        <v>7068</v>
      </c>
      <c r="B85" s="571" t="s">
        <v>7197</v>
      </c>
    </row>
    <row r="86" spans="1:6">
      <c r="A86" s="570" t="s">
        <v>7068</v>
      </c>
      <c r="B86" s="566" t="s">
        <v>7202</v>
      </c>
    </row>
    <row r="87" spans="1:6">
      <c r="A87" s="570" t="s">
        <v>7068</v>
      </c>
      <c r="B87" s="566" t="s">
        <v>7207</v>
      </c>
    </row>
    <row r="88" spans="1:6">
      <c r="A88" s="570" t="s">
        <v>7068</v>
      </c>
      <c r="B88" s="571" t="s">
        <v>7222</v>
      </c>
    </row>
    <row r="89" spans="1:6">
      <c r="A89" s="570" t="s">
        <v>7068</v>
      </c>
      <c r="B89" s="566" t="s">
        <v>7210</v>
      </c>
    </row>
    <row r="90" spans="1:6">
      <c r="A90" s="570" t="s">
        <v>7068</v>
      </c>
      <c r="B90" s="571" t="s">
        <v>7218</v>
      </c>
    </row>
    <row r="91" spans="1:6">
      <c r="A91" s="570" t="s">
        <v>7068</v>
      </c>
      <c r="B91" s="575" t="s">
        <v>7215</v>
      </c>
    </row>
    <row r="92" spans="1:6">
      <c r="A92" s="570" t="s">
        <v>7068</v>
      </c>
      <c r="B92" s="571" t="s">
        <v>7200</v>
      </c>
    </row>
    <row r="93" spans="1:6">
      <c r="A93" s="570" t="s">
        <v>7068</v>
      </c>
      <c r="B93" s="571" t="s">
        <v>7226</v>
      </c>
      <c r="C93" s="23">
        <v>2</v>
      </c>
      <c r="F93" s="23" t="s">
        <v>13792</v>
      </c>
    </row>
    <row r="94" spans="1:6">
      <c r="A94" s="570" t="s">
        <v>7068</v>
      </c>
      <c r="B94" s="571" t="s">
        <v>7228</v>
      </c>
    </row>
    <row r="95" spans="1:6">
      <c r="A95" s="570" t="s">
        <v>7068</v>
      </c>
      <c r="B95" s="571" t="s">
        <v>7229</v>
      </c>
    </row>
    <row r="96" spans="1:6">
      <c r="A96" s="570" t="s">
        <v>7068</v>
      </c>
      <c r="B96" s="571" t="s">
        <v>7234</v>
      </c>
    </row>
    <row r="97" spans="1:3">
      <c r="A97" s="570" t="s">
        <v>7068</v>
      </c>
      <c r="B97" s="576" t="s">
        <v>7094</v>
      </c>
    </row>
    <row r="98" spans="1:3">
      <c r="A98" s="570" t="s">
        <v>7068</v>
      </c>
      <c r="B98" s="576" t="s">
        <v>7159</v>
      </c>
    </row>
    <row r="99" spans="1:3">
      <c r="A99" s="570" t="s">
        <v>7068</v>
      </c>
      <c r="B99" s="581" t="s">
        <v>7160</v>
      </c>
    </row>
    <row r="100" spans="1:3">
      <c r="A100" s="570" t="s">
        <v>6100</v>
      </c>
      <c r="B100" s="571" t="s">
        <v>7245</v>
      </c>
    </row>
    <row r="101" spans="1:3">
      <c r="A101" s="570" t="s">
        <v>6100</v>
      </c>
      <c r="B101" s="571" t="s">
        <v>7255</v>
      </c>
    </row>
    <row r="102" spans="1:3">
      <c r="A102" s="570" t="s">
        <v>6100</v>
      </c>
      <c r="B102" s="571" t="s">
        <v>7261</v>
      </c>
    </row>
    <row r="103" spans="1:3">
      <c r="A103" s="570" t="s">
        <v>6100</v>
      </c>
      <c r="B103" s="571" t="s">
        <v>7239</v>
      </c>
      <c r="C103" s="23" t="s">
        <v>4783</v>
      </c>
    </row>
    <row r="104" spans="1:3">
      <c r="A104" s="570" t="s">
        <v>6100</v>
      </c>
      <c r="B104" s="571" t="s">
        <v>7258</v>
      </c>
    </row>
    <row r="105" spans="1:3">
      <c r="A105" s="570" t="s">
        <v>6100</v>
      </c>
      <c r="B105" s="571" t="s">
        <v>7241</v>
      </c>
    </row>
    <row r="106" spans="1:3">
      <c r="A106" s="570" t="s">
        <v>6100</v>
      </c>
      <c r="B106" s="571" t="s">
        <v>7252</v>
      </c>
    </row>
    <row r="107" spans="1:3">
      <c r="A107" s="570" t="s">
        <v>6100</v>
      </c>
      <c r="B107" s="571" t="s">
        <v>7249</v>
      </c>
    </row>
    <row r="108" spans="1:3">
      <c r="A108" s="570" t="s">
        <v>6100</v>
      </c>
      <c r="B108" s="571" t="s">
        <v>7256</v>
      </c>
    </row>
    <row r="109" spans="1:3">
      <c r="A109" s="570" t="s">
        <v>6100</v>
      </c>
      <c r="B109" s="571" t="s">
        <v>7260</v>
      </c>
    </row>
    <row r="110" spans="1:3">
      <c r="A110" s="570" t="s">
        <v>6100</v>
      </c>
      <c r="B110" s="566" t="s">
        <v>7262</v>
      </c>
    </row>
    <row r="111" spans="1:3">
      <c r="A111" s="570" t="s">
        <v>6100</v>
      </c>
      <c r="B111" s="571" t="s">
        <v>7247</v>
      </c>
    </row>
    <row r="112" spans="1:3">
      <c r="A112" s="570" t="s">
        <v>6100</v>
      </c>
      <c r="B112" s="571" t="s">
        <v>7257</v>
      </c>
    </row>
    <row r="113" spans="1:2">
      <c r="A113" s="570" t="s">
        <v>6100</v>
      </c>
      <c r="B113" s="571" t="s">
        <v>7246</v>
      </c>
    </row>
    <row r="114" spans="1:2">
      <c r="A114" s="570" t="s">
        <v>7265</v>
      </c>
      <c r="B114" s="571" t="s">
        <v>7269</v>
      </c>
    </row>
    <row r="115" spans="1:2">
      <c r="A115" s="570" t="s">
        <v>7265</v>
      </c>
      <c r="B115" s="571" t="s">
        <v>7270</v>
      </c>
    </row>
    <row r="116" spans="1:2">
      <c r="A116" s="570" t="s">
        <v>7265</v>
      </c>
      <c r="B116" s="571" t="s">
        <v>7272</v>
      </c>
    </row>
    <row r="117" spans="1:2">
      <c r="A117" s="570" t="s">
        <v>7265</v>
      </c>
      <c r="B117" s="571" t="s">
        <v>7267</v>
      </c>
    </row>
    <row r="118" spans="1:2">
      <c r="A118" s="570" t="s">
        <v>7265</v>
      </c>
      <c r="B118" s="571" t="s">
        <v>7266</v>
      </c>
    </row>
    <row r="119" spans="1:2">
      <c r="A119" s="570" t="s">
        <v>7282</v>
      </c>
      <c r="B119" s="571" t="s">
        <v>7287</v>
      </c>
    </row>
    <row r="120" spans="1:2">
      <c r="A120" s="570" t="s">
        <v>7282</v>
      </c>
      <c r="B120" s="566" t="s">
        <v>7283</v>
      </c>
    </row>
    <row r="121" spans="1:2">
      <c r="A121" s="570" t="s">
        <v>7282</v>
      </c>
      <c r="B121" s="566" t="s">
        <v>7288</v>
      </c>
    </row>
    <row r="122" spans="1:2">
      <c r="A122" s="570" t="s">
        <v>7273</v>
      </c>
      <c r="B122" s="571" t="s">
        <v>7275</v>
      </c>
    </row>
    <row r="123" spans="1:2">
      <c r="A123" s="570" t="s">
        <v>7273</v>
      </c>
      <c r="B123" s="571" t="s">
        <v>7280</v>
      </c>
    </row>
    <row r="124" spans="1:2">
      <c r="A124" s="570" t="s">
        <v>7273</v>
      </c>
      <c r="B124" s="571" t="s">
        <v>7274</v>
      </c>
    </row>
    <row r="125" spans="1:2">
      <c r="A125" s="570" t="s">
        <v>7290</v>
      </c>
      <c r="B125" s="571" t="s">
        <v>7332</v>
      </c>
    </row>
    <row r="126" spans="1:2">
      <c r="A126" s="570" t="s">
        <v>7290</v>
      </c>
      <c r="B126" s="566" t="s">
        <v>7302</v>
      </c>
    </row>
    <row r="127" spans="1:2">
      <c r="A127" s="570" t="s">
        <v>7290</v>
      </c>
      <c r="B127" s="571" t="s">
        <v>7316</v>
      </c>
    </row>
    <row r="128" spans="1:2">
      <c r="A128" s="570" t="s">
        <v>7290</v>
      </c>
      <c r="B128" s="571" t="s">
        <v>7326</v>
      </c>
    </row>
    <row r="129" spans="1:4">
      <c r="A129" s="570" t="s">
        <v>7290</v>
      </c>
      <c r="B129" s="571" t="s">
        <v>7310</v>
      </c>
    </row>
    <row r="130" spans="1:4">
      <c r="A130" s="570" t="s">
        <v>7290</v>
      </c>
      <c r="B130" s="571" t="s">
        <v>7309</v>
      </c>
    </row>
    <row r="131" spans="1:4">
      <c r="A131" s="570" t="s">
        <v>7290</v>
      </c>
      <c r="B131" s="571" t="s">
        <v>7327</v>
      </c>
    </row>
    <row r="132" spans="1:4">
      <c r="A132" s="570" t="s">
        <v>7290</v>
      </c>
      <c r="B132" s="586" t="s">
        <v>7299</v>
      </c>
    </row>
    <row r="133" spans="1:4">
      <c r="A133" s="570" t="s">
        <v>7290</v>
      </c>
      <c r="B133" s="586" t="s">
        <v>7319</v>
      </c>
    </row>
    <row r="134" spans="1:4">
      <c r="A134" s="570" t="s">
        <v>7290</v>
      </c>
      <c r="B134" s="586" t="s">
        <v>7318</v>
      </c>
    </row>
    <row r="135" spans="1:4">
      <c r="A135" s="570" t="s">
        <v>7290</v>
      </c>
      <c r="B135" s="586" t="s">
        <v>7295</v>
      </c>
    </row>
    <row r="136" spans="1:4">
      <c r="A136" s="570" t="s">
        <v>7290</v>
      </c>
      <c r="B136" s="586" t="s">
        <v>7313</v>
      </c>
    </row>
    <row r="137" spans="1:4">
      <c r="A137" s="570" t="s">
        <v>7290</v>
      </c>
      <c r="B137" s="586" t="s">
        <v>7317</v>
      </c>
    </row>
    <row r="138" spans="1:4">
      <c r="A138" s="570" t="s">
        <v>7290</v>
      </c>
      <c r="B138" s="586" t="s">
        <v>7304</v>
      </c>
    </row>
    <row r="139" spans="1:4">
      <c r="A139" s="570" t="s">
        <v>7290</v>
      </c>
      <c r="B139" s="586" t="s">
        <v>7320</v>
      </c>
    </row>
    <row r="140" spans="1:4">
      <c r="A140" s="570" t="s">
        <v>7290</v>
      </c>
      <c r="B140" s="571" t="s">
        <v>7322</v>
      </c>
    </row>
    <row r="141" spans="1:4">
      <c r="A141" s="570" t="s">
        <v>7290</v>
      </c>
      <c r="B141" s="571" t="s">
        <v>7291</v>
      </c>
    </row>
    <row r="142" spans="1:4">
      <c r="A142" s="570" t="s">
        <v>7290</v>
      </c>
      <c r="B142" s="571" t="s">
        <v>7300</v>
      </c>
      <c r="D142" s="23" t="s">
        <v>469</v>
      </c>
    </row>
    <row r="143" spans="1:4">
      <c r="A143" s="570" t="s">
        <v>7290</v>
      </c>
      <c r="B143" s="589" t="s">
        <v>7308</v>
      </c>
    </row>
    <row r="144" spans="1:4">
      <c r="A144" s="570" t="s">
        <v>7290</v>
      </c>
      <c r="B144" s="566" t="s">
        <v>7293</v>
      </c>
    </row>
    <row r="145" spans="1:2">
      <c r="A145" s="570" t="s">
        <v>7290</v>
      </c>
      <c r="B145" s="571" t="s">
        <v>7331</v>
      </c>
    </row>
    <row r="146" spans="1:2">
      <c r="A146" s="570" t="s">
        <v>7290</v>
      </c>
      <c r="B146" s="571" t="s">
        <v>7297</v>
      </c>
    </row>
    <row r="147" spans="1:2">
      <c r="A147" s="570" t="s">
        <v>7290</v>
      </c>
      <c r="B147" s="571" t="s">
        <v>7315</v>
      </c>
    </row>
    <row r="148" spans="1:2">
      <c r="A148" s="570" t="s">
        <v>7290</v>
      </c>
      <c r="B148" s="571" t="s">
        <v>7328</v>
      </c>
    </row>
    <row r="149" spans="1:2">
      <c r="A149" s="570" t="s">
        <v>7290</v>
      </c>
      <c r="B149" s="566" t="s">
        <v>7311</v>
      </c>
    </row>
    <row r="150" spans="1:2">
      <c r="A150" s="570" t="s">
        <v>7290</v>
      </c>
      <c r="B150" s="566" t="s">
        <v>7314</v>
      </c>
    </row>
    <row r="151" spans="1:2">
      <c r="A151" s="570" t="s">
        <v>7290</v>
      </c>
      <c r="B151" s="571" t="s">
        <v>7329</v>
      </c>
    </row>
    <row r="152" spans="1:2">
      <c r="A152" s="570" t="s">
        <v>7333</v>
      </c>
      <c r="B152" s="571" t="s">
        <v>7358</v>
      </c>
    </row>
    <row r="153" spans="1:2">
      <c r="A153" s="570" t="s">
        <v>7333</v>
      </c>
      <c r="B153" s="571" t="s">
        <v>7339</v>
      </c>
    </row>
    <row r="154" spans="1:2">
      <c r="A154" s="570" t="s">
        <v>7333</v>
      </c>
      <c r="B154" s="576" t="s">
        <v>7345</v>
      </c>
    </row>
    <row r="155" spans="1:2">
      <c r="A155" s="570" t="s">
        <v>7333</v>
      </c>
      <c r="B155" s="571" t="s">
        <v>7362</v>
      </c>
    </row>
    <row r="156" spans="1:2">
      <c r="A156" s="570" t="s">
        <v>7333</v>
      </c>
      <c r="B156" s="571" t="s">
        <v>7341</v>
      </c>
    </row>
    <row r="157" spans="1:2">
      <c r="A157" s="570" t="s">
        <v>7333</v>
      </c>
      <c r="B157" s="571" t="s">
        <v>6995</v>
      </c>
    </row>
    <row r="158" spans="1:2">
      <c r="A158" s="570" t="s">
        <v>7333</v>
      </c>
      <c r="B158" s="571" t="s">
        <v>7346</v>
      </c>
    </row>
    <row r="159" spans="1:2">
      <c r="A159" s="570" t="s">
        <v>7333</v>
      </c>
      <c r="B159" s="571" t="s">
        <v>7359</v>
      </c>
    </row>
    <row r="160" spans="1:2">
      <c r="A160" s="570" t="s">
        <v>7333</v>
      </c>
      <c r="B160" s="571" t="s">
        <v>7352</v>
      </c>
    </row>
    <row r="161" spans="1:4">
      <c r="A161" s="570" t="s">
        <v>7333</v>
      </c>
      <c r="B161" s="571" t="s">
        <v>7347</v>
      </c>
    </row>
    <row r="162" spans="1:4">
      <c r="A162" s="570" t="s">
        <v>7333</v>
      </c>
      <c r="B162" s="571" t="s">
        <v>7334</v>
      </c>
    </row>
    <row r="163" spans="1:4">
      <c r="A163" s="570" t="s">
        <v>7333</v>
      </c>
      <c r="B163" s="571" t="s">
        <v>7348</v>
      </c>
    </row>
    <row r="164" spans="1:4">
      <c r="A164" s="570" t="s">
        <v>7333</v>
      </c>
      <c r="B164" s="571" t="s">
        <v>7353</v>
      </c>
    </row>
    <row r="165" spans="1:4">
      <c r="A165" s="570" t="s">
        <v>7333</v>
      </c>
      <c r="B165" s="571" t="s">
        <v>7356</v>
      </c>
    </row>
    <row r="166" spans="1:4">
      <c r="A166" s="570" t="s">
        <v>7333</v>
      </c>
      <c r="B166" s="571" t="s">
        <v>7360</v>
      </c>
    </row>
    <row r="167" spans="1:4">
      <c r="A167" s="570" t="s">
        <v>7333</v>
      </c>
      <c r="B167" s="571" t="s">
        <v>7335</v>
      </c>
      <c r="D167" s="23" t="s">
        <v>469</v>
      </c>
    </row>
    <row r="168" spans="1:4">
      <c r="A168" s="570" t="s">
        <v>7333</v>
      </c>
      <c r="B168" s="571" t="s">
        <v>7351</v>
      </c>
    </row>
    <row r="169" spans="1:4">
      <c r="A169" s="570" t="s">
        <v>7333</v>
      </c>
      <c r="B169" s="571" t="s">
        <v>7338</v>
      </c>
    </row>
    <row r="170" spans="1:4">
      <c r="A170" s="570" t="s">
        <v>7363</v>
      </c>
      <c r="B170" s="571" t="s">
        <v>8266</v>
      </c>
    </row>
    <row r="171" spans="1:4">
      <c r="A171" s="570" t="s">
        <v>7363</v>
      </c>
      <c r="B171" s="571" t="s">
        <v>7369</v>
      </c>
    </row>
    <row r="172" spans="1:4">
      <c r="A172" s="570" t="s">
        <v>7363</v>
      </c>
      <c r="B172" s="571" t="s">
        <v>7370</v>
      </c>
      <c r="C172" s="23">
        <v>1</v>
      </c>
      <c r="D172" s="23" t="s">
        <v>13793</v>
      </c>
    </row>
    <row r="173" spans="1:4">
      <c r="A173" s="570" t="s">
        <v>7371</v>
      </c>
      <c r="B173" s="571" t="s">
        <v>7382</v>
      </c>
    </row>
    <row r="174" spans="1:4">
      <c r="A174" s="570" t="s">
        <v>7371</v>
      </c>
      <c r="B174" s="566" t="s">
        <v>7373</v>
      </c>
    </row>
    <row r="175" spans="1:4">
      <c r="A175" s="570" t="s">
        <v>7371</v>
      </c>
      <c r="B175" s="571" t="s">
        <v>7380</v>
      </c>
    </row>
    <row r="176" spans="1:4">
      <c r="A176" s="570" t="s">
        <v>7371</v>
      </c>
      <c r="B176" s="566" t="s">
        <v>7376</v>
      </c>
    </row>
    <row r="177" spans="1:5">
      <c r="A177" s="570" t="s">
        <v>7371</v>
      </c>
      <c r="B177" s="571" t="s">
        <v>7381</v>
      </c>
    </row>
    <row r="178" spans="1:5">
      <c r="A178" s="570" t="s">
        <v>7371</v>
      </c>
      <c r="B178" s="571" t="s">
        <v>7378</v>
      </c>
    </row>
    <row r="179" spans="1:5">
      <c r="A179" s="570" t="s">
        <v>7371</v>
      </c>
      <c r="B179" s="571" t="s">
        <v>7377</v>
      </c>
    </row>
    <row r="180" spans="1:5">
      <c r="A180" s="570" t="s">
        <v>7371</v>
      </c>
      <c r="B180" s="571" t="s">
        <v>7372</v>
      </c>
    </row>
    <row r="181" spans="1:5">
      <c r="A181" s="570" t="s">
        <v>7383</v>
      </c>
      <c r="B181" s="571" t="s">
        <v>7409</v>
      </c>
    </row>
    <row r="182" spans="1:5">
      <c r="A182" s="570" t="s">
        <v>7383</v>
      </c>
      <c r="B182" s="571" t="s">
        <v>7397</v>
      </c>
    </row>
    <row r="183" spans="1:5">
      <c r="A183" s="570" t="s">
        <v>7383</v>
      </c>
      <c r="B183" s="571" t="s">
        <v>7392</v>
      </c>
    </row>
    <row r="184" spans="1:5">
      <c r="A184" s="570" t="s">
        <v>7383</v>
      </c>
      <c r="B184" s="571" t="s">
        <v>7422</v>
      </c>
    </row>
    <row r="185" spans="1:5">
      <c r="A185" s="570" t="s">
        <v>7383</v>
      </c>
      <c r="B185" s="566" t="s">
        <v>7405</v>
      </c>
    </row>
    <row r="186" spans="1:5">
      <c r="A186" s="570" t="s">
        <v>7383</v>
      </c>
      <c r="B186" s="571" t="s">
        <v>7393</v>
      </c>
    </row>
    <row r="187" spans="1:5">
      <c r="A187" s="570" t="s">
        <v>7383</v>
      </c>
      <c r="B187" s="571" t="s">
        <v>7443</v>
      </c>
    </row>
    <row r="188" spans="1:5">
      <c r="A188" s="570" t="s">
        <v>7383</v>
      </c>
      <c r="B188" s="571" t="s">
        <v>7416</v>
      </c>
    </row>
    <row r="189" spans="1:5">
      <c r="A189" s="570" t="s">
        <v>7383</v>
      </c>
      <c r="B189" s="571" t="s">
        <v>7404</v>
      </c>
    </row>
    <row r="190" spans="1:5">
      <c r="A190" s="570" t="s">
        <v>7383</v>
      </c>
      <c r="B190" s="571" t="s">
        <v>7434</v>
      </c>
    </row>
    <row r="191" spans="1:5">
      <c r="A191" s="570" t="s">
        <v>7383</v>
      </c>
      <c r="B191" s="571" t="s">
        <v>7396</v>
      </c>
      <c r="C191" s="23" t="s">
        <v>13794</v>
      </c>
      <c r="D191" s="23" t="s">
        <v>9241</v>
      </c>
      <c r="E191" s="23" t="s">
        <v>469</v>
      </c>
    </row>
    <row r="192" spans="1:5">
      <c r="A192" s="570" t="s">
        <v>7383</v>
      </c>
      <c r="B192" s="571" t="s">
        <v>7423</v>
      </c>
    </row>
    <row r="193" spans="1:2">
      <c r="A193" s="570" t="s">
        <v>7383</v>
      </c>
      <c r="B193" s="571" t="s">
        <v>7424</v>
      </c>
    </row>
    <row r="194" spans="1:2">
      <c r="A194" s="570" t="s">
        <v>7383</v>
      </c>
      <c r="B194" s="571" t="s">
        <v>7389</v>
      </c>
    </row>
    <row r="195" spans="1:2">
      <c r="A195" s="570" t="s">
        <v>7383</v>
      </c>
      <c r="B195" s="571" t="s">
        <v>7387</v>
      </c>
    </row>
    <row r="196" spans="1:2">
      <c r="A196" s="570" t="s">
        <v>7383</v>
      </c>
      <c r="B196" s="571" t="s">
        <v>7452</v>
      </c>
    </row>
    <row r="197" spans="1:2">
      <c r="A197" s="570" t="s">
        <v>7383</v>
      </c>
      <c r="B197" s="571" t="s">
        <v>8270</v>
      </c>
    </row>
    <row r="198" spans="1:2">
      <c r="A198" s="570" t="s">
        <v>7383</v>
      </c>
      <c r="B198" s="571" t="s">
        <v>7399</v>
      </c>
    </row>
    <row r="199" spans="1:2">
      <c r="A199" s="570" t="s">
        <v>7383</v>
      </c>
      <c r="B199" s="566" t="s">
        <v>7427</v>
      </c>
    </row>
    <row r="200" spans="1:2">
      <c r="A200" s="570" t="s">
        <v>7383</v>
      </c>
      <c r="B200" s="576" t="s">
        <v>8271</v>
      </c>
    </row>
    <row r="201" spans="1:2">
      <c r="A201" s="570" t="s">
        <v>7383</v>
      </c>
      <c r="B201" s="571" t="s">
        <v>7384</v>
      </c>
    </row>
    <row r="202" spans="1:2">
      <c r="A202" s="570" t="s">
        <v>7383</v>
      </c>
      <c r="B202" s="571" t="s">
        <v>7431</v>
      </c>
    </row>
    <row r="203" spans="1:2">
      <c r="A203" s="570" t="s">
        <v>7383</v>
      </c>
      <c r="B203" s="571" t="s">
        <v>7437</v>
      </c>
    </row>
    <row r="204" spans="1:2">
      <c r="A204" s="570" t="s">
        <v>7383</v>
      </c>
      <c r="B204" s="571" t="s">
        <v>8273</v>
      </c>
    </row>
    <row r="205" spans="1:2">
      <c r="A205" s="570" t="s">
        <v>7383</v>
      </c>
      <c r="B205" s="571" t="s">
        <v>7439</v>
      </c>
    </row>
    <row r="206" spans="1:2">
      <c r="A206" s="570" t="s">
        <v>7383</v>
      </c>
      <c r="B206" s="566" t="s">
        <v>7440</v>
      </c>
    </row>
    <row r="207" spans="1:2">
      <c r="A207" s="570" t="s">
        <v>7383</v>
      </c>
      <c r="B207" s="571" t="s">
        <v>7388</v>
      </c>
    </row>
    <row r="208" spans="1:2">
      <c r="A208" s="570" t="s">
        <v>7383</v>
      </c>
      <c r="B208" s="571" t="s">
        <v>7451</v>
      </c>
    </row>
    <row r="209" spans="1:2">
      <c r="A209" s="570" t="s">
        <v>7383</v>
      </c>
      <c r="B209" s="571" t="s">
        <v>7429</v>
      </c>
    </row>
    <row r="210" spans="1:2">
      <c r="A210" s="570" t="s">
        <v>7383</v>
      </c>
      <c r="B210" s="566" t="s">
        <v>7447</v>
      </c>
    </row>
    <row r="211" spans="1:2">
      <c r="A211" s="570" t="s">
        <v>7383</v>
      </c>
      <c r="B211" s="571" t="s">
        <v>7455</v>
      </c>
    </row>
    <row r="212" spans="1:2">
      <c r="A212" s="570" t="s">
        <v>7383</v>
      </c>
      <c r="B212" s="571" t="s">
        <v>7454</v>
      </c>
    </row>
    <row r="213" spans="1:2">
      <c r="A213" s="570" t="s">
        <v>7383</v>
      </c>
      <c r="B213" s="571" t="s">
        <v>7420</v>
      </c>
    </row>
    <row r="214" spans="1:2">
      <c r="A214" s="570" t="s">
        <v>7457</v>
      </c>
      <c r="B214" s="571" t="s">
        <v>7464</v>
      </c>
    </row>
    <row r="215" spans="1:2">
      <c r="A215" s="570" t="s">
        <v>7457</v>
      </c>
      <c r="B215" s="575" t="s">
        <v>7458</v>
      </c>
    </row>
    <row r="216" spans="1:2">
      <c r="A216" s="570" t="s">
        <v>7457</v>
      </c>
      <c r="B216" s="571" t="s">
        <v>7463</v>
      </c>
    </row>
    <row r="217" spans="1:2">
      <c r="A217" s="570" t="s">
        <v>7457</v>
      </c>
      <c r="B217" s="571" t="s">
        <v>8275</v>
      </c>
    </row>
    <row r="218" spans="1:2">
      <c r="A218" s="570" t="s">
        <v>7457</v>
      </c>
      <c r="B218" s="571" t="s">
        <v>7459</v>
      </c>
    </row>
    <row r="219" spans="1:2">
      <c r="A219" s="570" t="s">
        <v>7457</v>
      </c>
      <c r="B219" s="571" t="s">
        <v>7461</v>
      </c>
    </row>
    <row r="220" spans="1:2">
      <c r="A220" s="570" t="s">
        <v>7457</v>
      </c>
      <c r="B220" s="571" t="s">
        <v>8276</v>
      </c>
    </row>
    <row r="221" spans="1:2">
      <c r="A221" s="570" t="s">
        <v>7457</v>
      </c>
      <c r="B221" s="566" t="s">
        <v>7470</v>
      </c>
    </row>
    <row r="222" spans="1:2">
      <c r="A222" s="570" t="s">
        <v>7457</v>
      </c>
      <c r="B222" s="571" t="s">
        <v>7462</v>
      </c>
    </row>
    <row r="223" spans="1:2">
      <c r="A223" s="570" t="s">
        <v>7457</v>
      </c>
      <c r="B223" s="566" t="s">
        <v>7468</v>
      </c>
    </row>
    <row r="224" spans="1:2">
      <c r="A224" s="570" t="s">
        <v>7457</v>
      </c>
      <c r="B224" s="23" t="s">
        <v>7466</v>
      </c>
    </row>
    <row r="225" spans="1:2">
      <c r="A225" s="570" t="s">
        <v>7457</v>
      </c>
      <c r="B225" s="571" t="s">
        <v>8278</v>
      </c>
    </row>
    <row r="226" spans="1:2">
      <c r="A226" s="570" t="s">
        <v>7457</v>
      </c>
      <c r="B226" s="571" t="s">
        <v>7460</v>
      </c>
    </row>
    <row r="227" spans="1:2">
      <c r="A227" s="570" t="s">
        <v>7457</v>
      </c>
      <c r="B227" s="571" t="s">
        <v>8279</v>
      </c>
    </row>
    <row r="228" spans="1:2">
      <c r="A228" s="570" t="s">
        <v>7471</v>
      </c>
      <c r="B228" s="571" t="s">
        <v>7472</v>
      </c>
    </row>
    <row r="229" spans="1:2">
      <c r="A229" s="570" t="s">
        <v>7471</v>
      </c>
      <c r="B229" s="601" t="s">
        <v>7481</v>
      </c>
    </row>
    <row r="230" spans="1:2">
      <c r="A230" s="570" t="s">
        <v>7471</v>
      </c>
      <c r="B230" s="571" t="s">
        <v>7475</v>
      </c>
    </row>
    <row r="231" spans="1:2">
      <c r="A231" s="570" t="s">
        <v>7471</v>
      </c>
      <c r="B231" s="566" t="s">
        <v>7480</v>
      </c>
    </row>
    <row r="232" spans="1:2">
      <c r="A232" s="570" t="s">
        <v>7471</v>
      </c>
      <c r="B232" s="571" t="s">
        <v>7479</v>
      </c>
    </row>
    <row r="233" spans="1:2">
      <c r="A233" s="570" t="s">
        <v>7471</v>
      </c>
      <c r="B233" s="571" t="s">
        <v>7476</v>
      </c>
    </row>
    <row r="234" spans="1:2">
      <c r="A234" s="570" t="s">
        <v>7471</v>
      </c>
      <c r="B234" s="571" t="s">
        <v>7473</v>
      </c>
    </row>
    <row r="235" spans="1:2">
      <c r="A235" s="570" t="s">
        <v>7471</v>
      </c>
      <c r="B235" s="571" t="s">
        <v>7474</v>
      </c>
    </row>
    <row r="236" spans="1:2">
      <c r="A236" s="602" t="s">
        <v>7484</v>
      </c>
      <c r="B236" s="566" t="s">
        <v>6595</v>
      </c>
    </row>
    <row r="237" spans="1:2">
      <c r="A237" s="602" t="s">
        <v>7484</v>
      </c>
      <c r="B237" s="571" t="s">
        <v>7488</v>
      </c>
    </row>
    <row r="238" spans="1:2">
      <c r="A238" s="602" t="s">
        <v>7484</v>
      </c>
      <c r="B238" s="571" t="s">
        <v>7485</v>
      </c>
    </row>
    <row r="239" spans="1:2">
      <c r="A239" s="602" t="s">
        <v>7484</v>
      </c>
      <c r="B239" s="566" t="s">
        <v>7486</v>
      </c>
    </row>
    <row r="240" spans="1:2">
      <c r="A240" s="602" t="s">
        <v>7491</v>
      </c>
      <c r="B240" s="571" t="s">
        <v>7493</v>
      </c>
    </row>
    <row r="241" spans="1:2">
      <c r="A241" s="602" t="s">
        <v>7491</v>
      </c>
      <c r="B241" s="571" t="s">
        <v>7492</v>
      </c>
    </row>
    <row r="242" spans="1:2">
      <c r="A242" s="602" t="s">
        <v>7491</v>
      </c>
      <c r="B242" s="571" t="s">
        <v>7496</v>
      </c>
    </row>
    <row r="243" spans="1:2">
      <c r="A243" s="602" t="s">
        <v>7491</v>
      </c>
      <c r="B243" s="571" t="s">
        <v>7502</v>
      </c>
    </row>
    <row r="244" spans="1:2">
      <c r="A244" s="602" t="s">
        <v>7491</v>
      </c>
      <c r="B244" s="566" t="s">
        <v>7500</v>
      </c>
    </row>
    <row r="245" spans="1:2">
      <c r="A245" s="602" t="s">
        <v>7491</v>
      </c>
      <c r="B245" s="571" t="s">
        <v>7505</v>
      </c>
    </row>
    <row r="246" spans="1:2">
      <c r="A246" s="602" t="s">
        <v>7491</v>
      </c>
      <c r="B246" s="571" t="s">
        <v>7497</v>
      </c>
    </row>
    <row r="247" spans="1:2">
      <c r="A247" s="602" t="s">
        <v>7491</v>
      </c>
      <c r="B247" s="571" t="s">
        <v>7504</v>
      </c>
    </row>
    <row r="248" spans="1:2">
      <c r="A248" s="602" t="s">
        <v>7491</v>
      </c>
      <c r="B248" s="571" t="s">
        <v>7494</v>
      </c>
    </row>
    <row r="249" spans="1:2">
      <c r="A249" s="602" t="s">
        <v>7491</v>
      </c>
      <c r="B249" s="571" t="s">
        <v>7498</v>
      </c>
    </row>
    <row r="250" spans="1:2">
      <c r="A250" s="602" t="s">
        <v>7509</v>
      </c>
      <c r="B250" s="571" t="s">
        <v>7522</v>
      </c>
    </row>
    <row r="251" spans="1:2">
      <c r="A251" s="602" t="s">
        <v>7509</v>
      </c>
      <c r="B251" s="571" t="s">
        <v>7519</v>
      </c>
    </row>
    <row r="252" spans="1:2">
      <c r="A252" s="602" t="s">
        <v>7509</v>
      </c>
      <c r="B252" s="571" t="s">
        <v>7513</v>
      </c>
    </row>
    <row r="253" spans="1:2">
      <c r="A253" s="602" t="s">
        <v>7509</v>
      </c>
      <c r="B253" s="571" t="s">
        <v>7517</v>
      </c>
    </row>
    <row r="254" spans="1:2">
      <c r="A254" s="602" t="s">
        <v>7509</v>
      </c>
      <c r="B254" s="571" t="s">
        <v>7520</v>
      </c>
    </row>
    <row r="255" spans="1:2">
      <c r="A255" s="602" t="s">
        <v>7509</v>
      </c>
      <c r="B255" s="571" t="s">
        <v>7510</v>
      </c>
    </row>
    <row r="256" spans="1:2">
      <c r="A256" s="602" t="s">
        <v>7509</v>
      </c>
      <c r="B256" s="571" t="s">
        <v>7516</v>
      </c>
    </row>
    <row r="257" spans="1:4">
      <c r="A257" s="602" t="s">
        <v>7509</v>
      </c>
      <c r="B257" s="566" t="s">
        <v>7512</v>
      </c>
    </row>
    <row r="258" spans="1:4">
      <c r="A258" s="602" t="s">
        <v>7509</v>
      </c>
      <c r="B258" s="571" t="s">
        <v>7515</v>
      </c>
    </row>
    <row r="259" spans="1:4">
      <c r="A259" s="602" t="s">
        <v>7509</v>
      </c>
      <c r="B259" s="571" t="s">
        <v>7521</v>
      </c>
    </row>
    <row r="260" spans="1:4">
      <c r="A260" s="602" t="s">
        <v>7523</v>
      </c>
      <c r="B260" s="571" t="s">
        <v>7524</v>
      </c>
    </row>
    <row r="261" spans="1:4">
      <c r="A261" s="602" t="s">
        <v>7523</v>
      </c>
      <c r="B261" s="571" t="s">
        <v>7526</v>
      </c>
    </row>
    <row r="262" spans="1:4">
      <c r="A262" s="602" t="s">
        <v>7523</v>
      </c>
      <c r="B262" s="571" t="s">
        <v>7530</v>
      </c>
    </row>
    <row r="263" spans="1:4">
      <c r="A263" s="602" t="s">
        <v>7523</v>
      </c>
      <c r="B263" s="571" t="s">
        <v>7528</v>
      </c>
    </row>
    <row r="264" spans="1:4">
      <c r="A264" s="602" t="s">
        <v>7531</v>
      </c>
      <c r="B264" s="571" t="s">
        <v>7534</v>
      </c>
    </row>
    <row r="265" spans="1:4">
      <c r="A265" s="602" t="s">
        <v>7531</v>
      </c>
      <c r="B265" s="566" t="s">
        <v>7532</v>
      </c>
    </row>
    <row r="266" spans="1:4">
      <c r="A266" s="602" t="s">
        <v>7531</v>
      </c>
      <c r="B266" s="575" t="s">
        <v>7533</v>
      </c>
    </row>
    <row r="267" spans="1:4">
      <c r="A267" s="602" t="s">
        <v>7531</v>
      </c>
      <c r="B267" s="566" t="s">
        <v>7542</v>
      </c>
    </row>
    <row r="268" spans="1:4">
      <c r="A268" s="602" t="s">
        <v>7545</v>
      </c>
      <c r="B268" s="575" t="s">
        <v>7557</v>
      </c>
    </row>
    <row r="269" spans="1:4">
      <c r="A269" s="602" t="s">
        <v>7545</v>
      </c>
      <c r="B269" s="575" t="s">
        <v>7555</v>
      </c>
    </row>
    <row r="270" spans="1:4">
      <c r="A270" s="602" t="s">
        <v>7545</v>
      </c>
      <c r="B270" s="1059" t="s">
        <v>7551</v>
      </c>
    </row>
    <row r="271" spans="1:4">
      <c r="A271" s="602" t="s">
        <v>7545</v>
      </c>
      <c r="B271" s="571" t="s">
        <v>7547</v>
      </c>
    </row>
    <row r="272" spans="1:4">
      <c r="A272" s="602" t="s">
        <v>7545</v>
      </c>
      <c r="B272" s="566" t="s">
        <v>7546</v>
      </c>
      <c r="D272" s="23" t="s">
        <v>10504</v>
      </c>
    </row>
    <row r="273" spans="1:2">
      <c r="A273" s="602" t="s">
        <v>7545</v>
      </c>
      <c r="B273" s="566" t="s">
        <v>7552</v>
      </c>
    </row>
    <row r="274" spans="1:2">
      <c r="A274" s="602" t="s">
        <v>7545</v>
      </c>
      <c r="B274" s="566" t="s">
        <v>7549</v>
      </c>
    </row>
    <row r="275" spans="1:2">
      <c r="A275" s="602" t="s">
        <v>7558</v>
      </c>
      <c r="B275" s="571" t="s">
        <v>7595</v>
      </c>
    </row>
    <row r="276" spans="1:2">
      <c r="A276" s="602" t="s">
        <v>7558</v>
      </c>
      <c r="B276" s="571" t="s">
        <v>7574</v>
      </c>
    </row>
    <row r="277" spans="1:2">
      <c r="A277" s="602" t="s">
        <v>7558</v>
      </c>
      <c r="B277" s="571" t="s">
        <v>7590</v>
      </c>
    </row>
    <row r="278" spans="1:2">
      <c r="A278" s="602" t="s">
        <v>7558</v>
      </c>
      <c r="B278" s="571" t="s">
        <v>7581</v>
      </c>
    </row>
    <row r="279" spans="1:2">
      <c r="A279" s="602" t="s">
        <v>7558</v>
      </c>
      <c r="B279" s="571" t="s">
        <v>7589</v>
      </c>
    </row>
    <row r="280" spans="1:2">
      <c r="A280" s="602" t="s">
        <v>7558</v>
      </c>
      <c r="B280" s="571" t="s">
        <v>7586</v>
      </c>
    </row>
    <row r="281" spans="1:2">
      <c r="A281" s="602" t="s">
        <v>7558</v>
      </c>
      <c r="B281" s="571" t="s">
        <v>7565</v>
      </c>
    </row>
    <row r="282" spans="1:2">
      <c r="A282" s="602" t="s">
        <v>7558</v>
      </c>
      <c r="B282" s="566" t="s">
        <v>7579</v>
      </c>
    </row>
    <row r="283" spans="1:2">
      <c r="A283" s="602" t="s">
        <v>7558</v>
      </c>
      <c r="B283" s="571" t="s">
        <v>7588</v>
      </c>
    </row>
    <row r="284" spans="1:2">
      <c r="A284" s="602" t="s">
        <v>7558</v>
      </c>
      <c r="B284" s="571" t="s">
        <v>7560</v>
      </c>
    </row>
    <row r="285" spans="1:2">
      <c r="A285" s="602" t="s">
        <v>7558</v>
      </c>
      <c r="B285" s="571" t="s">
        <v>7580</v>
      </c>
    </row>
    <row r="286" spans="1:2">
      <c r="A286" s="602" t="s">
        <v>7558</v>
      </c>
      <c r="B286" s="571" t="s">
        <v>7575</v>
      </c>
    </row>
    <row r="287" spans="1:2">
      <c r="A287" s="602" t="s">
        <v>7558</v>
      </c>
      <c r="B287" s="566" t="s">
        <v>7585</v>
      </c>
    </row>
    <row r="288" spans="1:2">
      <c r="A288" s="602" t="s">
        <v>7558</v>
      </c>
      <c r="B288" s="571" t="s">
        <v>7583</v>
      </c>
    </row>
    <row r="289" spans="1:4">
      <c r="A289" s="602" t="s">
        <v>7558</v>
      </c>
      <c r="B289" s="571" t="s">
        <v>7608</v>
      </c>
    </row>
    <row r="290" spans="1:4">
      <c r="A290" s="602" t="s">
        <v>7558</v>
      </c>
      <c r="B290" s="571" t="s">
        <v>7598</v>
      </c>
    </row>
    <row r="291" spans="1:4">
      <c r="A291" s="602" t="s">
        <v>7558</v>
      </c>
      <c r="B291" s="571" t="s">
        <v>7563</v>
      </c>
    </row>
    <row r="292" spans="1:4">
      <c r="A292" s="602" t="s">
        <v>7558</v>
      </c>
      <c r="B292" s="571" t="s">
        <v>7594</v>
      </c>
    </row>
    <row r="293" spans="1:4">
      <c r="A293" s="602" t="s">
        <v>7558</v>
      </c>
      <c r="B293" s="566" t="s">
        <v>7587</v>
      </c>
    </row>
    <row r="294" spans="1:4">
      <c r="A294" s="602" t="s">
        <v>7558</v>
      </c>
      <c r="B294" s="566" t="s">
        <v>7567</v>
      </c>
    </row>
    <row r="295" spans="1:4">
      <c r="A295" s="602" t="s">
        <v>7558</v>
      </c>
      <c r="B295" s="571" t="s">
        <v>7609</v>
      </c>
    </row>
    <row r="296" spans="1:4">
      <c r="A296" s="602" t="s">
        <v>7558</v>
      </c>
      <c r="B296" s="571" t="s">
        <v>7596</v>
      </c>
    </row>
    <row r="297" spans="1:4">
      <c r="A297" s="602" t="s">
        <v>7558</v>
      </c>
      <c r="B297" s="566" t="s">
        <v>7562</v>
      </c>
    </row>
    <row r="298" spans="1:4">
      <c r="A298" s="602" t="s">
        <v>7558</v>
      </c>
      <c r="B298" s="571" t="s">
        <v>7602</v>
      </c>
    </row>
    <row r="299" spans="1:4">
      <c r="A299" s="602" t="s">
        <v>7558</v>
      </c>
      <c r="B299" s="571" t="s">
        <v>7569</v>
      </c>
    </row>
    <row r="300" spans="1:4">
      <c r="A300" s="602" t="s">
        <v>7558</v>
      </c>
      <c r="B300" s="566" t="s">
        <v>7604</v>
      </c>
      <c r="C300" s="23" t="s">
        <v>13795</v>
      </c>
      <c r="D300" s="64" t="s">
        <v>13796</v>
      </c>
    </row>
    <row r="301" spans="1:4">
      <c r="A301" s="602" t="s">
        <v>7558</v>
      </c>
      <c r="B301" s="575" t="s">
        <v>7559</v>
      </c>
    </row>
    <row r="302" spans="1:4">
      <c r="A302" s="602" t="s">
        <v>7558</v>
      </c>
      <c r="B302" s="571" t="s">
        <v>7582</v>
      </c>
    </row>
    <row r="303" spans="1:4">
      <c r="A303" s="602" t="s">
        <v>7558</v>
      </c>
      <c r="B303" s="571" t="s">
        <v>7593</v>
      </c>
    </row>
    <row r="304" spans="1:4">
      <c r="A304" s="602" t="s">
        <v>7558</v>
      </c>
      <c r="B304" s="575" t="s">
        <v>6013</v>
      </c>
    </row>
    <row r="305" spans="1:2">
      <c r="A305" s="602" t="s">
        <v>7558</v>
      </c>
      <c r="B305" s="571" t="s">
        <v>7606</v>
      </c>
    </row>
    <row r="306" spans="1:2">
      <c r="A306" s="602" t="s">
        <v>7558</v>
      </c>
      <c r="B306" s="571" t="s">
        <v>7577</v>
      </c>
    </row>
    <row r="307" spans="1:2">
      <c r="A307" s="602" t="s">
        <v>7558</v>
      </c>
      <c r="B307" s="571" t="s">
        <v>7592</v>
      </c>
    </row>
    <row r="308" spans="1:2">
      <c r="A308" s="602" t="s">
        <v>7558</v>
      </c>
      <c r="B308" s="571" t="s">
        <v>7573</v>
      </c>
    </row>
    <row r="309" spans="1:2">
      <c r="A309" s="602" t="s">
        <v>7558</v>
      </c>
      <c r="B309" s="571" t="s">
        <v>7572</v>
      </c>
    </row>
    <row r="310" spans="1:2">
      <c r="A310" s="602" t="s">
        <v>7558</v>
      </c>
      <c r="B310" s="571" t="s">
        <v>7599</v>
      </c>
    </row>
    <row r="311" spans="1:2">
      <c r="A311" s="602" t="s">
        <v>7611</v>
      </c>
      <c r="B311" s="571" t="s">
        <v>7614</v>
      </c>
    </row>
    <row r="312" spans="1:2">
      <c r="A312" s="602" t="s">
        <v>7611</v>
      </c>
      <c r="B312" s="566" t="s">
        <v>7615</v>
      </c>
    </row>
    <row r="313" spans="1:2">
      <c r="A313" s="602" t="s">
        <v>7611</v>
      </c>
      <c r="B313" s="566" t="s">
        <v>7628</v>
      </c>
    </row>
    <row r="314" spans="1:2">
      <c r="A314" s="602" t="s">
        <v>7611</v>
      </c>
      <c r="B314" s="571" t="s">
        <v>7629</v>
      </c>
    </row>
    <row r="315" spans="1:2">
      <c r="A315" s="602" t="s">
        <v>7611</v>
      </c>
      <c r="B315" s="566" t="s">
        <v>7620</v>
      </c>
    </row>
    <row r="316" spans="1:2">
      <c r="A316" s="602" t="s">
        <v>7611</v>
      </c>
      <c r="B316" s="571" t="s">
        <v>7618</v>
      </c>
    </row>
    <row r="317" spans="1:2">
      <c r="A317" s="602" t="s">
        <v>7611</v>
      </c>
      <c r="B317" s="571" t="s">
        <v>7612</v>
      </c>
    </row>
    <row r="318" spans="1:2">
      <c r="A318" s="602" t="s">
        <v>7611</v>
      </c>
      <c r="B318" s="571" t="s">
        <v>7621</v>
      </c>
    </row>
    <row r="319" spans="1:2">
      <c r="A319" s="602" t="s">
        <v>7611</v>
      </c>
      <c r="B319" s="571" t="s">
        <v>7627</v>
      </c>
    </row>
    <row r="320" spans="1:2">
      <c r="A320" s="602" t="s">
        <v>7611</v>
      </c>
      <c r="B320" s="571" t="s">
        <v>7623</v>
      </c>
    </row>
    <row r="321" spans="1:4">
      <c r="A321" s="602" t="s">
        <v>7611</v>
      </c>
      <c r="B321" s="571" t="s">
        <v>7630</v>
      </c>
    </row>
    <row r="322" spans="1:4">
      <c r="A322" s="602" t="s">
        <v>7611</v>
      </c>
      <c r="B322" s="566" t="s">
        <v>7624</v>
      </c>
    </row>
    <row r="323" spans="1:4">
      <c r="A323" s="602" t="s">
        <v>7632</v>
      </c>
      <c r="B323" s="571" t="s">
        <v>7634</v>
      </c>
    </row>
    <row r="324" spans="1:4">
      <c r="A324" s="602" t="s">
        <v>7632</v>
      </c>
      <c r="B324" s="571" t="s">
        <v>7633</v>
      </c>
    </row>
    <row r="325" spans="1:4">
      <c r="A325" s="602" t="s">
        <v>7632</v>
      </c>
      <c r="B325" s="571" t="s">
        <v>7636</v>
      </c>
    </row>
    <row r="326" spans="1:4">
      <c r="A326" s="602" t="s">
        <v>7632</v>
      </c>
      <c r="B326" s="571" t="s">
        <v>7635</v>
      </c>
    </row>
    <row r="327" spans="1:4">
      <c r="A327" s="602" t="s">
        <v>7638</v>
      </c>
      <c r="B327" s="571" t="s">
        <v>7647</v>
      </c>
    </row>
    <row r="328" spans="1:4">
      <c r="A328" s="602" t="s">
        <v>7638</v>
      </c>
      <c r="B328" s="571" t="s">
        <v>7649</v>
      </c>
    </row>
    <row r="329" spans="1:4">
      <c r="A329" s="602" t="s">
        <v>7638</v>
      </c>
      <c r="B329" s="571" t="s">
        <v>7648</v>
      </c>
    </row>
    <row r="330" spans="1:4">
      <c r="A330" s="602" t="s">
        <v>7638</v>
      </c>
      <c r="B330" s="566" t="s">
        <v>7642</v>
      </c>
    </row>
    <row r="331" spans="1:4">
      <c r="A331" s="602" t="s">
        <v>7638</v>
      </c>
      <c r="B331" s="571" t="s">
        <v>7641</v>
      </c>
    </row>
    <row r="332" spans="1:4">
      <c r="A332" s="602" t="s">
        <v>7638</v>
      </c>
      <c r="B332" s="571" t="s">
        <v>7650</v>
      </c>
    </row>
    <row r="333" spans="1:4">
      <c r="A333" s="602" t="s">
        <v>7638</v>
      </c>
      <c r="B333" s="571" t="s">
        <v>7639</v>
      </c>
    </row>
    <row r="334" spans="1:4">
      <c r="A334" s="602" t="s">
        <v>7638</v>
      </c>
      <c r="B334" s="566" t="s">
        <v>7644</v>
      </c>
    </row>
    <row r="335" spans="1:4">
      <c r="A335" s="602" t="s">
        <v>7638</v>
      </c>
      <c r="B335" s="610" t="s">
        <v>7646</v>
      </c>
    </row>
    <row r="336" spans="1:4">
      <c r="A336" s="606" t="s">
        <v>7651</v>
      </c>
      <c r="B336" s="571" t="s">
        <v>7656</v>
      </c>
      <c r="C336" s="23" t="s">
        <v>10504</v>
      </c>
      <c r="D336" s="23" t="s">
        <v>13797</v>
      </c>
    </row>
    <row r="337" spans="1:2">
      <c r="A337" s="606" t="s">
        <v>7651</v>
      </c>
      <c r="B337" s="571" t="s">
        <v>7654</v>
      </c>
    </row>
    <row r="338" spans="1:2">
      <c r="A338" s="606" t="s">
        <v>7651</v>
      </c>
      <c r="B338" s="571" t="s">
        <v>7652</v>
      </c>
    </row>
    <row r="339" spans="1:2">
      <c r="A339" s="602" t="s">
        <v>7658</v>
      </c>
      <c r="B339" s="571" t="s">
        <v>7662</v>
      </c>
    </row>
    <row r="340" spans="1:2">
      <c r="A340" s="602" t="s">
        <v>7658</v>
      </c>
      <c r="B340" s="571" t="s">
        <v>7661</v>
      </c>
    </row>
    <row r="341" spans="1:2">
      <c r="A341" s="602" t="s">
        <v>7658</v>
      </c>
      <c r="B341" s="571" t="s">
        <v>7663</v>
      </c>
    </row>
    <row r="342" spans="1:2">
      <c r="A342" s="602" t="s">
        <v>7658</v>
      </c>
      <c r="B342" s="571" t="s">
        <v>7660</v>
      </c>
    </row>
    <row r="343" spans="1:2">
      <c r="A343" s="602" t="s">
        <v>7658</v>
      </c>
      <c r="B343" s="571" t="s">
        <v>7659</v>
      </c>
    </row>
    <row r="344" spans="1:2">
      <c r="A344" s="602" t="s">
        <v>7664</v>
      </c>
      <c r="B344" s="571" t="s">
        <v>7669</v>
      </c>
    </row>
    <row r="345" spans="1:2">
      <c r="A345" s="602" t="s">
        <v>7664</v>
      </c>
      <c r="B345" s="571" t="s">
        <v>7666</v>
      </c>
    </row>
    <row r="346" spans="1:2">
      <c r="A346" s="602" t="s">
        <v>7664</v>
      </c>
      <c r="B346" s="571" t="s">
        <v>7667</v>
      </c>
    </row>
    <row r="347" spans="1:2">
      <c r="A347" s="602" t="s">
        <v>7664</v>
      </c>
      <c r="B347" s="571" t="s">
        <v>7671</v>
      </c>
    </row>
    <row r="348" spans="1:2">
      <c r="A348" s="602" t="s">
        <v>7664</v>
      </c>
      <c r="B348" s="571" t="s">
        <v>7665</v>
      </c>
    </row>
    <row r="349" spans="1:2">
      <c r="A349" s="602" t="s">
        <v>7664</v>
      </c>
      <c r="B349" s="571" t="s">
        <v>7668</v>
      </c>
    </row>
    <row r="350" spans="1:2">
      <c r="A350" s="602" t="s">
        <v>7664</v>
      </c>
      <c r="B350" s="571" t="s">
        <v>7670</v>
      </c>
    </row>
    <row r="351" spans="1:2">
      <c r="A351" s="602" t="s">
        <v>7672</v>
      </c>
      <c r="B351" s="571" t="s">
        <v>7673</v>
      </c>
    </row>
    <row r="352" spans="1:2">
      <c r="A352" s="602" t="s">
        <v>7672</v>
      </c>
      <c r="B352" s="571"/>
    </row>
    <row r="353" spans="1:10">
      <c r="A353" s="606" t="s">
        <v>7678</v>
      </c>
      <c r="B353" s="571" t="s">
        <v>7707</v>
      </c>
    </row>
    <row r="354" spans="1:10">
      <c r="A354" s="606" t="s">
        <v>7678</v>
      </c>
      <c r="B354" s="571" t="s">
        <v>7684</v>
      </c>
    </row>
    <row r="355" spans="1:10">
      <c r="A355" s="606" t="s">
        <v>7678</v>
      </c>
      <c r="B355" s="571" t="s">
        <v>7701</v>
      </c>
      <c r="C355" s="23" t="s">
        <v>13798</v>
      </c>
      <c r="D355" s="23" t="s">
        <v>13799</v>
      </c>
      <c r="E355" s="23" t="s">
        <v>13800</v>
      </c>
      <c r="F355" s="23" t="s">
        <v>13801</v>
      </c>
      <c r="G355" s="23" t="s">
        <v>13802</v>
      </c>
      <c r="H355" s="23" t="s">
        <v>13803</v>
      </c>
      <c r="I355" s="23" t="s">
        <v>13804</v>
      </c>
      <c r="J355" s="23" t="s">
        <v>13805</v>
      </c>
    </row>
    <row r="356" spans="1:10">
      <c r="A356" s="606" t="s">
        <v>7678</v>
      </c>
      <c r="B356" s="571" t="s">
        <v>7681</v>
      </c>
    </row>
    <row r="357" spans="1:10">
      <c r="A357" s="606" t="s">
        <v>7678</v>
      </c>
      <c r="B357" s="571" t="s">
        <v>7698</v>
      </c>
    </row>
    <row r="358" spans="1:10">
      <c r="A358" s="606" t="s">
        <v>7678</v>
      </c>
      <c r="B358" s="575" t="s">
        <v>5812</v>
      </c>
    </row>
    <row r="359" spans="1:10">
      <c r="A359" s="606" t="s">
        <v>7678</v>
      </c>
      <c r="B359" s="571" t="s">
        <v>7682</v>
      </c>
    </row>
    <row r="360" spans="1:10">
      <c r="A360" s="606" t="s">
        <v>7678</v>
      </c>
      <c r="B360" s="571" t="s">
        <v>7692</v>
      </c>
    </row>
    <row r="361" spans="1:10">
      <c r="A361" s="606" t="s">
        <v>7678</v>
      </c>
      <c r="B361" s="566" t="s">
        <v>7686</v>
      </c>
    </row>
    <row r="362" spans="1:10">
      <c r="A362" s="606" t="s">
        <v>7678</v>
      </c>
      <c r="B362" s="571" t="s">
        <v>7703</v>
      </c>
    </row>
    <row r="363" spans="1:10">
      <c r="A363" s="606" t="s">
        <v>7678</v>
      </c>
      <c r="B363" s="571" t="s">
        <v>7679</v>
      </c>
    </row>
    <row r="364" spans="1:10">
      <c r="A364" s="606" t="s">
        <v>7678</v>
      </c>
      <c r="B364" s="566" t="s">
        <v>7714</v>
      </c>
    </row>
    <row r="365" spans="1:10">
      <c r="A365" s="606" t="s">
        <v>7678</v>
      </c>
      <c r="B365" s="571" t="s">
        <v>7708</v>
      </c>
    </row>
    <row r="366" spans="1:10">
      <c r="A366" s="606" t="s">
        <v>7678</v>
      </c>
      <c r="B366" s="566" t="s">
        <v>7710</v>
      </c>
    </row>
    <row r="367" spans="1:10">
      <c r="A367" s="606" t="s">
        <v>7678</v>
      </c>
      <c r="B367" s="571" t="s">
        <v>7713</v>
      </c>
    </row>
    <row r="368" spans="1:10">
      <c r="A368" s="606" t="s">
        <v>7678</v>
      </c>
      <c r="B368" s="571" t="s">
        <v>7696</v>
      </c>
    </row>
    <row r="369" spans="1:2">
      <c r="A369" s="606" t="s">
        <v>7678</v>
      </c>
      <c r="B369" s="571" t="s">
        <v>7711</v>
      </c>
    </row>
    <row r="370" spans="1:2">
      <c r="A370" s="602" t="s">
        <v>6388</v>
      </c>
      <c r="B370" s="571" t="s">
        <v>7716</v>
      </c>
    </row>
    <row r="371" spans="1:2">
      <c r="A371" s="602" t="s">
        <v>6388</v>
      </c>
      <c r="B371" s="571" t="s">
        <v>7719</v>
      </c>
    </row>
    <row r="372" spans="1:2">
      <c r="A372" s="602" t="s">
        <v>6388</v>
      </c>
      <c r="B372" s="571" t="s">
        <v>7715</v>
      </c>
    </row>
    <row r="373" spans="1:2">
      <c r="A373" s="602" t="s">
        <v>6388</v>
      </c>
      <c r="B373" s="571" t="s">
        <v>7717</v>
      </c>
    </row>
    <row r="374" spans="1:2">
      <c r="A374" s="602" t="s">
        <v>6388</v>
      </c>
      <c r="B374" s="571" t="s">
        <v>7718</v>
      </c>
    </row>
    <row r="375" spans="1:2">
      <c r="A375" s="602" t="s">
        <v>7721</v>
      </c>
      <c r="B375" s="571" t="s">
        <v>6550</v>
      </c>
    </row>
    <row r="376" spans="1:2">
      <c r="A376" s="602" t="s">
        <v>7721</v>
      </c>
      <c r="B376" s="571" t="s">
        <v>7776</v>
      </c>
    </row>
    <row r="377" spans="1:2">
      <c r="A377" s="602" t="s">
        <v>7721</v>
      </c>
      <c r="B377" s="566" t="s">
        <v>7796</v>
      </c>
    </row>
    <row r="378" spans="1:2">
      <c r="A378" s="602" t="s">
        <v>7721</v>
      </c>
      <c r="B378" s="571" t="s">
        <v>7751</v>
      </c>
    </row>
    <row r="379" spans="1:2">
      <c r="A379" s="602" t="s">
        <v>7721</v>
      </c>
      <c r="B379" s="571" t="s">
        <v>7729</v>
      </c>
    </row>
    <row r="380" spans="1:2">
      <c r="A380" s="602" t="s">
        <v>7721</v>
      </c>
      <c r="B380" s="571" t="s">
        <v>7726</v>
      </c>
    </row>
    <row r="381" spans="1:2">
      <c r="A381" s="602" t="s">
        <v>7721</v>
      </c>
      <c r="B381" s="571" t="s">
        <v>7749</v>
      </c>
    </row>
    <row r="382" spans="1:2">
      <c r="A382" s="602" t="s">
        <v>7721</v>
      </c>
      <c r="B382" s="571" t="s">
        <v>7756</v>
      </c>
    </row>
    <row r="383" spans="1:2">
      <c r="A383" s="602" t="s">
        <v>7721</v>
      </c>
      <c r="B383" s="571" t="s">
        <v>7752</v>
      </c>
    </row>
    <row r="384" spans="1:2">
      <c r="A384" s="602" t="s">
        <v>7721</v>
      </c>
      <c r="B384" s="571" t="s">
        <v>7773</v>
      </c>
    </row>
    <row r="385" spans="1:9">
      <c r="A385" s="602" t="s">
        <v>7721</v>
      </c>
      <c r="B385" s="571" t="s">
        <v>7747</v>
      </c>
    </row>
    <row r="386" spans="1:9">
      <c r="A386" s="602" t="s">
        <v>7721</v>
      </c>
      <c r="B386" s="571" t="s">
        <v>7783</v>
      </c>
    </row>
    <row r="387" spans="1:9">
      <c r="A387" s="602" t="s">
        <v>7721</v>
      </c>
      <c r="B387" s="571" t="s">
        <v>7746</v>
      </c>
    </row>
    <row r="388" spans="1:9">
      <c r="A388" s="602" t="s">
        <v>7721</v>
      </c>
      <c r="B388" s="566" t="s">
        <v>7750</v>
      </c>
    </row>
    <row r="389" spans="1:9">
      <c r="A389" s="602" t="s">
        <v>7721</v>
      </c>
      <c r="B389" s="571" t="s">
        <v>7763</v>
      </c>
      <c r="C389" s="23">
        <v>0</v>
      </c>
      <c r="D389" s="23" t="s">
        <v>10504</v>
      </c>
      <c r="E389" s="23" t="s">
        <v>13806</v>
      </c>
      <c r="I389" s="23" t="s">
        <v>752</v>
      </c>
    </row>
    <row r="390" spans="1:9">
      <c r="A390" s="602" t="s">
        <v>7721</v>
      </c>
      <c r="B390" s="571" t="s">
        <v>7730</v>
      </c>
    </row>
    <row r="391" spans="1:9">
      <c r="A391" s="602" t="s">
        <v>7721</v>
      </c>
      <c r="B391" s="571" t="s">
        <v>7778</v>
      </c>
    </row>
    <row r="392" spans="1:9">
      <c r="A392" s="602" t="s">
        <v>7721</v>
      </c>
      <c r="B392" s="1211" t="s">
        <v>7766</v>
      </c>
    </row>
    <row r="393" spans="1:9">
      <c r="A393" s="602" t="s">
        <v>7721</v>
      </c>
      <c r="B393" s="571" t="s">
        <v>7736</v>
      </c>
      <c r="C393" s="23" t="s">
        <v>13807</v>
      </c>
    </row>
    <row r="394" spans="1:9">
      <c r="A394" s="602" t="s">
        <v>7721</v>
      </c>
      <c r="B394" s="571" t="s">
        <v>7745</v>
      </c>
    </row>
    <row r="395" spans="1:9">
      <c r="A395" s="602" t="s">
        <v>7721</v>
      </c>
      <c r="B395" s="571" t="s">
        <v>7753</v>
      </c>
    </row>
    <row r="396" spans="1:9">
      <c r="A396" s="602" t="s">
        <v>7721</v>
      </c>
      <c r="B396" s="571" t="s">
        <v>7496</v>
      </c>
    </row>
    <row r="397" spans="1:9">
      <c r="A397" s="602" t="s">
        <v>7721</v>
      </c>
      <c r="B397" s="571" t="s">
        <v>7740</v>
      </c>
    </row>
    <row r="398" spans="1:9">
      <c r="A398" s="602" t="s">
        <v>7721</v>
      </c>
      <c r="B398" s="571" t="s">
        <v>7728</v>
      </c>
      <c r="C398" s="23" t="s">
        <v>6811</v>
      </c>
      <c r="D398" s="23" t="s">
        <v>6811</v>
      </c>
    </row>
    <row r="399" spans="1:9">
      <c r="A399" s="602" t="s">
        <v>7721</v>
      </c>
      <c r="B399" s="571" t="s">
        <v>7722</v>
      </c>
    </row>
    <row r="400" spans="1:9">
      <c r="A400" s="602" t="s">
        <v>7721</v>
      </c>
      <c r="B400" s="571" t="s">
        <v>7798</v>
      </c>
    </row>
    <row r="401" spans="1:4">
      <c r="A401" s="602" t="s">
        <v>7721</v>
      </c>
      <c r="B401" s="571" t="s">
        <v>7734</v>
      </c>
    </row>
    <row r="402" spans="1:4">
      <c r="A402" s="602" t="s">
        <v>7721</v>
      </c>
      <c r="B402" s="566" t="s">
        <v>7738</v>
      </c>
    </row>
    <row r="403" spans="1:4">
      <c r="A403" s="602" t="s">
        <v>7721</v>
      </c>
      <c r="B403" s="571" t="s">
        <v>7762</v>
      </c>
    </row>
    <row r="404" spans="1:4">
      <c r="A404" s="602" t="s">
        <v>7721</v>
      </c>
      <c r="B404" s="566" t="s">
        <v>7775</v>
      </c>
    </row>
    <row r="405" spans="1:4">
      <c r="A405" s="602" t="s">
        <v>7721</v>
      </c>
      <c r="B405" s="566" t="s">
        <v>7757</v>
      </c>
      <c r="D405" s="23" t="s">
        <v>13808</v>
      </c>
    </row>
    <row r="406" spans="1:4">
      <c r="A406" s="602" t="s">
        <v>7721</v>
      </c>
      <c r="B406" s="575" t="s">
        <v>7759</v>
      </c>
    </row>
    <row r="407" spans="1:4">
      <c r="A407" s="602" t="s">
        <v>7721</v>
      </c>
      <c r="B407" s="571" t="s">
        <v>7727</v>
      </c>
    </row>
    <row r="408" spans="1:4">
      <c r="A408" s="602" t="s">
        <v>7721</v>
      </c>
      <c r="B408" s="566" t="s">
        <v>8314</v>
      </c>
    </row>
    <row r="409" spans="1:4">
      <c r="A409" s="602" t="s">
        <v>7721</v>
      </c>
      <c r="B409" s="571" t="s">
        <v>7772</v>
      </c>
    </row>
    <row r="410" spans="1:4">
      <c r="A410" s="602" t="s">
        <v>7721</v>
      </c>
      <c r="B410" s="571" t="s">
        <v>8226</v>
      </c>
      <c r="C410" s="23" t="s">
        <v>13809</v>
      </c>
    </row>
    <row r="411" spans="1:4">
      <c r="A411" s="602" t="s">
        <v>7721</v>
      </c>
      <c r="B411" s="571" t="s">
        <v>7743</v>
      </c>
    </row>
    <row r="412" spans="1:4">
      <c r="A412" s="602" t="s">
        <v>7721</v>
      </c>
      <c r="B412" s="566" t="s">
        <v>7793</v>
      </c>
      <c r="D412" s="23" t="s">
        <v>469</v>
      </c>
    </row>
    <row r="413" spans="1:4">
      <c r="A413" s="602" t="s">
        <v>7721</v>
      </c>
      <c r="B413" s="571" t="s">
        <v>7733</v>
      </c>
      <c r="D413" s="23" t="s">
        <v>4783</v>
      </c>
    </row>
    <row r="414" spans="1:4">
      <c r="A414" s="606" t="s">
        <v>7799</v>
      </c>
      <c r="B414" s="571" t="s">
        <v>7818</v>
      </c>
      <c r="D414" s="23" t="s">
        <v>1995</v>
      </c>
    </row>
    <row r="415" spans="1:4">
      <c r="A415" s="606" t="s">
        <v>7799</v>
      </c>
      <c r="B415" s="571" t="s">
        <v>7800</v>
      </c>
    </row>
    <row r="416" spans="1:4">
      <c r="A416" s="606" t="s">
        <v>7799</v>
      </c>
      <c r="B416" s="571" t="s">
        <v>7802</v>
      </c>
    </row>
    <row r="417" spans="1:4">
      <c r="A417" s="606" t="s">
        <v>7799</v>
      </c>
      <c r="B417" s="571" t="s">
        <v>7801</v>
      </c>
    </row>
    <row r="418" spans="1:4">
      <c r="A418" s="606" t="s">
        <v>7799</v>
      </c>
      <c r="B418" s="566" t="s">
        <v>7812</v>
      </c>
    </row>
    <row r="419" spans="1:4">
      <c r="A419" s="606" t="s">
        <v>7799</v>
      </c>
      <c r="B419" s="571" t="s">
        <v>7814</v>
      </c>
    </row>
    <row r="420" spans="1:4">
      <c r="A420" s="606" t="s">
        <v>7799</v>
      </c>
      <c r="B420" s="571" t="s">
        <v>7813</v>
      </c>
    </row>
    <row r="421" spans="1:4">
      <c r="A421" s="606" t="s">
        <v>7799</v>
      </c>
      <c r="B421" s="566" t="s">
        <v>7807</v>
      </c>
    </row>
    <row r="422" spans="1:4">
      <c r="A422" s="606" t="s">
        <v>7799</v>
      </c>
      <c r="B422" s="571" t="s">
        <v>7809</v>
      </c>
    </row>
    <row r="423" spans="1:4">
      <c r="A423" s="606" t="s">
        <v>7799</v>
      </c>
      <c r="B423" s="571" t="s">
        <v>7824</v>
      </c>
    </row>
    <row r="424" spans="1:4">
      <c r="A424" s="606" t="s">
        <v>7799</v>
      </c>
      <c r="B424" s="571" t="s">
        <v>7816</v>
      </c>
    </row>
    <row r="425" spans="1:4">
      <c r="A425" s="606" t="s">
        <v>7799</v>
      </c>
      <c r="B425" s="571" t="s">
        <v>7831</v>
      </c>
    </row>
    <row r="426" spans="1:4">
      <c r="A426" s="606" t="s">
        <v>7799</v>
      </c>
      <c r="B426" s="571" t="s">
        <v>7810</v>
      </c>
      <c r="D426" s="23" t="s">
        <v>469</v>
      </c>
    </row>
    <row r="427" spans="1:4">
      <c r="A427" s="606" t="s">
        <v>7799</v>
      </c>
      <c r="B427" s="571" t="s">
        <v>7815</v>
      </c>
    </row>
    <row r="428" spans="1:4">
      <c r="A428" s="606" t="s">
        <v>7799</v>
      </c>
      <c r="B428" s="566" t="s">
        <v>7804</v>
      </c>
    </row>
    <row r="429" spans="1:4">
      <c r="A429" s="606" t="s">
        <v>7799</v>
      </c>
      <c r="B429" s="571" t="s">
        <v>7817</v>
      </c>
    </row>
    <row r="430" spans="1:4">
      <c r="A430" s="606" t="s">
        <v>7799</v>
      </c>
      <c r="B430" s="571" t="s">
        <v>7822</v>
      </c>
      <c r="D430" s="23" t="s">
        <v>752</v>
      </c>
    </row>
    <row r="431" spans="1:4">
      <c r="A431" s="606" t="s">
        <v>7799</v>
      </c>
      <c r="B431" s="566" t="s">
        <v>7820</v>
      </c>
    </row>
    <row r="432" spans="1:4">
      <c r="A432" s="606" t="s">
        <v>7799</v>
      </c>
      <c r="B432" s="566" t="s">
        <v>7829</v>
      </c>
    </row>
    <row r="433" spans="1:9">
      <c r="A433" s="606" t="s">
        <v>7832</v>
      </c>
      <c r="B433" s="571" t="s">
        <v>7848</v>
      </c>
    </row>
    <row r="434" spans="1:9">
      <c r="A434" s="606" t="s">
        <v>7832</v>
      </c>
      <c r="B434" s="571" t="s">
        <v>7851</v>
      </c>
    </row>
    <row r="435" spans="1:9">
      <c r="A435" s="606" t="s">
        <v>7832</v>
      </c>
      <c r="B435" s="571" t="s">
        <v>7845</v>
      </c>
    </row>
    <row r="436" spans="1:9">
      <c r="A436" s="606" t="s">
        <v>7832</v>
      </c>
      <c r="B436" s="571" t="s">
        <v>7834</v>
      </c>
      <c r="D436" s="23" t="s">
        <v>4783</v>
      </c>
      <c r="I436" s="23" t="s">
        <v>13810</v>
      </c>
    </row>
    <row r="437" spans="1:9">
      <c r="A437" s="606" t="s">
        <v>7832</v>
      </c>
      <c r="B437" s="571" t="s">
        <v>7833</v>
      </c>
    </row>
    <row r="438" spans="1:9">
      <c r="A438" s="606" t="s">
        <v>7832</v>
      </c>
      <c r="B438" s="571" t="s">
        <v>7847</v>
      </c>
    </row>
    <row r="439" spans="1:9">
      <c r="A439" s="606" t="s">
        <v>7852</v>
      </c>
      <c r="B439" s="571" t="s">
        <v>7885</v>
      </c>
    </row>
    <row r="440" spans="1:9">
      <c r="A440" s="606" t="s">
        <v>7852</v>
      </c>
      <c r="B440" s="571" t="s">
        <v>7876</v>
      </c>
    </row>
    <row r="441" spans="1:9">
      <c r="A441" s="606" t="s">
        <v>7852</v>
      </c>
      <c r="B441" s="571" t="s">
        <v>7868</v>
      </c>
    </row>
    <row r="442" spans="1:9">
      <c r="A442" s="606" t="s">
        <v>7852</v>
      </c>
      <c r="B442" s="571" t="s">
        <v>7879</v>
      </c>
    </row>
    <row r="443" spans="1:9">
      <c r="A443" s="606" t="s">
        <v>7852</v>
      </c>
      <c r="B443" s="571" t="s">
        <v>7853</v>
      </c>
    </row>
    <row r="444" spans="1:9">
      <c r="A444" s="606" t="s">
        <v>7852</v>
      </c>
      <c r="B444" s="571" t="s">
        <v>7899</v>
      </c>
    </row>
    <row r="445" spans="1:9">
      <c r="A445" s="606" t="s">
        <v>7852</v>
      </c>
      <c r="B445" s="571" t="s">
        <v>7873</v>
      </c>
    </row>
    <row r="446" spans="1:9">
      <c r="A446" s="606" t="s">
        <v>7852</v>
      </c>
      <c r="B446" s="566" t="s">
        <v>7870</v>
      </c>
    </row>
    <row r="447" spans="1:9">
      <c r="A447" s="606" t="s">
        <v>7852</v>
      </c>
      <c r="B447" s="571" t="s">
        <v>7865</v>
      </c>
    </row>
    <row r="448" spans="1:9">
      <c r="A448" s="606" t="s">
        <v>7852</v>
      </c>
      <c r="B448" s="571" t="s">
        <v>7877</v>
      </c>
    </row>
    <row r="449" spans="1:2">
      <c r="A449" s="606" t="s">
        <v>7852</v>
      </c>
      <c r="B449" s="571" t="s">
        <v>7867</v>
      </c>
    </row>
    <row r="450" spans="1:2">
      <c r="A450" s="606" t="s">
        <v>7852</v>
      </c>
      <c r="B450" s="571" t="s">
        <v>7895</v>
      </c>
    </row>
    <row r="451" spans="1:2">
      <c r="A451" s="606" t="s">
        <v>7852</v>
      </c>
      <c r="B451" s="571" t="s">
        <v>7887</v>
      </c>
    </row>
    <row r="452" spans="1:2">
      <c r="A452" s="606" t="s">
        <v>7852</v>
      </c>
      <c r="B452" s="571" t="s">
        <v>7894</v>
      </c>
    </row>
    <row r="453" spans="1:2">
      <c r="A453" s="606" t="s">
        <v>7852</v>
      </c>
      <c r="B453" s="571" t="s">
        <v>7872</v>
      </c>
    </row>
    <row r="454" spans="1:2">
      <c r="A454" s="606" t="s">
        <v>7852</v>
      </c>
      <c r="B454" s="571" t="s">
        <v>7880</v>
      </c>
    </row>
    <row r="455" spans="1:2">
      <c r="A455" s="606" t="s">
        <v>7852</v>
      </c>
      <c r="B455" s="571" t="s">
        <v>6962</v>
      </c>
    </row>
    <row r="456" spans="1:2">
      <c r="A456" s="606" t="s">
        <v>7852</v>
      </c>
      <c r="B456" s="571" t="s">
        <v>7888</v>
      </c>
    </row>
    <row r="457" spans="1:2">
      <c r="A457" s="606" t="s">
        <v>7852</v>
      </c>
      <c r="B457" s="571" t="s">
        <v>7855</v>
      </c>
    </row>
    <row r="458" spans="1:2">
      <c r="A458" s="606" t="s">
        <v>7852</v>
      </c>
      <c r="B458" s="571" t="s">
        <v>7859</v>
      </c>
    </row>
    <row r="459" spans="1:2">
      <c r="A459" s="606" t="s">
        <v>7852</v>
      </c>
      <c r="B459" s="571" t="s">
        <v>7857</v>
      </c>
    </row>
    <row r="460" spans="1:2">
      <c r="A460" s="606" t="s">
        <v>7852</v>
      </c>
      <c r="B460" s="571" t="s">
        <v>7863</v>
      </c>
    </row>
    <row r="461" spans="1:2">
      <c r="A461" s="606" t="s">
        <v>7852</v>
      </c>
      <c r="B461" s="571" t="s">
        <v>7886</v>
      </c>
    </row>
    <row r="462" spans="1:2">
      <c r="A462" s="606" t="s">
        <v>7852</v>
      </c>
      <c r="B462" s="571" t="s">
        <v>7898</v>
      </c>
    </row>
    <row r="463" spans="1:2">
      <c r="A463" s="606" t="s">
        <v>7852</v>
      </c>
      <c r="B463" s="571" t="s">
        <v>7896</v>
      </c>
    </row>
    <row r="464" spans="1:2">
      <c r="A464" s="606" t="s">
        <v>7852</v>
      </c>
      <c r="B464" s="571" t="s">
        <v>7890</v>
      </c>
    </row>
    <row r="465" spans="1:2">
      <c r="A465" s="606" t="s">
        <v>7852</v>
      </c>
      <c r="B465" s="566" t="s">
        <v>7861</v>
      </c>
    </row>
    <row r="466" spans="1:2">
      <c r="A466" s="606" t="s">
        <v>7852</v>
      </c>
      <c r="B466" s="566" t="s">
        <v>7883</v>
      </c>
    </row>
    <row r="467" spans="1:2">
      <c r="A467" s="606" t="s">
        <v>7852</v>
      </c>
      <c r="B467" s="571" t="s">
        <v>7884</v>
      </c>
    </row>
    <row r="468" spans="1:2">
      <c r="A468" s="606" t="s">
        <v>7852</v>
      </c>
      <c r="B468" s="566" t="s">
        <v>7889</v>
      </c>
    </row>
    <row r="469" spans="1:2">
      <c r="A469" s="606" t="s">
        <v>7852</v>
      </c>
      <c r="B469" s="571" t="s">
        <v>7893</v>
      </c>
    </row>
    <row r="470" spans="1:2">
      <c r="A470" s="606" t="s">
        <v>7852</v>
      </c>
      <c r="B470" s="571" t="s">
        <v>7854</v>
      </c>
    </row>
    <row r="471" spans="1:2">
      <c r="A471" s="606" t="s">
        <v>7852</v>
      </c>
      <c r="B471" s="566" t="s">
        <v>7874</v>
      </c>
    </row>
    <row r="472" spans="1:2">
      <c r="A472" s="606" t="s">
        <v>7852</v>
      </c>
      <c r="B472" s="571" t="s">
        <v>7901</v>
      </c>
    </row>
    <row r="473" spans="1:2">
      <c r="A473" s="606" t="s">
        <v>7852</v>
      </c>
      <c r="B473" s="571" t="s">
        <v>7900</v>
      </c>
    </row>
    <row r="474" spans="1:2">
      <c r="A474" s="606" t="s">
        <v>7852</v>
      </c>
      <c r="B474" s="571" t="s">
        <v>7881</v>
      </c>
    </row>
    <row r="475" spans="1:2">
      <c r="A475" s="606" t="s">
        <v>7852</v>
      </c>
      <c r="B475" s="571" t="s">
        <v>7882</v>
      </c>
    </row>
    <row r="476" spans="1:2">
      <c r="A476" s="602" t="s">
        <v>7902</v>
      </c>
      <c r="B476" s="571" t="s">
        <v>7909</v>
      </c>
    </row>
    <row r="477" spans="1:2">
      <c r="A477" s="602" t="s">
        <v>7902</v>
      </c>
      <c r="B477" s="571" t="s">
        <v>7911</v>
      </c>
    </row>
    <row r="478" spans="1:2">
      <c r="A478" s="602" t="s">
        <v>7902</v>
      </c>
      <c r="B478" s="571" t="s">
        <v>7910</v>
      </c>
    </row>
    <row r="479" spans="1:2">
      <c r="A479" s="602" t="s">
        <v>7902</v>
      </c>
      <c r="B479" s="571" t="s">
        <v>7907</v>
      </c>
    </row>
    <row r="480" spans="1:2">
      <c r="A480" s="602" t="s">
        <v>7902</v>
      </c>
      <c r="B480" s="571" t="s">
        <v>7908</v>
      </c>
    </row>
    <row r="481" spans="1:8">
      <c r="A481" s="602" t="s">
        <v>7902</v>
      </c>
      <c r="B481" s="571" t="s">
        <v>7905</v>
      </c>
    </row>
    <row r="482" spans="1:8">
      <c r="A482" s="602" t="s">
        <v>7902</v>
      </c>
      <c r="B482" s="571" t="s">
        <v>7906</v>
      </c>
    </row>
    <row r="483" spans="1:8">
      <c r="A483" s="602" t="s">
        <v>7902</v>
      </c>
      <c r="B483" s="571" t="s">
        <v>7912</v>
      </c>
    </row>
    <row r="484" spans="1:8">
      <c r="A484" s="602" t="s">
        <v>7902</v>
      </c>
      <c r="B484" s="571" t="s">
        <v>7913</v>
      </c>
    </row>
    <row r="485" spans="1:8">
      <c r="A485" s="602" t="s">
        <v>7902</v>
      </c>
      <c r="B485" s="571" t="s">
        <v>7903</v>
      </c>
    </row>
    <row r="486" spans="1:8">
      <c r="A486" s="602" t="s">
        <v>7902</v>
      </c>
      <c r="B486" s="566" t="s">
        <v>7252</v>
      </c>
    </row>
    <row r="487" spans="1:8">
      <c r="A487" s="602" t="s">
        <v>7902</v>
      </c>
      <c r="B487" s="571" t="s">
        <v>7904</v>
      </c>
    </row>
    <row r="488" spans="1:8">
      <c r="A488" s="602" t="s">
        <v>7914</v>
      </c>
      <c r="B488" s="571" t="s">
        <v>7927</v>
      </c>
      <c r="D488" s="64" t="s">
        <v>13811</v>
      </c>
      <c r="E488" s="64" t="s">
        <v>13812</v>
      </c>
      <c r="F488" s="23" t="s">
        <v>13813</v>
      </c>
      <c r="G488" s="64" t="s">
        <v>13814</v>
      </c>
      <c r="H488" s="64" t="s">
        <v>13814</v>
      </c>
    </row>
    <row r="489" spans="1:8">
      <c r="A489" s="602" t="s">
        <v>7914</v>
      </c>
      <c r="B489" s="571" t="s">
        <v>7929</v>
      </c>
    </row>
    <row r="490" spans="1:8">
      <c r="A490" s="602" t="s">
        <v>7914</v>
      </c>
      <c r="B490" s="571" t="s">
        <v>8328</v>
      </c>
    </row>
    <row r="491" spans="1:8">
      <c r="A491" s="602" t="s">
        <v>7914</v>
      </c>
      <c r="B491" s="566" t="s">
        <v>7917</v>
      </c>
    </row>
    <row r="492" spans="1:8">
      <c r="A492" s="602" t="s">
        <v>7914</v>
      </c>
      <c r="B492" s="566" t="s">
        <v>10067</v>
      </c>
    </row>
    <row r="493" spans="1:8">
      <c r="A493" s="602" t="s">
        <v>7914</v>
      </c>
      <c r="B493" s="571" t="s">
        <v>7915</v>
      </c>
    </row>
    <row r="494" spans="1:8">
      <c r="A494" s="602" t="s">
        <v>7914</v>
      </c>
      <c r="B494" s="571" t="s">
        <v>7928</v>
      </c>
      <c r="D494" s="23" t="s">
        <v>10620</v>
      </c>
    </row>
    <row r="495" spans="1:8">
      <c r="A495" s="602" t="s">
        <v>7931</v>
      </c>
      <c r="B495" s="571" t="s">
        <v>7963</v>
      </c>
    </row>
    <row r="496" spans="1:8">
      <c r="A496" s="602" t="s">
        <v>7931</v>
      </c>
      <c r="B496" s="571" t="s">
        <v>7997</v>
      </c>
    </row>
    <row r="497" spans="1:2">
      <c r="A497" s="602" t="s">
        <v>7931</v>
      </c>
      <c r="B497" s="571" t="s">
        <v>8003</v>
      </c>
    </row>
    <row r="498" spans="1:2">
      <c r="A498" s="602" t="s">
        <v>7931</v>
      </c>
      <c r="B498" s="575" t="s">
        <v>7961</v>
      </c>
    </row>
    <row r="499" spans="1:2">
      <c r="A499" s="602" t="s">
        <v>7931</v>
      </c>
      <c r="B499" s="575" t="s">
        <v>8005</v>
      </c>
    </row>
    <row r="500" spans="1:2">
      <c r="A500" s="602" t="s">
        <v>7931</v>
      </c>
      <c r="B500" s="571" t="s">
        <v>7978</v>
      </c>
    </row>
    <row r="501" spans="1:2">
      <c r="A501" s="602" t="s">
        <v>7931</v>
      </c>
      <c r="B501" s="571" t="s">
        <v>7995</v>
      </c>
    </row>
    <row r="502" spans="1:2">
      <c r="A502" s="602" t="s">
        <v>7931</v>
      </c>
      <c r="B502" s="571" t="s">
        <v>6065</v>
      </c>
    </row>
    <row r="503" spans="1:2">
      <c r="A503" s="602" t="s">
        <v>7931</v>
      </c>
      <c r="B503" s="571" t="s">
        <v>7959</v>
      </c>
    </row>
    <row r="504" spans="1:2">
      <c r="A504" s="602" t="s">
        <v>7931</v>
      </c>
      <c r="B504" s="571" t="s">
        <v>7957</v>
      </c>
    </row>
    <row r="505" spans="1:2">
      <c r="A505" s="602" t="s">
        <v>7931</v>
      </c>
      <c r="B505" s="571" t="s">
        <v>7951</v>
      </c>
    </row>
    <row r="506" spans="1:2">
      <c r="A506" s="602" t="s">
        <v>7931</v>
      </c>
      <c r="B506" s="571" t="s">
        <v>7964</v>
      </c>
    </row>
    <row r="507" spans="1:2">
      <c r="A507" s="602" t="s">
        <v>7931</v>
      </c>
      <c r="B507" s="571" t="s">
        <v>7992</v>
      </c>
    </row>
    <row r="508" spans="1:2">
      <c r="A508" s="602" t="s">
        <v>7931</v>
      </c>
      <c r="B508" s="571" t="s">
        <v>7952</v>
      </c>
    </row>
    <row r="509" spans="1:2">
      <c r="A509" s="602" t="s">
        <v>7931</v>
      </c>
      <c r="B509" s="571" t="s">
        <v>7958</v>
      </c>
    </row>
    <row r="510" spans="1:2">
      <c r="A510" s="602" t="s">
        <v>7931</v>
      </c>
      <c r="B510" s="571" t="s">
        <v>7938</v>
      </c>
    </row>
    <row r="511" spans="1:2">
      <c r="A511" s="602" t="s">
        <v>7931</v>
      </c>
      <c r="B511" s="571" t="s">
        <v>7943</v>
      </c>
    </row>
    <row r="512" spans="1:2">
      <c r="A512" s="602" t="s">
        <v>7931</v>
      </c>
      <c r="B512" s="571" t="s">
        <v>7974</v>
      </c>
    </row>
    <row r="513" spans="1:6">
      <c r="A513" s="602" t="s">
        <v>7931</v>
      </c>
      <c r="B513" s="566" t="s">
        <v>7933</v>
      </c>
    </row>
    <row r="514" spans="1:6">
      <c r="A514" s="602" t="s">
        <v>7931</v>
      </c>
      <c r="B514" s="571" t="s">
        <v>7960</v>
      </c>
    </row>
    <row r="515" spans="1:6">
      <c r="A515" s="602" t="s">
        <v>7931</v>
      </c>
      <c r="B515" s="571" t="s">
        <v>7975</v>
      </c>
    </row>
    <row r="516" spans="1:6">
      <c r="A516" s="602" t="s">
        <v>7931</v>
      </c>
      <c r="B516" s="571" t="s">
        <v>7932</v>
      </c>
      <c r="D516" s="23" t="s">
        <v>10620</v>
      </c>
      <c r="F516" s="23" t="s">
        <v>13815</v>
      </c>
    </row>
    <row r="517" spans="1:6">
      <c r="A517" s="602" t="s">
        <v>7931</v>
      </c>
      <c r="B517" s="571" t="s">
        <v>7982</v>
      </c>
    </row>
    <row r="518" spans="1:6">
      <c r="A518" s="602" t="s">
        <v>7931</v>
      </c>
      <c r="B518" s="571" t="s">
        <v>7936</v>
      </c>
    </row>
    <row r="519" spans="1:6">
      <c r="A519" s="602" t="s">
        <v>7931</v>
      </c>
      <c r="B519" s="571" t="s">
        <v>7939</v>
      </c>
    </row>
    <row r="520" spans="1:6">
      <c r="A520" s="602" t="s">
        <v>7931</v>
      </c>
      <c r="B520" s="571" t="s">
        <v>7954</v>
      </c>
    </row>
    <row r="521" spans="1:6">
      <c r="A521" s="602" t="s">
        <v>7931</v>
      </c>
      <c r="B521" s="1212" t="s">
        <v>8007</v>
      </c>
    </row>
    <row r="522" spans="1:6">
      <c r="A522" s="602" t="s">
        <v>7931</v>
      </c>
      <c r="B522" s="571" t="s">
        <v>7953</v>
      </c>
    </row>
    <row r="523" spans="1:6">
      <c r="A523" s="602" t="s">
        <v>7931</v>
      </c>
      <c r="B523" s="571" t="s">
        <v>7985</v>
      </c>
    </row>
    <row r="524" spans="1:6">
      <c r="A524" s="602" t="s">
        <v>7931</v>
      </c>
      <c r="B524" s="566" t="s">
        <v>7990</v>
      </c>
    </row>
    <row r="525" spans="1:6">
      <c r="A525" s="602" t="s">
        <v>7931</v>
      </c>
      <c r="B525" s="571" t="s">
        <v>7988</v>
      </c>
    </row>
    <row r="526" spans="1:6">
      <c r="A526" s="602" t="s">
        <v>7931</v>
      </c>
      <c r="B526" s="571" t="s">
        <v>7981</v>
      </c>
    </row>
    <row r="527" spans="1:6">
      <c r="A527" s="602" t="s">
        <v>7931</v>
      </c>
      <c r="B527" s="575" t="s">
        <v>7966</v>
      </c>
    </row>
    <row r="528" spans="1:6">
      <c r="A528" s="602" t="s">
        <v>7931</v>
      </c>
      <c r="B528" s="571" t="s">
        <v>7998</v>
      </c>
    </row>
    <row r="529" spans="1:9">
      <c r="A529" s="602" t="s">
        <v>7931</v>
      </c>
      <c r="B529" s="566" t="s">
        <v>7945</v>
      </c>
    </row>
    <row r="530" spans="1:9">
      <c r="A530" s="602" t="s">
        <v>7931</v>
      </c>
      <c r="B530" s="566" t="s">
        <v>7976</v>
      </c>
    </row>
    <row r="531" spans="1:9">
      <c r="A531" s="602" t="s">
        <v>7931</v>
      </c>
      <c r="B531" s="571" t="s">
        <v>7970</v>
      </c>
    </row>
    <row r="532" spans="1:9">
      <c r="A532" s="602" t="s">
        <v>7931</v>
      </c>
      <c r="B532" s="571" t="s">
        <v>8348</v>
      </c>
    </row>
    <row r="533" spans="1:9">
      <c r="A533" s="602" t="s">
        <v>7931</v>
      </c>
      <c r="B533" s="566" t="s">
        <v>7948</v>
      </c>
    </row>
    <row r="534" spans="1:9">
      <c r="A534" s="602" t="s">
        <v>7931</v>
      </c>
      <c r="B534" s="571" t="s">
        <v>7940</v>
      </c>
    </row>
    <row r="535" spans="1:9">
      <c r="A535" s="602" t="s">
        <v>7931</v>
      </c>
      <c r="B535" s="571" t="s">
        <v>7962</v>
      </c>
    </row>
    <row r="536" spans="1:9">
      <c r="A536" s="602" t="s">
        <v>7931</v>
      </c>
      <c r="B536" s="571" t="s">
        <v>7968</v>
      </c>
    </row>
    <row r="537" spans="1:9">
      <c r="A537" s="602" t="s">
        <v>7931</v>
      </c>
      <c r="B537" s="571" t="s">
        <v>7955</v>
      </c>
    </row>
    <row r="538" spans="1:9">
      <c r="A538" s="602" t="s">
        <v>7931</v>
      </c>
      <c r="B538" s="571" t="s">
        <v>7972</v>
      </c>
    </row>
    <row r="539" spans="1:9">
      <c r="A539" s="602" t="s">
        <v>7931</v>
      </c>
      <c r="B539" s="571" t="s">
        <v>7980</v>
      </c>
      <c r="D539" s="64" t="s">
        <v>13816</v>
      </c>
    </row>
    <row r="540" spans="1:9">
      <c r="A540" s="602" t="s">
        <v>7931</v>
      </c>
      <c r="B540" s="571" t="s">
        <v>7935</v>
      </c>
    </row>
    <row r="541" spans="1:9">
      <c r="A541" s="602" t="s">
        <v>7931</v>
      </c>
      <c r="B541" s="571" t="s">
        <v>7956</v>
      </c>
    </row>
    <row r="542" spans="1:9">
      <c r="A542" s="602" t="s">
        <v>7931</v>
      </c>
      <c r="B542" s="571" t="s">
        <v>7937</v>
      </c>
      <c r="C542" s="23" t="s">
        <v>10620</v>
      </c>
      <c r="D542" s="1213" t="s">
        <v>13817</v>
      </c>
      <c r="E542" s="64" t="s">
        <v>13818</v>
      </c>
      <c r="F542" s="64" t="s">
        <v>13819</v>
      </c>
      <c r="G542" s="64" t="s">
        <v>13820</v>
      </c>
      <c r="H542" s="64" t="s">
        <v>13820</v>
      </c>
      <c r="I542" s="64" t="s">
        <v>13821</v>
      </c>
    </row>
    <row r="543" spans="1:9">
      <c r="A543" s="602" t="s">
        <v>7931</v>
      </c>
      <c r="B543" s="571" t="s">
        <v>7993</v>
      </c>
      <c r="D543" s="23" t="s">
        <v>752</v>
      </c>
    </row>
    <row r="544" spans="1:9">
      <c r="A544" s="602" t="s">
        <v>8008</v>
      </c>
      <c r="B544" s="571" t="s">
        <v>8010</v>
      </c>
    </row>
    <row r="545" spans="1:2">
      <c r="A545" s="602" t="s">
        <v>8008</v>
      </c>
      <c r="B545" s="571" t="s">
        <v>8012</v>
      </c>
    </row>
    <row r="546" spans="1:2">
      <c r="A546" s="602" t="s">
        <v>8008</v>
      </c>
      <c r="B546" s="571" t="s">
        <v>8011</v>
      </c>
    </row>
    <row r="547" spans="1:2">
      <c r="A547" s="602" t="s">
        <v>8008</v>
      </c>
      <c r="B547" s="571" t="s">
        <v>8009</v>
      </c>
    </row>
    <row r="548" spans="1:2">
      <c r="A548" s="602" t="s">
        <v>8013</v>
      </c>
      <c r="B548" s="571" t="s">
        <v>8353</v>
      </c>
    </row>
    <row r="549" spans="1:2">
      <c r="A549" s="602" t="s">
        <v>8013</v>
      </c>
      <c r="B549" s="566" t="s">
        <v>8015</v>
      </c>
    </row>
    <row r="550" spans="1:2">
      <c r="A550" s="602" t="s">
        <v>8016</v>
      </c>
      <c r="B550" s="571" t="s">
        <v>8020</v>
      </c>
    </row>
    <row r="551" spans="1:2">
      <c r="A551" s="602" t="s">
        <v>8016</v>
      </c>
      <c r="B551" s="571" t="s">
        <v>8034</v>
      </c>
    </row>
    <row r="552" spans="1:2">
      <c r="A552" s="602" t="s">
        <v>8016</v>
      </c>
      <c r="B552" s="571" t="s">
        <v>8029</v>
      </c>
    </row>
    <row r="553" spans="1:2">
      <c r="A553" s="602" t="s">
        <v>8016</v>
      </c>
      <c r="B553" s="615" t="s">
        <v>8023</v>
      </c>
    </row>
    <row r="554" spans="1:2">
      <c r="A554" s="602" t="s">
        <v>8016</v>
      </c>
      <c r="B554" s="615" t="s">
        <v>8025</v>
      </c>
    </row>
    <row r="555" spans="1:2">
      <c r="A555" s="602" t="s">
        <v>8016</v>
      </c>
      <c r="B555" s="615" t="s">
        <v>8026</v>
      </c>
    </row>
    <row r="556" spans="1:2">
      <c r="A556" s="602" t="s">
        <v>8016</v>
      </c>
      <c r="B556" s="571" t="s">
        <v>8017</v>
      </c>
    </row>
    <row r="557" spans="1:2">
      <c r="A557" s="602" t="s">
        <v>8016</v>
      </c>
      <c r="B557" s="571" t="s">
        <v>8030</v>
      </c>
    </row>
    <row r="558" spans="1:2">
      <c r="A558" s="602" t="s">
        <v>8016</v>
      </c>
      <c r="B558" s="571" t="s">
        <v>8354</v>
      </c>
    </row>
    <row r="559" spans="1:2">
      <c r="A559" s="602" t="s">
        <v>8016</v>
      </c>
      <c r="B559" s="571" t="s">
        <v>8032</v>
      </c>
    </row>
    <row r="560" spans="1:2">
      <c r="A560" s="602" t="s">
        <v>8016</v>
      </c>
      <c r="B560" s="571" t="s">
        <v>8035</v>
      </c>
    </row>
    <row r="561" spans="1:2">
      <c r="A561" s="602" t="s">
        <v>8016</v>
      </c>
      <c r="B561" s="571" t="s">
        <v>8027</v>
      </c>
    </row>
    <row r="562" spans="1:2">
      <c r="A562" s="602" t="s">
        <v>8016</v>
      </c>
      <c r="B562" s="566" t="s">
        <v>8355</v>
      </c>
    </row>
    <row r="563" spans="1:2">
      <c r="A563" s="602" t="s">
        <v>8016</v>
      </c>
      <c r="B563" s="571" t="s">
        <v>8018</v>
      </c>
    </row>
    <row r="564" spans="1:2">
      <c r="A564" s="602" t="s">
        <v>8036</v>
      </c>
      <c r="B564" s="571" t="s">
        <v>8039</v>
      </c>
    </row>
    <row r="565" spans="1:2">
      <c r="A565" s="602" t="s">
        <v>8036</v>
      </c>
      <c r="B565" s="571" t="s">
        <v>8037</v>
      </c>
    </row>
    <row r="566" spans="1:2">
      <c r="A566" s="602" t="s">
        <v>8036</v>
      </c>
      <c r="B566" s="571" t="s">
        <v>8040</v>
      </c>
    </row>
    <row r="567" spans="1:2">
      <c r="A567" s="602" t="s">
        <v>8041</v>
      </c>
      <c r="B567" s="571" t="s">
        <v>8052</v>
      </c>
    </row>
    <row r="568" spans="1:2">
      <c r="A568" s="602" t="s">
        <v>8041</v>
      </c>
      <c r="B568" s="566" t="s">
        <v>8042</v>
      </c>
    </row>
    <row r="569" spans="1:2">
      <c r="A569" s="602" t="s">
        <v>8041</v>
      </c>
      <c r="B569" s="571" t="s">
        <v>8054</v>
      </c>
    </row>
    <row r="570" spans="1:2">
      <c r="A570" s="602" t="s">
        <v>8041</v>
      </c>
      <c r="B570" s="571" t="s">
        <v>8049</v>
      </c>
    </row>
    <row r="571" spans="1:2">
      <c r="A571" s="602" t="s">
        <v>8041</v>
      </c>
      <c r="B571" s="571" t="s">
        <v>8046</v>
      </c>
    </row>
    <row r="572" spans="1:2">
      <c r="A572" s="602" t="s">
        <v>8041</v>
      </c>
      <c r="B572" s="566" t="s">
        <v>8055</v>
      </c>
    </row>
    <row r="573" spans="1:2">
      <c r="A573" s="602" t="s">
        <v>8041</v>
      </c>
      <c r="B573" s="571" t="s">
        <v>8048</v>
      </c>
    </row>
    <row r="574" spans="1:2">
      <c r="A574" s="602" t="s">
        <v>8041</v>
      </c>
      <c r="B574" s="571" t="s">
        <v>8044</v>
      </c>
    </row>
    <row r="575" spans="1:2">
      <c r="A575" s="602" t="s">
        <v>8041</v>
      </c>
      <c r="B575" s="571" t="s">
        <v>8045</v>
      </c>
    </row>
    <row r="576" spans="1:2">
      <c r="A576" s="602" t="s">
        <v>8041</v>
      </c>
      <c r="B576" s="571" t="s">
        <v>8051</v>
      </c>
    </row>
    <row r="577" spans="1:2">
      <c r="A577" s="602" t="s">
        <v>8057</v>
      </c>
      <c r="B577" s="571" t="s">
        <v>8083</v>
      </c>
    </row>
    <row r="578" spans="1:2">
      <c r="A578" s="602" t="s">
        <v>8057</v>
      </c>
      <c r="B578" s="571" t="s">
        <v>8107</v>
      </c>
    </row>
    <row r="579" spans="1:2">
      <c r="A579" s="602" t="s">
        <v>8057</v>
      </c>
      <c r="B579" s="571" t="s">
        <v>8067</v>
      </c>
    </row>
    <row r="580" spans="1:2">
      <c r="A580" s="602" t="s">
        <v>8057</v>
      </c>
      <c r="B580" s="571" t="s">
        <v>8102</v>
      </c>
    </row>
    <row r="581" spans="1:2">
      <c r="A581" s="602" t="s">
        <v>8057</v>
      </c>
      <c r="B581" s="571" t="s">
        <v>8112</v>
      </c>
    </row>
    <row r="582" spans="1:2">
      <c r="A582" s="602" t="s">
        <v>8057</v>
      </c>
      <c r="B582" s="571" t="s">
        <v>8086</v>
      </c>
    </row>
    <row r="583" spans="1:2">
      <c r="A583" s="602" t="s">
        <v>8057</v>
      </c>
      <c r="B583" s="571" t="s">
        <v>8092</v>
      </c>
    </row>
    <row r="584" spans="1:2">
      <c r="A584" s="602" t="s">
        <v>8057</v>
      </c>
      <c r="B584" s="571" t="s">
        <v>8093</v>
      </c>
    </row>
    <row r="585" spans="1:2">
      <c r="A585" s="602" t="s">
        <v>8057</v>
      </c>
      <c r="B585" s="575" t="s">
        <v>8097</v>
      </c>
    </row>
    <row r="586" spans="1:2">
      <c r="A586" s="602" t="s">
        <v>8057</v>
      </c>
      <c r="B586" s="571" t="s">
        <v>8098</v>
      </c>
    </row>
    <row r="587" spans="1:2">
      <c r="A587" s="602" t="s">
        <v>8057</v>
      </c>
      <c r="B587" s="571" t="s">
        <v>8058</v>
      </c>
    </row>
    <row r="588" spans="1:2">
      <c r="A588" s="602" t="s">
        <v>8057</v>
      </c>
      <c r="B588" s="566" t="s">
        <v>8357</v>
      </c>
    </row>
    <row r="589" spans="1:2">
      <c r="A589" s="602" t="s">
        <v>8057</v>
      </c>
      <c r="B589" s="571" t="s">
        <v>8111</v>
      </c>
    </row>
    <row r="590" spans="1:2">
      <c r="A590" s="602" t="s">
        <v>8057</v>
      </c>
      <c r="B590" s="566" t="s">
        <v>8081</v>
      </c>
    </row>
    <row r="591" spans="1:2">
      <c r="A591" s="602" t="s">
        <v>8057</v>
      </c>
      <c r="B591" s="571" t="s">
        <v>8105</v>
      </c>
    </row>
    <row r="592" spans="1:2">
      <c r="A592" s="602" t="s">
        <v>8057</v>
      </c>
      <c r="B592" s="571" t="s">
        <v>8084</v>
      </c>
    </row>
    <row r="593" spans="1:2">
      <c r="A593" s="602" t="s">
        <v>8057</v>
      </c>
      <c r="B593" s="566" t="s">
        <v>8096</v>
      </c>
    </row>
    <row r="594" spans="1:2">
      <c r="A594" s="602" t="s">
        <v>8057</v>
      </c>
      <c r="B594" s="566" t="s">
        <v>8103</v>
      </c>
    </row>
    <row r="595" spans="1:2">
      <c r="A595" s="602" t="s">
        <v>8057</v>
      </c>
      <c r="B595" s="571" t="s">
        <v>8113</v>
      </c>
    </row>
    <row r="596" spans="1:2">
      <c r="A596" s="602" t="s">
        <v>8057</v>
      </c>
      <c r="B596" s="571" t="s">
        <v>6600</v>
      </c>
    </row>
    <row r="597" spans="1:2">
      <c r="A597" s="602" t="s">
        <v>8057</v>
      </c>
      <c r="B597" s="571" t="s">
        <v>8065</v>
      </c>
    </row>
    <row r="598" spans="1:2">
      <c r="A598" s="602" t="s">
        <v>8057</v>
      </c>
      <c r="B598" s="571" t="s">
        <v>8095</v>
      </c>
    </row>
    <row r="599" spans="1:2">
      <c r="A599" s="602" t="s">
        <v>8057</v>
      </c>
      <c r="B599" s="571" t="s">
        <v>8100</v>
      </c>
    </row>
    <row r="600" spans="1:2">
      <c r="A600" s="602" t="s">
        <v>8057</v>
      </c>
      <c r="B600" s="571" t="s">
        <v>8099</v>
      </c>
    </row>
    <row r="601" spans="1:2">
      <c r="A601" s="602" t="s">
        <v>8057</v>
      </c>
      <c r="B601" s="571" t="s">
        <v>8094</v>
      </c>
    </row>
    <row r="602" spans="1:2">
      <c r="A602" s="602" t="s">
        <v>8057</v>
      </c>
      <c r="B602" s="571" t="s">
        <v>8085</v>
      </c>
    </row>
    <row r="603" spans="1:2">
      <c r="A603" s="602" t="s">
        <v>8057</v>
      </c>
      <c r="B603" s="575" t="s">
        <v>8069</v>
      </c>
    </row>
    <row r="604" spans="1:2">
      <c r="A604" s="602" t="s">
        <v>8057</v>
      </c>
      <c r="B604" s="566" t="s">
        <v>8060</v>
      </c>
    </row>
    <row r="605" spans="1:2">
      <c r="A605" s="602" t="s">
        <v>8057</v>
      </c>
      <c r="B605" s="571" t="s">
        <v>8116</v>
      </c>
    </row>
    <row r="606" spans="1:2">
      <c r="A606" s="602" t="s">
        <v>8057</v>
      </c>
      <c r="B606" s="571" t="s">
        <v>8066</v>
      </c>
    </row>
    <row r="607" spans="1:2">
      <c r="A607" s="602" t="s">
        <v>8057</v>
      </c>
      <c r="B607" s="571" t="s">
        <v>8064</v>
      </c>
    </row>
    <row r="608" spans="1:2">
      <c r="A608" s="602" t="s">
        <v>8057</v>
      </c>
      <c r="B608" s="571" t="s">
        <v>8076</v>
      </c>
    </row>
    <row r="609" spans="1:2">
      <c r="A609" s="602" t="s">
        <v>8057</v>
      </c>
      <c r="B609" s="571" t="s">
        <v>8062</v>
      </c>
    </row>
    <row r="610" spans="1:2">
      <c r="A610" s="602" t="s">
        <v>8057</v>
      </c>
      <c r="B610" s="575" t="s">
        <v>8073</v>
      </c>
    </row>
    <row r="611" spans="1:2">
      <c r="A611" s="602" t="s">
        <v>8057</v>
      </c>
      <c r="B611" s="566" t="s">
        <v>8090</v>
      </c>
    </row>
    <row r="612" spans="1:2">
      <c r="A612" s="602" t="s">
        <v>6099</v>
      </c>
      <c r="B612" s="571" t="s">
        <v>8118</v>
      </c>
    </row>
    <row r="613" spans="1:2">
      <c r="A613" s="602" t="s">
        <v>6099</v>
      </c>
      <c r="B613" s="571" t="s">
        <v>8117</v>
      </c>
    </row>
    <row r="614" spans="1:2">
      <c r="A614" s="602" t="s">
        <v>6099</v>
      </c>
      <c r="B614" s="571" t="s">
        <v>8121</v>
      </c>
    </row>
    <row r="615" spans="1:2">
      <c r="A615" s="602" t="s">
        <v>6099</v>
      </c>
      <c r="B615" s="566" t="s">
        <v>8122</v>
      </c>
    </row>
    <row r="616" spans="1:2">
      <c r="A616" s="602" t="s">
        <v>6348</v>
      </c>
      <c r="B616" s="571" t="s">
        <v>8123</v>
      </c>
    </row>
    <row r="617" spans="1:2">
      <c r="A617" s="602" t="s">
        <v>8124</v>
      </c>
      <c r="B617" s="566" t="s">
        <v>8125</v>
      </c>
    </row>
    <row r="618" spans="1:2">
      <c r="A618" s="602" t="s">
        <v>8124</v>
      </c>
      <c r="B618" s="571" t="s">
        <v>8135</v>
      </c>
    </row>
    <row r="619" spans="1:2">
      <c r="A619" s="602" t="s">
        <v>8124</v>
      </c>
      <c r="B619" s="571" t="s">
        <v>8148</v>
      </c>
    </row>
    <row r="620" spans="1:2">
      <c r="A620" s="602" t="s">
        <v>8124</v>
      </c>
      <c r="B620" s="571" t="s">
        <v>8132</v>
      </c>
    </row>
    <row r="621" spans="1:2">
      <c r="A621" s="602" t="s">
        <v>8124</v>
      </c>
      <c r="B621" s="571" t="s">
        <v>8136</v>
      </c>
    </row>
    <row r="622" spans="1:2">
      <c r="A622" s="602" t="s">
        <v>8124</v>
      </c>
      <c r="B622" s="571" t="s">
        <v>8130</v>
      </c>
    </row>
    <row r="623" spans="1:2">
      <c r="A623" s="602" t="s">
        <v>8124</v>
      </c>
      <c r="B623" s="566" t="s">
        <v>8126</v>
      </c>
    </row>
    <row r="624" spans="1:2">
      <c r="A624" s="602" t="s">
        <v>8124</v>
      </c>
      <c r="B624" s="571" t="s">
        <v>8134</v>
      </c>
    </row>
    <row r="625" spans="1:2">
      <c r="A625" s="602" t="s">
        <v>8124</v>
      </c>
      <c r="B625" s="571" t="s">
        <v>8127</v>
      </c>
    </row>
    <row r="626" spans="1:2">
      <c r="A626" s="602" t="s">
        <v>8124</v>
      </c>
      <c r="B626" s="571" t="s">
        <v>8371</v>
      </c>
    </row>
    <row r="627" spans="1:2">
      <c r="A627" s="602" t="s">
        <v>8124</v>
      </c>
      <c r="B627" s="566" t="s">
        <v>8372</v>
      </c>
    </row>
    <row r="628" spans="1:2">
      <c r="A628" s="602" t="s">
        <v>8124</v>
      </c>
      <c r="B628" s="571" t="s">
        <v>8137</v>
      </c>
    </row>
    <row r="629" spans="1:2">
      <c r="A629" s="602" t="s">
        <v>8124</v>
      </c>
      <c r="B629" s="566" t="s">
        <v>8138</v>
      </c>
    </row>
    <row r="630" spans="1:2">
      <c r="A630" s="602" t="s">
        <v>8124</v>
      </c>
      <c r="B630" s="571" t="s">
        <v>8142</v>
      </c>
    </row>
    <row r="631" spans="1:2">
      <c r="A631" s="602" t="s">
        <v>8124</v>
      </c>
      <c r="B631" s="566" t="s">
        <v>8144</v>
      </c>
    </row>
    <row r="632" spans="1:2">
      <c r="A632" s="602" t="s">
        <v>8149</v>
      </c>
      <c r="B632" s="571" t="s">
        <v>8158</v>
      </c>
    </row>
    <row r="633" spans="1:2">
      <c r="A633" s="602" t="s">
        <v>8149</v>
      </c>
      <c r="B633" s="617" t="s">
        <v>8155</v>
      </c>
    </row>
    <row r="634" spans="1:2">
      <c r="A634" s="602" t="s">
        <v>8149</v>
      </c>
      <c r="B634" s="571" t="s">
        <v>8150</v>
      </c>
    </row>
    <row r="635" spans="1:2">
      <c r="A635" s="602" t="s">
        <v>8149</v>
      </c>
      <c r="B635" s="571" t="s">
        <v>8183</v>
      </c>
    </row>
    <row r="636" spans="1:2">
      <c r="A636" s="602" t="s">
        <v>8149</v>
      </c>
      <c r="B636" s="571" t="s">
        <v>8169</v>
      </c>
    </row>
    <row r="637" spans="1:2">
      <c r="A637" s="602" t="s">
        <v>8149</v>
      </c>
      <c r="B637" s="571" t="s">
        <v>8165</v>
      </c>
    </row>
    <row r="638" spans="1:2">
      <c r="A638" s="602" t="s">
        <v>8149</v>
      </c>
      <c r="B638" s="571" t="s">
        <v>8172</v>
      </c>
    </row>
    <row r="639" spans="1:2">
      <c r="A639" s="602" t="s">
        <v>8149</v>
      </c>
      <c r="B639" s="575" t="s">
        <v>8166</v>
      </c>
    </row>
    <row r="640" spans="1:2">
      <c r="A640" s="602" t="s">
        <v>8149</v>
      </c>
      <c r="B640" s="571" t="s">
        <v>8153</v>
      </c>
    </row>
    <row r="641" spans="1:4">
      <c r="A641" s="602" t="s">
        <v>8149</v>
      </c>
      <c r="B641" s="571" t="s">
        <v>8180</v>
      </c>
    </row>
    <row r="642" spans="1:4">
      <c r="A642" s="602" t="s">
        <v>8149</v>
      </c>
      <c r="B642" s="571" t="s">
        <v>8184</v>
      </c>
    </row>
    <row r="643" spans="1:4">
      <c r="A643" s="602" t="s">
        <v>8149</v>
      </c>
      <c r="B643" s="571" t="s">
        <v>8163</v>
      </c>
    </row>
    <row r="644" spans="1:4">
      <c r="A644" s="602" t="s">
        <v>8149</v>
      </c>
      <c r="B644" s="571" t="s">
        <v>8157</v>
      </c>
    </row>
    <row r="645" spans="1:4">
      <c r="A645" s="602" t="s">
        <v>8149</v>
      </c>
      <c r="B645" s="571" t="s">
        <v>8156</v>
      </c>
    </row>
    <row r="646" spans="1:4">
      <c r="A646" s="602" t="s">
        <v>8149</v>
      </c>
      <c r="B646" s="566" t="s">
        <v>8173</v>
      </c>
    </row>
    <row r="647" spans="1:4">
      <c r="A647" s="602" t="s">
        <v>8149</v>
      </c>
      <c r="B647" s="571" t="s">
        <v>8167</v>
      </c>
    </row>
    <row r="648" spans="1:4">
      <c r="A648" s="602" t="s">
        <v>8149</v>
      </c>
      <c r="B648" s="571" t="s">
        <v>8181</v>
      </c>
    </row>
    <row r="649" spans="1:4">
      <c r="A649" s="602" t="s">
        <v>8149</v>
      </c>
      <c r="B649" s="566" t="s">
        <v>8170</v>
      </c>
    </row>
    <row r="650" spans="1:4">
      <c r="A650" s="602" t="s">
        <v>8149</v>
      </c>
      <c r="B650" s="571" t="s">
        <v>8151</v>
      </c>
    </row>
    <row r="651" spans="1:4">
      <c r="A651" s="602" t="s">
        <v>8149</v>
      </c>
      <c r="B651" s="566" t="s">
        <v>8162</v>
      </c>
    </row>
    <row r="652" spans="1:4">
      <c r="A652" s="602" t="s">
        <v>8149</v>
      </c>
      <c r="B652" s="571" t="s">
        <v>8168</v>
      </c>
    </row>
    <row r="653" spans="1:4">
      <c r="A653" s="602" t="s">
        <v>8149</v>
      </c>
      <c r="B653" s="566" t="s">
        <v>8176</v>
      </c>
    </row>
    <row r="654" spans="1:4">
      <c r="A654" s="602" t="s">
        <v>8149</v>
      </c>
      <c r="B654" s="566" t="s">
        <v>8178</v>
      </c>
      <c r="D654" s="23" t="s">
        <v>13822</v>
      </c>
    </row>
    <row r="655" spans="1:4">
      <c r="A655" s="602" t="s">
        <v>8149</v>
      </c>
      <c r="B655" s="566" t="s">
        <v>8159</v>
      </c>
    </row>
    <row r="656" spans="1:4">
      <c r="A656" s="602" t="s">
        <v>8185</v>
      </c>
      <c r="B656" s="571" t="s">
        <v>8188</v>
      </c>
    </row>
    <row r="657" spans="1:2">
      <c r="A657" s="602" t="s">
        <v>8185</v>
      </c>
      <c r="B657" s="571" t="s">
        <v>8190</v>
      </c>
    </row>
    <row r="658" spans="1:2">
      <c r="A658" s="602" t="s">
        <v>8185</v>
      </c>
      <c r="B658" s="566" t="s">
        <v>8186</v>
      </c>
    </row>
    <row r="659" spans="1:2">
      <c r="A659" s="602" t="s">
        <v>8185</v>
      </c>
      <c r="B659" s="571" t="s">
        <v>8187</v>
      </c>
    </row>
    <row r="660" spans="1:2">
      <c r="A660" s="602" t="s">
        <v>8185</v>
      </c>
      <c r="B660" s="571" t="s">
        <v>8191</v>
      </c>
    </row>
    <row r="661" spans="1:2">
      <c r="A661" s="602" t="s">
        <v>8185</v>
      </c>
      <c r="B661" s="566" t="s">
        <v>8189</v>
      </c>
    </row>
    <row r="662" spans="1:2">
      <c r="A662" s="602" t="s">
        <v>8185</v>
      </c>
      <c r="B662" s="571" t="s">
        <v>8192</v>
      </c>
    </row>
    <row r="663" spans="1:2">
      <c r="A663" s="602" t="s">
        <v>8194</v>
      </c>
      <c r="B663" s="566" t="s">
        <v>8199</v>
      </c>
    </row>
    <row r="664" spans="1:2">
      <c r="A664" s="602" t="s">
        <v>8194</v>
      </c>
      <c r="B664" s="571" t="s">
        <v>8200</v>
      </c>
    </row>
    <row r="665" spans="1:2">
      <c r="A665" s="602" t="s">
        <v>8194</v>
      </c>
      <c r="B665" s="571" t="s">
        <v>8195</v>
      </c>
    </row>
    <row r="666" spans="1:2">
      <c r="A666" s="602" t="s">
        <v>8194</v>
      </c>
      <c r="B666" s="1214" t="s">
        <v>8208</v>
      </c>
    </row>
    <row r="667" spans="1:2">
      <c r="A667" s="602" t="s">
        <v>8194</v>
      </c>
      <c r="B667" s="571" t="s">
        <v>8214</v>
      </c>
    </row>
    <row r="668" spans="1:2">
      <c r="A668" s="602" t="s">
        <v>8194</v>
      </c>
      <c r="B668" s="571" t="s">
        <v>8203</v>
      </c>
    </row>
    <row r="669" spans="1:2">
      <c r="A669" s="602" t="s">
        <v>8194</v>
      </c>
      <c r="B669" s="571" t="s">
        <v>8378</v>
      </c>
    </row>
    <row r="670" spans="1:2">
      <c r="A670" s="602" t="s">
        <v>8194</v>
      </c>
      <c r="B670" s="566" t="s">
        <v>8197</v>
      </c>
    </row>
    <row r="671" spans="1:2">
      <c r="A671" s="602" t="s">
        <v>8194</v>
      </c>
      <c r="B671" s="566" t="s">
        <v>8196</v>
      </c>
    </row>
    <row r="672" spans="1:2">
      <c r="A672" s="602" t="s">
        <v>8194</v>
      </c>
      <c r="B672" s="571" t="s">
        <v>8221</v>
      </c>
    </row>
    <row r="673" spans="1:7">
      <c r="A673" s="602" t="s">
        <v>8194</v>
      </c>
      <c r="B673" s="571" t="s">
        <v>8213</v>
      </c>
    </row>
    <row r="674" spans="1:7">
      <c r="A674" s="602" t="s">
        <v>8194</v>
      </c>
      <c r="B674" s="571" t="s">
        <v>8215</v>
      </c>
    </row>
    <row r="675" spans="1:7">
      <c r="A675" s="602" t="s">
        <v>8194</v>
      </c>
      <c r="B675" s="571" t="s">
        <v>8207</v>
      </c>
    </row>
    <row r="676" spans="1:7">
      <c r="A676" s="602" t="s">
        <v>8194</v>
      </c>
      <c r="B676" s="571" t="s">
        <v>8216</v>
      </c>
    </row>
    <row r="677" spans="1:7">
      <c r="A677" s="602" t="s">
        <v>8194</v>
      </c>
      <c r="B677" s="566" t="s">
        <v>8210</v>
      </c>
    </row>
    <row r="678" spans="1:7">
      <c r="A678" s="602" t="s">
        <v>8194</v>
      </c>
      <c r="B678" s="571" t="s">
        <v>8209</v>
      </c>
    </row>
    <row r="679" spans="1:7">
      <c r="A679" s="602" t="s">
        <v>8194</v>
      </c>
      <c r="B679" s="571" t="s">
        <v>6801</v>
      </c>
    </row>
    <row r="680" spans="1:7">
      <c r="A680" s="602" t="s">
        <v>8222</v>
      </c>
      <c r="B680" s="571" t="s">
        <v>8223</v>
      </c>
    </row>
    <row r="681" spans="1:7">
      <c r="A681" s="602" t="s">
        <v>8222</v>
      </c>
      <c r="B681" s="571" t="s">
        <v>8224</v>
      </c>
    </row>
    <row r="682" spans="1:7">
      <c r="A682" s="602" t="s">
        <v>8222</v>
      </c>
      <c r="B682" s="620" t="s">
        <v>8225</v>
      </c>
    </row>
    <row r="683" spans="1:7" ht="15.75" customHeight="1">
      <c r="A683" s="95">
        <v>44245</v>
      </c>
      <c r="B683" s="147" t="s">
        <v>13823</v>
      </c>
      <c r="C683" s="112" t="s">
        <v>13824</v>
      </c>
      <c r="D683" s="146" t="s">
        <v>13825</v>
      </c>
      <c r="E683" s="64" t="s">
        <v>13826</v>
      </c>
      <c r="F683" s="64" t="s">
        <v>13827</v>
      </c>
      <c r="G683" s="64" t="s">
        <v>13828</v>
      </c>
    </row>
    <row r="684" spans="1:7" ht="15.75" customHeight="1">
      <c r="A684" s="621"/>
      <c r="B684" s="622"/>
    </row>
    <row r="685" spans="1:7" ht="15.75" customHeight="1">
      <c r="A685" s="621"/>
      <c r="B685" s="622"/>
    </row>
    <row r="686" spans="1:7" ht="15.75" customHeight="1">
      <c r="A686" s="621"/>
      <c r="B686" s="622"/>
    </row>
    <row r="687" spans="1:7" ht="15.75" customHeight="1">
      <c r="A687" s="621"/>
      <c r="B687" s="622"/>
    </row>
    <row r="688" spans="1:7" ht="15.75" customHeight="1">
      <c r="A688" s="621"/>
      <c r="B688" s="622"/>
    </row>
    <row r="689" spans="1:2" ht="15.75" customHeight="1">
      <c r="A689" s="621"/>
      <c r="B689" s="622"/>
    </row>
    <row r="690" spans="1:2" ht="15.75" customHeight="1">
      <c r="A690" s="621"/>
      <c r="B690" s="622"/>
    </row>
    <row r="691" spans="1:2" ht="15.75" customHeight="1">
      <c r="A691" s="621"/>
      <c r="B691" s="622"/>
    </row>
    <row r="692" spans="1:2" ht="15.75" customHeight="1">
      <c r="A692" s="621"/>
      <c r="B692" s="622"/>
    </row>
    <row r="693" spans="1:2" ht="15.75" customHeight="1">
      <c r="A693" s="621"/>
      <c r="B693" s="622"/>
    </row>
    <row r="694" spans="1:2" ht="15.75" customHeight="1">
      <c r="A694" s="621"/>
      <c r="B694" s="622"/>
    </row>
    <row r="695" spans="1:2" ht="15.75" customHeight="1">
      <c r="A695" s="621"/>
      <c r="B695" s="622"/>
    </row>
    <row r="696" spans="1:2" ht="15.75" customHeight="1">
      <c r="A696" s="621"/>
      <c r="B696" s="622"/>
    </row>
    <row r="697" spans="1:2" ht="15.75" customHeight="1">
      <c r="A697" s="621"/>
      <c r="B697" s="622"/>
    </row>
    <row r="698" spans="1:2" ht="15.75" customHeight="1">
      <c r="A698" s="621"/>
      <c r="B698" s="622"/>
    </row>
    <row r="699" spans="1:2" ht="15.75" customHeight="1">
      <c r="A699" s="621"/>
      <c r="B699" s="622"/>
    </row>
    <row r="700" spans="1:2" ht="15.75" customHeight="1">
      <c r="A700" s="621"/>
      <c r="B700" s="622"/>
    </row>
    <row r="701" spans="1:2" ht="15.75" customHeight="1">
      <c r="A701" s="621"/>
      <c r="B701" s="622"/>
    </row>
    <row r="702" spans="1:2" ht="15.75" customHeight="1">
      <c r="A702" s="621"/>
      <c r="B702" s="622"/>
    </row>
    <row r="703" spans="1:2" ht="15.75" customHeight="1">
      <c r="A703" s="621"/>
      <c r="B703" s="622"/>
    </row>
    <row r="704" spans="1:2" ht="15.75" customHeight="1">
      <c r="A704" s="621"/>
      <c r="B704" s="622"/>
    </row>
    <row r="705" spans="1:2" ht="15.75" customHeight="1">
      <c r="A705" s="621"/>
      <c r="B705" s="622"/>
    </row>
    <row r="706" spans="1:2" ht="15.75" customHeight="1">
      <c r="A706" s="621"/>
      <c r="B706" s="622"/>
    </row>
    <row r="707" spans="1:2" ht="15.75" customHeight="1">
      <c r="A707" s="621"/>
      <c r="B707" s="622"/>
    </row>
    <row r="708" spans="1:2" ht="15.75" customHeight="1">
      <c r="A708" s="621"/>
      <c r="B708" s="622"/>
    </row>
    <row r="709" spans="1:2" ht="15.75" customHeight="1">
      <c r="A709" s="621"/>
      <c r="B709" s="622"/>
    </row>
    <row r="710" spans="1:2" ht="15.75" customHeight="1">
      <c r="A710" s="621"/>
      <c r="B710" s="622"/>
    </row>
    <row r="711" spans="1:2" ht="15.75" customHeight="1">
      <c r="A711" s="621"/>
      <c r="B711" s="622"/>
    </row>
    <row r="712" spans="1:2" ht="15.75" customHeight="1">
      <c r="A712" s="621"/>
      <c r="B712" s="622"/>
    </row>
    <row r="713" spans="1:2" ht="15.75" customHeight="1">
      <c r="A713" s="621"/>
      <c r="B713" s="622"/>
    </row>
    <row r="714" spans="1:2" ht="15.75" customHeight="1">
      <c r="A714" s="621"/>
      <c r="B714" s="622"/>
    </row>
    <row r="715" spans="1:2" ht="15.75" customHeight="1">
      <c r="A715" s="621"/>
      <c r="B715" s="622"/>
    </row>
    <row r="716" spans="1:2" ht="15.75" customHeight="1">
      <c r="A716" s="621"/>
      <c r="B716" s="622"/>
    </row>
    <row r="717" spans="1:2" ht="15.75" customHeight="1">
      <c r="A717" s="621"/>
      <c r="B717" s="622"/>
    </row>
    <row r="718" spans="1:2" ht="15.75" customHeight="1">
      <c r="A718" s="621"/>
      <c r="B718" s="622"/>
    </row>
    <row r="719" spans="1:2" ht="15.75" customHeight="1">
      <c r="A719" s="621"/>
      <c r="B719" s="622"/>
    </row>
    <row r="720" spans="1:2" ht="15.75" customHeight="1">
      <c r="A720" s="621"/>
      <c r="B720" s="622"/>
    </row>
    <row r="721" spans="1:2" ht="15.75" customHeight="1">
      <c r="A721" s="621"/>
      <c r="B721" s="622"/>
    </row>
    <row r="722" spans="1:2" ht="15.75" customHeight="1">
      <c r="A722" s="621"/>
      <c r="B722" s="622"/>
    </row>
    <row r="723" spans="1:2" ht="15.75" customHeight="1">
      <c r="A723" s="621"/>
      <c r="B723" s="622"/>
    </row>
    <row r="724" spans="1:2" ht="15.75" customHeight="1">
      <c r="A724" s="621"/>
      <c r="B724" s="622"/>
    </row>
    <row r="725" spans="1:2" ht="15.75" customHeight="1">
      <c r="A725" s="621"/>
      <c r="B725" s="622"/>
    </row>
    <row r="726" spans="1:2" ht="15.75" customHeight="1">
      <c r="A726" s="621"/>
      <c r="B726" s="622"/>
    </row>
    <row r="727" spans="1:2" ht="15.75" customHeight="1">
      <c r="A727" s="621"/>
      <c r="B727" s="622"/>
    </row>
    <row r="728" spans="1:2" ht="15.75" customHeight="1">
      <c r="A728" s="621"/>
      <c r="B728" s="622"/>
    </row>
    <row r="729" spans="1:2" ht="15.75" customHeight="1">
      <c r="A729" s="621"/>
      <c r="B729" s="622"/>
    </row>
    <row r="730" spans="1:2" ht="15.75" customHeight="1">
      <c r="A730" s="621"/>
      <c r="B730" s="622"/>
    </row>
    <row r="731" spans="1:2" ht="15.75" customHeight="1">
      <c r="A731" s="621"/>
      <c r="B731" s="622"/>
    </row>
    <row r="732" spans="1:2" ht="15.75" customHeight="1">
      <c r="A732" s="621"/>
      <c r="B732" s="622"/>
    </row>
    <row r="733" spans="1:2" ht="15.75" customHeight="1">
      <c r="A733" s="621"/>
      <c r="B733" s="622"/>
    </row>
    <row r="734" spans="1:2" ht="15.75" customHeight="1">
      <c r="A734" s="621"/>
      <c r="B734" s="622"/>
    </row>
    <row r="735" spans="1:2" ht="15.75" customHeight="1">
      <c r="A735" s="621"/>
      <c r="B735" s="622"/>
    </row>
    <row r="736" spans="1:2" ht="15.75" customHeight="1">
      <c r="A736" s="621"/>
      <c r="B736" s="622"/>
    </row>
    <row r="737" spans="1:2" ht="15.75" customHeight="1">
      <c r="A737" s="621"/>
      <c r="B737" s="622"/>
    </row>
    <row r="738" spans="1:2" ht="15.75" customHeight="1">
      <c r="A738" s="621"/>
      <c r="B738" s="622"/>
    </row>
    <row r="739" spans="1:2" ht="15.75" customHeight="1">
      <c r="A739" s="621"/>
      <c r="B739" s="622"/>
    </row>
    <row r="740" spans="1:2" ht="15.75" customHeight="1">
      <c r="A740" s="621"/>
      <c r="B740" s="622"/>
    </row>
    <row r="741" spans="1:2" ht="15.75" customHeight="1">
      <c r="A741" s="621"/>
      <c r="B741" s="622"/>
    </row>
    <row r="742" spans="1:2" ht="15.75" customHeight="1">
      <c r="A742" s="621"/>
      <c r="B742" s="622"/>
    </row>
    <row r="743" spans="1:2" ht="15.75" customHeight="1">
      <c r="A743" s="621"/>
      <c r="B743" s="622"/>
    </row>
    <row r="744" spans="1:2" ht="15.75" customHeight="1">
      <c r="A744" s="621"/>
      <c r="B744" s="622"/>
    </row>
    <row r="745" spans="1:2" ht="15.75" customHeight="1">
      <c r="A745" s="621"/>
      <c r="B745" s="622"/>
    </row>
    <row r="746" spans="1:2" ht="15.75" customHeight="1">
      <c r="A746" s="621"/>
      <c r="B746" s="622"/>
    </row>
    <row r="747" spans="1:2" ht="15.75" customHeight="1">
      <c r="A747" s="621"/>
      <c r="B747" s="622"/>
    </row>
    <row r="748" spans="1:2" ht="15.75" customHeight="1">
      <c r="A748" s="621"/>
      <c r="B748" s="622"/>
    </row>
    <row r="749" spans="1:2" ht="15.75" customHeight="1">
      <c r="A749" s="621"/>
      <c r="B749" s="622"/>
    </row>
    <row r="750" spans="1:2" ht="15.75" customHeight="1">
      <c r="A750" s="621"/>
      <c r="B750" s="622"/>
    </row>
    <row r="751" spans="1:2" ht="15.75" customHeight="1">
      <c r="A751" s="621"/>
      <c r="B751" s="622"/>
    </row>
    <row r="752" spans="1:2" ht="15.75" customHeight="1">
      <c r="A752" s="621"/>
      <c r="B752" s="622"/>
    </row>
    <row r="753" spans="1:2" ht="15.75" customHeight="1">
      <c r="A753" s="621"/>
      <c r="B753" s="622"/>
    </row>
    <row r="754" spans="1:2" ht="15.75" customHeight="1">
      <c r="A754" s="621"/>
      <c r="B754" s="622"/>
    </row>
    <row r="755" spans="1:2" ht="15.75" customHeight="1">
      <c r="A755" s="621"/>
      <c r="B755" s="622"/>
    </row>
    <row r="756" spans="1:2" ht="15.75" customHeight="1">
      <c r="A756" s="621"/>
      <c r="B756" s="622"/>
    </row>
    <row r="757" spans="1:2" ht="15.75" customHeight="1">
      <c r="A757" s="621"/>
      <c r="B757" s="622"/>
    </row>
    <row r="758" spans="1:2" ht="15.75" customHeight="1">
      <c r="A758" s="621"/>
      <c r="B758" s="622"/>
    </row>
    <row r="759" spans="1:2" ht="15.75" customHeight="1">
      <c r="A759" s="621"/>
      <c r="B759" s="622"/>
    </row>
    <row r="760" spans="1:2" ht="15.75" customHeight="1">
      <c r="A760" s="621"/>
      <c r="B760" s="622"/>
    </row>
    <row r="761" spans="1:2" ht="15.75" customHeight="1">
      <c r="A761" s="621"/>
      <c r="B761" s="622"/>
    </row>
    <row r="762" spans="1:2" ht="15.75" customHeight="1">
      <c r="A762" s="621"/>
      <c r="B762" s="622"/>
    </row>
    <row r="763" spans="1:2" ht="15.75" customHeight="1">
      <c r="A763" s="621"/>
      <c r="B763" s="622"/>
    </row>
    <row r="764" spans="1:2" ht="15.75" customHeight="1">
      <c r="A764" s="621"/>
      <c r="B764" s="622"/>
    </row>
    <row r="765" spans="1:2" ht="15.75" customHeight="1">
      <c r="A765" s="621"/>
      <c r="B765" s="622"/>
    </row>
    <row r="766" spans="1:2" ht="15.75" customHeight="1">
      <c r="A766" s="621"/>
      <c r="B766" s="622"/>
    </row>
    <row r="767" spans="1:2" ht="15.75" customHeight="1">
      <c r="A767" s="621"/>
      <c r="B767" s="622"/>
    </row>
    <row r="768" spans="1:2" ht="15.75" customHeight="1">
      <c r="A768" s="621"/>
      <c r="B768" s="622"/>
    </row>
    <row r="769" spans="1:2" ht="15.75" customHeight="1">
      <c r="A769" s="621"/>
      <c r="B769" s="622"/>
    </row>
    <row r="770" spans="1:2" ht="15.75" customHeight="1">
      <c r="A770" s="621"/>
      <c r="B770" s="622"/>
    </row>
    <row r="771" spans="1:2" ht="15.75" customHeight="1">
      <c r="A771" s="621"/>
      <c r="B771" s="622"/>
    </row>
    <row r="772" spans="1:2" ht="15.75" customHeight="1">
      <c r="A772" s="621"/>
      <c r="B772" s="622"/>
    </row>
    <row r="773" spans="1:2" ht="15.75" customHeight="1">
      <c r="A773" s="621"/>
      <c r="B773" s="622"/>
    </row>
    <row r="774" spans="1:2" ht="15.75" customHeight="1">
      <c r="A774" s="621"/>
      <c r="B774" s="622"/>
    </row>
    <row r="775" spans="1:2" ht="15.75" customHeight="1">
      <c r="A775" s="621"/>
      <c r="B775" s="622"/>
    </row>
    <row r="776" spans="1:2" ht="15.75" customHeight="1">
      <c r="A776" s="621"/>
      <c r="B776" s="622"/>
    </row>
    <row r="777" spans="1:2" ht="15.75" customHeight="1">
      <c r="A777" s="621"/>
      <c r="B777" s="622"/>
    </row>
    <row r="778" spans="1:2" ht="15.75" customHeight="1">
      <c r="A778" s="621"/>
      <c r="B778" s="622"/>
    </row>
    <row r="779" spans="1:2" ht="15.75" customHeight="1">
      <c r="A779" s="621"/>
      <c r="B779" s="622"/>
    </row>
    <row r="780" spans="1:2" ht="15.75" customHeight="1">
      <c r="A780" s="621"/>
      <c r="B780" s="622"/>
    </row>
    <row r="781" spans="1:2" ht="15.75" customHeight="1">
      <c r="A781" s="621"/>
      <c r="B781" s="622"/>
    </row>
    <row r="782" spans="1:2" ht="15.75" customHeight="1">
      <c r="A782" s="621"/>
      <c r="B782" s="622"/>
    </row>
    <row r="783" spans="1:2" ht="15.75" customHeight="1">
      <c r="A783" s="621"/>
      <c r="B783" s="622"/>
    </row>
    <row r="784" spans="1:2" ht="15.75" customHeight="1">
      <c r="A784" s="621"/>
      <c r="B784" s="622"/>
    </row>
    <row r="785" spans="1:2" ht="15.75" customHeight="1">
      <c r="A785" s="621"/>
      <c r="B785" s="622"/>
    </row>
    <row r="786" spans="1:2" ht="15.75" customHeight="1">
      <c r="A786" s="621"/>
      <c r="B786" s="622"/>
    </row>
    <row r="787" spans="1:2" ht="15.75" customHeight="1">
      <c r="A787" s="621"/>
      <c r="B787" s="622"/>
    </row>
    <row r="788" spans="1:2" ht="15.75" customHeight="1">
      <c r="A788" s="621"/>
      <c r="B788" s="622"/>
    </row>
    <row r="789" spans="1:2" ht="15.75" customHeight="1">
      <c r="A789" s="621"/>
      <c r="B789" s="622"/>
    </row>
    <row r="790" spans="1:2" ht="15.75" customHeight="1">
      <c r="A790" s="621"/>
      <c r="B790" s="622"/>
    </row>
    <row r="791" spans="1:2" ht="15.75" customHeight="1">
      <c r="A791" s="621"/>
      <c r="B791" s="622"/>
    </row>
    <row r="792" spans="1:2" ht="15.75" customHeight="1">
      <c r="A792" s="621"/>
      <c r="B792" s="622"/>
    </row>
    <row r="793" spans="1:2" ht="15.75" customHeight="1">
      <c r="A793" s="621"/>
      <c r="B793" s="622"/>
    </row>
    <row r="794" spans="1:2" ht="15.75" customHeight="1">
      <c r="A794" s="621"/>
      <c r="B794" s="622"/>
    </row>
    <row r="795" spans="1:2" ht="15.75" customHeight="1">
      <c r="A795" s="621"/>
      <c r="B795" s="622"/>
    </row>
    <row r="796" spans="1:2" ht="15.75" customHeight="1">
      <c r="A796" s="621"/>
      <c r="B796" s="622"/>
    </row>
    <row r="797" spans="1:2" ht="15.75" customHeight="1">
      <c r="A797" s="621"/>
      <c r="B797" s="622"/>
    </row>
    <row r="798" spans="1:2" ht="15.75" customHeight="1">
      <c r="A798" s="621"/>
      <c r="B798" s="622"/>
    </row>
    <row r="799" spans="1:2" ht="15.75" customHeight="1">
      <c r="A799" s="621"/>
      <c r="B799" s="622"/>
    </row>
    <row r="800" spans="1:2" ht="15.75" customHeight="1">
      <c r="A800" s="621"/>
      <c r="B800" s="622"/>
    </row>
    <row r="801" spans="1:2" ht="15.75" customHeight="1">
      <c r="A801" s="621"/>
      <c r="B801" s="622"/>
    </row>
    <row r="802" spans="1:2" ht="15.75" customHeight="1">
      <c r="A802" s="621"/>
      <c r="B802" s="622"/>
    </row>
    <row r="803" spans="1:2" ht="15.75" customHeight="1">
      <c r="A803" s="621"/>
      <c r="B803" s="622"/>
    </row>
    <row r="804" spans="1:2" ht="15.75" customHeight="1">
      <c r="A804" s="621"/>
      <c r="B804" s="622"/>
    </row>
    <row r="805" spans="1:2" ht="15.75" customHeight="1">
      <c r="A805" s="621"/>
      <c r="B805" s="622"/>
    </row>
    <row r="806" spans="1:2" ht="15.75" customHeight="1">
      <c r="A806" s="621"/>
      <c r="B806" s="622"/>
    </row>
    <row r="807" spans="1:2" ht="15.75" customHeight="1">
      <c r="A807" s="621"/>
      <c r="B807" s="622"/>
    </row>
    <row r="808" spans="1:2" ht="15.75" customHeight="1">
      <c r="A808" s="621"/>
      <c r="B808" s="622"/>
    </row>
    <row r="809" spans="1:2" ht="15.75" customHeight="1">
      <c r="A809" s="621"/>
      <c r="B809" s="622"/>
    </row>
    <row r="810" spans="1:2" ht="15.75" customHeight="1">
      <c r="A810" s="621"/>
      <c r="B810" s="622"/>
    </row>
    <row r="811" spans="1:2" ht="15.75" customHeight="1">
      <c r="A811" s="621"/>
      <c r="B811" s="622"/>
    </row>
    <row r="812" spans="1:2" ht="15.75" customHeight="1">
      <c r="A812" s="621"/>
      <c r="B812" s="622"/>
    </row>
    <row r="813" spans="1:2" ht="15.75" customHeight="1">
      <c r="A813" s="621"/>
      <c r="B813" s="622"/>
    </row>
    <row r="814" spans="1:2" ht="15.75" customHeight="1">
      <c r="A814" s="621"/>
      <c r="B814" s="622"/>
    </row>
    <row r="815" spans="1:2" ht="15.75" customHeight="1">
      <c r="A815" s="621"/>
      <c r="B815" s="622"/>
    </row>
    <row r="816" spans="1:2" ht="15.75" customHeight="1">
      <c r="A816" s="621"/>
      <c r="B816" s="622"/>
    </row>
    <row r="817" spans="1:2" ht="15.75" customHeight="1">
      <c r="A817" s="621"/>
      <c r="B817" s="622"/>
    </row>
    <row r="818" spans="1:2" ht="15.75" customHeight="1">
      <c r="A818" s="621"/>
      <c r="B818" s="622"/>
    </row>
    <row r="819" spans="1:2" ht="15.75" customHeight="1">
      <c r="A819" s="621"/>
      <c r="B819" s="622"/>
    </row>
    <row r="820" spans="1:2" ht="15.75" customHeight="1">
      <c r="A820" s="621"/>
      <c r="B820" s="622"/>
    </row>
    <row r="821" spans="1:2" ht="15.75" customHeight="1">
      <c r="A821" s="621"/>
      <c r="B821" s="622"/>
    </row>
    <row r="822" spans="1:2" ht="15.75" customHeight="1">
      <c r="A822" s="621"/>
      <c r="B822" s="622"/>
    </row>
    <row r="823" spans="1:2" ht="15.75" customHeight="1">
      <c r="A823" s="621"/>
      <c r="B823" s="622"/>
    </row>
    <row r="824" spans="1:2" ht="15.75" customHeight="1">
      <c r="A824" s="621"/>
      <c r="B824" s="622"/>
    </row>
    <row r="825" spans="1:2" ht="15.75" customHeight="1">
      <c r="A825" s="621"/>
      <c r="B825" s="622"/>
    </row>
    <row r="826" spans="1:2" ht="15.75" customHeight="1">
      <c r="A826" s="621"/>
      <c r="B826" s="622"/>
    </row>
    <row r="827" spans="1:2" ht="15.75" customHeight="1">
      <c r="A827" s="621"/>
      <c r="B827" s="622"/>
    </row>
    <row r="828" spans="1:2" ht="15.75" customHeight="1">
      <c r="A828" s="621"/>
      <c r="B828" s="622"/>
    </row>
    <row r="829" spans="1:2" ht="15.75" customHeight="1">
      <c r="A829" s="621"/>
      <c r="B829" s="622"/>
    </row>
    <row r="830" spans="1:2" ht="15.75" customHeight="1">
      <c r="A830" s="621"/>
      <c r="B830" s="622"/>
    </row>
    <row r="831" spans="1:2" ht="15.75" customHeight="1">
      <c r="A831" s="621"/>
      <c r="B831" s="622"/>
    </row>
    <row r="832" spans="1:2" ht="15.75" customHeight="1">
      <c r="A832" s="621"/>
      <c r="B832" s="622"/>
    </row>
    <row r="833" spans="1:2" ht="15.75" customHeight="1">
      <c r="A833" s="621"/>
      <c r="B833" s="622"/>
    </row>
    <row r="834" spans="1:2" ht="15.75" customHeight="1">
      <c r="A834" s="621"/>
      <c r="B834" s="622"/>
    </row>
    <row r="835" spans="1:2" ht="15.75" customHeight="1">
      <c r="A835" s="621"/>
      <c r="B835" s="622"/>
    </row>
    <row r="836" spans="1:2" ht="15.75" customHeight="1">
      <c r="A836" s="621"/>
      <c r="B836" s="622"/>
    </row>
    <row r="837" spans="1:2" ht="15.75" customHeight="1">
      <c r="A837" s="621"/>
      <c r="B837" s="622"/>
    </row>
    <row r="838" spans="1:2" ht="15.75" customHeight="1">
      <c r="A838" s="621"/>
      <c r="B838" s="622"/>
    </row>
    <row r="839" spans="1:2" ht="15.75" customHeight="1">
      <c r="A839" s="621"/>
      <c r="B839" s="622"/>
    </row>
    <row r="840" spans="1:2" ht="15.75" customHeight="1">
      <c r="A840" s="621"/>
      <c r="B840" s="622"/>
    </row>
    <row r="841" spans="1:2" ht="15.75" customHeight="1">
      <c r="A841" s="621"/>
      <c r="B841" s="622"/>
    </row>
    <row r="842" spans="1:2" ht="15.75" customHeight="1">
      <c r="A842" s="621"/>
      <c r="B842" s="622"/>
    </row>
    <row r="843" spans="1:2" ht="15.75" customHeight="1">
      <c r="A843" s="621"/>
      <c r="B843" s="622"/>
    </row>
    <row r="844" spans="1:2" ht="15.75" customHeight="1">
      <c r="A844" s="621"/>
      <c r="B844" s="622"/>
    </row>
    <row r="845" spans="1:2" ht="15.75" customHeight="1">
      <c r="A845" s="621"/>
      <c r="B845" s="622"/>
    </row>
    <row r="846" spans="1:2" ht="15.75" customHeight="1">
      <c r="A846" s="621"/>
      <c r="B846" s="622"/>
    </row>
    <row r="847" spans="1:2" ht="15.75" customHeight="1">
      <c r="A847" s="621"/>
      <c r="B847" s="622"/>
    </row>
    <row r="848" spans="1:2" ht="15.75" customHeight="1">
      <c r="A848" s="621"/>
      <c r="B848" s="622"/>
    </row>
    <row r="849" spans="1:2" ht="15.75" customHeight="1">
      <c r="A849" s="621"/>
      <c r="B849" s="622"/>
    </row>
    <row r="850" spans="1:2" ht="15.75" customHeight="1">
      <c r="A850" s="621"/>
      <c r="B850" s="622"/>
    </row>
    <row r="851" spans="1:2" ht="15.75" customHeight="1">
      <c r="A851" s="621"/>
      <c r="B851" s="622"/>
    </row>
    <row r="852" spans="1:2" ht="15.75" customHeight="1">
      <c r="A852" s="621"/>
      <c r="B852" s="622"/>
    </row>
    <row r="853" spans="1:2" ht="15.75" customHeight="1">
      <c r="A853" s="621"/>
      <c r="B853" s="622"/>
    </row>
    <row r="854" spans="1:2" ht="15.75" customHeight="1">
      <c r="A854" s="621"/>
      <c r="B854" s="622"/>
    </row>
    <row r="855" spans="1:2" ht="15.75" customHeight="1">
      <c r="A855" s="621"/>
      <c r="B855" s="622"/>
    </row>
    <row r="856" spans="1:2" ht="15.75" customHeight="1">
      <c r="A856" s="621"/>
      <c r="B856" s="622"/>
    </row>
    <row r="857" spans="1:2" ht="15.75" customHeight="1">
      <c r="A857" s="621"/>
      <c r="B857" s="622"/>
    </row>
    <row r="858" spans="1:2" ht="15.75" customHeight="1">
      <c r="A858" s="621"/>
      <c r="B858" s="622"/>
    </row>
    <row r="859" spans="1:2" ht="15.75" customHeight="1">
      <c r="A859" s="621"/>
      <c r="B859" s="622"/>
    </row>
    <row r="860" spans="1:2" ht="15.75" customHeight="1">
      <c r="A860" s="621"/>
      <c r="B860" s="622"/>
    </row>
    <row r="861" spans="1:2" ht="15.75" customHeight="1">
      <c r="A861" s="621"/>
      <c r="B861" s="622"/>
    </row>
    <row r="862" spans="1:2" ht="15.75" customHeight="1">
      <c r="A862" s="621"/>
      <c r="B862" s="622"/>
    </row>
    <row r="863" spans="1:2" ht="15.75" customHeight="1">
      <c r="A863" s="621"/>
      <c r="B863" s="622"/>
    </row>
    <row r="864" spans="1:2" ht="15.75" customHeight="1">
      <c r="A864" s="621"/>
      <c r="B864" s="622"/>
    </row>
    <row r="865" spans="1:2" ht="15.75" customHeight="1">
      <c r="A865" s="621"/>
      <c r="B865" s="622"/>
    </row>
    <row r="866" spans="1:2" ht="15.75" customHeight="1">
      <c r="A866" s="621"/>
      <c r="B866" s="622"/>
    </row>
    <row r="867" spans="1:2" ht="15.75" customHeight="1">
      <c r="A867" s="621"/>
      <c r="B867" s="622"/>
    </row>
    <row r="868" spans="1:2" ht="15.75" customHeight="1">
      <c r="A868" s="621"/>
      <c r="B868" s="622"/>
    </row>
    <row r="869" spans="1:2" ht="15.75" customHeight="1">
      <c r="A869" s="621"/>
      <c r="B869" s="622"/>
    </row>
    <row r="870" spans="1:2" ht="15.75" customHeight="1">
      <c r="A870" s="621"/>
      <c r="B870" s="622"/>
    </row>
    <row r="871" spans="1:2" ht="15.75" customHeight="1">
      <c r="A871" s="621"/>
      <c r="B871" s="622"/>
    </row>
    <row r="872" spans="1:2" ht="15.75" customHeight="1">
      <c r="A872" s="621"/>
      <c r="B872" s="622"/>
    </row>
    <row r="873" spans="1:2" ht="15.75" customHeight="1">
      <c r="A873" s="621"/>
      <c r="B873" s="622"/>
    </row>
    <row r="874" spans="1:2" ht="15.75" customHeight="1">
      <c r="A874" s="621"/>
      <c r="B874" s="622"/>
    </row>
    <row r="875" spans="1:2" ht="15.75" customHeight="1">
      <c r="A875" s="621"/>
      <c r="B875" s="622"/>
    </row>
    <row r="876" spans="1:2" ht="15.75" customHeight="1">
      <c r="A876" s="621"/>
      <c r="B876" s="622"/>
    </row>
    <row r="877" spans="1:2" ht="15.75" customHeight="1">
      <c r="A877" s="621"/>
      <c r="B877" s="622"/>
    </row>
    <row r="878" spans="1:2" ht="15.75" customHeight="1">
      <c r="A878" s="621"/>
      <c r="B878" s="622"/>
    </row>
    <row r="879" spans="1:2" ht="15.75" customHeight="1">
      <c r="A879" s="621"/>
      <c r="B879" s="622"/>
    </row>
    <row r="880" spans="1:2" ht="15.75" customHeight="1">
      <c r="A880" s="621"/>
      <c r="B880" s="622"/>
    </row>
    <row r="881" spans="1:2" ht="15.75" customHeight="1">
      <c r="A881" s="621"/>
      <c r="B881" s="622"/>
    </row>
    <row r="882" spans="1:2" ht="15.75" customHeight="1">
      <c r="B882" s="267"/>
    </row>
    <row r="883" spans="1:2" ht="15.75" customHeight="1">
      <c r="B883" s="267"/>
    </row>
    <row r="884" spans="1:2" ht="15.75" customHeight="1">
      <c r="B884" s="267"/>
    </row>
    <row r="885" spans="1:2" ht="15.75" customHeight="1">
      <c r="B885" s="267"/>
    </row>
    <row r="886" spans="1:2" ht="15.75" customHeight="1">
      <c r="B886" s="267"/>
    </row>
    <row r="887" spans="1:2" ht="15.75" customHeight="1">
      <c r="B887" s="267"/>
    </row>
    <row r="888" spans="1:2" ht="15.75" customHeight="1">
      <c r="B888" s="267"/>
    </row>
    <row r="889" spans="1:2" ht="15.75" customHeight="1">
      <c r="B889" s="267"/>
    </row>
    <row r="890" spans="1:2" ht="15.75" customHeight="1">
      <c r="B890" s="267"/>
    </row>
    <row r="891" spans="1:2" ht="15.75" customHeight="1">
      <c r="B891" s="267"/>
    </row>
    <row r="892" spans="1:2" ht="15.75" customHeight="1">
      <c r="B892" s="267"/>
    </row>
    <row r="893" spans="1:2" ht="15.75" customHeight="1">
      <c r="B893" s="267"/>
    </row>
    <row r="894" spans="1:2" ht="15.75" customHeight="1">
      <c r="B894" s="267"/>
    </row>
    <row r="895" spans="1:2" ht="15.75" customHeight="1">
      <c r="B895" s="267"/>
    </row>
    <row r="896" spans="1:2" ht="15.75" customHeight="1">
      <c r="B896" s="267"/>
    </row>
    <row r="897" spans="2:2" ht="15.75" customHeight="1">
      <c r="B897" s="267"/>
    </row>
    <row r="898" spans="2:2" ht="15.75" customHeight="1">
      <c r="B898" s="267"/>
    </row>
    <row r="899" spans="2:2" ht="15.75" customHeight="1">
      <c r="B899" s="267"/>
    </row>
    <row r="900" spans="2:2" ht="15.75" customHeight="1">
      <c r="B900" s="267"/>
    </row>
    <row r="901" spans="2:2" ht="15.75" customHeight="1">
      <c r="B901" s="267"/>
    </row>
    <row r="902" spans="2:2" ht="15.75" customHeight="1">
      <c r="B902" s="267"/>
    </row>
    <row r="903" spans="2:2" ht="15.75" customHeight="1">
      <c r="B903" s="267"/>
    </row>
    <row r="904" spans="2:2" ht="15.75" customHeight="1">
      <c r="B904" s="267"/>
    </row>
    <row r="905" spans="2:2" ht="15.75" customHeight="1">
      <c r="B905" s="267"/>
    </row>
    <row r="906" spans="2:2" ht="15.75" customHeight="1">
      <c r="B906" s="267"/>
    </row>
    <row r="907" spans="2:2" ht="15.75" customHeight="1">
      <c r="B907" s="267"/>
    </row>
    <row r="908" spans="2:2" ht="15.75" customHeight="1">
      <c r="B908" s="267"/>
    </row>
    <row r="909" spans="2:2" ht="15.75" customHeight="1">
      <c r="B909" s="267"/>
    </row>
    <row r="910" spans="2:2" ht="15.75" customHeight="1">
      <c r="B910" s="267"/>
    </row>
    <row r="911" spans="2:2" ht="15.75" customHeight="1">
      <c r="B911" s="267"/>
    </row>
    <row r="912" spans="2:2" ht="15.75" customHeight="1">
      <c r="B912" s="267"/>
    </row>
    <row r="913" spans="2:2" ht="15.75" customHeight="1">
      <c r="B913" s="267"/>
    </row>
    <row r="914" spans="2:2" ht="15.75" customHeight="1">
      <c r="B914" s="267"/>
    </row>
    <row r="915" spans="2:2" ht="15.75" customHeight="1">
      <c r="B915" s="267"/>
    </row>
    <row r="916" spans="2:2" ht="15.75" customHeight="1">
      <c r="B916" s="267"/>
    </row>
    <row r="917" spans="2:2" ht="15.75" customHeight="1">
      <c r="B917" s="267"/>
    </row>
    <row r="918" spans="2:2" ht="15.75" customHeight="1">
      <c r="B918" s="267"/>
    </row>
    <row r="919" spans="2:2" ht="15.75" customHeight="1">
      <c r="B919" s="267"/>
    </row>
    <row r="920" spans="2:2" ht="15.75" customHeight="1">
      <c r="B920" s="267"/>
    </row>
    <row r="921" spans="2:2" ht="15.75" customHeight="1">
      <c r="B921" s="267"/>
    </row>
    <row r="922" spans="2:2" ht="15.75" customHeight="1">
      <c r="B922" s="267"/>
    </row>
    <row r="923" spans="2:2" ht="15.75" customHeight="1">
      <c r="B923" s="267"/>
    </row>
    <row r="924" spans="2:2" ht="15.75" customHeight="1">
      <c r="B924" s="267"/>
    </row>
    <row r="925" spans="2:2" ht="15.75" customHeight="1">
      <c r="B925" s="267"/>
    </row>
    <row r="926" spans="2:2" ht="15.75" customHeight="1">
      <c r="B926" s="267"/>
    </row>
    <row r="927" spans="2:2" ht="15.75" customHeight="1">
      <c r="B927" s="267"/>
    </row>
    <row r="928" spans="2:2" ht="15.75" customHeight="1">
      <c r="B928" s="267"/>
    </row>
    <row r="929" spans="2:2" ht="15.75" customHeight="1">
      <c r="B929" s="267"/>
    </row>
    <row r="930" spans="2:2" ht="15.75" customHeight="1">
      <c r="B930" s="267"/>
    </row>
    <row r="931" spans="2:2" ht="15.75" customHeight="1">
      <c r="B931" s="267"/>
    </row>
    <row r="932" spans="2:2" ht="15.75" customHeight="1">
      <c r="B932" s="267"/>
    </row>
    <row r="933" spans="2:2" ht="15.75" customHeight="1">
      <c r="B933" s="267"/>
    </row>
    <row r="934" spans="2:2" ht="15.75" customHeight="1">
      <c r="B934" s="267"/>
    </row>
    <row r="935" spans="2:2" ht="15.75" customHeight="1">
      <c r="B935" s="267"/>
    </row>
    <row r="936" spans="2:2" ht="15.75" customHeight="1">
      <c r="B936" s="267"/>
    </row>
    <row r="937" spans="2:2" ht="15.75" customHeight="1">
      <c r="B937" s="267"/>
    </row>
    <row r="938" spans="2:2" ht="15.75" customHeight="1">
      <c r="B938" s="267"/>
    </row>
    <row r="939" spans="2:2" ht="15.75" customHeight="1">
      <c r="B939" s="267"/>
    </row>
    <row r="940" spans="2:2" ht="15.75" customHeight="1">
      <c r="B940" s="267"/>
    </row>
    <row r="941" spans="2:2" ht="15.75" customHeight="1">
      <c r="B941" s="267"/>
    </row>
    <row r="942" spans="2:2" ht="15.75" customHeight="1">
      <c r="B942" s="267"/>
    </row>
    <row r="943" spans="2:2" ht="15.75" customHeight="1">
      <c r="B943" s="267"/>
    </row>
    <row r="944" spans="2:2" ht="15.75" customHeight="1">
      <c r="B944" s="267"/>
    </row>
    <row r="945" spans="2:2" ht="15.75" customHeight="1">
      <c r="B945" s="267"/>
    </row>
    <row r="946" spans="2:2" ht="15.75" customHeight="1">
      <c r="B946" s="267"/>
    </row>
    <row r="947" spans="2:2" ht="15.75" customHeight="1">
      <c r="B947" s="267"/>
    </row>
    <row r="948" spans="2:2" ht="15.75" customHeight="1">
      <c r="B948" s="267"/>
    </row>
    <row r="949" spans="2:2" ht="15.75" customHeight="1">
      <c r="B949" s="267"/>
    </row>
    <row r="950" spans="2:2" ht="15.75" customHeight="1">
      <c r="B950" s="267"/>
    </row>
    <row r="951" spans="2:2" ht="15.75" customHeight="1">
      <c r="B951" s="267"/>
    </row>
    <row r="952" spans="2:2" ht="15.75" customHeight="1">
      <c r="B952" s="267"/>
    </row>
    <row r="953" spans="2:2" ht="15.75" customHeight="1">
      <c r="B953" s="267"/>
    </row>
    <row r="954" spans="2:2" ht="15.75" customHeight="1">
      <c r="B954" s="267"/>
    </row>
    <row r="955" spans="2:2" ht="15.75" customHeight="1">
      <c r="B955" s="267"/>
    </row>
    <row r="956" spans="2:2" ht="15.75" customHeight="1">
      <c r="B956" s="267"/>
    </row>
    <row r="957" spans="2:2" ht="15.75" customHeight="1">
      <c r="B957" s="267"/>
    </row>
    <row r="958" spans="2:2" ht="15.75" customHeight="1">
      <c r="B958" s="267"/>
    </row>
    <row r="959" spans="2:2" ht="15.75" customHeight="1">
      <c r="B959" s="267"/>
    </row>
    <row r="960" spans="2:2" ht="15.75" customHeight="1">
      <c r="B960" s="267"/>
    </row>
    <row r="961" spans="2:2" ht="15.75" customHeight="1">
      <c r="B961" s="267"/>
    </row>
    <row r="962" spans="2:2" ht="15.75" customHeight="1">
      <c r="B962" s="267"/>
    </row>
    <row r="963" spans="2:2" ht="15.75" customHeight="1">
      <c r="B963" s="267"/>
    </row>
    <row r="964" spans="2:2" ht="15.75" customHeight="1">
      <c r="B964" s="267"/>
    </row>
    <row r="965" spans="2:2" ht="15.75" customHeight="1">
      <c r="B965" s="267"/>
    </row>
    <row r="966" spans="2:2" ht="15.75" customHeight="1">
      <c r="B966" s="267"/>
    </row>
    <row r="967" spans="2:2" ht="15.75" customHeight="1">
      <c r="B967" s="267"/>
    </row>
    <row r="968" spans="2:2" ht="15.75" customHeight="1">
      <c r="B968" s="267"/>
    </row>
    <row r="969" spans="2:2" ht="15.75" customHeight="1">
      <c r="B969" s="267"/>
    </row>
    <row r="970" spans="2:2" ht="15.75" customHeight="1">
      <c r="B970" s="267"/>
    </row>
    <row r="971" spans="2:2" ht="15.75" customHeight="1">
      <c r="B971" s="267"/>
    </row>
    <row r="972" spans="2:2" ht="15.75" customHeight="1">
      <c r="B972" s="267"/>
    </row>
    <row r="973" spans="2:2" ht="15.75" customHeight="1">
      <c r="B973" s="267"/>
    </row>
    <row r="974" spans="2:2" ht="15.75" customHeight="1">
      <c r="B974" s="267"/>
    </row>
    <row r="975" spans="2:2" ht="15.75" customHeight="1">
      <c r="B975" s="267"/>
    </row>
    <row r="976" spans="2:2" ht="15.75" customHeight="1">
      <c r="B976" s="267"/>
    </row>
    <row r="977" spans="2:2" ht="15.75" customHeight="1">
      <c r="B977" s="267"/>
    </row>
    <row r="978" spans="2:2" ht="15.75" customHeight="1">
      <c r="B978" s="267"/>
    </row>
    <row r="979" spans="2:2" ht="15.75" customHeight="1">
      <c r="B979" s="267"/>
    </row>
    <row r="980" spans="2:2" ht="15.75" customHeight="1">
      <c r="B980" s="267"/>
    </row>
    <row r="981" spans="2:2" ht="15.75" customHeight="1">
      <c r="B981" s="267"/>
    </row>
    <row r="982" spans="2:2" ht="15.75" customHeight="1">
      <c r="B982" s="267"/>
    </row>
    <row r="983" spans="2:2" ht="15.75" customHeight="1">
      <c r="B983" s="267"/>
    </row>
    <row r="984" spans="2:2" ht="15.75" customHeight="1">
      <c r="B984" s="267"/>
    </row>
    <row r="985" spans="2:2" ht="15.75" customHeight="1">
      <c r="B985" s="267"/>
    </row>
    <row r="986" spans="2:2" ht="15.75" customHeight="1">
      <c r="B986" s="267"/>
    </row>
    <row r="987" spans="2:2" ht="15.75" customHeight="1">
      <c r="B987" s="267"/>
    </row>
    <row r="988" spans="2:2" ht="15.75" customHeight="1">
      <c r="B988" s="267"/>
    </row>
    <row r="989" spans="2:2" ht="15.75" customHeight="1">
      <c r="B989" s="267"/>
    </row>
    <row r="990" spans="2:2" ht="15.75" customHeight="1">
      <c r="B990" s="267"/>
    </row>
    <row r="991" spans="2:2" ht="15.75" customHeight="1">
      <c r="B991" s="267"/>
    </row>
    <row r="992" spans="2:2" ht="15.75" customHeight="1">
      <c r="B992" s="267"/>
    </row>
    <row r="993" spans="2:2" ht="15.75" customHeight="1">
      <c r="B993" s="267"/>
    </row>
    <row r="994" spans="2:2" ht="15.75" customHeight="1">
      <c r="B994" s="267"/>
    </row>
    <row r="995" spans="2:2" ht="15.75" customHeight="1">
      <c r="B995" s="267"/>
    </row>
    <row r="996" spans="2:2" ht="15.75" customHeight="1">
      <c r="B996" s="267"/>
    </row>
    <row r="997" spans="2:2" ht="15.75" customHeight="1">
      <c r="B997" s="267"/>
    </row>
    <row r="998" spans="2:2" ht="15.75" customHeight="1">
      <c r="B998" s="267"/>
    </row>
    <row r="999" spans="2:2" ht="15.75" customHeight="1">
      <c r="B999" s="267"/>
    </row>
    <row r="1000" spans="2:2" ht="15.75" customHeight="1">
      <c r="B1000" s="267"/>
    </row>
    <row r="1001" spans="2:2" ht="15.75" customHeight="1">
      <c r="B1001" s="267"/>
    </row>
    <row r="1002" spans="2:2" ht="15.75" customHeight="1">
      <c r="B1002" s="267"/>
    </row>
    <row r="1003" spans="2:2" ht="15.75" customHeight="1">
      <c r="B1003" s="267"/>
    </row>
    <row r="1004" spans="2:2" ht="15.75" customHeight="1">
      <c r="B1004" s="267"/>
    </row>
    <row r="1005" spans="2:2" ht="15.75" customHeight="1">
      <c r="B1005" s="267"/>
    </row>
    <row r="1006" spans="2:2" ht="15.75" customHeight="1">
      <c r="B1006" s="267"/>
    </row>
    <row r="1007" spans="2:2" ht="15.75" customHeight="1">
      <c r="B1007" s="267"/>
    </row>
    <row r="1008" spans="2:2" ht="15.75" customHeight="1">
      <c r="B1008" s="267"/>
    </row>
    <row r="1009" spans="2:2" ht="15.75" customHeight="1">
      <c r="B1009" s="267"/>
    </row>
    <row r="1010" spans="2:2" ht="15.75" customHeight="1">
      <c r="B1010" s="267"/>
    </row>
    <row r="1011" spans="2:2" ht="15.75" customHeight="1">
      <c r="B1011" s="267"/>
    </row>
    <row r="1012" spans="2:2" ht="15.75" customHeight="1">
      <c r="B1012" s="267"/>
    </row>
    <row r="1013" spans="2:2" ht="15.75" customHeight="1">
      <c r="B1013" s="267"/>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A1001"/>
  <sheetViews>
    <sheetView workbookViewId="0">
      <pane xSplit="2" topLeftCell="C1" activePane="topRight" state="frozen"/>
      <selection pane="topRight" activeCell="D2" sqref="D2"/>
    </sheetView>
  </sheetViews>
  <sheetFormatPr defaultColWidth="14.42578125" defaultRowHeight="15.75" customHeight="1"/>
  <cols>
    <col min="1" max="1" width="31.28515625" customWidth="1"/>
    <col min="2" max="2" width="16.28515625" customWidth="1"/>
    <col min="3" max="3" width="23.140625" customWidth="1"/>
    <col min="4" max="4" width="39.42578125" customWidth="1"/>
    <col min="5" max="5" width="16.28515625" customWidth="1"/>
    <col min="6" max="6" width="14.42578125" customWidth="1"/>
  </cols>
  <sheetData>
    <row r="1" spans="1:27" ht="25.5">
      <c r="A1" s="1215"/>
      <c r="B1" s="1216" t="s">
        <v>13829</v>
      </c>
      <c r="C1" s="1216" t="s">
        <v>13830</v>
      </c>
      <c r="D1" s="1216" t="s">
        <v>13831</v>
      </c>
      <c r="E1" s="1216" t="s">
        <v>13832</v>
      </c>
      <c r="F1" s="1216" t="s">
        <v>10444</v>
      </c>
      <c r="G1" s="1216" t="s">
        <v>13833</v>
      </c>
      <c r="H1" s="1217"/>
      <c r="I1" s="1216" t="s">
        <v>10444</v>
      </c>
      <c r="J1" s="1216" t="s">
        <v>10444</v>
      </c>
      <c r="K1" s="1216" t="s">
        <v>10444</v>
      </c>
      <c r="L1" s="1218"/>
      <c r="M1" s="1218"/>
      <c r="N1" s="1218"/>
      <c r="O1" s="1218"/>
      <c r="P1" s="1218"/>
      <c r="Q1" s="1218"/>
      <c r="R1" s="1218"/>
      <c r="S1" s="1218"/>
      <c r="T1" s="1218"/>
      <c r="U1" s="1218"/>
      <c r="V1" s="1218"/>
      <c r="W1" s="1218"/>
      <c r="X1" s="1218"/>
      <c r="Y1" s="1218"/>
      <c r="Z1" s="1218"/>
      <c r="AA1" s="1218"/>
    </row>
    <row r="2" spans="1:27" ht="12.75">
      <c r="A2" s="385" t="s">
        <v>13834</v>
      </c>
      <c r="B2" s="385" t="s">
        <v>13835</v>
      </c>
      <c r="C2" s="1219">
        <v>44218</v>
      </c>
      <c r="D2" s="385" t="s">
        <v>13836</v>
      </c>
      <c r="E2" s="385" t="s">
        <v>13837</v>
      </c>
      <c r="F2" s="1097"/>
      <c r="G2" s="1097"/>
      <c r="H2" s="1097"/>
      <c r="I2" s="1097"/>
      <c r="J2" s="1097"/>
      <c r="K2" s="1097"/>
    </row>
    <row r="3" spans="1:27" ht="12.75">
      <c r="A3" s="1220" t="s">
        <v>13838</v>
      </c>
      <c r="B3" s="1220" t="s">
        <v>13839</v>
      </c>
      <c r="C3" s="1221">
        <v>44186</v>
      </c>
      <c r="D3" s="1220" t="s">
        <v>13840</v>
      </c>
      <c r="E3" s="385" t="s">
        <v>13837</v>
      </c>
      <c r="F3" s="1222"/>
      <c r="G3" s="1222"/>
      <c r="H3" s="1222"/>
      <c r="I3" s="1222"/>
      <c r="J3" s="1222"/>
      <c r="K3" s="1222"/>
    </row>
    <row r="4" spans="1:27" ht="12.75">
      <c r="A4" s="385" t="s">
        <v>8949</v>
      </c>
      <c r="B4" s="385" t="s">
        <v>13841</v>
      </c>
      <c r="C4" s="385" t="s">
        <v>13842</v>
      </c>
      <c r="D4" s="1223" t="s">
        <v>13843</v>
      </c>
      <c r="E4" s="159" t="s">
        <v>13844</v>
      </c>
      <c r="F4" s="1097"/>
      <c r="G4" s="1097"/>
      <c r="H4" s="1097"/>
      <c r="I4" s="1097"/>
      <c r="J4" s="1097"/>
      <c r="K4" s="1097"/>
    </row>
    <row r="5" spans="1:27" ht="12.75">
      <c r="A5" s="1220" t="s">
        <v>13845</v>
      </c>
      <c r="B5" s="1220" t="s">
        <v>13846</v>
      </c>
      <c r="C5" s="1221">
        <v>44175</v>
      </c>
      <c r="D5" s="1220" t="s">
        <v>13847</v>
      </c>
      <c r="E5" s="1220" t="s">
        <v>13848</v>
      </c>
      <c r="F5" s="1222"/>
      <c r="G5" s="1222"/>
      <c r="H5" s="1222"/>
      <c r="I5" s="1222"/>
      <c r="J5" s="1222"/>
      <c r="K5" s="1222"/>
    </row>
    <row r="6" spans="1:27" ht="25.5">
      <c r="A6" s="385" t="s">
        <v>13849</v>
      </c>
      <c r="B6" s="385" t="s">
        <v>13850</v>
      </c>
      <c r="C6" s="1224">
        <v>44153</v>
      </c>
      <c r="D6" s="159" t="s">
        <v>13851</v>
      </c>
      <c r="E6" s="385"/>
      <c r="F6" s="385" t="s">
        <v>13852</v>
      </c>
      <c r="G6" s="1097"/>
      <c r="H6" s="1097"/>
      <c r="I6" s="1097"/>
      <c r="J6" s="1097"/>
      <c r="K6" s="1097"/>
    </row>
    <row r="7" spans="1:27" ht="12.75">
      <c r="A7" s="1220" t="s">
        <v>13853</v>
      </c>
      <c r="B7" s="1220" t="s">
        <v>13854</v>
      </c>
      <c r="C7" s="1225">
        <v>43852</v>
      </c>
      <c r="D7" s="1220" t="s">
        <v>13855</v>
      </c>
      <c r="E7" s="1220" t="s">
        <v>13856</v>
      </c>
      <c r="F7" s="1220" t="s">
        <v>13857</v>
      </c>
      <c r="G7" s="1222"/>
      <c r="H7" s="1220" t="s">
        <v>13858</v>
      </c>
      <c r="I7" s="1220"/>
      <c r="J7" s="1222"/>
      <c r="K7" s="1222"/>
    </row>
    <row r="8" spans="1:27" ht="12.75">
      <c r="A8" s="1220" t="s">
        <v>13716</v>
      </c>
      <c r="B8" s="1220" t="s">
        <v>13859</v>
      </c>
      <c r="C8" s="1220" t="s">
        <v>10498</v>
      </c>
      <c r="D8" s="1220" t="s">
        <v>13860</v>
      </c>
      <c r="E8" s="1220" t="s">
        <v>13861</v>
      </c>
      <c r="F8" s="1222"/>
      <c r="G8" s="1222"/>
      <c r="H8" s="1222"/>
      <c r="I8" s="1222"/>
      <c r="J8" s="1222"/>
      <c r="K8" s="1222"/>
    </row>
    <row r="9" spans="1:27" ht="25.5">
      <c r="A9" s="385" t="s">
        <v>6917</v>
      </c>
      <c r="B9" s="385" t="s">
        <v>8406</v>
      </c>
      <c r="C9" s="1224">
        <v>44183</v>
      </c>
      <c r="D9" s="159" t="s">
        <v>13862</v>
      </c>
      <c r="E9" s="385" t="s">
        <v>13863</v>
      </c>
      <c r="F9" s="1097"/>
      <c r="G9" s="1097"/>
      <c r="H9" s="1097"/>
      <c r="I9" s="1097"/>
      <c r="J9" s="1097"/>
      <c r="K9" s="1097"/>
    </row>
    <row r="10" spans="1:27" ht="25.5">
      <c r="A10" s="1226" t="s">
        <v>8162</v>
      </c>
      <c r="B10" s="1220" t="s">
        <v>13864</v>
      </c>
      <c r="C10" s="1227">
        <v>44193</v>
      </c>
      <c r="D10" s="1228" t="s">
        <v>13865</v>
      </c>
      <c r="E10" s="1220" t="s">
        <v>13866</v>
      </c>
      <c r="F10" s="1222"/>
      <c r="G10" s="1222"/>
      <c r="H10" s="1222"/>
      <c r="I10" s="1222"/>
      <c r="J10" s="1222"/>
      <c r="K10" s="1222"/>
    </row>
    <row r="11" spans="1:27" ht="27.75" customHeight="1">
      <c r="A11" s="385" t="s">
        <v>13867</v>
      </c>
      <c r="B11" s="385" t="s">
        <v>13868</v>
      </c>
      <c r="C11" s="1224">
        <v>44182</v>
      </c>
      <c r="D11" s="159" t="s">
        <v>13869</v>
      </c>
      <c r="E11" s="385" t="s">
        <v>10498</v>
      </c>
      <c r="F11" s="385" t="s">
        <v>13870</v>
      </c>
      <c r="G11" s="1097"/>
      <c r="H11" s="1097"/>
      <c r="I11" s="1097"/>
      <c r="J11" s="1097"/>
      <c r="K11" s="1097"/>
    </row>
    <row r="12" spans="1:27" ht="12.75">
      <c r="A12" s="1220" t="s">
        <v>13871</v>
      </c>
      <c r="B12" s="1222"/>
      <c r="C12" s="1221">
        <v>44169</v>
      </c>
      <c r="D12" s="1229" t="s">
        <v>13872</v>
      </c>
      <c r="E12" s="1222"/>
      <c r="F12" s="1222"/>
      <c r="G12" s="1222"/>
      <c r="H12" s="1222"/>
      <c r="I12" s="1222"/>
      <c r="J12" s="1222"/>
      <c r="K12" s="1222"/>
    </row>
    <row r="13" spans="1:27" ht="12.75">
      <c r="A13" s="385" t="s">
        <v>13873</v>
      </c>
      <c r="B13" s="385" t="s">
        <v>13874</v>
      </c>
      <c r="C13" s="1224">
        <v>44223</v>
      </c>
      <c r="D13" s="1094" t="s">
        <v>13875</v>
      </c>
      <c r="E13" s="385"/>
      <c r="F13" s="385" t="s">
        <v>13876</v>
      </c>
      <c r="G13" s="385"/>
      <c r="H13" s="1097"/>
      <c r="I13" s="1097"/>
      <c r="J13" s="1097"/>
      <c r="K13" s="1097"/>
    </row>
    <row r="14" spans="1:27" ht="12.75">
      <c r="A14" s="1220" t="s">
        <v>13877</v>
      </c>
      <c r="B14" s="1220" t="s">
        <v>13878</v>
      </c>
      <c r="C14" s="1221">
        <v>44201</v>
      </c>
      <c r="D14" s="1229" t="s">
        <v>13879</v>
      </c>
      <c r="E14" s="1222"/>
      <c r="F14" s="1220" t="s">
        <v>13880</v>
      </c>
      <c r="G14" s="1222"/>
      <c r="H14" s="1222"/>
      <c r="I14" s="1222"/>
      <c r="J14" s="1222"/>
      <c r="K14" s="1222"/>
    </row>
    <row r="15" spans="1:27" ht="12.75">
      <c r="A15" s="385" t="s">
        <v>13881</v>
      </c>
      <c r="B15" s="1097"/>
      <c r="C15" s="1224">
        <v>44242</v>
      </c>
      <c r="D15" s="1094" t="s">
        <v>13872</v>
      </c>
      <c r="E15" s="1097"/>
      <c r="F15" s="385" t="s">
        <v>13880</v>
      </c>
      <c r="G15" s="1097"/>
      <c r="H15" s="1097"/>
      <c r="I15" s="1097"/>
      <c r="J15" s="1097"/>
      <c r="K15" s="1097"/>
    </row>
    <row r="16" spans="1:27" ht="12.75">
      <c r="A16" s="1220" t="s">
        <v>13882</v>
      </c>
      <c r="B16" s="1220" t="s">
        <v>13883</v>
      </c>
      <c r="C16" s="1221">
        <v>44186</v>
      </c>
      <c r="D16" s="1229" t="s">
        <v>13884</v>
      </c>
      <c r="E16" s="1222"/>
      <c r="F16" s="1220" t="s">
        <v>13876</v>
      </c>
      <c r="G16" s="1222"/>
      <c r="H16" s="1222"/>
      <c r="I16" s="1222"/>
      <c r="J16" s="1222"/>
      <c r="K16" s="1222"/>
    </row>
    <row r="17" spans="1:11" ht="12.75">
      <c r="A17" s="385" t="s">
        <v>6426</v>
      </c>
      <c r="B17" s="385" t="s">
        <v>13885</v>
      </c>
      <c r="C17" s="1224">
        <v>44174</v>
      </c>
      <c r="D17" s="1094" t="s">
        <v>13886</v>
      </c>
      <c r="E17" s="1097"/>
      <c r="F17" s="385" t="s">
        <v>13887</v>
      </c>
      <c r="G17" s="1097"/>
      <c r="H17" s="1097"/>
      <c r="I17" s="1097"/>
      <c r="J17" s="1097"/>
      <c r="K17" s="1097"/>
    </row>
    <row r="18" spans="1:11" ht="12.75">
      <c r="A18" s="1220" t="s">
        <v>6291</v>
      </c>
      <c r="B18" s="1220" t="s">
        <v>13888</v>
      </c>
      <c r="C18" s="1221">
        <v>44176</v>
      </c>
      <c r="D18" s="1229" t="s">
        <v>13886</v>
      </c>
      <c r="E18" s="1222"/>
      <c r="F18" s="1222"/>
      <c r="G18" s="1222"/>
      <c r="H18" s="1222"/>
      <c r="I18" s="1222"/>
      <c r="J18" s="1222"/>
      <c r="K18" s="1222"/>
    </row>
    <row r="19" spans="1:11" ht="12.75">
      <c r="A19" s="385" t="s">
        <v>13889</v>
      </c>
      <c r="B19" s="385" t="s">
        <v>13890</v>
      </c>
      <c r="C19" s="1097"/>
      <c r="D19" s="1094" t="s">
        <v>13891</v>
      </c>
      <c r="E19" s="1097"/>
      <c r="F19" s="1097"/>
      <c r="G19" s="1097"/>
      <c r="H19" s="1097"/>
      <c r="I19" s="1097"/>
      <c r="J19" s="1097"/>
      <c r="K19" s="1097"/>
    </row>
    <row r="20" spans="1:11" ht="12.75">
      <c r="A20" s="1220"/>
      <c r="B20" s="1220"/>
      <c r="C20" s="1220"/>
      <c r="D20" s="1230"/>
      <c r="E20" s="1220"/>
      <c r="F20" s="1222"/>
      <c r="G20" s="1222"/>
      <c r="H20" s="1222"/>
      <c r="I20" s="1222"/>
      <c r="J20" s="1222"/>
      <c r="K20" s="1222"/>
    </row>
    <row r="21" spans="1:11" ht="12.75">
      <c r="A21" s="385" t="s">
        <v>13892</v>
      </c>
      <c r="B21" s="1097"/>
      <c r="C21" s="1224">
        <v>44169</v>
      </c>
      <c r="D21" s="1094" t="s">
        <v>13893</v>
      </c>
      <c r="E21" s="385"/>
      <c r="F21" s="1097"/>
      <c r="G21" s="1097"/>
      <c r="H21" s="1097"/>
      <c r="I21" s="1097"/>
      <c r="J21" s="1097"/>
      <c r="K21" s="1097"/>
    </row>
    <row r="22" spans="1:11" ht="12.75">
      <c r="A22" s="23" t="s">
        <v>13894</v>
      </c>
      <c r="B22" s="23" t="s">
        <v>12621</v>
      </c>
      <c r="C22" s="23" t="s">
        <v>13895</v>
      </c>
      <c r="F22" s="23" t="s">
        <v>13896</v>
      </c>
    </row>
    <row r="23" spans="1:11" ht="38.25">
      <c r="A23" s="23" t="s">
        <v>13897</v>
      </c>
      <c r="B23" s="23" t="s">
        <v>8406</v>
      </c>
      <c r="C23" s="1231">
        <v>44167</v>
      </c>
      <c r="D23" s="23" t="s">
        <v>13898</v>
      </c>
      <c r="F23" s="64" t="s">
        <v>13899</v>
      </c>
      <c r="G23" s="471"/>
      <c r="H23" s="64" t="s">
        <v>13900</v>
      </c>
      <c r="I23" s="471"/>
      <c r="J23" s="64" t="s">
        <v>13901</v>
      </c>
    </row>
    <row r="24" spans="1:11" ht="12.75">
      <c r="C24" s="95"/>
    </row>
    <row r="25" spans="1:11" ht="17.25" customHeight="1">
      <c r="A25" s="23" t="s">
        <v>13902</v>
      </c>
      <c r="D25" s="23" t="s">
        <v>13880</v>
      </c>
    </row>
    <row r="26" spans="1:11" ht="17.25" customHeight="1">
      <c r="A26" s="23" t="s">
        <v>13903</v>
      </c>
      <c r="B26" s="23" t="s">
        <v>13904</v>
      </c>
      <c r="C26" s="23" t="s">
        <v>13905</v>
      </c>
      <c r="D26" s="23" t="s">
        <v>13906</v>
      </c>
    </row>
    <row r="27" spans="1:11" ht="17.25" customHeight="1">
      <c r="A27" s="23" t="s">
        <v>13907</v>
      </c>
      <c r="B27" s="23" t="s">
        <v>13908</v>
      </c>
      <c r="C27" s="23" t="s">
        <v>13909</v>
      </c>
      <c r="D27" s="23" t="s">
        <v>13906</v>
      </c>
    </row>
    <row r="28" spans="1:11" ht="12.75">
      <c r="A28" s="23" t="s">
        <v>13910</v>
      </c>
      <c r="B28" s="23" t="s">
        <v>12653</v>
      </c>
      <c r="C28" s="95">
        <v>43843</v>
      </c>
      <c r="D28" s="95">
        <v>43850</v>
      </c>
    </row>
    <row r="29" spans="1:11" ht="12.75">
      <c r="A29" s="23" t="s">
        <v>13911</v>
      </c>
      <c r="B29" s="23" t="s">
        <v>13912</v>
      </c>
      <c r="C29" s="23" t="s">
        <v>13913</v>
      </c>
      <c r="D29" s="23" t="s">
        <v>13914</v>
      </c>
      <c r="E29" s="23" t="s">
        <v>13915</v>
      </c>
      <c r="F29" s="23" t="s">
        <v>13916</v>
      </c>
      <c r="G29" s="23" t="s">
        <v>13917</v>
      </c>
      <c r="H29" s="23" t="s">
        <v>13918</v>
      </c>
    </row>
    <row r="30" spans="1:11" ht="12.75">
      <c r="A30" s="23" t="s">
        <v>13919</v>
      </c>
      <c r="B30" s="23" t="s">
        <v>13920</v>
      </c>
      <c r="C30" s="23" t="s">
        <v>13921</v>
      </c>
      <c r="E30" s="471"/>
    </row>
    <row r="31" spans="1:11" ht="38.25">
      <c r="A31" s="23" t="s">
        <v>13922</v>
      </c>
      <c r="C31" s="64" t="s">
        <v>13923</v>
      </c>
      <c r="D31" s="23" t="s">
        <v>13924</v>
      </c>
      <c r="E31" s="64"/>
      <c r="F31" s="64" t="s">
        <v>13925</v>
      </c>
    </row>
    <row r="32" spans="1:11" ht="12.75">
      <c r="A32" s="23" t="s">
        <v>13926</v>
      </c>
      <c r="B32" s="23" t="s">
        <v>13927</v>
      </c>
      <c r="C32" s="23" t="s">
        <v>13928</v>
      </c>
      <c r="D32" s="23" t="s">
        <v>13929</v>
      </c>
      <c r="F32" s="23" t="s">
        <v>13930</v>
      </c>
      <c r="H32" s="23" t="s">
        <v>13931</v>
      </c>
      <c r="J32" s="23" t="s">
        <v>13932</v>
      </c>
    </row>
    <row r="33" spans="1:6" ht="12.75">
      <c r="A33" s="23" t="s">
        <v>6273</v>
      </c>
      <c r="B33" s="23" t="s">
        <v>13933</v>
      </c>
      <c r="C33" s="23" t="s">
        <v>13928</v>
      </c>
      <c r="D33" s="23" t="s">
        <v>13934</v>
      </c>
      <c r="E33" s="23"/>
      <c r="F33" s="23" t="s">
        <v>13935</v>
      </c>
    </row>
    <row r="34" spans="1:6" ht="12.75">
      <c r="A34" s="23" t="s">
        <v>13936</v>
      </c>
      <c r="B34" s="23" t="s">
        <v>13937</v>
      </c>
      <c r="C34" s="23" t="s">
        <v>13928</v>
      </c>
      <c r="D34" s="23" t="s">
        <v>13934</v>
      </c>
      <c r="F34" s="23" t="s">
        <v>13938</v>
      </c>
    </row>
    <row r="35" spans="1:6" ht="12.75"/>
    <row r="36" spans="1:6" ht="12.75">
      <c r="A36" s="23" t="s">
        <v>13939</v>
      </c>
      <c r="B36" s="23" t="s">
        <v>13940</v>
      </c>
      <c r="C36" s="95">
        <v>43843</v>
      </c>
      <c r="D36" s="23" t="s">
        <v>13941</v>
      </c>
      <c r="E36" s="23" t="s">
        <v>13887</v>
      </c>
    </row>
    <row r="37" spans="1:6" ht="12.75">
      <c r="C37" s="95"/>
    </row>
    <row r="38" spans="1:6" ht="12.75">
      <c r="A38" s="23"/>
      <c r="C38" s="95"/>
      <c r="D38" s="23"/>
    </row>
    <row r="39" spans="1:6" ht="25.5">
      <c r="A39" s="385" t="s">
        <v>13867</v>
      </c>
      <c r="B39" s="385" t="s">
        <v>13868</v>
      </c>
      <c r="C39" s="1224">
        <v>43845</v>
      </c>
      <c r="D39" s="23" t="s">
        <v>13942</v>
      </c>
      <c r="E39" s="64" t="s">
        <v>13943</v>
      </c>
    </row>
    <row r="40" spans="1:6" ht="38.25">
      <c r="A40" s="498" t="s">
        <v>13944</v>
      </c>
      <c r="D40" s="23" t="s">
        <v>13941</v>
      </c>
      <c r="F40" s="23" t="s">
        <v>13945</v>
      </c>
    </row>
    <row r="41" spans="1:6" ht="25.5">
      <c r="A41" s="23" t="s">
        <v>13946</v>
      </c>
      <c r="C41" s="64" t="s">
        <v>13947</v>
      </c>
      <c r="D41" s="23" t="s">
        <v>13948</v>
      </c>
      <c r="E41" s="64"/>
    </row>
    <row r="42" spans="1:6" ht="12.75">
      <c r="A42" s="23" t="s">
        <v>13949</v>
      </c>
      <c r="B42" s="23" t="s">
        <v>13950</v>
      </c>
      <c r="C42" s="1231">
        <v>44210</v>
      </c>
      <c r="D42" s="23" t="s">
        <v>13951</v>
      </c>
    </row>
    <row r="43" spans="1:6" ht="12.75">
      <c r="A43" s="23" t="s">
        <v>13952</v>
      </c>
      <c r="B43" s="23" t="s">
        <v>13953</v>
      </c>
      <c r="C43" s="23" t="s">
        <v>13954</v>
      </c>
      <c r="D43" s="23" t="s">
        <v>13955</v>
      </c>
      <c r="F43" s="23" t="s">
        <v>13956</v>
      </c>
    </row>
    <row r="44" spans="1:6" ht="12.75">
      <c r="A44" s="23" t="s">
        <v>12681</v>
      </c>
      <c r="B44" s="23" t="s">
        <v>13878</v>
      </c>
      <c r="C44" s="95">
        <v>43866</v>
      </c>
      <c r="D44" s="23" t="s">
        <v>13942</v>
      </c>
      <c r="E44" s="23">
        <v>4023013790</v>
      </c>
      <c r="F44" s="23" t="s">
        <v>13957</v>
      </c>
    </row>
    <row r="45" spans="1:6" ht="12.75">
      <c r="A45" s="23" t="s">
        <v>13958</v>
      </c>
      <c r="B45" s="23" t="s">
        <v>13959</v>
      </c>
      <c r="C45" s="95">
        <v>43870</v>
      </c>
      <c r="D45" s="23" t="s">
        <v>13942</v>
      </c>
      <c r="E45" s="23">
        <v>4023013790</v>
      </c>
    </row>
    <row r="46" spans="1:6" ht="12.75">
      <c r="A46" s="23" t="s">
        <v>6909</v>
      </c>
      <c r="B46" s="23" t="s">
        <v>13960</v>
      </c>
      <c r="C46" s="95">
        <v>43865</v>
      </c>
      <c r="D46" s="23" t="s">
        <v>13941</v>
      </c>
      <c r="E46" s="64"/>
    </row>
    <row r="47" spans="1:6" ht="12.75">
      <c r="A47" s="23" t="s">
        <v>13961</v>
      </c>
      <c r="C47" s="95"/>
      <c r="D47" s="491" t="s">
        <v>13962</v>
      </c>
    </row>
    <row r="48" spans="1:6" ht="12.75">
      <c r="A48" s="23" t="s">
        <v>13963</v>
      </c>
      <c r="C48" s="95">
        <v>44193</v>
      </c>
      <c r="D48" s="491" t="s">
        <v>13964</v>
      </c>
    </row>
    <row r="49" spans="1:5" ht="12.75">
      <c r="A49" s="23" t="s">
        <v>13965</v>
      </c>
      <c r="B49" s="23" t="s">
        <v>13966</v>
      </c>
      <c r="C49" s="95">
        <v>43845</v>
      </c>
      <c r="D49" s="23" t="s">
        <v>13967</v>
      </c>
    </row>
    <row r="50" spans="1:5" ht="12.75">
      <c r="A50" s="23" t="s">
        <v>13968</v>
      </c>
      <c r="B50" s="23" t="s">
        <v>13969</v>
      </c>
      <c r="C50" s="95">
        <v>43849</v>
      </c>
      <c r="D50" s="23" t="s">
        <v>13970</v>
      </c>
      <c r="E50" s="23"/>
    </row>
    <row r="51" spans="1:5" ht="12.75">
      <c r="A51" s="23" t="s">
        <v>13971</v>
      </c>
      <c r="D51" s="23" t="s">
        <v>13972</v>
      </c>
    </row>
    <row r="52" spans="1:5" ht="12.75">
      <c r="A52" s="23" t="s">
        <v>13973</v>
      </c>
      <c r="B52" s="23" t="s">
        <v>13974</v>
      </c>
      <c r="C52" s="23" t="s">
        <v>13975</v>
      </c>
      <c r="D52" s="23" t="s">
        <v>13976</v>
      </c>
    </row>
    <row r="53" spans="1:5" ht="12.75">
      <c r="A53" s="23" t="s">
        <v>6955</v>
      </c>
      <c r="B53" s="23" t="s">
        <v>8387</v>
      </c>
      <c r="C53" s="23" t="s">
        <v>13977</v>
      </c>
      <c r="D53" s="23" t="s">
        <v>13955</v>
      </c>
      <c r="E53" s="23" t="s">
        <v>13978</v>
      </c>
    </row>
    <row r="54" spans="1:5" ht="12.75">
      <c r="A54" s="23" t="s">
        <v>13979</v>
      </c>
      <c r="C54" s="23" t="s">
        <v>13977</v>
      </c>
      <c r="D54" s="23" t="s">
        <v>13980</v>
      </c>
      <c r="E54" s="23">
        <v>9144985463</v>
      </c>
    </row>
    <row r="55" spans="1:5" ht="12.75"/>
    <row r="56" spans="1:5" ht="12.75"/>
    <row r="57" spans="1:5" ht="12.75"/>
    <row r="58" spans="1:5" ht="12.75"/>
    <row r="59" spans="1:5" ht="12.75"/>
    <row r="60" spans="1:5" ht="12.75"/>
    <row r="61" spans="1:5" ht="12.75"/>
    <row r="62" spans="1:5" ht="12.75"/>
    <row r="63" spans="1:5" ht="12.75"/>
    <row r="64" spans="1:5" ht="12.75"/>
    <row r="65" ht="12.75"/>
    <row r="66" ht="12.75"/>
    <row r="67" ht="12.75"/>
    <row r="68" ht="12.75"/>
    <row r="69" ht="12.75"/>
    <row r="70" ht="12.75"/>
    <row r="71" ht="12.75"/>
    <row r="72" ht="12.75"/>
    <row r="73" ht="12.75"/>
    <row r="74" ht="12.75"/>
    <row r="75" ht="12.75"/>
    <row r="76" ht="12.75"/>
    <row r="77" ht="12.75"/>
    <row r="78" ht="12.75"/>
    <row r="79" ht="12.75"/>
    <row r="80" ht="12.75"/>
    <row r="81" ht="12.75"/>
    <row r="82" ht="12.75"/>
    <row r="83" ht="12.75"/>
    <row r="84" ht="12.75"/>
    <row r="85" ht="12.75"/>
    <row r="86" ht="12.75"/>
    <row r="87" ht="12.75"/>
    <row r="88" ht="12.75"/>
    <row r="89" ht="12.75"/>
    <row r="90" ht="12.75"/>
    <row r="91" ht="12.75"/>
    <row r="92" ht="12.75"/>
    <row r="93" ht="12.75"/>
    <row r="94" ht="12.75"/>
    <row r="95" ht="12.75"/>
    <row r="96" ht="12.75"/>
    <row r="97" ht="12.75"/>
    <row r="98" ht="12.75"/>
    <row r="99" ht="12.75"/>
    <row r="100" ht="12.75"/>
    <row r="101" ht="12.75"/>
    <row r="102" ht="12.75"/>
    <row r="103" ht="12.75"/>
    <row r="104" ht="12.75"/>
    <row r="105" ht="12.75"/>
    <row r="106" ht="12.75"/>
    <row r="107" ht="12.75"/>
    <row r="108" ht="12.75"/>
    <row r="109" ht="12.75"/>
    <row r="110" ht="12.75"/>
    <row r="111" ht="12.75"/>
    <row r="112" ht="12.75"/>
    <row r="113" ht="12.75"/>
    <row r="114" ht="12.75"/>
    <row r="115" ht="12.75"/>
    <row r="116" ht="12.75"/>
    <row r="117" ht="12.75"/>
    <row r="118" ht="12.75"/>
    <row r="119" ht="12.75"/>
    <row r="120" ht="12.75"/>
    <row r="121" ht="12.75"/>
    <row r="122" ht="12.75"/>
    <row r="123" ht="12.75"/>
    <row r="124" ht="12.75"/>
    <row r="125" ht="12.75"/>
    <row r="126" ht="12.75"/>
    <row r="127" ht="12.75"/>
    <row r="128" ht="12.75"/>
    <row r="129" ht="12.75"/>
    <row r="130" ht="12.75"/>
    <row r="131" ht="12.75"/>
    <row r="132" ht="12.75"/>
    <row r="133" ht="12.75"/>
    <row r="134" ht="12.75"/>
    <row r="135" ht="12.75"/>
    <row r="136" ht="12.75"/>
    <row r="137" ht="12.75"/>
    <row r="138" ht="12.75"/>
    <row r="139" ht="12.75"/>
    <row r="140" ht="12.75"/>
    <row r="141" ht="12.75"/>
    <row r="142" ht="12.75"/>
    <row r="143" ht="12.75"/>
    <row r="144" ht="12.75"/>
    <row r="145" ht="12.75"/>
    <row r="146" ht="12.75"/>
    <row r="147" ht="12.75"/>
    <row r="148" ht="12.75"/>
    <row r="149" ht="12.75"/>
    <row r="150" ht="12.75"/>
    <row r="151" ht="12.75"/>
    <row r="152" ht="12.75"/>
    <row r="153" ht="12.75"/>
    <row r="154" ht="12.75"/>
    <row r="155" ht="12.75"/>
    <row r="156" ht="12.75"/>
    <row r="157" ht="12.75"/>
    <row r="158" ht="12.75"/>
    <row r="159" ht="12.75"/>
    <row r="160" ht="12.75"/>
    <row r="161" ht="12.75"/>
    <row r="162" ht="12.75"/>
    <row r="163" ht="12.75"/>
    <row r="164" ht="12.75"/>
    <row r="165" ht="12.75"/>
    <row r="166" ht="12.75"/>
    <row r="167" ht="12.75"/>
    <row r="168" ht="12.75"/>
    <row r="169" ht="12.75"/>
    <row r="170" ht="12.75"/>
    <row r="171" ht="12.75"/>
    <row r="172" ht="12.75"/>
    <row r="173" ht="12.75"/>
    <row r="174" ht="12.75"/>
    <row r="175" ht="12.75"/>
    <row r="176" ht="12.75"/>
    <row r="177" ht="12.75"/>
    <row r="178" ht="12.75"/>
    <row r="179" ht="12.75"/>
    <row r="180" ht="12.75"/>
    <row r="181" ht="12.75"/>
    <row r="182" ht="12.75"/>
    <row r="183" ht="12.75"/>
    <row r="184" ht="12.75"/>
    <row r="185" ht="12.75"/>
    <row r="186" ht="12.75"/>
    <row r="187" ht="12.75"/>
    <row r="188" ht="12.75"/>
    <row r="189" ht="12.75"/>
    <row r="190" ht="12.75"/>
    <row r="191" ht="12.75"/>
    <row r="192" ht="12.75"/>
    <row r="193" ht="12.75"/>
    <row r="194" ht="12.75"/>
    <row r="195" ht="12.75"/>
    <row r="196" ht="12.75"/>
    <row r="197" ht="12.75"/>
    <row r="198" ht="12.75"/>
    <row r="199" ht="12.75"/>
    <row r="200" ht="12.75"/>
    <row r="201" ht="12.75"/>
    <row r="202" ht="12.75"/>
    <row r="203" ht="12.75"/>
    <row r="204" ht="12.75"/>
    <row r="205" ht="12.75"/>
    <row r="206" ht="12.75"/>
    <row r="207" ht="12.75"/>
    <row r="208" ht="12.75"/>
    <row r="209" ht="12.75"/>
    <row r="210" ht="12.75"/>
    <row r="211" ht="12.75"/>
    <row r="212" ht="12.75"/>
    <row r="213" ht="12.75"/>
    <row r="214" ht="12.75"/>
    <row r="215" ht="12.75"/>
    <row r="216" ht="12.75"/>
    <row r="217" ht="12.75"/>
    <row r="218" ht="12.75"/>
    <row r="219" ht="12.75"/>
    <row r="220" ht="12.75"/>
    <row r="221" ht="12.75"/>
    <row r="222" ht="12.75"/>
    <row r="223" ht="12.75"/>
    <row r="224" ht="12.75"/>
    <row r="225" ht="12.75"/>
    <row r="226" ht="12.75"/>
    <row r="227" ht="12.75"/>
    <row r="228" ht="12.75"/>
    <row r="229" ht="12.75"/>
    <row r="230" ht="12.75"/>
    <row r="231" ht="12.75"/>
    <row r="232" ht="12.75"/>
    <row r="233" ht="12.75"/>
    <row r="234" ht="12.75"/>
    <row r="235" ht="12.75"/>
    <row r="236" ht="12.75"/>
    <row r="237" ht="12.75"/>
    <row r="238" ht="12.75"/>
    <row r="239" ht="12.75"/>
    <row r="240" ht="12.75"/>
    <row r="241" ht="12.75"/>
    <row r="242" ht="12.75"/>
    <row r="243" ht="12.75"/>
    <row r="244" ht="12.75"/>
    <row r="245" ht="12.75"/>
    <row r="246" ht="12.75"/>
    <row r="247" ht="12.75"/>
    <row r="248" ht="12.75"/>
    <row r="249" ht="12.75"/>
    <row r="250" ht="12.75"/>
    <row r="251" ht="12.75"/>
    <row r="252" ht="12.75"/>
    <row r="253" ht="12.75"/>
    <row r="254" ht="12.75"/>
    <row r="255" ht="12.75"/>
    <row r="256" ht="12.75"/>
    <row r="257" ht="12.75"/>
    <row r="258" ht="12.75"/>
    <row r="259" ht="12.75"/>
    <row r="260" ht="12.75"/>
    <row r="261" ht="12.75"/>
    <row r="262" ht="12.75"/>
    <row r="263" ht="12.75"/>
    <row r="264" ht="12.75"/>
    <row r="265" ht="12.75"/>
    <row r="266" ht="12.75"/>
    <row r="267" ht="12.75"/>
    <row r="268" ht="12.75"/>
    <row r="269" ht="12.75"/>
    <row r="270" ht="12.75"/>
    <row r="271" ht="12.75"/>
    <row r="272" ht="12.75"/>
    <row r="273" ht="12.75"/>
    <row r="274" ht="12.75"/>
    <row r="275" ht="12.75"/>
    <row r="276" ht="12.75"/>
    <row r="277" ht="12.75"/>
    <row r="278" ht="12.75"/>
    <row r="279" ht="12.75"/>
    <row r="280" ht="12.75"/>
    <row r="281" ht="12.75"/>
    <row r="282" ht="12.75"/>
    <row r="283" ht="12.75"/>
    <row r="284" ht="12.75"/>
    <row r="285" ht="12.75"/>
    <row r="286" ht="12.75"/>
    <row r="287" ht="12.75"/>
    <row r="288" ht="12.75"/>
    <row r="289" ht="12.75"/>
    <row r="290" ht="12.75"/>
    <row r="291" ht="12.75"/>
    <row r="292" ht="12.75"/>
    <row r="293" ht="12.75"/>
    <row r="294" ht="12.75"/>
    <row r="295" ht="12.75"/>
    <row r="296" ht="12.75"/>
    <row r="297" ht="12.75"/>
    <row r="298" ht="12.75"/>
    <row r="299" ht="12.75"/>
    <row r="300" ht="12.75"/>
    <row r="301" ht="12.75"/>
    <row r="302" ht="12.75"/>
    <row r="303" ht="12.75"/>
    <row r="304"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row r="997" ht="12.75"/>
    <row r="998" ht="12.75"/>
    <row r="999" ht="12.75"/>
    <row r="1000" ht="12.75"/>
    <row r="1001" ht="12.75"/>
  </sheetData>
  <autoFilter ref="A1:AA54" xr:uid="{00000000-0009-0000-0000-000014000000}"/>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A1025"/>
  <sheetViews>
    <sheetView workbookViewId="0">
      <pane ySplit="2" topLeftCell="A3" activePane="bottomLeft" state="frozen"/>
      <selection pane="bottomLeft" activeCell="B4" sqref="B4"/>
    </sheetView>
  </sheetViews>
  <sheetFormatPr defaultColWidth="14.42578125" defaultRowHeight="15.75" customHeight="1"/>
  <cols>
    <col min="5" max="5" width="21.5703125" customWidth="1"/>
    <col min="6" max="6" width="17.85546875" customWidth="1"/>
    <col min="7" max="7" width="60.28515625" customWidth="1"/>
    <col min="8" max="8" width="44.42578125" customWidth="1"/>
    <col min="9" max="9" width="40" customWidth="1"/>
    <col min="10" max="10" width="47.85546875" customWidth="1"/>
  </cols>
  <sheetData>
    <row r="1" spans="1:27" ht="12.75">
      <c r="A1" s="1232"/>
      <c r="B1" s="1233" t="s">
        <v>13981</v>
      </c>
      <c r="C1" s="1233" t="s">
        <v>13982</v>
      </c>
      <c r="D1" s="1233" t="s">
        <v>13983</v>
      </c>
      <c r="E1" s="1233" t="s">
        <v>13984</v>
      </c>
      <c r="F1" s="1233" t="s">
        <v>13985</v>
      </c>
      <c r="G1" s="1233" t="s">
        <v>13986</v>
      </c>
      <c r="H1" s="1233" t="s">
        <v>13987</v>
      </c>
      <c r="I1" s="1233" t="s">
        <v>13988</v>
      </c>
      <c r="J1" s="1233" t="s">
        <v>13989</v>
      </c>
      <c r="K1" s="1233" t="s">
        <v>13990</v>
      </c>
      <c r="L1" s="1233" t="s">
        <v>13991</v>
      </c>
      <c r="M1" s="1233" t="s">
        <v>13992</v>
      </c>
      <c r="N1" s="1233" t="s">
        <v>13993</v>
      </c>
      <c r="O1" s="1233" t="s">
        <v>10062</v>
      </c>
      <c r="P1" s="1233" t="s">
        <v>13994</v>
      </c>
      <c r="Q1" s="1233" t="s">
        <v>13165</v>
      </c>
      <c r="R1" s="1233" t="s">
        <v>13995</v>
      </c>
      <c r="S1" s="1233" t="s">
        <v>13996</v>
      </c>
      <c r="T1" s="1233" t="s">
        <v>13997</v>
      </c>
      <c r="U1" s="1233" t="s">
        <v>13998</v>
      </c>
      <c r="V1" s="1233" t="s">
        <v>13999</v>
      </c>
      <c r="W1" s="1233" t="s">
        <v>14000</v>
      </c>
      <c r="X1" s="1233" t="s">
        <v>14001</v>
      </c>
      <c r="Y1" s="1233" t="s">
        <v>14002</v>
      </c>
      <c r="Z1" s="1233" t="s">
        <v>10855</v>
      </c>
      <c r="AA1" s="1233" t="s">
        <v>14003</v>
      </c>
    </row>
    <row r="2" spans="1:27" ht="76.5">
      <c r="A2" s="1234">
        <v>1</v>
      </c>
      <c r="B2" s="1235" t="s">
        <v>14004</v>
      </c>
      <c r="C2" s="1235" t="s">
        <v>6540</v>
      </c>
      <c r="D2" s="1235" t="s">
        <v>14005</v>
      </c>
      <c r="E2" s="1235" t="s">
        <v>14006</v>
      </c>
      <c r="F2" s="1235" t="s">
        <v>14007</v>
      </c>
      <c r="G2" s="1235" t="s">
        <v>14008</v>
      </c>
      <c r="H2" s="1235" t="s">
        <v>14009</v>
      </c>
      <c r="I2" s="1235" t="s">
        <v>14010</v>
      </c>
      <c r="J2" s="1235" t="s">
        <v>14011</v>
      </c>
      <c r="K2" s="1236"/>
      <c r="L2" s="1236"/>
      <c r="M2" s="1236"/>
      <c r="N2" s="1236"/>
      <c r="O2" s="1236"/>
      <c r="P2" s="1236"/>
      <c r="Q2" s="1236"/>
      <c r="R2" s="1236"/>
      <c r="S2" s="1236"/>
      <c r="T2" s="1236"/>
      <c r="U2" s="1236"/>
      <c r="V2" s="1236"/>
      <c r="W2" s="1236"/>
      <c r="X2" s="1236"/>
      <c r="Y2" s="1236"/>
      <c r="Z2" s="1236"/>
      <c r="AA2" s="1236"/>
    </row>
    <row r="3" spans="1:27" ht="25.5">
      <c r="A3" s="1234">
        <v>2</v>
      </c>
      <c r="B3" s="1237" t="s">
        <v>7068</v>
      </c>
      <c r="C3" s="1237" t="s">
        <v>14012</v>
      </c>
      <c r="D3" s="1237" t="s">
        <v>4783</v>
      </c>
      <c r="E3" s="1237" t="s">
        <v>752</v>
      </c>
      <c r="F3" s="1237" t="s">
        <v>14013</v>
      </c>
      <c r="G3" s="1238"/>
      <c r="H3" s="1238"/>
      <c r="I3" s="1238"/>
      <c r="J3" s="1238"/>
      <c r="K3" s="1238"/>
      <c r="L3" s="1238"/>
      <c r="M3" s="1238"/>
      <c r="N3" s="1238"/>
      <c r="O3" s="1238"/>
      <c r="P3" s="1238"/>
      <c r="Q3" s="1238"/>
      <c r="R3" s="1238"/>
      <c r="S3" s="1238"/>
      <c r="T3" s="1238"/>
      <c r="U3" s="1238"/>
      <c r="V3" s="1238"/>
      <c r="W3" s="1238"/>
      <c r="X3" s="1238"/>
      <c r="Y3" s="1238"/>
      <c r="Z3" s="1238"/>
      <c r="AA3" s="1238"/>
    </row>
    <row r="4" spans="1:27" ht="39.75" customHeight="1">
      <c r="A4" s="1234">
        <v>3</v>
      </c>
      <c r="B4" s="1239" t="s">
        <v>7068</v>
      </c>
      <c r="C4" s="1239" t="s">
        <v>6992</v>
      </c>
      <c r="D4" s="1239" t="s">
        <v>752</v>
      </c>
      <c r="E4" s="1239" t="s">
        <v>752</v>
      </c>
      <c r="F4" s="1239" t="s">
        <v>4783</v>
      </c>
      <c r="G4" s="1239" t="s">
        <v>752</v>
      </c>
      <c r="H4" s="1240"/>
      <c r="I4" s="1240"/>
      <c r="J4" s="1240"/>
      <c r="K4" s="1240"/>
      <c r="L4" s="1240"/>
      <c r="M4" s="1240"/>
      <c r="N4" s="1240"/>
      <c r="O4" s="1240"/>
      <c r="P4" s="1240"/>
      <c r="Q4" s="1240"/>
      <c r="R4" s="1240"/>
      <c r="S4" s="1240"/>
      <c r="T4" s="1240"/>
      <c r="U4" s="1240"/>
      <c r="V4" s="1240"/>
      <c r="W4" s="1240"/>
      <c r="X4" s="1240"/>
      <c r="Y4" s="1240"/>
      <c r="Z4" s="1240"/>
      <c r="AA4" s="1240"/>
    </row>
    <row r="5" spans="1:27" ht="25.5">
      <c r="A5" s="1233">
        <v>4</v>
      </c>
      <c r="B5" s="1241" t="s">
        <v>7068</v>
      </c>
      <c r="C5" s="1241" t="s">
        <v>6719</v>
      </c>
      <c r="D5" s="1241" t="s">
        <v>752</v>
      </c>
      <c r="E5" s="1241" t="s">
        <v>752</v>
      </c>
      <c r="F5" s="1241" t="s">
        <v>4783</v>
      </c>
      <c r="G5" s="1241" t="s">
        <v>752</v>
      </c>
      <c r="H5" s="1242"/>
      <c r="I5" s="1242"/>
      <c r="J5" s="1242"/>
      <c r="K5" s="1242"/>
      <c r="L5" s="1242"/>
      <c r="M5" s="1242"/>
      <c r="N5" s="1242"/>
      <c r="O5" s="1242"/>
      <c r="P5" s="1242"/>
      <c r="Q5" s="1242"/>
      <c r="R5" s="1242"/>
      <c r="S5" s="1242"/>
      <c r="T5" s="1242"/>
      <c r="U5" s="1242"/>
      <c r="V5" s="1242"/>
      <c r="W5" s="1242"/>
      <c r="X5" s="1242"/>
      <c r="Y5" s="1242"/>
      <c r="Z5" s="1242"/>
      <c r="AA5" s="1242"/>
    </row>
    <row r="6" spans="1:27" ht="12.75">
      <c r="A6" s="1234">
        <v>5</v>
      </c>
      <c r="B6" s="1239" t="s">
        <v>7068</v>
      </c>
      <c r="C6" s="1239" t="s">
        <v>5734</v>
      </c>
      <c r="D6" s="1239" t="s">
        <v>752</v>
      </c>
      <c r="E6" s="1239" t="s">
        <v>752</v>
      </c>
      <c r="F6" s="1239" t="s">
        <v>4783</v>
      </c>
      <c r="G6" s="1239" t="s">
        <v>752</v>
      </c>
      <c r="H6" s="1240"/>
      <c r="I6" s="1240"/>
      <c r="J6" s="1240"/>
      <c r="K6" s="1240"/>
      <c r="L6" s="1240"/>
      <c r="M6" s="1240"/>
      <c r="N6" s="1240"/>
      <c r="O6" s="1240"/>
      <c r="P6" s="1240"/>
      <c r="Q6" s="1240"/>
      <c r="R6" s="1240"/>
      <c r="S6" s="1240"/>
      <c r="T6" s="1240"/>
      <c r="U6" s="1240"/>
      <c r="V6" s="1240"/>
      <c r="W6" s="1240"/>
      <c r="X6" s="1240"/>
      <c r="Y6" s="1240"/>
      <c r="Z6" s="1240"/>
      <c r="AA6" s="1240"/>
    </row>
    <row r="7" spans="1:27" ht="51">
      <c r="A7" s="1234">
        <v>6</v>
      </c>
      <c r="B7" s="1239" t="s">
        <v>7068</v>
      </c>
      <c r="C7" s="1239" t="s">
        <v>6674</v>
      </c>
      <c r="D7" s="1239" t="s">
        <v>14014</v>
      </c>
      <c r="E7" s="1239" t="s">
        <v>752</v>
      </c>
      <c r="F7" s="1239" t="s">
        <v>14015</v>
      </c>
      <c r="G7" s="1239" t="s">
        <v>4783</v>
      </c>
      <c r="H7" s="1240"/>
      <c r="I7" s="1240"/>
      <c r="J7" s="1240"/>
      <c r="K7" s="1240"/>
      <c r="L7" s="1240"/>
      <c r="M7" s="1240"/>
      <c r="N7" s="1240"/>
      <c r="O7" s="1240"/>
      <c r="P7" s="1240"/>
      <c r="Q7" s="1240"/>
      <c r="R7" s="1240"/>
      <c r="S7" s="1240"/>
      <c r="T7" s="1240"/>
      <c r="U7" s="1240"/>
      <c r="V7" s="1240"/>
      <c r="W7" s="1240"/>
      <c r="X7" s="1240"/>
      <c r="Y7" s="1240"/>
      <c r="Z7" s="1240"/>
      <c r="AA7" s="1240"/>
    </row>
    <row r="8" spans="1:27" ht="25.5">
      <c r="A8" s="1234">
        <v>24</v>
      </c>
      <c r="B8" s="1239" t="s">
        <v>7068</v>
      </c>
      <c r="C8" s="1239" t="s">
        <v>14016</v>
      </c>
      <c r="D8" s="1243"/>
      <c r="E8" s="1243"/>
      <c r="F8" s="1239" t="s">
        <v>14017</v>
      </c>
      <c r="G8" s="1243"/>
      <c r="H8" s="1240"/>
      <c r="I8" s="1240"/>
      <c r="J8" s="1240"/>
      <c r="K8" s="1240"/>
      <c r="L8" s="1240"/>
      <c r="M8" s="1240"/>
      <c r="N8" s="1240"/>
      <c r="O8" s="1240"/>
      <c r="P8" s="1240"/>
      <c r="Q8" s="1240"/>
      <c r="R8" s="1240"/>
      <c r="S8" s="1240"/>
      <c r="T8" s="1240"/>
      <c r="U8" s="1240"/>
      <c r="V8" s="1240"/>
      <c r="W8" s="1240"/>
      <c r="X8" s="1240"/>
      <c r="Y8" s="1240"/>
      <c r="Z8" s="1240"/>
      <c r="AA8" s="1240"/>
    </row>
    <row r="9" spans="1:27" ht="38.25">
      <c r="A9" s="1234">
        <v>7</v>
      </c>
      <c r="B9" s="1239" t="s">
        <v>7282</v>
      </c>
      <c r="C9" s="1239" t="s">
        <v>14018</v>
      </c>
      <c r="D9" s="1239" t="s">
        <v>752</v>
      </c>
      <c r="E9" s="1239" t="s">
        <v>752</v>
      </c>
      <c r="F9" s="1239" t="s">
        <v>4783</v>
      </c>
      <c r="G9" s="1239" t="s">
        <v>14019</v>
      </c>
      <c r="H9" s="1240"/>
      <c r="I9" s="1240"/>
      <c r="J9" s="1240"/>
      <c r="K9" s="1240"/>
      <c r="L9" s="1240"/>
      <c r="M9" s="1240"/>
      <c r="N9" s="1240"/>
      <c r="O9" s="1240"/>
      <c r="P9" s="1240"/>
      <c r="Q9" s="1240"/>
      <c r="R9" s="1240"/>
      <c r="S9" s="1240"/>
      <c r="T9" s="1240"/>
      <c r="U9" s="1240"/>
      <c r="V9" s="1240"/>
      <c r="W9" s="1240"/>
      <c r="X9" s="1240"/>
      <c r="Y9" s="1240"/>
      <c r="Z9" s="1240"/>
      <c r="AA9" s="1240"/>
    </row>
    <row r="10" spans="1:27" ht="12.75">
      <c r="A10" s="1234">
        <v>8</v>
      </c>
      <c r="B10" s="1239" t="s">
        <v>7290</v>
      </c>
      <c r="C10" s="1239" t="s">
        <v>14020</v>
      </c>
      <c r="D10" s="1239" t="s">
        <v>4783</v>
      </c>
      <c r="E10" s="1239" t="s">
        <v>4783</v>
      </c>
      <c r="F10" s="1239" t="s">
        <v>14013</v>
      </c>
      <c r="G10" s="1239"/>
      <c r="H10" s="1240"/>
      <c r="I10" s="1240"/>
      <c r="J10" s="1240"/>
      <c r="K10" s="1240"/>
      <c r="L10" s="1240"/>
      <c r="M10" s="1240"/>
      <c r="N10" s="1240"/>
      <c r="O10" s="1240"/>
      <c r="P10" s="1240"/>
      <c r="Q10" s="1240"/>
      <c r="R10" s="1240"/>
      <c r="S10" s="1240"/>
      <c r="T10" s="1240"/>
      <c r="U10" s="1240"/>
      <c r="V10" s="1240"/>
      <c r="W10" s="1240"/>
      <c r="X10" s="1240"/>
      <c r="Y10" s="1240"/>
      <c r="Z10" s="1240"/>
      <c r="AA10" s="1240"/>
    </row>
    <row r="11" spans="1:27" ht="12.75">
      <c r="A11" s="1234">
        <v>32</v>
      </c>
      <c r="B11" s="1239" t="s">
        <v>7371</v>
      </c>
      <c r="C11" s="1239" t="s">
        <v>8956</v>
      </c>
      <c r="D11" s="1239" t="s">
        <v>752</v>
      </c>
      <c r="E11" s="1239" t="s">
        <v>752</v>
      </c>
      <c r="F11" s="1239" t="s">
        <v>4783</v>
      </c>
      <c r="G11" s="1239" t="s">
        <v>752</v>
      </c>
      <c r="H11" s="1240"/>
      <c r="I11" s="1240"/>
      <c r="J11" s="1240"/>
      <c r="K11" s="1240"/>
      <c r="L11" s="1240"/>
      <c r="M11" s="1240"/>
      <c r="N11" s="1240"/>
      <c r="O11" s="1240"/>
      <c r="P11" s="1240"/>
      <c r="Q11" s="1240"/>
      <c r="R11" s="1240"/>
      <c r="S11" s="1240"/>
      <c r="T11" s="1240"/>
      <c r="U11" s="1240"/>
      <c r="V11" s="1240"/>
      <c r="W11" s="1240"/>
      <c r="X11" s="1240"/>
      <c r="Y11" s="1240"/>
      <c r="Z11" s="1240"/>
      <c r="AA11" s="1240"/>
    </row>
    <row r="12" spans="1:27" ht="25.5">
      <c r="A12" s="1234">
        <v>9</v>
      </c>
      <c r="B12" s="1239" t="s">
        <v>7383</v>
      </c>
      <c r="C12" s="1239" t="s">
        <v>12681</v>
      </c>
      <c r="D12" s="1239" t="s">
        <v>4783</v>
      </c>
      <c r="E12" s="1239" t="s">
        <v>752</v>
      </c>
      <c r="F12" s="1239" t="s">
        <v>14013</v>
      </c>
      <c r="G12" s="1240"/>
      <c r="H12" s="1240"/>
      <c r="I12" s="1240"/>
      <c r="J12" s="1240"/>
      <c r="K12" s="1240"/>
      <c r="L12" s="1240"/>
      <c r="M12" s="1240"/>
      <c r="N12" s="1240"/>
      <c r="O12" s="1240"/>
      <c r="P12" s="1240"/>
      <c r="Q12" s="1240"/>
      <c r="R12" s="1240"/>
      <c r="S12" s="1240"/>
      <c r="T12" s="1240"/>
      <c r="U12" s="1240"/>
      <c r="V12" s="1240"/>
      <c r="W12" s="1240"/>
      <c r="X12" s="1240"/>
      <c r="Y12" s="1240"/>
      <c r="Z12" s="1240"/>
      <c r="AA12" s="1240"/>
    </row>
    <row r="13" spans="1:27" ht="89.25">
      <c r="A13" s="1234">
        <v>10</v>
      </c>
      <c r="B13" s="1239" t="s">
        <v>7383</v>
      </c>
      <c r="C13" s="1244" t="s">
        <v>14021</v>
      </c>
      <c r="D13" s="1243"/>
      <c r="E13" s="1239" t="s">
        <v>14022</v>
      </c>
      <c r="F13" s="1239" t="s">
        <v>14023</v>
      </c>
      <c r="G13" s="1240"/>
      <c r="H13" s="1240"/>
      <c r="I13" s="1240"/>
      <c r="J13" s="1240"/>
      <c r="K13" s="1240"/>
      <c r="L13" s="1240"/>
      <c r="M13" s="1240"/>
      <c r="N13" s="1240"/>
      <c r="O13" s="1240"/>
      <c r="P13" s="1240"/>
      <c r="Q13" s="1240"/>
      <c r="R13" s="1240"/>
      <c r="S13" s="1240"/>
      <c r="T13" s="1240"/>
      <c r="U13" s="1240"/>
      <c r="V13" s="1240"/>
      <c r="W13" s="1240"/>
      <c r="X13" s="1240"/>
      <c r="Y13" s="1240"/>
      <c r="Z13" s="1240"/>
      <c r="AA13" s="1240"/>
    </row>
    <row r="14" spans="1:27" ht="114.75">
      <c r="A14" s="1234">
        <v>11</v>
      </c>
      <c r="B14" s="1239" t="s">
        <v>7383</v>
      </c>
      <c r="C14" s="1239" t="s">
        <v>5823</v>
      </c>
      <c r="D14" s="1239" t="s">
        <v>14024</v>
      </c>
      <c r="E14" s="1239" t="s">
        <v>752</v>
      </c>
      <c r="F14" s="1239" t="s">
        <v>4783</v>
      </c>
      <c r="G14" s="1240"/>
      <c r="H14" s="1243"/>
      <c r="I14" s="1240"/>
      <c r="J14" s="1240"/>
      <c r="K14" s="1240"/>
      <c r="L14" s="1240"/>
      <c r="M14" s="1240"/>
      <c r="N14" s="1240"/>
      <c r="O14" s="1240"/>
      <c r="P14" s="1240"/>
      <c r="Q14" s="1240"/>
      <c r="R14" s="1240"/>
      <c r="S14" s="1240"/>
      <c r="T14" s="1240"/>
      <c r="U14" s="1240"/>
      <c r="V14" s="1240"/>
      <c r="W14" s="1240"/>
      <c r="X14" s="1240"/>
      <c r="Y14" s="1240"/>
      <c r="Z14" s="1240"/>
      <c r="AA14" s="1240"/>
    </row>
    <row r="15" spans="1:27" ht="12.75">
      <c r="A15" s="1234"/>
      <c r="B15" s="1239" t="s">
        <v>7383</v>
      </c>
      <c r="C15" s="1239" t="s">
        <v>14025</v>
      </c>
      <c r="D15" s="1239" t="s">
        <v>4783</v>
      </c>
      <c r="E15" s="1239" t="s">
        <v>752</v>
      </c>
      <c r="F15" s="1239" t="s">
        <v>14026</v>
      </c>
      <c r="G15" s="1239" t="s">
        <v>14027</v>
      </c>
      <c r="H15" s="1243"/>
      <c r="I15" s="1240"/>
      <c r="J15" s="1240"/>
      <c r="K15" s="1240"/>
      <c r="L15" s="1240"/>
      <c r="M15" s="1240"/>
      <c r="N15" s="1240"/>
      <c r="O15" s="1240"/>
      <c r="P15" s="1240"/>
      <c r="Q15" s="1240"/>
      <c r="R15" s="1240"/>
      <c r="S15" s="1240"/>
      <c r="T15" s="1240"/>
      <c r="U15" s="1240"/>
      <c r="V15" s="1240"/>
      <c r="W15" s="1240"/>
      <c r="X15" s="1240"/>
      <c r="Y15" s="1240"/>
      <c r="Z15" s="1240"/>
      <c r="AA15" s="1240"/>
    </row>
    <row r="16" spans="1:27" ht="12.75">
      <c r="A16" s="1234">
        <v>12</v>
      </c>
      <c r="B16" s="1239" t="s">
        <v>7383</v>
      </c>
      <c r="C16" s="1239" t="s">
        <v>13713</v>
      </c>
      <c r="D16" s="1239" t="s">
        <v>4783</v>
      </c>
      <c r="E16" s="1239" t="s">
        <v>14028</v>
      </c>
      <c r="F16" s="1239" t="s">
        <v>14013</v>
      </c>
      <c r="G16" s="1239" t="s">
        <v>14027</v>
      </c>
      <c r="H16" s="1240"/>
      <c r="I16" s="1240"/>
      <c r="J16" s="1240"/>
      <c r="K16" s="1240"/>
      <c r="L16" s="1240"/>
      <c r="M16" s="1240"/>
      <c r="N16" s="1240"/>
      <c r="O16" s="1240"/>
      <c r="P16" s="1240"/>
      <c r="Q16" s="1240"/>
      <c r="R16" s="1240"/>
      <c r="S16" s="1240"/>
      <c r="T16" s="1240"/>
      <c r="U16" s="1240"/>
      <c r="V16" s="1240"/>
      <c r="W16" s="1240"/>
      <c r="X16" s="1240"/>
      <c r="Y16" s="1240"/>
      <c r="Z16" s="1240"/>
      <c r="AA16" s="1240"/>
    </row>
    <row r="17" spans="1:27" ht="38.25">
      <c r="A17" s="1234"/>
      <c r="B17" s="1239" t="s">
        <v>7383</v>
      </c>
      <c r="C17" s="1239" t="s">
        <v>6766</v>
      </c>
      <c r="D17" s="1239" t="s">
        <v>4783</v>
      </c>
      <c r="E17" s="1239" t="s">
        <v>752</v>
      </c>
      <c r="F17" s="1239"/>
      <c r="G17" s="1239" t="s">
        <v>14027</v>
      </c>
      <c r="H17" s="1240"/>
      <c r="I17" s="1240"/>
      <c r="J17" s="1240"/>
      <c r="K17" s="1240"/>
      <c r="L17" s="1240"/>
      <c r="M17" s="1240"/>
      <c r="N17" s="1240"/>
      <c r="O17" s="1240"/>
      <c r="P17" s="1240"/>
      <c r="Q17" s="1240"/>
      <c r="R17" s="1240"/>
      <c r="S17" s="1240"/>
      <c r="T17" s="1240"/>
      <c r="U17" s="1240"/>
      <c r="V17" s="1240"/>
      <c r="W17" s="1240"/>
      <c r="X17" s="1240"/>
      <c r="Y17" s="1240"/>
      <c r="Z17" s="1240"/>
      <c r="AA17" s="1240"/>
    </row>
    <row r="18" spans="1:27" ht="12.75">
      <c r="A18" s="1234"/>
      <c r="B18" s="1239" t="s">
        <v>7383</v>
      </c>
      <c r="C18" s="1239" t="s">
        <v>8950</v>
      </c>
      <c r="D18" s="1239" t="s">
        <v>4783</v>
      </c>
      <c r="E18" s="1239" t="s">
        <v>752</v>
      </c>
      <c r="F18" s="1239" t="s">
        <v>14013</v>
      </c>
      <c r="G18" s="1239" t="s">
        <v>14027</v>
      </c>
      <c r="H18" s="1240"/>
      <c r="I18" s="1240"/>
      <c r="J18" s="1240"/>
      <c r="K18" s="1240"/>
      <c r="L18" s="1240"/>
      <c r="M18" s="1240"/>
      <c r="N18" s="1240"/>
      <c r="O18" s="1240"/>
      <c r="P18" s="1240"/>
      <c r="Q18" s="1240"/>
      <c r="R18" s="1240"/>
      <c r="S18" s="1240"/>
      <c r="T18" s="1240"/>
      <c r="U18" s="1240"/>
      <c r="V18" s="1240"/>
      <c r="W18" s="1240"/>
      <c r="X18" s="1240"/>
      <c r="Y18" s="1240"/>
      <c r="Z18" s="1240"/>
      <c r="AA18" s="1240"/>
    </row>
    <row r="19" spans="1:27" ht="38.25">
      <c r="A19" s="1234"/>
      <c r="B19" s="1239" t="s">
        <v>7457</v>
      </c>
      <c r="C19" s="1239" t="s">
        <v>8950</v>
      </c>
      <c r="D19" s="1239" t="s">
        <v>4783</v>
      </c>
      <c r="E19" s="1239" t="s">
        <v>14029</v>
      </c>
      <c r="F19" s="1239" t="s">
        <v>14013</v>
      </c>
      <c r="G19" s="1239" t="s">
        <v>14027</v>
      </c>
      <c r="H19" s="1240"/>
      <c r="I19" s="1240"/>
      <c r="J19" s="1240"/>
      <c r="K19" s="1240"/>
      <c r="L19" s="1240"/>
      <c r="M19" s="1240"/>
      <c r="N19" s="1240"/>
      <c r="O19" s="1240"/>
      <c r="P19" s="1240"/>
      <c r="Q19" s="1240"/>
      <c r="R19" s="1240"/>
      <c r="S19" s="1240"/>
      <c r="T19" s="1240"/>
      <c r="U19" s="1240"/>
      <c r="V19" s="1240"/>
      <c r="W19" s="1240"/>
      <c r="X19" s="1240"/>
      <c r="Y19" s="1240"/>
      <c r="Z19" s="1240"/>
      <c r="AA19" s="1240"/>
    </row>
    <row r="20" spans="1:27" ht="76.5">
      <c r="A20" s="1234">
        <v>13</v>
      </c>
      <c r="B20" s="1239" t="s">
        <v>7457</v>
      </c>
      <c r="C20" s="1239" t="s">
        <v>14030</v>
      </c>
      <c r="D20" s="1239" t="s">
        <v>4783</v>
      </c>
      <c r="E20" s="1239" t="s">
        <v>14031</v>
      </c>
      <c r="F20" s="1239" t="s">
        <v>14013</v>
      </c>
      <c r="G20" s="1240"/>
      <c r="H20" s="1240"/>
      <c r="I20" s="1240"/>
      <c r="J20" s="1240"/>
      <c r="K20" s="1240"/>
      <c r="L20" s="1240"/>
      <c r="M20" s="1240"/>
      <c r="N20" s="1240"/>
      <c r="O20" s="1240"/>
      <c r="P20" s="1240"/>
      <c r="Q20" s="1240"/>
      <c r="R20" s="1240"/>
      <c r="S20" s="1240"/>
      <c r="T20" s="1240"/>
      <c r="U20" s="1240"/>
      <c r="V20" s="1240"/>
      <c r="W20" s="1240"/>
      <c r="X20" s="1240"/>
      <c r="Y20" s="1240"/>
      <c r="Z20" s="1240"/>
      <c r="AA20" s="1240"/>
    </row>
    <row r="21" spans="1:27" ht="38.25">
      <c r="A21" s="1234"/>
      <c r="B21" s="1239" t="s">
        <v>7471</v>
      </c>
      <c r="C21" s="1239" t="s">
        <v>6023</v>
      </c>
      <c r="D21" s="1239" t="s">
        <v>14032</v>
      </c>
      <c r="E21" s="1239" t="s">
        <v>752</v>
      </c>
      <c r="F21" s="1239"/>
      <c r="G21" s="1239" t="s">
        <v>14033</v>
      </c>
      <c r="H21" s="1239"/>
      <c r="I21" s="1240"/>
      <c r="J21" s="1240"/>
      <c r="K21" s="1240"/>
      <c r="L21" s="1240"/>
      <c r="M21" s="1240"/>
      <c r="N21" s="1240"/>
      <c r="O21" s="1240"/>
      <c r="P21" s="1240"/>
      <c r="Q21" s="1240"/>
      <c r="R21" s="1240"/>
      <c r="S21" s="1240"/>
      <c r="T21" s="1240"/>
      <c r="U21" s="1240"/>
      <c r="V21" s="1240"/>
      <c r="W21" s="1240"/>
      <c r="X21" s="1240"/>
      <c r="Y21" s="1240"/>
      <c r="Z21" s="1240"/>
      <c r="AA21" s="1240"/>
    </row>
    <row r="22" spans="1:27" ht="51">
      <c r="A22" s="1234"/>
      <c r="B22" s="1239" t="s">
        <v>7484</v>
      </c>
      <c r="C22" s="1239" t="s">
        <v>8557</v>
      </c>
      <c r="D22" s="1239" t="s">
        <v>4783</v>
      </c>
      <c r="E22" s="1239" t="s">
        <v>752</v>
      </c>
      <c r="F22" s="1239"/>
      <c r="G22" s="1239" t="s">
        <v>14034</v>
      </c>
      <c r="H22" s="1239"/>
      <c r="I22" s="1240"/>
      <c r="J22" s="1240"/>
      <c r="K22" s="1240"/>
      <c r="L22" s="1240"/>
      <c r="M22" s="1240"/>
      <c r="N22" s="1240"/>
      <c r="O22" s="1240"/>
      <c r="P22" s="1240"/>
      <c r="Q22" s="1240"/>
      <c r="R22" s="1240"/>
      <c r="S22" s="1240"/>
      <c r="T22" s="1240"/>
      <c r="U22" s="1240"/>
      <c r="V22" s="1240"/>
      <c r="W22" s="1240"/>
      <c r="X22" s="1240"/>
      <c r="Y22" s="1240"/>
      <c r="Z22" s="1240"/>
      <c r="AA22" s="1240"/>
    </row>
    <row r="23" spans="1:27" ht="51">
      <c r="A23" s="1234">
        <v>14</v>
      </c>
      <c r="B23" s="1239" t="s">
        <v>7491</v>
      </c>
      <c r="C23" s="1239" t="s">
        <v>14035</v>
      </c>
      <c r="D23" s="1239" t="s">
        <v>1995</v>
      </c>
      <c r="E23" s="1239" t="s">
        <v>14036</v>
      </c>
      <c r="F23" s="1239" t="s">
        <v>14013</v>
      </c>
      <c r="G23" s="1240"/>
      <c r="H23" s="1239" t="s">
        <v>14037</v>
      </c>
      <c r="I23" s="1245"/>
      <c r="J23" s="1240"/>
      <c r="K23" s="1240"/>
      <c r="L23" s="1240"/>
      <c r="M23" s="1240"/>
      <c r="N23" s="1240"/>
      <c r="O23" s="1240"/>
      <c r="P23" s="1240"/>
      <c r="Q23" s="1240"/>
      <c r="R23" s="1240"/>
      <c r="S23" s="1240"/>
      <c r="T23" s="1240"/>
      <c r="U23" s="1240"/>
      <c r="V23" s="1240"/>
      <c r="W23" s="1240"/>
      <c r="X23" s="1240"/>
      <c r="Y23" s="1240"/>
      <c r="Z23" s="1240"/>
      <c r="AA23" s="1240"/>
    </row>
    <row r="24" spans="1:27" ht="63.75">
      <c r="A24" s="1234"/>
      <c r="B24" s="1239" t="s">
        <v>7523</v>
      </c>
      <c r="C24" s="1239" t="s">
        <v>13716</v>
      </c>
      <c r="D24" s="1239" t="s">
        <v>752</v>
      </c>
      <c r="E24" s="1239" t="s">
        <v>752</v>
      </c>
      <c r="F24" s="1239"/>
      <c r="G24" s="1239" t="s">
        <v>14038</v>
      </c>
      <c r="H24" s="1240"/>
      <c r="I24" s="1240"/>
      <c r="J24" s="1240"/>
      <c r="K24" s="1240"/>
      <c r="L24" s="1240"/>
      <c r="M24" s="1240"/>
      <c r="N24" s="1240"/>
      <c r="O24" s="1240"/>
      <c r="P24" s="1240"/>
      <c r="Q24" s="1240"/>
      <c r="R24" s="1240"/>
      <c r="S24" s="1240"/>
      <c r="T24" s="1240"/>
      <c r="U24" s="1240"/>
      <c r="V24" s="1240"/>
      <c r="W24" s="1240"/>
      <c r="X24" s="1240"/>
      <c r="Y24" s="1240"/>
      <c r="Z24" s="1240"/>
      <c r="AA24" s="1240"/>
    </row>
    <row r="25" spans="1:27" ht="25.5">
      <c r="A25" s="1234">
        <v>15</v>
      </c>
      <c r="B25" s="1239" t="s">
        <v>7545</v>
      </c>
      <c r="C25" s="1239" t="s">
        <v>14039</v>
      </c>
      <c r="D25" s="1239" t="s">
        <v>752</v>
      </c>
      <c r="E25" s="1239" t="s">
        <v>752</v>
      </c>
      <c r="F25" s="1239" t="s">
        <v>4783</v>
      </c>
      <c r="G25" s="1239" t="s">
        <v>752</v>
      </c>
      <c r="H25" s="1240"/>
      <c r="I25" s="1240"/>
      <c r="J25" s="1240"/>
      <c r="K25" s="1240"/>
      <c r="L25" s="1240"/>
      <c r="M25" s="1240"/>
      <c r="N25" s="1240"/>
      <c r="O25" s="1240"/>
      <c r="P25" s="1240"/>
      <c r="Q25" s="1240"/>
      <c r="R25" s="1240"/>
      <c r="S25" s="1240"/>
      <c r="T25" s="1240"/>
      <c r="U25" s="1240"/>
      <c r="V25" s="1240"/>
      <c r="W25" s="1240"/>
      <c r="X25" s="1240"/>
      <c r="Y25" s="1240"/>
      <c r="Z25" s="1240"/>
      <c r="AA25" s="1240"/>
    </row>
    <row r="26" spans="1:27" ht="25.5">
      <c r="A26" s="1234">
        <v>29</v>
      </c>
      <c r="B26" s="1239" t="s">
        <v>7545</v>
      </c>
      <c r="C26" s="1239" t="s">
        <v>8706</v>
      </c>
      <c r="D26" s="1239" t="s">
        <v>752</v>
      </c>
      <c r="E26" s="1239" t="s">
        <v>752</v>
      </c>
      <c r="F26" s="1239" t="s">
        <v>4783</v>
      </c>
      <c r="G26" s="1239" t="s">
        <v>14040</v>
      </c>
      <c r="H26" s="1240"/>
      <c r="I26" s="1240"/>
      <c r="J26" s="1240"/>
      <c r="K26" s="1240"/>
      <c r="L26" s="1240"/>
      <c r="M26" s="1240"/>
      <c r="N26" s="1240"/>
      <c r="O26" s="1240"/>
      <c r="P26" s="1240"/>
      <c r="Q26" s="1240"/>
      <c r="R26" s="1240"/>
      <c r="S26" s="1240"/>
      <c r="T26" s="1240"/>
      <c r="U26" s="1240"/>
      <c r="V26" s="1240"/>
      <c r="W26" s="1240"/>
      <c r="X26" s="1240"/>
      <c r="Y26" s="1240"/>
      <c r="Z26" s="1240"/>
      <c r="AA26" s="1240"/>
    </row>
    <row r="27" spans="1:27" ht="76.5">
      <c r="A27" s="1234"/>
      <c r="B27" s="1239" t="s">
        <v>7611</v>
      </c>
      <c r="C27" s="1239" t="s">
        <v>14041</v>
      </c>
      <c r="D27" s="1239" t="s">
        <v>14032</v>
      </c>
      <c r="E27" s="1239" t="s">
        <v>752</v>
      </c>
      <c r="F27" s="1243"/>
      <c r="G27" s="1239" t="s">
        <v>14042</v>
      </c>
      <c r="H27" s="1240"/>
      <c r="I27" s="1240"/>
      <c r="J27" s="1240"/>
      <c r="K27" s="1240"/>
      <c r="L27" s="1240"/>
      <c r="M27" s="1240"/>
      <c r="N27" s="1240"/>
      <c r="O27" s="1240"/>
      <c r="P27" s="1240"/>
      <c r="Q27" s="1240"/>
      <c r="R27" s="1240"/>
      <c r="S27" s="1240"/>
      <c r="T27" s="1240"/>
      <c r="U27" s="1240"/>
      <c r="V27" s="1240"/>
      <c r="W27" s="1240"/>
      <c r="X27" s="1240"/>
      <c r="Y27" s="1240"/>
      <c r="Z27" s="1240"/>
      <c r="AA27" s="1240"/>
    </row>
    <row r="28" spans="1:27" ht="12.75">
      <c r="A28" s="1234">
        <v>16</v>
      </c>
      <c r="B28" s="1239" t="s">
        <v>7611</v>
      </c>
      <c r="C28" s="1239" t="s">
        <v>8954</v>
      </c>
      <c r="D28" s="1239" t="s">
        <v>752</v>
      </c>
      <c r="E28" s="1239" t="s">
        <v>752</v>
      </c>
      <c r="F28" s="1243"/>
      <c r="G28" s="1243"/>
      <c r="H28" s="1240"/>
      <c r="I28" s="1240"/>
      <c r="J28" s="1240"/>
      <c r="K28" s="1240"/>
      <c r="L28" s="1240"/>
      <c r="M28" s="1240"/>
      <c r="N28" s="1240"/>
      <c r="O28" s="1240"/>
      <c r="P28" s="1240"/>
      <c r="Q28" s="1240"/>
      <c r="R28" s="1240"/>
      <c r="S28" s="1240"/>
      <c r="T28" s="1240"/>
      <c r="U28" s="1240"/>
      <c r="V28" s="1240"/>
      <c r="W28" s="1240"/>
      <c r="X28" s="1240"/>
      <c r="Y28" s="1240"/>
      <c r="Z28" s="1240"/>
      <c r="AA28" s="1240"/>
    </row>
    <row r="29" spans="1:27" ht="25.5">
      <c r="A29" s="1234">
        <v>17</v>
      </c>
      <c r="B29" s="1239" t="s">
        <v>7611</v>
      </c>
      <c r="C29" s="1239" t="s">
        <v>14043</v>
      </c>
      <c r="D29" s="1239" t="s">
        <v>752</v>
      </c>
      <c r="E29" s="1239" t="s">
        <v>752</v>
      </c>
      <c r="F29" s="1243"/>
      <c r="G29" s="1239" t="s">
        <v>752</v>
      </c>
      <c r="H29" s="1240"/>
      <c r="I29" s="1240"/>
      <c r="J29" s="1240"/>
      <c r="K29" s="1240"/>
      <c r="L29" s="1240"/>
      <c r="M29" s="1240"/>
      <c r="N29" s="1240"/>
      <c r="O29" s="1240"/>
      <c r="P29" s="1240"/>
      <c r="Q29" s="1240"/>
      <c r="R29" s="1240"/>
      <c r="S29" s="1240"/>
      <c r="T29" s="1240"/>
      <c r="U29" s="1240"/>
      <c r="V29" s="1240"/>
      <c r="W29" s="1240"/>
      <c r="X29" s="1240"/>
      <c r="Y29" s="1240"/>
      <c r="Z29" s="1240"/>
      <c r="AA29" s="1240"/>
    </row>
    <row r="30" spans="1:27" ht="38.25">
      <c r="A30" s="1234">
        <v>27</v>
      </c>
      <c r="B30" s="1239" t="s">
        <v>7672</v>
      </c>
      <c r="C30" s="1239" t="s">
        <v>14044</v>
      </c>
      <c r="D30" s="1239" t="s">
        <v>752</v>
      </c>
      <c r="E30" s="1239" t="s">
        <v>752</v>
      </c>
      <c r="F30" s="1239" t="s">
        <v>4783</v>
      </c>
      <c r="G30" s="1239" t="s">
        <v>14045</v>
      </c>
      <c r="H30" s="1240"/>
      <c r="I30" s="1240"/>
      <c r="J30" s="1240"/>
      <c r="K30" s="1240"/>
      <c r="L30" s="1240"/>
      <c r="M30" s="1240"/>
      <c r="N30" s="1240"/>
      <c r="O30" s="1240"/>
      <c r="P30" s="1240"/>
      <c r="Q30" s="1240"/>
      <c r="R30" s="1240"/>
      <c r="S30" s="1240"/>
      <c r="T30" s="1240"/>
      <c r="U30" s="1240"/>
      <c r="V30" s="1240"/>
      <c r="W30" s="1240"/>
      <c r="X30" s="1240"/>
      <c r="Y30" s="1240"/>
      <c r="Z30" s="1240"/>
      <c r="AA30" s="1240"/>
    </row>
    <row r="31" spans="1:27" ht="63.75">
      <c r="A31" s="1234"/>
      <c r="B31" s="1239" t="s">
        <v>7721</v>
      </c>
      <c r="C31" s="1239" t="s">
        <v>13719</v>
      </c>
      <c r="D31" s="1239" t="s">
        <v>752</v>
      </c>
      <c r="E31" s="1239" t="s">
        <v>752</v>
      </c>
      <c r="F31" s="1246" t="s">
        <v>4783</v>
      </c>
      <c r="G31" s="1239" t="s">
        <v>14046</v>
      </c>
      <c r="H31" s="1247"/>
      <c r="I31" s="1247"/>
      <c r="J31" s="1247"/>
      <c r="K31" s="1247"/>
      <c r="L31" s="1247"/>
      <c r="M31" s="1247"/>
      <c r="N31" s="1247"/>
      <c r="O31" s="1247"/>
      <c r="P31" s="1247"/>
      <c r="Q31" s="1247"/>
      <c r="R31" s="1247"/>
      <c r="S31" s="1247"/>
      <c r="T31" s="1247"/>
      <c r="U31" s="1247"/>
      <c r="V31" s="1247"/>
      <c r="W31" s="1247"/>
      <c r="X31" s="1247"/>
      <c r="Y31" s="1247"/>
      <c r="Z31" s="1247"/>
      <c r="AA31" s="1247"/>
    </row>
    <row r="32" spans="1:27" ht="25.5">
      <c r="A32" s="1234">
        <v>26</v>
      </c>
      <c r="B32" s="1239" t="s">
        <v>7721</v>
      </c>
      <c r="C32" s="1239" t="s">
        <v>14047</v>
      </c>
      <c r="D32" s="1239" t="s">
        <v>4783</v>
      </c>
      <c r="E32" s="1239" t="s">
        <v>469</v>
      </c>
      <c r="F32" s="1248"/>
      <c r="G32" s="1239" t="s">
        <v>14048</v>
      </c>
      <c r="H32" s="1247"/>
      <c r="I32" s="1247"/>
      <c r="J32" s="1247"/>
      <c r="K32" s="1247"/>
      <c r="L32" s="1247"/>
      <c r="M32" s="1247"/>
      <c r="N32" s="1247"/>
      <c r="O32" s="1247"/>
      <c r="P32" s="1247"/>
      <c r="Q32" s="1247"/>
      <c r="R32" s="1247"/>
      <c r="S32" s="1247"/>
      <c r="T32" s="1247"/>
      <c r="U32" s="1247"/>
      <c r="V32" s="1247"/>
      <c r="W32" s="1247"/>
      <c r="X32" s="1247"/>
      <c r="Y32" s="1247"/>
      <c r="Z32" s="1247"/>
      <c r="AA32" s="1247"/>
    </row>
    <row r="33" spans="1:27" ht="25.5">
      <c r="A33" s="1234">
        <v>31</v>
      </c>
      <c r="B33" s="1239" t="s">
        <v>7721</v>
      </c>
      <c r="C33" s="1239" t="s">
        <v>14049</v>
      </c>
      <c r="D33" s="1239" t="s">
        <v>752</v>
      </c>
      <c r="E33" s="1239" t="s">
        <v>752</v>
      </c>
      <c r="F33" s="1239" t="s">
        <v>4783</v>
      </c>
      <c r="G33" s="1239" t="s">
        <v>14050</v>
      </c>
      <c r="H33" s="1240"/>
      <c r="I33" s="1240"/>
      <c r="J33" s="1240"/>
      <c r="K33" s="1240"/>
      <c r="L33" s="1240"/>
      <c r="M33" s="1240"/>
      <c r="N33" s="1240"/>
      <c r="O33" s="1240"/>
      <c r="P33" s="1240"/>
      <c r="Q33" s="1240"/>
      <c r="R33" s="1240"/>
      <c r="S33" s="1240"/>
      <c r="T33" s="1240"/>
      <c r="U33" s="1240"/>
      <c r="V33" s="1240"/>
      <c r="W33" s="1240"/>
      <c r="X33" s="1240"/>
      <c r="Y33" s="1240"/>
      <c r="Z33" s="1240"/>
      <c r="AA33" s="1240"/>
    </row>
    <row r="34" spans="1:27" ht="63.75">
      <c r="A34" s="1234">
        <v>33</v>
      </c>
      <c r="B34" s="1239" t="s">
        <v>7721</v>
      </c>
      <c r="C34" s="1239" t="s">
        <v>14051</v>
      </c>
      <c r="D34" s="1239" t="s">
        <v>14052</v>
      </c>
      <c r="E34" s="1239" t="s">
        <v>14053</v>
      </c>
      <c r="F34" s="1239" t="s">
        <v>14013</v>
      </c>
      <c r="G34" s="1239" t="s">
        <v>4783</v>
      </c>
      <c r="H34" s="1240"/>
      <c r="I34" s="1240"/>
      <c r="J34" s="1240"/>
      <c r="K34" s="1240"/>
      <c r="L34" s="1240"/>
      <c r="M34" s="1240"/>
      <c r="N34" s="1240"/>
      <c r="O34" s="1240"/>
      <c r="P34" s="1240"/>
      <c r="Q34" s="1240"/>
      <c r="R34" s="1240"/>
      <c r="S34" s="1240"/>
      <c r="T34" s="1240"/>
      <c r="U34" s="1240"/>
      <c r="V34" s="1240"/>
      <c r="W34" s="1240"/>
      <c r="X34" s="1240"/>
      <c r="Y34" s="1240"/>
      <c r="Z34" s="1240"/>
      <c r="AA34" s="1240"/>
    </row>
    <row r="35" spans="1:27" ht="102">
      <c r="A35" s="1234">
        <v>18</v>
      </c>
      <c r="B35" s="1239" t="s">
        <v>7852</v>
      </c>
      <c r="C35" s="1239" t="s">
        <v>14054</v>
      </c>
      <c r="D35" s="1239" t="s">
        <v>4783</v>
      </c>
      <c r="E35" s="1239" t="s">
        <v>14055</v>
      </c>
      <c r="F35" s="1239" t="s">
        <v>14013</v>
      </c>
      <c r="G35" s="1239" t="s">
        <v>14056</v>
      </c>
      <c r="H35" s="1240"/>
      <c r="I35" s="1240"/>
      <c r="J35" s="1240"/>
      <c r="K35" s="1240"/>
      <c r="L35" s="1240"/>
      <c r="M35" s="1240"/>
      <c r="N35" s="1240"/>
      <c r="O35" s="1240"/>
      <c r="P35" s="1240"/>
      <c r="Q35" s="1240"/>
      <c r="R35" s="1240"/>
      <c r="S35" s="1240"/>
      <c r="T35" s="1240"/>
      <c r="U35" s="1240"/>
      <c r="V35" s="1240"/>
      <c r="W35" s="1240"/>
      <c r="X35" s="1240"/>
      <c r="Y35" s="1240"/>
      <c r="Z35" s="1240"/>
      <c r="AA35" s="1240"/>
    </row>
    <row r="36" spans="1:27" ht="25.5">
      <c r="A36" s="1234">
        <v>30</v>
      </c>
      <c r="B36" s="1239" t="s">
        <v>7852</v>
      </c>
      <c r="C36" s="1239" t="s">
        <v>14057</v>
      </c>
      <c r="D36" s="1239" t="s">
        <v>1995</v>
      </c>
      <c r="E36" s="1239" t="s">
        <v>469</v>
      </c>
      <c r="F36" s="1239" t="s">
        <v>1995</v>
      </c>
      <c r="G36" s="1239" t="s">
        <v>14058</v>
      </c>
      <c r="H36" s="1240"/>
      <c r="I36" s="1240"/>
      <c r="J36" s="1240"/>
      <c r="K36" s="1240"/>
      <c r="L36" s="1240"/>
      <c r="M36" s="1240"/>
      <c r="N36" s="1240"/>
      <c r="O36" s="1240"/>
      <c r="P36" s="1240"/>
      <c r="Q36" s="1240"/>
      <c r="R36" s="1240"/>
      <c r="S36" s="1240"/>
      <c r="T36" s="1240"/>
      <c r="U36" s="1240"/>
      <c r="V36" s="1240"/>
      <c r="W36" s="1240"/>
      <c r="X36" s="1240"/>
      <c r="Y36" s="1240"/>
      <c r="Z36" s="1240"/>
      <c r="AA36" s="1240"/>
    </row>
    <row r="37" spans="1:27" ht="25.5">
      <c r="A37" s="1234">
        <v>19</v>
      </c>
      <c r="B37" s="1239" t="s">
        <v>7931</v>
      </c>
      <c r="C37" s="1239" t="s">
        <v>14059</v>
      </c>
      <c r="D37" s="1239" t="s">
        <v>752</v>
      </c>
      <c r="E37" s="1239" t="s">
        <v>752</v>
      </c>
      <c r="F37" s="1239" t="s">
        <v>1995</v>
      </c>
      <c r="G37" s="1239" t="s">
        <v>14060</v>
      </c>
      <c r="H37" s="1240"/>
      <c r="I37" s="1240"/>
      <c r="J37" s="1240"/>
      <c r="K37" s="1240"/>
      <c r="L37" s="1240"/>
      <c r="M37" s="1240"/>
      <c r="N37" s="1240"/>
      <c r="O37" s="1240"/>
      <c r="P37" s="1240"/>
      <c r="Q37" s="1240"/>
      <c r="R37" s="1240"/>
      <c r="S37" s="1240"/>
      <c r="T37" s="1240"/>
      <c r="U37" s="1240"/>
      <c r="V37" s="1240"/>
      <c r="W37" s="1240"/>
      <c r="X37" s="1240"/>
      <c r="Y37" s="1240"/>
      <c r="Z37" s="1240"/>
      <c r="AA37" s="1240"/>
    </row>
    <row r="38" spans="1:27" ht="38.25">
      <c r="A38" s="1234">
        <v>20</v>
      </c>
      <c r="B38" s="1239" t="s">
        <v>7931</v>
      </c>
      <c r="C38" s="1239" t="s">
        <v>6379</v>
      </c>
      <c r="D38" s="1239" t="s">
        <v>4783</v>
      </c>
      <c r="E38" s="1239" t="s">
        <v>752</v>
      </c>
      <c r="F38" s="1239" t="s">
        <v>14061</v>
      </c>
      <c r="G38" s="1239" t="s">
        <v>14062</v>
      </c>
      <c r="H38" s="1240"/>
      <c r="I38" s="1240"/>
      <c r="J38" s="1240"/>
      <c r="K38" s="1240"/>
      <c r="L38" s="1240"/>
      <c r="M38" s="1240"/>
      <c r="N38" s="1240"/>
      <c r="O38" s="1240"/>
      <c r="P38" s="1240"/>
      <c r="Q38" s="1240"/>
      <c r="R38" s="1240"/>
      <c r="S38" s="1240"/>
      <c r="T38" s="1240"/>
      <c r="U38" s="1240"/>
      <c r="V38" s="1240"/>
      <c r="W38" s="1240"/>
      <c r="X38" s="1240"/>
      <c r="Y38" s="1240"/>
      <c r="Z38" s="1240"/>
      <c r="AA38" s="1240"/>
    </row>
    <row r="39" spans="1:27" ht="51">
      <c r="A39" s="1234">
        <v>28</v>
      </c>
      <c r="B39" s="1239" t="s">
        <v>8057</v>
      </c>
      <c r="C39" s="1239" t="s">
        <v>14063</v>
      </c>
      <c r="D39" s="1239" t="s">
        <v>4783</v>
      </c>
      <c r="E39" s="1239" t="s">
        <v>752</v>
      </c>
      <c r="F39" s="1239" t="s">
        <v>14064</v>
      </c>
      <c r="G39" s="1249" t="s">
        <v>14065</v>
      </c>
      <c r="H39" s="1250"/>
      <c r="I39" s="1250"/>
      <c r="J39" s="1240"/>
      <c r="K39" s="1240"/>
      <c r="L39" s="1240"/>
      <c r="M39" s="1240"/>
      <c r="N39" s="1240"/>
      <c r="O39" s="1240"/>
      <c r="P39" s="1240"/>
      <c r="Q39" s="1240"/>
      <c r="R39" s="1240"/>
      <c r="S39" s="1240"/>
      <c r="T39" s="1240"/>
      <c r="U39" s="1240"/>
      <c r="V39" s="1240"/>
      <c r="W39" s="1240"/>
      <c r="X39" s="1240"/>
      <c r="Y39" s="1240"/>
      <c r="Z39" s="1240"/>
      <c r="AA39" s="1240"/>
    </row>
    <row r="40" spans="1:27" ht="12.75">
      <c r="A40" s="1234">
        <v>22</v>
      </c>
      <c r="B40" s="1239" t="s">
        <v>8477</v>
      </c>
      <c r="C40" s="1239" t="s">
        <v>14066</v>
      </c>
      <c r="D40" s="1239" t="s">
        <v>4783</v>
      </c>
      <c r="E40" s="1239" t="s">
        <v>752</v>
      </c>
      <c r="F40" s="1239" t="s">
        <v>14013</v>
      </c>
      <c r="G40" s="1243"/>
      <c r="H40" s="1240"/>
      <c r="I40" s="1240"/>
      <c r="J40" s="1240"/>
      <c r="K40" s="1240"/>
      <c r="L40" s="1240"/>
      <c r="M40" s="1240"/>
      <c r="N40" s="1240"/>
      <c r="O40" s="1240"/>
      <c r="P40" s="1240"/>
      <c r="Q40" s="1240"/>
      <c r="R40" s="1240"/>
      <c r="S40" s="1240"/>
      <c r="T40" s="1240"/>
      <c r="U40" s="1240"/>
      <c r="V40" s="1240"/>
      <c r="W40" s="1240"/>
      <c r="X40" s="1240"/>
      <c r="Y40" s="1240"/>
      <c r="Z40" s="1240"/>
      <c r="AA40" s="1240"/>
    </row>
    <row r="41" spans="1:27" ht="25.5">
      <c r="A41" s="1234">
        <v>21</v>
      </c>
      <c r="B41" s="1239" t="s">
        <v>6348</v>
      </c>
      <c r="C41" s="1239" t="s">
        <v>14067</v>
      </c>
      <c r="D41" s="1239" t="s">
        <v>752</v>
      </c>
      <c r="E41" s="1239" t="s">
        <v>752</v>
      </c>
      <c r="F41" s="1239" t="s">
        <v>4783</v>
      </c>
      <c r="G41" s="1239" t="s">
        <v>469</v>
      </c>
      <c r="H41" s="1240"/>
      <c r="I41" s="1240"/>
      <c r="J41" s="1240"/>
      <c r="K41" s="1240"/>
      <c r="L41" s="1240"/>
      <c r="M41" s="1240"/>
      <c r="N41" s="1240"/>
      <c r="O41" s="1240"/>
      <c r="P41" s="1240"/>
      <c r="Q41" s="1240"/>
      <c r="R41" s="1240"/>
      <c r="S41" s="1240"/>
      <c r="T41" s="1240"/>
      <c r="U41" s="1240"/>
      <c r="V41" s="1240"/>
      <c r="W41" s="1240"/>
      <c r="X41" s="1240"/>
      <c r="Y41" s="1240"/>
      <c r="Z41" s="1240"/>
      <c r="AA41" s="1240"/>
    </row>
    <row r="42" spans="1:27" ht="51">
      <c r="A42" s="1234"/>
      <c r="B42" s="1239" t="s">
        <v>8124</v>
      </c>
      <c r="C42" s="1239" t="s">
        <v>14068</v>
      </c>
      <c r="D42" s="1239" t="s">
        <v>14032</v>
      </c>
      <c r="E42" s="1239" t="s">
        <v>752</v>
      </c>
      <c r="F42" s="1239"/>
      <c r="G42" s="1239" t="s">
        <v>14069</v>
      </c>
      <c r="H42" s="1240"/>
      <c r="I42" s="1240"/>
      <c r="J42" s="1240"/>
      <c r="K42" s="1240"/>
      <c r="L42" s="1240"/>
      <c r="M42" s="1240"/>
      <c r="N42" s="1240"/>
      <c r="O42" s="1240"/>
      <c r="P42" s="1240"/>
      <c r="Q42" s="1240"/>
      <c r="R42" s="1240"/>
      <c r="S42" s="1240"/>
      <c r="T42" s="1240"/>
      <c r="U42" s="1240"/>
      <c r="V42" s="1240"/>
      <c r="W42" s="1240"/>
      <c r="X42" s="1240"/>
      <c r="Y42" s="1240"/>
      <c r="Z42" s="1240"/>
      <c r="AA42" s="1240"/>
    </row>
    <row r="43" spans="1:27" ht="25.5">
      <c r="A43" s="1234">
        <v>23</v>
      </c>
      <c r="B43" s="1239" t="s">
        <v>8149</v>
      </c>
      <c r="C43" s="1239" t="s">
        <v>10435</v>
      </c>
      <c r="D43" s="1239" t="s">
        <v>4783</v>
      </c>
      <c r="E43" s="1243"/>
      <c r="F43" s="1239" t="s">
        <v>14070</v>
      </c>
      <c r="G43" s="1243"/>
      <c r="H43" s="1240"/>
      <c r="I43" s="1240"/>
      <c r="J43" s="1240"/>
      <c r="K43" s="1240"/>
      <c r="L43" s="1240"/>
      <c r="M43" s="1240"/>
      <c r="N43" s="1240"/>
      <c r="O43" s="1240"/>
      <c r="P43" s="1240"/>
      <c r="Q43" s="1240"/>
      <c r="R43" s="1240"/>
      <c r="S43" s="1240"/>
      <c r="T43" s="1240"/>
      <c r="U43" s="1240"/>
      <c r="V43" s="1240"/>
      <c r="W43" s="1240"/>
      <c r="X43" s="1240"/>
      <c r="Y43" s="1240"/>
      <c r="Z43" s="1240"/>
      <c r="AA43" s="1240"/>
    </row>
    <row r="44" spans="1:27" ht="25.5">
      <c r="A44" s="1234">
        <v>25</v>
      </c>
      <c r="B44" s="1239" t="s">
        <v>8149</v>
      </c>
      <c r="C44" s="1239" t="s">
        <v>14071</v>
      </c>
      <c r="D44" s="1239" t="s">
        <v>4783</v>
      </c>
      <c r="E44" s="1239" t="s">
        <v>752</v>
      </c>
      <c r="F44" s="1239" t="s">
        <v>14013</v>
      </c>
      <c r="G44" s="1239" t="s">
        <v>14072</v>
      </c>
      <c r="H44" s="1240"/>
      <c r="I44" s="1240"/>
      <c r="J44" s="1240"/>
      <c r="K44" s="1240"/>
      <c r="L44" s="1240"/>
      <c r="M44" s="1240"/>
      <c r="N44" s="1240"/>
      <c r="O44" s="1240"/>
      <c r="P44" s="1240"/>
      <c r="Q44" s="1240"/>
      <c r="R44" s="1240"/>
      <c r="S44" s="1240"/>
      <c r="T44" s="1240"/>
      <c r="U44" s="1240"/>
      <c r="V44" s="1240"/>
      <c r="W44" s="1240"/>
      <c r="X44" s="1240"/>
      <c r="Y44" s="1240"/>
      <c r="Z44" s="1240"/>
      <c r="AA44" s="1240"/>
    </row>
    <row r="45" spans="1:27" ht="25.5">
      <c r="A45" s="1251"/>
      <c r="B45" s="1252" t="s">
        <v>8149</v>
      </c>
      <c r="C45" s="1252" t="s">
        <v>8723</v>
      </c>
      <c r="D45" s="1252" t="s">
        <v>752</v>
      </c>
      <c r="E45" s="1252" t="s">
        <v>752</v>
      </c>
      <c r="F45" s="1252" t="s">
        <v>4783</v>
      </c>
      <c r="G45" s="1253"/>
      <c r="H45" s="1253"/>
      <c r="I45" s="1253"/>
      <c r="J45" s="1253"/>
      <c r="K45" s="1253"/>
      <c r="L45" s="1253"/>
      <c r="M45" s="1253"/>
      <c r="N45" s="1253"/>
      <c r="O45" s="1253"/>
      <c r="P45" s="1253"/>
      <c r="Q45" s="1253"/>
      <c r="R45" s="1253"/>
      <c r="S45" s="1253"/>
      <c r="T45" s="1253"/>
      <c r="U45" s="1253"/>
      <c r="V45" s="1253"/>
      <c r="W45" s="1253"/>
      <c r="X45" s="1253"/>
      <c r="Y45" s="1253"/>
      <c r="Z45" s="1253"/>
      <c r="AA45" s="1253"/>
    </row>
    <row r="46" spans="1:27" ht="38.25">
      <c r="A46" s="1251"/>
      <c r="B46" s="1252" t="s">
        <v>8194</v>
      </c>
      <c r="C46" s="1252" t="s">
        <v>12900</v>
      </c>
      <c r="D46" s="1252" t="s">
        <v>4783</v>
      </c>
      <c r="E46" s="1252" t="s">
        <v>752</v>
      </c>
      <c r="F46" s="1252"/>
      <c r="G46" s="1252" t="s">
        <v>14073</v>
      </c>
      <c r="H46" s="1253"/>
      <c r="I46" s="1253"/>
      <c r="J46" s="1253"/>
      <c r="K46" s="1253"/>
      <c r="L46" s="1253"/>
      <c r="M46" s="1253"/>
      <c r="N46" s="1253"/>
      <c r="O46" s="1253"/>
      <c r="P46" s="1253"/>
      <c r="Q46" s="1253"/>
      <c r="R46" s="1253"/>
      <c r="S46" s="1253"/>
      <c r="T46" s="1253"/>
      <c r="U46" s="1253"/>
      <c r="V46" s="1253"/>
      <c r="W46" s="1253"/>
      <c r="X46" s="1253"/>
      <c r="Y46" s="1253"/>
      <c r="Z46" s="1253"/>
      <c r="AA46" s="1253"/>
    </row>
    <row r="47" spans="1:27" ht="76.5">
      <c r="A47" s="1251"/>
      <c r="B47" s="1252" t="s">
        <v>8194</v>
      </c>
      <c r="C47" s="1252" t="s">
        <v>14074</v>
      </c>
      <c r="D47" s="1252" t="s">
        <v>4783</v>
      </c>
      <c r="E47" s="1252" t="s">
        <v>752</v>
      </c>
      <c r="F47" s="1252" t="s">
        <v>14013</v>
      </c>
      <c r="G47" s="1252" t="s">
        <v>14075</v>
      </c>
      <c r="H47" s="1253"/>
      <c r="I47" s="1253"/>
      <c r="J47" s="1253"/>
      <c r="K47" s="1253"/>
      <c r="L47" s="1253"/>
      <c r="M47" s="1253"/>
      <c r="N47" s="1253"/>
      <c r="O47" s="1253"/>
      <c r="P47" s="1253"/>
      <c r="Q47" s="1253"/>
      <c r="R47" s="1253"/>
      <c r="S47" s="1253"/>
      <c r="T47" s="1253"/>
      <c r="U47" s="1253"/>
      <c r="V47" s="1253"/>
      <c r="W47" s="1253"/>
      <c r="X47" s="1253"/>
      <c r="Y47" s="1253"/>
      <c r="Z47" s="1253"/>
      <c r="AA47" s="1253"/>
    </row>
    <row r="48" spans="1:27" ht="127.5">
      <c r="A48" s="1251"/>
      <c r="B48" s="1252" t="s">
        <v>8194</v>
      </c>
      <c r="C48" s="1252" t="s">
        <v>13701</v>
      </c>
      <c r="D48" s="1252" t="s">
        <v>4783</v>
      </c>
      <c r="E48" s="1252" t="s">
        <v>752</v>
      </c>
      <c r="F48" s="1252" t="s">
        <v>14076</v>
      </c>
      <c r="G48" s="1252" t="s">
        <v>14077</v>
      </c>
      <c r="H48" s="1253"/>
      <c r="I48" s="1253"/>
      <c r="J48" s="1253"/>
      <c r="K48" s="1253"/>
      <c r="L48" s="1253"/>
      <c r="M48" s="1253"/>
      <c r="N48" s="1253"/>
      <c r="O48" s="1253"/>
      <c r="P48" s="1253"/>
      <c r="Q48" s="1253"/>
      <c r="R48" s="1253"/>
      <c r="S48" s="1253"/>
      <c r="T48" s="1253"/>
      <c r="U48" s="1253"/>
      <c r="V48" s="1253"/>
      <c r="W48" s="1253"/>
      <c r="X48" s="1253"/>
      <c r="Y48" s="1253"/>
      <c r="Z48" s="1253"/>
      <c r="AA48" s="1253"/>
    </row>
    <row r="49" spans="1:27" ht="25.5">
      <c r="A49" s="1254"/>
      <c r="B49" s="1255" t="s">
        <v>7651</v>
      </c>
      <c r="C49" s="1255" t="s">
        <v>14078</v>
      </c>
      <c r="D49" s="1255" t="s">
        <v>752</v>
      </c>
      <c r="E49" s="1255" t="s">
        <v>752</v>
      </c>
      <c r="F49" s="1256"/>
      <c r="G49" s="1255" t="s">
        <v>752</v>
      </c>
      <c r="H49" s="1256"/>
      <c r="I49" s="1256"/>
      <c r="J49" s="1256"/>
      <c r="K49" s="1256"/>
      <c r="L49" s="1256"/>
      <c r="M49" s="1256"/>
      <c r="N49" s="1256"/>
      <c r="O49" s="1256"/>
      <c r="P49" s="1256"/>
      <c r="Q49" s="1256"/>
      <c r="R49" s="1256"/>
      <c r="S49" s="1256"/>
      <c r="T49" s="1256"/>
      <c r="U49" s="1256"/>
      <c r="V49" s="1256"/>
      <c r="W49" s="1256"/>
      <c r="X49" s="1256"/>
      <c r="Y49" s="1256"/>
      <c r="Z49" s="1256"/>
      <c r="AA49" s="1256"/>
    </row>
    <row r="50" spans="1:27" ht="51">
      <c r="A50" s="1234">
        <v>34</v>
      </c>
      <c r="B50" s="1239" t="s">
        <v>7068</v>
      </c>
      <c r="C50" s="1239" t="s">
        <v>14079</v>
      </c>
      <c r="D50" s="1239" t="s">
        <v>14080</v>
      </c>
      <c r="E50" s="1239" t="s">
        <v>752</v>
      </c>
      <c r="F50" s="1239" t="s">
        <v>14081</v>
      </c>
      <c r="G50" s="1240"/>
      <c r="H50" s="1240"/>
      <c r="I50" s="1240"/>
      <c r="J50" s="1240"/>
      <c r="K50" s="1240"/>
      <c r="L50" s="1240"/>
      <c r="M50" s="1240"/>
      <c r="N50" s="1240"/>
      <c r="O50" s="1240"/>
      <c r="P50" s="1240"/>
      <c r="Q50" s="1240"/>
      <c r="R50" s="1240"/>
      <c r="S50" s="1240"/>
      <c r="T50" s="1240"/>
      <c r="U50" s="1240"/>
      <c r="V50" s="1240"/>
      <c r="W50" s="1240"/>
      <c r="X50" s="1240"/>
      <c r="Y50" s="1240"/>
      <c r="Z50" s="1240"/>
      <c r="AA50" s="1240"/>
    </row>
    <row r="51" spans="1:27" ht="76.5">
      <c r="A51" s="1234">
        <v>35</v>
      </c>
      <c r="B51" s="1239" t="s">
        <v>14082</v>
      </c>
      <c r="C51" s="1239" t="s">
        <v>9083</v>
      </c>
      <c r="D51" s="1239" t="s">
        <v>4783</v>
      </c>
      <c r="E51" s="1239" t="s">
        <v>752</v>
      </c>
      <c r="F51" s="1239" t="s">
        <v>14083</v>
      </c>
      <c r="G51" s="1239" t="s">
        <v>4783</v>
      </c>
      <c r="H51" s="1240"/>
      <c r="I51" s="1240"/>
      <c r="J51" s="1240"/>
      <c r="K51" s="1240"/>
      <c r="L51" s="1240"/>
      <c r="M51" s="1240"/>
      <c r="N51" s="1240"/>
      <c r="O51" s="1240"/>
      <c r="P51" s="1240"/>
      <c r="Q51" s="1240"/>
      <c r="R51" s="1240"/>
      <c r="S51" s="1240"/>
      <c r="T51" s="1240"/>
      <c r="U51" s="1240"/>
      <c r="V51" s="1240"/>
      <c r="W51" s="1240"/>
      <c r="X51" s="1240"/>
      <c r="Y51" s="1240"/>
      <c r="Z51" s="1240"/>
      <c r="AA51" s="1240"/>
    </row>
    <row r="52" spans="1:27" ht="38.25">
      <c r="A52" s="1234">
        <v>36</v>
      </c>
      <c r="B52" s="1239" t="s">
        <v>8016</v>
      </c>
      <c r="C52" s="1239" t="s">
        <v>14084</v>
      </c>
      <c r="D52" s="1239" t="s">
        <v>14085</v>
      </c>
      <c r="E52" s="1239" t="s">
        <v>752</v>
      </c>
      <c r="F52" s="1240"/>
      <c r="G52" s="1240"/>
      <c r="H52" s="1240"/>
      <c r="I52" s="1240"/>
      <c r="J52" s="1240"/>
      <c r="K52" s="1240"/>
      <c r="L52" s="1240"/>
      <c r="M52" s="1240"/>
      <c r="N52" s="1240"/>
      <c r="O52" s="1240"/>
      <c r="P52" s="1240"/>
      <c r="Q52" s="1240"/>
      <c r="R52" s="1240"/>
      <c r="S52" s="1240"/>
      <c r="T52" s="1240"/>
      <c r="U52" s="1240"/>
      <c r="V52" s="1240"/>
      <c r="W52" s="1240"/>
      <c r="X52" s="1240"/>
      <c r="Y52" s="1240"/>
      <c r="Z52" s="1240"/>
      <c r="AA52" s="1240"/>
    </row>
    <row r="53" spans="1:27" ht="38.25">
      <c r="A53" s="1234">
        <v>37</v>
      </c>
      <c r="B53" s="1239" t="s">
        <v>8016</v>
      </c>
      <c r="C53" s="1239" t="s">
        <v>14086</v>
      </c>
      <c r="D53" s="1239" t="s">
        <v>14085</v>
      </c>
      <c r="E53" s="1239" t="s">
        <v>752</v>
      </c>
      <c r="F53" s="1240"/>
      <c r="G53" s="1240"/>
      <c r="H53" s="1240"/>
      <c r="I53" s="1240"/>
      <c r="J53" s="1240"/>
      <c r="K53" s="1240"/>
      <c r="L53" s="1240"/>
      <c r="M53" s="1240"/>
      <c r="N53" s="1240"/>
      <c r="O53" s="1240"/>
      <c r="P53" s="1240"/>
      <c r="Q53" s="1240"/>
      <c r="R53" s="1240"/>
      <c r="S53" s="1240"/>
      <c r="T53" s="1240"/>
      <c r="U53" s="1240"/>
      <c r="V53" s="1240"/>
      <c r="W53" s="1240"/>
      <c r="X53" s="1240"/>
      <c r="Y53" s="1240"/>
      <c r="Z53" s="1240"/>
      <c r="AA53" s="1240"/>
    </row>
    <row r="54" spans="1:27" ht="38.25">
      <c r="A54" s="1234">
        <v>38</v>
      </c>
      <c r="B54" s="1239" t="s">
        <v>8016</v>
      </c>
      <c r="C54" s="1239" t="s">
        <v>14087</v>
      </c>
      <c r="D54" s="1239" t="s">
        <v>14085</v>
      </c>
      <c r="E54" s="1239" t="s">
        <v>752</v>
      </c>
      <c r="F54" s="1240"/>
      <c r="G54" s="1240"/>
      <c r="H54" s="1240"/>
      <c r="I54" s="1240"/>
      <c r="J54" s="1240"/>
      <c r="K54" s="1240"/>
      <c r="L54" s="1240"/>
      <c r="M54" s="1240"/>
      <c r="N54" s="1240"/>
      <c r="O54" s="1240"/>
      <c r="P54" s="1240"/>
      <c r="Q54" s="1240"/>
      <c r="R54" s="1240"/>
      <c r="S54" s="1240"/>
      <c r="T54" s="1240"/>
      <c r="U54" s="1240"/>
      <c r="V54" s="1240"/>
      <c r="W54" s="1240"/>
      <c r="X54" s="1240"/>
      <c r="Y54" s="1240"/>
      <c r="Z54" s="1240"/>
      <c r="AA54" s="1240"/>
    </row>
    <row r="55" spans="1:27" ht="38.25">
      <c r="A55" s="1234">
        <v>39</v>
      </c>
      <c r="B55" s="1239" t="s">
        <v>8016</v>
      </c>
      <c r="C55" s="1239" t="s">
        <v>14088</v>
      </c>
      <c r="D55" s="1239" t="s">
        <v>14085</v>
      </c>
      <c r="E55" s="1239" t="s">
        <v>752</v>
      </c>
      <c r="F55" s="1240"/>
      <c r="G55" s="1240"/>
      <c r="H55" s="1240"/>
      <c r="I55" s="1240"/>
      <c r="J55" s="1240"/>
      <c r="K55" s="1240"/>
      <c r="L55" s="1240"/>
      <c r="M55" s="1240"/>
      <c r="N55" s="1240"/>
      <c r="O55" s="1240"/>
      <c r="P55" s="1240"/>
      <c r="Q55" s="1240"/>
      <c r="R55" s="1240"/>
      <c r="S55" s="1240"/>
      <c r="T55" s="1240"/>
      <c r="U55" s="1240"/>
      <c r="V55" s="1240"/>
      <c r="W55" s="1240"/>
      <c r="X55" s="1240"/>
      <c r="Y55" s="1240"/>
      <c r="Z55" s="1240"/>
      <c r="AA55" s="1240"/>
    </row>
    <row r="56" spans="1:27" ht="38.25">
      <c r="A56" s="1234">
        <v>40</v>
      </c>
      <c r="B56" s="1239" t="s">
        <v>8016</v>
      </c>
      <c r="C56" s="1239" t="s">
        <v>14089</v>
      </c>
      <c r="D56" s="1239" t="s">
        <v>14085</v>
      </c>
      <c r="E56" s="1239" t="s">
        <v>752</v>
      </c>
      <c r="F56" s="1240"/>
      <c r="G56" s="1240"/>
      <c r="H56" s="1240"/>
      <c r="I56" s="1240"/>
      <c r="J56" s="1240"/>
      <c r="K56" s="1240"/>
      <c r="L56" s="1240"/>
      <c r="M56" s="1240"/>
      <c r="N56" s="1240"/>
      <c r="O56" s="1240"/>
      <c r="P56" s="1240"/>
      <c r="Q56" s="1240"/>
      <c r="R56" s="1240"/>
      <c r="S56" s="1240"/>
      <c r="T56" s="1240"/>
      <c r="U56" s="1240"/>
      <c r="V56" s="1240"/>
      <c r="W56" s="1240"/>
      <c r="X56" s="1240"/>
      <c r="Y56" s="1240"/>
      <c r="Z56" s="1240"/>
      <c r="AA56" s="1240"/>
    </row>
    <row r="57" spans="1:27" ht="12.75">
      <c r="A57" s="1234">
        <v>41</v>
      </c>
      <c r="B57" s="1240"/>
      <c r="C57" s="1240"/>
      <c r="D57" s="1240"/>
      <c r="E57" s="1240"/>
      <c r="F57" s="1240"/>
      <c r="G57" s="1240"/>
      <c r="H57" s="1240"/>
      <c r="I57" s="1240"/>
      <c r="J57" s="1240"/>
      <c r="K57" s="1240"/>
      <c r="L57" s="1240"/>
      <c r="M57" s="1240"/>
      <c r="N57" s="1240"/>
      <c r="O57" s="1240"/>
      <c r="P57" s="1240"/>
      <c r="Q57" s="1240"/>
      <c r="R57" s="1240"/>
      <c r="S57" s="1240"/>
      <c r="T57" s="1240"/>
      <c r="U57" s="1240"/>
      <c r="V57" s="1240"/>
      <c r="W57" s="1240"/>
      <c r="X57" s="1240"/>
      <c r="Y57" s="1240"/>
      <c r="Z57" s="1240"/>
      <c r="AA57" s="1240"/>
    </row>
    <row r="58" spans="1:27" ht="12.75">
      <c r="A58" s="1234">
        <v>42</v>
      </c>
      <c r="B58" s="1240"/>
      <c r="C58" s="1240"/>
      <c r="D58" s="1240"/>
      <c r="E58" s="1240"/>
      <c r="F58" s="1240"/>
      <c r="G58" s="1240"/>
      <c r="H58" s="1240"/>
      <c r="I58" s="1240"/>
      <c r="J58" s="1240"/>
      <c r="K58" s="1240"/>
      <c r="L58" s="1240"/>
      <c r="M58" s="1240"/>
      <c r="N58" s="1240"/>
      <c r="O58" s="1240"/>
      <c r="P58" s="1240"/>
      <c r="Q58" s="1240"/>
      <c r="R58" s="1240"/>
      <c r="S58" s="1240"/>
      <c r="T58" s="1240"/>
      <c r="U58" s="1240"/>
      <c r="V58" s="1240"/>
      <c r="W58" s="1240"/>
      <c r="X58" s="1240"/>
      <c r="Y58" s="1240"/>
      <c r="Z58" s="1240"/>
      <c r="AA58" s="1240"/>
    </row>
    <row r="59" spans="1:27" ht="12.75">
      <c r="A59" s="1234">
        <v>43</v>
      </c>
      <c r="B59" s="1240"/>
      <c r="C59" s="1240"/>
      <c r="D59" s="1240"/>
      <c r="E59" s="1240"/>
      <c r="F59" s="1240"/>
      <c r="G59" s="1240"/>
      <c r="H59" s="1240"/>
      <c r="I59" s="1240"/>
      <c r="J59" s="1240"/>
      <c r="K59" s="1240"/>
      <c r="L59" s="1240"/>
      <c r="M59" s="1240"/>
      <c r="N59" s="1240"/>
      <c r="O59" s="1240"/>
      <c r="P59" s="1240"/>
      <c r="Q59" s="1240"/>
      <c r="R59" s="1240"/>
      <c r="S59" s="1240"/>
      <c r="T59" s="1240"/>
      <c r="U59" s="1240"/>
      <c r="V59" s="1240"/>
      <c r="W59" s="1240"/>
      <c r="X59" s="1240"/>
      <c r="Y59" s="1240"/>
      <c r="Z59" s="1240"/>
      <c r="AA59" s="1240"/>
    </row>
    <row r="60" spans="1:27" ht="12.75">
      <c r="A60" s="1234">
        <v>44</v>
      </c>
      <c r="B60" s="1240"/>
      <c r="C60" s="1240"/>
      <c r="D60" s="1240"/>
      <c r="E60" s="1240"/>
      <c r="F60" s="1240"/>
      <c r="G60" s="1240"/>
      <c r="H60" s="1240"/>
      <c r="I60" s="1240"/>
      <c r="J60" s="1240"/>
      <c r="K60" s="1240"/>
      <c r="L60" s="1240"/>
      <c r="M60" s="1240"/>
      <c r="N60" s="1240"/>
      <c r="O60" s="1240"/>
      <c r="P60" s="1240"/>
      <c r="Q60" s="1240"/>
      <c r="R60" s="1240"/>
      <c r="S60" s="1240"/>
      <c r="T60" s="1240"/>
      <c r="U60" s="1240"/>
      <c r="V60" s="1240"/>
      <c r="W60" s="1240"/>
      <c r="X60" s="1240"/>
      <c r="Y60" s="1240"/>
      <c r="Z60" s="1240"/>
      <c r="AA60" s="1240"/>
    </row>
    <row r="61" spans="1:27" ht="12.75">
      <c r="A61" s="1234">
        <v>45</v>
      </c>
      <c r="B61" s="1240"/>
      <c r="C61" s="1240"/>
      <c r="D61" s="1240"/>
      <c r="E61" s="1240"/>
      <c r="F61" s="1240"/>
      <c r="G61" s="1240"/>
      <c r="H61" s="1240"/>
      <c r="I61" s="1240"/>
      <c r="J61" s="1240"/>
      <c r="K61" s="1240"/>
      <c r="L61" s="1240"/>
      <c r="M61" s="1240"/>
      <c r="N61" s="1240"/>
      <c r="O61" s="1240"/>
      <c r="P61" s="1240"/>
      <c r="Q61" s="1240"/>
      <c r="R61" s="1240"/>
      <c r="S61" s="1240"/>
      <c r="T61" s="1240"/>
      <c r="U61" s="1240"/>
      <c r="V61" s="1240"/>
      <c r="W61" s="1240"/>
      <c r="X61" s="1240"/>
      <c r="Y61" s="1240"/>
      <c r="Z61" s="1240"/>
      <c r="AA61" s="1240"/>
    </row>
    <row r="62" spans="1:27" ht="12.75">
      <c r="A62" s="1234">
        <v>46</v>
      </c>
      <c r="B62" s="1240"/>
      <c r="C62" s="1240"/>
      <c r="D62" s="1240"/>
      <c r="E62" s="1240"/>
      <c r="F62" s="1240"/>
      <c r="G62" s="1240"/>
      <c r="H62" s="1240"/>
      <c r="I62" s="1240"/>
      <c r="J62" s="1240"/>
      <c r="K62" s="1240"/>
      <c r="L62" s="1240"/>
      <c r="M62" s="1240"/>
      <c r="N62" s="1240"/>
      <c r="O62" s="1240"/>
      <c r="P62" s="1240"/>
      <c r="Q62" s="1240"/>
      <c r="R62" s="1240"/>
      <c r="S62" s="1240"/>
      <c r="T62" s="1240"/>
      <c r="U62" s="1240"/>
      <c r="V62" s="1240"/>
      <c r="W62" s="1240"/>
      <c r="X62" s="1240"/>
      <c r="Y62" s="1240"/>
      <c r="Z62" s="1240"/>
      <c r="AA62" s="1240"/>
    </row>
    <row r="63" spans="1:27" ht="12.75">
      <c r="A63" s="1234">
        <v>47</v>
      </c>
      <c r="B63" s="1240"/>
      <c r="C63" s="1240"/>
      <c r="D63" s="1240"/>
      <c r="E63" s="1240"/>
      <c r="F63" s="1240"/>
      <c r="G63" s="1240"/>
      <c r="H63" s="1240"/>
      <c r="I63" s="1240"/>
      <c r="J63" s="1240"/>
      <c r="K63" s="1240"/>
      <c r="L63" s="1240"/>
      <c r="M63" s="1240"/>
      <c r="N63" s="1240"/>
      <c r="O63" s="1240"/>
      <c r="P63" s="1240"/>
      <c r="Q63" s="1240"/>
      <c r="R63" s="1240"/>
      <c r="S63" s="1240"/>
      <c r="T63" s="1240"/>
      <c r="U63" s="1240"/>
      <c r="V63" s="1240"/>
      <c r="W63" s="1240"/>
      <c r="X63" s="1240"/>
      <c r="Y63" s="1240"/>
      <c r="Z63" s="1240"/>
      <c r="AA63" s="1240"/>
    </row>
    <row r="64" spans="1:27" ht="12.75">
      <c r="A64" s="1234">
        <v>48</v>
      </c>
      <c r="B64" s="1240"/>
      <c r="C64" s="1240"/>
      <c r="D64" s="1240"/>
      <c r="E64" s="1240"/>
      <c r="F64" s="1240"/>
      <c r="G64" s="1240"/>
      <c r="H64" s="1240"/>
      <c r="I64" s="1240"/>
      <c r="J64" s="1240"/>
      <c r="K64" s="1240"/>
      <c r="L64" s="1240"/>
      <c r="M64" s="1240"/>
      <c r="N64" s="1240"/>
      <c r="O64" s="1240"/>
      <c r="P64" s="1240"/>
      <c r="Q64" s="1240"/>
      <c r="R64" s="1240"/>
      <c r="S64" s="1240"/>
      <c r="T64" s="1240"/>
      <c r="U64" s="1240"/>
      <c r="V64" s="1240"/>
      <c r="W64" s="1240"/>
      <c r="X64" s="1240"/>
      <c r="Y64" s="1240"/>
      <c r="Z64" s="1240"/>
      <c r="AA64" s="1240"/>
    </row>
    <row r="65" spans="1:27" ht="12.75">
      <c r="A65" s="1234">
        <v>49</v>
      </c>
      <c r="B65" s="1240"/>
      <c r="C65" s="1240"/>
      <c r="D65" s="1240"/>
      <c r="E65" s="1240"/>
      <c r="F65" s="1240"/>
      <c r="G65" s="1240"/>
      <c r="H65" s="1240"/>
      <c r="I65" s="1240"/>
      <c r="J65" s="1240"/>
      <c r="K65" s="1240"/>
      <c r="L65" s="1240"/>
      <c r="M65" s="1240"/>
      <c r="N65" s="1240"/>
      <c r="O65" s="1240"/>
      <c r="P65" s="1240"/>
      <c r="Q65" s="1240"/>
      <c r="R65" s="1240"/>
      <c r="S65" s="1240"/>
      <c r="T65" s="1240"/>
      <c r="U65" s="1240"/>
      <c r="V65" s="1240"/>
      <c r="W65" s="1240"/>
      <c r="X65" s="1240"/>
      <c r="Y65" s="1240"/>
      <c r="Z65" s="1240"/>
      <c r="AA65" s="1240"/>
    </row>
    <row r="66" spans="1:27" ht="12.75">
      <c r="A66" s="1234">
        <v>50</v>
      </c>
      <c r="B66" s="1240"/>
      <c r="C66" s="1240"/>
      <c r="D66" s="1240"/>
      <c r="E66" s="1240"/>
      <c r="F66" s="1240"/>
      <c r="G66" s="1240"/>
      <c r="H66" s="1240"/>
      <c r="I66" s="1240"/>
      <c r="J66" s="1240"/>
      <c r="K66" s="1240"/>
      <c r="L66" s="1240"/>
      <c r="M66" s="1240"/>
      <c r="N66" s="1240"/>
      <c r="O66" s="1240"/>
      <c r="P66" s="1240"/>
      <c r="Q66" s="1240"/>
      <c r="R66" s="1240"/>
      <c r="S66" s="1240"/>
      <c r="T66" s="1240"/>
      <c r="U66" s="1240"/>
      <c r="V66" s="1240"/>
      <c r="W66" s="1240"/>
      <c r="X66" s="1240"/>
      <c r="Y66" s="1240"/>
      <c r="Z66" s="1240"/>
      <c r="AA66" s="1240"/>
    </row>
    <row r="67" spans="1:27" ht="12.75">
      <c r="A67" s="1234">
        <v>51</v>
      </c>
      <c r="B67" s="1240"/>
      <c r="C67" s="1240"/>
      <c r="D67" s="1240"/>
      <c r="E67" s="1240"/>
      <c r="F67" s="1240"/>
      <c r="G67" s="1240"/>
      <c r="H67" s="1240"/>
      <c r="I67" s="1240"/>
      <c r="J67" s="1240"/>
      <c r="K67" s="1240"/>
      <c r="L67" s="1240"/>
      <c r="M67" s="1240"/>
      <c r="N67" s="1240"/>
      <c r="O67" s="1240"/>
      <c r="P67" s="1240"/>
      <c r="Q67" s="1240"/>
      <c r="R67" s="1240"/>
      <c r="S67" s="1240"/>
      <c r="T67" s="1240"/>
      <c r="U67" s="1240"/>
      <c r="V67" s="1240"/>
      <c r="W67" s="1240"/>
      <c r="X67" s="1240"/>
      <c r="Y67" s="1240"/>
      <c r="Z67" s="1240"/>
      <c r="AA67" s="1240"/>
    </row>
    <row r="68" spans="1:27" ht="12.75">
      <c r="A68" s="1234">
        <v>52</v>
      </c>
      <c r="B68" s="1240"/>
      <c r="C68" s="1240"/>
      <c r="D68" s="1240"/>
      <c r="E68" s="1240"/>
      <c r="F68" s="1240"/>
      <c r="G68" s="1240"/>
      <c r="H68" s="1240"/>
      <c r="I68" s="1240"/>
      <c r="J68" s="1240"/>
      <c r="K68" s="1240"/>
      <c r="L68" s="1240"/>
      <c r="M68" s="1240"/>
      <c r="N68" s="1240"/>
      <c r="O68" s="1240"/>
      <c r="P68" s="1240"/>
      <c r="Q68" s="1240"/>
      <c r="R68" s="1240"/>
      <c r="S68" s="1240"/>
      <c r="T68" s="1240"/>
      <c r="U68" s="1240"/>
      <c r="V68" s="1240"/>
      <c r="W68" s="1240"/>
      <c r="X68" s="1240"/>
      <c r="Y68" s="1240"/>
      <c r="Z68" s="1240"/>
      <c r="AA68" s="1240"/>
    </row>
    <row r="69" spans="1:27" ht="76.5">
      <c r="A69" s="1234">
        <v>53</v>
      </c>
      <c r="B69" s="1239" t="s">
        <v>14090</v>
      </c>
      <c r="C69" s="1239" t="s">
        <v>14091</v>
      </c>
      <c r="D69" s="1239" t="s">
        <v>14092</v>
      </c>
      <c r="E69" s="1239" t="s">
        <v>14093</v>
      </c>
      <c r="F69" s="1239" t="s">
        <v>14094</v>
      </c>
      <c r="G69" s="1239" t="s">
        <v>14095</v>
      </c>
      <c r="H69" s="1239" t="s">
        <v>14096</v>
      </c>
      <c r="I69" s="1239" t="s">
        <v>14097</v>
      </c>
      <c r="J69" s="1240"/>
      <c r="K69" s="1240"/>
      <c r="L69" s="1240"/>
      <c r="M69" s="1240"/>
      <c r="N69" s="1240"/>
      <c r="O69" s="1240"/>
      <c r="P69" s="1240"/>
      <c r="Q69" s="1240"/>
      <c r="R69" s="1240"/>
      <c r="S69" s="1240"/>
      <c r="T69" s="1240"/>
      <c r="U69" s="1240"/>
      <c r="V69" s="1240"/>
      <c r="W69" s="1240"/>
      <c r="X69" s="1240"/>
      <c r="Y69" s="1240"/>
      <c r="Z69" s="1240"/>
      <c r="AA69" s="1240"/>
    </row>
    <row r="70" spans="1:27" ht="12.75">
      <c r="A70" s="1234">
        <v>54</v>
      </c>
      <c r="B70" s="1240"/>
      <c r="C70" s="1240"/>
      <c r="D70" s="1240"/>
      <c r="E70" s="1240"/>
      <c r="F70" s="1240"/>
      <c r="G70" s="1240"/>
      <c r="H70" s="1240"/>
      <c r="I70" s="1240"/>
      <c r="J70" s="1240"/>
      <c r="K70" s="1240"/>
      <c r="L70" s="1240"/>
      <c r="M70" s="1240"/>
      <c r="N70" s="1240"/>
      <c r="O70" s="1240"/>
      <c r="P70" s="1240"/>
      <c r="Q70" s="1240"/>
      <c r="R70" s="1240"/>
      <c r="S70" s="1240"/>
      <c r="T70" s="1240"/>
      <c r="U70" s="1240"/>
      <c r="V70" s="1240"/>
      <c r="W70" s="1240"/>
      <c r="X70" s="1240"/>
      <c r="Y70" s="1240"/>
      <c r="Z70" s="1240"/>
      <c r="AA70" s="1240"/>
    </row>
    <row r="71" spans="1:27" ht="12.75">
      <c r="A71" s="1234">
        <v>55</v>
      </c>
      <c r="B71" s="1240"/>
      <c r="C71" s="1240"/>
      <c r="D71" s="1240"/>
      <c r="E71" s="1240"/>
      <c r="F71" s="1240"/>
      <c r="G71" s="1240"/>
      <c r="H71" s="1240"/>
      <c r="I71" s="1240"/>
      <c r="J71" s="1240"/>
      <c r="K71" s="1240"/>
      <c r="L71" s="1240"/>
      <c r="M71" s="1240"/>
      <c r="N71" s="1240"/>
      <c r="O71" s="1240"/>
      <c r="P71" s="1240"/>
      <c r="Q71" s="1240"/>
      <c r="R71" s="1240"/>
      <c r="S71" s="1240"/>
      <c r="T71" s="1240"/>
      <c r="U71" s="1240"/>
      <c r="V71" s="1240"/>
      <c r="W71" s="1240"/>
      <c r="X71" s="1240"/>
      <c r="Y71" s="1240"/>
      <c r="Z71" s="1240"/>
      <c r="AA71" s="1240"/>
    </row>
    <row r="72" spans="1:27" ht="12.75">
      <c r="A72" s="1234">
        <v>56</v>
      </c>
      <c r="B72" s="1240"/>
      <c r="C72" s="1240"/>
      <c r="D72" s="1240"/>
      <c r="E72" s="1240"/>
      <c r="F72" s="1240"/>
      <c r="G72" s="1240"/>
      <c r="H72" s="1240"/>
      <c r="I72" s="1240"/>
      <c r="J72" s="1240"/>
      <c r="K72" s="1240"/>
      <c r="L72" s="1240"/>
      <c r="M72" s="1240"/>
      <c r="N72" s="1240"/>
      <c r="O72" s="1240"/>
      <c r="P72" s="1240"/>
      <c r="Q72" s="1240"/>
      <c r="R72" s="1240"/>
      <c r="S72" s="1240"/>
      <c r="T72" s="1240"/>
      <c r="U72" s="1240"/>
      <c r="V72" s="1240"/>
      <c r="W72" s="1240"/>
      <c r="X72" s="1240"/>
      <c r="Y72" s="1240"/>
      <c r="Z72" s="1240"/>
      <c r="AA72" s="1240"/>
    </row>
    <row r="73" spans="1:27" ht="12.75">
      <c r="A73" s="1234">
        <v>57</v>
      </c>
      <c r="B73" s="1240"/>
      <c r="C73" s="1240"/>
      <c r="D73" s="1240"/>
      <c r="E73" s="1240"/>
      <c r="F73" s="1240"/>
      <c r="G73" s="1240"/>
      <c r="H73" s="1240"/>
      <c r="I73" s="1240"/>
      <c r="J73" s="1240"/>
      <c r="K73" s="1240"/>
      <c r="L73" s="1240"/>
      <c r="M73" s="1240"/>
      <c r="N73" s="1240"/>
      <c r="O73" s="1240"/>
      <c r="P73" s="1240"/>
      <c r="Q73" s="1240"/>
      <c r="R73" s="1240"/>
      <c r="S73" s="1240"/>
      <c r="T73" s="1240"/>
      <c r="U73" s="1240"/>
      <c r="V73" s="1240"/>
      <c r="W73" s="1240"/>
      <c r="X73" s="1240"/>
      <c r="Y73" s="1240"/>
      <c r="Z73" s="1240"/>
      <c r="AA73" s="1240"/>
    </row>
    <row r="74" spans="1:27" ht="12.75">
      <c r="A74" s="1234">
        <v>58</v>
      </c>
      <c r="B74" s="1240"/>
      <c r="C74" s="1240"/>
      <c r="D74" s="1240"/>
      <c r="E74" s="1240"/>
      <c r="F74" s="1240"/>
      <c r="G74" s="1240"/>
      <c r="H74" s="1240"/>
      <c r="I74" s="1240"/>
      <c r="J74" s="1240"/>
      <c r="K74" s="1240"/>
      <c r="L74" s="1240"/>
      <c r="M74" s="1240"/>
      <c r="N74" s="1240"/>
      <c r="O74" s="1240"/>
      <c r="P74" s="1240"/>
      <c r="Q74" s="1240"/>
      <c r="R74" s="1240"/>
      <c r="S74" s="1240"/>
      <c r="T74" s="1240"/>
      <c r="U74" s="1240"/>
      <c r="V74" s="1240"/>
      <c r="W74" s="1240"/>
      <c r="X74" s="1240"/>
      <c r="Y74" s="1240"/>
      <c r="Z74" s="1240"/>
      <c r="AA74" s="1240"/>
    </row>
    <row r="75" spans="1:27" ht="12.75">
      <c r="A75" s="1234">
        <v>59</v>
      </c>
      <c r="B75" s="1240"/>
      <c r="C75" s="1240"/>
      <c r="D75" s="1240"/>
      <c r="E75" s="1240"/>
      <c r="F75" s="1240"/>
      <c r="G75" s="1240"/>
      <c r="H75" s="1240"/>
      <c r="I75" s="1240"/>
      <c r="J75" s="1240"/>
      <c r="K75" s="1240"/>
      <c r="L75" s="1240"/>
      <c r="M75" s="1240"/>
      <c r="N75" s="1240"/>
      <c r="O75" s="1240"/>
      <c r="P75" s="1240"/>
      <c r="Q75" s="1240"/>
      <c r="R75" s="1240"/>
      <c r="S75" s="1240"/>
      <c r="T75" s="1240"/>
      <c r="U75" s="1240"/>
      <c r="V75" s="1240"/>
      <c r="W75" s="1240"/>
      <c r="X75" s="1240"/>
      <c r="Y75" s="1240"/>
      <c r="Z75" s="1240"/>
      <c r="AA75" s="1240"/>
    </row>
    <row r="76" spans="1:27" ht="12.75">
      <c r="A76" s="1234">
        <v>60</v>
      </c>
      <c r="B76" s="1240"/>
      <c r="C76" s="1240"/>
      <c r="D76" s="1240"/>
      <c r="E76" s="1240"/>
      <c r="F76" s="1240"/>
      <c r="G76" s="1240"/>
      <c r="H76" s="1240"/>
      <c r="I76" s="1240"/>
      <c r="J76" s="1240"/>
      <c r="K76" s="1240"/>
      <c r="L76" s="1240"/>
      <c r="M76" s="1240"/>
      <c r="N76" s="1240"/>
      <c r="O76" s="1240"/>
      <c r="P76" s="1240"/>
      <c r="Q76" s="1240"/>
      <c r="R76" s="1240"/>
      <c r="S76" s="1240"/>
      <c r="T76" s="1240"/>
      <c r="U76" s="1240"/>
      <c r="V76" s="1240"/>
      <c r="W76" s="1240"/>
      <c r="X76" s="1240"/>
      <c r="Y76" s="1240"/>
      <c r="Z76" s="1240"/>
      <c r="AA76" s="1240"/>
    </row>
    <row r="77" spans="1:27" ht="12.75">
      <c r="A77" s="1234">
        <v>61</v>
      </c>
      <c r="B77" s="1240"/>
      <c r="C77" s="1240"/>
      <c r="D77" s="1240"/>
      <c r="E77" s="1240"/>
      <c r="F77" s="1240"/>
      <c r="G77" s="1240"/>
      <c r="H77" s="1240"/>
      <c r="I77" s="1240"/>
      <c r="J77" s="1240"/>
      <c r="K77" s="1240"/>
      <c r="L77" s="1240"/>
      <c r="M77" s="1240"/>
      <c r="N77" s="1240"/>
      <c r="O77" s="1240"/>
      <c r="P77" s="1240"/>
      <c r="Q77" s="1240"/>
      <c r="R77" s="1240"/>
      <c r="S77" s="1240"/>
      <c r="T77" s="1240"/>
      <c r="U77" s="1240"/>
      <c r="V77" s="1240"/>
      <c r="W77" s="1240"/>
      <c r="X77" s="1240"/>
      <c r="Y77" s="1240"/>
      <c r="Z77" s="1240"/>
      <c r="AA77" s="1240"/>
    </row>
    <row r="78" spans="1:27" ht="12.75">
      <c r="A78" s="1234">
        <v>62</v>
      </c>
      <c r="B78" s="1240"/>
      <c r="C78" s="1240"/>
      <c r="D78" s="1240"/>
      <c r="E78" s="1240"/>
      <c r="F78" s="1240"/>
      <c r="G78" s="1240"/>
      <c r="H78" s="1240"/>
      <c r="I78" s="1240"/>
      <c r="J78" s="1240"/>
      <c r="K78" s="1240"/>
      <c r="L78" s="1240"/>
      <c r="M78" s="1240"/>
      <c r="N78" s="1240"/>
      <c r="O78" s="1240"/>
      <c r="P78" s="1240"/>
      <c r="Q78" s="1240"/>
      <c r="R78" s="1240"/>
      <c r="S78" s="1240"/>
      <c r="T78" s="1240"/>
      <c r="U78" s="1240"/>
      <c r="V78" s="1240"/>
      <c r="W78" s="1240"/>
      <c r="X78" s="1240"/>
      <c r="Y78" s="1240"/>
      <c r="Z78" s="1240"/>
      <c r="AA78" s="1240"/>
    </row>
    <row r="79" spans="1:27" ht="12.75">
      <c r="A79" s="1234">
        <v>63</v>
      </c>
      <c r="B79" s="1240"/>
      <c r="C79" s="1240"/>
      <c r="D79" s="1240"/>
      <c r="E79" s="1240"/>
      <c r="F79" s="1240"/>
      <c r="G79" s="1240"/>
      <c r="H79" s="1240"/>
      <c r="I79" s="1240"/>
      <c r="J79" s="1240"/>
      <c r="K79" s="1240"/>
      <c r="L79" s="1240"/>
      <c r="M79" s="1240"/>
      <c r="N79" s="1240"/>
      <c r="O79" s="1240"/>
      <c r="P79" s="1240"/>
      <c r="Q79" s="1240"/>
      <c r="R79" s="1240"/>
      <c r="S79" s="1240"/>
      <c r="T79" s="1240"/>
      <c r="U79" s="1240"/>
      <c r="V79" s="1240"/>
      <c r="W79" s="1240"/>
      <c r="X79" s="1240"/>
      <c r="Y79" s="1240"/>
      <c r="Z79" s="1240"/>
      <c r="AA79" s="1240"/>
    </row>
    <row r="80" spans="1:27" ht="12.75">
      <c r="A80" s="1234">
        <v>64</v>
      </c>
      <c r="B80" s="1240"/>
      <c r="C80" s="1240"/>
      <c r="D80" s="1240"/>
      <c r="E80" s="1240"/>
      <c r="F80" s="1240"/>
      <c r="G80" s="1240"/>
      <c r="H80" s="1240"/>
      <c r="I80" s="1240"/>
      <c r="J80" s="1240"/>
      <c r="K80" s="1240"/>
      <c r="L80" s="1240"/>
      <c r="M80" s="1240"/>
      <c r="N80" s="1240"/>
      <c r="O80" s="1240"/>
      <c r="P80" s="1240"/>
      <c r="Q80" s="1240"/>
      <c r="R80" s="1240"/>
      <c r="S80" s="1240"/>
      <c r="T80" s="1240"/>
      <c r="U80" s="1240"/>
      <c r="V80" s="1240"/>
      <c r="W80" s="1240"/>
      <c r="X80" s="1240"/>
      <c r="Y80" s="1240"/>
      <c r="Z80" s="1240"/>
      <c r="AA80" s="1240"/>
    </row>
    <row r="81" spans="1:27" ht="12.75">
      <c r="A81" s="1234">
        <v>65</v>
      </c>
      <c r="B81" s="1240"/>
      <c r="C81" s="1240"/>
      <c r="D81" s="1240"/>
      <c r="E81" s="1240"/>
      <c r="F81" s="1240"/>
      <c r="G81" s="1240"/>
      <c r="H81" s="1240"/>
      <c r="I81" s="1240"/>
      <c r="J81" s="1240"/>
      <c r="K81" s="1240"/>
      <c r="L81" s="1240"/>
      <c r="M81" s="1240"/>
      <c r="N81" s="1240"/>
      <c r="O81" s="1240"/>
      <c r="P81" s="1240"/>
      <c r="Q81" s="1240"/>
      <c r="R81" s="1240"/>
      <c r="S81" s="1240"/>
      <c r="T81" s="1240"/>
      <c r="U81" s="1240"/>
      <c r="V81" s="1240"/>
      <c r="W81" s="1240"/>
      <c r="X81" s="1240"/>
      <c r="Y81" s="1240"/>
      <c r="Z81" s="1240"/>
      <c r="AA81" s="1240"/>
    </row>
    <row r="82" spans="1:27" ht="12.75">
      <c r="A82" s="1234">
        <v>66</v>
      </c>
      <c r="B82" s="1240"/>
      <c r="C82" s="1240"/>
      <c r="D82" s="1240"/>
      <c r="E82" s="1240"/>
      <c r="F82" s="1240"/>
      <c r="G82" s="1240"/>
      <c r="H82" s="1240"/>
      <c r="I82" s="1240"/>
      <c r="J82" s="1240"/>
      <c r="K82" s="1240"/>
      <c r="L82" s="1240"/>
      <c r="M82" s="1240"/>
      <c r="N82" s="1240"/>
      <c r="O82" s="1240"/>
      <c r="P82" s="1240"/>
      <c r="Q82" s="1240"/>
      <c r="R82" s="1240"/>
      <c r="S82" s="1240"/>
      <c r="T82" s="1240"/>
      <c r="U82" s="1240"/>
      <c r="V82" s="1240"/>
      <c r="W82" s="1240"/>
      <c r="X82" s="1240"/>
      <c r="Y82" s="1240"/>
      <c r="Z82" s="1240"/>
      <c r="AA82" s="1240"/>
    </row>
    <row r="83" spans="1:27" ht="12.75">
      <c r="A83" s="1234">
        <v>67</v>
      </c>
      <c r="B83" s="1240"/>
      <c r="C83" s="1240"/>
      <c r="D83" s="1240"/>
      <c r="E83" s="1240"/>
      <c r="F83" s="1240"/>
      <c r="G83" s="1240"/>
      <c r="H83" s="1240"/>
      <c r="I83" s="1240"/>
      <c r="J83" s="1240"/>
      <c r="K83" s="1240"/>
      <c r="L83" s="1240"/>
      <c r="M83" s="1240"/>
      <c r="N83" s="1240"/>
      <c r="O83" s="1240"/>
      <c r="P83" s="1240"/>
      <c r="Q83" s="1240"/>
      <c r="R83" s="1240"/>
      <c r="S83" s="1240"/>
      <c r="T83" s="1240"/>
      <c r="U83" s="1240"/>
      <c r="V83" s="1240"/>
      <c r="W83" s="1240"/>
      <c r="X83" s="1240"/>
      <c r="Y83" s="1240"/>
      <c r="Z83" s="1240"/>
      <c r="AA83" s="1240"/>
    </row>
    <row r="84" spans="1:27" ht="12.75">
      <c r="A84" s="1234">
        <v>68</v>
      </c>
      <c r="B84" s="1240"/>
      <c r="C84" s="1240"/>
      <c r="D84" s="1240"/>
      <c r="E84" s="1240"/>
      <c r="F84" s="1240"/>
      <c r="G84" s="1240"/>
      <c r="H84" s="1240"/>
      <c r="I84" s="1240"/>
      <c r="J84" s="1240"/>
      <c r="K84" s="1240"/>
      <c r="L84" s="1240"/>
      <c r="M84" s="1240"/>
      <c r="N84" s="1240"/>
      <c r="O84" s="1240"/>
      <c r="P84" s="1240"/>
      <c r="Q84" s="1240"/>
      <c r="R84" s="1240"/>
      <c r="S84" s="1240"/>
      <c r="T84" s="1240"/>
      <c r="U84" s="1240"/>
      <c r="V84" s="1240"/>
      <c r="W84" s="1240"/>
      <c r="X84" s="1240"/>
      <c r="Y84" s="1240"/>
      <c r="Z84" s="1240"/>
      <c r="AA84" s="1240"/>
    </row>
    <row r="85" spans="1:27" ht="12.75">
      <c r="A85" s="1234">
        <v>69</v>
      </c>
      <c r="B85" s="1240"/>
      <c r="C85" s="1240"/>
      <c r="D85" s="1240"/>
      <c r="E85" s="1240"/>
      <c r="F85" s="1240"/>
      <c r="G85" s="1240"/>
      <c r="H85" s="1240"/>
      <c r="I85" s="1240"/>
      <c r="J85" s="1240"/>
      <c r="K85" s="1240"/>
      <c r="L85" s="1240"/>
      <c r="M85" s="1240"/>
      <c r="N85" s="1240"/>
      <c r="O85" s="1240"/>
      <c r="P85" s="1240"/>
      <c r="Q85" s="1240"/>
      <c r="R85" s="1240"/>
      <c r="S85" s="1240"/>
      <c r="T85" s="1240"/>
      <c r="U85" s="1240"/>
      <c r="V85" s="1240"/>
      <c r="W85" s="1240"/>
      <c r="X85" s="1240"/>
      <c r="Y85" s="1240"/>
      <c r="Z85" s="1240"/>
      <c r="AA85" s="1240"/>
    </row>
    <row r="86" spans="1:27" ht="12.75">
      <c r="A86" s="1234">
        <v>70</v>
      </c>
      <c r="B86" s="1240"/>
      <c r="C86" s="1240"/>
      <c r="D86" s="1240"/>
      <c r="E86" s="1240"/>
      <c r="F86" s="1240"/>
      <c r="G86" s="1240"/>
      <c r="H86" s="1240"/>
      <c r="I86" s="1240"/>
      <c r="J86" s="1240"/>
      <c r="K86" s="1240"/>
      <c r="L86" s="1240"/>
      <c r="M86" s="1240"/>
      <c r="N86" s="1240"/>
      <c r="O86" s="1240"/>
      <c r="P86" s="1240"/>
      <c r="Q86" s="1240"/>
      <c r="R86" s="1240"/>
      <c r="S86" s="1240"/>
      <c r="T86" s="1240"/>
      <c r="U86" s="1240"/>
      <c r="V86" s="1240"/>
      <c r="W86" s="1240"/>
      <c r="X86" s="1240"/>
      <c r="Y86" s="1240"/>
      <c r="Z86" s="1240"/>
      <c r="AA86" s="1240"/>
    </row>
    <row r="87" spans="1:27" ht="12.75">
      <c r="A87" s="1234">
        <v>71</v>
      </c>
      <c r="B87" s="1240"/>
      <c r="C87" s="1240"/>
      <c r="D87" s="1240"/>
      <c r="E87" s="1240"/>
      <c r="F87" s="1240"/>
      <c r="G87" s="1240"/>
      <c r="H87" s="1240"/>
      <c r="I87" s="1240"/>
      <c r="J87" s="1240"/>
      <c r="K87" s="1240"/>
      <c r="L87" s="1240"/>
      <c r="M87" s="1240"/>
      <c r="N87" s="1240"/>
      <c r="O87" s="1240"/>
      <c r="P87" s="1240"/>
      <c r="Q87" s="1240"/>
      <c r="R87" s="1240"/>
      <c r="S87" s="1240"/>
      <c r="T87" s="1240"/>
      <c r="U87" s="1240"/>
      <c r="V87" s="1240"/>
      <c r="W87" s="1240"/>
      <c r="X87" s="1240"/>
      <c r="Y87" s="1240"/>
      <c r="Z87" s="1240"/>
      <c r="AA87" s="1240"/>
    </row>
    <row r="88" spans="1:27" ht="12.75">
      <c r="A88" s="1234">
        <v>72</v>
      </c>
      <c r="B88" s="1240"/>
      <c r="C88" s="1240"/>
      <c r="D88" s="1240"/>
      <c r="E88" s="1240"/>
      <c r="F88" s="1240"/>
      <c r="G88" s="1240"/>
      <c r="H88" s="1240"/>
      <c r="I88" s="1240"/>
      <c r="J88" s="1240"/>
      <c r="K88" s="1240"/>
      <c r="L88" s="1240"/>
      <c r="M88" s="1240"/>
      <c r="N88" s="1240"/>
      <c r="O88" s="1240"/>
      <c r="P88" s="1240"/>
      <c r="Q88" s="1240"/>
      <c r="R88" s="1240"/>
      <c r="S88" s="1240"/>
      <c r="T88" s="1240"/>
      <c r="U88" s="1240"/>
      <c r="V88" s="1240"/>
      <c r="W88" s="1240"/>
      <c r="X88" s="1240"/>
      <c r="Y88" s="1240"/>
      <c r="Z88" s="1240"/>
      <c r="AA88" s="1240"/>
    </row>
    <row r="89" spans="1:27" ht="12.75">
      <c r="A89" s="1234">
        <v>73</v>
      </c>
      <c r="B89" s="1240"/>
      <c r="C89" s="1240"/>
      <c r="D89" s="1240"/>
      <c r="E89" s="1240"/>
      <c r="F89" s="1240"/>
      <c r="G89" s="1240"/>
      <c r="H89" s="1240"/>
      <c r="I89" s="1240"/>
      <c r="J89" s="1240"/>
      <c r="K89" s="1240"/>
      <c r="L89" s="1240"/>
      <c r="M89" s="1240"/>
      <c r="N89" s="1240"/>
      <c r="O89" s="1240"/>
      <c r="P89" s="1240"/>
      <c r="Q89" s="1240"/>
      <c r="R89" s="1240"/>
      <c r="S89" s="1240"/>
      <c r="T89" s="1240"/>
      <c r="U89" s="1240"/>
      <c r="V89" s="1240"/>
      <c r="W89" s="1240"/>
      <c r="X89" s="1240"/>
      <c r="Y89" s="1240"/>
      <c r="Z89" s="1240"/>
      <c r="AA89" s="1240"/>
    </row>
    <row r="90" spans="1:27" ht="12.75">
      <c r="A90" s="1234">
        <v>74</v>
      </c>
      <c r="B90" s="1240"/>
      <c r="C90" s="1240"/>
      <c r="D90" s="1240"/>
      <c r="E90" s="1240"/>
      <c r="F90" s="1240"/>
      <c r="G90" s="1240"/>
      <c r="H90" s="1240"/>
      <c r="I90" s="1240"/>
      <c r="J90" s="1240"/>
      <c r="K90" s="1240"/>
      <c r="L90" s="1240"/>
      <c r="M90" s="1240"/>
      <c r="N90" s="1240"/>
      <c r="O90" s="1240"/>
      <c r="P90" s="1240"/>
      <c r="Q90" s="1240"/>
      <c r="R90" s="1240"/>
      <c r="S90" s="1240"/>
      <c r="T90" s="1240"/>
      <c r="U90" s="1240"/>
      <c r="V90" s="1240"/>
      <c r="W90" s="1240"/>
      <c r="X90" s="1240"/>
      <c r="Y90" s="1240"/>
      <c r="Z90" s="1240"/>
      <c r="AA90" s="1240"/>
    </row>
    <row r="91" spans="1:27" ht="12.75">
      <c r="A91" s="1234">
        <v>75</v>
      </c>
      <c r="B91" s="1240"/>
      <c r="C91" s="1240"/>
      <c r="D91" s="1240"/>
      <c r="E91" s="1240"/>
      <c r="F91" s="1240"/>
      <c r="G91" s="1240"/>
      <c r="H91" s="1240"/>
      <c r="I91" s="1240"/>
      <c r="J91" s="1240"/>
      <c r="K91" s="1240"/>
      <c r="L91" s="1240"/>
      <c r="M91" s="1240"/>
      <c r="N91" s="1240"/>
      <c r="O91" s="1240"/>
      <c r="P91" s="1240"/>
      <c r="Q91" s="1240"/>
      <c r="R91" s="1240"/>
      <c r="S91" s="1240"/>
      <c r="T91" s="1240"/>
      <c r="U91" s="1240"/>
      <c r="V91" s="1240"/>
      <c r="W91" s="1240"/>
      <c r="X91" s="1240"/>
      <c r="Y91" s="1240"/>
      <c r="Z91" s="1240"/>
      <c r="AA91" s="1240"/>
    </row>
    <row r="92" spans="1:27" ht="12.75">
      <c r="A92" s="1234">
        <v>76</v>
      </c>
      <c r="B92" s="1240"/>
      <c r="C92" s="1240"/>
      <c r="D92" s="1240"/>
      <c r="E92" s="1240"/>
      <c r="F92" s="1240"/>
      <c r="G92" s="1240"/>
      <c r="H92" s="1240"/>
      <c r="I92" s="1240"/>
      <c r="J92" s="1240"/>
      <c r="K92" s="1240"/>
      <c r="L92" s="1240"/>
      <c r="M92" s="1240"/>
      <c r="N92" s="1240"/>
      <c r="O92" s="1240"/>
      <c r="P92" s="1240"/>
      <c r="Q92" s="1240"/>
      <c r="R92" s="1240"/>
      <c r="S92" s="1240"/>
      <c r="T92" s="1240"/>
      <c r="U92" s="1240"/>
      <c r="V92" s="1240"/>
      <c r="W92" s="1240"/>
      <c r="X92" s="1240"/>
      <c r="Y92" s="1240"/>
      <c r="Z92" s="1240"/>
      <c r="AA92" s="1240"/>
    </row>
    <row r="93" spans="1:27" ht="12.75">
      <c r="A93" s="1234">
        <v>77</v>
      </c>
      <c r="B93" s="1240"/>
      <c r="C93" s="1240"/>
      <c r="D93" s="1240"/>
      <c r="E93" s="1240"/>
      <c r="F93" s="1240"/>
      <c r="G93" s="1240"/>
      <c r="H93" s="1240"/>
      <c r="I93" s="1240"/>
      <c r="J93" s="1240"/>
      <c r="K93" s="1240"/>
      <c r="L93" s="1240"/>
      <c r="M93" s="1240"/>
      <c r="N93" s="1240"/>
      <c r="O93" s="1240"/>
      <c r="P93" s="1240"/>
      <c r="Q93" s="1240"/>
      <c r="R93" s="1240"/>
      <c r="S93" s="1240"/>
      <c r="T93" s="1240"/>
      <c r="U93" s="1240"/>
      <c r="V93" s="1240"/>
      <c r="W93" s="1240"/>
      <c r="X93" s="1240"/>
      <c r="Y93" s="1240"/>
      <c r="Z93" s="1240"/>
      <c r="AA93" s="1240"/>
    </row>
    <row r="94" spans="1:27" ht="12.75">
      <c r="A94" s="1234">
        <v>78</v>
      </c>
      <c r="B94" s="1240"/>
      <c r="C94" s="1240"/>
      <c r="D94" s="1240"/>
      <c r="E94" s="1240"/>
      <c r="F94" s="1240"/>
      <c r="G94" s="1240"/>
      <c r="H94" s="1240"/>
      <c r="I94" s="1240"/>
      <c r="J94" s="1240"/>
      <c r="K94" s="1240"/>
      <c r="L94" s="1240"/>
      <c r="M94" s="1240"/>
      <c r="N94" s="1240"/>
      <c r="O94" s="1240"/>
      <c r="P94" s="1240"/>
      <c r="Q94" s="1240"/>
      <c r="R94" s="1240"/>
      <c r="S94" s="1240"/>
      <c r="T94" s="1240"/>
      <c r="U94" s="1240"/>
      <c r="V94" s="1240"/>
      <c r="W94" s="1240"/>
      <c r="X94" s="1240"/>
      <c r="Y94" s="1240"/>
      <c r="Z94" s="1240"/>
      <c r="AA94" s="1240"/>
    </row>
    <row r="95" spans="1:27" ht="12.75">
      <c r="A95" s="1234">
        <v>79</v>
      </c>
      <c r="B95" s="1240"/>
      <c r="C95" s="1240"/>
      <c r="D95" s="1240"/>
      <c r="E95" s="1240"/>
      <c r="F95" s="1240"/>
      <c r="G95" s="1240"/>
      <c r="H95" s="1240"/>
      <c r="I95" s="1240"/>
      <c r="J95" s="1240"/>
      <c r="K95" s="1240"/>
      <c r="L95" s="1240"/>
      <c r="M95" s="1240"/>
      <c r="N95" s="1240"/>
      <c r="O95" s="1240"/>
      <c r="P95" s="1240"/>
      <c r="Q95" s="1240"/>
      <c r="R95" s="1240"/>
      <c r="S95" s="1240"/>
      <c r="T95" s="1240"/>
      <c r="U95" s="1240"/>
      <c r="V95" s="1240"/>
      <c r="W95" s="1240"/>
      <c r="X95" s="1240"/>
      <c r="Y95" s="1240"/>
      <c r="Z95" s="1240"/>
      <c r="AA95" s="1240"/>
    </row>
    <row r="96" spans="1:27" ht="12.75">
      <c r="A96" s="1234">
        <v>80</v>
      </c>
      <c r="B96" s="1240"/>
      <c r="C96" s="1240"/>
      <c r="D96" s="1240"/>
      <c r="E96" s="1240"/>
      <c r="F96" s="1240"/>
      <c r="G96" s="1240"/>
      <c r="H96" s="1240"/>
      <c r="I96" s="1240"/>
      <c r="J96" s="1240"/>
      <c r="K96" s="1240"/>
      <c r="L96" s="1240"/>
      <c r="M96" s="1240"/>
      <c r="N96" s="1240"/>
      <c r="O96" s="1240"/>
      <c r="P96" s="1240"/>
      <c r="Q96" s="1240"/>
      <c r="R96" s="1240"/>
      <c r="S96" s="1240"/>
      <c r="T96" s="1240"/>
      <c r="U96" s="1240"/>
      <c r="V96" s="1240"/>
      <c r="W96" s="1240"/>
      <c r="X96" s="1240"/>
      <c r="Y96" s="1240"/>
      <c r="Z96" s="1240"/>
      <c r="AA96" s="1240"/>
    </row>
    <row r="97" spans="1:27" ht="12.75">
      <c r="A97" s="1234">
        <v>81</v>
      </c>
      <c r="B97" s="1240"/>
      <c r="C97" s="1240"/>
      <c r="D97" s="1240"/>
      <c r="E97" s="1240"/>
      <c r="F97" s="1240"/>
      <c r="G97" s="1240"/>
      <c r="H97" s="1240"/>
      <c r="I97" s="1240"/>
      <c r="J97" s="1240"/>
      <c r="K97" s="1240"/>
      <c r="L97" s="1240"/>
      <c r="M97" s="1240"/>
      <c r="N97" s="1240"/>
      <c r="O97" s="1240"/>
      <c r="P97" s="1240"/>
      <c r="Q97" s="1240"/>
      <c r="R97" s="1240"/>
      <c r="S97" s="1240"/>
      <c r="T97" s="1240"/>
      <c r="U97" s="1240"/>
      <c r="V97" s="1240"/>
      <c r="W97" s="1240"/>
      <c r="X97" s="1240"/>
      <c r="Y97" s="1240"/>
      <c r="Z97" s="1240"/>
      <c r="AA97" s="1240"/>
    </row>
    <row r="98" spans="1:27" ht="12.75">
      <c r="A98" s="1234">
        <v>82</v>
      </c>
      <c r="B98" s="1240"/>
      <c r="C98" s="1240"/>
      <c r="D98" s="1240"/>
      <c r="E98" s="1240"/>
      <c r="F98" s="1240"/>
      <c r="G98" s="1240"/>
      <c r="H98" s="1240"/>
      <c r="I98" s="1240"/>
      <c r="J98" s="1240"/>
      <c r="K98" s="1240"/>
      <c r="L98" s="1240"/>
      <c r="M98" s="1240"/>
      <c r="N98" s="1240"/>
      <c r="O98" s="1240"/>
      <c r="P98" s="1240"/>
      <c r="Q98" s="1240"/>
      <c r="R98" s="1240"/>
      <c r="S98" s="1240"/>
      <c r="T98" s="1240"/>
      <c r="U98" s="1240"/>
      <c r="V98" s="1240"/>
      <c r="W98" s="1240"/>
      <c r="X98" s="1240"/>
      <c r="Y98" s="1240"/>
      <c r="Z98" s="1240"/>
      <c r="AA98" s="1240"/>
    </row>
    <row r="99" spans="1:27" ht="12.75">
      <c r="A99" s="1234">
        <v>83</v>
      </c>
      <c r="B99" s="1240"/>
      <c r="C99" s="1240"/>
      <c r="D99" s="1240"/>
      <c r="E99" s="1240"/>
      <c r="F99" s="1240"/>
      <c r="G99" s="1240"/>
      <c r="H99" s="1240"/>
      <c r="I99" s="1240"/>
      <c r="J99" s="1240"/>
      <c r="K99" s="1240"/>
      <c r="L99" s="1240"/>
      <c r="M99" s="1240"/>
      <c r="N99" s="1240"/>
      <c r="O99" s="1240"/>
      <c r="P99" s="1240"/>
      <c r="Q99" s="1240"/>
      <c r="R99" s="1240"/>
      <c r="S99" s="1240"/>
      <c r="T99" s="1240"/>
      <c r="U99" s="1240"/>
      <c r="V99" s="1240"/>
      <c r="W99" s="1240"/>
      <c r="X99" s="1240"/>
      <c r="Y99" s="1240"/>
      <c r="Z99" s="1240"/>
      <c r="AA99" s="1240"/>
    </row>
    <row r="100" spans="1:27" ht="12.75">
      <c r="A100" s="1234">
        <v>84</v>
      </c>
      <c r="B100" s="1240"/>
      <c r="C100" s="1240"/>
      <c r="D100" s="1240"/>
      <c r="E100" s="1240"/>
      <c r="F100" s="1240"/>
      <c r="G100" s="1240"/>
      <c r="H100" s="1240"/>
      <c r="I100" s="1240"/>
      <c r="J100" s="1240"/>
      <c r="K100" s="1240"/>
      <c r="L100" s="1240"/>
      <c r="M100" s="1240"/>
      <c r="N100" s="1240"/>
      <c r="O100" s="1240"/>
      <c r="P100" s="1240"/>
      <c r="Q100" s="1240"/>
      <c r="R100" s="1240"/>
      <c r="S100" s="1240"/>
      <c r="T100" s="1240"/>
      <c r="U100" s="1240"/>
      <c r="V100" s="1240"/>
      <c r="W100" s="1240"/>
      <c r="X100" s="1240"/>
      <c r="Y100" s="1240"/>
      <c r="Z100" s="1240"/>
      <c r="AA100" s="1240"/>
    </row>
    <row r="101" spans="1:27" ht="12.75">
      <c r="A101" s="1234">
        <v>85</v>
      </c>
      <c r="B101" s="1240"/>
      <c r="C101" s="1240"/>
      <c r="D101" s="1240"/>
      <c r="E101" s="1240"/>
      <c r="F101" s="1240"/>
      <c r="G101" s="1240"/>
      <c r="H101" s="1240"/>
      <c r="I101" s="1240"/>
      <c r="J101" s="1240"/>
      <c r="K101" s="1240"/>
      <c r="L101" s="1240"/>
      <c r="M101" s="1240"/>
      <c r="N101" s="1240"/>
      <c r="O101" s="1240"/>
      <c r="P101" s="1240"/>
      <c r="Q101" s="1240"/>
      <c r="R101" s="1240"/>
      <c r="S101" s="1240"/>
      <c r="T101" s="1240"/>
      <c r="U101" s="1240"/>
      <c r="V101" s="1240"/>
      <c r="W101" s="1240"/>
      <c r="X101" s="1240"/>
      <c r="Y101" s="1240"/>
      <c r="Z101" s="1240"/>
      <c r="AA101" s="1240"/>
    </row>
    <row r="102" spans="1:27" ht="12.75">
      <c r="A102" s="1234">
        <v>86</v>
      </c>
      <c r="B102" s="1240"/>
      <c r="C102" s="1240"/>
      <c r="D102" s="1240"/>
      <c r="E102" s="1240"/>
      <c r="F102" s="1240"/>
      <c r="G102" s="1240"/>
      <c r="H102" s="1240"/>
      <c r="I102" s="1240"/>
      <c r="J102" s="1240"/>
      <c r="K102" s="1240"/>
      <c r="L102" s="1240"/>
      <c r="M102" s="1240"/>
      <c r="N102" s="1240"/>
      <c r="O102" s="1240"/>
      <c r="P102" s="1240"/>
      <c r="Q102" s="1240"/>
      <c r="R102" s="1240"/>
      <c r="S102" s="1240"/>
      <c r="T102" s="1240"/>
      <c r="U102" s="1240"/>
      <c r="V102" s="1240"/>
      <c r="W102" s="1240"/>
      <c r="X102" s="1240"/>
      <c r="Y102" s="1240"/>
      <c r="Z102" s="1240"/>
      <c r="AA102" s="1240"/>
    </row>
    <row r="103" spans="1:27" ht="12.75">
      <c r="A103" s="1234">
        <v>87</v>
      </c>
      <c r="B103" s="1240"/>
      <c r="C103" s="1240"/>
      <c r="D103" s="1240"/>
      <c r="E103" s="1240"/>
      <c r="F103" s="1240"/>
      <c r="G103" s="1240"/>
      <c r="H103" s="1240"/>
      <c r="I103" s="1240"/>
      <c r="J103" s="1240"/>
      <c r="K103" s="1240"/>
      <c r="L103" s="1240"/>
      <c r="M103" s="1240"/>
      <c r="N103" s="1240"/>
      <c r="O103" s="1240"/>
      <c r="P103" s="1240"/>
      <c r="Q103" s="1240"/>
      <c r="R103" s="1240"/>
      <c r="S103" s="1240"/>
      <c r="T103" s="1240"/>
      <c r="U103" s="1240"/>
      <c r="V103" s="1240"/>
      <c r="W103" s="1240"/>
      <c r="X103" s="1240"/>
      <c r="Y103" s="1240"/>
      <c r="Z103" s="1240"/>
      <c r="AA103" s="1240"/>
    </row>
    <row r="104" spans="1:27" ht="12.75">
      <c r="A104" s="1234">
        <v>88</v>
      </c>
      <c r="B104" s="1240"/>
      <c r="C104" s="1240"/>
      <c r="D104" s="1240"/>
      <c r="E104" s="1240"/>
      <c r="F104" s="1240"/>
      <c r="G104" s="1240"/>
      <c r="H104" s="1240"/>
      <c r="I104" s="1240"/>
      <c r="J104" s="1240"/>
      <c r="K104" s="1240"/>
      <c r="L104" s="1240"/>
      <c r="M104" s="1240"/>
      <c r="N104" s="1240"/>
      <c r="O104" s="1240"/>
      <c r="P104" s="1240"/>
      <c r="Q104" s="1240"/>
      <c r="R104" s="1240"/>
      <c r="S104" s="1240"/>
      <c r="T104" s="1240"/>
      <c r="U104" s="1240"/>
      <c r="V104" s="1240"/>
      <c r="W104" s="1240"/>
      <c r="X104" s="1240"/>
      <c r="Y104" s="1240"/>
      <c r="Z104" s="1240"/>
      <c r="AA104" s="1240"/>
    </row>
    <row r="105" spans="1:27" ht="12.75">
      <c r="A105" s="1234">
        <v>89</v>
      </c>
      <c r="B105" s="1240"/>
      <c r="C105" s="1240"/>
      <c r="D105" s="1240"/>
      <c r="E105" s="1240"/>
      <c r="F105" s="1240"/>
      <c r="G105" s="1240"/>
      <c r="H105" s="1240"/>
      <c r="I105" s="1240"/>
      <c r="J105" s="1240"/>
      <c r="K105" s="1240"/>
      <c r="L105" s="1240"/>
      <c r="M105" s="1240"/>
      <c r="N105" s="1240"/>
      <c r="O105" s="1240"/>
      <c r="P105" s="1240"/>
      <c r="Q105" s="1240"/>
      <c r="R105" s="1240"/>
      <c r="S105" s="1240"/>
      <c r="T105" s="1240"/>
      <c r="U105" s="1240"/>
      <c r="V105" s="1240"/>
      <c r="W105" s="1240"/>
      <c r="X105" s="1240"/>
      <c r="Y105" s="1240"/>
      <c r="Z105" s="1240"/>
      <c r="AA105" s="1240"/>
    </row>
    <row r="106" spans="1:27" ht="12.75">
      <c r="A106" s="1234">
        <v>90</v>
      </c>
      <c r="B106" s="1240"/>
      <c r="C106" s="1240"/>
      <c r="D106" s="1240"/>
      <c r="E106" s="1240"/>
      <c r="F106" s="1240"/>
      <c r="G106" s="1240"/>
      <c r="H106" s="1240"/>
      <c r="I106" s="1240"/>
      <c r="J106" s="1240"/>
      <c r="K106" s="1240"/>
      <c r="L106" s="1240"/>
      <c r="M106" s="1240"/>
      <c r="N106" s="1240"/>
      <c r="O106" s="1240"/>
      <c r="P106" s="1240"/>
      <c r="Q106" s="1240"/>
      <c r="R106" s="1240"/>
      <c r="S106" s="1240"/>
      <c r="T106" s="1240"/>
      <c r="U106" s="1240"/>
      <c r="V106" s="1240"/>
      <c r="W106" s="1240"/>
      <c r="X106" s="1240"/>
      <c r="Y106" s="1240"/>
      <c r="Z106" s="1240"/>
      <c r="AA106" s="1240"/>
    </row>
    <row r="107" spans="1:27" ht="12.75">
      <c r="A107" s="1234">
        <v>91</v>
      </c>
      <c r="B107" s="1240"/>
      <c r="C107" s="1240"/>
      <c r="D107" s="1240"/>
      <c r="E107" s="1240"/>
      <c r="F107" s="1240"/>
      <c r="G107" s="1240"/>
      <c r="H107" s="1240"/>
      <c r="I107" s="1240"/>
      <c r="J107" s="1240"/>
      <c r="K107" s="1240"/>
      <c r="L107" s="1240"/>
      <c r="M107" s="1240"/>
      <c r="N107" s="1240"/>
      <c r="O107" s="1240"/>
      <c r="P107" s="1240"/>
      <c r="Q107" s="1240"/>
      <c r="R107" s="1240"/>
      <c r="S107" s="1240"/>
      <c r="T107" s="1240"/>
      <c r="U107" s="1240"/>
      <c r="V107" s="1240"/>
      <c r="W107" s="1240"/>
      <c r="X107" s="1240"/>
      <c r="Y107" s="1240"/>
      <c r="Z107" s="1240"/>
      <c r="AA107" s="1240"/>
    </row>
    <row r="108" spans="1:27" ht="12.75">
      <c r="A108" s="1234">
        <v>92</v>
      </c>
      <c r="B108" s="1240"/>
      <c r="C108" s="1240"/>
      <c r="D108" s="1240"/>
      <c r="E108" s="1240"/>
      <c r="F108" s="1240"/>
      <c r="G108" s="1240"/>
      <c r="H108" s="1240"/>
      <c r="I108" s="1240"/>
      <c r="J108" s="1240"/>
      <c r="K108" s="1240"/>
      <c r="L108" s="1240"/>
      <c r="M108" s="1240"/>
      <c r="N108" s="1240"/>
      <c r="O108" s="1240"/>
      <c r="P108" s="1240"/>
      <c r="Q108" s="1240"/>
      <c r="R108" s="1240"/>
      <c r="S108" s="1240"/>
      <c r="T108" s="1240"/>
      <c r="U108" s="1240"/>
      <c r="V108" s="1240"/>
      <c r="W108" s="1240"/>
      <c r="X108" s="1240"/>
      <c r="Y108" s="1240"/>
      <c r="Z108" s="1240"/>
      <c r="AA108" s="1240"/>
    </row>
    <row r="109" spans="1:27" ht="12.75">
      <c r="A109" s="1234">
        <v>93</v>
      </c>
      <c r="B109" s="1240"/>
      <c r="C109" s="1240"/>
      <c r="D109" s="1240"/>
      <c r="E109" s="1240"/>
      <c r="F109" s="1240"/>
      <c r="G109" s="1240"/>
      <c r="H109" s="1240"/>
      <c r="I109" s="1240"/>
      <c r="J109" s="1240"/>
      <c r="K109" s="1240"/>
      <c r="L109" s="1240"/>
      <c r="M109" s="1240"/>
      <c r="N109" s="1240"/>
      <c r="O109" s="1240"/>
      <c r="P109" s="1240"/>
      <c r="Q109" s="1240"/>
      <c r="R109" s="1240"/>
      <c r="S109" s="1240"/>
      <c r="T109" s="1240"/>
      <c r="U109" s="1240"/>
      <c r="V109" s="1240"/>
      <c r="W109" s="1240"/>
      <c r="X109" s="1240"/>
      <c r="Y109" s="1240"/>
      <c r="Z109" s="1240"/>
      <c r="AA109" s="1240"/>
    </row>
    <row r="110" spans="1:27" ht="12.75">
      <c r="A110" s="1234">
        <v>94</v>
      </c>
      <c r="B110" s="1240"/>
      <c r="C110" s="1240"/>
      <c r="D110" s="1240"/>
      <c r="E110" s="1240"/>
      <c r="F110" s="1240"/>
      <c r="G110" s="1240"/>
      <c r="H110" s="1240"/>
      <c r="I110" s="1240"/>
      <c r="J110" s="1240"/>
      <c r="K110" s="1240"/>
      <c r="L110" s="1240"/>
      <c r="M110" s="1240"/>
      <c r="N110" s="1240"/>
      <c r="O110" s="1240"/>
      <c r="P110" s="1240"/>
      <c r="Q110" s="1240"/>
      <c r="R110" s="1240"/>
      <c r="S110" s="1240"/>
      <c r="T110" s="1240"/>
      <c r="U110" s="1240"/>
      <c r="V110" s="1240"/>
      <c r="W110" s="1240"/>
      <c r="X110" s="1240"/>
      <c r="Y110" s="1240"/>
      <c r="Z110" s="1240"/>
      <c r="AA110" s="1240"/>
    </row>
    <row r="111" spans="1:27" ht="12.75">
      <c r="A111" s="1234">
        <v>95</v>
      </c>
      <c r="B111" s="1240"/>
      <c r="C111" s="1240"/>
      <c r="D111" s="1240"/>
      <c r="E111" s="1240"/>
      <c r="F111" s="1240"/>
      <c r="G111" s="1240"/>
      <c r="H111" s="1240"/>
      <c r="I111" s="1240"/>
      <c r="J111" s="1240"/>
      <c r="K111" s="1240"/>
      <c r="L111" s="1240"/>
      <c r="M111" s="1240"/>
      <c r="N111" s="1240"/>
      <c r="O111" s="1240"/>
      <c r="P111" s="1240"/>
      <c r="Q111" s="1240"/>
      <c r="R111" s="1240"/>
      <c r="S111" s="1240"/>
      <c r="T111" s="1240"/>
      <c r="U111" s="1240"/>
      <c r="V111" s="1240"/>
      <c r="W111" s="1240"/>
      <c r="X111" s="1240"/>
      <c r="Y111" s="1240"/>
      <c r="Z111" s="1240"/>
      <c r="AA111" s="1240"/>
    </row>
    <row r="112" spans="1:27" ht="12.75">
      <c r="A112" s="1234">
        <v>96</v>
      </c>
      <c r="B112" s="1240"/>
      <c r="C112" s="1240"/>
      <c r="D112" s="1240"/>
      <c r="E112" s="1240"/>
      <c r="F112" s="1240"/>
      <c r="G112" s="1240"/>
      <c r="H112" s="1240"/>
      <c r="I112" s="1240"/>
      <c r="J112" s="1240"/>
      <c r="K112" s="1240"/>
      <c r="L112" s="1240"/>
      <c r="M112" s="1240"/>
      <c r="N112" s="1240"/>
      <c r="O112" s="1240"/>
      <c r="P112" s="1240"/>
      <c r="Q112" s="1240"/>
      <c r="R112" s="1240"/>
      <c r="S112" s="1240"/>
      <c r="T112" s="1240"/>
      <c r="U112" s="1240"/>
      <c r="V112" s="1240"/>
      <c r="W112" s="1240"/>
      <c r="X112" s="1240"/>
      <c r="Y112" s="1240"/>
      <c r="Z112" s="1240"/>
      <c r="AA112" s="1240"/>
    </row>
    <row r="113" spans="1:27" ht="12.75">
      <c r="A113" s="1234">
        <v>97</v>
      </c>
      <c r="B113" s="1240"/>
      <c r="C113" s="1240"/>
      <c r="D113" s="1240"/>
      <c r="E113" s="1240"/>
      <c r="F113" s="1240"/>
      <c r="G113" s="1240"/>
      <c r="H113" s="1240"/>
      <c r="I113" s="1240"/>
      <c r="J113" s="1240"/>
      <c r="K113" s="1240"/>
      <c r="L113" s="1240"/>
      <c r="M113" s="1240"/>
      <c r="N113" s="1240"/>
      <c r="O113" s="1240"/>
      <c r="P113" s="1240"/>
      <c r="Q113" s="1240"/>
      <c r="R113" s="1240"/>
      <c r="S113" s="1240"/>
      <c r="T113" s="1240"/>
      <c r="U113" s="1240"/>
      <c r="V113" s="1240"/>
      <c r="W113" s="1240"/>
      <c r="X113" s="1240"/>
      <c r="Y113" s="1240"/>
      <c r="Z113" s="1240"/>
      <c r="AA113" s="1240"/>
    </row>
    <row r="114" spans="1:27" ht="12.75">
      <c r="A114" s="1234">
        <v>98</v>
      </c>
      <c r="B114" s="1240"/>
      <c r="C114" s="1240"/>
      <c r="D114" s="1240"/>
      <c r="E114" s="1240"/>
      <c r="F114" s="1240"/>
      <c r="G114" s="1240"/>
      <c r="H114" s="1240"/>
      <c r="I114" s="1240"/>
      <c r="J114" s="1240"/>
      <c r="K114" s="1240"/>
      <c r="L114" s="1240"/>
      <c r="M114" s="1240"/>
      <c r="N114" s="1240"/>
      <c r="O114" s="1240"/>
      <c r="P114" s="1240"/>
      <c r="Q114" s="1240"/>
      <c r="R114" s="1240"/>
      <c r="S114" s="1240"/>
      <c r="T114" s="1240"/>
      <c r="U114" s="1240"/>
      <c r="V114" s="1240"/>
      <c r="W114" s="1240"/>
      <c r="X114" s="1240"/>
      <c r="Y114" s="1240"/>
      <c r="Z114" s="1240"/>
      <c r="AA114" s="1240"/>
    </row>
    <row r="115" spans="1:27" ht="12.75">
      <c r="A115" s="1234">
        <v>99</v>
      </c>
      <c r="B115" s="1240"/>
      <c r="C115" s="1240"/>
      <c r="D115" s="1240"/>
      <c r="E115" s="1240"/>
      <c r="F115" s="1240"/>
      <c r="G115" s="1240"/>
      <c r="H115" s="1240"/>
      <c r="I115" s="1240"/>
      <c r="J115" s="1240"/>
      <c r="K115" s="1240"/>
      <c r="L115" s="1240"/>
      <c r="M115" s="1240"/>
      <c r="N115" s="1240"/>
      <c r="O115" s="1240"/>
      <c r="P115" s="1240"/>
      <c r="Q115" s="1240"/>
      <c r="R115" s="1240"/>
      <c r="S115" s="1240"/>
      <c r="T115" s="1240"/>
      <c r="U115" s="1240"/>
      <c r="V115" s="1240"/>
      <c r="W115" s="1240"/>
      <c r="X115" s="1240"/>
      <c r="Y115" s="1240"/>
      <c r="Z115" s="1240"/>
      <c r="AA115" s="1240"/>
    </row>
    <row r="116" spans="1:27" ht="12.75">
      <c r="A116" s="1234">
        <v>100</v>
      </c>
      <c r="B116" s="1240"/>
      <c r="C116" s="1240"/>
      <c r="D116" s="1240"/>
      <c r="E116" s="1240"/>
      <c r="F116" s="1240"/>
      <c r="G116" s="1240"/>
      <c r="H116" s="1240"/>
      <c r="I116" s="1240"/>
      <c r="J116" s="1240"/>
      <c r="K116" s="1240"/>
      <c r="L116" s="1240"/>
      <c r="M116" s="1240"/>
      <c r="N116" s="1240"/>
      <c r="O116" s="1240"/>
      <c r="P116" s="1240"/>
      <c r="Q116" s="1240"/>
      <c r="R116" s="1240"/>
      <c r="S116" s="1240"/>
      <c r="T116" s="1240"/>
      <c r="U116" s="1240"/>
      <c r="V116" s="1240"/>
      <c r="W116" s="1240"/>
      <c r="X116" s="1240"/>
      <c r="Y116" s="1240"/>
      <c r="Z116" s="1240"/>
      <c r="AA116" s="1240"/>
    </row>
    <row r="117" spans="1:27" ht="12.75">
      <c r="A117" s="1234">
        <v>101</v>
      </c>
      <c r="B117" s="1240"/>
      <c r="C117" s="1240"/>
      <c r="D117" s="1240"/>
      <c r="E117" s="1240"/>
      <c r="F117" s="1240"/>
      <c r="G117" s="1240"/>
      <c r="H117" s="1240"/>
      <c r="I117" s="1240"/>
      <c r="J117" s="1240"/>
      <c r="K117" s="1240"/>
      <c r="L117" s="1240"/>
      <c r="M117" s="1240"/>
      <c r="N117" s="1240"/>
      <c r="O117" s="1240"/>
      <c r="P117" s="1240"/>
      <c r="Q117" s="1240"/>
      <c r="R117" s="1240"/>
      <c r="S117" s="1240"/>
      <c r="T117" s="1240"/>
      <c r="U117" s="1240"/>
      <c r="V117" s="1240"/>
      <c r="W117" s="1240"/>
      <c r="X117" s="1240"/>
      <c r="Y117" s="1240"/>
      <c r="Z117" s="1240"/>
      <c r="AA117" s="1240"/>
    </row>
    <row r="118" spans="1:27" ht="12.75">
      <c r="A118" s="1234">
        <v>102</v>
      </c>
      <c r="B118" s="1240"/>
      <c r="C118" s="1240"/>
      <c r="D118" s="1240"/>
      <c r="E118" s="1240"/>
      <c r="F118" s="1240"/>
      <c r="G118" s="1240"/>
      <c r="H118" s="1240"/>
      <c r="I118" s="1240"/>
      <c r="J118" s="1240"/>
      <c r="K118" s="1240"/>
      <c r="L118" s="1240"/>
      <c r="M118" s="1240"/>
      <c r="N118" s="1240"/>
      <c r="O118" s="1240"/>
      <c r="P118" s="1240"/>
      <c r="Q118" s="1240"/>
      <c r="R118" s="1240"/>
      <c r="S118" s="1240"/>
      <c r="T118" s="1240"/>
      <c r="U118" s="1240"/>
      <c r="V118" s="1240"/>
      <c r="W118" s="1240"/>
      <c r="X118" s="1240"/>
      <c r="Y118" s="1240"/>
      <c r="Z118" s="1240"/>
      <c r="AA118" s="1240"/>
    </row>
    <row r="119" spans="1:27" ht="12.75">
      <c r="A119" s="1234">
        <v>103</v>
      </c>
      <c r="B119" s="1240"/>
      <c r="C119" s="1240"/>
      <c r="D119" s="1240"/>
      <c r="E119" s="1240"/>
      <c r="F119" s="1240"/>
      <c r="G119" s="1240"/>
      <c r="H119" s="1240"/>
      <c r="I119" s="1240"/>
      <c r="J119" s="1240"/>
      <c r="K119" s="1240"/>
      <c r="L119" s="1240"/>
      <c r="M119" s="1240"/>
      <c r="N119" s="1240"/>
      <c r="O119" s="1240"/>
      <c r="P119" s="1240"/>
      <c r="Q119" s="1240"/>
      <c r="R119" s="1240"/>
      <c r="S119" s="1240"/>
      <c r="T119" s="1240"/>
      <c r="U119" s="1240"/>
      <c r="V119" s="1240"/>
      <c r="W119" s="1240"/>
      <c r="X119" s="1240"/>
      <c r="Y119" s="1240"/>
      <c r="Z119" s="1240"/>
      <c r="AA119" s="1240"/>
    </row>
    <row r="120" spans="1:27" ht="12.75">
      <c r="A120" s="1234">
        <v>104</v>
      </c>
      <c r="B120" s="1240"/>
      <c r="C120" s="1240"/>
      <c r="D120" s="1240"/>
      <c r="E120" s="1240"/>
      <c r="F120" s="1240"/>
      <c r="G120" s="1240"/>
      <c r="H120" s="1240"/>
      <c r="I120" s="1240"/>
      <c r="J120" s="1240"/>
      <c r="K120" s="1240"/>
      <c r="L120" s="1240"/>
      <c r="M120" s="1240"/>
      <c r="N120" s="1240"/>
      <c r="O120" s="1240"/>
      <c r="P120" s="1240"/>
      <c r="Q120" s="1240"/>
      <c r="R120" s="1240"/>
      <c r="S120" s="1240"/>
      <c r="T120" s="1240"/>
      <c r="U120" s="1240"/>
      <c r="V120" s="1240"/>
      <c r="W120" s="1240"/>
      <c r="X120" s="1240"/>
      <c r="Y120" s="1240"/>
      <c r="Z120" s="1240"/>
      <c r="AA120" s="1240"/>
    </row>
    <row r="121" spans="1:27" ht="12.75">
      <c r="A121" s="1234">
        <v>105</v>
      </c>
      <c r="B121" s="1240"/>
      <c r="C121" s="1240"/>
      <c r="D121" s="1240"/>
      <c r="E121" s="1240"/>
      <c r="F121" s="1240"/>
      <c r="G121" s="1240"/>
      <c r="H121" s="1240"/>
      <c r="I121" s="1240"/>
      <c r="J121" s="1240"/>
      <c r="K121" s="1240"/>
      <c r="L121" s="1240"/>
      <c r="M121" s="1240"/>
      <c r="N121" s="1240"/>
      <c r="O121" s="1240"/>
      <c r="P121" s="1240"/>
      <c r="Q121" s="1240"/>
      <c r="R121" s="1240"/>
      <c r="S121" s="1240"/>
      <c r="T121" s="1240"/>
      <c r="U121" s="1240"/>
      <c r="V121" s="1240"/>
      <c r="W121" s="1240"/>
      <c r="X121" s="1240"/>
      <c r="Y121" s="1240"/>
      <c r="Z121" s="1240"/>
      <c r="AA121" s="1240"/>
    </row>
    <row r="122" spans="1:27" ht="12.75">
      <c r="A122" s="1234">
        <v>106</v>
      </c>
      <c r="B122" s="1240"/>
      <c r="C122" s="1240"/>
      <c r="D122" s="1240"/>
      <c r="E122" s="1240"/>
      <c r="F122" s="1240"/>
      <c r="G122" s="1240"/>
      <c r="H122" s="1240"/>
      <c r="I122" s="1240"/>
      <c r="J122" s="1240"/>
      <c r="K122" s="1240"/>
      <c r="L122" s="1240"/>
      <c r="M122" s="1240"/>
      <c r="N122" s="1240"/>
      <c r="O122" s="1240"/>
      <c r="P122" s="1240"/>
      <c r="Q122" s="1240"/>
      <c r="R122" s="1240"/>
      <c r="S122" s="1240"/>
      <c r="T122" s="1240"/>
      <c r="U122" s="1240"/>
      <c r="V122" s="1240"/>
      <c r="W122" s="1240"/>
      <c r="X122" s="1240"/>
      <c r="Y122" s="1240"/>
      <c r="Z122" s="1240"/>
      <c r="AA122" s="1240"/>
    </row>
    <row r="123" spans="1:27" ht="12.75">
      <c r="A123" s="1234">
        <v>107</v>
      </c>
      <c r="B123" s="1240"/>
      <c r="C123" s="1240"/>
      <c r="D123" s="1240"/>
      <c r="E123" s="1240"/>
      <c r="F123" s="1240"/>
      <c r="G123" s="1240"/>
      <c r="H123" s="1240"/>
      <c r="I123" s="1240"/>
      <c r="J123" s="1240"/>
      <c r="K123" s="1240"/>
      <c r="L123" s="1240"/>
      <c r="M123" s="1240"/>
      <c r="N123" s="1240"/>
      <c r="O123" s="1240"/>
      <c r="P123" s="1240"/>
      <c r="Q123" s="1240"/>
      <c r="R123" s="1240"/>
      <c r="S123" s="1240"/>
      <c r="T123" s="1240"/>
      <c r="U123" s="1240"/>
      <c r="V123" s="1240"/>
      <c r="W123" s="1240"/>
      <c r="X123" s="1240"/>
      <c r="Y123" s="1240"/>
      <c r="Z123" s="1240"/>
      <c r="AA123" s="1240"/>
    </row>
    <row r="124" spans="1:27" ht="12.75">
      <c r="A124" s="1234">
        <v>108</v>
      </c>
      <c r="B124" s="1240"/>
      <c r="C124" s="1240"/>
      <c r="D124" s="1240"/>
      <c r="E124" s="1240"/>
      <c r="F124" s="1240"/>
      <c r="G124" s="1240"/>
      <c r="H124" s="1240"/>
      <c r="I124" s="1240"/>
      <c r="J124" s="1240"/>
      <c r="K124" s="1240"/>
      <c r="L124" s="1240"/>
      <c r="M124" s="1240"/>
      <c r="N124" s="1240"/>
      <c r="O124" s="1240"/>
      <c r="P124" s="1240"/>
      <c r="Q124" s="1240"/>
      <c r="R124" s="1240"/>
      <c r="S124" s="1240"/>
      <c r="T124" s="1240"/>
      <c r="U124" s="1240"/>
      <c r="V124" s="1240"/>
      <c r="W124" s="1240"/>
      <c r="X124" s="1240"/>
      <c r="Y124" s="1240"/>
      <c r="Z124" s="1240"/>
      <c r="AA124" s="1240"/>
    </row>
    <row r="125" spans="1:27" ht="12.75">
      <c r="A125" s="1234">
        <v>109</v>
      </c>
      <c r="B125" s="1240"/>
      <c r="C125" s="1240"/>
      <c r="D125" s="1240"/>
      <c r="E125" s="1240"/>
      <c r="F125" s="1240"/>
      <c r="G125" s="1240"/>
      <c r="H125" s="1240"/>
      <c r="I125" s="1240"/>
      <c r="J125" s="1240"/>
      <c r="K125" s="1240"/>
      <c r="L125" s="1240"/>
      <c r="M125" s="1240"/>
      <c r="N125" s="1240"/>
      <c r="O125" s="1240"/>
      <c r="P125" s="1240"/>
      <c r="Q125" s="1240"/>
      <c r="R125" s="1240"/>
      <c r="S125" s="1240"/>
      <c r="T125" s="1240"/>
      <c r="U125" s="1240"/>
      <c r="V125" s="1240"/>
      <c r="W125" s="1240"/>
      <c r="X125" s="1240"/>
      <c r="Y125" s="1240"/>
      <c r="Z125" s="1240"/>
      <c r="AA125" s="1240"/>
    </row>
    <row r="126" spans="1:27" ht="12.75">
      <c r="A126" s="1234">
        <v>110</v>
      </c>
      <c r="B126" s="1240"/>
      <c r="C126" s="1240"/>
      <c r="D126" s="1240"/>
      <c r="E126" s="1240"/>
      <c r="F126" s="1240"/>
      <c r="G126" s="1240"/>
      <c r="H126" s="1240"/>
      <c r="I126" s="1240"/>
      <c r="J126" s="1240"/>
      <c r="K126" s="1240"/>
      <c r="L126" s="1240"/>
      <c r="M126" s="1240"/>
      <c r="N126" s="1240"/>
      <c r="O126" s="1240"/>
      <c r="P126" s="1240"/>
      <c r="Q126" s="1240"/>
      <c r="R126" s="1240"/>
      <c r="S126" s="1240"/>
      <c r="T126" s="1240"/>
      <c r="U126" s="1240"/>
      <c r="V126" s="1240"/>
      <c r="W126" s="1240"/>
      <c r="X126" s="1240"/>
      <c r="Y126" s="1240"/>
      <c r="Z126" s="1240"/>
      <c r="AA126" s="1240"/>
    </row>
    <row r="127" spans="1:27" ht="12.75">
      <c r="A127" s="1234">
        <v>111</v>
      </c>
      <c r="B127" s="1240"/>
      <c r="C127" s="1240"/>
      <c r="D127" s="1240"/>
      <c r="E127" s="1240"/>
      <c r="F127" s="1240"/>
      <c r="G127" s="1240"/>
      <c r="H127" s="1240"/>
      <c r="I127" s="1240"/>
      <c r="J127" s="1240"/>
      <c r="K127" s="1240"/>
      <c r="L127" s="1240"/>
      <c r="M127" s="1240"/>
      <c r="N127" s="1240"/>
      <c r="O127" s="1240"/>
      <c r="P127" s="1240"/>
      <c r="Q127" s="1240"/>
      <c r="R127" s="1240"/>
      <c r="S127" s="1240"/>
      <c r="T127" s="1240"/>
      <c r="U127" s="1240"/>
      <c r="V127" s="1240"/>
      <c r="W127" s="1240"/>
      <c r="X127" s="1240"/>
      <c r="Y127" s="1240"/>
      <c r="Z127" s="1240"/>
      <c r="AA127" s="1240"/>
    </row>
    <row r="128" spans="1:27" ht="12.75">
      <c r="A128" s="1234">
        <v>112</v>
      </c>
      <c r="B128" s="1240"/>
      <c r="C128" s="1240"/>
      <c r="D128" s="1240"/>
      <c r="E128" s="1240"/>
      <c r="F128" s="1240"/>
      <c r="G128" s="1240"/>
      <c r="H128" s="1240"/>
      <c r="I128" s="1240"/>
      <c r="J128" s="1240"/>
      <c r="K128" s="1240"/>
      <c r="L128" s="1240"/>
      <c r="M128" s="1240"/>
      <c r="N128" s="1240"/>
      <c r="O128" s="1240"/>
      <c r="P128" s="1240"/>
      <c r="Q128" s="1240"/>
      <c r="R128" s="1240"/>
      <c r="S128" s="1240"/>
      <c r="T128" s="1240"/>
      <c r="U128" s="1240"/>
      <c r="V128" s="1240"/>
      <c r="W128" s="1240"/>
      <c r="X128" s="1240"/>
      <c r="Y128" s="1240"/>
      <c r="Z128" s="1240"/>
      <c r="AA128" s="1240"/>
    </row>
    <row r="129" spans="1:27" ht="12.75">
      <c r="A129" s="1234">
        <v>113</v>
      </c>
      <c r="B129" s="1240"/>
      <c r="C129" s="1240"/>
      <c r="D129" s="1240"/>
      <c r="E129" s="1240"/>
      <c r="F129" s="1240"/>
      <c r="G129" s="1240"/>
      <c r="H129" s="1240"/>
      <c r="I129" s="1240"/>
      <c r="J129" s="1240"/>
      <c r="K129" s="1240"/>
      <c r="L129" s="1240"/>
      <c r="M129" s="1240"/>
      <c r="N129" s="1240"/>
      <c r="O129" s="1240"/>
      <c r="P129" s="1240"/>
      <c r="Q129" s="1240"/>
      <c r="R129" s="1240"/>
      <c r="S129" s="1240"/>
      <c r="T129" s="1240"/>
      <c r="U129" s="1240"/>
      <c r="V129" s="1240"/>
      <c r="W129" s="1240"/>
      <c r="X129" s="1240"/>
      <c r="Y129" s="1240"/>
      <c r="Z129" s="1240"/>
      <c r="AA129" s="1240"/>
    </row>
    <row r="130" spans="1:27" ht="12.75">
      <c r="A130" s="1234">
        <v>114</v>
      </c>
      <c r="B130" s="1240"/>
      <c r="C130" s="1240"/>
      <c r="D130" s="1240"/>
      <c r="E130" s="1240"/>
      <c r="F130" s="1240"/>
      <c r="G130" s="1240"/>
      <c r="H130" s="1240"/>
      <c r="I130" s="1240"/>
      <c r="J130" s="1240"/>
      <c r="K130" s="1240"/>
      <c r="L130" s="1240"/>
      <c r="M130" s="1240"/>
      <c r="N130" s="1240"/>
      <c r="O130" s="1240"/>
      <c r="P130" s="1240"/>
      <c r="Q130" s="1240"/>
      <c r="R130" s="1240"/>
      <c r="S130" s="1240"/>
      <c r="T130" s="1240"/>
      <c r="U130" s="1240"/>
      <c r="V130" s="1240"/>
      <c r="W130" s="1240"/>
      <c r="X130" s="1240"/>
      <c r="Y130" s="1240"/>
      <c r="Z130" s="1240"/>
      <c r="AA130" s="1240"/>
    </row>
    <row r="131" spans="1:27" ht="12.75">
      <c r="A131" s="1234">
        <v>115</v>
      </c>
      <c r="B131" s="1240"/>
      <c r="C131" s="1240"/>
      <c r="D131" s="1240"/>
      <c r="E131" s="1240"/>
      <c r="F131" s="1240"/>
      <c r="G131" s="1240"/>
      <c r="H131" s="1240"/>
      <c r="I131" s="1240"/>
      <c r="J131" s="1240"/>
      <c r="K131" s="1240"/>
      <c r="L131" s="1240"/>
      <c r="M131" s="1240"/>
      <c r="N131" s="1240"/>
      <c r="O131" s="1240"/>
      <c r="P131" s="1240"/>
      <c r="Q131" s="1240"/>
      <c r="R131" s="1240"/>
      <c r="S131" s="1240"/>
      <c r="T131" s="1240"/>
      <c r="U131" s="1240"/>
      <c r="V131" s="1240"/>
      <c r="W131" s="1240"/>
      <c r="X131" s="1240"/>
      <c r="Y131" s="1240"/>
      <c r="Z131" s="1240"/>
      <c r="AA131" s="1240"/>
    </row>
    <row r="132" spans="1:27" ht="12.75">
      <c r="A132" s="1234">
        <v>116</v>
      </c>
      <c r="B132" s="1240"/>
      <c r="C132" s="1240"/>
      <c r="D132" s="1240"/>
      <c r="E132" s="1240"/>
      <c r="F132" s="1240"/>
      <c r="G132" s="1240"/>
      <c r="H132" s="1240"/>
      <c r="I132" s="1240"/>
      <c r="J132" s="1240"/>
      <c r="K132" s="1240"/>
      <c r="L132" s="1240"/>
      <c r="M132" s="1240"/>
      <c r="N132" s="1240"/>
      <c r="O132" s="1240"/>
      <c r="P132" s="1240"/>
      <c r="Q132" s="1240"/>
      <c r="R132" s="1240"/>
      <c r="S132" s="1240"/>
      <c r="T132" s="1240"/>
      <c r="U132" s="1240"/>
      <c r="V132" s="1240"/>
      <c r="W132" s="1240"/>
      <c r="X132" s="1240"/>
      <c r="Y132" s="1240"/>
      <c r="Z132" s="1240"/>
      <c r="AA132" s="1240"/>
    </row>
    <row r="133" spans="1:27" ht="12.75">
      <c r="A133" s="1234">
        <v>117</v>
      </c>
      <c r="B133" s="1240"/>
      <c r="C133" s="1240"/>
      <c r="D133" s="1240"/>
      <c r="E133" s="1240"/>
      <c r="F133" s="1240"/>
      <c r="G133" s="1240"/>
      <c r="H133" s="1240"/>
      <c r="I133" s="1240"/>
      <c r="J133" s="1240"/>
      <c r="K133" s="1240"/>
      <c r="L133" s="1240"/>
      <c r="M133" s="1240"/>
      <c r="N133" s="1240"/>
      <c r="O133" s="1240"/>
      <c r="P133" s="1240"/>
      <c r="Q133" s="1240"/>
      <c r="R133" s="1240"/>
      <c r="S133" s="1240"/>
      <c r="T133" s="1240"/>
      <c r="U133" s="1240"/>
      <c r="V133" s="1240"/>
      <c r="W133" s="1240"/>
      <c r="X133" s="1240"/>
      <c r="Y133" s="1240"/>
      <c r="Z133" s="1240"/>
      <c r="AA133" s="1240"/>
    </row>
    <row r="134" spans="1:27" ht="12.75">
      <c r="A134" s="1234">
        <v>118</v>
      </c>
      <c r="B134" s="1240"/>
      <c r="C134" s="1240"/>
      <c r="D134" s="1240"/>
      <c r="E134" s="1240"/>
      <c r="F134" s="1240"/>
      <c r="G134" s="1240"/>
      <c r="H134" s="1240"/>
      <c r="I134" s="1240"/>
      <c r="J134" s="1240"/>
      <c r="K134" s="1240"/>
      <c r="L134" s="1240"/>
      <c r="M134" s="1240"/>
      <c r="N134" s="1240"/>
      <c r="O134" s="1240"/>
      <c r="P134" s="1240"/>
      <c r="Q134" s="1240"/>
      <c r="R134" s="1240"/>
      <c r="S134" s="1240"/>
      <c r="T134" s="1240"/>
      <c r="U134" s="1240"/>
      <c r="V134" s="1240"/>
      <c r="W134" s="1240"/>
      <c r="X134" s="1240"/>
      <c r="Y134" s="1240"/>
      <c r="Z134" s="1240"/>
      <c r="AA134" s="1240"/>
    </row>
    <row r="135" spans="1:27" ht="12.75">
      <c r="A135" s="1234">
        <v>119</v>
      </c>
      <c r="B135" s="1240"/>
      <c r="C135" s="1240"/>
      <c r="D135" s="1240"/>
      <c r="E135" s="1240"/>
      <c r="F135" s="1240"/>
      <c r="G135" s="1240"/>
      <c r="H135" s="1240"/>
      <c r="I135" s="1240"/>
      <c r="J135" s="1240"/>
      <c r="K135" s="1240"/>
      <c r="L135" s="1240"/>
      <c r="M135" s="1240"/>
      <c r="N135" s="1240"/>
      <c r="O135" s="1240"/>
      <c r="P135" s="1240"/>
      <c r="Q135" s="1240"/>
      <c r="R135" s="1240"/>
      <c r="S135" s="1240"/>
      <c r="T135" s="1240"/>
      <c r="U135" s="1240"/>
      <c r="V135" s="1240"/>
      <c r="W135" s="1240"/>
      <c r="X135" s="1240"/>
      <c r="Y135" s="1240"/>
      <c r="Z135" s="1240"/>
      <c r="AA135" s="1240"/>
    </row>
    <row r="136" spans="1:27" ht="12.75">
      <c r="A136" s="1234">
        <v>120</v>
      </c>
      <c r="B136" s="1240"/>
      <c r="C136" s="1240"/>
      <c r="D136" s="1240"/>
      <c r="E136" s="1240"/>
      <c r="F136" s="1240"/>
      <c r="G136" s="1240"/>
      <c r="H136" s="1240"/>
      <c r="I136" s="1240"/>
      <c r="J136" s="1240"/>
      <c r="K136" s="1240"/>
      <c r="L136" s="1240"/>
      <c r="M136" s="1240"/>
      <c r="N136" s="1240"/>
      <c r="O136" s="1240"/>
      <c r="P136" s="1240"/>
      <c r="Q136" s="1240"/>
      <c r="R136" s="1240"/>
      <c r="S136" s="1240"/>
      <c r="T136" s="1240"/>
      <c r="U136" s="1240"/>
      <c r="V136" s="1240"/>
      <c r="W136" s="1240"/>
      <c r="X136" s="1240"/>
      <c r="Y136" s="1240"/>
      <c r="Z136" s="1240"/>
      <c r="AA136" s="1240"/>
    </row>
    <row r="137" spans="1:27" ht="12.75">
      <c r="A137" s="1234">
        <v>121</v>
      </c>
      <c r="B137" s="1240"/>
      <c r="C137" s="1240"/>
      <c r="D137" s="1240"/>
      <c r="E137" s="1240"/>
      <c r="F137" s="1240"/>
      <c r="G137" s="1240"/>
      <c r="H137" s="1240"/>
      <c r="I137" s="1240"/>
      <c r="J137" s="1240"/>
      <c r="K137" s="1240"/>
      <c r="L137" s="1240"/>
      <c r="M137" s="1240"/>
      <c r="N137" s="1240"/>
      <c r="O137" s="1240"/>
      <c r="P137" s="1240"/>
      <c r="Q137" s="1240"/>
      <c r="R137" s="1240"/>
      <c r="S137" s="1240"/>
      <c r="T137" s="1240"/>
      <c r="U137" s="1240"/>
      <c r="V137" s="1240"/>
      <c r="W137" s="1240"/>
      <c r="X137" s="1240"/>
      <c r="Y137" s="1240"/>
      <c r="Z137" s="1240"/>
      <c r="AA137" s="1240"/>
    </row>
    <row r="138" spans="1:27" ht="12.75">
      <c r="A138" s="1234">
        <v>122</v>
      </c>
      <c r="B138" s="1240"/>
      <c r="C138" s="1240"/>
      <c r="D138" s="1240"/>
      <c r="E138" s="1240"/>
      <c r="F138" s="1240"/>
      <c r="G138" s="1240"/>
      <c r="H138" s="1240"/>
      <c r="I138" s="1240"/>
      <c r="J138" s="1240"/>
      <c r="K138" s="1240"/>
      <c r="L138" s="1240"/>
      <c r="M138" s="1240"/>
      <c r="N138" s="1240"/>
      <c r="O138" s="1240"/>
      <c r="P138" s="1240"/>
      <c r="Q138" s="1240"/>
      <c r="R138" s="1240"/>
      <c r="S138" s="1240"/>
      <c r="T138" s="1240"/>
      <c r="U138" s="1240"/>
      <c r="V138" s="1240"/>
      <c r="W138" s="1240"/>
      <c r="X138" s="1240"/>
      <c r="Y138" s="1240"/>
      <c r="Z138" s="1240"/>
      <c r="AA138" s="1240"/>
    </row>
    <row r="139" spans="1:27" ht="12.75">
      <c r="A139" s="1234">
        <v>123</v>
      </c>
      <c r="B139" s="1240"/>
      <c r="C139" s="1240"/>
      <c r="D139" s="1240"/>
      <c r="E139" s="1240"/>
      <c r="F139" s="1240"/>
      <c r="G139" s="1240"/>
      <c r="H139" s="1240"/>
      <c r="I139" s="1240"/>
      <c r="J139" s="1240"/>
      <c r="K139" s="1240"/>
      <c r="L139" s="1240"/>
      <c r="M139" s="1240"/>
      <c r="N139" s="1240"/>
      <c r="O139" s="1240"/>
      <c r="P139" s="1240"/>
      <c r="Q139" s="1240"/>
      <c r="R139" s="1240"/>
      <c r="S139" s="1240"/>
      <c r="T139" s="1240"/>
      <c r="U139" s="1240"/>
      <c r="V139" s="1240"/>
      <c r="W139" s="1240"/>
      <c r="X139" s="1240"/>
      <c r="Y139" s="1240"/>
      <c r="Z139" s="1240"/>
      <c r="AA139" s="1240"/>
    </row>
    <row r="140" spans="1:27" ht="12.75">
      <c r="A140" s="1234">
        <v>124</v>
      </c>
      <c r="B140" s="1240"/>
      <c r="C140" s="1240"/>
      <c r="D140" s="1240"/>
      <c r="E140" s="1240"/>
      <c r="F140" s="1240"/>
      <c r="G140" s="1240"/>
      <c r="H140" s="1240"/>
      <c r="I140" s="1240"/>
      <c r="J140" s="1240"/>
      <c r="K140" s="1240"/>
      <c r="L140" s="1240"/>
      <c r="M140" s="1240"/>
      <c r="N140" s="1240"/>
      <c r="O140" s="1240"/>
      <c r="P140" s="1240"/>
      <c r="Q140" s="1240"/>
      <c r="R140" s="1240"/>
      <c r="S140" s="1240"/>
      <c r="T140" s="1240"/>
      <c r="U140" s="1240"/>
      <c r="V140" s="1240"/>
      <c r="W140" s="1240"/>
      <c r="X140" s="1240"/>
      <c r="Y140" s="1240"/>
      <c r="Z140" s="1240"/>
      <c r="AA140" s="1240"/>
    </row>
    <row r="141" spans="1:27" ht="12.75">
      <c r="A141" s="1234">
        <v>125</v>
      </c>
      <c r="B141" s="1240"/>
      <c r="C141" s="1240"/>
      <c r="D141" s="1240"/>
      <c r="E141" s="1240"/>
      <c r="F141" s="1240"/>
      <c r="G141" s="1240"/>
      <c r="H141" s="1240"/>
      <c r="I141" s="1240"/>
      <c r="J141" s="1240"/>
      <c r="K141" s="1240"/>
      <c r="L141" s="1240"/>
      <c r="M141" s="1240"/>
      <c r="N141" s="1240"/>
      <c r="O141" s="1240"/>
      <c r="P141" s="1240"/>
      <c r="Q141" s="1240"/>
      <c r="R141" s="1240"/>
      <c r="S141" s="1240"/>
      <c r="T141" s="1240"/>
      <c r="U141" s="1240"/>
      <c r="V141" s="1240"/>
      <c r="W141" s="1240"/>
      <c r="X141" s="1240"/>
      <c r="Y141" s="1240"/>
      <c r="Z141" s="1240"/>
      <c r="AA141" s="1240"/>
    </row>
    <row r="142" spans="1:27" ht="12.75">
      <c r="A142" s="1234">
        <v>126</v>
      </c>
      <c r="B142" s="1240"/>
      <c r="C142" s="1240"/>
      <c r="D142" s="1240"/>
      <c r="E142" s="1240"/>
      <c r="F142" s="1240"/>
      <c r="G142" s="1240"/>
      <c r="H142" s="1240"/>
      <c r="I142" s="1240"/>
      <c r="J142" s="1240"/>
      <c r="K142" s="1240"/>
      <c r="L142" s="1240"/>
      <c r="M142" s="1240"/>
      <c r="N142" s="1240"/>
      <c r="O142" s="1240"/>
      <c r="P142" s="1240"/>
      <c r="Q142" s="1240"/>
      <c r="R142" s="1240"/>
      <c r="S142" s="1240"/>
      <c r="T142" s="1240"/>
      <c r="U142" s="1240"/>
      <c r="V142" s="1240"/>
      <c r="W142" s="1240"/>
      <c r="X142" s="1240"/>
      <c r="Y142" s="1240"/>
      <c r="Z142" s="1240"/>
      <c r="AA142" s="1240"/>
    </row>
    <row r="143" spans="1:27" ht="12.75">
      <c r="A143" s="1234">
        <v>127</v>
      </c>
      <c r="B143" s="1240"/>
      <c r="C143" s="1240"/>
      <c r="D143" s="1240"/>
      <c r="E143" s="1240"/>
      <c r="F143" s="1240"/>
      <c r="G143" s="1240"/>
      <c r="H143" s="1240"/>
      <c r="I143" s="1240"/>
      <c r="J143" s="1240"/>
      <c r="K143" s="1240"/>
      <c r="L143" s="1240"/>
      <c r="M143" s="1240"/>
      <c r="N143" s="1240"/>
      <c r="O143" s="1240"/>
      <c r="P143" s="1240"/>
      <c r="Q143" s="1240"/>
      <c r="R143" s="1240"/>
      <c r="S143" s="1240"/>
      <c r="T143" s="1240"/>
      <c r="U143" s="1240"/>
      <c r="V143" s="1240"/>
      <c r="W143" s="1240"/>
      <c r="X143" s="1240"/>
      <c r="Y143" s="1240"/>
      <c r="Z143" s="1240"/>
      <c r="AA143" s="1240"/>
    </row>
    <row r="144" spans="1:27" ht="12.75">
      <c r="A144" s="1234">
        <v>128</v>
      </c>
      <c r="B144" s="1240"/>
      <c r="C144" s="1240"/>
      <c r="D144" s="1240"/>
      <c r="E144" s="1240"/>
      <c r="F144" s="1240"/>
      <c r="G144" s="1240"/>
      <c r="H144" s="1240"/>
      <c r="I144" s="1240"/>
      <c r="J144" s="1240"/>
      <c r="K144" s="1240"/>
      <c r="L144" s="1240"/>
      <c r="M144" s="1240"/>
      <c r="N144" s="1240"/>
      <c r="O144" s="1240"/>
      <c r="P144" s="1240"/>
      <c r="Q144" s="1240"/>
      <c r="R144" s="1240"/>
      <c r="S144" s="1240"/>
      <c r="T144" s="1240"/>
      <c r="U144" s="1240"/>
      <c r="V144" s="1240"/>
      <c r="W144" s="1240"/>
      <c r="X144" s="1240"/>
      <c r="Y144" s="1240"/>
      <c r="Z144" s="1240"/>
      <c r="AA144" s="1240"/>
    </row>
    <row r="145" spans="1:27" ht="12.75">
      <c r="A145" s="1234">
        <v>129</v>
      </c>
      <c r="B145" s="1240"/>
      <c r="C145" s="1240"/>
      <c r="D145" s="1240"/>
      <c r="E145" s="1240"/>
      <c r="F145" s="1240"/>
      <c r="G145" s="1240"/>
      <c r="H145" s="1240"/>
      <c r="I145" s="1240"/>
      <c r="J145" s="1240"/>
      <c r="K145" s="1240"/>
      <c r="L145" s="1240"/>
      <c r="M145" s="1240"/>
      <c r="N145" s="1240"/>
      <c r="O145" s="1240"/>
      <c r="P145" s="1240"/>
      <c r="Q145" s="1240"/>
      <c r="R145" s="1240"/>
      <c r="S145" s="1240"/>
      <c r="T145" s="1240"/>
      <c r="U145" s="1240"/>
      <c r="V145" s="1240"/>
      <c r="W145" s="1240"/>
      <c r="X145" s="1240"/>
      <c r="Y145" s="1240"/>
      <c r="Z145" s="1240"/>
      <c r="AA145" s="1240"/>
    </row>
    <row r="146" spans="1:27" ht="12.75">
      <c r="A146" s="1234">
        <v>130</v>
      </c>
      <c r="B146" s="1240"/>
      <c r="C146" s="1240"/>
      <c r="D146" s="1240"/>
      <c r="E146" s="1240"/>
      <c r="F146" s="1240"/>
      <c r="G146" s="1240"/>
      <c r="H146" s="1240"/>
      <c r="I146" s="1240"/>
      <c r="J146" s="1240"/>
      <c r="K146" s="1240"/>
      <c r="L146" s="1240"/>
      <c r="M146" s="1240"/>
      <c r="N146" s="1240"/>
      <c r="O146" s="1240"/>
      <c r="P146" s="1240"/>
      <c r="Q146" s="1240"/>
      <c r="R146" s="1240"/>
      <c r="S146" s="1240"/>
      <c r="T146" s="1240"/>
      <c r="U146" s="1240"/>
      <c r="V146" s="1240"/>
      <c r="W146" s="1240"/>
      <c r="X146" s="1240"/>
      <c r="Y146" s="1240"/>
      <c r="Z146" s="1240"/>
      <c r="AA146" s="1240"/>
    </row>
    <row r="147" spans="1:27" ht="12.75">
      <c r="A147" s="1234">
        <v>131</v>
      </c>
      <c r="B147" s="1240"/>
      <c r="C147" s="1240"/>
      <c r="D147" s="1240"/>
      <c r="E147" s="1240"/>
      <c r="F147" s="1240"/>
      <c r="G147" s="1240"/>
      <c r="H147" s="1240"/>
      <c r="I147" s="1240"/>
      <c r="J147" s="1240"/>
      <c r="K147" s="1240"/>
      <c r="L147" s="1240"/>
      <c r="M147" s="1240"/>
      <c r="N147" s="1240"/>
      <c r="O147" s="1240"/>
      <c r="P147" s="1240"/>
      <c r="Q147" s="1240"/>
      <c r="R147" s="1240"/>
      <c r="S147" s="1240"/>
      <c r="T147" s="1240"/>
      <c r="U147" s="1240"/>
      <c r="V147" s="1240"/>
      <c r="W147" s="1240"/>
      <c r="X147" s="1240"/>
      <c r="Y147" s="1240"/>
      <c r="Z147" s="1240"/>
      <c r="AA147" s="1240"/>
    </row>
    <row r="148" spans="1:27" ht="12.75">
      <c r="A148" s="1234">
        <v>132</v>
      </c>
      <c r="B148" s="1240"/>
      <c r="C148" s="1240"/>
      <c r="D148" s="1240"/>
      <c r="E148" s="1240"/>
      <c r="F148" s="1240"/>
      <c r="G148" s="1240"/>
      <c r="H148" s="1240"/>
      <c r="I148" s="1240"/>
      <c r="J148" s="1240"/>
      <c r="K148" s="1240"/>
      <c r="L148" s="1240"/>
      <c r="M148" s="1240"/>
      <c r="N148" s="1240"/>
      <c r="O148" s="1240"/>
      <c r="P148" s="1240"/>
      <c r="Q148" s="1240"/>
      <c r="R148" s="1240"/>
      <c r="S148" s="1240"/>
      <c r="T148" s="1240"/>
      <c r="U148" s="1240"/>
      <c r="V148" s="1240"/>
      <c r="W148" s="1240"/>
      <c r="X148" s="1240"/>
      <c r="Y148" s="1240"/>
      <c r="Z148" s="1240"/>
      <c r="AA148" s="1240"/>
    </row>
    <row r="149" spans="1:27" ht="12.75">
      <c r="A149" s="1234">
        <v>133</v>
      </c>
      <c r="B149" s="1240"/>
      <c r="C149" s="1240"/>
      <c r="D149" s="1240"/>
      <c r="E149" s="1240"/>
      <c r="F149" s="1240"/>
      <c r="G149" s="1240"/>
      <c r="H149" s="1240"/>
      <c r="I149" s="1240"/>
      <c r="J149" s="1240"/>
      <c r="K149" s="1240"/>
      <c r="L149" s="1240"/>
      <c r="M149" s="1240"/>
      <c r="N149" s="1240"/>
      <c r="O149" s="1240"/>
      <c r="P149" s="1240"/>
      <c r="Q149" s="1240"/>
      <c r="R149" s="1240"/>
      <c r="S149" s="1240"/>
      <c r="T149" s="1240"/>
      <c r="U149" s="1240"/>
      <c r="V149" s="1240"/>
      <c r="W149" s="1240"/>
      <c r="X149" s="1240"/>
      <c r="Y149" s="1240"/>
      <c r="Z149" s="1240"/>
      <c r="AA149" s="1240"/>
    </row>
    <row r="150" spans="1:27" ht="12.75">
      <c r="A150" s="1234">
        <v>134</v>
      </c>
      <c r="B150" s="1240"/>
      <c r="C150" s="1240"/>
      <c r="D150" s="1240"/>
      <c r="E150" s="1240"/>
      <c r="F150" s="1240"/>
      <c r="G150" s="1240"/>
      <c r="H150" s="1240"/>
      <c r="I150" s="1240"/>
      <c r="J150" s="1240"/>
      <c r="K150" s="1240"/>
      <c r="L150" s="1240"/>
      <c r="M150" s="1240"/>
      <c r="N150" s="1240"/>
      <c r="O150" s="1240"/>
      <c r="P150" s="1240"/>
      <c r="Q150" s="1240"/>
      <c r="R150" s="1240"/>
      <c r="S150" s="1240"/>
      <c r="T150" s="1240"/>
      <c r="U150" s="1240"/>
      <c r="V150" s="1240"/>
      <c r="W150" s="1240"/>
      <c r="X150" s="1240"/>
      <c r="Y150" s="1240"/>
      <c r="Z150" s="1240"/>
      <c r="AA150" s="1240"/>
    </row>
    <row r="151" spans="1:27" ht="12.75">
      <c r="A151" s="1234">
        <v>135</v>
      </c>
      <c r="B151" s="1240"/>
      <c r="C151" s="1240"/>
      <c r="D151" s="1240"/>
      <c r="E151" s="1240"/>
      <c r="F151" s="1240"/>
      <c r="G151" s="1240"/>
      <c r="H151" s="1240"/>
      <c r="I151" s="1240"/>
      <c r="J151" s="1240"/>
      <c r="K151" s="1240"/>
      <c r="L151" s="1240"/>
      <c r="M151" s="1240"/>
      <c r="N151" s="1240"/>
      <c r="O151" s="1240"/>
      <c r="P151" s="1240"/>
      <c r="Q151" s="1240"/>
      <c r="R151" s="1240"/>
      <c r="S151" s="1240"/>
      <c r="T151" s="1240"/>
      <c r="U151" s="1240"/>
      <c r="V151" s="1240"/>
      <c r="W151" s="1240"/>
      <c r="X151" s="1240"/>
      <c r="Y151" s="1240"/>
      <c r="Z151" s="1240"/>
      <c r="AA151" s="1240"/>
    </row>
    <row r="152" spans="1:27" ht="12.75">
      <c r="A152" s="1234">
        <v>136</v>
      </c>
      <c r="B152" s="1240"/>
      <c r="C152" s="1240"/>
      <c r="D152" s="1240"/>
      <c r="E152" s="1240"/>
      <c r="F152" s="1240"/>
      <c r="G152" s="1240"/>
      <c r="H152" s="1240"/>
      <c r="I152" s="1240"/>
      <c r="J152" s="1240"/>
      <c r="K152" s="1240"/>
      <c r="L152" s="1240"/>
      <c r="M152" s="1240"/>
      <c r="N152" s="1240"/>
      <c r="O152" s="1240"/>
      <c r="P152" s="1240"/>
      <c r="Q152" s="1240"/>
      <c r="R152" s="1240"/>
      <c r="S152" s="1240"/>
      <c r="T152" s="1240"/>
      <c r="U152" s="1240"/>
      <c r="V152" s="1240"/>
      <c r="W152" s="1240"/>
      <c r="X152" s="1240"/>
      <c r="Y152" s="1240"/>
      <c r="Z152" s="1240"/>
      <c r="AA152" s="1240"/>
    </row>
    <row r="153" spans="1:27" ht="12.75">
      <c r="A153" s="1234">
        <v>137</v>
      </c>
      <c r="B153" s="1240"/>
      <c r="C153" s="1240"/>
      <c r="D153" s="1240"/>
      <c r="E153" s="1240"/>
      <c r="F153" s="1240"/>
      <c r="G153" s="1240"/>
      <c r="H153" s="1240"/>
      <c r="I153" s="1240"/>
      <c r="J153" s="1240"/>
      <c r="K153" s="1240"/>
      <c r="L153" s="1240"/>
      <c r="M153" s="1240"/>
      <c r="N153" s="1240"/>
      <c r="O153" s="1240"/>
      <c r="P153" s="1240"/>
      <c r="Q153" s="1240"/>
      <c r="R153" s="1240"/>
      <c r="S153" s="1240"/>
      <c r="T153" s="1240"/>
      <c r="U153" s="1240"/>
      <c r="V153" s="1240"/>
      <c r="W153" s="1240"/>
      <c r="X153" s="1240"/>
      <c r="Y153" s="1240"/>
      <c r="Z153" s="1240"/>
      <c r="AA153" s="1240"/>
    </row>
    <row r="154" spans="1:27" ht="12.75">
      <c r="A154" s="1234">
        <v>138</v>
      </c>
      <c r="B154" s="1240"/>
      <c r="C154" s="1240"/>
      <c r="D154" s="1240"/>
      <c r="E154" s="1240"/>
      <c r="F154" s="1240"/>
      <c r="G154" s="1240"/>
      <c r="H154" s="1240"/>
      <c r="I154" s="1240"/>
      <c r="J154" s="1240"/>
      <c r="K154" s="1240"/>
      <c r="L154" s="1240"/>
      <c r="M154" s="1240"/>
      <c r="N154" s="1240"/>
      <c r="O154" s="1240"/>
      <c r="P154" s="1240"/>
      <c r="Q154" s="1240"/>
      <c r="R154" s="1240"/>
      <c r="S154" s="1240"/>
      <c r="T154" s="1240"/>
      <c r="U154" s="1240"/>
      <c r="V154" s="1240"/>
      <c r="W154" s="1240"/>
      <c r="X154" s="1240"/>
      <c r="Y154" s="1240"/>
      <c r="Z154" s="1240"/>
      <c r="AA154" s="1240"/>
    </row>
    <row r="155" spans="1:27" ht="12.75">
      <c r="A155" s="1234">
        <v>139</v>
      </c>
      <c r="B155" s="1240"/>
      <c r="C155" s="1240"/>
      <c r="D155" s="1240"/>
      <c r="E155" s="1240"/>
      <c r="F155" s="1240"/>
      <c r="G155" s="1240"/>
      <c r="H155" s="1240"/>
      <c r="I155" s="1240"/>
      <c r="J155" s="1240"/>
      <c r="K155" s="1240"/>
      <c r="L155" s="1240"/>
      <c r="M155" s="1240"/>
      <c r="N155" s="1240"/>
      <c r="O155" s="1240"/>
      <c r="P155" s="1240"/>
      <c r="Q155" s="1240"/>
      <c r="R155" s="1240"/>
      <c r="S155" s="1240"/>
      <c r="T155" s="1240"/>
      <c r="U155" s="1240"/>
      <c r="V155" s="1240"/>
      <c r="W155" s="1240"/>
      <c r="X155" s="1240"/>
      <c r="Y155" s="1240"/>
      <c r="Z155" s="1240"/>
      <c r="AA155" s="1240"/>
    </row>
    <row r="156" spans="1:27" ht="12.75">
      <c r="A156" s="1234">
        <v>140</v>
      </c>
      <c r="B156" s="1240"/>
      <c r="C156" s="1240"/>
      <c r="D156" s="1240"/>
      <c r="E156" s="1240"/>
      <c r="F156" s="1240"/>
      <c r="G156" s="1240"/>
      <c r="H156" s="1240"/>
      <c r="I156" s="1240"/>
      <c r="J156" s="1240"/>
      <c r="K156" s="1240"/>
      <c r="L156" s="1240"/>
      <c r="M156" s="1240"/>
      <c r="N156" s="1240"/>
      <c r="O156" s="1240"/>
      <c r="P156" s="1240"/>
      <c r="Q156" s="1240"/>
      <c r="R156" s="1240"/>
      <c r="S156" s="1240"/>
      <c r="T156" s="1240"/>
      <c r="U156" s="1240"/>
      <c r="V156" s="1240"/>
      <c r="W156" s="1240"/>
      <c r="X156" s="1240"/>
      <c r="Y156" s="1240"/>
      <c r="Z156" s="1240"/>
      <c r="AA156" s="1240"/>
    </row>
    <row r="157" spans="1:27" ht="12.75">
      <c r="A157" s="1234">
        <v>141</v>
      </c>
      <c r="B157" s="1240"/>
      <c r="C157" s="1240"/>
      <c r="D157" s="1240"/>
      <c r="E157" s="1240"/>
      <c r="F157" s="1240"/>
      <c r="G157" s="1240"/>
      <c r="H157" s="1240"/>
      <c r="I157" s="1240"/>
      <c r="J157" s="1240"/>
      <c r="K157" s="1240"/>
      <c r="L157" s="1240"/>
      <c r="M157" s="1240"/>
      <c r="N157" s="1240"/>
      <c r="O157" s="1240"/>
      <c r="P157" s="1240"/>
      <c r="Q157" s="1240"/>
      <c r="R157" s="1240"/>
      <c r="S157" s="1240"/>
      <c r="T157" s="1240"/>
      <c r="U157" s="1240"/>
      <c r="V157" s="1240"/>
      <c r="W157" s="1240"/>
      <c r="X157" s="1240"/>
      <c r="Y157" s="1240"/>
      <c r="Z157" s="1240"/>
      <c r="AA157" s="1240"/>
    </row>
    <row r="158" spans="1:27" ht="12.75">
      <c r="A158" s="1234">
        <v>142</v>
      </c>
      <c r="B158" s="1240"/>
      <c r="C158" s="1240"/>
      <c r="D158" s="1240"/>
      <c r="E158" s="1240"/>
      <c r="F158" s="1240"/>
      <c r="G158" s="1240"/>
      <c r="H158" s="1240"/>
      <c r="I158" s="1240"/>
      <c r="J158" s="1240"/>
      <c r="K158" s="1240"/>
      <c r="L158" s="1240"/>
      <c r="M158" s="1240"/>
      <c r="N158" s="1240"/>
      <c r="O158" s="1240"/>
      <c r="P158" s="1240"/>
      <c r="Q158" s="1240"/>
      <c r="R158" s="1240"/>
      <c r="S158" s="1240"/>
      <c r="T158" s="1240"/>
      <c r="U158" s="1240"/>
      <c r="V158" s="1240"/>
      <c r="W158" s="1240"/>
      <c r="X158" s="1240"/>
      <c r="Y158" s="1240"/>
      <c r="Z158" s="1240"/>
      <c r="AA158" s="1240"/>
    </row>
    <row r="159" spans="1:27" ht="12.75">
      <c r="A159" s="1234">
        <v>143</v>
      </c>
      <c r="B159" s="1240"/>
      <c r="C159" s="1240"/>
      <c r="D159" s="1240"/>
      <c r="E159" s="1240"/>
      <c r="F159" s="1240"/>
      <c r="G159" s="1240"/>
      <c r="H159" s="1240"/>
      <c r="I159" s="1240"/>
      <c r="J159" s="1240"/>
      <c r="K159" s="1240"/>
      <c r="L159" s="1240"/>
      <c r="M159" s="1240"/>
      <c r="N159" s="1240"/>
      <c r="O159" s="1240"/>
      <c r="P159" s="1240"/>
      <c r="Q159" s="1240"/>
      <c r="R159" s="1240"/>
      <c r="S159" s="1240"/>
      <c r="T159" s="1240"/>
      <c r="U159" s="1240"/>
      <c r="V159" s="1240"/>
      <c r="W159" s="1240"/>
      <c r="X159" s="1240"/>
      <c r="Y159" s="1240"/>
      <c r="Z159" s="1240"/>
      <c r="AA159" s="1240"/>
    </row>
    <row r="160" spans="1:27" ht="12.75">
      <c r="A160" s="1234">
        <v>144</v>
      </c>
      <c r="B160" s="1240"/>
      <c r="C160" s="1240"/>
      <c r="D160" s="1240"/>
      <c r="E160" s="1240"/>
      <c r="F160" s="1240"/>
      <c r="G160" s="1240"/>
      <c r="H160" s="1240"/>
      <c r="I160" s="1240"/>
      <c r="J160" s="1240"/>
      <c r="K160" s="1240"/>
      <c r="L160" s="1240"/>
      <c r="M160" s="1240"/>
      <c r="N160" s="1240"/>
      <c r="O160" s="1240"/>
      <c r="P160" s="1240"/>
      <c r="Q160" s="1240"/>
      <c r="R160" s="1240"/>
      <c r="S160" s="1240"/>
      <c r="T160" s="1240"/>
      <c r="U160" s="1240"/>
      <c r="V160" s="1240"/>
      <c r="W160" s="1240"/>
      <c r="X160" s="1240"/>
      <c r="Y160" s="1240"/>
      <c r="Z160" s="1240"/>
      <c r="AA160" s="1240"/>
    </row>
    <row r="161" spans="1:27" ht="12.75">
      <c r="A161" s="1234">
        <v>145</v>
      </c>
      <c r="B161" s="1240"/>
      <c r="C161" s="1240"/>
      <c r="D161" s="1240"/>
      <c r="E161" s="1240"/>
      <c r="F161" s="1240"/>
      <c r="G161" s="1240"/>
      <c r="H161" s="1240"/>
      <c r="I161" s="1240"/>
      <c r="J161" s="1240"/>
      <c r="K161" s="1240"/>
      <c r="L161" s="1240"/>
      <c r="M161" s="1240"/>
      <c r="N161" s="1240"/>
      <c r="O161" s="1240"/>
      <c r="P161" s="1240"/>
      <c r="Q161" s="1240"/>
      <c r="R161" s="1240"/>
      <c r="S161" s="1240"/>
      <c r="T161" s="1240"/>
      <c r="U161" s="1240"/>
      <c r="V161" s="1240"/>
      <c r="W161" s="1240"/>
      <c r="X161" s="1240"/>
      <c r="Y161" s="1240"/>
      <c r="Z161" s="1240"/>
      <c r="AA161" s="1240"/>
    </row>
    <row r="162" spans="1:27" ht="12.75">
      <c r="A162" s="1234">
        <v>146</v>
      </c>
      <c r="B162" s="1240"/>
      <c r="C162" s="1240"/>
      <c r="D162" s="1240"/>
      <c r="E162" s="1240"/>
      <c r="F162" s="1240"/>
      <c r="G162" s="1240"/>
      <c r="H162" s="1240"/>
      <c r="I162" s="1240"/>
      <c r="J162" s="1240"/>
      <c r="K162" s="1240"/>
      <c r="L162" s="1240"/>
      <c r="M162" s="1240"/>
      <c r="N162" s="1240"/>
      <c r="O162" s="1240"/>
      <c r="P162" s="1240"/>
      <c r="Q162" s="1240"/>
      <c r="R162" s="1240"/>
      <c r="S162" s="1240"/>
      <c r="T162" s="1240"/>
      <c r="U162" s="1240"/>
      <c r="V162" s="1240"/>
      <c r="W162" s="1240"/>
      <c r="X162" s="1240"/>
      <c r="Y162" s="1240"/>
      <c r="Z162" s="1240"/>
      <c r="AA162" s="1240"/>
    </row>
    <row r="163" spans="1:27" ht="12.75">
      <c r="A163" s="1234">
        <v>147</v>
      </c>
      <c r="B163" s="1240"/>
      <c r="C163" s="1240"/>
      <c r="D163" s="1240"/>
      <c r="E163" s="1240"/>
      <c r="F163" s="1240"/>
      <c r="G163" s="1240"/>
      <c r="H163" s="1240"/>
      <c r="I163" s="1240"/>
      <c r="J163" s="1240"/>
      <c r="K163" s="1240"/>
      <c r="L163" s="1240"/>
      <c r="M163" s="1240"/>
      <c r="N163" s="1240"/>
      <c r="O163" s="1240"/>
      <c r="P163" s="1240"/>
      <c r="Q163" s="1240"/>
      <c r="R163" s="1240"/>
      <c r="S163" s="1240"/>
      <c r="T163" s="1240"/>
      <c r="U163" s="1240"/>
      <c r="V163" s="1240"/>
      <c r="W163" s="1240"/>
      <c r="X163" s="1240"/>
      <c r="Y163" s="1240"/>
      <c r="Z163" s="1240"/>
      <c r="AA163" s="1240"/>
    </row>
    <row r="164" spans="1:27" ht="12.75">
      <c r="A164" s="1234">
        <v>148</v>
      </c>
      <c r="B164" s="1240"/>
      <c r="C164" s="1240"/>
      <c r="D164" s="1240"/>
      <c r="E164" s="1240"/>
      <c r="F164" s="1240"/>
      <c r="G164" s="1240"/>
      <c r="H164" s="1240"/>
      <c r="I164" s="1240"/>
      <c r="J164" s="1240"/>
      <c r="K164" s="1240"/>
      <c r="L164" s="1240"/>
      <c r="M164" s="1240"/>
      <c r="N164" s="1240"/>
      <c r="O164" s="1240"/>
      <c r="P164" s="1240"/>
      <c r="Q164" s="1240"/>
      <c r="R164" s="1240"/>
      <c r="S164" s="1240"/>
      <c r="T164" s="1240"/>
      <c r="U164" s="1240"/>
      <c r="V164" s="1240"/>
      <c r="W164" s="1240"/>
      <c r="X164" s="1240"/>
      <c r="Y164" s="1240"/>
      <c r="Z164" s="1240"/>
      <c r="AA164" s="1240"/>
    </row>
    <row r="165" spans="1:27" ht="12.75">
      <c r="A165" s="1234">
        <v>149</v>
      </c>
      <c r="B165" s="1240"/>
      <c r="C165" s="1240"/>
      <c r="D165" s="1240"/>
      <c r="E165" s="1240"/>
      <c r="F165" s="1240"/>
      <c r="G165" s="1240"/>
      <c r="H165" s="1240"/>
      <c r="I165" s="1240"/>
      <c r="J165" s="1240"/>
      <c r="K165" s="1240"/>
      <c r="L165" s="1240"/>
      <c r="M165" s="1240"/>
      <c r="N165" s="1240"/>
      <c r="O165" s="1240"/>
      <c r="P165" s="1240"/>
      <c r="Q165" s="1240"/>
      <c r="R165" s="1240"/>
      <c r="S165" s="1240"/>
      <c r="T165" s="1240"/>
      <c r="U165" s="1240"/>
      <c r="V165" s="1240"/>
      <c r="W165" s="1240"/>
      <c r="X165" s="1240"/>
      <c r="Y165" s="1240"/>
      <c r="Z165" s="1240"/>
      <c r="AA165" s="1240"/>
    </row>
    <row r="166" spans="1:27" ht="12.75">
      <c r="A166" s="1234">
        <v>150</v>
      </c>
      <c r="B166" s="1240"/>
      <c r="C166" s="1240"/>
      <c r="D166" s="1240"/>
      <c r="E166" s="1240"/>
      <c r="F166" s="1240"/>
      <c r="G166" s="1240"/>
      <c r="H166" s="1240"/>
      <c r="I166" s="1240"/>
      <c r="J166" s="1240"/>
      <c r="K166" s="1240"/>
      <c r="L166" s="1240"/>
      <c r="M166" s="1240"/>
      <c r="N166" s="1240"/>
      <c r="O166" s="1240"/>
      <c r="P166" s="1240"/>
      <c r="Q166" s="1240"/>
      <c r="R166" s="1240"/>
      <c r="S166" s="1240"/>
      <c r="T166" s="1240"/>
      <c r="U166" s="1240"/>
      <c r="V166" s="1240"/>
      <c r="W166" s="1240"/>
      <c r="X166" s="1240"/>
      <c r="Y166" s="1240"/>
      <c r="Z166" s="1240"/>
      <c r="AA166" s="1240"/>
    </row>
    <row r="167" spans="1:27" ht="12.75">
      <c r="A167" s="1234">
        <v>151</v>
      </c>
      <c r="B167" s="1240"/>
      <c r="C167" s="1240"/>
      <c r="D167" s="1240"/>
      <c r="E167" s="1240"/>
      <c r="F167" s="1240"/>
      <c r="G167" s="1240"/>
      <c r="H167" s="1240"/>
      <c r="I167" s="1240"/>
      <c r="J167" s="1240"/>
      <c r="K167" s="1240"/>
      <c r="L167" s="1240"/>
      <c r="M167" s="1240"/>
      <c r="N167" s="1240"/>
      <c r="O167" s="1240"/>
      <c r="P167" s="1240"/>
      <c r="Q167" s="1240"/>
      <c r="R167" s="1240"/>
      <c r="S167" s="1240"/>
      <c r="T167" s="1240"/>
      <c r="U167" s="1240"/>
      <c r="V167" s="1240"/>
      <c r="W167" s="1240"/>
      <c r="X167" s="1240"/>
      <c r="Y167" s="1240"/>
      <c r="Z167" s="1240"/>
      <c r="AA167" s="1240"/>
    </row>
    <row r="168" spans="1:27" ht="12.75">
      <c r="A168" s="1234">
        <v>152</v>
      </c>
      <c r="B168" s="1240"/>
      <c r="C168" s="1240"/>
      <c r="D168" s="1240"/>
      <c r="E168" s="1240"/>
      <c r="F168" s="1240"/>
      <c r="G168" s="1240"/>
      <c r="H168" s="1240"/>
      <c r="I168" s="1240"/>
      <c r="J168" s="1240"/>
      <c r="K168" s="1240"/>
      <c r="L168" s="1240"/>
      <c r="M168" s="1240"/>
      <c r="N168" s="1240"/>
      <c r="O168" s="1240"/>
      <c r="P168" s="1240"/>
      <c r="Q168" s="1240"/>
      <c r="R168" s="1240"/>
      <c r="S168" s="1240"/>
      <c r="T168" s="1240"/>
      <c r="U168" s="1240"/>
      <c r="V168" s="1240"/>
      <c r="W168" s="1240"/>
      <c r="X168" s="1240"/>
      <c r="Y168" s="1240"/>
      <c r="Z168" s="1240"/>
      <c r="AA168" s="1240"/>
    </row>
    <row r="169" spans="1:27" ht="12.75">
      <c r="A169" s="1234">
        <v>153</v>
      </c>
      <c r="B169" s="1240"/>
      <c r="C169" s="1240"/>
      <c r="D169" s="1240"/>
      <c r="E169" s="1240"/>
      <c r="F169" s="1240"/>
      <c r="G169" s="1240"/>
      <c r="H169" s="1240"/>
      <c r="I169" s="1240"/>
      <c r="J169" s="1240"/>
      <c r="K169" s="1240"/>
      <c r="L169" s="1240"/>
      <c r="M169" s="1240"/>
      <c r="N169" s="1240"/>
      <c r="O169" s="1240"/>
      <c r="P169" s="1240"/>
      <c r="Q169" s="1240"/>
      <c r="R169" s="1240"/>
      <c r="S169" s="1240"/>
      <c r="T169" s="1240"/>
      <c r="U169" s="1240"/>
      <c r="V169" s="1240"/>
      <c r="W169" s="1240"/>
      <c r="X169" s="1240"/>
      <c r="Y169" s="1240"/>
      <c r="Z169" s="1240"/>
      <c r="AA169" s="1240"/>
    </row>
    <row r="170" spans="1:27" ht="12.75">
      <c r="A170" s="1234">
        <v>154</v>
      </c>
      <c r="B170" s="1240"/>
      <c r="C170" s="1240"/>
      <c r="D170" s="1240"/>
      <c r="E170" s="1240"/>
      <c r="F170" s="1240"/>
      <c r="G170" s="1240"/>
      <c r="H170" s="1240"/>
      <c r="I170" s="1240"/>
      <c r="J170" s="1240"/>
      <c r="K170" s="1240"/>
      <c r="L170" s="1240"/>
      <c r="M170" s="1240"/>
      <c r="N170" s="1240"/>
      <c r="O170" s="1240"/>
      <c r="P170" s="1240"/>
      <c r="Q170" s="1240"/>
      <c r="R170" s="1240"/>
      <c r="S170" s="1240"/>
      <c r="T170" s="1240"/>
      <c r="U170" s="1240"/>
      <c r="V170" s="1240"/>
      <c r="W170" s="1240"/>
      <c r="X170" s="1240"/>
      <c r="Y170" s="1240"/>
      <c r="Z170" s="1240"/>
      <c r="AA170" s="1240"/>
    </row>
    <row r="171" spans="1:27" ht="12.75">
      <c r="A171" s="1234">
        <v>155</v>
      </c>
      <c r="B171" s="1240"/>
      <c r="C171" s="1240"/>
      <c r="D171" s="1240"/>
      <c r="E171" s="1240"/>
      <c r="F171" s="1240"/>
      <c r="G171" s="1240"/>
      <c r="H171" s="1240"/>
      <c r="I171" s="1240"/>
      <c r="J171" s="1240"/>
      <c r="K171" s="1240"/>
      <c r="L171" s="1240"/>
      <c r="M171" s="1240"/>
      <c r="N171" s="1240"/>
      <c r="O171" s="1240"/>
      <c r="P171" s="1240"/>
      <c r="Q171" s="1240"/>
      <c r="R171" s="1240"/>
      <c r="S171" s="1240"/>
      <c r="T171" s="1240"/>
      <c r="U171" s="1240"/>
      <c r="V171" s="1240"/>
      <c r="W171" s="1240"/>
      <c r="X171" s="1240"/>
      <c r="Y171" s="1240"/>
      <c r="Z171" s="1240"/>
      <c r="AA171" s="1240"/>
    </row>
    <row r="172" spans="1:27" ht="12.75">
      <c r="A172" s="1234">
        <v>156</v>
      </c>
      <c r="B172" s="1240"/>
      <c r="C172" s="1240"/>
      <c r="D172" s="1240"/>
      <c r="E172" s="1240"/>
      <c r="F172" s="1240"/>
      <c r="G172" s="1240"/>
      <c r="H172" s="1240"/>
      <c r="I172" s="1240"/>
      <c r="J172" s="1240"/>
      <c r="K172" s="1240"/>
      <c r="L172" s="1240"/>
      <c r="M172" s="1240"/>
      <c r="N172" s="1240"/>
      <c r="O172" s="1240"/>
      <c r="P172" s="1240"/>
      <c r="Q172" s="1240"/>
      <c r="R172" s="1240"/>
      <c r="S172" s="1240"/>
      <c r="T172" s="1240"/>
      <c r="U172" s="1240"/>
      <c r="V172" s="1240"/>
      <c r="W172" s="1240"/>
      <c r="X172" s="1240"/>
      <c r="Y172" s="1240"/>
      <c r="Z172" s="1240"/>
      <c r="AA172" s="1240"/>
    </row>
    <row r="173" spans="1:27" ht="12.75">
      <c r="A173" s="1234">
        <v>157</v>
      </c>
      <c r="B173" s="1240"/>
      <c r="C173" s="1240"/>
      <c r="D173" s="1240"/>
      <c r="E173" s="1240"/>
      <c r="F173" s="1240"/>
      <c r="G173" s="1240"/>
      <c r="H173" s="1240"/>
      <c r="I173" s="1240"/>
      <c r="J173" s="1240"/>
      <c r="K173" s="1240"/>
      <c r="L173" s="1240"/>
      <c r="M173" s="1240"/>
      <c r="N173" s="1240"/>
      <c r="O173" s="1240"/>
      <c r="P173" s="1240"/>
      <c r="Q173" s="1240"/>
      <c r="R173" s="1240"/>
      <c r="S173" s="1240"/>
      <c r="T173" s="1240"/>
      <c r="U173" s="1240"/>
      <c r="V173" s="1240"/>
      <c r="W173" s="1240"/>
      <c r="X173" s="1240"/>
      <c r="Y173" s="1240"/>
      <c r="Z173" s="1240"/>
      <c r="AA173" s="1240"/>
    </row>
    <row r="174" spans="1:27" ht="12.75">
      <c r="A174" s="1234">
        <v>158</v>
      </c>
      <c r="B174" s="1240"/>
      <c r="C174" s="1240"/>
      <c r="D174" s="1240"/>
      <c r="E174" s="1240"/>
      <c r="F174" s="1240"/>
      <c r="G174" s="1240"/>
      <c r="H174" s="1240"/>
      <c r="I174" s="1240"/>
      <c r="J174" s="1240"/>
      <c r="K174" s="1240"/>
      <c r="L174" s="1240"/>
      <c r="M174" s="1240"/>
      <c r="N174" s="1240"/>
      <c r="O174" s="1240"/>
      <c r="P174" s="1240"/>
      <c r="Q174" s="1240"/>
      <c r="R174" s="1240"/>
      <c r="S174" s="1240"/>
      <c r="T174" s="1240"/>
      <c r="U174" s="1240"/>
      <c r="V174" s="1240"/>
      <c r="W174" s="1240"/>
      <c r="X174" s="1240"/>
      <c r="Y174" s="1240"/>
      <c r="Z174" s="1240"/>
      <c r="AA174" s="1240"/>
    </row>
    <row r="175" spans="1:27" ht="12.75">
      <c r="A175" s="1234">
        <v>159</v>
      </c>
      <c r="B175" s="1240"/>
      <c r="C175" s="1240"/>
      <c r="D175" s="1240"/>
      <c r="E175" s="1240"/>
      <c r="F175" s="1240"/>
      <c r="G175" s="1240"/>
      <c r="H175" s="1240"/>
      <c r="I175" s="1240"/>
      <c r="J175" s="1240"/>
      <c r="K175" s="1240"/>
      <c r="L175" s="1240"/>
      <c r="M175" s="1240"/>
      <c r="N175" s="1240"/>
      <c r="O175" s="1240"/>
      <c r="P175" s="1240"/>
      <c r="Q175" s="1240"/>
      <c r="R175" s="1240"/>
      <c r="S175" s="1240"/>
      <c r="T175" s="1240"/>
      <c r="U175" s="1240"/>
      <c r="V175" s="1240"/>
      <c r="W175" s="1240"/>
      <c r="X175" s="1240"/>
      <c r="Y175" s="1240"/>
      <c r="Z175" s="1240"/>
      <c r="AA175" s="1240"/>
    </row>
    <row r="176" spans="1:27" ht="12.75">
      <c r="A176" s="1234">
        <v>160</v>
      </c>
      <c r="B176" s="1240"/>
      <c r="C176" s="1240"/>
      <c r="D176" s="1240"/>
      <c r="E176" s="1240"/>
      <c r="F176" s="1240"/>
      <c r="G176" s="1240"/>
      <c r="H176" s="1240"/>
      <c r="I176" s="1240"/>
      <c r="J176" s="1240"/>
      <c r="K176" s="1240"/>
      <c r="L176" s="1240"/>
      <c r="M176" s="1240"/>
      <c r="N176" s="1240"/>
      <c r="O176" s="1240"/>
      <c r="P176" s="1240"/>
      <c r="Q176" s="1240"/>
      <c r="R176" s="1240"/>
      <c r="S176" s="1240"/>
      <c r="T176" s="1240"/>
      <c r="U176" s="1240"/>
      <c r="V176" s="1240"/>
      <c r="W176" s="1240"/>
      <c r="X176" s="1240"/>
      <c r="Y176" s="1240"/>
      <c r="Z176" s="1240"/>
      <c r="AA176" s="1240"/>
    </row>
    <row r="177" spans="1:27" ht="12.75">
      <c r="A177" s="1234">
        <v>161</v>
      </c>
      <c r="B177" s="1240"/>
      <c r="C177" s="1240"/>
      <c r="D177" s="1240"/>
      <c r="E177" s="1240"/>
      <c r="F177" s="1240"/>
      <c r="G177" s="1240"/>
      <c r="H177" s="1240"/>
      <c r="I177" s="1240"/>
      <c r="J177" s="1240"/>
      <c r="K177" s="1240"/>
      <c r="L177" s="1240"/>
      <c r="M177" s="1240"/>
      <c r="N177" s="1240"/>
      <c r="O177" s="1240"/>
      <c r="P177" s="1240"/>
      <c r="Q177" s="1240"/>
      <c r="R177" s="1240"/>
      <c r="S177" s="1240"/>
      <c r="T177" s="1240"/>
      <c r="U177" s="1240"/>
      <c r="V177" s="1240"/>
      <c r="W177" s="1240"/>
      <c r="X177" s="1240"/>
      <c r="Y177" s="1240"/>
      <c r="Z177" s="1240"/>
      <c r="AA177" s="1240"/>
    </row>
    <row r="178" spans="1:27" ht="12.75">
      <c r="A178" s="1234">
        <v>162</v>
      </c>
      <c r="B178" s="1240"/>
      <c r="C178" s="1240"/>
      <c r="D178" s="1240"/>
      <c r="E178" s="1240"/>
      <c r="F178" s="1240"/>
      <c r="G178" s="1240"/>
      <c r="H178" s="1240"/>
      <c r="I178" s="1240"/>
      <c r="J178" s="1240"/>
      <c r="K178" s="1240"/>
      <c r="L178" s="1240"/>
      <c r="M178" s="1240"/>
      <c r="N178" s="1240"/>
      <c r="O178" s="1240"/>
      <c r="P178" s="1240"/>
      <c r="Q178" s="1240"/>
      <c r="R178" s="1240"/>
      <c r="S178" s="1240"/>
      <c r="T178" s="1240"/>
      <c r="U178" s="1240"/>
      <c r="V178" s="1240"/>
      <c r="W178" s="1240"/>
      <c r="X178" s="1240"/>
      <c r="Y178" s="1240"/>
      <c r="Z178" s="1240"/>
      <c r="AA178" s="1240"/>
    </row>
    <row r="179" spans="1:27" ht="12.75">
      <c r="A179" s="1234">
        <v>163</v>
      </c>
      <c r="B179" s="1240"/>
      <c r="C179" s="1240"/>
      <c r="D179" s="1240"/>
      <c r="E179" s="1240"/>
      <c r="F179" s="1240"/>
      <c r="G179" s="1240"/>
      <c r="H179" s="1240"/>
      <c r="I179" s="1240"/>
      <c r="J179" s="1240"/>
      <c r="K179" s="1240"/>
      <c r="L179" s="1240"/>
      <c r="M179" s="1240"/>
      <c r="N179" s="1240"/>
      <c r="O179" s="1240"/>
      <c r="P179" s="1240"/>
      <c r="Q179" s="1240"/>
      <c r="R179" s="1240"/>
      <c r="S179" s="1240"/>
      <c r="T179" s="1240"/>
      <c r="U179" s="1240"/>
      <c r="V179" s="1240"/>
      <c r="W179" s="1240"/>
      <c r="X179" s="1240"/>
      <c r="Y179" s="1240"/>
      <c r="Z179" s="1240"/>
      <c r="AA179" s="1240"/>
    </row>
    <row r="180" spans="1:27" ht="12.75">
      <c r="A180" s="1234">
        <v>164</v>
      </c>
      <c r="B180" s="1240"/>
      <c r="C180" s="1240"/>
      <c r="D180" s="1240"/>
      <c r="E180" s="1240"/>
      <c r="F180" s="1240"/>
      <c r="G180" s="1240"/>
      <c r="H180" s="1240"/>
      <c r="I180" s="1240"/>
      <c r="J180" s="1240"/>
      <c r="K180" s="1240"/>
      <c r="L180" s="1240"/>
      <c r="M180" s="1240"/>
      <c r="N180" s="1240"/>
      <c r="O180" s="1240"/>
      <c r="P180" s="1240"/>
      <c r="Q180" s="1240"/>
      <c r="R180" s="1240"/>
      <c r="S180" s="1240"/>
      <c r="T180" s="1240"/>
      <c r="U180" s="1240"/>
      <c r="V180" s="1240"/>
      <c r="W180" s="1240"/>
      <c r="X180" s="1240"/>
      <c r="Y180" s="1240"/>
      <c r="Z180" s="1240"/>
      <c r="AA180" s="1240"/>
    </row>
    <row r="181" spans="1:27" ht="12.75">
      <c r="A181" s="1234">
        <v>165</v>
      </c>
      <c r="B181" s="1240"/>
      <c r="C181" s="1240"/>
      <c r="D181" s="1240"/>
      <c r="E181" s="1240"/>
      <c r="F181" s="1240"/>
      <c r="G181" s="1240"/>
      <c r="H181" s="1240"/>
      <c r="I181" s="1240"/>
      <c r="J181" s="1240"/>
      <c r="K181" s="1240"/>
      <c r="L181" s="1240"/>
      <c r="M181" s="1240"/>
      <c r="N181" s="1240"/>
      <c r="O181" s="1240"/>
      <c r="P181" s="1240"/>
      <c r="Q181" s="1240"/>
      <c r="R181" s="1240"/>
      <c r="S181" s="1240"/>
      <c r="T181" s="1240"/>
      <c r="U181" s="1240"/>
      <c r="V181" s="1240"/>
      <c r="W181" s="1240"/>
      <c r="X181" s="1240"/>
      <c r="Y181" s="1240"/>
      <c r="Z181" s="1240"/>
      <c r="AA181" s="1240"/>
    </row>
    <row r="182" spans="1:27" ht="12.75">
      <c r="A182" s="1234">
        <v>166</v>
      </c>
      <c r="B182" s="1240"/>
      <c r="C182" s="1240"/>
      <c r="D182" s="1240"/>
      <c r="E182" s="1240"/>
      <c r="F182" s="1240"/>
      <c r="G182" s="1240"/>
      <c r="H182" s="1240"/>
      <c r="I182" s="1240"/>
      <c r="J182" s="1240"/>
      <c r="K182" s="1240"/>
      <c r="L182" s="1240"/>
      <c r="M182" s="1240"/>
      <c r="N182" s="1240"/>
      <c r="O182" s="1240"/>
      <c r="P182" s="1240"/>
      <c r="Q182" s="1240"/>
      <c r="R182" s="1240"/>
      <c r="S182" s="1240"/>
      <c r="T182" s="1240"/>
      <c r="U182" s="1240"/>
      <c r="V182" s="1240"/>
      <c r="W182" s="1240"/>
      <c r="X182" s="1240"/>
      <c r="Y182" s="1240"/>
      <c r="Z182" s="1240"/>
      <c r="AA182" s="1240"/>
    </row>
    <row r="183" spans="1:27" ht="12.75">
      <c r="A183" s="1234">
        <v>167</v>
      </c>
      <c r="B183" s="1240"/>
      <c r="C183" s="1240"/>
      <c r="D183" s="1240"/>
      <c r="E183" s="1240"/>
      <c r="F183" s="1240"/>
      <c r="G183" s="1240"/>
      <c r="H183" s="1240"/>
      <c r="I183" s="1240"/>
      <c r="J183" s="1240"/>
      <c r="K183" s="1240"/>
      <c r="L183" s="1240"/>
      <c r="M183" s="1240"/>
      <c r="N183" s="1240"/>
      <c r="O183" s="1240"/>
      <c r="P183" s="1240"/>
      <c r="Q183" s="1240"/>
      <c r="R183" s="1240"/>
      <c r="S183" s="1240"/>
      <c r="T183" s="1240"/>
      <c r="U183" s="1240"/>
      <c r="V183" s="1240"/>
      <c r="W183" s="1240"/>
      <c r="X183" s="1240"/>
      <c r="Y183" s="1240"/>
      <c r="Z183" s="1240"/>
      <c r="AA183" s="1240"/>
    </row>
    <row r="184" spans="1:27" ht="12.75">
      <c r="A184" s="1234">
        <v>168</v>
      </c>
      <c r="B184" s="1240"/>
      <c r="C184" s="1240"/>
      <c r="D184" s="1240"/>
      <c r="E184" s="1240"/>
      <c r="F184" s="1240"/>
      <c r="G184" s="1240"/>
      <c r="H184" s="1240"/>
      <c r="I184" s="1240"/>
      <c r="J184" s="1240"/>
      <c r="K184" s="1240"/>
      <c r="L184" s="1240"/>
      <c r="M184" s="1240"/>
      <c r="N184" s="1240"/>
      <c r="O184" s="1240"/>
      <c r="P184" s="1240"/>
      <c r="Q184" s="1240"/>
      <c r="R184" s="1240"/>
      <c r="S184" s="1240"/>
      <c r="T184" s="1240"/>
      <c r="U184" s="1240"/>
      <c r="V184" s="1240"/>
      <c r="W184" s="1240"/>
      <c r="X184" s="1240"/>
      <c r="Y184" s="1240"/>
      <c r="Z184" s="1240"/>
      <c r="AA184" s="1240"/>
    </row>
    <row r="185" spans="1:27" ht="12.75">
      <c r="A185" s="1234">
        <v>169</v>
      </c>
      <c r="B185" s="1240"/>
      <c r="C185" s="1240"/>
      <c r="D185" s="1240"/>
      <c r="E185" s="1240"/>
      <c r="F185" s="1240"/>
      <c r="G185" s="1240"/>
      <c r="H185" s="1240"/>
      <c r="I185" s="1240"/>
      <c r="J185" s="1240"/>
      <c r="K185" s="1240"/>
      <c r="L185" s="1240"/>
      <c r="M185" s="1240"/>
      <c r="N185" s="1240"/>
      <c r="O185" s="1240"/>
      <c r="P185" s="1240"/>
      <c r="Q185" s="1240"/>
      <c r="R185" s="1240"/>
      <c r="S185" s="1240"/>
      <c r="T185" s="1240"/>
      <c r="U185" s="1240"/>
      <c r="V185" s="1240"/>
      <c r="W185" s="1240"/>
      <c r="X185" s="1240"/>
      <c r="Y185" s="1240"/>
      <c r="Z185" s="1240"/>
      <c r="AA185" s="1240"/>
    </row>
    <row r="186" spans="1:27" ht="12.75">
      <c r="A186" s="1234">
        <v>170</v>
      </c>
      <c r="B186" s="1240"/>
      <c r="C186" s="1240"/>
      <c r="D186" s="1240"/>
      <c r="E186" s="1240"/>
      <c r="F186" s="1240"/>
      <c r="G186" s="1240"/>
      <c r="H186" s="1240"/>
      <c r="I186" s="1240"/>
      <c r="J186" s="1240"/>
      <c r="K186" s="1240"/>
      <c r="L186" s="1240"/>
      <c r="M186" s="1240"/>
      <c r="N186" s="1240"/>
      <c r="O186" s="1240"/>
      <c r="P186" s="1240"/>
      <c r="Q186" s="1240"/>
      <c r="R186" s="1240"/>
      <c r="S186" s="1240"/>
      <c r="T186" s="1240"/>
      <c r="U186" s="1240"/>
      <c r="V186" s="1240"/>
      <c r="W186" s="1240"/>
      <c r="X186" s="1240"/>
      <c r="Y186" s="1240"/>
      <c r="Z186" s="1240"/>
      <c r="AA186" s="1240"/>
    </row>
    <row r="187" spans="1:27" ht="12.75">
      <c r="A187" s="1234">
        <v>171</v>
      </c>
      <c r="B187" s="1240"/>
      <c r="C187" s="1240"/>
      <c r="D187" s="1240"/>
      <c r="E187" s="1240"/>
      <c r="F187" s="1240"/>
      <c r="G187" s="1240"/>
      <c r="H187" s="1240"/>
      <c r="I187" s="1240"/>
      <c r="J187" s="1240"/>
      <c r="K187" s="1240"/>
      <c r="L187" s="1240"/>
      <c r="M187" s="1240"/>
      <c r="N187" s="1240"/>
      <c r="O187" s="1240"/>
      <c r="P187" s="1240"/>
      <c r="Q187" s="1240"/>
      <c r="R187" s="1240"/>
      <c r="S187" s="1240"/>
      <c r="T187" s="1240"/>
      <c r="U187" s="1240"/>
      <c r="V187" s="1240"/>
      <c r="W187" s="1240"/>
      <c r="X187" s="1240"/>
      <c r="Y187" s="1240"/>
      <c r="Z187" s="1240"/>
      <c r="AA187" s="1240"/>
    </row>
    <row r="188" spans="1:27" ht="12.75">
      <c r="A188" s="1234">
        <v>172</v>
      </c>
      <c r="B188" s="1240"/>
      <c r="C188" s="1240"/>
      <c r="D188" s="1240"/>
      <c r="E188" s="1240"/>
      <c r="F188" s="1240"/>
      <c r="G188" s="1240"/>
      <c r="H188" s="1240"/>
      <c r="I188" s="1240"/>
      <c r="J188" s="1240"/>
      <c r="K188" s="1240"/>
      <c r="L188" s="1240"/>
      <c r="M188" s="1240"/>
      <c r="N188" s="1240"/>
      <c r="O188" s="1240"/>
      <c r="P188" s="1240"/>
      <c r="Q188" s="1240"/>
      <c r="R188" s="1240"/>
      <c r="S188" s="1240"/>
      <c r="T188" s="1240"/>
      <c r="U188" s="1240"/>
      <c r="V188" s="1240"/>
      <c r="W188" s="1240"/>
      <c r="X188" s="1240"/>
      <c r="Y188" s="1240"/>
      <c r="Z188" s="1240"/>
      <c r="AA188" s="1240"/>
    </row>
    <row r="189" spans="1:27" ht="12.75">
      <c r="A189" s="1234">
        <v>173</v>
      </c>
      <c r="B189" s="1240"/>
      <c r="C189" s="1240"/>
      <c r="D189" s="1240"/>
      <c r="E189" s="1240"/>
      <c r="F189" s="1240"/>
      <c r="G189" s="1240"/>
      <c r="H189" s="1240"/>
      <c r="I189" s="1240"/>
      <c r="J189" s="1240"/>
      <c r="K189" s="1240"/>
      <c r="L189" s="1240"/>
      <c r="M189" s="1240"/>
      <c r="N189" s="1240"/>
      <c r="O189" s="1240"/>
      <c r="P189" s="1240"/>
      <c r="Q189" s="1240"/>
      <c r="R189" s="1240"/>
      <c r="S189" s="1240"/>
      <c r="T189" s="1240"/>
      <c r="U189" s="1240"/>
      <c r="V189" s="1240"/>
      <c r="W189" s="1240"/>
      <c r="X189" s="1240"/>
      <c r="Y189" s="1240"/>
      <c r="Z189" s="1240"/>
      <c r="AA189" s="1240"/>
    </row>
    <row r="190" spans="1:27" ht="12.75">
      <c r="A190" s="1234">
        <v>174</v>
      </c>
      <c r="B190" s="1240"/>
      <c r="C190" s="1240"/>
      <c r="D190" s="1240"/>
      <c r="E190" s="1240"/>
      <c r="F190" s="1240"/>
      <c r="G190" s="1240"/>
      <c r="H190" s="1240"/>
      <c r="I190" s="1240"/>
      <c r="J190" s="1240"/>
      <c r="K190" s="1240"/>
      <c r="L190" s="1240"/>
      <c r="M190" s="1240"/>
      <c r="N190" s="1240"/>
      <c r="O190" s="1240"/>
      <c r="P190" s="1240"/>
      <c r="Q190" s="1240"/>
      <c r="R190" s="1240"/>
      <c r="S190" s="1240"/>
      <c r="T190" s="1240"/>
      <c r="U190" s="1240"/>
      <c r="V190" s="1240"/>
      <c r="W190" s="1240"/>
      <c r="X190" s="1240"/>
      <c r="Y190" s="1240"/>
      <c r="Z190" s="1240"/>
      <c r="AA190" s="1240"/>
    </row>
    <row r="191" spans="1:27" ht="12.75">
      <c r="A191" s="1234">
        <v>175</v>
      </c>
      <c r="B191" s="1240"/>
      <c r="C191" s="1240"/>
      <c r="D191" s="1240"/>
      <c r="E191" s="1240"/>
      <c r="F191" s="1240"/>
      <c r="G191" s="1240"/>
      <c r="H191" s="1240"/>
      <c r="I191" s="1240"/>
      <c r="J191" s="1240"/>
      <c r="K191" s="1240"/>
      <c r="L191" s="1240"/>
      <c r="M191" s="1240"/>
      <c r="N191" s="1240"/>
      <c r="O191" s="1240"/>
      <c r="P191" s="1240"/>
      <c r="Q191" s="1240"/>
      <c r="R191" s="1240"/>
      <c r="S191" s="1240"/>
      <c r="T191" s="1240"/>
      <c r="U191" s="1240"/>
      <c r="V191" s="1240"/>
      <c r="W191" s="1240"/>
      <c r="X191" s="1240"/>
      <c r="Y191" s="1240"/>
      <c r="Z191" s="1240"/>
      <c r="AA191" s="1240"/>
    </row>
    <row r="192" spans="1:27" ht="12.75">
      <c r="A192" s="1234">
        <v>176</v>
      </c>
      <c r="B192" s="1240"/>
      <c r="C192" s="1240"/>
      <c r="D192" s="1240"/>
      <c r="E192" s="1240"/>
      <c r="F192" s="1240"/>
      <c r="G192" s="1240"/>
      <c r="H192" s="1240"/>
      <c r="I192" s="1240"/>
      <c r="J192" s="1240"/>
      <c r="K192" s="1240"/>
      <c r="L192" s="1240"/>
      <c r="M192" s="1240"/>
      <c r="N192" s="1240"/>
      <c r="O192" s="1240"/>
      <c r="P192" s="1240"/>
      <c r="Q192" s="1240"/>
      <c r="R192" s="1240"/>
      <c r="S192" s="1240"/>
      <c r="T192" s="1240"/>
      <c r="U192" s="1240"/>
      <c r="V192" s="1240"/>
      <c r="W192" s="1240"/>
      <c r="X192" s="1240"/>
      <c r="Y192" s="1240"/>
      <c r="Z192" s="1240"/>
      <c r="AA192" s="1240"/>
    </row>
    <row r="193" spans="1:27" ht="12.75">
      <c r="A193" s="1234">
        <v>177</v>
      </c>
      <c r="B193" s="1240"/>
      <c r="C193" s="1240"/>
      <c r="D193" s="1240"/>
      <c r="E193" s="1240"/>
      <c r="F193" s="1240"/>
      <c r="G193" s="1240"/>
      <c r="H193" s="1240"/>
      <c r="I193" s="1240"/>
      <c r="J193" s="1240"/>
      <c r="K193" s="1240"/>
      <c r="L193" s="1240"/>
      <c r="M193" s="1240"/>
      <c r="N193" s="1240"/>
      <c r="O193" s="1240"/>
      <c r="P193" s="1240"/>
      <c r="Q193" s="1240"/>
      <c r="R193" s="1240"/>
      <c r="S193" s="1240"/>
      <c r="T193" s="1240"/>
      <c r="U193" s="1240"/>
      <c r="V193" s="1240"/>
      <c r="W193" s="1240"/>
      <c r="X193" s="1240"/>
      <c r="Y193" s="1240"/>
      <c r="Z193" s="1240"/>
      <c r="AA193" s="1240"/>
    </row>
    <row r="194" spans="1:27" ht="12.75">
      <c r="A194" s="1234">
        <v>178</v>
      </c>
      <c r="B194" s="1240"/>
      <c r="C194" s="1240"/>
      <c r="D194" s="1240"/>
      <c r="E194" s="1240"/>
      <c r="F194" s="1240"/>
      <c r="G194" s="1240"/>
      <c r="H194" s="1240"/>
      <c r="I194" s="1240"/>
      <c r="J194" s="1240"/>
      <c r="K194" s="1240"/>
      <c r="L194" s="1240"/>
      <c r="M194" s="1240"/>
      <c r="N194" s="1240"/>
      <c r="O194" s="1240"/>
      <c r="P194" s="1240"/>
      <c r="Q194" s="1240"/>
      <c r="R194" s="1240"/>
      <c r="S194" s="1240"/>
      <c r="T194" s="1240"/>
      <c r="U194" s="1240"/>
      <c r="V194" s="1240"/>
      <c r="W194" s="1240"/>
      <c r="X194" s="1240"/>
      <c r="Y194" s="1240"/>
      <c r="Z194" s="1240"/>
      <c r="AA194" s="1240"/>
    </row>
    <row r="195" spans="1:27" ht="12.75">
      <c r="A195" s="1234">
        <v>179</v>
      </c>
      <c r="B195" s="1240"/>
      <c r="C195" s="1240"/>
      <c r="D195" s="1240"/>
      <c r="E195" s="1240"/>
      <c r="F195" s="1240"/>
      <c r="G195" s="1240"/>
      <c r="H195" s="1240"/>
      <c r="I195" s="1240"/>
      <c r="J195" s="1240"/>
      <c r="K195" s="1240"/>
      <c r="L195" s="1240"/>
      <c r="M195" s="1240"/>
      <c r="N195" s="1240"/>
      <c r="O195" s="1240"/>
      <c r="P195" s="1240"/>
      <c r="Q195" s="1240"/>
      <c r="R195" s="1240"/>
      <c r="S195" s="1240"/>
      <c r="T195" s="1240"/>
      <c r="U195" s="1240"/>
      <c r="V195" s="1240"/>
      <c r="W195" s="1240"/>
      <c r="X195" s="1240"/>
      <c r="Y195" s="1240"/>
      <c r="Z195" s="1240"/>
      <c r="AA195" s="1240"/>
    </row>
    <row r="196" spans="1:27" ht="12.75">
      <c r="A196" s="1234">
        <v>180</v>
      </c>
      <c r="B196" s="1240"/>
      <c r="C196" s="1240"/>
      <c r="D196" s="1240"/>
      <c r="E196" s="1240"/>
      <c r="F196" s="1240"/>
      <c r="G196" s="1240"/>
      <c r="H196" s="1240"/>
      <c r="I196" s="1240"/>
      <c r="J196" s="1240"/>
      <c r="K196" s="1240"/>
      <c r="L196" s="1240"/>
      <c r="M196" s="1240"/>
      <c r="N196" s="1240"/>
      <c r="O196" s="1240"/>
      <c r="P196" s="1240"/>
      <c r="Q196" s="1240"/>
      <c r="R196" s="1240"/>
      <c r="S196" s="1240"/>
      <c r="T196" s="1240"/>
      <c r="U196" s="1240"/>
      <c r="V196" s="1240"/>
      <c r="W196" s="1240"/>
      <c r="X196" s="1240"/>
      <c r="Y196" s="1240"/>
      <c r="Z196" s="1240"/>
      <c r="AA196" s="1240"/>
    </row>
    <row r="197" spans="1:27" ht="12.75">
      <c r="A197" s="1234">
        <v>181</v>
      </c>
      <c r="B197" s="1240"/>
      <c r="C197" s="1240"/>
      <c r="D197" s="1240"/>
      <c r="E197" s="1240"/>
      <c r="F197" s="1240"/>
      <c r="G197" s="1240"/>
      <c r="H197" s="1240"/>
      <c r="I197" s="1240"/>
      <c r="J197" s="1240"/>
      <c r="K197" s="1240"/>
      <c r="L197" s="1240"/>
      <c r="M197" s="1240"/>
      <c r="N197" s="1240"/>
      <c r="O197" s="1240"/>
      <c r="P197" s="1240"/>
      <c r="Q197" s="1240"/>
      <c r="R197" s="1240"/>
      <c r="S197" s="1240"/>
      <c r="T197" s="1240"/>
      <c r="U197" s="1240"/>
      <c r="V197" s="1240"/>
      <c r="W197" s="1240"/>
      <c r="X197" s="1240"/>
      <c r="Y197" s="1240"/>
      <c r="Z197" s="1240"/>
      <c r="AA197" s="1240"/>
    </row>
    <row r="198" spans="1:27" ht="12.75">
      <c r="A198" s="1234">
        <v>182</v>
      </c>
      <c r="B198" s="1240"/>
      <c r="C198" s="1240"/>
      <c r="D198" s="1240"/>
      <c r="E198" s="1240"/>
      <c r="F198" s="1240"/>
      <c r="G198" s="1240"/>
      <c r="H198" s="1240"/>
      <c r="I198" s="1240"/>
      <c r="J198" s="1240"/>
      <c r="K198" s="1240"/>
      <c r="L198" s="1240"/>
      <c r="M198" s="1240"/>
      <c r="N198" s="1240"/>
      <c r="O198" s="1240"/>
      <c r="P198" s="1240"/>
      <c r="Q198" s="1240"/>
      <c r="R198" s="1240"/>
      <c r="S198" s="1240"/>
      <c r="T198" s="1240"/>
      <c r="U198" s="1240"/>
      <c r="V198" s="1240"/>
      <c r="W198" s="1240"/>
      <c r="X198" s="1240"/>
      <c r="Y198" s="1240"/>
      <c r="Z198" s="1240"/>
      <c r="AA198" s="1240"/>
    </row>
    <row r="199" spans="1:27" ht="12.75">
      <c r="A199" s="1234">
        <v>183</v>
      </c>
      <c r="B199" s="1240"/>
      <c r="C199" s="1240"/>
      <c r="D199" s="1240"/>
      <c r="E199" s="1240"/>
      <c r="F199" s="1240"/>
      <c r="G199" s="1240"/>
      <c r="H199" s="1240"/>
      <c r="I199" s="1240"/>
      <c r="J199" s="1240"/>
      <c r="K199" s="1240"/>
      <c r="L199" s="1240"/>
      <c r="M199" s="1240"/>
      <c r="N199" s="1240"/>
      <c r="O199" s="1240"/>
      <c r="P199" s="1240"/>
      <c r="Q199" s="1240"/>
      <c r="R199" s="1240"/>
      <c r="S199" s="1240"/>
      <c r="T199" s="1240"/>
      <c r="U199" s="1240"/>
      <c r="V199" s="1240"/>
      <c r="W199" s="1240"/>
      <c r="X199" s="1240"/>
      <c r="Y199" s="1240"/>
      <c r="Z199" s="1240"/>
      <c r="AA199" s="1240"/>
    </row>
    <row r="200" spans="1:27" ht="12.75">
      <c r="A200" s="1234">
        <v>184</v>
      </c>
      <c r="B200" s="1240"/>
      <c r="C200" s="1240"/>
      <c r="D200" s="1240"/>
      <c r="E200" s="1240"/>
      <c r="F200" s="1240"/>
      <c r="G200" s="1240"/>
      <c r="H200" s="1240"/>
      <c r="I200" s="1240"/>
      <c r="J200" s="1240"/>
      <c r="K200" s="1240"/>
      <c r="L200" s="1240"/>
      <c r="M200" s="1240"/>
      <c r="N200" s="1240"/>
      <c r="O200" s="1240"/>
      <c r="P200" s="1240"/>
      <c r="Q200" s="1240"/>
      <c r="R200" s="1240"/>
      <c r="S200" s="1240"/>
      <c r="T200" s="1240"/>
      <c r="U200" s="1240"/>
      <c r="V200" s="1240"/>
      <c r="W200" s="1240"/>
      <c r="X200" s="1240"/>
      <c r="Y200" s="1240"/>
      <c r="Z200" s="1240"/>
      <c r="AA200" s="1240"/>
    </row>
    <row r="201" spans="1:27" ht="12.75">
      <c r="A201" s="1234">
        <v>185</v>
      </c>
      <c r="B201" s="1240"/>
      <c r="C201" s="1240"/>
      <c r="D201" s="1240"/>
      <c r="E201" s="1240"/>
      <c r="F201" s="1240"/>
      <c r="G201" s="1240"/>
      <c r="H201" s="1240"/>
      <c r="I201" s="1240"/>
      <c r="J201" s="1240"/>
      <c r="K201" s="1240"/>
      <c r="L201" s="1240"/>
      <c r="M201" s="1240"/>
      <c r="N201" s="1240"/>
      <c r="O201" s="1240"/>
      <c r="P201" s="1240"/>
      <c r="Q201" s="1240"/>
      <c r="R201" s="1240"/>
      <c r="S201" s="1240"/>
      <c r="T201" s="1240"/>
      <c r="U201" s="1240"/>
      <c r="V201" s="1240"/>
      <c r="W201" s="1240"/>
      <c r="X201" s="1240"/>
      <c r="Y201" s="1240"/>
      <c r="Z201" s="1240"/>
      <c r="AA201" s="1240"/>
    </row>
    <row r="202" spans="1:27" ht="12.75">
      <c r="A202" s="1234">
        <v>186</v>
      </c>
      <c r="B202" s="1240"/>
      <c r="C202" s="1240"/>
      <c r="D202" s="1240"/>
      <c r="E202" s="1240"/>
      <c r="F202" s="1240"/>
      <c r="G202" s="1240"/>
      <c r="H202" s="1240"/>
      <c r="I202" s="1240"/>
      <c r="J202" s="1240"/>
      <c r="K202" s="1240"/>
      <c r="L202" s="1240"/>
      <c r="M202" s="1240"/>
      <c r="N202" s="1240"/>
      <c r="O202" s="1240"/>
      <c r="P202" s="1240"/>
      <c r="Q202" s="1240"/>
      <c r="R202" s="1240"/>
      <c r="S202" s="1240"/>
      <c r="T202" s="1240"/>
      <c r="U202" s="1240"/>
      <c r="V202" s="1240"/>
      <c r="W202" s="1240"/>
      <c r="X202" s="1240"/>
      <c r="Y202" s="1240"/>
      <c r="Z202" s="1240"/>
      <c r="AA202" s="1240"/>
    </row>
    <row r="203" spans="1:27" ht="12.75">
      <c r="A203" s="1234">
        <v>187</v>
      </c>
      <c r="B203" s="1240"/>
      <c r="C203" s="1240"/>
      <c r="D203" s="1240"/>
      <c r="E203" s="1240"/>
      <c r="F203" s="1240"/>
      <c r="G203" s="1240"/>
      <c r="H203" s="1240"/>
      <c r="I203" s="1240"/>
      <c r="J203" s="1240"/>
      <c r="K203" s="1240"/>
      <c r="L203" s="1240"/>
      <c r="M203" s="1240"/>
      <c r="N203" s="1240"/>
      <c r="O203" s="1240"/>
      <c r="P203" s="1240"/>
      <c r="Q203" s="1240"/>
      <c r="R203" s="1240"/>
      <c r="S203" s="1240"/>
      <c r="T203" s="1240"/>
      <c r="U203" s="1240"/>
      <c r="V203" s="1240"/>
      <c r="W203" s="1240"/>
      <c r="X203" s="1240"/>
      <c r="Y203" s="1240"/>
      <c r="Z203" s="1240"/>
      <c r="AA203" s="1240"/>
    </row>
    <row r="204" spans="1:27" ht="12.75">
      <c r="A204" s="1234">
        <v>188</v>
      </c>
      <c r="B204" s="1240"/>
      <c r="C204" s="1240"/>
      <c r="D204" s="1240"/>
      <c r="E204" s="1240"/>
      <c r="F204" s="1240"/>
      <c r="G204" s="1240"/>
      <c r="H204" s="1240"/>
      <c r="I204" s="1240"/>
      <c r="J204" s="1240"/>
      <c r="K204" s="1240"/>
      <c r="L204" s="1240"/>
      <c r="M204" s="1240"/>
      <c r="N204" s="1240"/>
      <c r="O204" s="1240"/>
      <c r="P204" s="1240"/>
      <c r="Q204" s="1240"/>
      <c r="R204" s="1240"/>
      <c r="S204" s="1240"/>
      <c r="T204" s="1240"/>
      <c r="U204" s="1240"/>
      <c r="V204" s="1240"/>
      <c r="W204" s="1240"/>
      <c r="X204" s="1240"/>
      <c r="Y204" s="1240"/>
      <c r="Z204" s="1240"/>
      <c r="AA204" s="1240"/>
    </row>
    <row r="205" spans="1:27" ht="12.75">
      <c r="A205" s="1234">
        <v>189</v>
      </c>
      <c r="B205" s="1240"/>
      <c r="C205" s="1240"/>
      <c r="D205" s="1240"/>
      <c r="E205" s="1240"/>
      <c r="F205" s="1240"/>
      <c r="G205" s="1240"/>
      <c r="H205" s="1240"/>
      <c r="I205" s="1240"/>
      <c r="J205" s="1240"/>
      <c r="K205" s="1240"/>
      <c r="L205" s="1240"/>
      <c r="M205" s="1240"/>
      <c r="N205" s="1240"/>
      <c r="O205" s="1240"/>
      <c r="P205" s="1240"/>
      <c r="Q205" s="1240"/>
      <c r="R205" s="1240"/>
      <c r="S205" s="1240"/>
      <c r="T205" s="1240"/>
      <c r="U205" s="1240"/>
      <c r="V205" s="1240"/>
      <c r="W205" s="1240"/>
      <c r="X205" s="1240"/>
      <c r="Y205" s="1240"/>
      <c r="Z205" s="1240"/>
      <c r="AA205" s="1240"/>
    </row>
    <row r="206" spans="1:27" ht="12.75">
      <c r="A206" s="1234">
        <v>190</v>
      </c>
      <c r="B206" s="1240"/>
      <c r="C206" s="1240"/>
      <c r="D206" s="1240"/>
      <c r="E206" s="1240"/>
      <c r="F206" s="1240"/>
      <c r="G206" s="1240"/>
      <c r="H206" s="1240"/>
      <c r="I206" s="1240"/>
      <c r="J206" s="1240"/>
      <c r="K206" s="1240"/>
      <c r="L206" s="1240"/>
      <c r="M206" s="1240"/>
      <c r="N206" s="1240"/>
      <c r="O206" s="1240"/>
      <c r="P206" s="1240"/>
      <c r="Q206" s="1240"/>
      <c r="R206" s="1240"/>
      <c r="S206" s="1240"/>
      <c r="T206" s="1240"/>
      <c r="U206" s="1240"/>
      <c r="V206" s="1240"/>
      <c r="W206" s="1240"/>
      <c r="X206" s="1240"/>
      <c r="Y206" s="1240"/>
      <c r="Z206" s="1240"/>
      <c r="AA206" s="1240"/>
    </row>
    <row r="207" spans="1:27" ht="12.75">
      <c r="A207" s="1234">
        <v>191</v>
      </c>
      <c r="B207" s="1240"/>
      <c r="C207" s="1240"/>
      <c r="D207" s="1240"/>
      <c r="E207" s="1240"/>
      <c r="F207" s="1240"/>
      <c r="G207" s="1240"/>
      <c r="H207" s="1240"/>
      <c r="I207" s="1240"/>
      <c r="J207" s="1240"/>
      <c r="K207" s="1240"/>
      <c r="L207" s="1240"/>
      <c r="M207" s="1240"/>
      <c r="N207" s="1240"/>
      <c r="O207" s="1240"/>
      <c r="P207" s="1240"/>
      <c r="Q207" s="1240"/>
      <c r="R207" s="1240"/>
      <c r="S207" s="1240"/>
      <c r="T207" s="1240"/>
      <c r="U207" s="1240"/>
      <c r="V207" s="1240"/>
      <c r="W207" s="1240"/>
      <c r="X207" s="1240"/>
      <c r="Y207" s="1240"/>
      <c r="Z207" s="1240"/>
      <c r="AA207" s="1240"/>
    </row>
    <row r="208" spans="1:27" ht="12.75">
      <c r="A208" s="1234">
        <v>192</v>
      </c>
      <c r="B208" s="1240"/>
      <c r="C208" s="1240"/>
      <c r="D208" s="1240"/>
      <c r="E208" s="1240"/>
      <c r="F208" s="1240"/>
      <c r="G208" s="1240"/>
      <c r="H208" s="1240"/>
      <c r="I208" s="1240"/>
      <c r="J208" s="1240"/>
      <c r="K208" s="1240"/>
      <c r="L208" s="1240"/>
      <c r="M208" s="1240"/>
      <c r="N208" s="1240"/>
      <c r="O208" s="1240"/>
      <c r="P208" s="1240"/>
      <c r="Q208" s="1240"/>
      <c r="R208" s="1240"/>
      <c r="S208" s="1240"/>
      <c r="T208" s="1240"/>
      <c r="U208" s="1240"/>
      <c r="V208" s="1240"/>
      <c r="W208" s="1240"/>
      <c r="X208" s="1240"/>
      <c r="Y208" s="1240"/>
      <c r="Z208" s="1240"/>
      <c r="AA208" s="1240"/>
    </row>
    <row r="209" spans="1:27" ht="12.75">
      <c r="A209" s="1234">
        <v>193</v>
      </c>
      <c r="B209" s="1240"/>
      <c r="C209" s="1240"/>
      <c r="D209" s="1240"/>
      <c r="E209" s="1240"/>
      <c r="F209" s="1240"/>
      <c r="G209" s="1240"/>
      <c r="H209" s="1240"/>
      <c r="I209" s="1240"/>
      <c r="J209" s="1240"/>
      <c r="K209" s="1240"/>
      <c r="L209" s="1240"/>
      <c r="M209" s="1240"/>
      <c r="N209" s="1240"/>
      <c r="O209" s="1240"/>
      <c r="P209" s="1240"/>
      <c r="Q209" s="1240"/>
      <c r="R209" s="1240"/>
      <c r="S209" s="1240"/>
      <c r="T209" s="1240"/>
      <c r="U209" s="1240"/>
      <c r="V209" s="1240"/>
      <c r="W209" s="1240"/>
      <c r="X209" s="1240"/>
      <c r="Y209" s="1240"/>
      <c r="Z209" s="1240"/>
      <c r="AA209" s="1240"/>
    </row>
    <row r="210" spans="1:27" ht="12.75">
      <c r="A210" s="1234">
        <v>194</v>
      </c>
      <c r="B210" s="1240"/>
      <c r="C210" s="1240"/>
      <c r="D210" s="1240"/>
      <c r="E210" s="1240"/>
      <c r="F210" s="1240"/>
      <c r="G210" s="1240"/>
      <c r="H210" s="1240"/>
      <c r="I210" s="1240"/>
      <c r="J210" s="1240"/>
      <c r="K210" s="1240"/>
      <c r="L210" s="1240"/>
      <c r="M210" s="1240"/>
      <c r="N210" s="1240"/>
      <c r="O210" s="1240"/>
      <c r="P210" s="1240"/>
      <c r="Q210" s="1240"/>
      <c r="R210" s="1240"/>
      <c r="S210" s="1240"/>
      <c r="T210" s="1240"/>
      <c r="U210" s="1240"/>
      <c r="V210" s="1240"/>
      <c r="W210" s="1240"/>
      <c r="X210" s="1240"/>
      <c r="Y210" s="1240"/>
      <c r="Z210" s="1240"/>
      <c r="AA210" s="1240"/>
    </row>
    <row r="211" spans="1:27" ht="12.75">
      <c r="A211" s="1234">
        <v>195</v>
      </c>
      <c r="B211" s="1240"/>
      <c r="C211" s="1240"/>
      <c r="D211" s="1240"/>
      <c r="E211" s="1240"/>
      <c r="F211" s="1240"/>
      <c r="G211" s="1240"/>
      <c r="H211" s="1240"/>
      <c r="I211" s="1240"/>
      <c r="J211" s="1240"/>
      <c r="K211" s="1240"/>
      <c r="L211" s="1240"/>
      <c r="M211" s="1240"/>
      <c r="N211" s="1240"/>
      <c r="O211" s="1240"/>
      <c r="P211" s="1240"/>
      <c r="Q211" s="1240"/>
      <c r="R211" s="1240"/>
      <c r="S211" s="1240"/>
      <c r="T211" s="1240"/>
      <c r="U211" s="1240"/>
      <c r="V211" s="1240"/>
      <c r="W211" s="1240"/>
      <c r="X211" s="1240"/>
      <c r="Y211" s="1240"/>
      <c r="Z211" s="1240"/>
      <c r="AA211" s="1240"/>
    </row>
    <row r="212" spans="1:27" ht="12.75">
      <c r="A212" s="1234">
        <v>196</v>
      </c>
      <c r="B212" s="1240"/>
      <c r="C212" s="1240"/>
      <c r="D212" s="1240"/>
      <c r="E212" s="1240"/>
      <c r="F212" s="1240"/>
      <c r="G212" s="1240"/>
      <c r="H212" s="1240"/>
      <c r="I212" s="1240"/>
      <c r="J212" s="1240"/>
      <c r="K212" s="1240"/>
      <c r="L212" s="1240"/>
      <c r="M212" s="1240"/>
      <c r="N212" s="1240"/>
      <c r="O212" s="1240"/>
      <c r="P212" s="1240"/>
      <c r="Q212" s="1240"/>
      <c r="R212" s="1240"/>
      <c r="S212" s="1240"/>
      <c r="T212" s="1240"/>
      <c r="U212" s="1240"/>
      <c r="V212" s="1240"/>
      <c r="W212" s="1240"/>
      <c r="X212" s="1240"/>
      <c r="Y212" s="1240"/>
      <c r="Z212" s="1240"/>
      <c r="AA212" s="1240"/>
    </row>
    <row r="213" spans="1:27" ht="12.75">
      <c r="A213" s="1234">
        <v>197</v>
      </c>
      <c r="B213" s="1240"/>
      <c r="C213" s="1240"/>
      <c r="D213" s="1240"/>
      <c r="E213" s="1240"/>
      <c r="F213" s="1240"/>
      <c r="G213" s="1240"/>
      <c r="H213" s="1240"/>
      <c r="I213" s="1240"/>
      <c r="J213" s="1240"/>
      <c r="K213" s="1240"/>
      <c r="L213" s="1240"/>
      <c r="M213" s="1240"/>
      <c r="N213" s="1240"/>
      <c r="O213" s="1240"/>
      <c r="P213" s="1240"/>
      <c r="Q213" s="1240"/>
      <c r="R213" s="1240"/>
      <c r="S213" s="1240"/>
      <c r="T213" s="1240"/>
      <c r="U213" s="1240"/>
      <c r="V213" s="1240"/>
      <c r="W213" s="1240"/>
      <c r="X213" s="1240"/>
      <c r="Y213" s="1240"/>
      <c r="Z213" s="1240"/>
      <c r="AA213" s="1240"/>
    </row>
    <row r="214" spans="1:27" ht="12.75">
      <c r="A214" s="1234">
        <v>198</v>
      </c>
      <c r="B214" s="1240"/>
      <c r="C214" s="1240"/>
      <c r="D214" s="1240"/>
      <c r="E214" s="1240"/>
      <c r="F214" s="1240"/>
      <c r="G214" s="1240"/>
      <c r="H214" s="1240"/>
      <c r="I214" s="1240"/>
      <c r="J214" s="1240"/>
      <c r="K214" s="1240"/>
      <c r="L214" s="1240"/>
      <c r="M214" s="1240"/>
      <c r="N214" s="1240"/>
      <c r="O214" s="1240"/>
      <c r="P214" s="1240"/>
      <c r="Q214" s="1240"/>
      <c r="R214" s="1240"/>
      <c r="S214" s="1240"/>
      <c r="T214" s="1240"/>
      <c r="U214" s="1240"/>
      <c r="V214" s="1240"/>
      <c r="W214" s="1240"/>
      <c r="X214" s="1240"/>
      <c r="Y214" s="1240"/>
      <c r="Z214" s="1240"/>
      <c r="AA214" s="1240"/>
    </row>
    <row r="215" spans="1:27" ht="12.75">
      <c r="A215" s="1234">
        <v>199</v>
      </c>
      <c r="B215" s="1240"/>
      <c r="C215" s="1240"/>
      <c r="D215" s="1240"/>
      <c r="E215" s="1240"/>
      <c r="F215" s="1240"/>
      <c r="G215" s="1240"/>
      <c r="H215" s="1240"/>
      <c r="I215" s="1240"/>
      <c r="J215" s="1240"/>
      <c r="K215" s="1240"/>
      <c r="L215" s="1240"/>
      <c r="M215" s="1240"/>
      <c r="N215" s="1240"/>
      <c r="O215" s="1240"/>
      <c r="P215" s="1240"/>
      <c r="Q215" s="1240"/>
      <c r="R215" s="1240"/>
      <c r="S215" s="1240"/>
      <c r="T215" s="1240"/>
      <c r="U215" s="1240"/>
      <c r="V215" s="1240"/>
      <c r="W215" s="1240"/>
      <c r="X215" s="1240"/>
      <c r="Y215" s="1240"/>
      <c r="Z215" s="1240"/>
      <c r="AA215" s="1240"/>
    </row>
    <row r="216" spans="1:27" ht="12.75">
      <c r="A216" s="1234">
        <v>200</v>
      </c>
      <c r="B216" s="1240"/>
      <c r="C216" s="1240"/>
      <c r="D216" s="1240"/>
      <c r="E216" s="1240"/>
      <c r="F216" s="1240"/>
      <c r="G216" s="1240"/>
      <c r="H216" s="1240"/>
      <c r="I216" s="1240"/>
      <c r="J216" s="1240"/>
      <c r="K216" s="1240"/>
      <c r="L216" s="1240"/>
      <c r="M216" s="1240"/>
      <c r="N216" s="1240"/>
      <c r="O216" s="1240"/>
      <c r="P216" s="1240"/>
      <c r="Q216" s="1240"/>
      <c r="R216" s="1240"/>
      <c r="S216" s="1240"/>
      <c r="T216" s="1240"/>
      <c r="U216" s="1240"/>
      <c r="V216" s="1240"/>
      <c r="W216" s="1240"/>
      <c r="X216" s="1240"/>
      <c r="Y216" s="1240"/>
      <c r="Z216" s="1240"/>
      <c r="AA216" s="1240"/>
    </row>
    <row r="217" spans="1:27" ht="12.75">
      <c r="A217" s="1234">
        <v>201</v>
      </c>
      <c r="B217" s="1240"/>
      <c r="C217" s="1240"/>
      <c r="D217" s="1240"/>
      <c r="E217" s="1240"/>
      <c r="F217" s="1240"/>
      <c r="G217" s="1240"/>
      <c r="H217" s="1240"/>
      <c r="I217" s="1240"/>
      <c r="J217" s="1240"/>
      <c r="K217" s="1240"/>
      <c r="L217" s="1240"/>
      <c r="M217" s="1240"/>
      <c r="N217" s="1240"/>
      <c r="O217" s="1240"/>
      <c r="P217" s="1240"/>
      <c r="Q217" s="1240"/>
      <c r="R217" s="1240"/>
      <c r="S217" s="1240"/>
      <c r="T217" s="1240"/>
      <c r="U217" s="1240"/>
      <c r="V217" s="1240"/>
      <c r="W217" s="1240"/>
      <c r="X217" s="1240"/>
      <c r="Y217" s="1240"/>
      <c r="Z217" s="1240"/>
      <c r="AA217" s="1240"/>
    </row>
    <row r="218" spans="1:27" ht="12.75">
      <c r="A218" s="1234">
        <v>202</v>
      </c>
      <c r="B218" s="1240"/>
      <c r="C218" s="1240"/>
      <c r="D218" s="1240"/>
      <c r="E218" s="1240"/>
      <c r="F218" s="1240"/>
      <c r="G218" s="1240"/>
      <c r="H218" s="1240"/>
      <c r="I218" s="1240"/>
      <c r="J218" s="1240"/>
      <c r="K218" s="1240"/>
      <c r="L218" s="1240"/>
      <c r="M218" s="1240"/>
      <c r="N218" s="1240"/>
      <c r="O218" s="1240"/>
      <c r="P218" s="1240"/>
      <c r="Q218" s="1240"/>
      <c r="R218" s="1240"/>
      <c r="S218" s="1240"/>
      <c r="T218" s="1240"/>
      <c r="U218" s="1240"/>
      <c r="V218" s="1240"/>
      <c r="W218" s="1240"/>
      <c r="X218" s="1240"/>
      <c r="Y218" s="1240"/>
      <c r="Z218" s="1240"/>
      <c r="AA218" s="1240"/>
    </row>
    <row r="219" spans="1:27" ht="12.75">
      <c r="A219" s="1234">
        <v>203</v>
      </c>
      <c r="B219" s="1240"/>
      <c r="C219" s="1240"/>
      <c r="D219" s="1240"/>
      <c r="E219" s="1240"/>
      <c r="F219" s="1240"/>
      <c r="G219" s="1240"/>
      <c r="H219" s="1240"/>
      <c r="I219" s="1240"/>
      <c r="J219" s="1240"/>
      <c r="K219" s="1240"/>
      <c r="L219" s="1240"/>
      <c r="M219" s="1240"/>
      <c r="N219" s="1240"/>
      <c r="O219" s="1240"/>
      <c r="P219" s="1240"/>
      <c r="Q219" s="1240"/>
      <c r="R219" s="1240"/>
      <c r="S219" s="1240"/>
      <c r="T219" s="1240"/>
      <c r="U219" s="1240"/>
      <c r="V219" s="1240"/>
      <c r="W219" s="1240"/>
      <c r="X219" s="1240"/>
      <c r="Y219" s="1240"/>
      <c r="Z219" s="1240"/>
      <c r="AA219" s="1240"/>
    </row>
    <row r="220" spans="1:27" ht="12.75">
      <c r="A220" s="1234">
        <v>204</v>
      </c>
      <c r="B220" s="1240"/>
      <c r="C220" s="1240"/>
      <c r="D220" s="1240"/>
      <c r="E220" s="1240"/>
      <c r="F220" s="1240"/>
      <c r="G220" s="1240"/>
      <c r="H220" s="1240"/>
      <c r="I220" s="1240"/>
      <c r="J220" s="1240"/>
      <c r="K220" s="1240"/>
      <c r="L220" s="1240"/>
      <c r="M220" s="1240"/>
      <c r="N220" s="1240"/>
      <c r="O220" s="1240"/>
      <c r="P220" s="1240"/>
      <c r="Q220" s="1240"/>
      <c r="R220" s="1240"/>
      <c r="S220" s="1240"/>
      <c r="T220" s="1240"/>
      <c r="U220" s="1240"/>
      <c r="V220" s="1240"/>
      <c r="W220" s="1240"/>
      <c r="X220" s="1240"/>
      <c r="Y220" s="1240"/>
      <c r="Z220" s="1240"/>
      <c r="AA220" s="1240"/>
    </row>
    <row r="221" spans="1:27" ht="12.75">
      <c r="A221" s="1234">
        <v>205</v>
      </c>
      <c r="B221" s="1240"/>
      <c r="C221" s="1240"/>
      <c r="D221" s="1240"/>
      <c r="E221" s="1240"/>
      <c r="F221" s="1240"/>
      <c r="G221" s="1240"/>
      <c r="H221" s="1240"/>
      <c r="I221" s="1240"/>
      <c r="J221" s="1240"/>
      <c r="K221" s="1240"/>
      <c r="L221" s="1240"/>
      <c r="M221" s="1240"/>
      <c r="N221" s="1240"/>
      <c r="O221" s="1240"/>
      <c r="P221" s="1240"/>
      <c r="Q221" s="1240"/>
      <c r="R221" s="1240"/>
      <c r="S221" s="1240"/>
      <c r="T221" s="1240"/>
      <c r="U221" s="1240"/>
      <c r="V221" s="1240"/>
      <c r="W221" s="1240"/>
      <c r="X221" s="1240"/>
      <c r="Y221" s="1240"/>
      <c r="Z221" s="1240"/>
      <c r="AA221" s="1240"/>
    </row>
    <row r="222" spans="1:27" ht="12.75">
      <c r="A222" s="1234">
        <v>206</v>
      </c>
      <c r="B222" s="1240"/>
      <c r="C222" s="1240"/>
      <c r="D222" s="1240"/>
      <c r="E222" s="1240"/>
      <c r="F222" s="1240"/>
      <c r="G222" s="1240"/>
      <c r="H222" s="1240"/>
      <c r="I222" s="1240"/>
      <c r="J222" s="1240"/>
      <c r="K222" s="1240"/>
      <c r="L222" s="1240"/>
      <c r="M222" s="1240"/>
      <c r="N222" s="1240"/>
      <c r="O222" s="1240"/>
      <c r="P222" s="1240"/>
      <c r="Q222" s="1240"/>
      <c r="R222" s="1240"/>
      <c r="S222" s="1240"/>
      <c r="T222" s="1240"/>
      <c r="U222" s="1240"/>
      <c r="V222" s="1240"/>
      <c r="W222" s="1240"/>
      <c r="X222" s="1240"/>
      <c r="Y222" s="1240"/>
      <c r="Z222" s="1240"/>
      <c r="AA222" s="1240"/>
    </row>
    <row r="223" spans="1:27" ht="12.75">
      <c r="A223" s="1234">
        <v>207</v>
      </c>
      <c r="B223" s="1240"/>
      <c r="C223" s="1240"/>
      <c r="D223" s="1240"/>
      <c r="E223" s="1240"/>
      <c r="F223" s="1240"/>
      <c r="G223" s="1240"/>
      <c r="H223" s="1240"/>
      <c r="I223" s="1240"/>
      <c r="J223" s="1240"/>
      <c r="K223" s="1240"/>
      <c r="L223" s="1240"/>
      <c r="M223" s="1240"/>
      <c r="N223" s="1240"/>
      <c r="O223" s="1240"/>
      <c r="P223" s="1240"/>
      <c r="Q223" s="1240"/>
      <c r="R223" s="1240"/>
      <c r="S223" s="1240"/>
      <c r="T223" s="1240"/>
      <c r="U223" s="1240"/>
      <c r="V223" s="1240"/>
      <c r="W223" s="1240"/>
      <c r="X223" s="1240"/>
      <c r="Y223" s="1240"/>
      <c r="Z223" s="1240"/>
      <c r="AA223" s="1240"/>
    </row>
    <row r="224" spans="1:27" ht="12.75">
      <c r="A224" s="1234">
        <v>208</v>
      </c>
      <c r="B224" s="1240"/>
      <c r="C224" s="1240"/>
      <c r="D224" s="1240"/>
      <c r="E224" s="1240"/>
      <c r="F224" s="1240"/>
      <c r="G224" s="1240"/>
      <c r="H224" s="1240"/>
      <c r="I224" s="1240"/>
      <c r="J224" s="1240"/>
      <c r="K224" s="1240"/>
      <c r="L224" s="1240"/>
      <c r="M224" s="1240"/>
      <c r="N224" s="1240"/>
      <c r="O224" s="1240"/>
      <c r="P224" s="1240"/>
      <c r="Q224" s="1240"/>
      <c r="R224" s="1240"/>
      <c r="S224" s="1240"/>
      <c r="T224" s="1240"/>
      <c r="U224" s="1240"/>
      <c r="V224" s="1240"/>
      <c r="W224" s="1240"/>
      <c r="X224" s="1240"/>
      <c r="Y224" s="1240"/>
      <c r="Z224" s="1240"/>
      <c r="AA224" s="1240"/>
    </row>
    <row r="225" spans="1:27" ht="12.75">
      <c r="A225" s="1234">
        <v>209</v>
      </c>
      <c r="B225" s="1240"/>
      <c r="C225" s="1240"/>
      <c r="D225" s="1240"/>
      <c r="E225" s="1240"/>
      <c r="F225" s="1240"/>
      <c r="G225" s="1240"/>
      <c r="H225" s="1240"/>
      <c r="I225" s="1240"/>
      <c r="J225" s="1240"/>
      <c r="K225" s="1240"/>
      <c r="L225" s="1240"/>
      <c r="M225" s="1240"/>
      <c r="N225" s="1240"/>
      <c r="O225" s="1240"/>
      <c r="P225" s="1240"/>
      <c r="Q225" s="1240"/>
      <c r="R225" s="1240"/>
      <c r="S225" s="1240"/>
      <c r="T225" s="1240"/>
      <c r="U225" s="1240"/>
      <c r="V225" s="1240"/>
      <c r="W225" s="1240"/>
      <c r="X225" s="1240"/>
      <c r="Y225" s="1240"/>
      <c r="Z225" s="1240"/>
      <c r="AA225" s="1240"/>
    </row>
    <row r="226" spans="1:27" ht="12.75">
      <c r="A226" s="1234">
        <v>210</v>
      </c>
      <c r="B226" s="1240"/>
      <c r="C226" s="1240"/>
      <c r="D226" s="1240"/>
      <c r="E226" s="1240"/>
      <c r="F226" s="1240"/>
      <c r="G226" s="1240"/>
      <c r="H226" s="1240"/>
      <c r="I226" s="1240"/>
      <c r="J226" s="1240"/>
      <c r="K226" s="1240"/>
      <c r="L226" s="1240"/>
      <c r="M226" s="1240"/>
      <c r="N226" s="1240"/>
      <c r="O226" s="1240"/>
      <c r="P226" s="1240"/>
      <c r="Q226" s="1240"/>
      <c r="R226" s="1240"/>
      <c r="S226" s="1240"/>
      <c r="T226" s="1240"/>
      <c r="U226" s="1240"/>
      <c r="V226" s="1240"/>
      <c r="W226" s="1240"/>
      <c r="X226" s="1240"/>
      <c r="Y226" s="1240"/>
      <c r="Z226" s="1240"/>
      <c r="AA226" s="1240"/>
    </row>
    <row r="227" spans="1:27" ht="12.75">
      <c r="A227" s="1234">
        <v>211</v>
      </c>
      <c r="B227" s="1240"/>
      <c r="C227" s="1240"/>
      <c r="D227" s="1240"/>
      <c r="E227" s="1240"/>
      <c r="F227" s="1240"/>
      <c r="G227" s="1240"/>
      <c r="H227" s="1240"/>
      <c r="I227" s="1240"/>
      <c r="J227" s="1240"/>
      <c r="K227" s="1240"/>
      <c r="L227" s="1240"/>
      <c r="M227" s="1240"/>
      <c r="N227" s="1240"/>
      <c r="O227" s="1240"/>
      <c r="P227" s="1240"/>
      <c r="Q227" s="1240"/>
      <c r="R227" s="1240"/>
      <c r="S227" s="1240"/>
      <c r="T227" s="1240"/>
      <c r="U227" s="1240"/>
      <c r="V227" s="1240"/>
      <c r="W227" s="1240"/>
      <c r="X227" s="1240"/>
      <c r="Y227" s="1240"/>
      <c r="Z227" s="1240"/>
      <c r="AA227" s="1240"/>
    </row>
    <row r="228" spans="1:27" ht="12.75">
      <c r="A228" s="1234">
        <v>212</v>
      </c>
      <c r="B228" s="1240"/>
      <c r="C228" s="1240"/>
      <c r="D228" s="1240"/>
      <c r="E228" s="1240"/>
      <c r="F228" s="1240"/>
      <c r="G228" s="1240"/>
      <c r="H228" s="1240"/>
      <c r="I228" s="1240"/>
      <c r="J228" s="1240"/>
      <c r="K228" s="1240"/>
      <c r="L228" s="1240"/>
      <c r="M228" s="1240"/>
      <c r="N228" s="1240"/>
      <c r="O228" s="1240"/>
      <c r="P228" s="1240"/>
      <c r="Q228" s="1240"/>
      <c r="R228" s="1240"/>
      <c r="S228" s="1240"/>
      <c r="T228" s="1240"/>
      <c r="U228" s="1240"/>
      <c r="V228" s="1240"/>
      <c r="W228" s="1240"/>
      <c r="X228" s="1240"/>
      <c r="Y228" s="1240"/>
      <c r="Z228" s="1240"/>
      <c r="AA228" s="1240"/>
    </row>
    <row r="229" spans="1:27" ht="12.75">
      <c r="A229" s="1234">
        <v>213</v>
      </c>
      <c r="B229" s="1240"/>
      <c r="C229" s="1240"/>
      <c r="D229" s="1240"/>
      <c r="E229" s="1240"/>
      <c r="F229" s="1240"/>
      <c r="G229" s="1240"/>
      <c r="H229" s="1240"/>
      <c r="I229" s="1240"/>
      <c r="J229" s="1240"/>
      <c r="K229" s="1240"/>
      <c r="L229" s="1240"/>
      <c r="M229" s="1240"/>
      <c r="N229" s="1240"/>
      <c r="O229" s="1240"/>
      <c r="P229" s="1240"/>
      <c r="Q229" s="1240"/>
      <c r="R229" s="1240"/>
      <c r="S229" s="1240"/>
      <c r="T229" s="1240"/>
      <c r="U229" s="1240"/>
      <c r="V229" s="1240"/>
      <c r="W229" s="1240"/>
      <c r="X229" s="1240"/>
      <c r="Y229" s="1240"/>
      <c r="Z229" s="1240"/>
      <c r="AA229" s="1240"/>
    </row>
    <row r="230" spans="1:27" ht="12.75">
      <c r="A230" s="1234">
        <v>214</v>
      </c>
      <c r="B230" s="1240"/>
      <c r="C230" s="1240"/>
      <c r="D230" s="1240"/>
      <c r="E230" s="1240"/>
      <c r="F230" s="1240"/>
      <c r="G230" s="1240"/>
      <c r="H230" s="1240"/>
      <c r="I230" s="1240"/>
      <c r="J230" s="1240"/>
      <c r="K230" s="1240"/>
      <c r="L230" s="1240"/>
      <c r="M230" s="1240"/>
      <c r="N230" s="1240"/>
      <c r="O230" s="1240"/>
      <c r="P230" s="1240"/>
      <c r="Q230" s="1240"/>
      <c r="R230" s="1240"/>
      <c r="S230" s="1240"/>
      <c r="T230" s="1240"/>
      <c r="U230" s="1240"/>
      <c r="V230" s="1240"/>
      <c r="W230" s="1240"/>
      <c r="X230" s="1240"/>
      <c r="Y230" s="1240"/>
      <c r="Z230" s="1240"/>
      <c r="AA230" s="1240"/>
    </row>
    <row r="231" spans="1:27" ht="12.75">
      <c r="A231" s="1234">
        <v>215</v>
      </c>
      <c r="B231" s="1240"/>
      <c r="C231" s="1240"/>
      <c r="D231" s="1240"/>
      <c r="E231" s="1240"/>
      <c r="F231" s="1240"/>
      <c r="G231" s="1240"/>
      <c r="H231" s="1240"/>
      <c r="I231" s="1240"/>
      <c r="J231" s="1240"/>
      <c r="K231" s="1240"/>
      <c r="L231" s="1240"/>
      <c r="M231" s="1240"/>
      <c r="N231" s="1240"/>
      <c r="O231" s="1240"/>
      <c r="P231" s="1240"/>
      <c r="Q231" s="1240"/>
      <c r="R231" s="1240"/>
      <c r="S231" s="1240"/>
      <c r="T231" s="1240"/>
      <c r="U231" s="1240"/>
      <c r="V231" s="1240"/>
      <c r="W231" s="1240"/>
      <c r="X231" s="1240"/>
      <c r="Y231" s="1240"/>
      <c r="Z231" s="1240"/>
      <c r="AA231" s="1240"/>
    </row>
    <row r="232" spans="1:27" ht="12.75">
      <c r="A232" s="1234">
        <v>216</v>
      </c>
      <c r="B232" s="1240"/>
      <c r="C232" s="1240"/>
      <c r="D232" s="1240"/>
      <c r="E232" s="1240"/>
      <c r="F232" s="1240"/>
      <c r="G232" s="1240"/>
      <c r="H232" s="1240"/>
      <c r="I232" s="1240"/>
      <c r="J232" s="1240"/>
      <c r="K232" s="1240"/>
      <c r="L232" s="1240"/>
      <c r="M232" s="1240"/>
      <c r="N232" s="1240"/>
      <c r="O232" s="1240"/>
      <c r="P232" s="1240"/>
      <c r="Q232" s="1240"/>
      <c r="R232" s="1240"/>
      <c r="S232" s="1240"/>
      <c r="T232" s="1240"/>
      <c r="U232" s="1240"/>
      <c r="V232" s="1240"/>
      <c r="W232" s="1240"/>
      <c r="X232" s="1240"/>
      <c r="Y232" s="1240"/>
      <c r="Z232" s="1240"/>
      <c r="AA232" s="1240"/>
    </row>
    <row r="233" spans="1:27" ht="12.75">
      <c r="A233" s="1234">
        <v>217</v>
      </c>
      <c r="B233" s="1240"/>
      <c r="C233" s="1240"/>
      <c r="D233" s="1240"/>
      <c r="E233" s="1240"/>
      <c r="F233" s="1240"/>
      <c r="G233" s="1240"/>
      <c r="H233" s="1240"/>
      <c r="I233" s="1240"/>
      <c r="J233" s="1240"/>
      <c r="K233" s="1240"/>
      <c r="L233" s="1240"/>
      <c r="M233" s="1240"/>
      <c r="N233" s="1240"/>
      <c r="O233" s="1240"/>
      <c r="P233" s="1240"/>
      <c r="Q233" s="1240"/>
      <c r="R233" s="1240"/>
      <c r="S233" s="1240"/>
      <c r="T233" s="1240"/>
      <c r="U233" s="1240"/>
      <c r="V233" s="1240"/>
      <c r="W233" s="1240"/>
      <c r="X233" s="1240"/>
      <c r="Y233" s="1240"/>
      <c r="Z233" s="1240"/>
      <c r="AA233" s="1240"/>
    </row>
    <row r="234" spans="1:27" ht="12.75">
      <c r="A234" s="1234">
        <v>218</v>
      </c>
      <c r="B234" s="1240"/>
      <c r="C234" s="1240"/>
      <c r="D234" s="1240"/>
      <c r="E234" s="1240"/>
      <c r="F234" s="1240"/>
      <c r="G234" s="1240"/>
      <c r="H234" s="1240"/>
      <c r="I234" s="1240"/>
      <c r="J234" s="1240"/>
      <c r="K234" s="1240"/>
      <c r="L234" s="1240"/>
      <c r="M234" s="1240"/>
      <c r="N234" s="1240"/>
      <c r="O234" s="1240"/>
      <c r="P234" s="1240"/>
      <c r="Q234" s="1240"/>
      <c r="R234" s="1240"/>
      <c r="S234" s="1240"/>
      <c r="T234" s="1240"/>
      <c r="U234" s="1240"/>
      <c r="V234" s="1240"/>
      <c r="W234" s="1240"/>
      <c r="X234" s="1240"/>
      <c r="Y234" s="1240"/>
      <c r="Z234" s="1240"/>
      <c r="AA234" s="1240"/>
    </row>
    <row r="235" spans="1:27" ht="12.75">
      <c r="A235" s="1234">
        <v>219</v>
      </c>
      <c r="B235" s="1240"/>
      <c r="C235" s="1240"/>
      <c r="D235" s="1240"/>
      <c r="E235" s="1240"/>
      <c r="F235" s="1240"/>
      <c r="G235" s="1240"/>
      <c r="H235" s="1240"/>
      <c r="I235" s="1240"/>
      <c r="J235" s="1240"/>
      <c r="K235" s="1240"/>
      <c r="L235" s="1240"/>
      <c r="M235" s="1240"/>
      <c r="N235" s="1240"/>
      <c r="O235" s="1240"/>
      <c r="P235" s="1240"/>
      <c r="Q235" s="1240"/>
      <c r="R235" s="1240"/>
      <c r="S235" s="1240"/>
      <c r="T235" s="1240"/>
      <c r="U235" s="1240"/>
      <c r="V235" s="1240"/>
      <c r="W235" s="1240"/>
      <c r="X235" s="1240"/>
      <c r="Y235" s="1240"/>
      <c r="Z235" s="1240"/>
      <c r="AA235" s="1240"/>
    </row>
    <row r="236" spans="1:27" ht="12.75">
      <c r="A236" s="1234">
        <v>220</v>
      </c>
      <c r="B236" s="1240"/>
      <c r="C236" s="1240"/>
      <c r="D236" s="1240"/>
      <c r="E236" s="1240"/>
      <c r="F236" s="1240"/>
      <c r="G236" s="1240"/>
      <c r="H236" s="1240"/>
      <c r="I236" s="1240"/>
      <c r="J236" s="1240"/>
      <c r="K236" s="1240"/>
      <c r="L236" s="1240"/>
      <c r="M236" s="1240"/>
      <c r="N236" s="1240"/>
      <c r="O236" s="1240"/>
      <c r="P236" s="1240"/>
      <c r="Q236" s="1240"/>
      <c r="R236" s="1240"/>
      <c r="S236" s="1240"/>
      <c r="T236" s="1240"/>
      <c r="U236" s="1240"/>
      <c r="V236" s="1240"/>
      <c r="W236" s="1240"/>
      <c r="X236" s="1240"/>
      <c r="Y236" s="1240"/>
      <c r="Z236" s="1240"/>
      <c r="AA236" s="1240"/>
    </row>
    <row r="237" spans="1:27" ht="12.75">
      <c r="A237" s="1234">
        <v>221</v>
      </c>
      <c r="B237" s="1240"/>
      <c r="C237" s="1240"/>
      <c r="D237" s="1240"/>
      <c r="E237" s="1240"/>
      <c r="F237" s="1240"/>
      <c r="G237" s="1240"/>
      <c r="H237" s="1240"/>
      <c r="I237" s="1240"/>
      <c r="J237" s="1240"/>
      <c r="K237" s="1240"/>
      <c r="L237" s="1240"/>
      <c r="M237" s="1240"/>
      <c r="N237" s="1240"/>
      <c r="O237" s="1240"/>
      <c r="P237" s="1240"/>
      <c r="Q237" s="1240"/>
      <c r="R237" s="1240"/>
      <c r="S237" s="1240"/>
      <c r="T237" s="1240"/>
      <c r="U237" s="1240"/>
      <c r="V237" s="1240"/>
      <c r="W237" s="1240"/>
      <c r="X237" s="1240"/>
      <c r="Y237" s="1240"/>
      <c r="Z237" s="1240"/>
      <c r="AA237" s="1240"/>
    </row>
    <row r="238" spans="1:27" ht="12.75">
      <c r="A238" s="1234">
        <v>222</v>
      </c>
      <c r="B238" s="1240"/>
      <c r="C238" s="1240"/>
      <c r="D238" s="1240"/>
      <c r="E238" s="1240"/>
      <c r="F238" s="1240"/>
      <c r="G238" s="1240"/>
      <c r="H238" s="1240"/>
      <c r="I238" s="1240"/>
      <c r="J238" s="1240"/>
      <c r="K238" s="1240"/>
      <c r="L238" s="1240"/>
      <c r="M238" s="1240"/>
      <c r="N238" s="1240"/>
      <c r="O238" s="1240"/>
      <c r="P238" s="1240"/>
      <c r="Q238" s="1240"/>
      <c r="R238" s="1240"/>
      <c r="S238" s="1240"/>
      <c r="T238" s="1240"/>
      <c r="U238" s="1240"/>
      <c r="V238" s="1240"/>
      <c r="W238" s="1240"/>
      <c r="X238" s="1240"/>
      <c r="Y238" s="1240"/>
      <c r="Z238" s="1240"/>
      <c r="AA238" s="1240"/>
    </row>
    <row r="239" spans="1:27" ht="12.75">
      <c r="A239" s="1234">
        <v>223</v>
      </c>
      <c r="B239" s="1240"/>
      <c r="C239" s="1240"/>
      <c r="D239" s="1240"/>
      <c r="E239" s="1240"/>
      <c r="F239" s="1240"/>
      <c r="G239" s="1240"/>
      <c r="H239" s="1240"/>
      <c r="I239" s="1240"/>
      <c r="J239" s="1240"/>
      <c r="K239" s="1240"/>
      <c r="L239" s="1240"/>
      <c r="M239" s="1240"/>
      <c r="N239" s="1240"/>
      <c r="O239" s="1240"/>
      <c r="P239" s="1240"/>
      <c r="Q239" s="1240"/>
      <c r="R239" s="1240"/>
      <c r="S239" s="1240"/>
      <c r="T239" s="1240"/>
      <c r="U239" s="1240"/>
      <c r="V239" s="1240"/>
      <c r="W239" s="1240"/>
      <c r="X239" s="1240"/>
      <c r="Y239" s="1240"/>
      <c r="Z239" s="1240"/>
      <c r="AA239" s="1240"/>
    </row>
    <row r="240" spans="1:27" ht="12.75">
      <c r="A240" s="1234">
        <v>224</v>
      </c>
      <c r="B240" s="1240"/>
      <c r="C240" s="1240"/>
      <c r="D240" s="1240"/>
      <c r="E240" s="1240"/>
      <c r="F240" s="1240"/>
      <c r="G240" s="1240"/>
      <c r="H240" s="1240"/>
      <c r="I240" s="1240"/>
      <c r="J240" s="1240"/>
      <c r="K240" s="1240"/>
      <c r="L240" s="1240"/>
      <c r="M240" s="1240"/>
      <c r="N240" s="1240"/>
      <c r="O240" s="1240"/>
      <c r="P240" s="1240"/>
      <c r="Q240" s="1240"/>
      <c r="R240" s="1240"/>
      <c r="S240" s="1240"/>
      <c r="T240" s="1240"/>
      <c r="U240" s="1240"/>
      <c r="V240" s="1240"/>
      <c r="W240" s="1240"/>
      <c r="X240" s="1240"/>
      <c r="Y240" s="1240"/>
      <c r="Z240" s="1240"/>
      <c r="AA240" s="1240"/>
    </row>
    <row r="241" spans="1:27" ht="12.75">
      <c r="A241" s="1234">
        <v>225</v>
      </c>
      <c r="B241" s="1240"/>
      <c r="C241" s="1240"/>
      <c r="D241" s="1240"/>
      <c r="E241" s="1240"/>
      <c r="F241" s="1240"/>
      <c r="G241" s="1240"/>
      <c r="H241" s="1240"/>
      <c r="I241" s="1240"/>
      <c r="J241" s="1240"/>
      <c r="K241" s="1240"/>
      <c r="L241" s="1240"/>
      <c r="M241" s="1240"/>
      <c r="N241" s="1240"/>
      <c r="O241" s="1240"/>
      <c r="P241" s="1240"/>
      <c r="Q241" s="1240"/>
      <c r="R241" s="1240"/>
      <c r="S241" s="1240"/>
      <c r="T241" s="1240"/>
      <c r="U241" s="1240"/>
      <c r="V241" s="1240"/>
      <c r="W241" s="1240"/>
      <c r="X241" s="1240"/>
      <c r="Y241" s="1240"/>
      <c r="Z241" s="1240"/>
      <c r="AA241" s="1240"/>
    </row>
    <row r="242" spans="1:27" ht="12.75">
      <c r="A242" s="1234">
        <v>226</v>
      </c>
      <c r="B242" s="1240"/>
      <c r="C242" s="1240"/>
      <c r="D242" s="1240"/>
      <c r="E242" s="1240"/>
      <c r="F242" s="1240"/>
      <c r="G242" s="1240"/>
      <c r="H242" s="1240"/>
      <c r="I242" s="1240"/>
      <c r="J242" s="1240"/>
      <c r="K242" s="1240"/>
      <c r="L242" s="1240"/>
      <c r="M242" s="1240"/>
      <c r="N242" s="1240"/>
      <c r="O242" s="1240"/>
      <c r="P242" s="1240"/>
      <c r="Q242" s="1240"/>
      <c r="R242" s="1240"/>
      <c r="S242" s="1240"/>
      <c r="T242" s="1240"/>
      <c r="U242" s="1240"/>
      <c r="V242" s="1240"/>
      <c r="W242" s="1240"/>
      <c r="X242" s="1240"/>
      <c r="Y242" s="1240"/>
      <c r="Z242" s="1240"/>
      <c r="AA242" s="1240"/>
    </row>
    <row r="243" spans="1:27" ht="12.75">
      <c r="A243" s="1234">
        <v>227</v>
      </c>
      <c r="B243" s="1240"/>
      <c r="C243" s="1240"/>
      <c r="D243" s="1240"/>
      <c r="E243" s="1240"/>
      <c r="F243" s="1240"/>
      <c r="G243" s="1240"/>
      <c r="H243" s="1240"/>
      <c r="I243" s="1240"/>
      <c r="J243" s="1240"/>
      <c r="K243" s="1240"/>
      <c r="L243" s="1240"/>
      <c r="M243" s="1240"/>
      <c r="N243" s="1240"/>
      <c r="O243" s="1240"/>
      <c r="P243" s="1240"/>
      <c r="Q243" s="1240"/>
      <c r="R243" s="1240"/>
      <c r="S243" s="1240"/>
      <c r="T243" s="1240"/>
      <c r="U243" s="1240"/>
      <c r="V243" s="1240"/>
      <c r="W243" s="1240"/>
      <c r="X243" s="1240"/>
      <c r="Y243" s="1240"/>
      <c r="Z243" s="1240"/>
      <c r="AA243" s="1240"/>
    </row>
    <row r="244" spans="1:27" ht="12.75">
      <c r="A244" s="1234">
        <v>228</v>
      </c>
      <c r="B244" s="1240"/>
      <c r="C244" s="1240"/>
      <c r="D244" s="1240"/>
      <c r="E244" s="1240"/>
      <c r="F244" s="1240"/>
      <c r="G244" s="1240"/>
      <c r="H244" s="1240"/>
      <c r="I244" s="1240"/>
      <c r="J244" s="1240"/>
      <c r="K244" s="1240"/>
      <c r="L244" s="1240"/>
      <c r="M244" s="1240"/>
      <c r="N244" s="1240"/>
      <c r="O244" s="1240"/>
      <c r="P244" s="1240"/>
      <c r="Q244" s="1240"/>
      <c r="R244" s="1240"/>
      <c r="S244" s="1240"/>
      <c r="T244" s="1240"/>
      <c r="U244" s="1240"/>
      <c r="V244" s="1240"/>
      <c r="W244" s="1240"/>
      <c r="X244" s="1240"/>
      <c r="Y244" s="1240"/>
      <c r="Z244" s="1240"/>
      <c r="AA244" s="1240"/>
    </row>
    <row r="245" spans="1:27" ht="12.75">
      <c r="A245" s="1234">
        <v>229</v>
      </c>
      <c r="B245" s="1240"/>
      <c r="C245" s="1240"/>
      <c r="D245" s="1240"/>
      <c r="E245" s="1240"/>
      <c r="F245" s="1240"/>
      <c r="G245" s="1240"/>
      <c r="H245" s="1240"/>
      <c r="I245" s="1240"/>
      <c r="J245" s="1240"/>
      <c r="K245" s="1240"/>
      <c r="L245" s="1240"/>
      <c r="M245" s="1240"/>
      <c r="N245" s="1240"/>
      <c r="O245" s="1240"/>
      <c r="P245" s="1240"/>
      <c r="Q245" s="1240"/>
      <c r="R245" s="1240"/>
      <c r="S245" s="1240"/>
      <c r="T245" s="1240"/>
      <c r="U245" s="1240"/>
      <c r="V245" s="1240"/>
      <c r="W245" s="1240"/>
      <c r="X245" s="1240"/>
      <c r="Y245" s="1240"/>
      <c r="Z245" s="1240"/>
      <c r="AA245" s="1240"/>
    </row>
    <row r="246" spans="1:27" ht="12.75">
      <c r="A246" s="1234">
        <v>230</v>
      </c>
      <c r="B246" s="1240"/>
      <c r="C246" s="1240"/>
      <c r="D246" s="1240"/>
      <c r="E246" s="1240"/>
      <c r="F246" s="1240"/>
      <c r="G246" s="1240"/>
      <c r="H246" s="1240"/>
      <c r="I246" s="1240"/>
      <c r="J246" s="1240"/>
      <c r="K246" s="1240"/>
      <c r="L246" s="1240"/>
      <c r="M246" s="1240"/>
      <c r="N246" s="1240"/>
      <c r="O246" s="1240"/>
      <c r="P246" s="1240"/>
      <c r="Q246" s="1240"/>
      <c r="R246" s="1240"/>
      <c r="S246" s="1240"/>
      <c r="T246" s="1240"/>
      <c r="U246" s="1240"/>
      <c r="V246" s="1240"/>
      <c r="W246" s="1240"/>
      <c r="X246" s="1240"/>
      <c r="Y246" s="1240"/>
      <c r="Z246" s="1240"/>
      <c r="AA246" s="1240"/>
    </row>
    <row r="247" spans="1:27" ht="12.75">
      <c r="A247" s="1234">
        <v>231</v>
      </c>
      <c r="B247" s="1240"/>
      <c r="C247" s="1240"/>
      <c r="D247" s="1240"/>
      <c r="E247" s="1240"/>
      <c r="F247" s="1240"/>
      <c r="G247" s="1240"/>
      <c r="H247" s="1240"/>
      <c r="I247" s="1240"/>
      <c r="J247" s="1240"/>
      <c r="K247" s="1240"/>
      <c r="L247" s="1240"/>
      <c r="M247" s="1240"/>
      <c r="N247" s="1240"/>
      <c r="O247" s="1240"/>
      <c r="P247" s="1240"/>
      <c r="Q247" s="1240"/>
      <c r="R247" s="1240"/>
      <c r="S247" s="1240"/>
      <c r="T247" s="1240"/>
      <c r="U247" s="1240"/>
      <c r="V247" s="1240"/>
      <c r="W247" s="1240"/>
      <c r="X247" s="1240"/>
      <c r="Y247" s="1240"/>
      <c r="Z247" s="1240"/>
      <c r="AA247" s="1240"/>
    </row>
    <row r="248" spans="1:27" ht="12.75">
      <c r="A248" s="1234">
        <v>232</v>
      </c>
      <c r="B248" s="1240"/>
      <c r="C248" s="1240"/>
      <c r="D248" s="1240"/>
      <c r="E248" s="1240"/>
      <c r="F248" s="1240"/>
      <c r="G248" s="1240"/>
      <c r="H248" s="1240"/>
      <c r="I248" s="1240"/>
      <c r="J248" s="1240"/>
      <c r="K248" s="1240"/>
      <c r="L248" s="1240"/>
      <c r="M248" s="1240"/>
      <c r="N248" s="1240"/>
      <c r="O248" s="1240"/>
      <c r="P248" s="1240"/>
      <c r="Q248" s="1240"/>
      <c r="R248" s="1240"/>
      <c r="S248" s="1240"/>
      <c r="T248" s="1240"/>
      <c r="U248" s="1240"/>
      <c r="V248" s="1240"/>
      <c r="W248" s="1240"/>
      <c r="X248" s="1240"/>
      <c r="Y248" s="1240"/>
      <c r="Z248" s="1240"/>
      <c r="AA248" s="1240"/>
    </row>
    <row r="249" spans="1:27" ht="12.75">
      <c r="A249" s="1234">
        <v>233</v>
      </c>
      <c r="B249" s="1240"/>
      <c r="C249" s="1240"/>
      <c r="D249" s="1240"/>
      <c r="E249" s="1240"/>
      <c r="F249" s="1240"/>
      <c r="G249" s="1240"/>
      <c r="H249" s="1240"/>
      <c r="I249" s="1240"/>
      <c r="J249" s="1240"/>
      <c r="K249" s="1240"/>
      <c r="L249" s="1240"/>
      <c r="M249" s="1240"/>
      <c r="N249" s="1240"/>
      <c r="O249" s="1240"/>
      <c r="P249" s="1240"/>
      <c r="Q249" s="1240"/>
      <c r="R249" s="1240"/>
      <c r="S249" s="1240"/>
      <c r="T249" s="1240"/>
      <c r="U249" s="1240"/>
      <c r="V249" s="1240"/>
      <c r="W249" s="1240"/>
      <c r="X249" s="1240"/>
      <c r="Y249" s="1240"/>
      <c r="Z249" s="1240"/>
      <c r="AA249" s="1240"/>
    </row>
    <row r="250" spans="1:27" ht="12.75">
      <c r="A250" s="1234">
        <v>234</v>
      </c>
      <c r="B250" s="1240"/>
      <c r="C250" s="1240"/>
      <c r="D250" s="1240"/>
      <c r="E250" s="1240"/>
      <c r="F250" s="1240"/>
      <c r="G250" s="1240"/>
      <c r="H250" s="1240"/>
      <c r="I250" s="1240"/>
      <c r="J250" s="1240"/>
      <c r="K250" s="1240"/>
      <c r="L250" s="1240"/>
      <c r="M250" s="1240"/>
      <c r="N250" s="1240"/>
      <c r="O250" s="1240"/>
      <c r="P250" s="1240"/>
      <c r="Q250" s="1240"/>
      <c r="R250" s="1240"/>
      <c r="S250" s="1240"/>
      <c r="T250" s="1240"/>
      <c r="U250" s="1240"/>
      <c r="V250" s="1240"/>
      <c r="W250" s="1240"/>
      <c r="X250" s="1240"/>
      <c r="Y250" s="1240"/>
      <c r="Z250" s="1240"/>
      <c r="AA250" s="1240"/>
    </row>
    <row r="251" spans="1:27" ht="12.75">
      <c r="A251" s="1234">
        <v>235</v>
      </c>
      <c r="B251" s="1240"/>
      <c r="C251" s="1240"/>
      <c r="D251" s="1240"/>
      <c r="E251" s="1240"/>
      <c r="F251" s="1240"/>
      <c r="G251" s="1240"/>
      <c r="H251" s="1240"/>
      <c r="I251" s="1240"/>
      <c r="J251" s="1240"/>
      <c r="K251" s="1240"/>
      <c r="L251" s="1240"/>
      <c r="M251" s="1240"/>
      <c r="N251" s="1240"/>
      <c r="O251" s="1240"/>
      <c r="P251" s="1240"/>
      <c r="Q251" s="1240"/>
      <c r="R251" s="1240"/>
      <c r="S251" s="1240"/>
      <c r="T251" s="1240"/>
      <c r="U251" s="1240"/>
      <c r="V251" s="1240"/>
      <c r="W251" s="1240"/>
      <c r="X251" s="1240"/>
      <c r="Y251" s="1240"/>
      <c r="Z251" s="1240"/>
      <c r="AA251" s="1240"/>
    </row>
    <row r="252" spans="1:27" ht="12.75">
      <c r="A252" s="1234">
        <v>236</v>
      </c>
      <c r="B252" s="1240"/>
      <c r="C252" s="1240"/>
      <c r="D252" s="1240"/>
      <c r="E252" s="1240"/>
      <c r="F252" s="1240"/>
      <c r="G252" s="1240"/>
      <c r="H252" s="1240"/>
      <c r="I252" s="1240"/>
      <c r="J252" s="1240"/>
      <c r="K252" s="1240"/>
      <c r="L252" s="1240"/>
      <c r="M252" s="1240"/>
      <c r="N252" s="1240"/>
      <c r="O252" s="1240"/>
      <c r="P252" s="1240"/>
      <c r="Q252" s="1240"/>
      <c r="R252" s="1240"/>
      <c r="S252" s="1240"/>
      <c r="T252" s="1240"/>
      <c r="U252" s="1240"/>
      <c r="V252" s="1240"/>
      <c r="W252" s="1240"/>
      <c r="X252" s="1240"/>
      <c r="Y252" s="1240"/>
      <c r="Z252" s="1240"/>
      <c r="AA252" s="1240"/>
    </row>
    <row r="253" spans="1:27" ht="12.75">
      <c r="A253" s="1234">
        <v>237</v>
      </c>
      <c r="B253" s="1240"/>
      <c r="C253" s="1240"/>
      <c r="D253" s="1240"/>
      <c r="E253" s="1240"/>
      <c r="F253" s="1240"/>
      <c r="G253" s="1240"/>
      <c r="H253" s="1240"/>
      <c r="I253" s="1240"/>
      <c r="J253" s="1240"/>
      <c r="K253" s="1240"/>
      <c r="L253" s="1240"/>
      <c r="M253" s="1240"/>
      <c r="N253" s="1240"/>
      <c r="O253" s="1240"/>
      <c r="P253" s="1240"/>
      <c r="Q253" s="1240"/>
      <c r="R253" s="1240"/>
      <c r="S253" s="1240"/>
      <c r="T253" s="1240"/>
      <c r="U253" s="1240"/>
      <c r="V253" s="1240"/>
      <c r="W253" s="1240"/>
      <c r="X253" s="1240"/>
      <c r="Y253" s="1240"/>
      <c r="Z253" s="1240"/>
      <c r="AA253" s="1240"/>
    </row>
    <row r="254" spans="1:27" ht="12.75">
      <c r="A254" s="1234">
        <v>238</v>
      </c>
      <c r="B254" s="1240"/>
      <c r="C254" s="1240"/>
      <c r="D254" s="1240"/>
      <c r="E254" s="1240"/>
      <c r="F254" s="1240"/>
      <c r="G254" s="1240"/>
      <c r="H254" s="1240"/>
      <c r="I254" s="1240"/>
      <c r="J254" s="1240"/>
      <c r="K254" s="1240"/>
      <c r="L254" s="1240"/>
      <c r="M254" s="1240"/>
      <c r="N254" s="1240"/>
      <c r="O254" s="1240"/>
      <c r="P254" s="1240"/>
      <c r="Q254" s="1240"/>
      <c r="R254" s="1240"/>
      <c r="S254" s="1240"/>
      <c r="T254" s="1240"/>
      <c r="U254" s="1240"/>
      <c r="V254" s="1240"/>
      <c r="W254" s="1240"/>
      <c r="X254" s="1240"/>
      <c r="Y254" s="1240"/>
      <c r="Z254" s="1240"/>
      <c r="AA254" s="1240"/>
    </row>
    <row r="255" spans="1:27" ht="12.75">
      <c r="A255" s="1234">
        <v>239</v>
      </c>
      <c r="B255" s="1240"/>
      <c r="C255" s="1240"/>
      <c r="D255" s="1240"/>
      <c r="E255" s="1240"/>
      <c r="F255" s="1240"/>
      <c r="G255" s="1240"/>
      <c r="H255" s="1240"/>
      <c r="I255" s="1240"/>
      <c r="J255" s="1240"/>
      <c r="K255" s="1240"/>
      <c r="L255" s="1240"/>
      <c r="M255" s="1240"/>
      <c r="N255" s="1240"/>
      <c r="O255" s="1240"/>
      <c r="P255" s="1240"/>
      <c r="Q255" s="1240"/>
      <c r="R255" s="1240"/>
      <c r="S255" s="1240"/>
      <c r="T255" s="1240"/>
      <c r="U255" s="1240"/>
      <c r="V255" s="1240"/>
      <c r="W255" s="1240"/>
      <c r="X255" s="1240"/>
      <c r="Y255" s="1240"/>
      <c r="Z255" s="1240"/>
      <c r="AA255" s="1240"/>
    </row>
    <row r="256" spans="1:27" ht="12.75">
      <c r="A256" s="1234">
        <v>240</v>
      </c>
      <c r="B256" s="1240"/>
      <c r="C256" s="1240"/>
      <c r="D256" s="1240"/>
      <c r="E256" s="1240"/>
      <c r="F256" s="1240"/>
      <c r="G256" s="1240"/>
      <c r="H256" s="1240"/>
      <c r="I256" s="1240"/>
      <c r="J256" s="1240"/>
      <c r="K256" s="1240"/>
      <c r="L256" s="1240"/>
      <c r="M256" s="1240"/>
      <c r="N256" s="1240"/>
      <c r="O256" s="1240"/>
      <c r="P256" s="1240"/>
      <c r="Q256" s="1240"/>
      <c r="R256" s="1240"/>
      <c r="S256" s="1240"/>
      <c r="T256" s="1240"/>
      <c r="U256" s="1240"/>
      <c r="V256" s="1240"/>
      <c r="W256" s="1240"/>
      <c r="X256" s="1240"/>
      <c r="Y256" s="1240"/>
      <c r="Z256" s="1240"/>
      <c r="AA256" s="1240"/>
    </row>
    <row r="257" spans="1:27" ht="12.75">
      <c r="A257" s="1234">
        <v>241</v>
      </c>
      <c r="B257" s="1240"/>
      <c r="C257" s="1240"/>
      <c r="D257" s="1240"/>
      <c r="E257" s="1240"/>
      <c r="F257" s="1240"/>
      <c r="G257" s="1240"/>
      <c r="H257" s="1240"/>
      <c r="I257" s="1240"/>
      <c r="J257" s="1240"/>
      <c r="K257" s="1240"/>
      <c r="L257" s="1240"/>
      <c r="M257" s="1240"/>
      <c r="N257" s="1240"/>
      <c r="O257" s="1240"/>
      <c r="P257" s="1240"/>
      <c r="Q257" s="1240"/>
      <c r="R257" s="1240"/>
      <c r="S257" s="1240"/>
      <c r="T257" s="1240"/>
      <c r="U257" s="1240"/>
      <c r="V257" s="1240"/>
      <c r="W257" s="1240"/>
      <c r="X257" s="1240"/>
      <c r="Y257" s="1240"/>
      <c r="Z257" s="1240"/>
      <c r="AA257" s="1240"/>
    </row>
    <row r="258" spans="1:27" ht="12.75">
      <c r="A258" s="1234">
        <v>242</v>
      </c>
      <c r="B258" s="1240"/>
      <c r="C258" s="1240"/>
      <c r="D258" s="1240"/>
      <c r="E258" s="1240"/>
      <c r="F258" s="1240"/>
      <c r="G258" s="1240"/>
      <c r="H258" s="1240"/>
      <c r="I258" s="1240"/>
      <c r="J258" s="1240"/>
      <c r="K258" s="1240"/>
      <c r="L258" s="1240"/>
      <c r="M258" s="1240"/>
      <c r="N258" s="1240"/>
      <c r="O258" s="1240"/>
      <c r="P258" s="1240"/>
      <c r="Q258" s="1240"/>
      <c r="R258" s="1240"/>
      <c r="S258" s="1240"/>
      <c r="T258" s="1240"/>
      <c r="U258" s="1240"/>
      <c r="V258" s="1240"/>
      <c r="W258" s="1240"/>
      <c r="X258" s="1240"/>
      <c r="Y258" s="1240"/>
      <c r="Z258" s="1240"/>
      <c r="AA258" s="1240"/>
    </row>
    <row r="259" spans="1:27" ht="12.75">
      <c r="A259" s="1234">
        <v>243</v>
      </c>
      <c r="B259" s="1240"/>
      <c r="C259" s="1240"/>
      <c r="D259" s="1240"/>
      <c r="E259" s="1240"/>
      <c r="F259" s="1240"/>
      <c r="G259" s="1240"/>
      <c r="H259" s="1240"/>
      <c r="I259" s="1240"/>
      <c r="J259" s="1240"/>
      <c r="K259" s="1240"/>
      <c r="L259" s="1240"/>
      <c r="M259" s="1240"/>
      <c r="N259" s="1240"/>
      <c r="O259" s="1240"/>
      <c r="P259" s="1240"/>
      <c r="Q259" s="1240"/>
      <c r="R259" s="1240"/>
      <c r="S259" s="1240"/>
      <c r="T259" s="1240"/>
      <c r="U259" s="1240"/>
      <c r="V259" s="1240"/>
      <c r="W259" s="1240"/>
      <c r="X259" s="1240"/>
      <c r="Y259" s="1240"/>
      <c r="Z259" s="1240"/>
      <c r="AA259" s="1240"/>
    </row>
    <row r="260" spans="1:27" ht="12.75">
      <c r="A260" s="1234">
        <v>244</v>
      </c>
      <c r="B260" s="1240"/>
      <c r="C260" s="1240"/>
      <c r="D260" s="1240"/>
      <c r="E260" s="1240"/>
      <c r="F260" s="1240"/>
      <c r="G260" s="1240"/>
      <c r="H260" s="1240"/>
      <c r="I260" s="1240"/>
      <c r="J260" s="1240"/>
      <c r="K260" s="1240"/>
      <c r="L260" s="1240"/>
      <c r="M260" s="1240"/>
      <c r="N260" s="1240"/>
      <c r="O260" s="1240"/>
      <c r="P260" s="1240"/>
      <c r="Q260" s="1240"/>
      <c r="R260" s="1240"/>
      <c r="S260" s="1240"/>
      <c r="T260" s="1240"/>
      <c r="U260" s="1240"/>
      <c r="V260" s="1240"/>
      <c r="W260" s="1240"/>
      <c r="X260" s="1240"/>
      <c r="Y260" s="1240"/>
      <c r="Z260" s="1240"/>
      <c r="AA260" s="1240"/>
    </row>
    <row r="261" spans="1:27" ht="12.75">
      <c r="A261" s="1234">
        <v>245</v>
      </c>
      <c r="B261" s="1240"/>
      <c r="C261" s="1240"/>
      <c r="D261" s="1240"/>
      <c r="E261" s="1240"/>
      <c r="F261" s="1240"/>
      <c r="G261" s="1240"/>
      <c r="H261" s="1240"/>
      <c r="I261" s="1240"/>
      <c r="J261" s="1240"/>
      <c r="K261" s="1240"/>
      <c r="L261" s="1240"/>
      <c r="M261" s="1240"/>
      <c r="N261" s="1240"/>
      <c r="O261" s="1240"/>
      <c r="P261" s="1240"/>
      <c r="Q261" s="1240"/>
      <c r="R261" s="1240"/>
      <c r="S261" s="1240"/>
      <c r="T261" s="1240"/>
      <c r="U261" s="1240"/>
      <c r="V261" s="1240"/>
      <c r="W261" s="1240"/>
      <c r="X261" s="1240"/>
      <c r="Y261" s="1240"/>
      <c r="Z261" s="1240"/>
      <c r="AA261" s="1240"/>
    </row>
    <row r="262" spans="1:27" ht="12.75">
      <c r="A262" s="1234">
        <v>246</v>
      </c>
      <c r="B262" s="1240"/>
      <c r="C262" s="1240"/>
      <c r="D262" s="1240"/>
      <c r="E262" s="1240"/>
      <c r="F262" s="1240"/>
      <c r="G262" s="1240"/>
      <c r="H262" s="1240"/>
      <c r="I262" s="1240"/>
      <c r="J262" s="1240"/>
      <c r="K262" s="1240"/>
      <c r="L262" s="1240"/>
      <c r="M262" s="1240"/>
      <c r="N262" s="1240"/>
      <c r="O262" s="1240"/>
      <c r="P262" s="1240"/>
      <c r="Q262" s="1240"/>
      <c r="R262" s="1240"/>
      <c r="S262" s="1240"/>
      <c r="T262" s="1240"/>
      <c r="U262" s="1240"/>
      <c r="V262" s="1240"/>
      <c r="W262" s="1240"/>
      <c r="X262" s="1240"/>
      <c r="Y262" s="1240"/>
      <c r="Z262" s="1240"/>
      <c r="AA262" s="1240"/>
    </row>
    <row r="263" spans="1:27" ht="12.75">
      <c r="A263" s="1234">
        <v>247</v>
      </c>
      <c r="B263" s="1240"/>
      <c r="C263" s="1240"/>
      <c r="D263" s="1240"/>
      <c r="E263" s="1240"/>
      <c r="F263" s="1240"/>
      <c r="G263" s="1240"/>
      <c r="H263" s="1240"/>
      <c r="I263" s="1240"/>
      <c r="J263" s="1240"/>
      <c r="K263" s="1240"/>
      <c r="L263" s="1240"/>
      <c r="M263" s="1240"/>
      <c r="N263" s="1240"/>
      <c r="O263" s="1240"/>
      <c r="P263" s="1240"/>
      <c r="Q263" s="1240"/>
      <c r="R263" s="1240"/>
      <c r="S263" s="1240"/>
      <c r="T263" s="1240"/>
      <c r="U263" s="1240"/>
      <c r="V263" s="1240"/>
      <c r="W263" s="1240"/>
      <c r="X263" s="1240"/>
      <c r="Y263" s="1240"/>
      <c r="Z263" s="1240"/>
      <c r="AA263" s="1240"/>
    </row>
    <row r="264" spans="1:27" ht="12.75">
      <c r="A264" s="1234">
        <v>248</v>
      </c>
      <c r="B264" s="1240"/>
      <c r="C264" s="1240"/>
      <c r="D264" s="1240"/>
      <c r="E264" s="1240"/>
      <c r="F264" s="1240"/>
      <c r="G264" s="1240"/>
      <c r="H264" s="1240"/>
      <c r="I264" s="1240"/>
      <c r="J264" s="1240"/>
      <c r="K264" s="1240"/>
      <c r="L264" s="1240"/>
      <c r="M264" s="1240"/>
      <c r="N264" s="1240"/>
      <c r="O264" s="1240"/>
      <c r="P264" s="1240"/>
      <c r="Q264" s="1240"/>
      <c r="R264" s="1240"/>
      <c r="S264" s="1240"/>
      <c r="T264" s="1240"/>
      <c r="U264" s="1240"/>
      <c r="V264" s="1240"/>
      <c r="W264" s="1240"/>
      <c r="X264" s="1240"/>
      <c r="Y264" s="1240"/>
      <c r="Z264" s="1240"/>
      <c r="AA264" s="1240"/>
    </row>
    <row r="265" spans="1:27" ht="12.75">
      <c r="A265" s="1234">
        <v>249</v>
      </c>
      <c r="B265" s="1240"/>
      <c r="C265" s="1240"/>
      <c r="D265" s="1240"/>
      <c r="E265" s="1240"/>
      <c r="F265" s="1240"/>
      <c r="G265" s="1240"/>
      <c r="H265" s="1240"/>
      <c r="I265" s="1240"/>
      <c r="J265" s="1240"/>
      <c r="K265" s="1240"/>
      <c r="L265" s="1240"/>
      <c r="M265" s="1240"/>
      <c r="N265" s="1240"/>
      <c r="O265" s="1240"/>
      <c r="P265" s="1240"/>
      <c r="Q265" s="1240"/>
      <c r="R265" s="1240"/>
      <c r="S265" s="1240"/>
      <c r="T265" s="1240"/>
      <c r="U265" s="1240"/>
      <c r="V265" s="1240"/>
      <c r="W265" s="1240"/>
      <c r="X265" s="1240"/>
      <c r="Y265" s="1240"/>
      <c r="Z265" s="1240"/>
      <c r="AA265" s="1240"/>
    </row>
    <row r="266" spans="1:27" ht="12.75">
      <c r="A266" s="1234">
        <v>250</v>
      </c>
      <c r="B266" s="1240"/>
      <c r="C266" s="1240"/>
      <c r="D266" s="1240"/>
      <c r="E266" s="1240"/>
      <c r="F266" s="1240"/>
      <c r="G266" s="1240"/>
      <c r="H266" s="1240"/>
      <c r="I266" s="1240"/>
      <c r="J266" s="1240"/>
      <c r="K266" s="1240"/>
      <c r="L266" s="1240"/>
      <c r="M266" s="1240"/>
      <c r="N266" s="1240"/>
      <c r="O266" s="1240"/>
      <c r="P266" s="1240"/>
      <c r="Q266" s="1240"/>
      <c r="R266" s="1240"/>
      <c r="S266" s="1240"/>
      <c r="T266" s="1240"/>
      <c r="U266" s="1240"/>
      <c r="V266" s="1240"/>
      <c r="W266" s="1240"/>
      <c r="X266" s="1240"/>
      <c r="Y266" s="1240"/>
      <c r="Z266" s="1240"/>
      <c r="AA266" s="1240"/>
    </row>
    <row r="267" spans="1:27" ht="12.75">
      <c r="A267" s="1234">
        <v>251</v>
      </c>
      <c r="B267" s="1240"/>
      <c r="C267" s="1240"/>
      <c r="D267" s="1240"/>
      <c r="E267" s="1240"/>
      <c r="F267" s="1240"/>
      <c r="G267" s="1240"/>
      <c r="H267" s="1240"/>
      <c r="I267" s="1240"/>
      <c r="J267" s="1240"/>
      <c r="K267" s="1240"/>
      <c r="L267" s="1240"/>
      <c r="M267" s="1240"/>
      <c r="N267" s="1240"/>
      <c r="O267" s="1240"/>
      <c r="P267" s="1240"/>
      <c r="Q267" s="1240"/>
      <c r="R267" s="1240"/>
      <c r="S267" s="1240"/>
      <c r="T267" s="1240"/>
      <c r="U267" s="1240"/>
      <c r="V267" s="1240"/>
      <c r="W267" s="1240"/>
      <c r="X267" s="1240"/>
      <c r="Y267" s="1240"/>
      <c r="Z267" s="1240"/>
      <c r="AA267" s="1240"/>
    </row>
    <row r="268" spans="1:27" ht="12.75">
      <c r="A268" s="1234">
        <v>252</v>
      </c>
      <c r="B268" s="1240"/>
      <c r="C268" s="1240"/>
      <c r="D268" s="1240"/>
      <c r="E268" s="1240"/>
      <c r="F268" s="1240"/>
      <c r="G268" s="1240"/>
      <c r="H268" s="1240"/>
      <c r="I268" s="1240"/>
      <c r="J268" s="1240"/>
      <c r="K268" s="1240"/>
      <c r="L268" s="1240"/>
      <c r="M268" s="1240"/>
      <c r="N268" s="1240"/>
      <c r="O268" s="1240"/>
      <c r="P268" s="1240"/>
      <c r="Q268" s="1240"/>
      <c r="R268" s="1240"/>
      <c r="S268" s="1240"/>
      <c r="T268" s="1240"/>
      <c r="U268" s="1240"/>
      <c r="V268" s="1240"/>
      <c r="W268" s="1240"/>
      <c r="X268" s="1240"/>
      <c r="Y268" s="1240"/>
      <c r="Z268" s="1240"/>
      <c r="AA268" s="1240"/>
    </row>
    <row r="269" spans="1:27" ht="12.75">
      <c r="A269" s="1234">
        <v>253</v>
      </c>
      <c r="B269" s="1240"/>
      <c r="C269" s="1240"/>
      <c r="D269" s="1240"/>
      <c r="E269" s="1240"/>
      <c r="F269" s="1240"/>
      <c r="G269" s="1240"/>
      <c r="H269" s="1240"/>
      <c r="I269" s="1240"/>
      <c r="J269" s="1240"/>
      <c r="K269" s="1240"/>
      <c r="L269" s="1240"/>
      <c r="M269" s="1240"/>
      <c r="N269" s="1240"/>
      <c r="O269" s="1240"/>
      <c r="P269" s="1240"/>
      <c r="Q269" s="1240"/>
      <c r="R269" s="1240"/>
      <c r="S269" s="1240"/>
      <c r="T269" s="1240"/>
      <c r="U269" s="1240"/>
      <c r="V269" s="1240"/>
      <c r="W269" s="1240"/>
      <c r="X269" s="1240"/>
      <c r="Y269" s="1240"/>
      <c r="Z269" s="1240"/>
      <c r="AA269" s="1240"/>
    </row>
    <row r="270" spans="1:27" ht="12.75">
      <c r="A270" s="1234">
        <v>254</v>
      </c>
      <c r="B270" s="1240"/>
      <c r="C270" s="1240"/>
      <c r="D270" s="1240"/>
      <c r="E270" s="1240"/>
      <c r="F270" s="1240"/>
      <c r="G270" s="1240"/>
      <c r="H270" s="1240"/>
      <c r="I270" s="1240"/>
      <c r="J270" s="1240"/>
      <c r="K270" s="1240"/>
      <c r="L270" s="1240"/>
      <c r="M270" s="1240"/>
      <c r="N270" s="1240"/>
      <c r="O270" s="1240"/>
      <c r="P270" s="1240"/>
      <c r="Q270" s="1240"/>
      <c r="R270" s="1240"/>
      <c r="S270" s="1240"/>
      <c r="T270" s="1240"/>
      <c r="U270" s="1240"/>
      <c r="V270" s="1240"/>
      <c r="W270" s="1240"/>
      <c r="X270" s="1240"/>
      <c r="Y270" s="1240"/>
      <c r="Z270" s="1240"/>
      <c r="AA270" s="1240"/>
    </row>
    <row r="271" spans="1:27" ht="12.75">
      <c r="A271" s="1234">
        <v>255</v>
      </c>
      <c r="B271" s="1240"/>
      <c r="C271" s="1240"/>
      <c r="D271" s="1240"/>
      <c r="E271" s="1240"/>
      <c r="F271" s="1240"/>
      <c r="G271" s="1240"/>
      <c r="H271" s="1240"/>
      <c r="I271" s="1240"/>
      <c r="J271" s="1240"/>
      <c r="K271" s="1240"/>
      <c r="L271" s="1240"/>
      <c r="M271" s="1240"/>
      <c r="N271" s="1240"/>
      <c r="O271" s="1240"/>
      <c r="P271" s="1240"/>
      <c r="Q271" s="1240"/>
      <c r="R271" s="1240"/>
      <c r="S271" s="1240"/>
      <c r="T271" s="1240"/>
      <c r="U271" s="1240"/>
      <c r="V271" s="1240"/>
      <c r="W271" s="1240"/>
      <c r="X271" s="1240"/>
      <c r="Y271" s="1240"/>
      <c r="Z271" s="1240"/>
      <c r="AA271" s="1240"/>
    </row>
    <row r="272" spans="1:27" ht="12.75">
      <c r="A272" s="1234">
        <v>256</v>
      </c>
      <c r="B272" s="1240"/>
      <c r="C272" s="1240"/>
      <c r="D272" s="1240"/>
      <c r="E272" s="1240"/>
      <c r="F272" s="1240"/>
      <c r="G272" s="1240"/>
      <c r="H272" s="1240"/>
      <c r="I272" s="1240"/>
      <c r="J272" s="1240"/>
      <c r="K272" s="1240"/>
      <c r="L272" s="1240"/>
      <c r="M272" s="1240"/>
      <c r="N272" s="1240"/>
      <c r="O272" s="1240"/>
      <c r="P272" s="1240"/>
      <c r="Q272" s="1240"/>
      <c r="R272" s="1240"/>
      <c r="S272" s="1240"/>
      <c r="T272" s="1240"/>
      <c r="U272" s="1240"/>
      <c r="V272" s="1240"/>
      <c r="W272" s="1240"/>
      <c r="X272" s="1240"/>
      <c r="Y272" s="1240"/>
      <c r="Z272" s="1240"/>
      <c r="AA272" s="1240"/>
    </row>
    <row r="273" spans="1:27" ht="12.75">
      <c r="A273" s="1234">
        <v>257</v>
      </c>
      <c r="B273" s="1240"/>
      <c r="C273" s="1240"/>
      <c r="D273" s="1240"/>
      <c r="E273" s="1240"/>
      <c r="F273" s="1240"/>
      <c r="G273" s="1240"/>
      <c r="H273" s="1240"/>
      <c r="I273" s="1240"/>
      <c r="J273" s="1240"/>
      <c r="K273" s="1240"/>
      <c r="L273" s="1240"/>
      <c r="M273" s="1240"/>
      <c r="N273" s="1240"/>
      <c r="O273" s="1240"/>
      <c r="P273" s="1240"/>
      <c r="Q273" s="1240"/>
      <c r="R273" s="1240"/>
      <c r="S273" s="1240"/>
      <c r="T273" s="1240"/>
      <c r="U273" s="1240"/>
      <c r="V273" s="1240"/>
      <c r="W273" s="1240"/>
      <c r="X273" s="1240"/>
      <c r="Y273" s="1240"/>
      <c r="Z273" s="1240"/>
      <c r="AA273" s="1240"/>
    </row>
    <row r="274" spans="1:27" ht="12.75">
      <c r="A274" s="1234">
        <v>258</v>
      </c>
      <c r="B274" s="1240"/>
      <c r="C274" s="1240"/>
      <c r="D274" s="1240"/>
      <c r="E274" s="1240"/>
      <c r="F274" s="1240"/>
      <c r="G274" s="1240"/>
      <c r="H274" s="1240"/>
      <c r="I274" s="1240"/>
      <c r="J274" s="1240"/>
      <c r="K274" s="1240"/>
      <c r="L274" s="1240"/>
      <c r="M274" s="1240"/>
      <c r="N274" s="1240"/>
      <c r="O274" s="1240"/>
      <c r="P274" s="1240"/>
      <c r="Q274" s="1240"/>
      <c r="R274" s="1240"/>
      <c r="S274" s="1240"/>
      <c r="T274" s="1240"/>
      <c r="U274" s="1240"/>
      <c r="V274" s="1240"/>
      <c r="W274" s="1240"/>
      <c r="X274" s="1240"/>
      <c r="Y274" s="1240"/>
      <c r="Z274" s="1240"/>
      <c r="AA274" s="1240"/>
    </row>
    <row r="275" spans="1:27" ht="12.75">
      <c r="A275" s="1234">
        <v>259</v>
      </c>
      <c r="B275" s="1240"/>
      <c r="C275" s="1240"/>
      <c r="D275" s="1240"/>
      <c r="E275" s="1240"/>
      <c r="F275" s="1240"/>
      <c r="G275" s="1240"/>
      <c r="H275" s="1240"/>
      <c r="I275" s="1240"/>
      <c r="J275" s="1240"/>
      <c r="K275" s="1240"/>
      <c r="L275" s="1240"/>
      <c r="M275" s="1240"/>
      <c r="N275" s="1240"/>
      <c r="O275" s="1240"/>
      <c r="P275" s="1240"/>
      <c r="Q275" s="1240"/>
      <c r="R275" s="1240"/>
      <c r="S275" s="1240"/>
      <c r="T275" s="1240"/>
      <c r="U275" s="1240"/>
      <c r="V275" s="1240"/>
      <c r="W275" s="1240"/>
      <c r="X275" s="1240"/>
      <c r="Y275" s="1240"/>
      <c r="Z275" s="1240"/>
      <c r="AA275" s="1240"/>
    </row>
    <row r="276" spans="1:27" ht="12.75">
      <c r="A276" s="1234">
        <v>260</v>
      </c>
      <c r="B276" s="1240"/>
      <c r="C276" s="1240"/>
      <c r="D276" s="1240"/>
      <c r="E276" s="1240"/>
      <c r="F276" s="1240"/>
      <c r="G276" s="1240"/>
      <c r="H276" s="1240"/>
      <c r="I276" s="1240"/>
      <c r="J276" s="1240"/>
      <c r="K276" s="1240"/>
      <c r="L276" s="1240"/>
      <c r="M276" s="1240"/>
      <c r="N276" s="1240"/>
      <c r="O276" s="1240"/>
      <c r="P276" s="1240"/>
      <c r="Q276" s="1240"/>
      <c r="R276" s="1240"/>
      <c r="S276" s="1240"/>
      <c r="T276" s="1240"/>
      <c r="U276" s="1240"/>
      <c r="V276" s="1240"/>
      <c r="W276" s="1240"/>
      <c r="X276" s="1240"/>
      <c r="Y276" s="1240"/>
      <c r="Z276" s="1240"/>
      <c r="AA276" s="1240"/>
    </row>
    <row r="277" spans="1:27" ht="12.75">
      <c r="A277" s="1234">
        <v>261</v>
      </c>
      <c r="B277" s="1240"/>
      <c r="C277" s="1240"/>
      <c r="D277" s="1240"/>
      <c r="E277" s="1240"/>
      <c r="F277" s="1240"/>
      <c r="G277" s="1240"/>
      <c r="H277" s="1240"/>
      <c r="I277" s="1240"/>
      <c r="J277" s="1240"/>
      <c r="K277" s="1240"/>
      <c r="L277" s="1240"/>
      <c r="M277" s="1240"/>
      <c r="N277" s="1240"/>
      <c r="O277" s="1240"/>
      <c r="P277" s="1240"/>
      <c r="Q277" s="1240"/>
      <c r="R277" s="1240"/>
      <c r="S277" s="1240"/>
      <c r="T277" s="1240"/>
      <c r="U277" s="1240"/>
      <c r="V277" s="1240"/>
      <c r="W277" s="1240"/>
      <c r="X277" s="1240"/>
      <c r="Y277" s="1240"/>
      <c r="Z277" s="1240"/>
      <c r="AA277" s="1240"/>
    </row>
    <row r="278" spans="1:27" ht="12.75">
      <c r="A278" s="1234">
        <v>262</v>
      </c>
      <c r="B278" s="1240"/>
      <c r="C278" s="1240"/>
      <c r="D278" s="1240"/>
      <c r="E278" s="1240"/>
      <c r="F278" s="1240"/>
      <c r="G278" s="1240"/>
      <c r="H278" s="1240"/>
      <c r="I278" s="1240"/>
      <c r="J278" s="1240"/>
      <c r="K278" s="1240"/>
      <c r="L278" s="1240"/>
      <c r="M278" s="1240"/>
      <c r="N278" s="1240"/>
      <c r="O278" s="1240"/>
      <c r="P278" s="1240"/>
      <c r="Q278" s="1240"/>
      <c r="R278" s="1240"/>
      <c r="S278" s="1240"/>
      <c r="T278" s="1240"/>
      <c r="U278" s="1240"/>
      <c r="V278" s="1240"/>
      <c r="W278" s="1240"/>
      <c r="X278" s="1240"/>
      <c r="Y278" s="1240"/>
      <c r="Z278" s="1240"/>
      <c r="AA278" s="1240"/>
    </row>
    <row r="279" spans="1:27" ht="12.75">
      <c r="A279" s="1234">
        <v>263</v>
      </c>
      <c r="B279" s="1240"/>
      <c r="C279" s="1240"/>
      <c r="D279" s="1240"/>
      <c r="E279" s="1240"/>
      <c r="F279" s="1240"/>
      <c r="G279" s="1240"/>
      <c r="H279" s="1240"/>
      <c r="I279" s="1240"/>
      <c r="J279" s="1240"/>
      <c r="K279" s="1240"/>
      <c r="L279" s="1240"/>
      <c r="M279" s="1240"/>
      <c r="N279" s="1240"/>
      <c r="O279" s="1240"/>
      <c r="P279" s="1240"/>
      <c r="Q279" s="1240"/>
      <c r="R279" s="1240"/>
      <c r="S279" s="1240"/>
      <c r="T279" s="1240"/>
      <c r="U279" s="1240"/>
      <c r="V279" s="1240"/>
      <c r="W279" s="1240"/>
      <c r="X279" s="1240"/>
      <c r="Y279" s="1240"/>
      <c r="Z279" s="1240"/>
      <c r="AA279" s="1240"/>
    </row>
    <row r="280" spans="1:27" ht="12.75">
      <c r="A280" s="1234">
        <v>264</v>
      </c>
      <c r="B280" s="1240"/>
      <c r="C280" s="1240"/>
      <c r="D280" s="1240"/>
      <c r="E280" s="1240"/>
      <c r="F280" s="1240"/>
      <c r="G280" s="1240"/>
      <c r="H280" s="1240"/>
      <c r="I280" s="1240"/>
      <c r="J280" s="1240"/>
      <c r="K280" s="1240"/>
      <c r="L280" s="1240"/>
      <c r="M280" s="1240"/>
      <c r="N280" s="1240"/>
      <c r="O280" s="1240"/>
      <c r="P280" s="1240"/>
      <c r="Q280" s="1240"/>
      <c r="R280" s="1240"/>
      <c r="S280" s="1240"/>
      <c r="T280" s="1240"/>
      <c r="U280" s="1240"/>
      <c r="V280" s="1240"/>
      <c r="W280" s="1240"/>
      <c r="X280" s="1240"/>
      <c r="Y280" s="1240"/>
      <c r="Z280" s="1240"/>
      <c r="AA280" s="1240"/>
    </row>
    <row r="281" spans="1:27" ht="12.75">
      <c r="A281" s="1234">
        <v>265</v>
      </c>
      <c r="B281" s="1240"/>
      <c r="C281" s="1240"/>
      <c r="D281" s="1240"/>
      <c r="E281" s="1240"/>
      <c r="F281" s="1240"/>
      <c r="G281" s="1240"/>
      <c r="H281" s="1240"/>
      <c r="I281" s="1240"/>
      <c r="J281" s="1240"/>
      <c r="K281" s="1240"/>
      <c r="L281" s="1240"/>
      <c r="M281" s="1240"/>
      <c r="N281" s="1240"/>
      <c r="O281" s="1240"/>
      <c r="P281" s="1240"/>
      <c r="Q281" s="1240"/>
      <c r="R281" s="1240"/>
      <c r="S281" s="1240"/>
      <c r="T281" s="1240"/>
      <c r="U281" s="1240"/>
      <c r="V281" s="1240"/>
      <c r="W281" s="1240"/>
      <c r="X281" s="1240"/>
      <c r="Y281" s="1240"/>
      <c r="Z281" s="1240"/>
      <c r="AA281" s="1240"/>
    </row>
    <row r="282" spans="1:27" ht="12.75">
      <c r="A282" s="1234">
        <v>266</v>
      </c>
      <c r="B282" s="1240"/>
      <c r="C282" s="1240"/>
      <c r="D282" s="1240"/>
      <c r="E282" s="1240"/>
      <c r="F282" s="1240"/>
      <c r="G282" s="1240"/>
      <c r="H282" s="1240"/>
      <c r="I282" s="1240"/>
      <c r="J282" s="1240"/>
      <c r="K282" s="1240"/>
      <c r="L282" s="1240"/>
      <c r="M282" s="1240"/>
      <c r="N282" s="1240"/>
      <c r="O282" s="1240"/>
      <c r="P282" s="1240"/>
      <c r="Q282" s="1240"/>
      <c r="R282" s="1240"/>
      <c r="S282" s="1240"/>
      <c r="T282" s="1240"/>
      <c r="U282" s="1240"/>
      <c r="V282" s="1240"/>
      <c r="W282" s="1240"/>
      <c r="X282" s="1240"/>
      <c r="Y282" s="1240"/>
      <c r="Z282" s="1240"/>
      <c r="AA282" s="1240"/>
    </row>
    <row r="283" spans="1:27" ht="12.75">
      <c r="A283" s="1234">
        <v>267</v>
      </c>
      <c r="B283" s="1240"/>
      <c r="C283" s="1240"/>
      <c r="D283" s="1240"/>
      <c r="E283" s="1240"/>
      <c r="F283" s="1240"/>
      <c r="G283" s="1240"/>
      <c r="H283" s="1240"/>
      <c r="I283" s="1240"/>
      <c r="J283" s="1240"/>
      <c r="K283" s="1240"/>
      <c r="L283" s="1240"/>
      <c r="M283" s="1240"/>
      <c r="N283" s="1240"/>
      <c r="O283" s="1240"/>
      <c r="P283" s="1240"/>
      <c r="Q283" s="1240"/>
      <c r="R283" s="1240"/>
      <c r="S283" s="1240"/>
      <c r="T283" s="1240"/>
      <c r="U283" s="1240"/>
      <c r="V283" s="1240"/>
      <c r="W283" s="1240"/>
      <c r="X283" s="1240"/>
      <c r="Y283" s="1240"/>
      <c r="Z283" s="1240"/>
      <c r="AA283" s="1240"/>
    </row>
    <row r="284" spans="1:27" ht="12.75">
      <c r="A284" s="1234">
        <v>268</v>
      </c>
      <c r="B284" s="1240"/>
      <c r="C284" s="1240"/>
      <c r="D284" s="1240"/>
      <c r="E284" s="1240"/>
      <c r="F284" s="1240"/>
      <c r="G284" s="1240"/>
      <c r="H284" s="1240"/>
      <c r="I284" s="1240"/>
      <c r="J284" s="1240"/>
      <c r="K284" s="1240"/>
      <c r="L284" s="1240"/>
      <c r="M284" s="1240"/>
      <c r="N284" s="1240"/>
      <c r="O284" s="1240"/>
      <c r="P284" s="1240"/>
      <c r="Q284" s="1240"/>
      <c r="R284" s="1240"/>
      <c r="S284" s="1240"/>
      <c r="T284" s="1240"/>
      <c r="U284" s="1240"/>
      <c r="V284" s="1240"/>
      <c r="W284" s="1240"/>
      <c r="X284" s="1240"/>
      <c r="Y284" s="1240"/>
      <c r="Z284" s="1240"/>
      <c r="AA284" s="1240"/>
    </row>
    <row r="285" spans="1:27" ht="12.75">
      <c r="A285" s="1234">
        <v>269</v>
      </c>
      <c r="B285" s="1240"/>
      <c r="C285" s="1240"/>
      <c r="D285" s="1240"/>
      <c r="E285" s="1240"/>
      <c r="F285" s="1240"/>
      <c r="G285" s="1240"/>
      <c r="H285" s="1240"/>
      <c r="I285" s="1240"/>
      <c r="J285" s="1240"/>
      <c r="K285" s="1240"/>
      <c r="L285" s="1240"/>
      <c r="M285" s="1240"/>
      <c r="N285" s="1240"/>
      <c r="O285" s="1240"/>
      <c r="P285" s="1240"/>
      <c r="Q285" s="1240"/>
      <c r="R285" s="1240"/>
      <c r="S285" s="1240"/>
      <c r="T285" s="1240"/>
      <c r="U285" s="1240"/>
      <c r="V285" s="1240"/>
      <c r="W285" s="1240"/>
      <c r="X285" s="1240"/>
      <c r="Y285" s="1240"/>
      <c r="Z285" s="1240"/>
      <c r="AA285" s="1240"/>
    </row>
    <row r="286" spans="1:27" ht="12.75">
      <c r="A286" s="1234">
        <v>270</v>
      </c>
      <c r="B286" s="1240"/>
      <c r="C286" s="1240"/>
      <c r="D286" s="1240"/>
      <c r="E286" s="1240"/>
      <c r="F286" s="1240"/>
      <c r="G286" s="1240"/>
      <c r="H286" s="1240"/>
      <c r="I286" s="1240"/>
      <c r="J286" s="1240"/>
      <c r="K286" s="1240"/>
      <c r="L286" s="1240"/>
      <c r="M286" s="1240"/>
      <c r="N286" s="1240"/>
      <c r="O286" s="1240"/>
      <c r="P286" s="1240"/>
      <c r="Q286" s="1240"/>
      <c r="R286" s="1240"/>
      <c r="S286" s="1240"/>
      <c r="T286" s="1240"/>
      <c r="U286" s="1240"/>
      <c r="V286" s="1240"/>
      <c r="W286" s="1240"/>
      <c r="X286" s="1240"/>
      <c r="Y286" s="1240"/>
      <c r="Z286" s="1240"/>
      <c r="AA286" s="1240"/>
    </row>
    <row r="287" spans="1:27" ht="12.75">
      <c r="A287" s="1234">
        <v>271</v>
      </c>
      <c r="B287" s="1240"/>
      <c r="C287" s="1240"/>
      <c r="D287" s="1240"/>
      <c r="E287" s="1240"/>
      <c r="F287" s="1240"/>
      <c r="G287" s="1240"/>
      <c r="H287" s="1240"/>
      <c r="I287" s="1240"/>
      <c r="J287" s="1240"/>
      <c r="K287" s="1240"/>
      <c r="L287" s="1240"/>
      <c r="M287" s="1240"/>
      <c r="N287" s="1240"/>
      <c r="O287" s="1240"/>
      <c r="P287" s="1240"/>
      <c r="Q287" s="1240"/>
      <c r="R287" s="1240"/>
      <c r="S287" s="1240"/>
      <c r="T287" s="1240"/>
      <c r="U287" s="1240"/>
      <c r="V287" s="1240"/>
      <c r="W287" s="1240"/>
      <c r="X287" s="1240"/>
      <c r="Y287" s="1240"/>
      <c r="Z287" s="1240"/>
      <c r="AA287" s="1240"/>
    </row>
    <row r="288" spans="1:27" ht="12.75">
      <c r="A288" s="1234">
        <v>272</v>
      </c>
      <c r="B288" s="1240"/>
      <c r="C288" s="1240"/>
      <c r="D288" s="1240"/>
      <c r="E288" s="1240"/>
      <c r="F288" s="1240"/>
      <c r="G288" s="1240"/>
      <c r="H288" s="1240"/>
      <c r="I288" s="1240"/>
      <c r="J288" s="1240"/>
      <c r="K288" s="1240"/>
      <c r="L288" s="1240"/>
      <c r="M288" s="1240"/>
      <c r="N288" s="1240"/>
      <c r="O288" s="1240"/>
      <c r="P288" s="1240"/>
      <c r="Q288" s="1240"/>
      <c r="R288" s="1240"/>
      <c r="S288" s="1240"/>
      <c r="T288" s="1240"/>
      <c r="U288" s="1240"/>
      <c r="V288" s="1240"/>
      <c r="W288" s="1240"/>
      <c r="X288" s="1240"/>
      <c r="Y288" s="1240"/>
      <c r="Z288" s="1240"/>
      <c r="AA288" s="1240"/>
    </row>
    <row r="289" spans="1:27" ht="12.75">
      <c r="A289" s="1234">
        <v>273</v>
      </c>
      <c r="B289" s="1240"/>
      <c r="C289" s="1240"/>
      <c r="D289" s="1240"/>
      <c r="E289" s="1240"/>
      <c r="F289" s="1240"/>
      <c r="G289" s="1240"/>
      <c r="H289" s="1240"/>
      <c r="I289" s="1240"/>
      <c r="J289" s="1240"/>
      <c r="K289" s="1240"/>
      <c r="L289" s="1240"/>
      <c r="M289" s="1240"/>
      <c r="N289" s="1240"/>
      <c r="O289" s="1240"/>
      <c r="P289" s="1240"/>
      <c r="Q289" s="1240"/>
      <c r="R289" s="1240"/>
      <c r="S289" s="1240"/>
      <c r="T289" s="1240"/>
      <c r="U289" s="1240"/>
      <c r="V289" s="1240"/>
      <c r="W289" s="1240"/>
      <c r="X289" s="1240"/>
      <c r="Y289" s="1240"/>
      <c r="Z289" s="1240"/>
      <c r="AA289" s="1240"/>
    </row>
    <row r="290" spans="1:27" ht="12.75">
      <c r="A290" s="1234">
        <v>274</v>
      </c>
      <c r="B290" s="1240"/>
      <c r="C290" s="1240"/>
      <c r="D290" s="1240"/>
      <c r="E290" s="1240"/>
      <c r="F290" s="1240"/>
      <c r="G290" s="1240"/>
      <c r="H290" s="1240"/>
      <c r="I290" s="1240"/>
      <c r="J290" s="1240"/>
      <c r="K290" s="1240"/>
      <c r="L290" s="1240"/>
      <c r="M290" s="1240"/>
      <c r="N290" s="1240"/>
      <c r="O290" s="1240"/>
      <c r="P290" s="1240"/>
      <c r="Q290" s="1240"/>
      <c r="R290" s="1240"/>
      <c r="S290" s="1240"/>
      <c r="T290" s="1240"/>
      <c r="U290" s="1240"/>
      <c r="V290" s="1240"/>
      <c r="W290" s="1240"/>
      <c r="X290" s="1240"/>
      <c r="Y290" s="1240"/>
      <c r="Z290" s="1240"/>
      <c r="AA290" s="1240"/>
    </row>
    <row r="291" spans="1:27" ht="12.75">
      <c r="A291" s="1234">
        <v>275</v>
      </c>
      <c r="B291" s="1240"/>
      <c r="C291" s="1240"/>
      <c r="D291" s="1240"/>
      <c r="E291" s="1240"/>
      <c r="F291" s="1240"/>
      <c r="G291" s="1240"/>
      <c r="H291" s="1240"/>
      <c r="I291" s="1240"/>
      <c r="J291" s="1240"/>
      <c r="K291" s="1240"/>
      <c r="L291" s="1240"/>
      <c r="M291" s="1240"/>
      <c r="N291" s="1240"/>
      <c r="O291" s="1240"/>
      <c r="P291" s="1240"/>
      <c r="Q291" s="1240"/>
      <c r="R291" s="1240"/>
      <c r="S291" s="1240"/>
      <c r="T291" s="1240"/>
      <c r="U291" s="1240"/>
      <c r="V291" s="1240"/>
      <c r="W291" s="1240"/>
      <c r="X291" s="1240"/>
      <c r="Y291" s="1240"/>
      <c r="Z291" s="1240"/>
      <c r="AA291" s="1240"/>
    </row>
    <row r="292" spans="1:27" ht="12.75">
      <c r="A292" s="1234">
        <v>276</v>
      </c>
      <c r="B292" s="1240"/>
      <c r="C292" s="1240"/>
      <c r="D292" s="1240"/>
      <c r="E292" s="1240"/>
      <c r="F292" s="1240"/>
      <c r="G292" s="1240"/>
      <c r="H292" s="1240"/>
      <c r="I292" s="1240"/>
      <c r="J292" s="1240"/>
      <c r="K292" s="1240"/>
      <c r="L292" s="1240"/>
      <c r="M292" s="1240"/>
      <c r="N292" s="1240"/>
      <c r="O292" s="1240"/>
      <c r="P292" s="1240"/>
      <c r="Q292" s="1240"/>
      <c r="R292" s="1240"/>
      <c r="S292" s="1240"/>
      <c r="T292" s="1240"/>
      <c r="U292" s="1240"/>
      <c r="V292" s="1240"/>
      <c r="W292" s="1240"/>
      <c r="X292" s="1240"/>
      <c r="Y292" s="1240"/>
      <c r="Z292" s="1240"/>
      <c r="AA292" s="1240"/>
    </row>
    <row r="293" spans="1:27" ht="12.75">
      <c r="A293" s="1234">
        <v>277</v>
      </c>
      <c r="B293" s="1240"/>
      <c r="C293" s="1240"/>
      <c r="D293" s="1240"/>
      <c r="E293" s="1240"/>
      <c r="F293" s="1240"/>
      <c r="G293" s="1240"/>
      <c r="H293" s="1240"/>
      <c r="I293" s="1240"/>
      <c r="J293" s="1240"/>
      <c r="K293" s="1240"/>
      <c r="L293" s="1240"/>
      <c r="M293" s="1240"/>
      <c r="N293" s="1240"/>
      <c r="O293" s="1240"/>
      <c r="P293" s="1240"/>
      <c r="Q293" s="1240"/>
      <c r="R293" s="1240"/>
      <c r="S293" s="1240"/>
      <c r="T293" s="1240"/>
      <c r="U293" s="1240"/>
      <c r="V293" s="1240"/>
      <c r="W293" s="1240"/>
      <c r="X293" s="1240"/>
      <c r="Y293" s="1240"/>
      <c r="Z293" s="1240"/>
      <c r="AA293" s="1240"/>
    </row>
    <row r="294" spans="1:27" ht="12.75">
      <c r="A294" s="1234">
        <v>278</v>
      </c>
      <c r="B294" s="1240"/>
      <c r="C294" s="1240"/>
      <c r="D294" s="1240"/>
      <c r="E294" s="1240"/>
      <c r="F294" s="1240"/>
      <c r="G294" s="1240"/>
      <c r="H294" s="1240"/>
      <c r="I294" s="1240"/>
      <c r="J294" s="1240"/>
      <c r="K294" s="1240"/>
      <c r="L294" s="1240"/>
      <c r="M294" s="1240"/>
      <c r="N294" s="1240"/>
      <c r="O294" s="1240"/>
      <c r="P294" s="1240"/>
      <c r="Q294" s="1240"/>
      <c r="R294" s="1240"/>
      <c r="S294" s="1240"/>
      <c r="T294" s="1240"/>
      <c r="U294" s="1240"/>
      <c r="V294" s="1240"/>
      <c r="W294" s="1240"/>
      <c r="X294" s="1240"/>
      <c r="Y294" s="1240"/>
      <c r="Z294" s="1240"/>
      <c r="AA294" s="1240"/>
    </row>
    <row r="295" spans="1:27" ht="12.75">
      <c r="A295" s="1234">
        <v>279</v>
      </c>
      <c r="B295" s="1240"/>
      <c r="C295" s="1240"/>
      <c r="D295" s="1240"/>
      <c r="E295" s="1240"/>
      <c r="F295" s="1240"/>
      <c r="G295" s="1240"/>
      <c r="H295" s="1240"/>
      <c r="I295" s="1240"/>
      <c r="J295" s="1240"/>
      <c r="K295" s="1240"/>
      <c r="L295" s="1240"/>
      <c r="M295" s="1240"/>
      <c r="N295" s="1240"/>
      <c r="O295" s="1240"/>
      <c r="P295" s="1240"/>
      <c r="Q295" s="1240"/>
      <c r="R295" s="1240"/>
      <c r="S295" s="1240"/>
      <c r="T295" s="1240"/>
      <c r="U295" s="1240"/>
      <c r="V295" s="1240"/>
      <c r="W295" s="1240"/>
      <c r="X295" s="1240"/>
      <c r="Y295" s="1240"/>
      <c r="Z295" s="1240"/>
      <c r="AA295" s="1240"/>
    </row>
    <row r="296" spans="1:27" ht="12.75">
      <c r="A296" s="1234">
        <v>280</v>
      </c>
      <c r="B296" s="1240"/>
      <c r="C296" s="1240"/>
      <c r="D296" s="1240"/>
      <c r="E296" s="1240"/>
      <c r="F296" s="1240"/>
      <c r="G296" s="1240"/>
      <c r="H296" s="1240"/>
      <c r="I296" s="1240"/>
      <c r="J296" s="1240"/>
      <c r="K296" s="1240"/>
      <c r="L296" s="1240"/>
      <c r="M296" s="1240"/>
      <c r="N296" s="1240"/>
      <c r="O296" s="1240"/>
      <c r="P296" s="1240"/>
      <c r="Q296" s="1240"/>
      <c r="R296" s="1240"/>
      <c r="S296" s="1240"/>
      <c r="T296" s="1240"/>
      <c r="U296" s="1240"/>
      <c r="V296" s="1240"/>
      <c r="W296" s="1240"/>
      <c r="X296" s="1240"/>
      <c r="Y296" s="1240"/>
      <c r="Z296" s="1240"/>
      <c r="AA296" s="1240"/>
    </row>
    <row r="297" spans="1:27" ht="12.75">
      <c r="A297" s="1234">
        <v>281</v>
      </c>
      <c r="B297" s="1240"/>
      <c r="C297" s="1240"/>
      <c r="D297" s="1240"/>
      <c r="E297" s="1240"/>
      <c r="F297" s="1240"/>
      <c r="G297" s="1240"/>
      <c r="H297" s="1240"/>
      <c r="I297" s="1240"/>
      <c r="J297" s="1240"/>
      <c r="K297" s="1240"/>
      <c r="L297" s="1240"/>
      <c r="M297" s="1240"/>
      <c r="N297" s="1240"/>
      <c r="O297" s="1240"/>
      <c r="P297" s="1240"/>
      <c r="Q297" s="1240"/>
      <c r="R297" s="1240"/>
      <c r="S297" s="1240"/>
      <c r="T297" s="1240"/>
      <c r="U297" s="1240"/>
      <c r="V297" s="1240"/>
      <c r="W297" s="1240"/>
      <c r="X297" s="1240"/>
      <c r="Y297" s="1240"/>
      <c r="Z297" s="1240"/>
      <c r="AA297" s="1240"/>
    </row>
    <row r="298" spans="1:27" ht="12.75">
      <c r="A298" s="1234">
        <v>282</v>
      </c>
      <c r="B298" s="1240"/>
      <c r="C298" s="1240"/>
      <c r="D298" s="1240"/>
      <c r="E298" s="1240"/>
      <c r="F298" s="1240"/>
      <c r="G298" s="1240"/>
      <c r="H298" s="1240"/>
      <c r="I298" s="1240"/>
      <c r="J298" s="1240"/>
      <c r="K298" s="1240"/>
      <c r="L298" s="1240"/>
      <c r="M298" s="1240"/>
      <c r="N298" s="1240"/>
      <c r="O298" s="1240"/>
      <c r="P298" s="1240"/>
      <c r="Q298" s="1240"/>
      <c r="R298" s="1240"/>
      <c r="S298" s="1240"/>
      <c r="T298" s="1240"/>
      <c r="U298" s="1240"/>
      <c r="V298" s="1240"/>
      <c r="W298" s="1240"/>
      <c r="X298" s="1240"/>
      <c r="Y298" s="1240"/>
      <c r="Z298" s="1240"/>
      <c r="AA298" s="1240"/>
    </row>
    <row r="299" spans="1:27" ht="12.75">
      <c r="A299" s="1234">
        <v>283</v>
      </c>
      <c r="B299" s="1240"/>
      <c r="C299" s="1240"/>
      <c r="D299" s="1240"/>
      <c r="E299" s="1240"/>
      <c r="F299" s="1240"/>
      <c r="G299" s="1240"/>
      <c r="H299" s="1240"/>
      <c r="I299" s="1240"/>
      <c r="J299" s="1240"/>
      <c r="K299" s="1240"/>
      <c r="L299" s="1240"/>
      <c r="M299" s="1240"/>
      <c r="N299" s="1240"/>
      <c r="O299" s="1240"/>
      <c r="P299" s="1240"/>
      <c r="Q299" s="1240"/>
      <c r="R299" s="1240"/>
      <c r="S299" s="1240"/>
      <c r="T299" s="1240"/>
      <c r="U299" s="1240"/>
      <c r="V299" s="1240"/>
      <c r="W299" s="1240"/>
      <c r="X299" s="1240"/>
      <c r="Y299" s="1240"/>
      <c r="Z299" s="1240"/>
      <c r="AA299" s="1240"/>
    </row>
    <row r="300" spans="1:27" ht="12.75">
      <c r="A300" s="1234">
        <v>284</v>
      </c>
      <c r="B300" s="1240"/>
      <c r="C300" s="1240"/>
      <c r="D300" s="1240"/>
      <c r="E300" s="1240"/>
      <c r="F300" s="1240"/>
      <c r="G300" s="1240"/>
      <c r="H300" s="1240"/>
      <c r="I300" s="1240"/>
      <c r="J300" s="1240"/>
      <c r="K300" s="1240"/>
      <c r="L300" s="1240"/>
      <c r="M300" s="1240"/>
      <c r="N300" s="1240"/>
      <c r="O300" s="1240"/>
      <c r="P300" s="1240"/>
      <c r="Q300" s="1240"/>
      <c r="R300" s="1240"/>
      <c r="S300" s="1240"/>
      <c r="T300" s="1240"/>
      <c r="U300" s="1240"/>
      <c r="V300" s="1240"/>
      <c r="W300" s="1240"/>
      <c r="X300" s="1240"/>
      <c r="Y300" s="1240"/>
      <c r="Z300" s="1240"/>
      <c r="AA300" s="1240"/>
    </row>
    <row r="301" spans="1:27" ht="12.75">
      <c r="A301" s="1234">
        <v>285</v>
      </c>
      <c r="B301" s="1240"/>
      <c r="C301" s="1240"/>
      <c r="D301" s="1240"/>
      <c r="E301" s="1240"/>
      <c r="F301" s="1240"/>
      <c r="G301" s="1240"/>
      <c r="H301" s="1240"/>
      <c r="I301" s="1240"/>
      <c r="J301" s="1240"/>
      <c r="K301" s="1240"/>
      <c r="L301" s="1240"/>
      <c r="M301" s="1240"/>
      <c r="N301" s="1240"/>
      <c r="O301" s="1240"/>
      <c r="P301" s="1240"/>
      <c r="Q301" s="1240"/>
      <c r="R301" s="1240"/>
      <c r="S301" s="1240"/>
      <c r="T301" s="1240"/>
      <c r="U301" s="1240"/>
      <c r="V301" s="1240"/>
      <c r="W301" s="1240"/>
      <c r="X301" s="1240"/>
      <c r="Y301" s="1240"/>
      <c r="Z301" s="1240"/>
      <c r="AA301" s="1240"/>
    </row>
    <row r="302" spans="1:27" ht="12.75">
      <c r="A302" s="1234">
        <v>286</v>
      </c>
      <c r="B302" s="1240"/>
      <c r="C302" s="1240"/>
      <c r="D302" s="1240"/>
      <c r="E302" s="1240"/>
      <c r="F302" s="1240"/>
      <c r="G302" s="1240"/>
      <c r="H302" s="1240"/>
      <c r="I302" s="1240"/>
      <c r="J302" s="1240"/>
      <c r="K302" s="1240"/>
      <c r="L302" s="1240"/>
      <c r="M302" s="1240"/>
      <c r="N302" s="1240"/>
      <c r="O302" s="1240"/>
      <c r="P302" s="1240"/>
      <c r="Q302" s="1240"/>
      <c r="R302" s="1240"/>
      <c r="S302" s="1240"/>
      <c r="T302" s="1240"/>
      <c r="U302" s="1240"/>
      <c r="V302" s="1240"/>
      <c r="W302" s="1240"/>
      <c r="X302" s="1240"/>
      <c r="Y302" s="1240"/>
      <c r="Z302" s="1240"/>
      <c r="AA302" s="1240"/>
    </row>
    <row r="303" spans="1:27" ht="12.75">
      <c r="A303" s="1234">
        <v>287</v>
      </c>
      <c r="B303" s="1240"/>
      <c r="C303" s="1240"/>
      <c r="D303" s="1240"/>
      <c r="E303" s="1240"/>
      <c r="F303" s="1240"/>
      <c r="G303" s="1240"/>
      <c r="H303" s="1240"/>
      <c r="I303" s="1240"/>
      <c r="J303" s="1240"/>
      <c r="K303" s="1240"/>
      <c r="L303" s="1240"/>
      <c r="M303" s="1240"/>
      <c r="N303" s="1240"/>
      <c r="O303" s="1240"/>
      <c r="P303" s="1240"/>
      <c r="Q303" s="1240"/>
      <c r="R303" s="1240"/>
      <c r="S303" s="1240"/>
      <c r="T303" s="1240"/>
      <c r="U303" s="1240"/>
      <c r="V303" s="1240"/>
      <c r="W303" s="1240"/>
      <c r="X303" s="1240"/>
      <c r="Y303" s="1240"/>
      <c r="Z303" s="1240"/>
      <c r="AA303" s="1240"/>
    </row>
    <row r="304" spans="1:27" ht="12.75">
      <c r="A304" s="1234">
        <v>288</v>
      </c>
      <c r="B304" s="1240"/>
      <c r="C304" s="1240"/>
      <c r="D304" s="1240"/>
      <c r="E304" s="1240"/>
      <c r="F304" s="1240"/>
      <c r="G304" s="1240"/>
      <c r="H304" s="1240"/>
      <c r="I304" s="1240"/>
      <c r="J304" s="1240"/>
      <c r="K304" s="1240"/>
      <c r="L304" s="1240"/>
      <c r="M304" s="1240"/>
      <c r="N304" s="1240"/>
      <c r="O304" s="1240"/>
      <c r="P304" s="1240"/>
      <c r="Q304" s="1240"/>
      <c r="R304" s="1240"/>
      <c r="S304" s="1240"/>
      <c r="T304" s="1240"/>
      <c r="U304" s="1240"/>
      <c r="V304" s="1240"/>
      <c r="W304" s="1240"/>
      <c r="X304" s="1240"/>
      <c r="Y304" s="1240"/>
      <c r="Z304" s="1240"/>
      <c r="AA304" s="1240"/>
    </row>
    <row r="305" spans="1:27" ht="12.75">
      <c r="A305" s="1234">
        <v>289</v>
      </c>
      <c r="B305" s="1240"/>
      <c r="C305" s="1240"/>
      <c r="D305" s="1240"/>
      <c r="E305" s="1240"/>
      <c r="F305" s="1240"/>
      <c r="G305" s="1240"/>
      <c r="H305" s="1240"/>
      <c r="I305" s="1240"/>
      <c r="J305" s="1240"/>
      <c r="K305" s="1240"/>
      <c r="L305" s="1240"/>
      <c r="M305" s="1240"/>
      <c r="N305" s="1240"/>
      <c r="O305" s="1240"/>
      <c r="P305" s="1240"/>
      <c r="Q305" s="1240"/>
      <c r="R305" s="1240"/>
      <c r="S305" s="1240"/>
      <c r="T305" s="1240"/>
      <c r="U305" s="1240"/>
      <c r="V305" s="1240"/>
      <c r="W305" s="1240"/>
      <c r="X305" s="1240"/>
      <c r="Y305" s="1240"/>
      <c r="Z305" s="1240"/>
      <c r="AA305" s="1240"/>
    </row>
    <row r="306" spans="1:27" ht="12.75">
      <c r="A306" s="1234">
        <v>290</v>
      </c>
      <c r="B306" s="1240"/>
      <c r="C306" s="1240"/>
      <c r="D306" s="1240"/>
      <c r="E306" s="1240"/>
      <c r="F306" s="1240"/>
      <c r="G306" s="1240"/>
      <c r="H306" s="1240"/>
      <c r="I306" s="1240"/>
      <c r="J306" s="1240"/>
      <c r="K306" s="1240"/>
      <c r="L306" s="1240"/>
      <c r="M306" s="1240"/>
      <c r="N306" s="1240"/>
      <c r="O306" s="1240"/>
      <c r="P306" s="1240"/>
      <c r="Q306" s="1240"/>
      <c r="R306" s="1240"/>
      <c r="S306" s="1240"/>
      <c r="T306" s="1240"/>
      <c r="U306" s="1240"/>
      <c r="V306" s="1240"/>
      <c r="W306" s="1240"/>
      <c r="X306" s="1240"/>
      <c r="Y306" s="1240"/>
      <c r="Z306" s="1240"/>
      <c r="AA306" s="1240"/>
    </row>
    <row r="307" spans="1:27" ht="12.75">
      <c r="A307" s="1234">
        <v>291</v>
      </c>
      <c r="B307" s="1240"/>
      <c r="C307" s="1240"/>
      <c r="D307" s="1240"/>
      <c r="E307" s="1240"/>
      <c r="F307" s="1240"/>
      <c r="G307" s="1240"/>
      <c r="H307" s="1240"/>
      <c r="I307" s="1240"/>
      <c r="J307" s="1240"/>
      <c r="K307" s="1240"/>
      <c r="L307" s="1240"/>
      <c r="M307" s="1240"/>
      <c r="N307" s="1240"/>
      <c r="O307" s="1240"/>
      <c r="P307" s="1240"/>
      <c r="Q307" s="1240"/>
      <c r="R307" s="1240"/>
      <c r="S307" s="1240"/>
      <c r="T307" s="1240"/>
      <c r="U307" s="1240"/>
      <c r="V307" s="1240"/>
      <c r="W307" s="1240"/>
      <c r="X307" s="1240"/>
      <c r="Y307" s="1240"/>
      <c r="Z307" s="1240"/>
      <c r="AA307" s="1240"/>
    </row>
    <row r="308" spans="1:27" ht="12.75">
      <c r="A308" s="1234">
        <v>292</v>
      </c>
      <c r="B308" s="1240"/>
      <c r="C308" s="1240"/>
      <c r="D308" s="1240"/>
      <c r="E308" s="1240"/>
      <c r="F308" s="1240"/>
      <c r="G308" s="1240"/>
      <c r="H308" s="1240"/>
      <c r="I308" s="1240"/>
      <c r="J308" s="1240"/>
      <c r="K308" s="1240"/>
      <c r="L308" s="1240"/>
      <c r="M308" s="1240"/>
      <c r="N308" s="1240"/>
      <c r="O308" s="1240"/>
      <c r="P308" s="1240"/>
      <c r="Q308" s="1240"/>
      <c r="R308" s="1240"/>
      <c r="S308" s="1240"/>
      <c r="T308" s="1240"/>
      <c r="U308" s="1240"/>
      <c r="V308" s="1240"/>
      <c r="W308" s="1240"/>
      <c r="X308" s="1240"/>
      <c r="Y308" s="1240"/>
      <c r="Z308" s="1240"/>
      <c r="AA308" s="1240"/>
    </row>
    <row r="309" spans="1:27" ht="12.75">
      <c r="A309" s="1234">
        <v>293</v>
      </c>
      <c r="B309" s="1240"/>
      <c r="C309" s="1240"/>
      <c r="D309" s="1240"/>
      <c r="E309" s="1240"/>
      <c r="F309" s="1240"/>
      <c r="G309" s="1240"/>
      <c r="H309" s="1240"/>
      <c r="I309" s="1240"/>
      <c r="J309" s="1240"/>
      <c r="K309" s="1240"/>
      <c r="L309" s="1240"/>
      <c r="M309" s="1240"/>
      <c r="N309" s="1240"/>
      <c r="O309" s="1240"/>
      <c r="P309" s="1240"/>
      <c r="Q309" s="1240"/>
      <c r="R309" s="1240"/>
      <c r="S309" s="1240"/>
      <c r="T309" s="1240"/>
      <c r="U309" s="1240"/>
      <c r="V309" s="1240"/>
      <c r="W309" s="1240"/>
      <c r="X309" s="1240"/>
      <c r="Y309" s="1240"/>
      <c r="Z309" s="1240"/>
      <c r="AA309" s="1240"/>
    </row>
    <row r="310" spans="1:27" ht="12.75">
      <c r="A310" s="1234">
        <v>294</v>
      </c>
      <c r="B310" s="1240"/>
      <c r="C310" s="1240"/>
      <c r="D310" s="1240"/>
      <c r="E310" s="1240"/>
      <c r="F310" s="1240"/>
      <c r="G310" s="1240"/>
      <c r="H310" s="1240"/>
      <c r="I310" s="1240"/>
      <c r="J310" s="1240"/>
      <c r="K310" s="1240"/>
      <c r="L310" s="1240"/>
      <c r="M310" s="1240"/>
      <c r="N310" s="1240"/>
      <c r="O310" s="1240"/>
      <c r="P310" s="1240"/>
      <c r="Q310" s="1240"/>
      <c r="R310" s="1240"/>
      <c r="S310" s="1240"/>
      <c r="T310" s="1240"/>
      <c r="U310" s="1240"/>
      <c r="V310" s="1240"/>
      <c r="W310" s="1240"/>
      <c r="X310" s="1240"/>
      <c r="Y310" s="1240"/>
      <c r="Z310" s="1240"/>
      <c r="AA310" s="1240"/>
    </row>
    <row r="311" spans="1:27" ht="12.75">
      <c r="A311" s="1234">
        <v>295</v>
      </c>
      <c r="B311" s="1240"/>
      <c r="C311" s="1240"/>
      <c r="D311" s="1240"/>
      <c r="E311" s="1240"/>
      <c r="F311" s="1240"/>
      <c r="G311" s="1240"/>
      <c r="H311" s="1240"/>
      <c r="I311" s="1240"/>
      <c r="J311" s="1240"/>
      <c r="K311" s="1240"/>
      <c r="L311" s="1240"/>
      <c r="M311" s="1240"/>
      <c r="N311" s="1240"/>
      <c r="O311" s="1240"/>
      <c r="P311" s="1240"/>
      <c r="Q311" s="1240"/>
      <c r="R311" s="1240"/>
      <c r="S311" s="1240"/>
      <c r="T311" s="1240"/>
      <c r="U311" s="1240"/>
      <c r="V311" s="1240"/>
      <c r="W311" s="1240"/>
      <c r="X311" s="1240"/>
      <c r="Y311" s="1240"/>
      <c r="Z311" s="1240"/>
      <c r="AA311" s="1240"/>
    </row>
    <row r="312" spans="1:27" ht="12.75">
      <c r="A312" s="1234">
        <v>296</v>
      </c>
      <c r="B312" s="1240"/>
      <c r="C312" s="1240"/>
      <c r="D312" s="1240"/>
      <c r="E312" s="1240"/>
      <c r="F312" s="1240"/>
      <c r="G312" s="1240"/>
      <c r="H312" s="1240"/>
      <c r="I312" s="1240"/>
      <c r="J312" s="1240"/>
      <c r="K312" s="1240"/>
      <c r="L312" s="1240"/>
      <c r="M312" s="1240"/>
      <c r="N312" s="1240"/>
      <c r="O312" s="1240"/>
      <c r="P312" s="1240"/>
      <c r="Q312" s="1240"/>
      <c r="R312" s="1240"/>
      <c r="S312" s="1240"/>
      <c r="T312" s="1240"/>
      <c r="U312" s="1240"/>
      <c r="V312" s="1240"/>
      <c r="W312" s="1240"/>
      <c r="X312" s="1240"/>
      <c r="Y312" s="1240"/>
      <c r="Z312" s="1240"/>
      <c r="AA312" s="1240"/>
    </row>
    <row r="313" spans="1:27" ht="12.75">
      <c r="A313" s="1234">
        <v>297</v>
      </c>
      <c r="B313" s="1240"/>
      <c r="C313" s="1240"/>
      <c r="D313" s="1240"/>
      <c r="E313" s="1240"/>
      <c r="F313" s="1240"/>
      <c r="G313" s="1240"/>
      <c r="H313" s="1240"/>
      <c r="I313" s="1240"/>
      <c r="J313" s="1240"/>
      <c r="K313" s="1240"/>
      <c r="L313" s="1240"/>
      <c r="M313" s="1240"/>
      <c r="N313" s="1240"/>
      <c r="O313" s="1240"/>
      <c r="P313" s="1240"/>
      <c r="Q313" s="1240"/>
      <c r="R313" s="1240"/>
      <c r="S313" s="1240"/>
      <c r="T313" s="1240"/>
      <c r="U313" s="1240"/>
      <c r="V313" s="1240"/>
      <c r="W313" s="1240"/>
      <c r="X313" s="1240"/>
      <c r="Y313" s="1240"/>
      <c r="Z313" s="1240"/>
      <c r="AA313" s="1240"/>
    </row>
    <row r="314" spans="1:27" ht="12.75">
      <c r="A314" s="1234">
        <v>298</v>
      </c>
      <c r="B314" s="1240"/>
      <c r="C314" s="1240"/>
      <c r="D314" s="1240"/>
      <c r="E314" s="1240"/>
      <c r="F314" s="1240"/>
      <c r="G314" s="1240"/>
      <c r="H314" s="1240"/>
      <c r="I314" s="1240"/>
      <c r="J314" s="1240"/>
      <c r="K314" s="1240"/>
      <c r="L314" s="1240"/>
      <c r="M314" s="1240"/>
      <c r="N314" s="1240"/>
      <c r="O314" s="1240"/>
      <c r="P314" s="1240"/>
      <c r="Q314" s="1240"/>
      <c r="R314" s="1240"/>
      <c r="S314" s="1240"/>
      <c r="T314" s="1240"/>
      <c r="U314" s="1240"/>
      <c r="V314" s="1240"/>
      <c r="W314" s="1240"/>
      <c r="X314" s="1240"/>
      <c r="Y314" s="1240"/>
      <c r="Z314" s="1240"/>
      <c r="AA314" s="1240"/>
    </row>
    <row r="315" spans="1:27" ht="12.75">
      <c r="A315" s="1234">
        <v>299</v>
      </c>
      <c r="B315" s="1240"/>
      <c r="C315" s="1240"/>
      <c r="D315" s="1240"/>
      <c r="E315" s="1240"/>
      <c r="F315" s="1240"/>
      <c r="G315" s="1240"/>
      <c r="H315" s="1240"/>
      <c r="I315" s="1240"/>
      <c r="J315" s="1240"/>
      <c r="K315" s="1240"/>
      <c r="L315" s="1240"/>
      <c r="M315" s="1240"/>
      <c r="N315" s="1240"/>
      <c r="O315" s="1240"/>
      <c r="P315" s="1240"/>
      <c r="Q315" s="1240"/>
      <c r="R315" s="1240"/>
      <c r="S315" s="1240"/>
      <c r="T315" s="1240"/>
      <c r="U315" s="1240"/>
      <c r="V315" s="1240"/>
      <c r="W315" s="1240"/>
      <c r="X315" s="1240"/>
      <c r="Y315" s="1240"/>
      <c r="Z315" s="1240"/>
      <c r="AA315" s="1240"/>
    </row>
    <row r="316" spans="1:27" ht="12.75">
      <c r="A316" s="1234">
        <v>300</v>
      </c>
      <c r="B316" s="1240"/>
      <c r="C316" s="1240"/>
      <c r="D316" s="1240"/>
      <c r="E316" s="1240"/>
      <c r="F316" s="1240"/>
      <c r="G316" s="1240"/>
      <c r="H316" s="1240"/>
      <c r="I316" s="1240"/>
      <c r="J316" s="1240"/>
      <c r="K316" s="1240"/>
      <c r="L316" s="1240"/>
      <c r="M316" s="1240"/>
      <c r="N316" s="1240"/>
      <c r="O316" s="1240"/>
      <c r="P316" s="1240"/>
      <c r="Q316" s="1240"/>
      <c r="R316" s="1240"/>
      <c r="S316" s="1240"/>
      <c r="T316" s="1240"/>
      <c r="U316" s="1240"/>
      <c r="V316" s="1240"/>
      <c r="W316" s="1240"/>
      <c r="X316" s="1240"/>
      <c r="Y316" s="1240"/>
      <c r="Z316" s="1240"/>
      <c r="AA316" s="1240"/>
    </row>
    <row r="317" spans="1:27" ht="12.75">
      <c r="A317" s="1234">
        <v>301</v>
      </c>
      <c r="B317" s="1240"/>
      <c r="C317" s="1240"/>
      <c r="D317" s="1240"/>
      <c r="E317" s="1240"/>
      <c r="F317" s="1240"/>
      <c r="G317" s="1240"/>
      <c r="H317" s="1240"/>
      <c r="I317" s="1240"/>
      <c r="J317" s="1240"/>
      <c r="K317" s="1240"/>
      <c r="L317" s="1240"/>
      <c r="M317" s="1240"/>
      <c r="N317" s="1240"/>
      <c r="O317" s="1240"/>
      <c r="P317" s="1240"/>
      <c r="Q317" s="1240"/>
      <c r="R317" s="1240"/>
      <c r="S317" s="1240"/>
      <c r="T317" s="1240"/>
      <c r="U317" s="1240"/>
      <c r="V317" s="1240"/>
      <c r="W317" s="1240"/>
      <c r="X317" s="1240"/>
      <c r="Y317" s="1240"/>
      <c r="Z317" s="1240"/>
      <c r="AA317" s="1240"/>
    </row>
    <row r="318" spans="1:27" ht="12.75">
      <c r="A318" s="1234">
        <v>302</v>
      </c>
      <c r="B318" s="1240"/>
      <c r="C318" s="1240"/>
      <c r="D318" s="1240"/>
      <c r="E318" s="1240"/>
      <c r="F318" s="1240"/>
      <c r="G318" s="1240"/>
      <c r="H318" s="1240"/>
      <c r="I318" s="1240"/>
      <c r="J318" s="1240"/>
      <c r="K318" s="1240"/>
      <c r="L318" s="1240"/>
      <c r="M318" s="1240"/>
      <c r="N318" s="1240"/>
      <c r="O318" s="1240"/>
      <c r="P318" s="1240"/>
      <c r="Q318" s="1240"/>
      <c r="R318" s="1240"/>
      <c r="S318" s="1240"/>
      <c r="T318" s="1240"/>
      <c r="U318" s="1240"/>
      <c r="V318" s="1240"/>
      <c r="W318" s="1240"/>
      <c r="X318" s="1240"/>
      <c r="Y318" s="1240"/>
      <c r="Z318" s="1240"/>
      <c r="AA318" s="1240"/>
    </row>
    <row r="319" spans="1:27" ht="12.75">
      <c r="A319" s="1234">
        <v>303</v>
      </c>
      <c r="B319" s="1240"/>
      <c r="C319" s="1240"/>
      <c r="D319" s="1240"/>
      <c r="E319" s="1240"/>
      <c r="F319" s="1240"/>
      <c r="G319" s="1240"/>
      <c r="H319" s="1240"/>
      <c r="I319" s="1240"/>
      <c r="J319" s="1240"/>
      <c r="K319" s="1240"/>
      <c r="L319" s="1240"/>
      <c r="M319" s="1240"/>
      <c r="N319" s="1240"/>
      <c r="O319" s="1240"/>
      <c r="P319" s="1240"/>
      <c r="Q319" s="1240"/>
      <c r="R319" s="1240"/>
      <c r="S319" s="1240"/>
      <c r="T319" s="1240"/>
      <c r="U319" s="1240"/>
      <c r="V319" s="1240"/>
      <c r="W319" s="1240"/>
      <c r="X319" s="1240"/>
      <c r="Y319" s="1240"/>
      <c r="Z319" s="1240"/>
      <c r="AA319" s="1240"/>
    </row>
    <row r="320" spans="1:27" ht="12.75">
      <c r="A320" s="1234">
        <v>304</v>
      </c>
      <c r="B320" s="1240"/>
      <c r="C320" s="1240"/>
      <c r="D320" s="1240"/>
      <c r="E320" s="1240"/>
      <c r="F320" s="1240"/>
      <c r="G320" s="1240"/>
      <c r="H320" s="1240"/>
      <c r="I320" s="1240"/>
      <c r="J320" s="1240"/>
      <c r="K320" s="1240"/>
      <c r="L320" s="1240"/>
      <c r="M320" s="1240"/>
      <c r="N320" s="1240"/>
      <c r="O320" s="1240"/>
      <c r="P320" s="1240"/>
      <c r="Q320" s="1240"/>
      <c r="R320" s="1240"/>
      <c r="S320" s="1240"/>
      <c r="T320" s="1240"/>
      <c r="U320" s="1240"/>
      <c r="V320" s="1240"/>
      <c r="W320" s="1240"/>
      <c r="X320" s="1240"/>
      <c r="Y320" s="1240"/>
      <c r="Z320" s="1240"/>
      <c r="AA320" s="1240"/>
    </row>
    <row r="321" spans="1:27" ht="12.75">
      <c r="A321" s="1234">
        <v>305</v>
      </c>
      <c r="B321" s="1240"/>
      <c r="C321" s="1240"/>
      <c r="D321" s="1240"/>
      <c r="E321" s="1240"/>
      <c r="F321" s="1240"/>
      <c r="G321" s="1240"/>
      <c r="H321" s="1240"/>
      <c r="I321" s="1240"/>
      <c r="J321" s="1240"/>
      <c r="K321" s="1240"/>
      <c r="L321" s="1240"/>
      <c r="M321" s="1240"/>
      <c r="N321" s="1240"/>
      <c r="O321" s="1240"/>
      <c r="P321" s="1240"/>
      <c r="Q321" s="1240"/>
      <c r="R321" s="1240"/>
      <c r="S321" s="1240"/>
      <c r="T321" s="1240"/>
      <c r="U321" s="1240"/>
      <c r="V321" s="1240"/>
      <c r="W321" s="1240"/>
      <c r="X321" s="1240"/>
      <c r="Y321" s="1240"/>
      <c r="Z321" s="1240"/>
      <c r="AA321" s="1240"/>
    </row>
    <row r="322" spans="1:27" ht="12.75">
      <c r="A322" s="1234">
        <v>306</v>
      </c>
      <c r="B322" s="1240"/>
      <c r="C322" s="1240"/>
      <c r="D322" s="1240"/>
      <c r="E322" s="1240"/>
      <c r="F322" s="1240"/>
      <c r="G322" s="1240"/>
      <c r="H322" s="1240"/>
      <c r="I322" s="1240"/>
      <c r="J322" s="1240"/>
      <c r="K322" s="1240"/>
      <c r="L322" s="1240"/>
      <c r="M322" s="1240"/>
      <c r="N322" s="1240"/>
      <c r="O322" s="1240"/>
      <c r="P322" s="1240"/>
      <c r="Q322" s="1240"/>
      <c r="R322" s="1240"/>
      <c r="S322" s="1240"/>
      <c r="T322" s="1240"/>
      <c r="U322" s="1240"/>
      <c r="V322" s="1240"/>
      <c r="W322" s="1240"/>
      <c r="X322" s="1240"/>
      <c r="Y322" s="1240"/>
      <c r="Z322" s="1240"/>
      <c r="AA322" s="1240"/>
    </row>
    <row r="323" spans="1:27" ht="12.75">
      <c r="A323" s="1234">
        <v>307</v>
      </c>
      <c r="B323" s="1240"/>
      <c r="C323" s="1240"/>
      <c r="D323" s="1240"/>
      <c r="E323" s="1240"/>
      <c r="F323" s="1240"/>
      <c r="G323" s="1240"/>
      <c r="H323" s="1240"/>
      <c r="I323" s="1240"/>
      <c r="J323" s="1240"/>
      <c r="K323" s="1240"/>
      <c r="L323" s="1240"/>
      <c r="M323" s="1240"/>
      <c r="N323" s="1240"/>
      <c r="O323" s="1240"/>
      <c r="P323" s="1240"/>
      <c r="Q323" s="1240"/>
      <c r="R323" s="1240"/>
      <c r="S323" s="1240"/>
      <c r="T323" s="1240"/>
      <c r="U323" s="1240"/>
      <c r="V323" s="1240"/>
      <c r="W323" s="1240"/>
      <c r="X323" s="1240"/>
      <c r="Y323" s="1240"/>
      <c r="Z323" s="1240"/>
      <c r="AA323" s="1240"/>
    </row>
    <row r="324" spans="1:27" ht="12.75">
      <c r="A324" s="1234">
        <v>308</v>
      </c>
      <c r="B324" s="1240"/>
      <c r="C324" s="1240"/>
      <c r="D324" s="1240"/>
      <c r="E324" s="1240"/>
      <c r="F324" s="1240"/>
      <c r="G324" s="1240"/>
      <c r="H324" s="1240"/>
      <c r="I324" s="1240"/>
      <c r="J324" s="1240"/>
      <c r="K324" s="1240"/>
      <c r="L324" s="1240"/>
      <c r="M324" s="1240"/>
      <c r="N324" s="1240"/>
      <c r="O324" s="1240"/>
      <c r="P324" s="1240"/>
      <c r="Q324" s="1240"/>
      <c r="R324" s="1240"/>
      <c r="S324" s="1240"/>
      <c r="T324" s="1240"/>
      <c r="U324" s="1240"/>
      <c r="V324" s="1240"/>
      <c r="W324" s="1240"/>
      <c r="X324" s="1240"/>
      <c r="Y324" s="1240"/>
      <c r="Z324" s="1240"/>
      <c r="AA324" s="1240"/>
    </row>
    <row r="325" spans="1:27" ht="12.75">
      <c r="A325" s="1234">
        <v>309</v>
      </c>
      <c r="B325" s="1240"/>
      <c r="C325" s="1240"/>
      <c r="D325" s="1240"/>
      <c r="E325" s="1240"/>
      <c r="F325" s="1240"/>
      <c r="G325" s="1240"/>
      <c r="H325" s="1240"/>
      <c r="I325" s="1240"/>
      <c r="J325" s="1240"/>
      <c r="K325" s="1240"/>
      <c r="L325" s="1240"/>
      <c r="M325" s="1240"/>
      <c r="N325" s="1240"/>
      <c r="O325" s="1240"/>
      <c r="P325" s="1240"/>
      <c r="Q325" s="1240"/>
      <c r="R325" s="1240"/>
      <c r="S325" s="1240"/>
      <c r="T325" s="1240"/>
      <c r="U325" s="1240"/>
      <c r="V325" s="1240"/>
      <c r="W325" s="1240"/>
      <c r="X325" s="1240"/>
      <c r="Y325" s="1240"/>
      <c r="Z325" s="1240"/>
      <c r="AA325" s="1240"/>
    </row>
    <row r="326" spans="1:27" ht="12.75">
      <c r="A326" s="1234">
        <v>310</v>
      </c>
      <c r="B326" s="1240"/>
      <c r="C326" s="1240"/>
      <c r="D326" s="1240"/>
      <c r="E326" s="1240"/>
      <c r="F326" s="1240"/>
      <c r="G326" s="1240"/>
      <c r="H326" s="1240"/>
      <c r="I326" s="1240"/>
      <c r="J326" s="1240"/>
      <c r="K326" s="1240"/>
      <c r="L326" s="1240"/>
      <c r="M326" s="1240"/>
      <c r="N326" s="1240"/>
      <c r="O326" s="1240"/>
      <c r="P326" s="1240"/>
      <c r="Q326" s="1240"/>
      <c r="R326" s="1240"/>
      <c r="S326" s="1240"/>
      <c r="T326" s="1240"/>
      <c r="U326" s="1240"/>
      <c r="V326" s="1240"/>
      <c r="W326" s="1240"/>
      <c r="X326" s="1240"/>
      <c r="Y326" s="1240"/>
      <c r="Z326" s="1240"/>
      <c r="AA326" s="1240"/>
    </row>
    <row r="327" spans="1:27" ht="12.75">
      <c r="A327" s="1234">
        <v>311</v>
      </c>
      <c r="B327" s="1240"/>
      <c r="C327" s="1240"/>
      <c r="D327" s="1240"/>
      <c r="E327" s="1240"/>
      <c r="F327" s="1240"/>
      <c r="G327" s="1240"/>
      <c r="H327" s="1240"/>
      <c r="I327" s="1240"/>
      <c r="J327" s="1240"/>
      <c r="K327" s="1240"/>
      <c r="L327" s="1240"/>
      <c r="M327" s="1240"/>
      <c r="N327" s="1240"/>
      <c r="O327" s="1240"/>
      <c r="P327" s="1240"/>
      <c r="Q327" s="1240"/>
      <c r="R327" s="1240"/>
      <c r="S327" s="1240"/>
      <c r="T327" s="1240"/>
      <c r="U327" s="1240"/>
      <c r="V327" s="1240"/>
      <c r="W327" s="1240"/>
      <c r="X327" s="1240"/>
      <c r="Y327" s="1240"/>
      <c r="Z327" s="1240"/>
      <c r="AA327" s="1240"/>
    </row>
    <row r="328" spans="1:27" ht="12.75">
      <c r="A328" s="1234">
        <v>312</v>
      </c>
      <c r="B328" s="1240"/>
      <c r="C328" s="1240"/>
      <c r="D328" s="1240"/>
      <c r="E328" s="1240"/>
      <c r="F328" s="1240"/>
      <c r="G328" s="1240"/>
      <c r="H328" s="1240"/>
      <c r="I328" s="1240"/>
      <c r="J328" s="1240"/>
      <c r="K328" s="1240"/>
      <c r="L328" s="1240"/>
      <c r="M328" s="1240"/>
      <c r="N328" s="1240"/>
      <c r="O328" s="1240"/>
      <c r="P328" s="1240"/>
      <c r="Q328" s="1240"/>
      <c r="R328" s="1240"/>
      <c r="S328" s="1240"/>
      <c r="T328" s="1240"/>
      <c r="U328" s="1240"/>
      <c r="V328" s="1240"/>
      <c r="W328" s="1240"/>
      <c r="X328" s="1240"/>
      <c r="Y328" s="1240"/>
      <c r="Z328" s="1240"/>
      <c r="AA328" s="1240"/>
    </row>
    <row r="329" spans="1:27" ht="12.75">
      <c r="A329" s="1234">
        <v>313</v>
      </c>
      <c r="B329" s="1240"/>
      <c r="C329" s="1240"/>
      <c r="D329" s="1240"/>
      <c r="E329" s="1240"/>
      <c r="F329" s="1240"/>
      <c r="G329" s="1240"/>
      <c r="H329" s="1240"/>
      <c r="I329" s="1240"/>
      <c r="J329" s="1240"/>
      <c r="K329" s="1240"/>
      <c r="L329" s="1240"/>
      <c r="M329" s="1240"/>
      <c r="N329" s="1240"/>
      <c r="O329" s="1240"/>
      <c r="P329" s="1240"/>
      <c r="Q329" s="1240"/>
      <c r="R329" s="1240"/>
      <c r="S329" s="1240"/>
      <c r="T329" s="1240"/>
      <c r="U329" s="1240"/>
      <c r="V329" s="1240"/>
      <c r="W329" s="1240"/>
      <c r="X329" s="1240"/>
      <c r="Y329" s="1240"/>
      <c r="Z329" s="1240"/>
      <c r="AA329" s="1240"/>
    </row>
    <row r="330" spans="1:27" ht="12.75">
      <c r="A330" s="1234">
        <v>314</v>
      </c>
      <c r="B330" s="1240"/>
      <c r="C330" s="1240"/>
      <c r="D330" s="1240"/>
      <c r="E330" s="1240"/>
      <c r="F330" s="1240"/>
      <c r="G330" s="1240"/>
      <c r="H330" s="1240"/>
      <c r="I330" s="1240"/>
      <c r="J330" s="1240"/>
      <c r="K330" s="1240"/>
      <c r="L330" s="1240"/>
      <c r="M330" s="1240"/>
      <c r="N330" s="1240"/>
      <c r="O330" s="1240"/>
      <c r="P330" s="1240"/>
      <c r="Q330" s="1240"/>
      <c r="R330" s="1240"/>
      <c r="S330" s="1240"/>
      <c r="T330" s="1240"/>
      <c r="U330" s="1240"/>
      <c r="V330" s="1240"/>
      <c r="W330" s="1240"/>
      <c r="X330" s="1240"/>
      <c r="Y330" s="1240"/>
      <c r="Z330" s="1240"/>
      <c r="AA330" s="1240"/>
    </row>
    <row r="331" spans="1:27" ht="12.75">
      <c r="A331" s="1234">
        <v>315</v>
      </c>
      <c r="B331" s="1240"/>
      <c r="C331" s="1240"/>
      <c r="D331" s="1240"/>
      <c r="E331" s="1240"/>
      <c r="F331" s="1240"/>
      <c r="G331" s="1240"/>
      <c r="H331" s="1240"/>
      <c r="I331" s="1240"/>
      <c r="J331" s="1240"/>
      <c r="K331" s="1240"/>
      <c r="L331" s="1240"/>
      <c r="M331" s="1240"/>
      <c r="N331" s="1240"/>
      <c r="O331" s="1240"/>
      <c r="P331" s="1240"/>
      <c r="Q331" s="1240"/>
      <c r="R331" s="1240"/>
      <c r="S331" s="1240"/>
      <c r="T331" s="1240"/>
      <c r="U331" s="1240"/>
      <c r="V331" s="1240"/>
      <c r="W331" s="1240"/>
      <c r="X331" s="1240"/>
      <c r="Y331" s="1240"/>
      <c r="Z331" s="1240"/>
      <c r="AA331" s="1240"/>
    </row>
    <row r="332" spans="1:27" ht="12.75">
      <c r="A332" s="1234">
        <v>316</v>
      </c>
      <c r="B332" s="1240"/>
      <c r="C332" s="1240"/>
      <c r="D332" s="1240"/>
      <c r="E332" s="1240"/>
      <c r="F332" s="1240"/>
      <c r="G332" s="1240"/>
      <c r="H332" s="1240"/>
      <c r="I332" s="1240"/>
      <c r="J332" s="1240"/>
      <c r="K332" s="1240"/>
      <c r="L332" s="1240"/>
      <c r="M332" s="1240"/>
      <c r="N332" s="1240"/>
      <c r="O332" s="1240"/>
      <c r="P332" s="1240"/>
      <c r="Q332" s="1240"/>
      <c r="R332" s="1240"/>
      <c r="S332" s="1240"/>
      <c r="T332" s="1240"/>
      <c r="U332" s="1240"/>
      <c r="V332" s="1240"/>
      <c r="W332" s="1240"/>
      <c r="X332" s="1240"/>
      <c r="Y332" s="1240"/>
      <c r="Z332" s="1240"/>
      <c r="AA332" s="1240"/>
    </row>
    <row r="333" spans="1:27" ht="12.75">
      <c r="A333" s="1234">
        <v>317</v>
      </c>
      <c r="B333" s="1240"/>
      <c r="C333" s="1240"/>
      <c r="D333" s="1240"/>
      <c r="E333" s="1240"/>
      <c r="F333" s="1240"/>
      <c r="G333" s="1240"/>
      <c r="H333" s="1240"/>
      <c r="I333" s="1240"/>
      <c r="J333" s="1240"/>
      <c r="K333" s="1240"/>
      <c r="L333" s="1240"/>
      <c r="M333" s="1240"/>
      <c r="N333" s="1240"/>
      <c r="O333" s="1240"/>
      <c r="P333" s="1240"/>
      <c r="Q333" s="1240"/>
      <c r="R333" s="1240"/>
      <c r="S333" s="1240"/>
      <c r="T333" s="1240"/>
      <c r="U333" s="1240"/>
      <c r="V333" s="1240"/>
      <c r="W333" s="1240"/>
      <c r="X333" s="1240"/>
      <c r="Y333" s="1240"/>
      <c r="Z333" s="1240"/>
      <c r="AA333" s="1240"/>
    </row>
    <row r="334" spans="1:27" ht="12.75">
      <c r="A334" s="1234">
        <v>318</v>
      </c>
      <c r="B334" s="1240"/>
      <c r="C334" s="1240"/>
      <c r="D334" s="1240"/>
      <c r="E334" s="1240"/>
      <c r="F334" s="1240"/>
      <c r="G334" s="1240"/>
      <c r="H334" s="1240"/>
      <c r="I334" s="1240"/>
      <c r="J334" s="1240"/>
      <c r="K334" s="1240"/>
      <c r="L334" s="1240"/>
      <c r="M334" s="1240"/>
      <c r="N334" s="1240"/>
      <c r="O334" s="1240"/>
      <c r="P334" s="1240"/>
      <c r="Q334" s="1240"/>
      <c r="R334" s="1240"/>
      <c r="S334" s="1240"/>
      <c r="T334" s="1240"/>
      <c r="U334" s="1240"/>
      <c r="V334" s="1240"/>
      <c r="W334" s="1240"/>
      <c r="X334" s="1240"/>
      <c r="Y334" s="1240"/>
      <c r="Z334" s="1240"/>
      <c r="AA334" s="1240"/>
    </row>
    <row r="335" spans="1:27" ht="12.75">
      <c r="A335" s="1234">
        <v>319</v>
      </c>
      <c r="B335" s="1240"/>
      <c r="C335" s="1240"/>
      <c r="D335" s="1240"/>
      <c r="E335" s="1240"/>
      <c r="F335" s="1240"/>
      <c r="G335" s="1240"/>
      <c r="H335" s="1240"/>
      <c r="I335" s="1240"/>
      <c r="J335" s="1240"/>
      <c r="K335" s="1240"/>
      <c r="L335" s="1240"/>
      <c r="M335" s="1240"/>
      <c r="N335" s="1240"/>
      <c r="O335" s="1240"/>
      <c r="P335" s="1240"/>
      <c r="Q335" s="1240"/>
      <c r="R335" s="1240"/>
      <c r="S335" s="1240"/>
      <c r="T335" s="1240"/>
      <c r="U335" s="1240"/>
      <c r="V335" s="1240"/>
      <c r="W335" s="1240"/>
      <c r="X335" s="1240"/>
      <c r="Y335" s="1240"/>
      <c r="Z335" s="1240"/>
      <c r="AA335" s="1240"/>
    </row>
    <row r="336" spans="1:27" ht="12.75">
      <c r="A336" s="1234">
        <v>320</v>
      </c>
      <c r="B336" s="1240"/>
      <c r="C336" s="1240"/>
      <c r="D336" s="1240"/>
      <c r="E336" s="1240"/>
      <c r="F336" s="1240"/>
      <c r="G336" s="1240"/>
      <c r="H336" s="1240"/>
      <c r="I336" s="1240"/>
      <c r="J336" s="1240"/>
      <c r="K336" s="1240"/>
      <c r="L336" s="1240"/>
      <c r="M336" s="1240"/>
      <c r="N336" s="1240"/>
      <c r="O336" s="1240"/>
      <c r="P336" s="1240"/>
      <c r="Q336" s="1240"/>
      <c r="R336" s="1240"/>
      <c r="S336" s="1240"/>
      <c r="T336" s="1240"/>
      <c r="U336" s="1240"/>
      <c r="V336" s="1240"/>
      <c r="W336" s="1240"/>
      <c r="X336" s="1240"/>
      <c r="Y336" s="1240"/>
      <c r="Z336" s="1240"/>
      <c r="AA336" s="1240"/>
    </row>
    <row r="337" spans="1:27" ht="12.75">
      <c r="A337" s="1234">
        <v>321</v>
      </c>
      <c r="B337" s="1240"/>
      <c r="C337" s="1240"/>
      <c r="D337" s="1240"/>
      <c r="E337" s="1240"/>
      <c r="F337" s="1240"/>
      <c r="G337" s="1240"/>
      <c r="H337" s="1240"/>
      <c r="I337" s="1240"/>
      <c r="J337" s="1240"/>
      <c r="K337" s="1240"/>
      <c r="L337" s="1240"/>
      <c r="M337" s="1240"/>
      <c r="N337" s="1240"/>
      <c r="O337" s="1240"/>
      <c r="P337" s="1240"/>
      <c r="Q337" s="1240"/>
      <c r="R337" s="1240"/>
      <c r="S337" s="1240"/>
      <c r="T337" s="1240"/>
      <c r="U337" s="1240"/>
      <c r="V337" s="1240"/>
      <c r="W337" s="1240"/>
      <c r="X337" s="1240"/>
      <c r="Y337" s="1240"/>
      <c r="Z337" s="1240"/>
      <c r="AA337" s="1240"/>
    </row>
    <row r="338" spans="1:27" ht="12.75">
      <c r="A338" s="1234">
        <v>322</v>
      </c>
      <c r="B338" s="1240"/>
      <c r="C338" s="1240"/>
      <c r="D338" s="1240"/>
      <c r="E338" s="1240"/>
      <c r="F338" s="1240"/>
      <c r="G338" s="1240"/>
      <c r="H338" s="1240"/>
      <c r="I338" s="1240"/>
      <c r="J338" s="1240"/>
      <c r="K338" s="1240"/>
      <c r="L338" s="1240"/>
      <c r="M338" s="1240"/>
      <c r="N338" s="1240"/>
      <c r="O338" s="1240"/>
      <c r="P338" s="1240"/>
      <c r="Q338" s="1240"/>
      <c r="R338" s="1240"/>
      <c r="S338" s="1240"/>
      <c r="T338" s="1240"/>
      <c r="U338" s="1240"/>
      <c r="V338" s="1240"/>
      <c r="W338" s="1240"/>
      <c r="X338" s="1240"/>
      <c r="Y338" s="1240"/>
      <c r="Z338" s="1240"/>
      <c r="AA338" s="1240"/>
    </row>
    <row r="339" spans="1:27" ht="12.75">
      <c r="A339" s="1234">
        <v>323</v>
      </c>
      <c r="B339" s="1240"/>
      <c r="C339" s="1240"/>
      <c r="D339" s="1240"/>
      <c r="E339" s="1240"/>
      <c r="F339" s="1240"/>
      <c r="G339" s="1240"/>
      <c r="H339" s="1240"/>
      <c r="I339" s="1240"/>
      <c r="J339" s="1240"/>
      <c r="K339" s="1240"/>
      <c r="L339" s="1240"/>
      <c r="M339" s="1240"/>
      <c r="N339" s="1240"/>
      <c r="O339" s="1240"/>
      <c r="P339" s="1240"/>
      <c r="Q339" s="1240"/>
      <c r="R339" s="1240"/>
      <c r="S339" s="1240"/>
      <c r="T339" s="1240"/>
      <c r="U339" s="1240"/>
      <c r="V339" s="1240"/>
      <c r="W339" s="1240"/>
      <c r="X339" s="1240"/>
      <c r="Y339" s="1240"/>
      <c r="Z339" s="1240"/>
      <c r="AA339" s="1240"/>
    </row>
    <row r="340" spans="1:27" ht="12.75">
      <c r="A340" s="1234">
        <v>324</v>
      </c>
      <c r="B340" s="1240"/>
      <c r="C340" s="1240"/>
      <c r="D340" s="1240"/>
      <c r="E340" s="1240"/>
      <c r="F340" s="1240"/>
      <c r="G340" s="1240"/>
      <c r="H340" s="1240"/>
      <c r="I340" s="1240"/>
      <c r="J340" s="1240"/>
      <c r="K340" s="1240"/>
      <c r="L340" s="1240"/>
      <c r="M340" s="1240"/>
      <c r="N340" s="1240"/>
      <c r="O340" s="1240"/>
      <c r="P340" s="1240"/>
      <c r="Q340" s="1240"/>
      <c r="R340" s="1240"/>
      <c r="S340" s="1240"/>
      <c r="T340" s="1240"/>
      <c r="U340" s="1240"/>
      <c r="V340" s="1240"/>
      <c r="W340" s="1240"/>
      <c r="X340" s="1240"/>
      <c r="Y340" s="1240"/>
      <c r="Z340" s="1240"/>
      <c r="AA340" s="1240"/>
    </row>
    <row r="341" spans="1:27" ht="12.75">
      <c r="A341" s="1234">
        <v>325</v>
      </c>
      <c r="B341" s="1240"/>
      <c r="C341" s="1240"/>
      <c r="D341" s="1240"/>
      <c r="E341" s="1240"/>
      <c r="F341" s="1240"/>
      <c r="G341" s="1240"/>
      <c r="H341" s="1240"/>
      <c r="I341" s="1240"/>
      <c r="J341" s="1240"/>
      <c r="K341" s="1240"/>
      <c r="L341" s="1240"/>
      <c r="M341" s="1240"/>
      <c r="N341" s="1240"/>
      <c r="O341" s="1240"/>
      <c r="P341" s="1240"/>
      <c r="Q341" s="1240"/>
      <c r="R341" s="1240"/>
      <c r="S341" s="1240"/>
      <c r="T341" s="1240"/>
      <c r="U341" s="1240"/>
      <c r="V341" s="1240"/>
      <c r="W341" s="1240"/>
      <c r="X341" s="1240"/>
      <c r="Y341" s="1240"/>
      <c r="Z341" s="1240"/>
      <c r="AA341" s="1240"/>
    </row>
    <row r="342" spans="1:27" ht="12.75">
      <c r="A342" s="1234">
        <v>326</v>
      </c>
      <c r="B342" s="1240"/>
      <c r="C342" s="1240"/>
      <c r="D342" s="1240"/>
      <c r="E342" s="1240"/>
      <c r="F342" s="1240"/>
      <c r="G342" s="1240"/>
      <c r="H342" s="1240"/>
      <c r="I342" s="1240"/>
      <c r="J342" s="1240"/>
      <c r="K342" s="1240"/>
      <c r="L342" s="1240"/>
      <c r="M342" s="1240"/>
      <c r="N342" s="1240"/>
      <c r="O342" s="1240"/>
      <c r="P342" s="1240"/>
      <c r="Q342" s="1240"/>
      <c r="R342" s="1240"/>
      <c r="S342" s="1240"/>
      <c r="T342" s="1240"/>
      <c r="U342" s="1240"/>
      <c r="V342" s="1240"/>
      <c r="W342" s="1240"/>
      <c r="X342" s="1240"/>
      <c r="Y342" s="1240"/>
      <c r="Z342" s="1240"/>
      <c r="AA342" s="1240"/>
    </row>
    <row r="343" spans="1:27" ht="12.75">
      <c r="A343" s="1234">
        <v>327</v>
      </c>
      <c r="B343" s="1240"/>
      <c r="C343" s="1240"/>
      <c r="D343" s="1240"/>
      <c r="E343" s="1240"/>
      <c r="F343" s="1240"/>
      <c r="G343" s="1240"/>
      <c r="H343" s="1240"/>
      <c r="I343" s="1240"/>
      <c r="J343" s="1240"/>
      <c r="K343" s="1240"/>
      <c r="L343" s="1240"/>
      <c r="M343" s="1240"/>
      <c r="N343" s="1240"/>
      <c r="O343" s="1240"/>
      <c r="P343" s="1240"/>
      <c r="Q343" s="1240"/>
      <c r="R343" s="1240"/>
      <c r="S343" s="1240"/>
      <c r="T343" s="1240"/>
      <c r="U343" s="1240"/>
      <c r="V343" s="1240"/>
      <c r="W343" s="1240"/>
      <c r="X343" s="1240"/>
      <c r="Y343" s="1240"/>
      <c r="Z343" s="1240"/>
      <c r="AA343" s="1240"/>
    </row>
    <row r="344" spans="1:27" ht="12.75">
      <c r="A344" s="1234">
        <v>328</v>
      </c>
      <c r="B344" s="1240"/>
      <c r="C344" s="1240"/>
      <c r="D344" s="1240"/>
      <c r="E344" s="1240"/>
      <c r="F344" s="1240"/>
      <c r="G344" s="1240"/>
      <c r="H344" s="1240"/>
      <c r="I344" s="1240"/>
      <c r="J344" s="1240"/>
      <c r="K344" s="1240"/>
      <c r="L344" s="1240"/>
      <c r="M344" s="1240"/>
      <c r="N344" s="1240"/>
      <c r="O344" s="1240"/>
      <c r="P344" s="1240"/>
      <c r="Q344" s="1240"/>
      <c r="R344" s="1240"/>
      <c r="S344" s="1240"/>
      <c r="T344" s="1240"/>
      <c r="U344" s="1240"/>
      <c r="V344" s="1240"/>
      <c r="W344" s="1240"/>
      <c r="X344" s="1240"/>
      <c r="Y344" s="1240"/>
      <c r="Z344" s="1240"/>
      <c r="AA344" s="1240"/>
    </row>
    <row r="345" spans="1:27" ht="12.75">
      <c r="A345" s="1234">
        <v>329</v>
      </c>
      <c r="B345" s="1240"/>
      <c r="C345" s="1240"/>
      <c r="D345" s="1240"/>
      <c r="E345" s="1240"/>
      <c r="F345" s="1240"/>
      <c r="G345" s="1240"/>
      <c r="H345" s="1240"/>
      <c r="I345" s="1240"/>
      <c r="J345" s="1240"/>
      <c r="K345" s="1240"/>
      <c r="L345" s="1240"/>
      <c r="M345" s="1240"/>
      <c r="N345" s="1240"/>
      <c r="O345" s="1240"/>
      <c r="P345" s="1240"/>
      <c r="Q345" s="1240"/>
      <c r="R345" s="1240"/>
      <c r="S345" s="1240"/>
      <c r="T345" s="1240"/>
      <c r="U345" s="1240"/>
      <c r="V345" s="1240"/>
      <c r="W345" s="1240"/>
      <c r="X345" s="1240"/>
      <c r="Y345" s="1240"/>
      <c r="Z345" s="1240"/>
      <c r="AA345" s="1240"/>
    </row>
    <row r="346" spans="1:27" ht="12.75">
      <c r="A346" s="1234">
        <v>330</v>
      </c>
      <c r="B346" s="1240"/>
      <c r="C346" s="1240"/>
      <c r="D346" s="1240"/>
      <c r="E346" s="1240"/>
      <c r="F346" s="1240"/>
      <c r="G346" s="1240"/>
      <c r="H346" s="1240"/>
      <c r="I346" s="1240"/>
      <c r="J346" s="1240"/>
      <c r="K346" s="1240"/>
      <c r="L346" s="1240"/>
      <c r="M346" s="1240"/>
      <c r="N346" s="1240"/>
      <c r="O346" s="1240"/>
      <c r="P346" s="1240"/>
      <c r="Q346" s="1240"/>
      <c r="R346" s="1240"/>
      <c r="S346" s="1240"/>
      <c r="T346" s="1240"/>
      <c r="U346" s="1240"/>
      <c r="V346" s="1240"/>
      <c r="W346" s="1240"/>
      <c r="X346" s="1240"/>
      <c r="Y346" s="1240"/>
      <c r="Z346" s="1240"/>
      <c r="AA346" s="1240"/>
    </row>
    <row r="347" spans="1:27" ht="12.75">
      <c r="A347" s="1234">
        <v>331</v>
      </c>
      <c r="B347" s="1240"/>
      <c r="C347" s="1240"/>
      <c r="D347" s="1240"/>
      <c r="E347" s="1240"/>
      <c r="F347" s="1240"/>
      <c r="G347" s="1240"/>
      <c r="H347" s="1240"/>
      <c r="I347" s="1240"/>
      <c r="J347" s="1240"/>
      <c r="K347" s="1240"/>
      <c r="L347" s="1240"/>
      <c r="M347" s="1240"/>
      <c r="N347" s="1240"/>
      <c r="O347" s="1240"/>
      <c r="P347" s="1240"/>
      <c r="Q347" s="1240"/>
      <c r="R347" s="1240"/>
      <c r="S347" s="1240"/>
      <c r="T347" s="1240"/>
      <c r="U347" s="1240"/>
      <c r="V347" s="1240"/>
      <c r="W347" s="1240"/>
      <c r="X347" s="1240"/>
      <c r="Y347" s="1240"/>
      <c r="Z347" s="1240"/>
      <c r="AA347" s="1240"/>
    </row>
    <row r="348" spans="1:27" ht="12.75">
      <c r="A348" s="1234">
        <v>332</v>
      </c>
      <c r="B348" s="1240"/>
      <c r="C348" s="1240"/>
      <c r="D348" s="1240"/>
      <c r="E348" s="1240"/>
      <c r="F348" s="1240"/>
      <c r="G348" s="1240"/>
      <c r="H348" s="1240"/>
      <c r="I348" s="1240"/>
      <c r="J348" s="1240"/>
      <c r="K348" s="1240"/>
      <c r="L348" s="1240"/>
      <c r="M348" s="1240"/>
      <c r="N348" s="1240"/>
      <c r="O348" s="1240"/>
      <c r="P348" s="1240"/>
      <c r="Q348" s="1240"/>
      <c r="R348" s="1240"/>
      <c r="S348" s="1240"/>
      <c r="T348" s="1240"/>
      <c r="U348" s="1240"/>
      <c r="V348" s="1240"/>
      <c r="W348" s="1240"/>
      <c r="X348" s="1240"/>
      <c r="Y348" s="1240"/>
      <c r="Z348" s="1240"/>
      <c r="AA348" s="1240"/>
    </row>
    <row r="349" spans="1:27" ht="12.75">
      <c r="A349" s="1234">
        <v>333</v>
      </c>
      <c r="B349" s="1240"/>
      <c r="C349" s="1240"/>
      <c r="D349" s="1240"/>
      <c r="E349" s="1240"/>
      <c r="F349" s="1240"/>
      <c r="G349" s="1240"/>
      <c r="H349" s="1240"/>
      <c r="I349" s="1240"/>
      <c r="J349" s="1240"/>
      <c r="K349" s="1240"/>
      <c r="L349" s="1240"/>
      <c r="M349" s="1240"/>
      <c r="N349" s="1240"/>
      <c r="O349" s="1240"/>
      <c r="P349" s="1240"/>
      <c r="Q349" s="1240"/>
      <c r="R349" s="1240"/>
      <c r="S349" s="1240"/>
      <c r="T349" s="1240"/>
      <c r="U349" s="1240"/>
      <c r="V349" s="1240"/>
      <c r="W349" s="1240"/>
      <c r="X349" s="1240"/>
      <c r="Y349" s="1240"/>
      <c r="Z349" s="1240"/>
      <c r="AA349" s="1240"/>
    </row>
    <row r="350" spans="1:27" ht="12.75">
      <c r="A350" s="1234">
        <v>334</v>
      </c>
      <c r="B350" s="1240"/>
      <c r="C350" s="1240"/>
      <c r="D350" s="1240"/>
      <c r="E350" s="1240"/>
      <c r="F350" s="1240"/>
      <c r="G350" s="1240"/>
      <c r="H350" s="1240"/>
      <c r="I350" s="1240"/>
      <c r="J350" s="1240"/>
      <c r="K350" s="1240"/>
      <c r="L350" s="1240"/>
      <c r="M350" s="1240"/>
      <c r="N350" s="1240"/>
      <c r="O350" s="1240"/>
      <c r="P350" s="1240"/>
      <c r="Q350" s="1240"/>
      <c r="R350" s="1240"/>
      <c r="S350" s="1240"/>
      <c r="T350" s="1240"/>
      <c r="U350" s="1240"/>
      <c r="V350" s="1240"/>
      <c r="W350" s="1240"/>
      <c r="X350" s="1240"/>
      <c r="Y350" s="1240"/>
      <c r="Z350" s="1240"/>
      <c r="AA350" s="1240"/>
    </row>
    <row r="351" spans="1:27" ht="12.75">
      <c r="A351" s="1234">
        <v>335</v>
      </c>
      <c r="B351" s="1240"/>
      <c r="C351" s="1240"/>
      <c r="D351" s="1240"/>
      <c r="E351" s="1240"/>
      <c r="F351" s="1240"/>
      <c r="G351" s="1240"/>
      <c r="H351" s="1240"/>
      <c r="I351" s="1240"/>
      <c r="J351" s="1240"/>
      <c r="K351" s="1240"/>
      <c r="L351" s="1240"/>
      <c r="M351" s="1240"/>
      <c r="N351" s="1240"/>
      <c r="O351" s="1240"/>
      <c r="P351" s="1240"/>
      <c r="Q351" s="1240"/>
      <c r="R351" s="1240"/>
      <c r="S351" s="1240"/>
      <c r="T351" s="1240"/>
      <c r="U351" s="1240"/>
      <c r="V351" s="1240"/>
      <c r="W351" s="1240"/>
      <c r="X351" s="1240"/>
      <c r="Y351" s="1240"/>
      <c r="Z351" s="1240"/>
      <c r="AA351" s="1240"/>
    </row>
    <row r="352" spans="1:27" ht="12.75">
      <c r="A352" s="1234">
        <v>336</v>
      </c>
      <c r="B352" s="1240"/>
      <c r="C352" s="1240"/>
      <c r="D352" s="1240"/>
      <c r="E352" s="1240"/>
      <c r="F352" s="1240"/>
      <c r="G352" s="1240"/>
      <c r="H352" s="1240"/>
      <c r="I352" s="1240"/>
      <c r="J352" s="1240"/>
      <c r="K352" s="1240"/>
      <c r="L352" s="1240"/>
      <c r="M352" s="1240"/>
      <c r="N352" s="1240"/>
      <c r="O352" s="1240"/>
      <c r="P352" s="1240"/>
      <c r="Q352" s="1240"/>
      <c r="R352" s="1240"/>
      <c r="S352" s="1240"/>
      <c r="T352" s="1240"/>
      <c r="U352" s="1240"/>
      <c r="V352" s="1240"/>
      <c r="W352" s="1240"/>
      <c r="X352" s="1240"/>
      <c r="Y352" s="1240"/>
      <c r="Z352" s="1240"/>
      <c r="AA352" s="1240"/>
    </row>
    <row r="353" spans="1:27" ht="12.75">
      <c r="A353" s="1234">
        <v>337</v>
      </c>
      <c r="B353" s="1240"/>
      <c r="C353" s="1240"/>
      <c r="D353" s="1240"/>
      <c r="E353" s="1240"/>
      <c r="F353" s="1240"/>
      <c r="G353" s="1240"/>
      <c r="H353" s="1240"/>
      <c r="I353" s="1240"/>
      <c r="J353" s="1240"/>
      <c r="K353" s="1240"/>
      <c r="L353" s="1240"/>
      <c r="M353" s="1240"/>
      <c r="N353" s="1240"/>
      <c r="O353" s="1240"/>
      <c r="P353" s="1240"/>
      <c r="Q353" s="1240"/>
      <c r="R353" s="1240"/>
      <c r="S353" s="1240"/>
      <c r="T353" s="1240"/>
      <c r="U353" s="1240"/>
      <c r="V353" s="1240"/>
      <c r="W353" s="1240"/>
      <c r="X353" s="1240"/>
      <c r="Y353" s="1240"/>
      <c r="Z353" s="1240"/>
      <c r="AA353" s="1240"/>
    </row>
    <row r="354" spans="1:27" ht="12.75">
      <c r="A354" s="1234">
        <v>338</v>
      </c>
      <c r="B354" s="1240"/>
      <c r="C354" s="1240"/>
      <c r="D354" s="1240"/>
      <c r="E354" s="1240"/>
      <c r="F354" s="1240"/>
      <c r="G354" s="1240"/>
      <c r="H354" s="1240"/>
      <c r="I354" s="1240"/>
      <c r="J354" s="1240"/>
      <c r="K354" s="1240"/>
      <c r="L354" s="1240"/>
      <c r="M354" s="1240"/>
      <c r="N354" s="1240"/>
      <c r="O354" s="1240"/>
      <c r="P354" s="1240"/>
      <c r="Q354" s="1240"/>
      <c r="R354" s="1240"/>
      <c r="S354" s="1240"/>
      <c r="T354" s="1240"/>
      <c r="U354" s="1240"/>
      <c r="V354" s="1240"/>
      <c r="W354" s="1240"/>
      <c r="X354" s="1240"/>
      <c r="Y354" s="1240"/>
      <c r="Z354" s="1240"/>
      <c r="AA354" s="1240"/>
    </row>
    <row r="355" spans="1:27" ht="12.75">
      <c r="A355" s="1234">
        <v>339</v>
      </c>
      <c r="B355" s="1240"/>
      <c r="C355" s="1240"/>
      <c r="D355" s="1240"/>
      <c r="E355" s="1240"/>
      <c r="F355" s="1240"/>
      <c r="G355" s="1240"/>
      <c r="H355" s="1240"/>
      <c r="I355" s="1240"/>
      <c r="J355" s="1240"/>
      <c r="K355" s="1240"/>
      <c r="L355" s="1240"/>
      <c r="M355" s="1240"/>
      <c r="N355" s="1240"/>
      <c r="O355" s="1240"/>
      <c r="P355" s="1240"/>
      <c r="Q355" s="1240"/>
      <c r="R355" s="1240"/>
      <c r="S355" s="1240"/>
      <c r="T355" s="1240"/>
      <c r="U355" s="1240"/>
      <c r="V355" s="1240"/>
      <c r="W355" s="1240"/>
      <c r="X355" s="1240"/>
      <c r="Y355" s="1240"/>
      <c r="Z355" s="1240"/>
      <c r="AA355" s="1240"/>
    </row>
    <row r="356" spans="1:27" ht="12.75">
      <c r="A356" s="1234">
        <v>340</v>
      </c>
      <c r="B356" s="1240"/>
      <c r="C356" s="1240"/>
      <c r="D356" s="1240"/>
      <c r="E356" s="1240"/>
      <c r="F356" s="1240"/>
      <c r="G356" s="1240"/>
      <c r="H356" s="1240"/>
      <c r="I356" s="1240"/>
      <c r="J356" s="1240"/>
      <c r="K356" s="1240"/>
      <c r="L356" s="1240"/>
      <c r="M356" s="1240"/>
      <c r="N356" s="1240"/>
      <c r="O356" s="1240"/>
      <c r="P356" s="1240"/>
      <c r="Q356" s="1240"/>
      <c r="R356" s="1240"/>
      <c r="S356" s="1240"/>
      <c r="T356" s="1240"/>
      <c r="U356" s="1240"/>
      <c r="V356" s="1240"/>
      <c r="W356" s="1240"/>
      <c r="X356" s="1240"/>
      <c r="Y356" s="1240"/>
      <c r="Z356" s="1240"/>
      <c r="AA356" s="1240"/>
    </row>
    <row r="357" spans="1:27" ht="12.75">
      <c r="A357" s="1234">
        <v>341</v>
      </c>
      <c r="B357" s="1240"/>
      <c r="C357" s="1240"/>
      <c r="D357" s="1240"/>
      <c r="E357" s="1240"/>
      <c r="F357" s="1240"/>
      <c r="G357" s="1240"/>
      <c r="H357" s="1240"/>
      <c r="I357" s="1240"/>
      <c r="J357" s="1240"/>
      <c r="K357" s="1240"/>
      <c r="L357" s="1240"/>
      <c r="M357" s="1240"/>
      <c r="N357" s="1240"/>
      <c r="O357" s="1240"/>
      <c r="P357" s="1240"/>
      <c r="Q357" s="1240"/>
      <c r="R357" s="1240"/>
      <c r="S357" s="1240"/>
      <c r="T357" s="1240"/>
      <c r="U357" s="1240"/>
      <c r="V357" s="1240"/>
      <c r="W357" s="1240"/>
      <c r="X357" s="1240"/>
      <c r="Y357" s="1240"/>
      <c r="Z357" s="1240"/>
      <c r="AA357" s="1240"/>
    </row>
    <row r="358" spans="1:27" ht="12.75">
      <c r="A358" s="1234">
        <v>342</v>
      </c>
      <c r="B358" s="1240"/>
      <c r="C358" s="1240"/>
      <c r="D358" s="1240"/>
      <c r="E358" s="1240"/>
      <c r="F358" s="1240"/>
      <c r="G358" s="1240"/>
      <c r="H358" s="1240"/>
      <c r="I358" s="1240"/>
      <c r="J358" s="1240"/>
      <c r="K358" s="1240"/>
      <c r="L358" s="1240"/>
      <c r="M358" s="1240"/>
      <c r="N358" s="1240"/>
      <c r="O358" s="1240"/>
      <c r="P358" s="1240"/>
      <c r="Q358" s="1240"/>
      <c r="R358" s="1240"/>
      <c r="S358" s="1240"/>
      <c r="T358" s="1240"/>
      <c r="U358" s="1240"/>
      <c r="V358" s="1240"/>
      <c r="W358" s="1240"/>
      <c r="X358" s="1240"/>
      <c r="Y358" s="1240"/>
      <c r="Z358" s="1240"/>
      <c r="AA358" s="1240"/>
    </row>
    <row r="359" spans="1:27" ht="12.75">
      <c r="A359" s="1234">
        <v>343</v>
      </c>
      <c r="B359" s="1240"/>
      <c r="C359" s="1240"/>
      <c r="D359" s="1240"/>
      <c r="E359" s="1240"/>
      <c r="F359" s="1240"/>
      <c r="G359" s="1240"/>
      <c r="H359" s="1240"/>
      <c r="I359" s="1240"/>
      <c r="J359" s="1240"/>
      <c r="K359" s="1240"/>
      <c r="L359" s="1240"/>
      <c r="M359" s="1240"/>
      <c r="N359" s="1240"/>
      <c r="O359" s="1240"/>
      <c r="P359" s="1240"/>
      <c r="Q359" s="1240"/>
      <c r="R359" s="1240"/>
      <c r="S359" s="1240"/>
      <c r="T359" s="1240"/>
      <c r="U359" s="1240"/>
      <c r="V359" s="1240"/>
      <c r="W359" s="1240"/>
      <c r="X359" s="1240"/>
      <c r="Y359" s="1240"/>
      <c r="Z359" s="1240"/>
      <c r="AA359" s="1240"/>
    </row>
    <row r="360" spans="1:27" ht="12.75">
      <c r="A360" s="1234">
        <v>344</v>
      </c>
      <c r="B360" s="1240"/>
      <c r="C360" s="1240"/>
      <c r="D360" s="1240"/>
      <c r="E360" s="1240"/>
      <c r="F360" s="1240"/>
      <c r="G360" s="1240"/>
      <c r="H360" s="1240"/>
      <c r="I360" s="1240"/>
      <c r="J360" s="1240"/>
      <c r="K360" s="1240"/>
      <c r="L360" s="1240"/>
      <c r="M360" s="1240"/>
      <c r="N360" s="1240"/>
      <c r="O360" s="1240"/>
      <c r="P360" s="1240"/>
      <c r="Q360" s="1240"/>
      <c r="R360" s="1240"/>
      <c r="S360" s="1240"/>
      <c r="T360" s="1240"/>
      <c r="U360" s="1240"/>
      <c r="V360" s="1240"/>
      <c r="W360" s="1240"/>
      <c r="X360" s="1240"/>
      <c r="Y360" s="1240"/>
      <c r="Z360" s="1240"/>
      <c r="AA360" s="1240"/>
    </row>
    <row r="361" spans="1:27" ht="12.75">
      <c r="A361" s="1234">
        <v>345</v>
      </c>
      <c r="B361" s="1240"/>
      <c r="C361" s="1240"/>
      <c r="D361" s="1240"/>
      <c r="E361" s="1240"/>
      <c r="F361" s="1240"/>
      <c r="G361" s="1240"/>
      <c r="H361" s="1240"/>
      <c r="I361" s="1240"/>
      <c r="J361" s="1240"/>
      <c r="K361" s="1240"/>
      <c r="L361" s="1240"/>
      <c r="M361" s="1240"/>
      <c r="N361" s="1240"/>
      <c r="O361" s="1240"/>
      <c r="P361" s="1240"/>
      <c r="Q361" s="1240"/>
      <c r="R361" s="1240"/>
      <c r="S361" s="1240"/>
      <c r="T361" s="1240"/>
      <c r="U361" s="1240"/>
      <c r="V361" s="1240"/>
      <c r="W361" s="1240"/>
      <c r="X361" s="1240"/>
      <c r="Y361" s="1240"/>
      <c r="Z361" s="1240"/>
      <c r="AA361" s="1240"/>
    </row>
    <row r="362" spans="1:27" ht="12.75">
      <c r="A362" s="1234">
        <v>346</v>
      </c>
      <c r="B362" s="1240"/>
      <c r="C362" s="1240"/>
      <c r="D362" s="1240"/>
      <c r="E362" s="1240"/>
      <c r="F362" s="1240"/>
      <c r="G362" s="1240"/>
      <c r="H362" s="1240"/>
      <c r="I362" s="1240"/>
      <c r="J362" s="1240"/>
      <c r="K362" s="1240"/>
      <c r="L362" s="1240"/>
      <c r="M362" s="1240"/>
      <c r="N362" s="1240"/>
      <c r="O362" s="1240"/>
      <c r="P362" s="1240"/>
      <c r="Q362" s="1240"/>
      <c r="R362" s="1240"/>
      <c r="S362" s="1240"/>
      <c r="T362" s="1240"/>
      <c r="U362" s="1240"/>
      <c r="V362" s="1240"/>
      <c r="W362" s="1240"/>
      <c r="X362" s="1240"/>
      <c r="Y362" s="1240"/>
      <c r="Z362" s="1240"/>
      <c r="AA362" s="1240"/>
    </row>
    <row r="363" spans="1:27" ht="12.75">
      <c r="A363" s="1234">
        <v>347</v>
      </c>
      <c r="B363" s="1240"/>
      <c r="C363" s="1240"/>
      <c r="D363" s="1240"/>
      <c r="E363" s="1240"/>
      <c r="F363" s="1240"/>
      <c r="G363" s="1240"/>
      <c r="H363" s="1240"/>
      <c r="I363" s="1240"/>
      <c r="J363" s="1240"/>
      <c r="K363" s="1240"/>
      <c r="L363" s="1240"/>
      <c r="M363" s="1240"/>
      <c r="N363" s="1240"/>
      <c r="O363" s="1240"/>
      <c r="P363" s="1240"/>
      <c r="Q363" s="1240"/>
      <c r="R363" s="1240"/>
      <c r="S363" s="1240"/>
      <c r="T363" s="1240"/>
      <c r="U363" s="1240"/>
      <c r="V363" s="1240"/>
      <c r="W363" s="1240"/>
      <c r="X363" s="1240"/>
      <c r="Y363" s="1240"/>
      <c r="Z363" s="1240"/>
      <c r="AA363" s="1240"/>
    </row>
    <row r="364" spans="1:27" ht="12.75">
      <c r="A364" s="1234">
        <v>348</v>
      </c>
      <c r="B364" s="1240"/>
      <c r="C364" s="1240"/>
      <c r="D364" s="1240"/>
      <c r="E364" s="1240"/>
      <c r="F364" s="1240"/>
      <c r="G364" s="1240"/>
      <c r="H364" s="1240"/>
      <c r="I364" s="1240"/>
      <c r="J364" s="1240"/>
      <c r="K364" s="1240"/>
      <c r="L364" s="1240"/>
      <c r="M364" s="1240"/>
      <c r="N364" s="1240"/>
      <c r="O364" s="1240"/>
      <c r="P364" s="1240"/>
      <c r="Q364" s="1240"/>
      <c r="R364" s="1240"/>
      <c r="S364" s="1240"/>
      <c r="T364" s="1240"/>
      <c r="U364" s="1240"/>
      <c r="V364" s="1240"/>
      <c r="W364" s="1240"/>
      <c r="X364" s="1240"/>
      <c r="Y364" s="1240"/>
      <c r="Z364" s="1240"/>
      <c r="AA364" s="1240"/>
    </row>
    <row r="365" spans="1:27" ht="12.75">
      <c r="A365" s="1234">
        <v>349</v>
      </c>
      <c r="B365" s="1240"/>
      <c r="C365" s="1240"/>
      <c r="D365" s="1240"/>
      <c r="E365" s="1240"/>
      <c r="F365" s="1240"/>
      <c r="G365" s="1240"/>
      <c r="H365" s="1240"/>
      <c r="I365" s="1240"/>
      <c r="J365" s="1240"/>
      <c r="K365" s="1240"/>
      <c r="L365" s="1240"/>
      <c r="M365" s="1240"/>
      <c r="N365" s="1240"/>
      <c r="O365" s="1240"/>
      <c r="P365" s="1240"/>
      <c r="Q365" s="1240"/>
      <c r="R365" s="1240"/>
      <c r="S365" s="1240"/>
      <c r="T365" s="1240"/>
      <c r="U365" s="1240"/>
      <c r="V365" s="1240"/>
      <c r="W365" s="1240"/>
      <c r="X365" s="1240"/>
      <c r="Y365" s="1240"/>
      <c r="Z365" s="1240"/>
      <c r="AA365" s="1240"/>
    </row>
    <row r="366" spans="1:27" ht="12.75">
      <c r="A366" s="1234">
        <v>350</v>
      </c>
      <c r="B366" s="1240"/>
      <c r="C366" s="1240"/>
      <c r="D366" s="1240"/>
      <c r="E366" s="1240"/>
      <c r="F366" s="1240"/>
      <c r="G366" s="1240"/>
      <c r="H366" s="1240"/>
      <c r="I366" s="1240"/>
      <c r="J366" s="1240"/>
      <c r="K366" s="1240"/>
      <c r="L366" s="1240"/>
      <c r="M366" s="1240"/>
      <c r="N366" s="1240"/>
      <c r="O366" s="1240"/>
      <c r="P366" s="1240"/>
      <c r="Q366" s="1240"/>
      <c r="R366" s="1240"/>
      <c r="S366" s="1240"/>
      <c r="T366" s="1240"/>
      <c r="U366" s="1240"/>
      <c r="V366" s="1240"/>
      <c r="W366" s="1240"/>
      <c r="X366" s="1240"/>
      <c r="Y366" s="1240"/>
      <c r="Z366" s="1240"/>
      <c r="AA366" s="1240"/>
    </row>
    <row r="367" spans="1:27" ht="12.75">
      <c r="A367" s="1234">
        <v>351</v>
      </c>
      <c r="B367" s="1240"/>
      <c r="C367" s="1240"/>
      <c r="D367" s="1240"/>
      <c r="E367" s="1240"/>
      <c r="F367" s="1240"/>
      <c r="G367" s="1240"/>
      <c r="H367" s="1240"/>
      <c r="I367" s="1240"/>
      <c r="J367" s="1240"/>
      <c r="K367" s="1240"/>
      <c r="L367" s="1240"/>
      <c r="M367" s="1240"/>
      <c r="N367" s="1240"/>
      <c r="O367" s="1240"/>
      <c r="P367" s="1240"/>
      <c r="Q367" s="1240"/>
      <c r="R367" s="1240"/>
      <c r="S367" s="1240"/>
      <c r="T367" s="1240"/>
      <c r="U367" s="1240"/>
      <c r="V367" s="1240"/>
      <c r="W367" s="1240"/>
      <c r="X367" s="1240"/>
      <c r="Y367" s="1240"/>
      <c r="Z367" s="1240"/>
      <c r="AA367" s="1240"/>
    </row>
    <row r="368" spans="1:27" ht="12.75">
      <c r="A368" s="1234">
        <v>352</v>
      </c>
      <c r="B368" s="1240"/>
      <c r="C368" s="1240"/>
      <c r="D368" s="1240"/>
      <c r="E368" s="1240"/>
      <c r="F368" s="1240"/>
      <c r="G368" s="1240"/>
      <c r="H368" s="1240"/>
      <c r="I368" s="1240"/>
      <c r="J368" s="1240"/>
      <c r="K368" s="1240"/>
      <c r="L368" s="1240"/>
      <c r="M368" s="1240"/>
      <c r="N368" s="1240"/>
      <c r="O368" s="1240"/>
      <c r="P368" s="1240"/>
      <c r="Q368" s="1240"/>
      <c r="R368" s="1240"/>
      <c r="S368" s="1240"/>
      <c r="T368" s="1240"/>
      <c r="U368" s="1240"/>
      <c r="V368" s="1240"/>
      <c r="W368" s="1240"/>
      <c r="X368" s="1240"/>
      <c r="Y368" s="1240"/>
      <c r="Z368" s="1240"/>
      <c r="AA368" s="1240"/>
    </row>
    <row r="369" spans="1:27" ht="12.75">
      <c r="A369" s="1234">
        <v>353</v>
      </c>
      <c r="B369" s="1240"/>
      <c r="C369" s="1240"/>
      <c r="D369" s="1240"/>
      <c r="E369" s="1240"/>
      <c r="F369" s="1240"/>
      <c r="G369" s="1240"/>
      <c r="H369" s="1240"/>
      <c r="I369" s="1240"/>
      <c r="J369" s="1240"/>
      <c r="K369" s="1240"/>
      <c r="L369" s="1240"/>
      <c r="M369" s="1240"/>
      <c r="N369" s="1240"/>
      <c r="O369" s="1240"/>
      <c r="P369" s="1240"/>
      <c r="Q369" s="1240"/>
      <c r="R369" s="1240"/>
      <c r="S369" s="1240"/>
      <c r="T369" s="1240"/>
      <c r="U369" s="1240"/>
      <c r="V369" s="1240"/>
      <c r="W369" s="1240"/>
      <c r="X369" s="1240"/>
      <c r="Y369" s="1240"/>
      <c r="Z369" s="1240"/>
      <c r="AA369" s="1240"/>
    </row>
    <row r="370" spans="1:27" ht="12.75">
      <c r="A370" s="1234">
        <v>354</v>
      </c>
      <c r="B370" s="1240"/>
      <c r="C370" s="1240"/>
      <c r="D370" s="1240"/>
      <c r="E370" s="1240"/>
      <c r="F370" s="1240"/>
      <c r="G370" s="1240"/>
      <c r="H370" s="1240"/>
      <c r="I370" s="1240"/>
      <c r="J370" s="1240"/>
      <c r="K370" s="1240"/>
      <c r="L370" s="1240"/>
      <c r="M370" s="1240"/>
      <c r="N370" s="1240"/>
      <c r="O370" s="1240"/>
      <c r="P370" s="1240"/>
      <c r="Q370" s="1240"/>
      <c r="R370" s="1240"/>
      <c r="S370" s="1240"/>
      <c r="T370" s="1240"/>
      <c r="U370" s="1240"/>
      <c r="V370" s="1240"/>
      <c r="W370" s="1240"/>
      <c r="X370" s="1240"/>
      <c r="Y370" s="1240"/>
      <c r="Z370" s="1240"/>
      <c r="AA370" s="1240"/>
    </row>
    <row r="371" spans="1:27" ht="12.75">
      <c r="A371" s="1234">
        <v>355</v>
      </c>
      <c r="B371" s="1240"/>
      <c r="C371" s="1240"/>
      <c r="D371" s="1240"/>
      <c r="E371" s="1240"/>
      <c r="F371" s="1240"/>
      <c r="G371" s="1240"/>
      <c r="H371" s="1240"/>
      <c r="I371" s="1240"/>
      <c r="J371" s="1240"/>
      <c r="K371" s="1240"/>
      <c r="L371" s="1240"/>
      <c r="M371" s="1240"/>
      <c r="N371" s="1240"/>
      <c r="O371" s="1240"/>
      <c r="P371" s="1240"/>
      <c r="Q371" s="1240"/>
      <c r="R371" s="1240"/>
      <c r="S371" s="1240"/>
      <c r="T371" s="1240"/>
      <c r="U371" s="1240"/>
      <c r="V371" s="1240"/>
      <c r="W371" s="1240"/>
      <c r="X371" s="1240"/>
      <c r="Y371" s="1240"/>
      <c r="Z371" s="1240"/>
      <c r="AA371" s="1240"/>
    </row>
    <row r="372" spans="1:27" ht="12.75">
      <c r="A372" s="1234">
        <v>356</v>
      </c>
      <c r="B372" s="1240"/>
      <c r="C372" s="1240"/>
      <c r="D372" s="1240"/>
      <c r="E372" s="1240"/>
      <c r="F372" s="1240"/>
      <c r="G372" s="1240"/>
      <c r="H372" s="1240"/>
      <c r="I372" s="1240"/>
      <c r="J372" s="1240"/>
      <c r="K372" s="1240"/>
      <c r="L372" s="1240"/>
      <c r="M372" s="1240"/>
      <c r="N372" s="1240"/>
      <c r="O372" s="1240"/>
      <c r="P372" s="1240"/>
      <c r="Q372" s="1240"/>
      <c r="R372" s="1240"/>
      <c r="S372" s="1240"/>
      <c r="T372" s="1240"/>
      <c r="U372" s="1240"/>
      <c r="V372" s="1240"/>
      <c r="W372" s="1240"/>
      <c r="X372" s="1240"/>
      <c r="Y372" s="1240"/>
      <c r="Z372" s="1240"/>
      <c r="AA372" s="1240"/>
    </row>
    <row r="373" spans="1:27" ht="12.75">
      <c r="A373" s="1234">
        <v>357</v>
      </c>
      <c r="B373" s="1240"/>
      <c r="C373" s="1240"/>
      <c r="D373" s="1240"/>
      <c r="E373" s="1240"/>
      <c r="F373" s="1240"/>
      <c r="G373" s="1240"/>
      <c r="H373" s="1240"/>
      <c r="I373" s="1240"/>
      <c r="J373" s="1240"/>
      <c r="K373" s="1240"/>
      <c r="L373" s="1240"/>
      <c r="M373" s="1240"/>
      <c r="N373" s="1240"/>
      <c r="O373" s="1240"/>
      <c r="P373" s="1240"/>
      <c r="Q373" s="1240"/>
      <c r="R373" s="1240"/>
      <c r="S373" s="1240"/>
      <c r="T373" s="1240"/>
      <c r="U373" s="1240"/>
      <c r="V373" s="1240"/>
      <c r="W373" s="1240"/>
      <c r="X373" s="1240"/>
      <c r="Y373" s="1240"/>
      <c r="Z373" s="1240"/>
      <c r="AA373" s="1240"/>
    </row>
    <row r="374" spans="1:27" ht="12.75">
      <c r="A374" s="1234">
        <v>358</v>
      </c>
      <c r="B374" s="1240"/>
      <c r="C374" s="1240"/>
      <c r="D374" s="1240"/>
      <c r="E374" s="1240"/>
      <c r="F374" s="1240"/>
      <c r="G374" s="1240"/>
      <c r="H374" s="1240"/>
      <c r="I374" s="1240"/>
      <c r="J374" s="1240"/>
      <c r="K374" s="1240"/>
      <c r="L374" s="1240"/>
      <c r="M374" s="1240"/>
      <c r="N374" s="1240"/>
      <c r="O374" s="1240"/>
      <c r="P374" s="1240"/>
      <c r="Q374" s="1240"/>
      <c r="R374" s="1240"/>
      <c r="S374" s="1240"/>
      <c r="T374" s="1240"/>
      <c r="U374" s="1240"/>
      <c r="V374" s="1240"/>
      <c r="W374" s="1240"/>
      <c r="X374" s="1240"/>
      <c r="Y374" s="1240"/>
      <c r="Z374" s="1240"/>
      <c r="AA374" s="1240"/>
    </row>
    <row r="375" spans="1:27" ht="12.75">
      <c r="A375" s="1234">
        <v>359</v>
      </c>
      <c r="B375" s="1240"/>
      <c r="C375" s="1240"/>
      <c r="D375" s="1240"/>
      <c r="E375" s="1240"/>
      <c r="F375" s="1240"/>
      <c r="G375" s="1240"/>
      <c r="H375" s="1240"/>
      <c r="I375" s="1240"/>
      <c r="J375" s="1240"/>
      <c r="K375" s="1240"/>
      <c r="L375" s="1240"/>
      <c r="M375" s="1240"/>
      <c r="N375" s="1240"/>
      <c r="O375" s="1240"/>
      <c r="P375" s="1240"/>
      <c r="Q375" s="1240"/>
      <c r="R375" s="1240"/>
      <c r="S375" s="1240"/>
      <c r="T375" s="1240"/>
      <c r="U375" s="1240"/>
      <c r="V375" s="1240"/>
      <c r="W375" s="1240"/>
      <c r="X375" s="1240"/>
      <c r="Y375" s="1240"/>
      <c r="Z375" s="1240"/>
      <c r="AA375" s="1240"/>
    </row>
    <row r="376" spans="1:27" ht="12.75">
      <c r="A376" s="1234">
        <v>360</v>
      </c>
      <c r="B376" s="1240"/>
      <c r="C376" s="1240"/>
      <c r="D376" s="1240"/>
      <c r="E376" s="1240"/>
      <c r="F376" s="1240"/>
      <c r="G376" s="1240"/>
      <c r="H376" s="1240"/>
      <c r="I376" s="1240"/>
      <c r="J376" s="1240"/>
      <c r="K376" s="1240"/>
      <c r="L376" s="1240"/>
      <c r="M376" s="1240"/>
      <c r="N376" s="1240"/>
      <c r="O376" s="1240"/>
      <c r="P376" s="1240"/>
      <c r="Q376" s="1240"/>
      <c r="R376" s="1240"/>
      <c r="S376" s="1240"/>
      <c r="T376" s="1240"/>
      <c r="U376" s="1240"/>
      <c r="V376" s="1240"/>
      <c r="W376" s="1240"/>
      <c r="X376" s="1240"/>
      <c r="Y376" s="1240"/>
      <c r="Z376" s="1240"/>
      <c r="AA376" s="1240"/>
    </row>
    <row r="377" spans="1:27" ht="12.75">
      <c r="A377" s="1234">
        <v>361</v>
      </c>
      <c r="B377" s="1240"/>
      <c r="C377" s="1240"/>
      <c r="D377" s="1240"/>
      <c r="E377" s="1240"/>
      <c r="F377" s="1240"/>
      <c r="G377" s="1240"/>
      <c r="H377" s="1240"/>
      <c r="I377" s="1240"/>
      <c r="J377" s="1240"/>
      <c r="K377" s="1240"/>
      <c r="L377" s="1240"/>
      <c r="M377" s="1240"/>
      <c r="N377" s="1240"/>
      <c r="O377" s="1240"/>
      <c r="P377" s="1240"/>
      <c r="Q377" s="1240"/>
      <c r="R377" s="1240"/>
      <c r="S377" s="1240"/>
      <c r="T377" s="1240"/>
      <c r="U377" s="1240"/>
      <c r="V377" s="1240"/>
      <c r="W377" s="1240"/>
      <c r="X377" s="1240"/>
      <c r="Y377" s="1240"/>
      <c r="Z377" s="1240"/>
      <c r="AA377" s="1240"/>
    </row>
    <row r="378" spans="1:27" ht="12.75">
      <c r="A378" s="1234">
        <v>362</v>
      </c>
      <c r="B378" s="1240"/>
      <c r="C378" s="1240"/>
      <c r="D378" s="1240"/>
      <c r="E378" s="1240"/>
      <c r="F378" s="1240"/>
      <c r="G378" s="1240"/>
      <c r="H378" s="1240"/>
      <c r="I378" s="1240"/>
      <c r="J378" s="1240"/>
      <c r="K378" s="1240"/>
      <c r="L378" s="1240"/>
      <c r="M378" s="1240"/>
      <c r="N378" s="1240"/>
      <c r="O378" s="1240"/>
      <c r="P378" s="1240"/>
      <c r="Q378" s="1240"/>
      <c r="R378" s="1240"/>
      <c r="S378" s="1240"/>
      <c r="T378" s="1240"/>
      <c r="U378" s="1240"/>
      <c r="V378" s="1240"/>
      <c r="W378" s="1240"/>
      <c r="X378" s="1240"/>
      <c r="Y378" s="1240"/>
      <c r="Z378" s="1240"/>
      <c r="AA378" s="1240"/>
    </row>
    <row r="379" spans="1:27" ht="12.75">
      <c r="A379" s="1234">
        <v>363</v>
      </c>
      <c r="B379" s="1240"/>
      <c r="C379" s="1240"/>
      <c r="D379" s="1240"/>
      <c r="E379" s="1240"/>
      <c r="F379" s="1240"/>
      <c r="G379" s="1240"/>
      <c r="H379" s="1240"/>
      <c r="I379" s="1240"/>
      <c r="J379" s="1240"/>
      <c r="K379" s="1240"/>
      <c r="L379" s="1240"/>
      <c r="M379" s="1240"/>
      <c r="N379" s="1240"/>
      <c r="O379" s="1240"/>
      <c r="P379" s="1240"/>
      <c r="Q379" s="1240"/>
      <c r="R379" s="1240"/>
      <c r="S379" s="1240"/>
      <c r="T379" s="1240"/>
      <c r="U379" s="1240"/>
      <c r="V379" s="1240"/>
      <c r="W379" s="1240"/>
      <c r="X379" s="1240"/>
      <c r="Y379" s="1240"/>
      <c r="Z379" s="1240"/>
      <c r="AA379" s="1240"/>
    </row>
    <row r="380" spans="1:27" ht="12.75">
      <c r="A380" s="1234">
        <v>364</v>
      </c>
      <c r="B380" s="1240"/>
      <c r="C380" s="1240"/>
      <c r="D380" s="1240"/>
      <c r="E380" s="1240"/>
      <c r="F380" s="1240"/>
      <c r="G380" s="1240"/>
      <c r="H380" s="1240"/>
      <c r="I380" s="1240"/>
      <c r="J380" s="1240"/>
      <c r="K380" s="1240"/>
      <c r="L380" s="1240"/>
      <c r="M380" s="1240"/>
      <c r="N380" s="1240"/>
      <c r="O380" s="1240"/>
      <c r="P380" s="1240"/>
      <c r="Q380" s="1240"/>
      <c r="R380" s="1240"/>
      <c r="S380" s="1240"/>
      <c r="T380" s="1240"/>
      <c r="U380" s="1240"/>
      <c r="V380" s="1240"/>
      <c r="W380" s="1240"/>
      <c r="X380" s="1240"/>
      <c r="Y380" s="1240"/>
      <c r="Z380" s="1240"/>
      <c r="AA380" s="1240"/>
    </row>
    <row r="381" spans="1:27" ht="12.75">
      <c r="A381" s="1234">
        <v>365</v>
      </c>
      <c r="B381" s="1240"/>
      <c r="C381" s="1240"/>
      <c r="D381" s="1240"/>
      <c r="E381" s="1240"/>
      <c r="F381" s="1240"/>
      <c r="G381" s="1240"/>
      <c r="H381" s="1240"/>
      <c r="I381" s="1240"/>
      <c r="J381" s="1240"/>
      <c r="K381" s="1240"/>
      <c r="L381" s="1240"/>
      <c r="M381" s="1240"/>
      <c r="N381" s="1240"/>
      <c r="O381" s="1240"/>
      <c r="P381" s="1240"/>
      <c r="Q381" s="1240"/>
      <c r="R381" s="1240"/>
      <c r="S381" s="1240"/>
      <c r="T381" s="1240"/>
      <c r="U381" s="1240"/>
      <c r="V381" s="1240"/>
      <c r="W381" s="1240"/>
      <c r="X381" s="1240"/>
      <c r="Y381" s="1240"/>
      <c r="Z381" s="1240"/>
      <c r="AA381" s="1240"/>
    </row>
    <row r="382" spans="1:27" ht="12.75">
      <c r="A382" s="1234">
        <v>366</v>
      </c>
      <c r="B382" s="1240"/>
      <c r="C382" s="1240"/>
      <c r="D382" s="1240"/>
      <c r="E382" s="1240"/>
      <c r="F382" s="1240"/>
      <c r="G382" s="1240"/>
      <c r="H382" s="1240"/>
      <c r="I382" s="1240"/>
      <c r="J382" s="1240"/>
      <c r="K382" s="1240"/>
      <c r="L382" s="1240"/>
      <c r="M382" s="1240"/>
      <c r="N382" s="1240"/>
      <c r="O382" s="1240"/>
      <c r="P382" s="1240"/>
      <c r="Q382" s="1240"/>
      <c r="R382" s="1240"/>
      <c r="S382" s="1240"/>
      <c r="T382" s="1240"/>
      <c r="U382" s="1240"/>
      <c r="V382" s="1240"/>
      <c r="W382" s="1240"/>
      <c r="X382" s="1240"/>
      <c r="Y382" s="1240"/>
      <c r="Z382" s="1240"/>
      <c r="AA382" s="1240"/>
    </row>
    <row r="383" spans="1:27" ht="12.75">
      <c r="A383" s="1234">
        <v>367</v>
      </c>
      <c r="B383" s="1240"/>
      <c r="C383" s="1240"/>
      <c r="D383" s="1240"/>
      <c r="E383" s="1240"/>
      <c r="F383" s="1240"/>
      <c r="G383" s="1240"/>
      <c r="H383" s="1240"/>
      <c r="I383" s="1240"/>
      <c r="J383" s="1240"/>
      <c r="K383" s="1240"/>
      <c r="L383" s="1240"/>
      <c r="M383" s="1240"/>
      <c r="N383" s="1240"/>
      <c r="O383" s="1240"/>
      <c r="P383" s="1240"/>
      <c r="Q383" s="1240"/>
      <c r="R383" s="1240"/>
      <c r="S383" s="1240"/>
      <c r="T383" s="1240"/>
      <c r="U383" s="1240"/>
      <c r="V383" s="1240"/>
      <c r="W383" s="1240"/>
      <c r="X383" s="1240"/>
      <c r="Y383" s="1240"/>
      <c r="Z383" s="1240"/>
      <c r="AA383" s="1240"/>
    </row>
    <row r="384" spans="1:27" ht="12.75">
      <c r="A384" s="1234">
        <v>368</v>
      </c>
      <c r="B384" s="1240"/>
      <c r="C384" s="1240"/>
      <c r="D384" s="1240"/>
      <c r="E384" s="1240"/>
      <c r="F384" s="1240"/>
      <c r="G384" s="1240"/>
      <c r="H384" s="1240"/>
      <c r="I384" s="1240"/>
      <c r="J384" s="1240"/>
      <c r="K384" s="1240"/>
      <c r="L384" s="1240"/>
      <c r="M384" s="1240"/>
      <c r="N384" s="1240"/>
      <c r="O384" s="1240"/>
      <c r="P384" s="1240"/>
      <c r="Q384" s="1240"/>
      <c r="R384" s="1240"/>
      <c r="S384" s="1240"/>
      <c r="T384" s="1240"/>
      <c r="U384" s="1240"/>
      <c r="V384" s="1240"/>
      <c r="W384" s="1240"/>
      <c r="X384" s="1240"/>
      <c r="Y384" s="1240"/>
      <c r="Z384" s="1240"/>
      <c r="AA384" s="1240"/>
    </row>
    <row r="385" spans="1:27" ht="12.75">
      <c r="A385" s="1234">
        <v>369</v>
      </c>
      <c r="B385" s="1240"/>
      <c r="C385" s="1240"/>
      <c r="D385" s="1240"/>
      <c r="E385" s="1240"/>
      <c r="F385" s="1240"/>
      <c r="G385" s="1240"/>
      <c r="H385" s="1240"/>
      <c r="I385" s="1240"/>
      <c r="J385" s="1240"/>
      <c r="K385" s="1240"/>
      <c r="L385" s="1240"/>
      <c r="M385" s="1240"/>
      <c r="N385" s="1240"/>
      <c r="O385" s="1240"/>
      <c r="P385" s="1240"/>
      <c r="Q385" s="1240"/>
      <c r="R385" s="1240"/>
      <c r="S385" s="1240"/>
      <c r="T385" s="1240"/>
      <c r="U385" s="1240"/>
      <c r="V385" s="1240"/>
      <c r="W385" s="1240"/>
      <c r="X385" s="1240"/>
      <c r="Y385" s="1240"/>
      <c r="Z385" s="1240"/>
      <c r="AA385" s="1240"/>
    </row>
    <row r="386" spans="1:27" ht="12.75">
      <c r="A386" s="1234">
        <v>370</v>
      </c>
      <c r="B386" s="1240"/>
      <c r="C386" s="1240"/>
      <c r="D386" s="1240"/>
      <c r="E386" s="1240"/>
      <c r="F386" s="1240"/>
      <c r="G386" s="1240"/>
      <c r="H386" s="1240"/>
      <c r="I386" s="1240"/>
      <c r="J386" s="1240"/>
      <c r="K386" s="1240"/>
      <c r="L386" s="1240"/>
      <c r="M386" s="1240"/>
      <c r="N386" s="1240"/>
      <c r="O386" s="1240"/>
      <c r="P386" s="1240"/>
      <c r="Q386" s="1240"/>
      <c r="R386" s="1240"/>
      <c r="S386" s="1240"/>
      <c r="T386" s="1240"/>
      <c r="U386" s="1240"/>
      <c r="V386" s="1240"/>
      <c r="W386" s="1240"/>
      <c r="X386" s="1240"/>
      <c r="Y386" s="1240"/>
      <c r="Z386" s="1240"/>
      <c r="AA386" s="1240"/>
    </row>
    <row r="387" spans="1:27" ht="12.75">
      <c r="A387" s="1234">
        <v>371</v>
      </c>
      <c r="B387" s="1240"/>
      <c r="C387" s="1240"/>
      <c r="D387" s="1240"/>
      <c r="E387" s="1240"/>
      <c r="F387" s="1240"/>
      <c r="G387" s="1240"/>
      <c r="H387" s="1240"/>
      <c r="I387" s="1240"/>
      <c r="J387" s="1240"/>
      <c r="K387" s="1240"/>
      <c r="L387" s="1240"/>
      <c r="M387" s="1240"/>
      <c r="N387" s="1240"/>
      <c r="O387" s="1240"/>
      <c r="P387" s="1240"/>
      <c r="Q387" s="1240"/>
      <c r="R387" s="1240"/>
      <c r="S387" s="1240"/>
      <c r="T387" s="1240"/>
      <c r="U387" s="1240"/>
      <c r="V387" s="1240"/>
      <c r="W387" s="1240"/>
      <c r="X387" s="1240"/>
      <c r="Y387" s="1240"/>
      <c r="Z387" s="1240"/>
      <c r="AA387" s="1240"/>
    </row>
    <row r="388" spans="1:27" ht="12.75">
      <c r="A388" s="1234">
        <v>372</v>
      </c>
      <c r="B388" s="1240"/>
      <c r="C388" s="1240"/>
      <c r="D388" s="1240"/>
      <c r="E388" s="1240"/>
      <c r="F388" s="1240"/>
      <c r="G388" s="1240"/>
      <c r="H388" s="1240"/>
      <c r="I388" s="1240"/>
      <c r="J388" s="1240"/>
      <c r="K388" s="1240"/>
      <c r="L388" s="1240"/>
      <c r="M388" s="1240"/>
      <c r="N388" s="1240"/>
      <c r="O388" s="1240"/>
      <c r="P388" s="1240"/>
      <c r="Q388" s="1240"/>
      <c r="R388" s="1240"/>
      <c r="S388" s="1240"/>
      <c r="T388" s="1240"/>
      <c r="U388" s="1240"/>
      <c r="V388" s="1240"/>
      <c r="W388" s="1240"/>
      <c r="X388" s="1240"/>
      <c r="Y388" s="1240"/>
      <c r="Z388" s="1240"/>
      <c r="AA388" s="1240"/>
    </row>
    <row r="389" spans="1:27" ht="12.75">
      <c r="A389" s="1234">
        <v>373</v>
      </c>
      <c r="B389" s="1240"/>
      <c r="C389" s="1240"/>
      <c r="D389" s="1240"/>
      <c r="E389" s="1240"/>
      <c r="F389" s="1240"/>
      <c r="G389" s="1240"/>
      <c r="H389" s="1240"/>
      <c r="I389" s="1240"/>
      <c r="J389" s="1240"/>
      <c r="K389" s="1240"/>
      <c r="L389" s="1240"/>
      <c r="M389" s="1240"/>
      <c r="N389" s="1240"/>
      <c r="O389" s="1240"/>
      <c r="P389" s="1240"/>
      <c r="Q389" s="1240"/>
      <c r="R389" s="1240"/>
      <c r="S389" s="1240"/>
      <c r="T389" s="1240"/>
      <c r="U389" s="1240"/>
      <c r="V389" s="1240"/>
      <c r="W389" s="1240"/>
      <c r="X389" s="1240"/>
      <c r="Y389" s="1240"/>
      <c r="Z389" s="1240"/>
      <c r="AA389" s="1240"/>
    </row>
    <row r="390" spans="1:27" ht="12.75">
      <c r="A390" s="1234">
        <v>374</v>
      </c>
      <c r="B390" s="1240"/>
      <c r="C390" s="1240"/>
      <c r="D390" s="1240"/>
      <c r="E390" s="1240"/>
      <c r="F390" s="1240"/>
      <c r="G390" s="1240"/>
      <c r="H390" s="1240"/>
      <c r="I390" s="1240"/>
      <c r="J390" s="1240"/>
      <c r="K390" s="1240"/>
      <c r="L390" s="1240"/>
      <c r="M390" s="1240"/>
      <c r="N390" s="1240"/>
      <c r="O390" s="1240"/>
      <c r="P390" s="1240"/>
      <c r="Q390" s="1240"/>
      <c r="R390" s="1240"/>
      <c r="S390" s="1240"/>
      <c r="T390" s="1240"/>
      <c r="U390" s="1240"/>
      <c r="V390" s="1240"/>
      <c r="W390" s="1240"/>
      <c r="X390" s="1240"/>
      <c r="Y390" s="1240"/>
      <c r="Z390" s="1240"/>
      <c r="AA390" s="1240"/>
    </row>
    <row r="391" spans="1:27" ht="12.75">
      <c r="A391" s="1234">
        <v>375</v>
      </c>
      <c r="B391" s="1240"/>
      <c r="C391" s="1240"/>
      <c r="D391" s="1240"/>
      <c r="E391" s="1240"/>
      <c r="F391" s="1240"/>
      <c r="G391" s="1240"/>
      <c r="H391" s="1240"/>
      <c r="I391" s="1240"/>
      <c r="J391" s="1240"/>
      <c r="K391" s="1240"/>
      <c r="L391" s="1240"/>
      <c r="M391" s="1240"/>
      <c r="N391" s="1240"/>
      <c r="O391" s="1240"/>
      <c r="P391" s="1240"/>
      <c r="Q391" s="1240"/>
      <c r="R391" s="1240"/>
      <c r="S391" s="1240"/>
      <c r="T391" s="1240"/>
      <c r="U391" s="1240"/>
      <c r="V391" s="1240"/>
      <c r="W391" s="1240"/>
      <c r="X391" s="1240"/>
      <c r="Y391" s="1240"/>
      <c r="Z391" s="1240"/>
      <c r="AA391" s="1240"/>
    </row>
    <row r="392" spans="1:27" ht="12.75">
      <c r="A392" s="1234">
        <v>376</v>
      </c>
      <c r="B392" s="1240"/>
      <c r="C392" s="1240"/>
      <c r="D392" s="1240"/>
      <c r="E392" s="1240"/>
      <c r="F392" s="1240"/>
      <c r="G392" s="1240"/>
      <c r="H392" s="1240"/>
      <c r="I392" s="1240"/>
      <c r="J392" s="1240"/>
      <c r="K392" s="1240"/>
      <c r="L392" s="1240"/>
      <c r="M392" s="1240"/>
      <c r="N392" s="1240"/>
      <c r="O392" s="1240"/>
      <c r="P392" s="1240"/>
      <c r="Q392" s="1240"/>
      <c r="R392" s="1240"/>
      <c r="S392" s="1240"/>
      <c r="T392" s="1240"/>
      <c r="U392" s="1240"/>
      <c r="V392" s="1240"/>
      <c r="W392" s="1240"/>
      <c r="X392" s="1240"/>
      <c r="Y392" s="1240"/>
      <c r="Z392" s="1240"/>
      <c r="AA392" s="1240"/>
    </row>
    <row r="393" spans="1:27" ht="12.75">
      <c r="A393" s="1234">
        <v>377</v>
      </c>
      <c r="B393" s="1240"/>
      <c r="C393" s="1240"/>
      <c r="D393" s="1240"/>
      <c r="E393" s="1240"/>
      <c r="F393" s="1240"/>
      <c r="G393" s="1240"/>
      <c r="H393" s="1240"/>
      <c r="I393" s="1240"/>
      <c r="J393" s="1240"/>
      <c r="K393" s="1240"/>
      <c r="L393" s="1240"/>
      <c r="M393" s="1240"/>
      <c r="N393" s="1240"/>
      <c r="O393" s="1240"/>
      <c r="P393" s="1240"/>
      <c r="Q393" s="1240"/>
      <c r="R393" s="1240"/>
      <c r="S393" s="1240"/>
      <c r="T393" s="1240"/>
      <c r="U393" s="1240"/>
      <c r="V393" s="1240"/>
      <c r="W393" s="1240"/>
      <c r="X393" s="1240"/>
      <c r="Y393" s="1240"/>
      <c r="Z393" s="1240"/>
      <c r="AA393" s="1240"/>
    </row>
    <row r="394" spans="1:27" ht="12.75">
      <c r="A394" s="1234">
        <v>378</v>
      </c>
      <c r="B394" s="1240"/>
      <c r="C394" s="1240"/>
      <c r="D394" s="1240"/>
      <c r="E394" s="1240"/>
      <c r="F394" s="1240"/>
      <c r="G394" s="1240"/>
      <c r="H394" s="1240"/>
      <c r="I394" s="1240"/>
      <c r="J394" s="1240"/>
      <c r="K394" s="1240"/>
      <c r="L394" s="1240"/>
      <c r="M394" s="1240"/>
      <c r="N394" s="1240"/>
      <c r="O394" s="1240"/>
      <c r="P394" s="1240"/>
      <c r="Q394" s="1240"/>
      <c r="R394" s="1240"/>
      <c r="S394" s="1240"/>
      <c r="T394" s="1240"/>
      <c r="U394" s="1240"/>
      <c r="V394" s="1240"/>
      <c r="W394" s="1240"/>
      <c r="X394" s="1240"/>
      <c r="Y394" s="1240"/>
      <c r="Z394" s="1240"/>
      <c r="AA394" s="1240"/>
    </row>
    <row r="395" spans="1:27" ht="12.75">
      <c r="A395" s="1234">
        <v>379</v>
      </c>
      <c r="B395" s="1240"/>
      <c r="C395" s="1240"/>
      <c r="D395" s="1240"/>
      <c r="E395" s="1240"/>
      <c r="F395" s="1240"/>
      <c r="G395" s="1240"/>
      <c r="H395" s="1240"/>
      <c r="I395" s="1240"/>
      <c r="J395" s="1240"/>
      <c r="K395" s="1240"/>
      <c r="L395" s="1240"/>
      <c r="M395" s="1240"/>
      <c r="N395" s="1240"/>
      <c r="O395" s="1240"/>
      <c r="P395" s="1240"/>
      <c r="Q395" s="1240"/>
      <c r="R395" s="1240"/>
      <c r="S395" s="1240"/>
      <c r="T395" s="1240"/>
      <c r="U395" s="1240"/>
      <c r="V395" s="1240"/>
      <c r="W395" s="1240"/>
      <c r="X395" s="1240"/>
      <c r="Y395" s="1240"/>
      <c r="Z395" s="1240"/>
      <c r="AA395" s="1240"/>
    </row>
    <row r="396" spans="1:27" ht="12.75">
      <c r="A396" s="1234">
        <v>380</v>
      </c>
      <c r="B396" s="1240"/>
      <c r="C396" s="1240"/>
      <c r="D396" s="1240"/>
      <c r="E396" s="1240"/>
      <c r="F396" s="1240"/>
      <c r="G396" s="1240"/>
      <c r="H396" s="1240"/>
      <c r="I396" s="1240"/>
      <c r="J396" s="1240"/>
      <c r="K396" s="1240"/>
      <c r="L396" s="1240"/>
      <c r="M396" s="1240"/>
      <c r="N396" s="1240"/>
      <c r="O396" s="1240"/>
      <c r="P396" s="1240"/>
      <c r="Q396" s="1240"/>
      <c r="R396" s="1240"/>
      <c r="S396" s="1240"/>
      <c r="T396" s="1240"/>
      <c r="U396" s="1240"/>
      <c r="V396" s="1240"/>
      <c r="W396" s="1240"/>
      <c r="X396" s="1240"/>
      <c r="Y396" s="1240"/>
      <c r="Z396" s="1240"/>
      <c r="AA396" s="1240"/>
    </row>
    <row r="397" spans="1:27" ht="12.75">
      <c r="A397" s="1234">
        <v>381</v>
      </c>
      <c r="B397" s="1240"/>
      <c r="C397" s="1240"/>
      <c r="D397" s="1240"/>
      <c r="E397" s="1240"/>
      <c r="F397" s="1240"/>
      <c r="G397" s="1240"/>
      <c r="H397" s="1240"/>
      <c r="I397" s="1240"/>
      <c r="J397" s="1240"/>
      <c r="K397" s="1240"/>
      <c r="L397" s="1240"/>
      <c r="M397" s="1240"/>
      <c r="N397" s="1240"/>
      <c r="O397" s="1240"/>
      <c r="P397" s="1240"/>
      <c r="Q397" s="1240"/>
      <c r="R397" s="1240"/>
      <c r="S397" s="1240"/>
      <c r="T397" s="1240"/>
      <c r="U397" s="1240"/>
      <c r="V397" s="1240"/>
      <c r="W397" s="1240"/>
      <c r="X397" s="1240"/>
      <c r="Y397" s="1240"/>
      <c r="Z397" s="1240"/>
      <c r="AA397" s="1240"/>
    </row>
    <row r="398" spans="1:27" ht="12.75">
      <c r="A398" s="1234">
        <v>382</v>
      </c>
      <c r="B398" s="1240"/>
      <c r="C398" s="1240"/>
      <c r="D398" s="1240"/>
      <c r="E398" s="1240"/>
      <c r="F398" s="1240"/>
      <c r="G398" s="1240"/>
      <c r="H398" s="1240"/>
      <c r="I398" s="1240"/>
      <c r="J398" s="1240"/>
      <c r="K398" s="1240"/>
      <c r="L398" s="1240"/>
      <c r="M398" s="1240"/>
      <c r="N398" s="1240"/>
      <c r="O398" s="1240"/>
      <c r="P398" s="1240"/>
      <c r="Q398" s="1240"/>
      <c r="R398" s="1240"/>
      <c r="S398" s="1240"/>
      <c r="T398" s="1240"/>
      <c r="U398" s="1240"/>
      <c r="V398" s="1240"/>
      <c r="W398" s="1240"/>
      <c r="X398" s="1240"/>
      <c r="Y398" s="1240"/>
      <c r="Z398" s="1240"/>
      <c r="AA398" s="1240"/>
    </row>
    <row r="399" spans="1:27" ht="12.75">
      <c r="A399" s="1234">
        <v>383</v>
      </c>
      <c r="B399" s="1240"/>
      <c r="C399" s="1240"/>
      <c r="D399" s="1240"/>
      <c r="E399" s="1240"/>
      <c r="F399" s="1240"/>
      <c r="G399" s="1240"/>
      <c r="H399" s="1240"/>
      <c r="I399" s="1240"/>
      <c r="J399" s="1240"/>
      <c r="K399" s="1240"/>
      <c r="L399" s="1240"/>
      <c r="M399" s="1240"/>
      <c r="N399" s="1240"/>
      <c r="O399" s="1240"/>
      <c r="P399" s="1240"/>
      <c r="Q399" s="1240"/>
      <c r="R399" s="1240"/>
      <c r="S399" s="1240"/>
      <c r="T399" s="1240"/>
      <c r="U399" s="1240"/>
      <c r="V399" s="1240"/>
      <c r="W399" s="1240"/>
      <c r="X399" s="1240"/>
      <c r="Y399" s="1240"/>
      <c r="Z399" s="1240"/>
      <c r="AA399" s="1240"/>
    </row>
    <row r="400" spans="1:27" ht="12.75">
      <c r="A400" s="1234">
        <v>384</v>
      </c>
      <c r="B400" s="1240"/>
      <c r="C400" s="1240"/>
      <c r="D400" s="1240"/>
      <c r="E400" s="1240"/>
      <c r="F400" s="1240"/>
      <c r="G400" s="1240"/>
      <c r="H400" s="1240"/>
      <c r="I400" s="1240"/>
      <c r="J400" s="1240"/>
      <c r="K400" s="1240"/>
      <c r="L400" s="1240"/>
      <c r="M400" s="1240"/>
      <c r="N400" s="1240"/>
      <c r="O400" s="1240"/>
      <c r="P400" s="1240"/>
      <c r="Q400" s="1240"/>
      <c r="R400" s="1240"/>
      <c r="S400" s="1240"/>
      <c r="T400" s="1240"/>
      <c r="U400" s="1240"/>
      <c r="V400" s="1240"/>
      <c r="W400" s="1240"/>
      <c r="X400" s="1240"/>
      <c r="Y400" s="1240"/>
      <c r="Z400" s="1240"/>
      <c r="AA400" s="1240"/>
    </row>
    <row r="401" spans="1:27" ht="12.75">
      <c r="A401" s="1234">
        <v>385</v>
      </c>
      <c r="B401" s="1240"/>
      <c r="C401" s="1240"/>
      <c r="D401" s="1240"/>
      <c r="E401" s="1240"/>
      <c r="F401" s="1240"/>
      <c r="G401" s="1240"/>
      <c r="H401" s="1240"/>
      <c r="I401" s="1240"/>
      <c r="J401" s="1240"/>
      <c r="K401" s="1240"/>
      <c r="L401" s="1240"/>
      <c r="M401" s="1240"/>
      <c r="N401" s="1240"/>
      <c r="O401" s="1240"/>
      <c r="P401" s="1240"/>
      <c r="Q401" s="1240"/>
      <c r="R401" s="1240"/>
      <c r="S401" s="1240"/>
      <c r="T401" s="1240"/>
      <c r="U401" s="1240"/>
      <c r="V401" s="1240"/>
      <c r="W401" s="1240"/>
      <c r="X401" s="1240"/>
      <c r="Y401" s="1240"/>
      <c r="Z401" s="1240"/>
      <c r="AA401" s="1240"/>
    </row>
    <row r="402" spans="1:27" ht="12.75">
      <c r="A402" s="1234">
        <v>386</v>
      </c>
      <c r="B402" s="1240"/>
      <c r="C402" s="1240"/>
      <c r="D402" s="1240"/>
      <c r="E402" s="1240"/>
      <c r="F402" s="1240"/>
      <c r="G402" s="1240"/>
      <c r="H402" s="1240"/>
      <c r="I402" s="1240"/>
      <c r="J402" s="1240"/>
      <c r="K402" s="1240"/>
      <c r="L402" s="1240"/>
      <c r="M402" s="1240"/>
      <c r="N402" s="1240"/>
      <c r="O402" s="1240"/>
      <c r="P402" s="1240"/>
      <c r="Q402" s="1240"/>
      <c r="R402" s="1240"/>
      <c r="S402" s="1240"/>
      <c r="T402" s="1240"/>
      <c r="U402" s="1240"/>
      <c r="V402" s="1240"/>
      <c r="W402" s="1240"/>
      <c r="X402" s="1240"/>
      <c r="Y402" s="1240"/>
      <c r="Z402" s="1240"/>
      <c r="AA402" s="1240"/>
    </row>
    <row r="403" spans="1:27" ht="12.75">
      <c r="A403" s="1234">
        <v>387</v>
      </c>
      <c r="B403" s="1240"/>
      <c r="C403" s="1240"/>
      <c r="D403" s="1240"/>
      <c r="E403" s="1240"/>
      <c r="F403" s="1240"/>
      <c r="G403" s="1240"/>
      <c r="H403" s="1240"/>
      <c r="I403" s="1240"/>
      <c r="J403" s="1240"/>
      <c r="K403" s="1240"/>
      <c r="L403" s="1240"/>
      <c r="M403" s="1240"/>
      <c r="N403" s="1240"/>
      <c r="O403" s="1240"/>
      <c r="P403" s="1240"/>
      <c r="Q403" s="1240"/>
      <c r="R403" s="1240"/>
      <c r="S403" s="1240"/>
      <c r="T403" s="1240"/>
      <c r="U403" s="1240"/>
      <c r="V403" s="1240"/>
      <c r="W403" s="1240"/>
      <c r="X403" s="1240"/>
      <c r="Y403" s="1240"/>
      <c r="Z403" s="1240"/>
      <c r="AA403" s="1240"/>
    </row>
    <row r="404" spans="1:27" ht="12.75">
      <c r="A404" s="1234">
        <v>388</v>
      </c>
      <c r="B404" s="1240"/>
      <c r="C404" s="1240"/>
      <c r="D404" s="1240"/>
      <c r="E404" s="1240"/>
      <c r="F404" s="1240"/>
      <c r="G404" s="1240"/>
      <c r="H404" s="1240"/>
      <c r="I404" s="1240"/>
      <c r="J404" s="1240"/>
      <c r="K404" s="1240"/>
      <c r="L404" s="1240"/>
      <c r="M404" s="1240"/>
      <c r="N404" s="1240"/>
      <c r="O404" s="1240"/>
      <c r="P404" s="1240"/>
      <c r="Q404" s="1240"/>
      <c r="R404" s="1240"/>
      <c r="S404" s="1240"/>
      <c r="T404" s="1240"/>
      <c r="U404" s="1240"/>
      <c r="V404" s="1240"/>
      <c r="W404" s="1240"/>
      <c r="X404" s="1240"/>
      <c r="Y404" s="1240"/>
      <c r="Z404" s="1240"/>
      <c r="AA404" s="1240"/>
    </row>
    <row r="405" spans="1:27" ht="12.75">
      <c r="A405" s="1234">
        <v>389</v>
      </c>
      <c r="B405" s="1240"/>
      <c r="C405" s="1240"/>
      <c r="D405" s="1240"/>
      <c r="E405" s="1240"/>
      <c r="F405" s="1240"/>
      <c r="G405" s="1240"/>
      <c r="H405" s="1240"/>
      <c r="I405" s="1240"/>
      <c r="J405" s="1240"/>
      <c r="K405" s="1240"/>
      <c r="L405" s="1240"/>
      <c r="M405" s="1240"/>
      <c r="N405" s="1240"/>
      <c r="O405" s="1240"/>
      <c r="P405" s="1240"/>
      <c r="Q405" s="1240"/>
      <c r="R405" s="1240"/>
      <c r="S405" s="1240"/>
      <c r="T405" s="1240"/>
      <c r="U405" s="1240"/>
      <c r="V405" s="1240"/>
      <c r="W405" s="1240"/>
      <c r="X405" s="1240"/>
      <c r="Y405" s="1240"/>
      <c r="Z405" s="1240"/>
      <c r="AA405" s="1240"/>
    </row>
    <row r="406" spans="1:27" ht="12.75">
      <c r="A406" s="1234">
        <v>390</v>
      </c>
      <c r="B406" s="1240"/>
      <c r="C406" s="1240"/>
      <c r="D406" s="1240"/>
      <c r="E406" s="1240"/>
      <c r="F406" s="1240"/>
      <c r="G406" s="1240"/>
      <c r="H406" s="1240"/>
      <c r="I406" s="1240"/>
      <c r="J406" s="1240"/>
      <c r="K406" s="1240"/>
      <c r="L406" s="1240"/>
      <c r="M406" s="1240"/>
      <c r="N406" s="1240"/>
      <c r="O406" s="1240"/>
      <c r="P406" s="1240"/>
      <c r="Q406" s="1240"/>
      <c r="R406" s="1240"/>
      <c r="S406" s="1240"/>
      <c r="T406" s="1240"/>
      <c r="U406" s="1240"/>
      <c r="V406" s="1240"/>
      <c r="W406" s="1240"/>
      <c r="X406" s="1240"/>
      <c r="Y406" s="1240"/>
      <c r="Z406" s="1240"/>
      <c r="AA406" s="1240"/>
    </row>
    <row r="407" spans="1:27" ht="12.75">
      <c r="A407" s="1234">
        <v>391</v>
      </c>
      <c r="B407" s="1240"/>
      <c r="C407" s="1240"/>
      <c r="D407" s="1240"/>
      <c r="E407" s="1240"/>
      <c r="F407" s="1240"/>
      <c r="G407" s="1240"/>
      <c r="H407" s="1240"/>
      <c r="I407" s="1240"/>
      <c r="J407" s="1240"/>
      <c r="K407" s="1240"/>
      <c r="L407" s="1240"/>
      <c r="M407" s="1240"/>
      <c r="N407" s="1240"/>
      <c r="O407" s="1240"/>
      <c r="P407" s="1240"/>
      <c r="Q407" s="1240"/>
      <c r="R407" s="1240"/>
      <c r="S407" s="1240"/>
      <c r="T407" s="1240"/>
      <c r="U407" s="1240"/>
      <c r="V407" s="1240"/>
      <c r="W407" s="1240"/>
      <c r="X407" s="1240"/>
      <c r="Y407" s="1240"/>
      <c r="Z407" s="1240"/>
      <c r="AA407" s="1240"/>
    </row>
    <row r="408" spans="1:27" ht="12.75">
      <c r="A408" s="1234">
        <v>392</v>
      </c>
      <c r="B408" s="1240"/>
      <c r="C408" s="1240"/>
      <c r="D408" s="1240"/>
      <c r="E408" s="1240"/>
      <c r="F408" s="1240"/>
      <c r="G408" s="1240"/>
      <c r="H408" s="1240"/>
      <c r="I408" s="1240"/>
      <c r="J408" s="1240"/>
      <c r="K408" s="1240"/>
      <c r="L408" s="1240"/>
      <c r="M408" s="1240"/>
      <c r="N408" s="1240"/>
      <c r="O408" s="1240"/>
      <c r="P408" s="1240"/>
      <c r="Q408" s="1240"/>
      <c r="R408" s="1240"/>
      <c r="S408" s="1240"/>
      <c r="T408" s="1240"/>
      <c r="U408" s="1240"/>
      <c r="V408" s="1240"/>
      <c r="W408" s="1240"/>
      <c r="X408" s="1240"/>
      <c r="Y408" s="1240"/>
      <c r="Z408" s="1240"/>
      <c r="AA408" s="1240"/>
    </row>
    <row r="409" spans="1:27" ht="12.75">
      <c r="A409" s="1234">
        <v>393</v>
      </c>
      <c r="B409" s="1240"/>
      <c r="C409" s="1240"/>
      <c r="D409" s="1240"/>
      <c r="E409" s="1240"/>
      <c r="F409" s="1240"/>
      <c r="G409" s="1240"/>
      <c r="H409" s="1240"/>
      <c r="I409" s="1240"/>
      <c r="J409" s="1240"/>
      <c r="K409" s="1240"/>
      <c r="L409" s="1240"/>
      <c r="M409" s="1240"/>
      <c r="N409" s="1240"/>
      <c r="O409" s="1240"/>
      <c r="P409" s="1240"/>
      <c r="Q409" s="1240"/>
      <c r="R409" s="1240"/>
      <c r="S409" s="1240"/>
      <c r="T409" s="1240"/>
      <c r="U409" s="1240"/>
      <c r="V409" s="1240"/>
      <c r="W409" s="1240"/>
      <c r="X409" s="1240"/>
      <c r="Y409" s="1240"/>
      <c r="Z409" s="1240"/>
      <c r="AA409" s="1240"/>
    </row>
    <row r="410" spans="1:27" ht="12.75">
      <c r="A410" s="1234">
        <v>394</v>
      </c>
      <c r="B410" s="1240"/>
      <c r="C410" s="1240"/>
      <c r="D410" s="1240"/>
      <c r="E410" s="1240"/>
      <c r="F410" s="1240"/>
      <c r="G410" s="1240"/>
      <c r="H410" s="1240"/>
      <c r="I410" s="1240"/>
      <c r="J410" s="1240"/>
      <c r="K410" s="1240"/>
      <c r="L410" s="1240"/>
      <c r="M410" s="1240"/>
      <c r="N410" s="1240"/>
      <c r="O410" s="1240"/>
      <c r="P410" s="1240"/>
      <c r="Q410" s="1240"/>
      <c r="R410" s="1240"/>
      <c r="S410" s="1240"/>
      <c r="T410" s="1240"/>
      <c r="U410" s="1240"/>
      <c r="V410" s="1240"/>
      <c r="W410" s="1240"/>
      <c r="X410" s="1240"/>
      <c r="Y410" s="1240"/>
      <c r="Z410" s="1240"/>
      <c r="AA410" s="1240"/>
    </row>
    <row r="411" spans="1:27" ht="12.75">
      <c r="A411" s="1234">
        <v>395</v>
      </c>
      <c r="B411" s="1240"/>
      <c r="C411" s="1240"/>
      <c r="D411" s="1240"/>
      <c r="E411" s="1240"/>
      <c r="F411" s="1240"/>
      <c r="G411" s="1240"/>
      <c r="H411" s="1240"/>
      <c r="I411" s="1240"/>
      <c r="J411" s="1240"/>
      <c r="K411" s="1240"/>
      <c r="L411" s="1240"/>
      <c r="M411" s="1240"/>
      <c r="N411" s="1240"/>
      <c r="O411" s="1240"/>
      <c r="P411" s="1240"/>
      <c r="Q411" s="1240"/>
      <c r="R411" s="1240"/>
      <c r="S411" s="1240"/>
      <c r="T411" s="1240"/>
      <c r="U411" s="1240"/>
      <c r="V411" s="1240"/>
      <c r="W411" s="1240"/>
      <c r="X411" s="1240"/>
      <c r="Y411" s="1240"/>
      <c r="Z411" s="1240"/>
      <c r="AA411" s="1240"/>
    </row>
    <row r="412" spans="1:27" ht="12.75">
      <c r="A412" s="1234">
        <v>396</v>
      </c>
      <c r="B412" s="1240"/>
      <c r="C412" s="1240"/>
      <c r="D412" s="1240"/>
      <c r="E412" s="1240"/>
      <c r="F412" s="1240"/>
      <c r="G412" s="1240"/>
      <c r="H412" s="1240"/>
      <c r="I412" s="1240"/>
      <c r="J412" s="1240"/>
      <c r="K412" s="1240"/>
      <c r="L412" s="1240"/>
      <c r="M412" s="1240"/>
      <c r="N412" s="1240"/>
      <c r="O412" s="1240"/>
      <c r="P412" s="1240"/>
      <c r="Q412" s="1240"/>
      <c r="R412" s="1240"/>
      <c r="S412" s="1240"/>
      <c r="T412" s="1240"/>
      <c r="U412" s="1240"/>
      <c r="V412" s="1240"/>
      <c r="W412" s="1240"/>
      <c r="X412" s="1240"/>
      <c r="Y412" s="1240"/>
      <c r="Z412" s="1240"/>
      <c r="AA412" s="1240"/>
    </row>
    <row r="413" spans="1:27" ht="12.75">
      <c r="A413" s="1234">
        <v>397</v>
      </c>
      <c r="B413" s="1240"/>
      <c r="C413" s="1240"/>
      <c r="D413" s="1240"/>
      <c r="E413" s="1240"/>
      <c r="F413" s="1240"/>
      <c r="G413" s="1240"/>
      <c r="H413" s="1240"/>
      <c r="I413" s="1240"/>
      <c r="J413" s="1240"/>
      <c r="K413" s="1240"/>
      <c r="L413" s="1240"/>
      <c r="M413" s="1240"/>
      <c r="N413" s="1240"/>
      <c r="O413" s="1240"/>
      <c r="P413" s="1240"/>
      <c r="Q413" s="1240"/>
      <c r="R413" s="1240"/>
      <c r="S413" s="1240"/>
      <c r="T413" s="1240"/>
      <c r="U413" s="1240"/>
      <c r="V413" s="1240"/>
      <c r="W413" s="1240"/>
      <c r="X413" s="1240"/>
      <c r="Y413" s="1240"/>
      <c r="Z413" s="1240"/>
      <c r="AA413" s="1240"/>
    </row>
    <row r="414" spans="1:27" ht="12.75">
      <c r="A414" s="1234">
        <v>398</v>
      </c>
      <c r="B414" s="1240"/>
      <c r="C414" s="1240"/>
      <c r="D414" s="1240"/>
      <c r="E414" s="1240"/>
      <c r="F414" s="1240"/>
      <c r="G414" s="1240"/>
      <c r="H414" s="1240"/>
      <c r="I414" s="1240"/>
      <c r="J414" s="1240"/>
      <c r="K414" s="1240"/>
      <c r="L414" s="1240"/>
      <c r="M414" s="1240"/>
      <c r="N414" s="1240"/>
      <c r="O414" s="1240"/>
      <c r="P414" s="1240"/>
      <c r="Q414" s="1240"/>
      <c r="R414" s="1240"/>
      <c r="S414" s="1240"/>
      <c r="T414" s="1240"/>
      <c r="U414" s="1240"/>
      <c r="V414" s="1240"/>
      <c r="W414" s="1240"/>
      <c r="X414" s="1240"/>
      <c r="Y414" s="1240"/>
      <c r="Z414" s="1240"/>
      <c r="AA414" s="1240"/>
    </row>
    <row r="415" spans="1:27" ht="12.75">
      <c r="A415" s="1234">
        <v>399</v>
      </c>
      <c r="B415" s="1240"/>
      <c r="C415" s="1240"/>
      <c r="D415" s="1240"/>
      <c r="E415" s="1240"/>
      <c r="F415" s="1240"/>
      <c r="G415" s="1240"/>
      <c r="H415" s="1240"/>
      <c r="I415" s="1240"/>
      <c r="J415" s="1240"/>
      <c r="K415" s="1240"/>
      <c r="L415" s="1240"/>
      <c r="M415" s="1240"/>
      <c r="N415" s="1240"/>
      <c r="O415" s="1240"/>
      <c r="P415" s="1240"/>
      <c r="Q415" s="1240"/>
      <c r="R415" s="1240"/>
      <c r="S415" s="1240"/>
      <c r="T415" s="1240"/>
      <c r="U415" s="1240"/>
      <c r="V415" s="1240"/>
      <c r="W415" s="1240"/>
      <c r="X415" s="1240"/>
      <c r="Y415" s="1240"/>
      <c r="Z415" s="1240"/>
      <c r="AA415" s="1240"/>
    </row>
    <row r="416" spans="1:27" ht="12.75">
      <c r="A416" s="1234">
        <v>400</v>
      </c>
      <c r="B416" s="1240"/>
      <c r="C416" s="1240"/>
      <c r="D416" s="1240"/>
      <c r="E416" s="1240"/>
      <c r="F416" s="1240"/>
      <c r="G416" s="1240"/>
      <c r="H416" s="1240"/>
      <c r="I416" s="1240"/>
      <c r="J416" s="1240"/>
      <c r="K416" s="1240"/>
      <c r="L416" s="1240"/>
      <c r="M416" s="1240"/>
      <c r="N416" s="1240"/>
      <c r="O416" s="1240"/>
      <c r="P416" s="1240"/>
      <c r="Q416" s="1240"/>
      <c r="R416" s="1240"/>
      <c r="S416" s="1240"/>
      <c r="T416" s="1240"/>
      <c r="U416" s="1240"/>
      <c r="V416" s="1240"/>
      <c r="W416" s="1240"/>
      <c r="X416" s="1240"/>
      <c r="Y416" s="1240"/>
      <c r="Z416" s="1240"/>
      <c r="AA416" s="1240"/>
    </row>
    <row r="417" spans="1:27" ht="12.75">
      <c r="A417" s="1234">
        <v>401</v>
      </c>
      <c r="B417" s="1240"/>
      <c r="C417" s="1240"/>
      <c r="D417" s="1240"/>
      <c r="E417" s="1240"/>
      <c r="F417" s="1240"/>
      <c r="G417" s="1240"/>
      <c r="H417" s="1240"/>
      <c r="I417" s="1240"/>
      <c r="J417" s="1240"/>
      <c r="K417" s="1240"/>
      <c r="L417" s="1240"/>
      <c r="M417" s="1240"/>
      <c r="N417" s="1240"/>
      <c r="O417" s="1240"/>
      <c r="P417" s="1240"/>
      <c r="Q417" s="1240"/>
      <c r="R417" s="1240"/>
      <c r="S417" s="1240"/>
      <c r="T417" s="1240"/>
      <c r="U417" s="1240"/>
      <c r="V417" s="1240"/>
      <c r="W417" s="1240"/>
      <c r="X417" s="1240"/>
      <c r="Y417" s="1240"/>
      <c r="Z417" s="1240"/>
      <c r="AA417" s="1240"/>
    </row>
    <row r="418" spans="1:27" ht="12.75">
      <c r="A418" s="1234">
        <v>402</v>
      </c>
      <c r="B418" s="1240"/>
      <c r="C418" s="1240"/>
      <c r="D418" s="1240"/>
      <c r="E418" s="1240"/>
      <c r="F418" s="1240"/>
      <c r="G418" s="1240"/>
      <c r="H418" s="1240"/>
      <c r="I418" s="1240"/>
      <c r="J418" s="1240"/>
      <c r="K418" s="1240"/>
      <c r="L418" s="1240"/>
      <c r="M418" s="1240"/>
      <c r="N418" s="1240"/>
      <c r="O418" s="1240"/>
      <c r="P418" s="1240"/>
      <c r="Q418" s="1240"/>
      <c r="R418" s="1240"/>
      <c r="S418" s="1240"/>
      <c r="T418" s="1240"/>
      <c r="U418" s="1240"/>
      <c r="V418" s="1240"/>
      <c r="W418" s="1240"/>
      <c r="X418" s="1240"/>
      <c r="Y418" s="1240"/>
      <c r="Z418" s="1240"/>
      <c r="AA418" s="1240"/>
    </row>
    <row r="419" spans="1:27" ht="12.75">
      <c r="A419" s="1234">
        <v>403</v>
      </c>
      <c r="B419" s="1240"/>
      <c r="C419" s="1240"/>
      <c r="D419" s="1240"/>
      <c r="E419" s="1240"/>
      <c r="F419" s="1240"/>
      <c r="G419" s="1240"/>
      <c r="H419" s="1240"/>
      <c r="I419" s="1240"/>
      <c r="J419" s="1240"/>
      <c r="K419" s="1240"/>
      <c r="L419" s="1240"/>
      <c r="M419" s="1240"/>
      <c r="N419" s="1240"/>
      <c r="O419" s="1240"/>
      <c r="P419" s="1240"/>
      <c r="Q419" s="1240"/>
      <c r="R419" s="1240"/>
      <c r="S419" s="1240"/>
      <c r="T419" s="1240"/>
      <c r="U419" s="1240"/>
      <c r="V419" s="1240"/>
      <c r="W419" s="1240"/>
      <c r="X419" s="1240"/>
      <c r="Y419" s="1240"/>
      <c r="Z419" s="1240"/>
      <c r="AA419" s="1240"/>
    </row>
    <row r="420" spans="1:27" ht="12.75">
      <c r="A420" s="1234">
        <v>404</v>
      </c>
      <c r="B420" s="1240"/>
      <c r="C420" s="1240"/>
      <c r="D420" s="1240"/>
      <c r="E420" s="1240"/>
      <c r="F420" s="1240"/>
      <c r="G420" s="1240"/>
      <c r="H420" s="1240"/>
      <c r="I420" s="1240"/>
      <c r="J420" s="1240"/>
      <c r="K420" s="1240"/>
      <c r="L420" s="1240"/>
      <c r="M420" s="1240"/>
      <c r="N420" s="1240"/>
      <c r="O420" s="1240"/>
      <c r="P420" s="1240"/>
      <c r="Q420" s="1240"/>
      <c r="R420" s="1240"/>
      <c r="S420" s="1240"/>
      <c r="T420" s="1240"/>
      <c r="U420" s="1240"/>
      <c r="V420" s="1240"/>
      <c r="W420" s="1240"/>
      <c r="X420" s="1240"/>
      <c r="Y420" s="1240"/>
      <c r="Z420" s="1240"/>
      <c r="AA420" s="1240"/>
    </row>
    <row r="421" spans="1:27" ht="12.75">
      <c r="A421" s="1234">
        <v>405</v>
      </c>
      <c r="B421" s="1240"/>
      <c r="C421" s="1240"/>
      <c r="D421" s="1240"/>
      <c r="E421" s="1240"/>
      <c r="F421" s="1240"/>
      <c r="G421" s="1240"/>
      <c r="H421" s="1240"/>
      <c r="I421" s="1240"/>
      <c r="J421" s="1240"/>
      <c r="K421" s="1240"/>
      <c r="L421" s="1240"/>
      <c r="M421" s="1240"/>
      <c r="N421" s="1240"/>
      <c r="O421" s="1240"/>
      <c r="P421" s="1240"/>
      <c r="Q421" s="1240"/>
      <c r="R421" s="1240"/>
      <c r="S421" s="1240"/>
      <c r="T421" s="1240"/>
      <c r="U421" s="1240"/>
      <c r="V421" s="1240"/>
      <c r="W421" s="1240"/>
      <c r="X421" s="1240"/>
      <c r="Y421" s="1240"/>
      <c r="Z421" s="1240"/>
      <c r="AA421" s="1240"/>
    </row>
    <row r="422" spans="1:27" ht="12.75">
      <c r="A422" s="1234">
        <v>406</v>
      </c>
      <c r="B422" s="1240"/>
      <c r="C422" s="1240"/>
      <c r="D422" s="1240"/>
      <c r="E422" s="1240"/>
      <c r="F422" s="1240"/>
      <c r="G422" s="1240"/>
      <c r="H422" s="1240"/>
      <c r="I422" s="1240"/>
      <c r="J422" s="1240"/>
      <c r="K422" s="1240"/>
      <c r="L422" s="1240"/>
      <c r="M422" s="1240"/>
      <c r="N422" s="1240"/>
      <c r="O422" s="1240"/>
      <c r="P422" s="1240"/>
      <c r="Q422" s="1240"/>
      <c r="R422" s="1240"/>
      <c r="S422" s="1240"/>
      <c r="T422" s="1240"/>
      <c r="U422" s="1240"/>
      <c r="V422" s="1240"/>
      <c r="W422" s="1240"/>
      <c r="X422" s="1240"/>
      <c r="Y422" s="1240"/>
      <c r="Z422" s="1240"/>
      <c r="AA422" s="1240"/>
    </row>
    <row r="423" spans="1:27" ht="12.75">
      <c r="A423" s="1234">
        <v>407</v>
      </c>
      <c r="B423" s="1240"/>
      <c r="C423" s="1240"/>
      <c r="D423" s="1240"/>
      <c r="E423" s="1240"/>
      <c r="F423" s="1240"/>
      <c r="G423" s="1240"/>
      <c r="H423" s="1240"/>
      <c r="I423" s="1240"/>
      <c r="J423" s="1240"/>
      <c r="K423" s="1240"/>
      <c r="L423" s="1240"/>
      <c r="M423" s="1240"/>
      <c r="N423" s="1240"/>
      <c r="O423" s="1240"/>
      <c r="P423" s="1240"/>
      <c r="Q423" s="1240"/>
      <c r="R423" s="1240"/>
      <c r="S423" s="1240"/>
      <c r="T423" s="1240"/>
      <c r="U423" s="1240"/>
      <c r="V423" s="1240"/>
      <c r="W423" s="1240"/>
      <c r="X423" s="1240"/>
      <c r="Y423" s="1240"/>
      <c r="Z423" s="1240"/>
      <c r="AA423" s="1240"/>
    </row>
    <row r="424" spans="1:27" ht="12.75">
      <c r="A424" s="1234">
        <v>408</v>
      </c>
      <c r="B424" s="1240"/>
      <c r="C424" s="1240"/>
      <c r="D424" s="1240"/>
      <c r="E424" s="1240"/>
      <c r="F424" s="1240"/>
      <c r="G424" s="1240"/>
      <c r="H424" s="1240"/>
      <c r="I424" s="1240"/>
      <c r="J424" s="1240"/>
      <c r="K424" s="1240"/>
      <c r="L424" s="1240"/>
      <c r="M424" s="1240"/>
      <c r="N424" s="1240"/>
      <c r="O424" s="1240"/>
      <c r="P424" s="1240"/>
      <c r="Q424" s="1240"/>
      <c r="R424" s="1240"/>
      <c r="S424" s="1240"/>
      <c r="T424" s="1240"/>
      <c r="U424" s="1240"/>
      <c r="V424" s="1240"/>
      <c r="W424" s="1240"/>
      <c r="X424" s="1240"/>
      <c r="Y424" s="1240"/>
      <c r="Z424" s="1240"/>
      <c r="AA424" s="1240"/>
    </row>
    <row r="425" spans="1:27" ht="12.75">
      <c r="A425" s="1234">
        <v>409</v>
      </c>
      <c r="B425" s="1240"/>
      <c r="C425" s="1240"/>
      <c r="D425" s="1240"/>
      <c r="E425" s="1240"/>
      <c r="F425" s="1240"/>
      <c r="G425" s="1240"/>
      <c r="H425" s="1240"/>
      <c r="I425" s="1240"/>
      <c r="J425" s="1240"/>
      <c r="K425" s="1240"/>
      <c r="L425" s="1240"/>
      <c r="M425" s="1240"/>
      <c r="N425" s="1240"/>
      <c r="O425" s="1240"/>
      <c r="P425" s="1240"/>
      <c r="Q425" s="1240"/>
      <c r="R425" s="1240"/>
      <c r="S425" s="1240"/>
      <c r="T425" s="1240"/>
      <c r="U425" s="1240"/>
      <c r="V425" s="1240"/>
      <c r="W425" s="1240"/>
      <c r="X425" s="1240"/>
      <c r="Y425" s="1240"/>
      <c r="Z425" s="1240"/>
      <c r="AA425" s="1240"/>
    </row>
    <row r="426" spans="1:27" ht="12.75">
      <c r="A426" s="1234">
        <v>410</v>
      </c>
      <c r="B426" s="1240"/>
      <c r="C426" s="1240"/>
      <c r="D426" s="1240"/>
      <c r="E426" s="1240"/>
      <c r="F426" s="1240"/>
      <c r="G426" s="1240"/>
      <c r="H426" s="1240"/>
      <c r="I426" s="1240"/>
      <c r="J426" s="1240"/>
      <c r="K426" s="1240"/>
      <c r="L426" s="1240"/>
      <c r="M426" s="1240"/>
      <c r="N426" s="1240"/>
      <c r="O426" s="1240"/>
      <c r="P426" s="1240"/>
      <c r="Q426" s="1240"/>
      <c r="R426" s="1240"/>
      <c r="S426" s="1240"/>
      <c r="T426" s="1240"/>
      <c r="U426" s="1240"/>
      <c r="V426" s="1240"/>
      <c r="W426" s="1240"/>
      <c r="X426" s="1240"/>
      <c r="Y426" s="1240"/>
      <c r="Z426" s="1240"/>
      <c r="AA426" s="1240"/>
    </row>
    <row r="427" spans="1:27" ht="12.75">
      <c r="A427" s="1234">
        <v>411</v>
      </c>
      <c r="B427" s="1240"/>
      <c r="C427" s="1240"/>
      <c r="D427" s="1240"/>
      <c r="E427" s="1240"/>
      <c r="F427" s="1240"/>
      <c r="G427" s="1240"/>
      <c r="H427" s="1240"/>
      <c r="I427" s="1240"/>
      <c r="J427" s="1240"/>
      <c r="K427" s="1240"/>
      <c r="L427" s="1240"/>
      <c r="M427" s="1240"/>
      <c r="N427" s="1240"/>
      <c r="O427" s="1240"/>
      <c r="P427" s="1240"/>
      <c r="Q427" s="1240"/>
      <c r="R427" s="1240"/>
      <c r="S427" s="1240"/>
      <c r="T427" s="1240"/>
      <c r="U427" s="1240"/>
      <c r="V427" s="1240"/>
      <c r="W427" s="1240"/>
      <c r="X427" s="1240"/>
      <c r="Y427" s="1240"/>
      <c r="Z427" s="1240"/>
      <c r="AA427" s="1240"/>
    </row>
    <row r="428" spans="1:27" ht="12.75">
      <c r="A428" s="1234">
        <v>412</v>
      </c>
      <c r="B428" s="1240"/>
      <c r="C428" s="1240"/>
      <c r="D428" s="1240"/>
      <c r="E428" s="1240"/>
      <c r="F428" s="1240"/>
      <c r="G428" s="1240"/>
      <c r="H428" s="1240"/>
      <c r="I428" s="1240"/>
      <c r="J428" s="1240"/>
      <c r="K428" s="1240"/>
      <c r="L428" s="1240"/>
      <c r="M428" s="1240"/>
      <c r="N428" s="1240"/>
      <c r="O428" s="1240"/>
      <c r="P428" s="1240"/>
      <c r="Q428" s="1240"/>
      <c r="R428" s="1240"/>
      <c r="S428" s="1240"/>
      <c r="T428" s="1240"/>
      <c r="U428" s="1240"/>
      <c r="V428" s="1240"/>
      <c r="W428" s="1240"/>
      <c r="X428" s="1240"/>
      <c r="Y428" s="1240"/>
      <c r="Z428" s="1240"/>
      <c r="AA428" s="1240"/>
    </row>
    <row r="429" spans="1:27" ht="12.75">
      <c r="A429" s="1234">
        <v>413</v>
      </c>
      <c r="B429" s="1240"/>
      <c r="C429" s="1240"/>
      <c r="D429" s="1240"/>
      <c r="E429" s="1240"/>
      <c r="F429" s="1240"/>
      <c r="G429" s="1240"/>
      <c r="H429" s="1240"/>
      <c r="I429" s="1240"/>
      <c r="J429" s="1240"/>
      <c r="K429" s="1240"/>
      <c r="L429" s="1240"/>
      <c r="M429" s="1240"/>
      <c r="N429" s="1240"/>
      <c r="O429" s="1240"/>
      <c r="P429" s="1240"/>
      <c r="Q429" s="1240"/>
      <c r="R429" s="1240"/>
      <c r="S429" s="1240"/>
      <c r="T429" s="1240"/>
      <c r="U429" s="1240"/>
      <c r="V429" s="1240"/>
      <c r="W429" s="1240"/>
      <c r="X429" s="1240"/>
      <c r="Y429" s="1240"/>
      <c r="Z429" s="1240"/>
      <c r="AA429" s="1240"/>
    </row>
    <row r="430" spans="1:27" ht="12.75">
      <c r="A430" s="1234">
        <v>414</v>
      </c>
      <c r="B430" s="1240"/>
      <c r="C430" s="1240"/>
      <c r="D430" s="1240"/>
      <c r="E430" s="1240"/>
      <c r="F430" s="1240"/>
      <c r="G430" s="1240"/>
      <c r="H430" s="1240"/>
      <c r="I430" s="1240"/>
      <c r="J430" s="1240"/>
      <c r="K430" s="1240"/>
      <c r="L430" s="1240"/>
      <c r="M430" s="1240"/>
      <c r="N430" s="1240"/>
      <c r="O430" s="1240"/>
      <c r="P430" s="1240"/>
      <c r="Q430" s="1240"/>
      <c r="R430" s="1240"/>
      <c r="S430" s="1240"/>
      <c r="T430" s="1240"/>
      <c r="U430" s="1240"/>
      <c r="V430" s="1240"/>
      <c r="W430" s="1240"/>
      <c r="X430" s="1240"/>
      <c r="Y430" s="1240"/>
      <c r="Z430" s="1240"/>
      <c r="AA430" s="1240"/>
    </row>
    <row r="431" spans="1:27" ht="12.75">
      <c r="A431" s="1234">
        <v>415</v>
      </c>
      <c r="B431" s="1240"/>
      <c r="C431" s="1240"/>
      <c r="D431" s="1240"/>
      <c r="E431" s="1240"/>
      <c r="F431" s="1240"/>
      <c r="G431" s="1240"/>
      <c r="H431" s="1240"/>
      <c r="I431" s="1240"/>
      <c r="J431" s="1240"/>
      <c r="K431" s="1240"/>
      <c r="L431" s="1240"/>
      <c r="M431" s="1240"/>
      <c r="N431" s="1240"/>
      <c r="O431" s="1240"/>
      <c r="P431" s="1240"/>
      <c r="Q431" s="1240"/>
      <c r="R431" s="1240"/>
      <c r="S431" s="1240"/>
      <c r="T431" s="1240"/>
      <c r="U431" s="1240"/>
      <c r="V431" s="1240"/>
      <c r="W431" s="1240"/>
      <c r="X431" s="1240"/>
      <c r="Y431" s="1240"/>
      <c r="Z431" s="1240"/>
      <c r="AA431" s="1240"/>
    </row>
    <row r="432" spans="1:27" ht="12.75">
      <c r="A432" s="1234">
        <v>416</v>
      </c>
      <c r="B432" s="1240"/>
      <c r="C432" s="1240"/>
      <c r="D432" s="1240"/>
      <c r="E432" s="1240"/>
      <c r="F432" s="1240"/>
      <c r="G432" s="1240"/>
      <c r="H432" s="1240"/>
      <c r="I432" s="1240"/>
      <c r="J432" s="1240"/>
      <c r="K432" s="1240"/>
      <c r="L432" s="1240"/>
      <c r="M432" s="1240"/>
      <c r="N432" s="1240"/>
      <c r="O432" s="1240"/>
      <c r="P432" s="1240"/>
      <c r="Q432" s="1240"/>
      <c r="R432" s="1240"/>
      <c r="S432" s="1240"/>
      <c r="T432" s="1240"/>
      <c r="U432" s="1240"/>
      <c r="V432" s="1240"/>
      <c r="W432" s="1240"/>
      <c r="X432" s="1240"/>
      <c r="Y432" s="1240"/>
      <c r="Z432" s="1240"/>
      <c r="AA432" s="1240"/>
    </row>
    <row r="433" spans="1:27" ht="12.75">
      <c r="A433" s="1234">
        <v>417</v>
      </c>
      <c r="B433" s="1240"/>
      <c r="C433" s="1240"/>
      <c r="D433" s="1240"/>
      <c r="E433" s="1240"/>
      <c r="F433" s="1240"/>
      <c r="G433" s="1240"/>
      <c r="H433" s="1240"/>
      <c r="I433" s="1240"/>
      <c r="J433" s="1240"/>
      <c r="K433" s="1240"/>
      <c r="L433" s="1240"/>
      <c r="M433" s="1240"/>
      <c r="N433" s="1240"/>
      <c r="O433" s="1240"/>
      <c r="P433" s="1240"/>
      <c r="Q433" s="1240"/>
      <c r="R433" s="1240"/>
      <c r="S433" s="1240"/>
      <c r="T433" s="1240"/>
      <c r="U433" s="1240"/>
      <c r="V433" s="1240"/>
      <c r="W433" s="1240"/>
      <c r="X433" s="1240"/>
      <c r="Y433" s="1240"/>
      <c r="Z433" s="1240"/>
      <c r="AA433" s="1240"/>
    </row>
    <row r="434" spans="1:27" ht="12.75">
      <c r="A434" s="1234">
        <v>418</v>
      </c>
      <c r="B434" s="1240"/>
      <c r="C434" s="1240"/>
      <c r="D434" s="1240"/>
      <c r="E434" s="1240"/>
      <c r="F434" s="1240"/>
      <c r="G434" s="1240"/>
      <c r="H434" s="1240"/>
      <c r="I434" s="1240"/>
      <c r="J434" s="1240"/>
      <c r="K434" s="1240"/>
      <c r="L434" s="1240"/>
      <c r="M434" s="1240"/>
      <c r="N434" s="1240"/>
      <c r="O434" s="1240"/>
      <c r="P434" s="1240"/>
      <c r="Q434" s="1240"/>
      <c r="R434" s="1240"/>
      <c r="S434" s="1240"/>
      <c r="T434" s="1240"/>
      <c r="U434" s="1240"/>
      <c r="V434" s="1240"/>
      <c r="W434" s="1240"/>
      <c r="X434" s="1240"/>
      <c r="Y434" s="1240"/>
      <c r="Z434" s="1240"/>
      <c r="AA434" s="1240"/>
    </row>
    <row r="435" spans="1:27" ht="12.75">
      <c r="A435" s="1234">
        <v>419</v>
      </c>
      <c r="B435" s="1240"/>
      <c r="C435" s="1240"/>
      <c r="D435" s="1240"/>
      <c r="E435" s="1240"/>
      <c r="F435" s="1240"/>
      <c r="G435" s="1240"/>
      <c r="H435" s="1240"/>
      <c r="I435" s="1240"/>
      <c r="J435" s="1240"/>
      <c r="K435" s="1240"/>
      <c r="L435" s="1240"/>
      <c r="M435" s="1240"/>
      <c r="N435" s="1240"/>
      <c r="O435" s="1240"/>
      <c r="P435" s="1240"/>
      <c r="Q435" s="1240"/>
      <c r="R435" s="1240"/>
      <c r="S435" s="1240"/>
      <c r="T435" s="1240"/>
      <c r="U435" s="1240"/>
      <c r="V435" s="1240"/>
      <c r="W435" s="1240"/>
      <c r="X435" s="1240"/>
      <c r="Y435" s="1240"/>
      <c r="Z435" s="1240"/>
      <c r="AA435" s="1240"/>
    </row>
    <row r="436" spans="1:27" ht="12.75">
      <c r="A436" s="1234">
        <v>420</v>
      </c>
      <c r="B436" s="1240"/>
      <c r="C436" s="1240"/>
      <c r="D436" s="1240"/>
      <c r="E436" s="1240"/>
      <c r="F436" s="1240"/>
      <c r="G436" s="1240"/>
      <c r="H436" s="1240"/>
      <c r="I436" s="1240"/>
      <c r="J436" s="1240"/>
      <c r="K436" s="1240"/>
      <c r="L436" s="1240"/>
      <c r="M436" s="1240"/>
      <c r="N436" s="1240"/>
      <c r="O436" s="1240"/>
      <c r="P436" s="1240"/>
      <c r="Q436" s="1240"/>
      <c r="R436" s="1240"/>
      <c r="S436" s="1240"/>
      <c r="T436" s="1240"/>
      <c r="U436" s="1240"/>
      <c r="V436" s="1240"/>
      <c r="W436" s="1240"/>
      <c r="X436" s="1240"/>
      <c r="Y436" s="1240"/>
      <c r="Z436" s="1240"/>
      <c r="AA436" s="1240"/>
    </row>
    <row r="437" spans="1:27" ht="12.75">
      <c r="A437" s="1234">
        <v>421</v>
      </c>
      <c r="B437" s="1240"/>
      <c r="C437" s="1240"/>
      <c r="D437" s="1240"/>
      <c r="E437" s="1240"/>
      <c r="F437" s="1240"/>
      <c r="G437" s="1240"/>
      <c r="H437" s="1240"/>
      <c r="I437" s="1240"/>
      <c r="J437" s="1240"/>
      <c r="K437" s="1240"/>
      <c r="L437" s="1240"/>
      <c r="M437" s="1240"/>
      <c r="N437" s="1240"/>
      <c r="O437" s="1240"/>
      <c r="P437" s="1240"/>
      <c r="Q437" s="1240"/>
      <c r="R437" s="1240"/>
      <c r="S437" s="1240"/>
      <c r="T437" s="1240"/>
      <c r="U437" s="1240"/>
      <c r="V437" s="1240"/>
      <c r="W437" s="1240"/>
      <c r="X437" s="1240"/>
      <c r="Y437" s="1240"/>
      <c r="Z437" s="1240"/>
      <c r="AA437" s="1240"/>
    </row>
    <row r="438" spans="1:27" ht="12.75">
      <c r="A438" s="1234">
        <v>422</v>
      </c>
      <c r="B438" s="1240"/>
      <c r="C438" s="1240"/>
      <c r="D438" s="1240"/>
      <c r="E438" s="1240"/>
      <c r="F438" s="1240"/>
      <c r="G438" s="1240"/>
      <c r="H438" s="1240"/>
      <c r="I438" s="1240"/>
      <c r="J438" s="1240"/>
      <c r="K438" s="1240"/>
      <c r="L438" s="1240"/>
      <c r="M438" s="1240"/>
      <c r="N438" s="1240"/>
      <c r="O438" s="1240"/>
      <c r="P438" s="1240"/>
      <c r="Q438" s="1240"/>
      <c r="R438" s="1240"/>
      <c r="S438" s="1240"/>
      <c r="T438" s="1240"/>
      <c r="U438" s="1240"/>
      <c r="V438" s="1240"/>
      <c r="W438" s="1240"/>
      <c r="X438" s="1240"/>
      <c r="Y438" s="1240"/>
      <c r="Z438" s="1240"/>
      <c r="AA438" s="1240"/>
    </row>
    <row r="439" spans="1:27" ht="12.75">
      <c r="A439" s="1234">
        <v>423</v>
      </c>
      <c r="B439" s="1240"/>
      <c r="C439" s="1240"/>
      <c r="D439" s="1240"/>
      <c r="E439" s="1240"/>
      <c r="F439" s="1240"/>
      <c r="G439" s="1240"/>
      <c r="H439" s="1240"/>
      <c r="I439" s="1240"/>
      <c r="J439" s="1240"/>
      <c r="K439" s="1240"/>
      <c r="L439" s="1240"/>
      <c r="M439" s="1240"/>
      <c r="N439" s="1240"/>
      <c r="O439" s="1240"/>
      <c r="P439" s="1240"/>
      <c r="Q439" s="1240"/>
      <c r="R439" s="1240"/>
      <c r="S439" s="1240"/>
      <c r="T439" s="1240"/>
      <c r="U439" s="1240"/>
      <c r="V439" s="1240"/>
      <c r="W439" s="1240"/>
      <c r="X439" s="1240"/>
      <c r="Y439" s="1240"/>
      <c r="Z439" s="1240"/>
      <c r="AA439" s="1240"/>
    </row>
    <row r="440" spans="1:27" ht="12.75">
      <c r="A440" s="1234">
        <v>424</v>
      </c>
      <c r="B440" s="1240"/>
      <c r="C440" s="1240"/>
      <c r="D440" s="1240"/>
      <c r="E440" s="1240"/>
      <c r="F440" s="1240"/>
      <c r="G440" s="1240"/>
      <c r="H440" s="1240"/>
      <c r="I440" s="1240"/>
      <c r="J440" s="1240"/>
      <c r="K440" s="1240"/>
      <c r="L440" s="1240"/>
      <c r="M440" s="1240"/>
      <c r="N440" s="1240"/>
      <c r="O440" s="1240"/>
      <c r="P440" s="1240"/>
      <c r="Q440" s="1240"/>
      <c r="R440" s="1240"/>
      <c r="S440" s="1240"/>
      <c r="T440" s="1240"/>
      <c r="U440" s="1240"/>
      <c r="V440" s="1240"/>
      <c r="W440" s="1240"/>
      <c r="X440" s="1240"/>
      <c r="Y440" s="1240"/>
      <c r="Z440" s="1240"/>
      <c r="AA440" s="1240"/>
    </row>
    <row r="441" spans="1:27" ht="12.75">
      <c r="A441" s="1234">
        <v>425</v>
      </c>
      <c r="B441" s="1240"/>
      <c r="C441" s="1240"/>
      <c r="D441" s="1240"/>
      <c r="E441" s="1240"/>
      <c r="F441" s="1240"/>
      <c r="G441" s="1240"/>
      <c r="H441" s="1240"/>
      <c r="I441" s="1240"/>
      <c r="J441" s="1240"/>
      <c r="K441" s="1240"/>
      <c r="L441" s="1240"/>
      <c r="M441" s="1240"/>
      <c r="N441" s="1240"/>
      <c r="O441" s="1240"/>
      <c r="P441" s="1240"/>
      <c r="Q441" s="1240"/>
      <c r="R441" s="1240"/>
      <c r="S441" s="1240"/>
      <c r="T441" s="1240"/>
      <c r="U441" s="1240"/>
      <c r="V441" s="1240"/>
      <c r="W441" s="1240"/>
      <c r="X441" s="1240"/>
      <c r="Y441" s="1240"/>
      <c r="Z441" s="1240"/>
      <c r="AA441" s="1240"/>
    </row>
    <row r="442" spans="1:27" ht="12.75">
      <c r="A442" s="1234">
        <v>426</v>
      </c>
      <c r="B442" s="1240"/>
      <c r="C442" s="1240"/>
      <c r="D442" s="1240"/>
      <c r="E442" s="1240"/>
      <c r="F442" s="1240"/>
      <c r="G442" s="1240"/>
      <c r="H442" s="1240"/>
      <c r="I442" s="1240"/>
      <c r="J442" s="1240"/>
      <c r="K442" s="1240"/>
      <c r="L442" s="1240"/>
      <c r="M442" s="1240"/>
      <c r="N442" s="1240"/>
      <c r="O442" s="1240"/>
      <c r="P442" s="1240"/>
      <c r="Q442" s="1240"/>
      <c r="R442" s="1240"/>
      <c r="S442" s="1240"/>
      <c r="T442" s="1240"/>
      <c r="U442" s="1240"/>
      <c r="V442" s="1240"/>
      <c r="W442" s="1240"/>
      <c r="X442" s="1240"/>
      <c r="Y442" s="1240"/>
      <c r="Z442" s="1240"/>
      <c r="AA442" s="1240"/>
    </row>
    <row r="443" spans="1:27" ht="12.75">
      <c r="A443" s="1234">
        <v>427</v>
      </c>
      <c r="B443" s="1240"/>
      <c r="C443" s="1240"/>
      <c r="D443" s="1240"/>
      <c r="E443" s="1240"/>
      <c r="F443" s="1240"/>
      <c r="G443" s="1240"/>
      <c r="H443" s="1240"/>
      <c r="I443" s="1240"/>
      <c r="J443" s="1240"/>
      <c r="K443" s="1240"/>
      <c r="L443" s="1240"/>
      <c r="M443" s="1240"/>
      <c r="N443" s="1240"/>
      <c r="O443" s="1240"/>
      <c r="P443" s="1240"/>
      <c r="Q443" s="1240"/>
      <c r="R443" s="1240"/>
      <c r="S443" s="1240"/>
      <c r="T443" s="1240"/>
      <c r="U443" s="1240"/>
      <c r="V443" s="1240"/>
      <c r="W443" s="1240"/>
      <c r="X443" s="1240"/>
      <c r="Y443" s="1240"/>
      <c r="Z443" s="1240"/>
      <c r="AA443" s="1240"/>
    </row>
    <row r="444" spans="1:27" ht="12.75">
      <c r="A444" s="1234">
        <v>428</v>
      </c>
      <c r="B444" s="1240"/>
      <c r="C444" s="1240"/>
      <c r="D444" s="1240"/>
      <c r="E444" s="1240"/>
      <c r="F444" s="1240"/>
      <c r="G444" s="1240"/>
      <c r="H444" s="1240"/>
      <c r="I444" s="1240"/>
      <c r="J444" s="1240"/>
      <c r="K444" s="1240"/>
      <c r="L444" s="1240"/>
      <c r="M444" s="1240"/>
      <c r="N444" s="1240"/>
      <c r="O444" s="1240"/>
      <c r="P444" s="1240"/>
      <c r="Q444" s="1240"/>
      <c r="R444" s="1240"/>
      <c r="S444" s="1240"/>
      <c r="T444" s="1240"/>
      <c r="U444" s="1240"/>
      <c r="V444" s="1240"/>
      <c r="W444" s="1240"/>
      <c r="X444" s="1240"/>
      <c r="Y444" s="1240"/>
      <c r="Z444" s="1240"/>
      <c r="AA444" s="1240"/>
    </row>
    <row r="445" spans="1:27" ht="12.75">
      <c r="A445" s="1234">
        <v>429</v>
      </c>
      <c r="B445" s="1240"/>
      <c r="C445" s="1240"/>
      <c r="D445" s="1240"/>
      <c r="E445" s="1240"/>
      <c r="F445" s="1240"/>
      <c r="G445" s="1240"/>
      <c r="H445" s="1240"/>
      <c r="I445" s="1240"/>
      <c r="J445" s="1240"/>
      <c r="K445" s="1240"/>
      <c r="L445" s="1240"/>
      <c r="M445" s="1240"/>
      <c r="N445" s="1240"/>
      <c r="O445" s="1240"/>
      <c r="P445" s="1240"/>
      <c r="Q445" s="1240"/>
      <c r="R445" s="1240"/>
      <c r="S445" s="1240"/>
      <c r="T445" s="1240"/>
      <c r="U445" s="1240"/>
      <c r="V445" s="1240"/>
      <c r="W445" s="1240"/>
      <c r="X445" s="1240"/>
      <c r="Y445" s="1240"/>
      <c r="Z445" s="1240"/>
      <c r="AA445" s="1240"/>
    </row>
    <row r="446" spans="1:27" ht="12.75">
      <c r="A446" s="1234">
        <v>430</v>
      </c>
      <c r="B446" s="1240"/>
      <c r="C446" s="1240"/>
      <c r="D446" s="1240"/>
      <c r="E446" s="1240"/>
      <c r="F446" s="1240"/>
      <c r="G446" s="1240"/>
      <c r="H446" s="1240"/>
      <c r="I446" s="1240"/>
      <c r="J446" s="1240"/>
      <c r="K446" s="1240"/>
      <c r="L446" s="1240"/>
      <c r="M446" s="1240"/>
      <c r="N446" s="1240"/>
      <c r="O446" s="1240"/>
      <c r="P446" s="1240"/>
      <c r="Q446" s="1240"/>
      <c r="R446" s="1240"/>
      <c r="S446" s="1240"/>
      <c r="T446" s="1240"/>
      <c r="U446" s="1240"/>
      <c r="V446" s="1240"/>
      <c r="W446" s="1240"/>
      <c r="X446" s="1240"/>
      <c r="Y446" s="1240"/>
      <c r="Z446" s="1240"/>
      <c r="AA446" s="1240"/>
    </row>
    <row r="447" spans="1:27" ht="12.75">
      <c r="A447" s="1234">
        <v>431</v>
      </c>
      <c r="B447" s="1240"/>
      <c r="C447" s="1240"/>
      <c r="D447" s="1240"/>
      <c r="E447" s="1240"/>
      <c r="F447" s="1240"/>
      <c r="G447" s="1240"/>
      <c r="H447" s="1240"/>
      <c r="I447" s="1240"/>
      <c r="J447" s="1240"/>
      <c r="K447" s="1240"/>
      <c r="L447" s="1240"/>
      <c r="M447" s="1240"/>
      <c r="N447" s="1240"/>
      <c r="O447" s="1240"/>
      <c r="P447" s="1240"/>
      <c r="Q447" s="1240"/>
      <c r="R447" s="1240"/>
      <c r="S447" s="1240"/>
      <c r="T447" s="1240"/>
      <c r="U447" s="1240"/>
      <c r="V447" s="1240"/>
      <c r="W447" s="1240"/>
      <c r="X447" s="1240"/>
      <c r="Y447" s="1240"/>
      <c r="Z447" s="1240"/>
      <c r="AA447" s="1240"/>
    </row>
    <row r="448" spans="1:27" ht="12.75">
      <c r="A448" s="1234">
        <v>432</v>
      </c>
      <c r="B448" s="1240"/>
      <c r="C448" s="1240"/>
      <c r="D448" s="1240"/>
      <c r="E448" s="1240"/>
      <c r="F448" s="1240"/>
      <c r="G448" s="1240"/>
      <c r="H448" s="1240"/>
      <c r="I448" s="1240"/>
      <c r="J448" s="1240"/>
      <c r="K448" s="1240"/>
      <c r="L448" s="1240"/>
      <c r="M448" s="1240"/>
      <c r="N448" s="1240"/>
      <c r="O448" s="1240"/>
      <c r="P448" s="1240"/>
      <c r="Q448" s="1240"/>
      <c r="R448" s="1240"/>
      <c r="S448" s="1240"/>
      <c r="T448" s="1240"/>
      <c r="U448" s="1240"/>
      <c r="V448" s="1240"/>
      <c r="W448" s="1240"/>
      <c r="X448" s="1240"/>
      <c r="Y448" s="1240"/>
      <c r="Z448" s="1240"/>
      <c r="AA448" s="1240"/>
    </row>
    <row r="449" spans="1:27" ht="12.75">
      <c r="A449" s="1234">
        <v>433</v>
      </c>
      <c r="B449" s="1240"/>
      <c r="C449" s="1240"/>
      <c r="D449" s="1240"/>
      <c r="E449" s="1240"/>
      <c r="F449" s="1240"/>
      <c r="G449" s="1240"/>
      <c r="H449" s="1240"/>
      <c r="I449" s="1240"/>
      <c r="J449" s="1240"/>
      <c r="K449" s="1240"/>
      <c r="L449" s="1240"/>
      <c r="M449" s="1240"/>
      <c r="N449" s="1240"/>
      <c r="O449" s="1240"/>
      <c r="P449" s="1240"/>
      <c r="Q449" s="1240"/>
      <c r="R449" s="1240"/>
      <c r="S449" s="1240"/>
      <c r="T449" s="1240"/>
      <c r="U449" s="1240"/>
      <c r="V449" s="1240"/>
      <c r="W449" s="1240"/>
      <c r="X449" s="1240"/>
      <c r="Y449" s="1240"/>
      <c r="Z449" s="1240"/>
      <c r="AA449" s="1240"/>
    </row>
    <row r="450" spans="1:27" ht="12.75">
      <c r="A450" s="1234">
        <v>434</v>
      </c>
      <c r="B450" s="1240"/>
      <c r="C450" s="1240"/>
      <c r="D450" s="1240"/>
      <c r="E450" s="1240"/>
      <c r="F450" s="1240"/>
      <c r="G450" s="1240"/>
      <c r="H450" s="1240"/>
      <c r="I450" s="1240"/>
      <c r="J450" s="1240"/>
      <c r="K450" s="1240"/>
      <c r="L450" s="1240"/>
      <c r="M450" s="1240"/>
      <c r="N450" s="1240"/>
      <c r="O450" s="1240"/>
      <c r="P450" s="1240"/>
      <c r="Q450" s="1240"/>
      <c r="R450" s="1240"/>
      <c r="S450" s="1240"/>
      <c r="T450" s="1240"/>
      <c r="U450" s="1240"/>
      <c r="V450" s="1240"/>
      <c r="W450" s="1240"/>
      <c r="X450" s="1240"/>
      <c r="Y450" s="1240"/>
      <c r="Z450" s="1240"/>
      <c r="AA450" s="1240"/>
    </row>
    <row r="451" spans="1:27" ht="12.75">
      <c r="A451" s="1234">
        <v>435</v>
      </c>
      <c r="B451" s="1240"/>
      <c r="C451" s="1240"/>
      <c r="D451" s="1240"/>
      <c r="E451" s="1240"/>
      <c r="F451" s="1240"/>
      <c r="G451" s="1240"/>
      <c r="H451" s="1240"/>
      <c r="I451" s="1240"/>
      <c r="J451" s="1240"/>
      <c r="K451" s="1240"/>
      <c r="L451" s="1240"/>
      <c r="M451" s="1240"/>
      <c r="N451" s="1240"/>
      <c r="O451" s="1240"/>
      <c r="P451" s="1240"/>
      <c r="Q451" s="1240"/>
      <c r="R451" s="1240"/>
      <c r="S451" s="1240"/>
      <c r="T451" s="1240"/>
      <c r="U451" s="1240"/>
      <c r="V451" s="1240"/>
      <c r="W451" s="1240"/>
      <c r="X451" s="1240"/>
      <c r="Y451" s="1240"/>
      <c r="Z451" s="1240"/>
      <c r="AA451" s="1240"/>
    </row>
    <row r="452" spans="1:27" ht="12.75">
      <c r="A452" s="1234">
        <v>436</v>
      </c>
      <c r="B452" s="1240"/>
      <c r="C452" s="1240"/>
      <c r="D452" s="1240"/>
      <c r="E452" s="1240"/>
      <c r="F452" s="1240"/>
      <c r="G452" s="1240"/>
      <c r="H452" s="1240"/>
      <c r="I452" s="1240"/>
      <c r="J452" s="1240"/>
      <c r="K452" s="1240"/>
      <c r="L452" s="1240"/>
      <c r="M452" s="1240"/>
      <c r="N452" s="1240"/>
      <c r="O452" s="1240"/>
      <c r="P452" s="1240"/>
      <c r="Q452" s="1240"/>
      <c r="R452" s="1240"/>
      <c r="S452" s="1240"/>
      <c r="T452" s="1240"/>
      <c r="U452" s="1240"/>
      <c r="V452" s="1240"/>
      <c r="W452" s="1240"/>
      <c r="X452" s="1240"/>
      <c r="Y452" s="1240"/>
      <c r="Z452" s="1240"/>
      <c r="AA452" s="1240"/>
    </row>
    <row r="453" spans="1:27" ht="12.75">
      <c r="A453" s="1234">
        <v>437</v>
      </c>
      <c r="B453" s="1240"/>
      <c r="C453" s="1240"/>
      <c r="D453" s="1240"/>
      <c r="E453" s="1240"/>
      <c r="F453" s="1240"/>
      <c r="G453" s="1240"/>
      <c r="H453" s="1240"/>
      <c r="I453" s="1240"/>
      <c r="J453" s="1240"/>
      <c r="K453" s="1240"/>
      <c r="L453" s="1240"/>
      <c r="M453" s="1240"/>
      <c r="N453" s="1240"/>
      <c r="O453" s="1240"/>
      <c r="P453" s="1240"/>
      <c r="Q453" s="1240"/>
      <c r="R453" s="1240"/>
      <c r="S453" s="1240"/>
      <c r="T453" s="1240"/>
      <c r="U453" s="1240"/>
      <c r="V453" s="1240"/>
      <c r="W453" s="1240"/>
      <c r="X453" s="1240"/>
      <c r="Y453" s="1240"/>
      <c r="Z453" s="1240"/>
      <c r="AA453" s="1240"/>
    </row>
    <row r="454" spans="1:27" ht="12.75">
      <c r="A454" s="1234">
        <v>438</v>
      </c>
      <c r="B454" s="1240"/>
      <c r="C454" s="1240"/>
      <c r="D454" s="1240"/>
      <c r="E454" s="1240"/>
      <c r="F454" s="1240"/>
      <c r="G454" s="1240"/>
      <c r="H454" s="1240"/>
      <c r="I454" s="1240"/>
      <c r="J454" s="1240"/>
      <c r="K454" s="1240"/>
      <c r="L454" s="1240"/>
      <c r="M454" s="1240"/>
      <c r="N454" s="1240"/>
      <c r="O454" s="1240"/>
      <c r="P454" s="1240"/>
      <c r="Q454" s="1240"/>
      <c r="R454" s="1240"/>
      <c r="S454" s="1240"/>
      <c r="T454" s="1240"/>
      <c r="U454" s="1240"/>
      <c r="V454" s="1240"/>
      <c r="W454" s="1240"/>
      <c r="X454" s="1240"/>
      <c r="Y454" s="1240"/>
      <c r="Z454" s="1240"/>
      <c r="AA454" s="1240"/>
    </row>
    <row r="455" spans="1:27" ht="12.75">
      <c r="A455" s="1234">
        <v>439</v>
      </c>
      <c r="B455" s="1240"/>
      <c r="C455" s="1240"/>
      <c r="D455" s="1240"/>
      <c r="E455" s="1240"/>
      <c r="F455" s="1240"/>
      <c r="G455" s="1240"/>
      <c r="H455" s="1240"/>
      <c r="I455" s="1240"/>
      <c r="J455" s="1240"/>
      <c r="K455" s="1240"/>
      <c r="L455" s="1240"/>
      <c r="M455" s="1240"/>
      <c r="N455" s="1240"/>
      <c r="O455" s="1240"/>
      <c r="P455" s="1240"/>
      <c r="Q455" s="1240"/>
      <c r="R455" s="1240"/>
      <c r="S455" s="1240"/>
      <c r="T455" s="1240"/>
      <c r="U455" s="1240"/>
      <c r="V455" s="1240"/>
      <c r="W455" s="1240"/>
      <c r="X455" s="1240"/>
      <c r="Y455" s="1240"/>
      <c r="Z455" s="1240"/>
      <c r="AA455" s="1240"/>
    </row>
    <row r="456" spans="1:27" ht="12.75">
      <c r="A456" s="1234">
        <v>440</v>
      </c>
      <c r="B456" s="1240"/>
      <c r="C456" s="1240"/>
      <c r="D456" s="1240"/>
      <c r="E456" s="1240"/>
      <c r="F456" s="1240"/>
      <c r="G456" s="1240"/>
      <c r="H456" s="1240"/>
      <c r="I456" s="1240"/>
      <c r="J456" s="1240"/>
      <c r="K456" s="1240"/>
      <c r="L456" s="1240"/>
      <c r="M456" s="1240"/>
      <c r="N456" s="1240"/>
      <c r="O456" s="1240"/>
      <c r="P456" s="1240"/>
      <c r="Q456" s="1240"/>
      <c r="R456" s="1240"/>
      <c r="S456" s="1240"/>
      <c r="T456" s="1240"/>
      <c r="U456" s="1240"/>
      <c r="V456" s="1240"/>
      <c r="W456" s="1240"/>
      <c r="X456" s="1240"/>
      <c r="Y456" s="1240"/>
      <c r="Z456" s="1240"/>
      <c r="AA456" s="1240"/>
    </row>
    <row r="457" spans="1:27" ht="12.75">
      <c r="A457" s="1234">
        <v>441</v>
      </c>
      <c r="B457" s="1240"/>
      <c r="C457" s="1240"/>
      <c r="D457" s="1240"/>
      <c r="E457" s="1240"/>
      <c r="F457" s="1240"/>
      <c r="G457" s="1240"/>
      <c r="H457" s="1240"/>
      <c r="I457" s="1240"/>
      <c r="J457" s="1240"/>
      <c r="K457" s="1240"/>
      <c r="L457" s="1240"/>
      <c r="M457" s="1240"/>
      <c r="N457" s="1240"/>
      <c r="O457" s="1240"/>
      <c r="P457" s="1240"/>
      <c r="Q457" s="1240"/>
      <c r="R457" s="1240"/>
      <c r="S457" s="1240"/>
      <c r="T457" s="1240"/>
      <c r="U457" s="1240"/>
      <c r="V457" s="1240"/>
      <c r="W457" s="1240"/>
      <c r="X457" s="1240"/>
      <c r="Y457" s="1240"/>
      <c r="Z457" s="1240"/>
      <c r="AA457" s="1240"/>
    </row>
    <row r="458" spans="1:27" ht="12.75">
      <c r="A458" s="1234">
        <v>442</v>
      </c>
      <c r="B458" s="1240"/>
      <c r="C458" s="1240"/>
      <c r="D458" s="1240"/>
      <c r="E458" s="1240"/>
      <c r="F458" s="1240"/>
      <c r="G458" s="1240"/>
      <c r="H458" s="1240"/>
      <c r="I458" s="1240"/>
      <c r="J458" s="1240"/>
      <c r="K458" s="1240"/>
      <c r="L458" s="1240"/>
      <c r="M458" s="1240"/>
      <c r="N458" s="1240"/>
      <c r="O458" s="1240"/>
      <c r="P458" s="1240"/>
      <c r="Q458" s="1240"/>
      <c r="R458" s="1240"/>
      <c r="S458" s="1240"/>
      <c r="T458" s="1240"/>
      <c r="U458" s="1240"/>
      <c r="V458" s="1240"/>
      <c r="W458" s="1240"/>
      <c r="X458" s="1240"/>
      <c r="Y458" s="1240"/>
      <c r="Z458" s="1240"/>
      <c r="AA458" s="1240"/>
    </row>
    <row r="459" spans="1:27" ht="12.75">
      <c r="A459" s="1234">
        <v>443</v>
      </c>
      <c r="B459" s="1240"/>
      <c r="C459" s="1240"/>
      <c r="D459" s="1240"/>
      <c r="E459" s="1240"/>
      <c r="F459" s="1240"/>
      <c r="G459" s="1240"/>
      <c r="H459" s="1240"/>
      <c r="I459" s="1240"/>
      <c r="J459" s="1240"/>
      <c r="K459" s="1240"/>
      <c r="L459" s="1240"/>
      <c r="M459" s="1240"/>
      <c r="N459" s="1240"/>
      <c r="O459" s="1240"/>
      <c r="P459" s="1240"/>
      <c r="Q459" s="1240"/>
      <c r="R459" s="1240"/>
      <c r="S459" s="1240"/>
      <c r="T459" s="1240"/>
      <c r="U459" s="1240"/>
      <c r="V459" s="1240"/>
      <c r="W459" s="1240"/>
      <c r="X459" s="1240"/>
      <c r="Y459" s="1240"/>
      <c r="Z459" s="1240"/>
      <c r="AA459" s="1240"/>
    </row>
    <row r="460" spans="1:27" ht="12.75">
      <c r="A460" s="1234">
        <v>444</v>
      </c>
      <c r="B460" s="1240"/>
      <c r="C460" s="1240"/>
      <c r="D460" s="1240"/>
      <c r="E460" s="1240"/>
      <c r="F460" s="1240"/>
      <c r="G460" s="1240"/>
      <c r="H460" s="1240"/>
      <c r="I460" s="1240"/>
      <c r="J460" s="1240"/>
      <c r="K460" s="1240"/>
      <c r="L460" s="1240"/>
      <c r="M460" s="1240"/>
      <c r="N460" s="1240"/>
      <c r="O460" s="1240"/>
      <c r="P460" s="1240"/>
      <c r="Q460" s="1240"/>
      <c r="R460" s="1240"/>
      <c r="S460" s="1240"/>
      <c r="T460" s="1240"/>
      <c r="U460" s="1240"/>
      <c r="V460" s="1240"/>
      <c r="W460" s="1240"/>
      <c r="X460" s="1240"/>
      <c r="Y460" s="1240"/>
      <c r="Z460" s="1240"/>
      <c r="AA460" s="1240"/>
    </row>
    <row r="461" spans="1:27" ht="12.75">
      <c r="A461" s="1234">
        <v>445</v>
      </c>
      <c r="B461" s="1240"/>
      <c r="C461" s="1240"/>
      <c r="D461" s="1240"/>
      <c r="E461" s="1240"/>
      <c r="F461" s="1240"/>
      <c r="G461" s="1240"/>
      <c r="H461" s="1240"/>
      <c r="I461" s="1240"/>
      <c r="J461" s="1240"/>
      <c r="K461" s="1240"/>
      <c r="L461" s="1240"/>
      <c r="M461" s="1240"/>
      <c r="N461" s="1240"/>
      <c r="O461" s="1240"/>
      <c r="P461" s="1240"/>
      <c r="Q461" s="1240"/>
      <c r="R461" s="1240"/>
      <c r="S461" s="1240"/>
      <c r="T461" s="1240"/>
      <c r="U461" s="1240"/>
      <c r="V461" s="1240"/>
      <c r="W461" s="1240"/>
      <c r="X461" s="1240"/>
      <c r="Y461" s="1240"/>
      <c r="Z461" s="1240"/>
      <c r="AA461" s="1240"/>
    </row>
    <row r="462" spans="1:27" ht="12.75">
      <c r="A462" s="1234">
        <v>446</v>
      </c>
      <c r="B462" s="1240"/>
      <c r="C462" s="1240"/>
      <c r="D462" s="1240"/>
      <c r="E462" s="1240"/>
      <c r="F462" s="1240"/>
      <c r="G462" s="1240"/>
      <c r="H462" s="1240"/>
      <c r="I462" s="1240"/>
      <c r="J462" s="1240"/>
      <c r="K462" s="1240"/>
      <c r="L462" s="1240"/>
      <c r="M462" s="1240"/>
      <c r="N462" s="1240"/>
      <c r="O462" s="1240"/>
      <c r="P462" s="1240"/>
      <c r="Q462" s="1240"/>
      <c r="R462" s="1240"/>
      <c r="S462" s="1240"/>
      <c r="T462" s="1240"/>
      <c r="U462" s="1240"/>
      <c r="V462" s="1240"/>
      <c r="W462" s="1240"/>
      <c r="X462" s="1240"/>
      <c r="Y462" s="1240"/>
      <c r="Z462" s="1240"/>
      <c r="AA462" s="1240"/>
    </row>
    <row r="463" spans="1:27" ht="12.75">
      <c r="A463" s="1234">
        <v>447</v>
      </c>
      <c r="B463" s="1240"/>
      <c r="C463" s="1240"/>
      <c r="D463" s="1240"/>
      <c r="E463" s="1240"/>
      <c r="F463" s="1240"/>
      <c r="G463" s="1240"/>
      <c r="H463" s="1240"/>
      <c r="I463" s="1240"/>
      <c r="J463" s="1240"/>
      <c r="K463" s="1240"/>
      <c r="L463" s="1240"/>
      <c r="M463" s="1240"/>
      <c r="N463" s="1240"/>
      <c r="O463" s="1240"/>
      <c r="P463" s="1240"/>
      <c r="Q463" s="1240"/>
      <c r="R463" s="1240"/>
      <c r="S463" s="1240"/>
      <c r="T463" s="1240"/>
      <c r="U463" s="1240"/>
      <c r="V463" s="1240"/>
      <c r="W463" s="1240"/>
      <c r="X463" s="1240"/>
      <c r="Y463" s="1240"/>
      <c r="Z463" s="1240"/>
      <c r="AA463" s="1240"/>
    </row>
    <row r="464" spans="1:27" ht="12.75">
      <c r="A464" s="1234">
        <v>448</v>
      </c>
      <c r="B464" s="1240"/>
      <c r="C464" s="1240"/>
      <c r="D464" s="1240"/>
      <c r="E464" s="1240"/>
      <c r="F464" s="1240"/>
      <c r="G464" s="1240"/>
      <c r="H464" s="1240"/>
      <c r="I464" s="1240"/>
      <c r="J464" s="1240"/>
      <c r="K464" s="1240"/>
      <c r="L464" s="1240"/>
      <c r="M464" s="1240"/>
      <c r="N464" s="1240"/>
      <c r="O464" s="1240"/>
      <c r="P464" s="1240"/>
      <c r="Q464" s="1240"/>
      <c r="R464" s="1240"/>
      <c r="S464" s="1240"/>
      <c r="T464" s="1240"/>
      <c r="U464" s="1240"/>
      <c r="V464" s="1240"/>
      <c r="W464" s="1240"/>
      <c r="X464" s="1240"/>
      <c r="Y464" s="1240"/>
      <c r="Z464" s="1240"/>
      <c r="AA464" s="1240"/>
    </row>
    <row r="465" spans="1:27" ht="12.75">
      <c r="A465" s="1234">
        <v>449</v>
      </c>
      <c r="B465" s="1240"/>
      <c r="C465" s="1240"/>
      <c r="D465" s="1240"/>
      <c r="E465" s="1240"/>
      <c r="F465" s="1240"/>
      <c r="G465" s="1240"/>
      <c r="H465" s="1240"/>
      <c r="I465" s="1240"/>
      <c r="J465" s="1240"/>
      <c r="K465" s="1240"/>
      <c r="L465" s="1240"/>
      <c r="M465" s="1240"/>
      <c r="N465" s="1240"/>
      <c r="O465" s="1240"/>
      <c r="P465" s="1240"/>
      <c r="Q465" s="1240"/>
      <c r="R465" s="1240"/>
      <c r="S465" s="1240"/>
      <c r="T465" s="1240"/>
      <c r="U465" s="1240"/>
      <c r="V465" s="1240"/>
      <c r="W465" s="1240"/>
      <c r="X465" s="1240"/>
      <c r="Y465" s="1240"/>
      <c r="Z465" s="1240"/>
      <c r="AA465" s="1240"/>
    </row>
    <row r="466" spans="1:27" ht="12.75">
      <c r="A466" s="1234">
        <v>450</v>
      </c>
      <c r="B466" s="1240"/>
      <c r="C466" s="1240"/>
      <c r="D466" s="1240"/>
      <c r="E466" s="1240"/>
      <c r="F466" s="1240"/>
      <c r="G466" s="1240"/>
      <c r="H466" s="1240"/>
      <c r="I466" s="1240"/>
      <c r="J466" s="1240"/>
      <c r="K466" s="1240"/>
      <c r="L466" s="1240"/>
      <c r="M466" s="1240"/>
      <c r="N466" s="1240"/>
      <c r="O466" s="1240"/>
      <c r="P466" s="1240"/>
      <c r="Q466" s="1240"/>
      <c r="R466" s="1240"/>
      <c r="S466" s="1240"/>
      <c r="T466" s="1240"/>
      <c r="U466" s="1240"/>
      <c r="V466" s="1240"/>
      <c r="W466" s="1240"/>
      <c r="X466" s="1240"/>
      <c r="Y466" s="1240"/>
      <c r="Z466" s="1240"/>
      <c r="AA466" s="1240"/>
    </row>
    <row r="467" spans="1:27" ht="12.75">
      <c r="A467" s="1234">
        <v>451</v>
      </c>
      <c r="B467" s="1240"/>
      <c r="C467" s="1240"/>
      <c r="D467" s="1240"/>
      <c r="E467" s="1240"/>
      <c r="F467" s="1240"/>
      <c r="G467" s="1240"/>
      <c r="H467" s="1240"/>
      <c r="I467" s="1240"/>
      <c r="J467" s="1240"/>
      <c r="K467" s="1240"/>
      <c r="L467" s="1240"/>
      <c r="M467" s="1240"/>
      <c r="N467" s="1240"/>
      <c r="O467" s="1240"/>
      <c r="P467" s="1240"/>
      <c r="Q467" s="1240"/>
      <c r="R467" s="1240"/>
      <c r="S467" s="1240"/>
      <c r="T467" s="1240"/>
      <c r="U467" s="1240"/>
      <c r="V467" s="1240"/>
      <c r="W467" s="1240"/>
      <c r="X467" s="1240"/>
      <c r="Y467" s="1240"/>
      <c r="Z467" s="1240"/>
      <c r="AA467" s="1240"/>
    </row>
    <row r="468" spans="1:27" ht="12.75">
      <c r="A468" s="1234">
        <v>452</v>
      </c>
      <c r="B468" s="1240"/>
      <c r="C468" s="1240"/>
      <c r="D468" s="1240"/>
      <c r="E468" s="1240"/>
      <c r="F468" s="1240"/>
      <c r="G468" s="1240"/>
      <c r="H468" s="1240"/>
      <c r="I468" s="1240"/>
      <c r="J468" s="1240"/>
      <c r="K468" s="1240"/>
      <c r="L468" s="1240"/>
      <c r="M468" s="1240"/>
      <c r="N468" s="1240"/>
      <c r="O468" s="1240"/>
      <c r="P468" s="1240"/>
      <c r="Q468" s="1240"/>
      <c r="R468" s="1240"/>
      <c r="S468" s="1240"/>
      <c r="T468" s="1240"/>
      <c r="U468" s="1240"/>
      <c r="V468" s="1240"/>
      <c r="W468" s="1240"/>
      <c r="X468" s="1240"/>
      <c r="Y468" s="1240"/>
      <c r="Z468" s="1240"/>
      <c r="AA468" s="1240"/>
    </row>
    <row r="469" spans="1:27" ht="12.75">
      <c r="A469" s="1234">
        <v>453</v>
      </c>
      <c r="B469" s="1240"/>
      <c r="C469" s="1240"/>
      <c r="D469" s="1240"/>
      <c r="E469" s="1240"/>
      <c r="F469" s="1240"/>
      <c r="G469" s="1240"/>
      <c r="H469" s="1240"/>
      <c r="I469" s="1240"/>
      <c r="J469" s="1240"/>
      <c r="K469" s="1240"/>
      <c r="L469" s="1240"/>
      <c r="M469" s="1240"/>
      <c r="N469" s="1240"/>
      <c r="O469" s="1240"/>
      <c r="P469" s="1240"/>
      <c r="Q469" s="1240"/>
      <c r="R469" s="1240"/>
      <c r="S469" s="1240"/>
      <c r="T469" s="1240"/>
      <c r="U469" s="1240"/>
      <c r="V469" s="1240"/>
      <c r="W469" s="1240"/>
      <c r="X469" s="1240"/>
      <c r="Y469" s="1240"/>
      <c r="Z469" s="1240"/>
      <c r="AA469" s="1240"/>
    </row>
    <row r="470" spans="1:27" ht="12.75">
      <c r="A470" s="1234">
        <v>454</v>
      </c>
      <c r="B470" s="1240"/>
      <c r="C470" s="1240"/>
      <c r="D470" s="1240"/>
      <c r="E470" s="1240"/>
      <c r="F470" s="1240"/>
      <c r="G470" s="1240"/>
      <c r="H470" s="1240"/>
      <c r="I470" s="1240"/>
      <c r="J470" s="1240"/>
      <c r="K470" s="1240"/>
      <c r="L470" s="1240"/>
      <c r="M470" s="1240"/>
      <c r="N470" s="1240"/>
      <c r="O470" s="1240"/>
      <c r="P470" s="1240"/>
      <c r="Q470" s="1240"/>
      <c r="R470" s="1240"/>
      <c r="S470" s="1240"/>
      <c r="T470" s="1240"/>
      <c r="U470" s="1240"/>
      <c r="V470" s="1240"/>
      <c r="W470" s="1240"/>
      <c r="X470" s="1240"/>
      <c r="Y470" s="1240"/>
      <c r="Z470" s="1240"/>
      <c r="AA470" s="1240"/>
    </row>
    <row r="471" spans="1:27" ht="12.75">
      <c r="A471" s="1234">
        <v>455</v>
      </c>
      <c r="B471" s="1240"/>
      <c r="C471" s="1240"/>
      <c r="D471" s="1240"/>
      <c r="E471" s="1240"/>
      <c r="F471" s="1240"/>
      <c r="G471" s="1240"/>
      <c r="H471" s="1240"/>
      <c r="I471" s="1240"/>
      <c r="J471" s="1240"/>
      <c r="K471" s="1240"/>
      <c r="L471" s="1240"/>
      <c r="M471" s="1240"/>
      <c r="N471" s="1240"/>
      <c r="O471" s="1240"/>
      <c r="P471" s="1240"/>
      <c r="Q471" s="1240"/>
      <c r="R471" s="1240"/>
      <c r="S471" s="1240"/>
      <c r="T471" s="1240"/>
      <c r="U471" s="1240"/>
      <c r="V471" s="1240"/>
      <c r="W471" s="1240"/>
      <c r="X471" s="1240"/>
      <c r="Y471" s="1240"/>
      <c r="Z471" s="1240"/>
      <c r="AA471" s="1240"/>
    </row>
    <row r="472" spans="1:27" ht="12.75">
      <c r="A472" s="1234">
        <v>456</v>
      </c>
      <c r="B472" s="1240"/>
      <c r="C472" s="1240"/>
      <c r="D472" s="1240"/>
      <c r="E472" s="1240"/>
      <c r="F472" s="1240"/>
      <c r="G472" s="1240"/>
      <c r="H472" s="1240"/>
      <c r="I472" s="1240"/>
      <c r="J472" s="1240"/>
      <c r="K472" s="1240"/>
      <c r="L472" s="1240"/>
      <c r="M472" s="1240"/>
      <c r="N472" s="1240"/>
      <c r="O472" s="1240"/>
      <c r="P472" s="1240"/>
      <c r="Q472" s="1240"/>
      <c r="R472" s="1240"/>
      <c r="S472" s="1240"/>
      <c r="T472" s="1240"/>
      <c r="U472" s="1240"/>
      <c r="V472" s="1240"/>
      <c r="W472" s="1240"/>
      <c r="X472" s="1240"/>
      <c r="Y472" s="1240"/>
      <c r="Z472" s="1240"/>
      <c r="AA472" s="1240"/>
    </row>
    <row r="473" spans="1:27" ht="12.75">
      <c r="A473" s="1234">
        <v>457</v>
      </c>
      <c r="B473" s="1240"/>
      <c r="C473" s="1240"/>
      <c r="D473" s="1240"/>
      <c r="E473" s="1240"/>
      <c r="F473" s="1240"/>
      <c r="G473" s="1240"/>
      <c r="H473" s="1240"/>
      <c r="I473" s="1240"/>
      <c r="J473" s="1240"/>
      <c r="K473" s="1240"/>
      <c r="L473" s="1240"/>
      <c r="M473" s="1240"/>
      <c r="N473" s="1240"/>
      <c r="O473" s="1240"/>
      <c r="P473" s="1240"/>
      <c r="Q473" s="1240"/>
      <c r="R473" s="1240"/>
      <c r="S473" s="1240"/>
      <c r="T473" s="1240"/>
      <c r="U473" s="1240"/>
      <c r="V473" s="1240"/>
      <c r="W473" s="1240"/>
      <c r="X473" s="1240"/>
      <c r="Y473" s="1240"/>
      <c r="Z473" s="1240"/>
      <c r="AA473" s="1240"/>
    </row>
    <row r="474" spans="1:27" ht="12.75">
      <c r="A474" s="1234">
        <v>458</v>
      </c>
      <c r="B474" s="1240"/>
      <c r="C474" s="1240"/>
      <c r="D474" s="1240"/>
      <c r="E474" s="1240"/>
      <c r="F474" s="1240"/>
      <c r="G474" s="1240"/>
      <c r="H474" s="1240"/>
      <c r="I474" s="1240"/>
      <c r="J474" s="1240"/>
      <c r="K474" s="1240"/>
      <c r="L474" s="1240"/>
      <c r="M474" s="1240"/>
      <c r="N474" s="1240"/>
      <c r="O474" s="1240"/>
      <c r="P474" s="1240"/>
      <c r="Q474" s="1240"/>
      <c r="R474" s="1240"/>
      <c r="S474" s="1240"/>
      <c r="T474" s="1240"/>
      <c r="U474" s="1240"/>
      <c r="V474" s="1240"/>
      <c r="W474" s="1240"/>
      <c r="X474" s="1240"/>
      <c r="Y474" s="1240"/>
      <c r="Z474" s="1240"/>
      <c r="AA474" s="1240"/>
    </row>
    <row r="475" spans="1:27" ht="12.75">
      <c r="A475" s="1234">
        <v>459</v>
      </c>
      <c r="B475" s="1240"/>
      <c r="C475" s="1240"/>
      <c r="D475" s="1240"/>
      <c r="E475" s="1240"/>
      <c r="F475" s="1240"/>
      <c r="G475" s="1240"/>
      <c r="H475" s="1240"/>
      <c r="I475" s="1240"/>
      <c r="J475" s="1240"/>
      <c r="K475" s="1240"/>
      <c r="L475" s="1240"/>
      <c r="M475" s="1240"/>
      <c r="N475" s="1240"/>
      <c r="O475" s="1240"/>
      <c r="P475" s="1240"/>
      <c r="Q475" s="1240"/>
      <c r="R475" s="1240"/>
      <c r="S475" s="1240"/>
      <c r="T475" s="1240"/>
      <c r="U475" s="1240"/>
      <c r="V475" s="1240"/>
      <c r="W475" s="1240"/>
      <c r="X475" s="1240"/>
      <c r="Y475" s="1240"/>
      <c r="Z475" s="1240"/>
      <c r="AA475" s="1240"/>
    </row>
    <row r="476" spans="1:27" ht="12.75">
      <c r="A476" s="1234">
        <v>460</v>
      </c>
      <c r="B476" s="1240"/>
      <c r="C476" s="1240"/>
      <c r="D476" s="1240"/>
      <c r="E476" s="1240"/>
      <c r="F476" s="1240"/>
      <c r="G476" s="1240"/>
      <c r="H476" s="1240"/>
      <c r="I476" s="1240"/>
      <c r="J476" s="1240"/>
      <c r="K476" s="1240"/>
      <c r="L476" s="1240"/>
      <c r="M476" s="1240"/>
      <c r="N476" s="1240"/>
      <c r="O476" s="1240"/>
      <c r="P476" s="1240"/>
      <c r="Q476" s="1240"/>
      <c r="R476" s="1240"/>
      <c r="S476" s="1240"/>
      <c r="T476" s="1240"/>
      <c r="U476" s="1240"/>
      <c r="V476" s="1240"/>
      <c r="W476" s="1240"/>
      <c r="X476" s="1240"/>
      <c r="Y476" s="1240"/>
      <c r="Z476" s="1240"/>
      <c r="AA476" s="1240"/>
    </row>
    <row r="477" spans="1:27" ht="12.75">
      <c r="A477" s="1234">
        <v>461</v>
      </c>
      <c r="B477" s="1240"/>
      <c r="C477" s="1240"/>
      <c r="D477" s="1240"/>
      <c r="E477" s="1240"/>
      <c r="F477" s="1240"/>
      <c r="G477" s="1240"/>
      <c r="H477" s="1240"/>
      <c r="I477" s="1240"/>
      <c r="J477" s="1240"/>
      <c r="K477" s="1240"/>
      <c r="L477" s="1240"/>
      <c r="M477" s="1240"/>
      <c r="N477" s="1240"/>
      <c r="O477" s="1240"/>
      <c r="P477" s="1240"/>
      <c r="Q477" s="1240"/>
      <c r="R477" s="1240"/>
      <c r="S477" s="1240"/>
      <c r="T477" s="1240"/>
      <c r="U477" s="1240"/>
      <c r="V477" s="1240"/>
      <c r="W477" s="1240"/>
      <c r="X477" s="1240"/>
      <c r="Y477" s="1240"/>
      <c r="Z477" s="1240"/>
      <c r="AA477" s="1240"/>
    </row>
    <row r="478" spans="1:27" ht="12.75">
      <c r="A478" s="1234">
        <v>462</v>
      </c>
      <c r="B478" s="1240"/>
      <c r="C478" s="1240"/>
      <c r="D478" s="1240"/>
      <c r="E478" s="1240"/>
      <c r="F478" s="1240"/>
      <c r="G478" s="1240"/>
      <c r="H478" s="1240"/>
      <c r="I478" s="1240"/>
      <c r="J478" s="1240"/>
      <c r="K478" s="1240"/>
      <c r="L478" s="1240"/>
      <c r="M478" s="1240"/>
      <c r="N478" s="1240"/>
      <c r="O478" s="1240"/>
      <c r="P478" s="1240"/>
      <c r="Q478" s="1240"/>
      <c r="R478" s="1240"/>
      <c r="S478" s="1240"/>
      <c r="T478" s="1240"/>
      <c r="U478" s="1240"/>
      <c r="V478" s="1240"/>
      <c r="W478" s="1240"/>
      <c r="X478" s="1240"/>
      <c r="Y478" s="1240"/>
      <c r="Z478" s="1240"/>
      <c r="AA478" s="1240"/>
    </row>
    <row r="479" spans="1:27" ht="12.75">
      <c r="A479" s="1234">
        <v>463</v>
      </c>
      <c r="B479" s="1240"/>
      <c r="C479" s="1240"/>
      <c r="D479" s="1240"/>
      <c r="E479" s="1240"/>
      <c r="F479" s="1240"/>
      <c r="G479" s="1240"/>
      <c r="H479" s="1240"/>
      <c r="I479" s="1240"/>
      <c r="J479" s="1240"/>
      <c r="K479" s="1240"/>
      <c r="L479" s="1240"/>
      <c r="M479" s="1240"/>
      <c r="N479" s="1240"/>
      <c r="O479" s="1240"/>
      <c r="P479" s="1240"/>
      <c r="Q479" s="1240"/>
      <c r="R479" s="1240"/>
      <c r="S479" s="1240"/>
      <c r="T479" s="1240"/>
      <c r="U479" s="1240"/>
      <c r="V479" s="1240"/>
      <c r="W479" s="1240"/>
      <c r="X479" s="1240"/>
      <c r="Y479" s="1240"/>
      <c r="Z479" s="1240"/>
      <c r="AA479" s="1240"/>
    </row>
    <row r="480" spans="1:27" ht="12.75">
      <c r="A480" s="1234">
        <v>464</v>
      </c>
      <c r="B480" s="1240"/>
      <c r="C480" s="1240"/>
      <c r="D480" s="1240"/>
      <c r="E480" s="1240"/>
      <c r="F480" s="1240"/>
      <c r="G480" s="1240"/>
      <c r="H480" s="1240"/>
      <c r="I480" s="1240"/>
      <c r="J480" s="1240"/>
      <c r="K480" s="1240"/>
      <c r="L480" s="1240"/>
      <c r="M480" s="1240"/>
      <c r="N480" s="1240"/>
      <c r="O480" s="1240"/>
      <c r="P480" s="1240"/>
      <c r="Q480" s="1240"/>
      <c r="R480" s="1240"/>
      <c r="S480" s="1240"/>
      <c r="T480" s="1240"/>
      <c r="U480" s="1240"/>
      <c r="V480" s="1240"/>
      <c r="W480" s="1240"/>
      <c r="X480" s="1240"/>
      <c r="Y480" s="1240"/>
      <c r="Z480" s="1240"/>
      <c r="AA480" s="1240"/>
    </row>
    <row r="481" spans="1:27" ht="12.75">
      <c r="A481" s="1234">
        <v>465</v>
      </c>
      <c r="B481" s="1240"/>
      <c r="C481" s="1240"/>
      <c r="D481" s="1240"/>
      <c r="E481" s="1240"/>
      <c r="F481" s="1240"/>
      <c r="G481" s="1240"/>
      <c r="H481" s="1240"/>
      <c r="I481" s="1240"/>
      <c r="J481" s="1240"/>
      <c r="K481" s="1240"/>
      <c r="L481" s="1240"/>
      <c r="M481" s="1240"/>
      <c r="N481" s="1240"/>
      <c r="O481" s="1240"/>
      <c r="P481" s="1240"/>
      <c r="Q481" s="1240"/>
      <c r="R481" s="1240"/>
      <c r="S481" s="1240"/>
      <c r="T481" s="1240"/>
      <c r="U481" s="1240"/>
      <c r="V481" s="1240"/>
      <c r="W481" s="1240"/>
      <c r="X481" s="1240"/>
      <c r="Y481" s="1240"/>
      <c r="Z481" s="1240"/>
      <c r="AA481" s="1240"/>
    </row>
    <row r="482" spans="1:27" ht="12.75">
      <c r="A482" s="1234">
        <v>466</v>
      </c>
      <c r="B482" s="1240"/>
      <c r="C482" s="1240"/>
      <c r="D482" s="1240"/>
      <c r="E482" s="1240"/>
      <c r="F482" s="1240"/>
      <c r="G482" s="1240"/>
      <c r="H482" s="1240"/>
      <c r="I482" s="1240"/>
      <c r="J482" s="1240"/>
      <c r="K482" s="1240"/>
      <c r="L482" s="1240"/>
      <c r="M482" s="1240"/>
      <c r="N482" s="1240"/>
      <c r="O482" s="1240"/>
      <c r="P482" s="1240"/>
      <c r="Q482" s="1240"/>
      <c r="R482" s="1240"/>
      <c r="S482" s="1240"/>
      <c r="T482" s="1240"/>
      <c r="U482" s="1240"/>
      <c r="V482" s="1240"/>
      <c r="W482" s="1240"/>
      <c r="X482" s="1240"/>
      <c r="Y482" s="1240"/>
      <c r="Z482" s="1240"/>
      <c r="AA482" s="1240"/>
    </row>
    <row r="483" spans="1:27" ht="12.75">
      <c r="A483" s="1234">
        <v>467</v>
      </c>
      <c r="B483" s="1240"/>
      <c r="C483" s="1240"/>
      <c r="D483" s="1240"/>
      <c r="E483" s="1240"/>
      <c r="F483" s="1240"/>
      <c r="G483" s="1240"/>
      <c r="H483" s="1240"/>
      <c r="I483" s="1240"/>
      <c r="J483" s="1240"/>
      <c r="K483" s="1240"/>
      <c r="L483" s="1240"/>
      <c r="M483" s="1240"/>
      <c r="N483" s="1240"/>
      <c r="O483" s="1240"/>
      <c r="P483" s="1240"/>
      <c r="Q483" s="1240"/>
      <c r="R483" s="1240"/>
      <c r="S483" s="1240"/>
      <c r="T483" s="1240"/>
      <c r="U483" s="1240"/>
      <c r="V483" s="1240"/>
      <c r="W483" s="1240"/>
      <c r="X483" s="1240"/>
      <c r="Y483" s="1240"/>
      <c r="Z483" s="1240"/>
      <c r="AA483" s="1240"/>
    </row>
    <row r="484" spans="1:27" ht="12.75">
      <c r="A484" s="1234">
        <v>468</v>
      </c>
      <c r="B484" s="1240"/>
      <c r="C484" s="1240"/>
      <c r="D484" s="1240"/>
      <c r="E484" s="1240"/>
      <c r="F484" s="1240"/>
      <c r="G484" s="1240"/>
      <c r="H484" s="1240"/>
      <c r="I484" s="1240"/>
      <c r="J484" s="1240"/>
      <c r="K484" s="1240"/>
      <c r="L484" s="1240"/>
      <c r="M484" s="1240"/>
      <c r="N484" s="1240"/>
      <c r="O484" s="1240"/>
      <c r="P484" s="1240"/>
      <c r="Q484" s="1240"/>
      <c r="R484" s="1240"/>
      <c r="S484" s="1240"/>
      <c r="T484" s="1240"/>
      <c r="U484" s="1240"/>
      <c r="V484" s="1240"/>
      <c r="W484" s="1240"/>
      <c r="X484" s="1240"/>
      <c r="Y484" s="1240"/>
      <c r="Z484" s="1240"/>
      <c r="AA484" s="1240"/>
    </row>
    <row r="485" spans="1:27" ht="12.75">
      <c r="A485" s="1234">
        <v>469</v>
      </c>
      <c r="B485" s="1240"/>
      <c r="C485" s="1240"/>
      <c r="D485" s="1240"/>
      <c r="E485" s="1240"/>
      <c r="F485" s="1240"/>
      <c r="G485" s="1240"/>
      <c r="H485" s="1240"/>
      <c r="I485" s="1240"/>
      <c r="J485" s="1240"/>
      <c r="K485" s="1240"/>
      <c r="L485" s="1240"/>
      <c r="M485" s="1240"/>
      <c r="N485" s="1240"/>
      <c r="O485" s="1240"/>
      <c r="P485" s="1240"/>
      <c r="Q485" s="1240"/>
      <c r="R485" s="1240"/>
      <c r="S485" s="1240"/>
      <c r="T485" s="1240"/>
      <c r="U485" s="1240"/>
      <c r="V485" s="1240"/>
      <c r="W485" s="1240"/>
      <c r="X485" s="1240"/>
      <c r="Y485" s="1240"/>
      <c r="Z485" s="1240"/>
      <c r="AA485" s="1240"/>
    </row>
    <row r="486" spans="1:27" ht="12.75">
      <c r="A486" s="1234">
        <v>470</v>
      </c>
      <c r="B486" s="1240"/>
      <c r="C486" s="1240"/>
      <c r="D486" s="1240"/>
      <c r="E486" s="1240"/>
      <c r="F486" s="1240"/>
      <c r="G486" s="1240"/>
      <c r="H486" s="1240"/>
      <c r="I486" s="1240"/>
      <c r="J486" s="1240"/>
      <c r="K486" s="1240"/>
      <c r="L486" s="1240"/>
      <c r="M486" s="1240"/>
      <c r="N486" s="1240"/>
      <c r="O486" s="1240"/>
      <c r="P486" s="1240"/>
      <c r="Q486" s="1240"/>
      <c r="R486" s="1240"/>
      <c r="S486" s="1240"/>
      <c r="T486" s="1240"/>
      <c r="U486" s="1240"/>
      <c r="V486" s="1240"/>
      <c r="W486" s="1240"/>
      <c r="X486" s="1240"/>
      <c r="Y486" s="1240"/>
      <c r="Z486" s="1240"/>
      <c r="AA486" s="1240"/>
    </row>
    <row r="487" spans="1:27" ht="12.75">
      <c r="A487" s="1234">
        <v>471</v>
      </c>
      <c r="B487" s="1240"/>
      <c r="C487" s="1240"/>
      <c r="D487" s="1240"/>
      <c r="E487" s="1240"/>
      <c r="F487" s="1240"/>
      <c r="G487" s="1240"/>
      <c r="H487" s="1240"/>
      <c r="I487" s="1240"/>
      <c r="J487" s="1240"/>
      <c r="K487" s="1240"/>
      <c r="L487" s="1240"/>
      <c r="M487" s="1240"/>
      <c r="N487" s="1240"/>
      <c r="O487" s="1240"/>
      <c r="P487" s="1240"/>
      <c r="Q487" s="1240"/>
      <c r="R487" s="1240"/>
      <c r="S487" s="1240"/>
      <c r="T487" s="1240"/>
      <c r="U487" s="1240"/>
      <c r="V487" s="1240"/>
      <c r="W487" s="1240"/>
      <c r="X487" s="1240"/>
      <c r="Y487" s="1240"/>
      <c r="Z487" s="1240"/>
      <c r="AA487" s="1240"/>
    </row>
    <row r="488" spans="1:27" ht="12.75">
      <c r="A488" s="1234">
        <v>472</v>
      </c>
      <c r="B488" s="1240"/>
      <c r="C488" s="1240"/>
      <c r="D488" s="1240"/>
      <c r="E488" s="1240"/>
      <c r="F488" s="1240"/>
      <c r="G488" s="1240"/>
      <c r="H488" s="1240"/>
      <c r="I488" s="1240"/>
      <c r="J488" s="1240"/>
      <c r="K488" s="1240"/>
      <c r="L488" s="1240"/>
      <c r="M488" s="1240"/>
      <c r="N488" s="1240"/>
      <c r="O488" s="1240"/>
      <c r="P488" s="1240"/>
      <c r="Q488" s="1240"/>
      <c r="R488" s="1240"/>
      <c r="S488" s="1240"/>
      <c r="T488" s="1240"/>
      <c r="U488" s="1240"/>
      <c r="V488" s="1240"/>
      <c r="W488" s="1240"/>
      <c r="X488" s="1240"/>
      <c r="Y488" s="1240"/>
      <c r="Z488" s="1240"/>
      <c r="AA488" s="1240"/>
    </row>
    <row r="489" spans="1:27" ht="12.75">
      <c r="A489" s="1234">
        <v>473</v>
      </c>
      <c r="B489" s="1240"/>
      <c r="C489" s="1240"/>
      <c r="D489" s="1240"/>
      <c r="E489" s="1240"/>
      <c r="F489" s="1240"/>
      <c r="G489" s="1240"/>
      <c r="H489" s="1240"/>
      <c r="I489" s="1240"/>
      <c r="J489" s="1240"/>
      <c r="K489" s="1240"/>
      <c r="L489" s="1240"/>
      <c r="M489" s="1240"/>
      <c r="N489" s="1240"/>
      <c r="O489" s="1240"/>
      <c r="P489" s="1240"/>
      <c r="Q489" s="1240"/>
      <c r="R489" s="1240"/>
      <c r="S489" s="1240"/>
      <c r="T489" s="1240"/>
      <c r="U489" s="1240"/>
      <c r="V489" s="1240"/>
      <c r="W489" s="1240"/>
      <c r="X489" s="1240"/>
      <c r="Y489" s="1240"/>
      <c r="Z489" s="1240"/>
      <c r="AA489" s="1240"/>
    </row>
    <row r="490" spans="1:27" ht="12.75">
      <c r="A490" s="1234">
        <v>474</v>
      </c>
      <c r="B490" s="1240"/>
      <c r="C490" s="1240"/>
      <c r="D490" s="1240"/>
      <c r="E490" s="1240"/>
      <c r="F490" s="1240"/>
      <c r="G490" s="1240"/>
      <c r="H490" s="1240"/>
      <c r="I490" s="1240"/>
      <c r="J490" s="1240"/>
      <c r="K490" s="1240"/>
      <c r="L490" s="1240"/>
      <c r="M490" s="1240"/>
      <c r="N490" s="1240"/>
      <c r="O490" s="1240"/>
      <c r="P490" s="1240"/>
      <c r="Q490" s="1240"/>
      <c r="R490" s="1240"/>
      <c r="S490" s="1240"/>
      <c r="T490" s="1240"/>
      <c r="U490" s="1240"/>
      <c r="V490" s="1240"/>
      <c r="W490" s="1240"/>
      <c r="X490" s="1240"/>
      <c r="Y490" s="1240"/>
      <c r="Z490" s="1240"/>
      <c r="AA490" s="1240"/>
    </row>
    <row r="491" spans="1:27" ht="12.75">
      <c r="A491" s="1234">
        <v>475</v>
      </c>
      <c r="B491" s="1240"/>
      <c r="C491" s="1240"/>
      <c r="D491" s="1240"/>
      <c r="E491" s="1240"/>
      <c r="F491" s="1240"/>
      <c r="G491" s="1240"/>
      <c r="H491" s="1240"/>
      <c r="I491" s="1240"/>
      <c r="J491" s="1240"/>
      <c r="K491" s="1240"/>
      <c r="L491" s="1240"/>
      <c r="M491" s="1240"/>
      <c r="N491" s="1240"/>
      <c r="O491" s="1240"/>
      <c r="P491" s="1240"/>
      <c r="Q491" s="1240"/>
      <c r="R491" s="1240"/>
      <c r="S491" s="1240"/>
      <c r="T491" s="1240"/>
      <c r="U491" s="1240"/>
      <c r="V491" s="1240"/>
      <c r="W491" s="1240"/>
      <c r="X491" s="1240"/>
      <c r="Y491" s="1240"/>
      <c r="Z491" s="1240"/>
      <c r="AA491" s="1240"/>
    </row>
    <row r="492" spans="1:27" ht="12.75">
      <c r="A492" s="1234">
        <v>476</v>
      </c>
      <c r="B492" s="1240"/>
      <c r="C492" s="1240"/>
      <c r="D492" s="1240"/>
      <c r="E492" s="1240"/>
      <c r="F492" s="1240"/>
      <c r="G492" s="1240"/>
      <c r="H492" s="1240"/>
      <c r="I492" s="1240"/>
      <c r="J492" s="1240"/>
      <c r="K492" s="1240"/>
      <c r="L492" s="1240"/>
      <c r="M492" s="1240"/>
      <c r="N492" s="1240"/>
      <c r="O492" s="1240"/>
      <c r="P492" s="1240"/>
      <c r="Q492" s="1240"/>
      <c r="R492" s="1240"/>
      <c r="S492" s="1240"/>
      <c r="T492" s="1240"/>
      <c r="U492" s="1240"/>
      <c r="V492" s="1240"/>
      <c r="W492" s="1240"/>
      <c r="X492" s="1240"/>
      <c r="Y492" s="1240"/>
      <c r="Z492" s="1240"/>
      <c r="AA492" s="1240"/>
    </row>
    <row r="493" spans="1:27" ht="12.75">
      <c r="A493" s="1234">
        <v>477</v>
      </c>
      <c r="B493" s="1240"/>
      <c r="C493" s="1240"/>
      <c r="D493" s="1240"/>
      <c r="E493" s="1240"/>
      <c r="F493" s="1240"/>
      <c r="G493" s="1240"/>
      <c r="H493" s="1240"/>
      <c r="I493" s="1240"/>
      <c r="J493" s="1240"/>
      <c r="K493" s="1240"/>
      <c r="L493" s="1240"/>
      <c r="M493" s="1240"/>
      <c r="N493" s="1240"/>
      <c r="O493" s="1240"/>
      <c r="P493" s="1240"/>
      <c r="Q493" s="1240"/>
      <c r="R493" s="1240"/>
      <c r="S493" s="1240"/>
      <c r="T493" s="1240"/>
      <c r="U493" s="1240"/>
      <c r="V493" s="1240"/>
      <c r="W493" s="1240"/>
      <c r="X493" s="1240"/>
      <c r="Y493" s="1240"/>
      <c r="Z493" s="1240"/>
      <c r="AA493" s="1240"/>
    </row>
    <row r="494" spans="1:27" ht="12.75">
      <c r="A494" s="1234">
        <v>478</v>
      </c>
      <c r="B494" s="1240"/>
      <c r="C494" s="1240"/>
      <c r="D494" s="1240"/>
      <c r="E494" s="1240"/>
      <c r="F494" s="1240"/>
      <c r="G494" s="1240"/>
      <c r="H494" s="1240"/>
      <c r="I494" s="1240"/>
      <c r="J494" s="1240"/>
      <c r="K494" s="1240"/>
      <c r="L494" s="1240"/>
      <c r="M494" s="1240"/>
      <c r="N494" s="1240"/>
      <c r="O494" s="1240"/>
      <c r="P494" s="1240"/>
      <c r="Q494" s="1240"/>
      <c r="R494" s="1240"/>
      <c r="S494" s="1240"/>
      <c r="T494" s="1240"/>
      <c r="U494" s="1240"/>
      <c r="V494" s="1240"/>
      <c r="W494" s="1240"/>
      <c r="X494" s="1240"/>
      <c r="Y494" s="1240"/>
      <c r="Z494" s="1240"/>
      <c r="AA494" s="1240"/>
    </row>
    <row r="495" spans="1:27" ht="12.75">
      <c r="A495" s="1234">
        <v>479</v>
      </c>
      <c r="B495" s="1240"/>
      <c r="C495" s="1240"/>
      <c r="D495" s="1240"/>
      <c r="E495" s="1240"/>
      <c r="F495" s="1240"/>
      <c r="G495" s="1240"/>
      <c r="H495" s="1240"/>
      <c r="I495" s="1240"/>
      <c r="J495" s="1240"/>
      <c r="K495" s="1240"/>
      <c r="L495" s="1240"/>
      <c r="M495" s="1240"/>
      <c r="N495" s="1240"/>
      <c r="O495" s="1240"/>
      <c r="P495" s="1240"/>
      <c r="Q495" s="1240"/>
      <c r="R495" s="1240"/>
      <c r="S495" s="1240"/>
      <c r="T495" s="1240"/>
      <c r="U495" s="1240"/>
      <c r="V495" s="1240"/>
      <c r="W495" s="1240"/>
      <c r="X495" s="1240"/>
      <c r="Y495" s="1240"/>
      <c r="Z495" s="1240"/>
      <c r="AA495" s="1240"/>
    </row>
    <row r="496" spans="1:27" ht="12.75">
      <c r="A496" s="1234">
        <v>480</v>
      </c>
      <c r="B496" s="1240"/>
      <c r="C496" s="1240"/>
      <c r="D496" s="1240"/>
      <c r="E496" s="1240"/>
      <c r="F496" s="1240"/>
      <c r="G496" s="1240"/>
      <c r="H496" s="1240"/>
      <c r="I496" s="1240"/>
      <c r="J496" s="1240"/>
      <c r="K496" s="1240"/>
      <c r="L496" s="1240"/>
      <c r="M496" s="1240"/>
      <c r="N496" s="1240"/>
      <c r="O496" s="1240"/>
      <c r="P496" s="1240"/>
      <c r="Q496" s="1240"/>
      <c r="R496" s="1240"/>
      <c r="S496" s="1240"/>
      <c r="T496" s="1240"/>
      <c r="U496" s="1240"/>
      <c r="V496" s="1240"/>
      <c r="W496" s="1240"/>
      <c r="X496" s="1240"/>
      <c r="Y496" s="1240"/>
      <c r="Z496" s="1240"/>
      <c r="AA496" s="1240"/>
    </row>
    <row r="497" spans="1:27" ht="12.75">
      <c r="A497" s="1234">
        <v>481</v>
      </c>
      <c r="B497" s="1240"/>
      <c r="C497" s="1240"/>
      <c r="D497" s="1240"/>
      <c r="E497" s="1240"/>
      <c r="F497" s="1240"/>
      <c r="G497" s="1240"/>
      <c r="H497" s="1240"/>
      <c r="I497" s="1240"/>
      <c r="J497" s="1240"/>
      <c r="K497" s="1240"/>
      <c r="L497" s="1240"/>
      <c r="M497" s="1240"/>
      <c r="N497" s="1240"/>
      <c r="O497" s="1240"/>
      <c r="P497" s="1240"/>
      <c r="Q497" s="1240"/>
      <c r="R497" s="1240"/>
      <c r="S497" s="1240"/>
      <c r="T497" s="1240"/>
      <c r="U497" s="1240"/>
      <c r="V497" s="1240"/>
      <c r="W497" s="1240"/>
      <c r="X497" s="1240"/>
      <c r="Y497" s="1240"/>
      <c r="Z497" s="1240"/>
      <c r="AA497" s="1240"/>
    </row>
    <row r="498" spans="1:27" ht="12.75">
      <c r="A498" s="1234">
        <v>482</v>
      </c>
      <c r="B498" s="1240"/>
      <c r="C498" s="1240"/>
      <c r="D498" s="1240"/>
      <c r="E498" s="1240"/>
      <c r="F498" s="1240"/>
      <c r="G498" s="1240"/>
      <c r="H498" s="1240"/>
      <c r="I498" s="1240"/>
      <c r="J498" s="1240"/>
      <c r="K498" s="1240"/>
      <c r="L498" s="1240"/>
      <c r="M498" s="1240"/>
      <c r="N498" s="1240"/>
      <c r="O498" s="1240"/>
      <c r="P498" s="1240"/>
      <c r="Q498" s="1240"/>
      <c r="R498" s="1240"/>
      <c r="S498" s="1240"/>
      <c r="T498" s="1240"/>
      <c r="U498" s="1240"/>
      <c r="V498" s="1240"/>
      <c r="W498" s="1240"/>
      <c r="X498" s="1240"/>
      <c r="Y498" s="1240"/>
      <c r="Z498" s="1240"/>
      <c r="AA498" s="1240"/>
    </row>
    <row r="499" spans="1:27" ht="12.75">
      <c r="A499" s="1234">
        <v>483</v>
      </c>
      <c r="B499" s="1240"/>
      <c r="C499" s="1240"/>
      <c r="D499" s="1240"/>
      <c r="E499" s="1240"/>
      <c r="F499" s="1240"/>
      <c r="G499" s="1240"/>
      <c r="H499" s="1240"/>
      <c r="I499" s="1240"/>
      <c r="J499" s="1240"/>
      <c r="K499" s="1240"/>
      <c r="L499" s="1240"/>
      <c r="M499" s="1240"/>
      <c r="N499" s="1240"/>
      <c r="O499" s="1240"/>
      <c r="P499" s="1240"/>
      <c r="Q499" s="1240"/>
      <c r="R499" s="1240"/>
      <c r="S499" s="1240"/>
      <c r="T499" s="1240"/>
      <c r="U499" s="1240"/>
      <c r="V499" s="1240"/>
      <c r="W499" s="1240"/>
      <c r="X499" s="1240"/>
      <c r="Y499" s="1240"/>
      <c r="Z499" s="1240"/>
      <c r="AA499" s="1240"/>
    </row>
    <row r="500" spans="1:27" ht="12.75">
      <c r="A500" s="1234">
        <v>484</v>
      </c>
      <c r="B500" s="1240"/>
      <c r="C500" s="1240"/>
      <c r="D500" s="1240"/>
      <c r="E500" s="1240"/>
      <c r="F500" s="1240"/>
      <c r="G500" s="1240"/>
      <c r="H500" s="1240"/>
      <c r="I500" s="1240"/>
      <c r="J500" s="1240"/>
      <c r="K500" s="1240"/>
      <c r="L500" s="1240"/>
      <c r="M500" s="1240"/>
      <c r="N500" s="1240"/>
      <c r="O500" s="1240"/>
      <c r="P500" s="1240"/>
      <c r="Q500" s="1240"/>
      <c r="R500" s="1240"/>
      <c r="S500" s="1240"/>
      <c r="T500" s="1240"/>
      <c r="U500" s="1240"/>
      <c r="V500" s="1240"/>
      <c r="W500" s="1240"/>
      <c r="X500" s="1240"/>
      <c r="Y500" s="1240"/>
      <c r="Z500" s="1240"/>
      <c r="AA500" s="1240"/>
    </row>
    <row r="501" spans="1:27" ht="12.75">
      <c r="A501" s="1234">
        <v>485</v>
      </c>
      <c r="B501" s="1240"/>
      <c r="C501" s="1240"/>
      <c r="D501" s="1240"/>
      <c r="E501" s="1240"/>
      <c r="F501" s="1240"/>
      <c r="G501" s="1240"/>
      <c r="H501" s="1240"/>
      <c r="I501" s="1240"/>
      <c r="J501" s="1240"/>
      <c r="K501" s="1240"/>
      <c r="L501" s="1240"/>
      <c r="M501" s="1240"/>
      <c r="N501" s="1240"/>
      <c r="O501" s="1240"/>
      <c r="P501" s="1240"/>
      <c r="Q501" s="1240"/>
      <c r="R501" s="1240"/>
      <c r="S501" s="1240"/>
      <c r="T501" s="1240"/>
      <c r="U501" s="1240"/>
      <c r="V501" s="1240"/>
      <c r="W501" s="1240"/>
      <c r="X501" s="1240"/>
      <c r="Y501" s="1240"/>
      <c r="Z501" s="1240"/>
      <c r="AA501" s="1240"/>
    </row>
    <row r="502" spans="1:27" ht="12.75">
      <c r="A502" s="1234">
        <v>486</v>
      </c>
      <c r="B502" s="1240"/>
      <c r="C502" s="1240"/>
      <c r="D502" s="1240"/>
      <c r="E502" s="1240"/>
      <c r="F502" s="1240"/>
      <c r="G502" s="1240"/>
      <c r="H502" s="1240"/>
      <c r="I502" s="1240"/>
      <c r="J502" s="1240"/>
      <c r="K502" s="1240"/>
      <c r="L502" s="1240"/>
      <c r="M502" s="1240"/>
      <c r="N502" s="1240"/>
      <c r="O502" s="1240"/>
      <c r="P502" s="1240"/>
      <c r="Q502" s="1240"/>
      <c r="R502" s="1240"/>
      <c r="S502" s="1240"/>
      <c r="T502" s="1240"/>
      <c r="U502" s="1240"/>
      <c r="V502" s="1240"/>
      <c r="W502" s="1240"/>
      <c r="X502" s="1240"/>
      <c r="Y502" s="1240"/>
      <c r="Z502" s="1240"/>
      <c r="AA502" s="1240"/>
    </row>
    <row r="503" spans="1:27" ht="12.75">
      <c r="A503" s="1234">
        <v>487</v>
      </c>
      <c r="B503" s="1240"/>
      <c r="C503" s="1240"/>
      <c r="D503" s="1240"/>
      <c r="E503" s="1240"/>
      <c r="F503" s="1240"/>
      <c r="G503" s="1240"/>
      <c r="H503" s="1240"/>
      <c r="I503" s="1240"/>
      <c r="J503" s="1240"/>
      <c r="K503" s="1240"/>
      <c r="L503" s="1240"/>
      <c r="M503" s="1240"/>
      <c r="N503" s="1240"/>
      <c r="O503" s="1240"/>
      <c r="P503" s="1240"/>
      <c r="Q503" s="1240"/>
      <c r="R503" s="1240"/>
      <c r="S503" s="1240"/>
      <c r="T503" s="1240"/>
      <c r="U503" s="1240"/>
      <c r="V503" s="1240"/>
      <c r="W503" s="1240"/>
      <c r="X503" s="1240"/>
      <c r="Y503" s="1240"/>
      <c r="Z503" s="1240"/>
      <c r="AA503" s="1240"/>
    </row>
    <row r="504" spans="1:27" ht="12.75">
      <c r="A504" s="1234">
        <v>488</v>
      </c>
      <c r="B504" s="1240"/>
      <c r="C504" s="1240"/>
      <c r="D504" s="1240"/>
      <c r="E504" s="1240"/>
      <c r="F504" s="1240"/>
      <c r="G504" s="1240"/>
      <c r="H504" s="1240"/>
      <c r="I504" s="1240"/>
      <c r="J504" s="1240"/>
      <c r="K504" s="1240"/>
      <c r="L504" s="1240"/>
      <c r="M504" s="1240"/>
      <c r="N504" s="1240"/>
      <c r="O504" s="1240"/>
      <c r="P504" s="1240"/>
      <c r="Q504" s="1240"/>
      <c r="R504" s="1240"/>
      <c r="S504" s="1240"/>
      <c r="T504" s="1240"/>
      <c r="U504" s="1240"/>
      <c r="V504" s="1240"/>
      <c r="W504" s="1240"/>
      <c r="X504" s="1240"/>
      <c r="Y504" s="1240"/>
      <c r="Z504" s="1240"/>
      <c r="AA504" s="1240"/>
    </row>
    <row r="505" spans="1:27" ht="12.75">
      <c r="A505" s="1234">
        <v>489</v>
      </c>
      <c r="B505" s="1240"/>
      <c r="C505" s="1240"/>
      <c r="D505" s="1240"/>
      <c r="E505" s="1240"/>
      <c r="F505" s="1240"/>
      <c r="G505" s="1240"/>
      <c r="H505" s="1240"/>
      <c r="I505" s="1240"/>
      <c r="J505" s="1240"/>
      <c r="K505" s="1240"/>
      <c r="L505" s="1240"/>
      <c r="M505" s="1240"/>
      <c r="N505" s="1240"/>
      <c r="O505" s="1240"/>
      <c r="P505" s="1240"/>
      <c r="Q505" s="1240"/>
      <c r="R505" s="1240"/>
      <c r="S505" s="1240"/>
      <c r="T505" s="1240"/>
      <c r="U505" s="1240"/>
      <c r="V505" s="1240"/>
      <c r="W505" s="1240"/>
      <c r="X505" s="1240"/>
      <c r="Y505" s="1240"/>
      <c r="Z505" s="1240"/>
      <c r="AA505" s="1240"/>
    </row>
    <row r="506" spans="1:27" ht="12.75">
      <c r="A506" s="1234">
        <v>490</v>
      </c>
      <c r="B506" s="1240"/>
      <c r="C506" s="1240"/>
      <c r="D506" s="1240"/>
      <c r="E506" s="1240"/>
      <c r="F506" s="1240"/>
      <c r="G506" s="1240"/>
      <c r="H506" s="1240"/>
      <c r="I506" s="1240"/>
      <c r="J506" s="1240"/>
      <c r="K506" s="1240"/>
      <c r="L506" s="1240"/>
      <c r="M506" s="1240"/>
      <c r="N506" s="1240"/>
      <c r="O506" s="1240"/>
      <c r="P506" s="1240"/>
      <c r="Q506" s="1240"/>
      <c r="R506" s="1240"/>
      <c r="S506" s="1240"/>
      <c r="T506" s="1240"/>
      <c r="U506" s="1240"/>
      <c r="V506" s="1240"/>
      <c r="W506" s="1240"/>
      <c r="X506" s="1240"/>
      <c r="Y506" s="1240"/>
      <c r="Z506" s="1240"/>
      <c r="AA506" s="1240"/>
    </row>
    <row r="507" spans="1:27" ht="12.75">
      <c r="A507" s="1234">
        <v>491</v>
      </c>
      <c r="B507" s="1240"/>
      <c r="C507" s="1240"/>
      <c r="D507" s="1240"/>
      <c r="E507" s="1240"/>
      <c r="F507" s="1240"/>
      <c r="G507" s="1240"/>
      <c r="H507" s="1240"/>
      <c r="I507" s="1240"/>
      <c r="J507" s="1240"/>
      <c r="K507" s="1240"/>
      <c r="L507" s="1240"/>
      <c r="M507" s="1240"/>
      <c r="N507" s="1240"/>
      <c r="O507" s="1240"/>
      <c r="P507" s="1240"/>
      <c r="Q507" s="1240"/>
      <c r="R507" s="1240"/>
      <c r="S507" s="1240"/>
      <c r="T507" s="1240"/>
      <c r="U507" s="1240"/>
      <c r="V507" s="1240"/>
      <c r="W507" s="1240"/>
      <c r="X507" s="1240"/>
      <c r="Y507" s="1240"/>
      <c r="Z507" s="1240"/>
      <c r="AA507" s="1240"/>
    </row>
    <row r="508" spans="1:27" ht="12.75">
      <c r="A508" s="1234">
        <v>492</v>
      </c>
      <c r="B508" s="1240"/>
      <c r="C508" s="1240"/>
      <c r="D508" s="1240"/>
      <c r="E508" s="1240"/>
      <c r="F508" s="1240"/>
      <c r="G508" s="1240"/>
      <c r="H508" s="1240"/>
      <c r="I508" s="1240"/>
      <c r="J508" s="1240"/>
      <c r="K508" s="1240"/>
      <c r="L508" s="1240"/>
      <c r="M508" s="1240"/>
      <c r="N508" s="1240"/>
      <c r="O508" s="1240"/>
      <c r="P508" s="1240"/>
      <c r="Q508" s="1240"/>
      <c r="R508" s="1240"/>
      <c r="S508" s="1240"/>
      <c r="T508" s="1240"/>
      <c r="U508" s="1240"/>
      <c r="V508" s="1240"/>
      <c r="W508" s="1240"/>
      <c r="X508" s="1240"/>
      <c r="Y508" s="1240"/>
      <c r="Z508" s="1240"/>
      <c r="AA508" s="1240"/>
    </row>
    <row r="509" spans="1:27" ht="12.75">
      <c r="A509" s="1234">
        <v>493</v>
      </c>
      <c r="B509" s="1240"/>
      <c r="C509" s="1240"/>
      <c r="D509" s="1240"/>
      <c r="E509" s="1240"/>
      <c r="F509" s="1240"/>
      <c r="G509" s="1240"/>
      <c r="H509" s="1240"/>
      <c r="I509" s="1240"/>
      <c r="J509" s="1240"/>
      <c r="K509" s="1240"/>
      <c r="L509" s="1240"/>
      <c r="M509" s="1240"/>
      <c r="N509" s="1240"/>
      <c r="O509" s="1240"/>
      <c r="P509" s="1240"/>
      <c r="Q509" s="1240"/>
      <c r="R509" s="1240"/>
      <c r="S509" s="1240"/>
      <c r="T509" s="1240"/>
      <c r="U509" s="1240"/>
      <c r="V509" s="1240"/>
      <c r="W509" s="1240"/>
      <c r="X509" s="1240"/>
      <c r="Y509" s="1240"/>
      <c r="Z509" s="1240"/>
      <c r="AA509" s="1240"/>
    </row>
    <row r="510" spans="1:27" ht="12.75">
      <c r="A510" s="1234">
        <v>494</v>
      </c>
      <c r="B510" s="1240"/>
      <c r="C510" s="1240"/>
      <c r="D510" s="1240"/>
      <c r="E510" s="1240"/>
      <c r="F510" s="1240"/>
      <c r="G510" s="1240"/>
      <c r="H510" s="1240"/>
      <c r="I510" s="1240"/>
      <c r="J510" s="1240"/>
      <c r="K510" s="1240"/>
      <c r="L510" s="1240"/>
      <c r="M510" s="1240"/>
      <c r="N510" s="1240"/>
      <c r="O510" s="1240"/>
      <c r="P510" s="1240"/>
      <c r="Q510" s="1240"/>
      <c r="R510" s="1240"/>
      <c r="S510" s="1240"/>
      <c r="T510" s="1240"/>
      <c r="U510" s="1240"/>
      <c r="V510" s="1240"/>
      <c r="W510" s="1240"/>
      <c r="X510" s="1240"/>
      <c r="Y510" s="1240"/>
      <c r="Z510" s="1240"/>
      <c r="AA510" s="1240"/>
    </row>
    <row r="511" spans="1:27" ht="12.75">
      <c r="A511" s="1234">
        <v>495</v>
      </c>
      <c r="B511" s="1240"/>
      <c r="C511" s="1240"/>
      <c r="D511" s="1240"/>
      <c r="E511" s="1240"/>
      <c r="F511" s="1240"/>
      <c r="G511" s="1240"/>
      <c r="H511" s="1240"/>
      <c r="I511" s="1240"/>
      <c r="J511" s="1240"/>
      <c r="K511" s="1240"/>
      <c r="L511" s="1240"/>
      <c r="M511" s="1240"/>
      <c r="N511" s="1240"/>
      <c r="O511" s="1240"/>
      <c r="P511" s="1240"/>
      <c r="Q511" s="1240"/>
      <c r="R511" s="1240"/>
      <c r="S511" s="1240"/>
      <c r="T511" s="1240"/>
      <c r="U511" s="1240"/>
      <c r="V511" s="1240"/>
      <c r="W511" s="1240"/>
      <c r="X511" s="1240"/>
      <c r="Y511" s="1240"/>
      <c r="Z511" s="1240"/>
      <c r="AA511" s="1240"/>
    </row>
    <row r="512" spans="1:27" ht="12.75">
      <c r="A512" s="1234">
        <v>496</v>
      </c>
      <c r="B512" s="1240"/>
      <c r="C512" s="1240"/>
      <c r="D512" s="1240"/>
      <c r="E512" s="1240"/>
      <c r="F512" s="1240"/>
      <c r="G512" s="1240"/>
      <c r="H512" s="1240"/>
      <c r="I512" s="1240"/>
      <c r="J512" s="1240"/>
      <c r="K512" s="1240"/>
      <c r="L512" s="1240"/>
      <c r="M512" s="1240"/>
      <c r="N512" s="1240"/>
      <c r="O512" s="1240"/>
      <c r="P512" s="1240"/>
      <c r="Q512" s="1240"/>
      <c r="R512" s="1240"/>
      <c r="S512" s="1240"/>
      <c r="T512" s="1240"/>
      <c r="U512" s="1240"/>
      <c r="V512" s="1240"/>
      <c r="W512" s="1240"/>
      <c r="X512" s="1240"/>
      <c r="Y512" s="1240"/>
      <c r="Z512" s="1240"/>
      <c r="AA512" s="1240"/>
    </row>
    <row r="513" spans="1:27" ht="12.75">
      <c r="A513" s="1234">
        <v>497</v>
      </c>
      <c r="B513" s="1240"/>
      <c r="C513" s="1240"/>
      <c r="D513" s="1240"/>
      <c r="E513" s="1240"/>
      <c r="F513" s="1240"/>
      <c r="G513" s="1240"/>
      <c r="H513" s="1240"/>
      <c r="I513" s="1240"/>
      <c r="J513" s="1240"/>
      <c r="K513" s="1240"/>
      <c r="L513" s="1240"/>
      <c r="M513" s="1240"/>
      <c r="N513" s="1240"/>
      <c r="O513" s="1240"/>
      <c r="P513" s="1240"/>
      <c r="Q513" s="1240"/>
      <c r="R513" s="1240"/>
      <c r="S513" s="1240"/>
      <c r="T513" s="1240"/>
      <c r="U513" s="1240"/>
      <c r="V513" s="1240"/>
      <c r="W513" s="1240"/>
      <c r="X513" s="1240"/>
      <c r="Y513" s="1240"/>
      <c r="Z513" s="1240"/>
      <c r="AA513" s="1240"/>
    </row>
    <row r="514" spans="1:27" ht="12.75">
      <c r="A514" s="1234">
        <v>498</v>
      </c>
      <c r="B514" s="1240"/>
      <c r="C514" s="1240"/>
      <c r="D514" s="1240"/>
      <c r="E514" s="1240"/>
      <c r="F514" s="1240"/>
      <c r="G514" s="1240"/>
      <c r="H514" s="1240"/>
      <c r="I514" s="1240"/>
      <c r="J514" s="1240"/>
      <c r="K514" s="1240"/>
      <c r="L514" s="1240"/>
      <c r="M514" s="1240"/>
      <c r="N514" s="1240"/>
      <c r="O514" s="1240"/>
      <c r="P514" s="1240"/>
      <c r="Q514" s="1240"/>
      <c r="R514" s="1240"/>
      <c r="S514" s="1240"/>
      <c r="T514" s="1240"/>
      <c r="U514" s="1240"/>
      <c r="V514" s="1240"/>
      <c r="W514" s="1240"/>
      <c r="X514" s="1240"/>
      <c r="Y514" s="1240"/>
      <c r="Z514" s="1240"/>
      <c r="AA514" s="1240"/>
    </row>
    <row r="515" spans="1:27" ht="12.75">
      <c r="A515" s="1234">
        <v>499</v>
      </c>
      <c r="B515" s="1240"/>
      <c r="C515" s="1240"/>
      <c r="D515" s="1240"/>
      <c r="E515" s="1240"/>
      <c r="F515" s="1240"/>
      <c r="G515" s="1240"/>
      <c r="H515" s="1240"/>
      <c r="I515" s="1240"/>
      <c r="J515" s="1240"/>
      <c r="K515" s="1240"/>
      <c r="L515" s="1240"/>
      <c r="M515" s="1240"/>
      <c r="N515" s="1240"/>
      <c r="O515" s="1240"/>
      <c r="P515" s="1240"/>
      <c r="Q515" s="1240"/>
      <c r="R515" s="1240"/>
      <c r="S515" s="1240"/>
      <c r="T515" s="1240"/>
      <c r="U515" s="1240"/>
      <c r="V515" s="1240"/>
      <c r="W515" s="1240"/>
      <c r="X515" s="1240"/>
      <c r="Y515" s="1240"/>
      <c r="Z515" s="1240"/>
      <c r="AA515" s="1240"/>
    </row>
    <row r="516" spans="1:27" ht="12.75">
      <c r="A516" s="1234">
        <v>500</v>
      </c>
      <c r="B516" s="1240"/>
      <c r="C516" s="1240"/>
      <c r="D516" s="1240"/>
      <c r="E516" s="1240"/>
      <c r="F516" s="1240"/>
      <c r="G516" s="1240"/>
      <c r="H516" s="1240"/>
      <c r="I516" s="1240"/>
      <c r="J516" s="1240"/>
      <c r="K516" s="1240"/>
      <c r="L516" s="1240"/>
      <c r="M516" s="1240"/>
      <c r="N516" s="1240"/>
      <c r="O516" s="1240"/>
      <c r="P516" s="1240"/>
      <c r="Q516" s="1240"/>
      <c r="R516" s="1240"/>
      <c r="S516" s="1240"/>
      <c r="T516" s="1240"/>
      <c r="U516" s="1240"/>
      <c r="V516" s="1240"/>
      <c r="W516" s="1240"/>
      <c r="X516" s="1240"/>
      <c r="Y516" s="1240"/>
      <c r="Z516" s="1240"/>
      <c r="AA516" s="1240"/>
    </row>
    <row r="517" spans="1:27" ht="12.75">
      <c r="A517" s="1234">
        <v>501</v>
      </c>
      <c r="B517" s="1240"/>
      <c r="C517" s="1240"/>
      <c r="D517" s="1240"/>
      <c r="E517" s="1240"/>
      <c r="F517" s="1240"/>
      <c r="G517" s="1240"/>
      <c r="H517" s="1240"/>
      <c r="I517" s="1240"/>
      <c r="J517" s="1240"/>
      <c r="K517" s="1240"/>
      <c r="L517" s="1240"/>
      <c r="M517" s="1240"/>
      <c r="N517" s="1240"/>
      <c r="O517" s="1240"/>
      <c r="P517" s="1240"/>
      <c r="Q517" s="1240"/>
      <c r="R517" s="1240"/>
      <c r="S517" s="1240"/>
      <c r="T517" s="1240"/>
      <c r="U517" s="1240"/>
      <c r="V517" s="1240"/>
      <c r="W517" s="1240"/>
      <c r="X517" s="1240"/>
      <c r="Y517" s="1240"/>
      <c r="Z517" s="1240"/>
      <c r="AA517" s="1240"/>
    </row>
    <row r="518" spans="1:27" ht="12.75">
      <c r="A518" s="1234">
        <v>502</v>
      </c>
      <c r="B518" s="1240"/>
      <c r="C518" s="1240"/>
      <c r="D518" s="1240"/>
      <c r="E518" s="1240"/>
      <c r="F518" s="1240"/>
      <c r="G518" s="1240"/>
      <c r="H518" s="1240"/>
      <c r="I518" s="1240"/>
      <c r="J518" s="1240"/>
      <c r="K518" s="1240"/>
      <c r="L518" s="1240"/>
      <c r="M518" s="1240"/>
      <c r="N518" s="1240"/>
      <c r="O518" s="1240"/>
      <c r="P518" s="1240"/>
      <c r="Q518" s="1240"/>
      <c r="R518" s="1240"/>
      <c r="S518" s="1240"/>
      <c r="T518" s="1240"/>
      <c r="U518" s="1240"/>
      <c r="V518" s="1240"/>
      <c r="W518" s="1240"/>
      <c r="X518" s="1240"/>
      <c r="Y518" s="1240"/>
      <c r="Z518" s="1240"/>
      <c r="AA518" s="1240"/>
    </row>
    <row r="519" spans="1:27" ht="12.75">
      <c r="A519" s="1234">
        <v>503</v>
      </c>
      <c r="B519" s="1240"/>
      <c r="C519" s="1240"/>
      <c r="D519" s="1240"/>
      <c r="E519" s="1240"/>
      <c r="F519" s="1240"/>
      <c r="G519" s="1240"/>
      <c r="H519" s="1240"/>
      <c r="I519" s="1240"/>
      <c r="J519" s="1240"/>
      <c r="K519" s="1240"/>
      <c r="L519" s="1240"/>
      <c r="M519" s="1240"/>
      <c r="N519" s="1240"/>
      <c r="O519" s="1240"/>
      <c r="P519" s="1240"/>
      <c r="Q519" s="1240"/>
      <c r="R519" s="1240"/>
      <c r="S519" s="1240"/>
      <c r="T519" s="1240"/>
      <c r="U519" s="1240"/>
      <c r="V519" s="1240"/>
      <c r="W519" s="1240"/>
      <c r="X519" s="1240"/>
      <c r="Y519" s="1240"/>
      <c r="Z519" s="1240"/>
      <c r="AA519" s="1240"/>
    </row>
    <row r="520" spans="1:27" ht="12.75">
      <c r="A520" s="1234">
        <v>504</v>
      </c>
      <c r="B520" s="1240"/>
      <c r="C520" s="1240"/>
      <c r="D520" s="1240"/>
      <c r="E520" s="1240"/>
      <c r="F520" s="1240"/>
      <c r="G520" s="1240"/>
      <c r="H520" s="1240"/>
      <c r="I520" s="1240"/>
      <c r="J520" s="1240"/>
      <c r="K520" s="1240"/>
      <c r="L520" s="1240"/>
      <c r="M520" s="1240"/>
      <c r="N520" s="1240"/>
      <c r="O520" s="1240"/>
      <c r="P520" s="1240"/>
      <c r="Q520" s="1240"/>
      <c r="R520" s="1240"/>
      <c r="S520" s="1240"/>
      <c r="T520" s="1240"/>
      <c r="U520" s="1240"/>
      <c r="V520" s="1240"/>
      <c r="W520" s="1240"/>
      <c r="X520" s="1240"/>
      <c r="Y520" s="1240"/>
      <c r="Z520" s="1240"/>
      <c r="AA520" s="1240"/>
    </row>
    <row r="521" spans="1:27" ht="12.75">
      <c r="A521" s="1234">
        <v>505</v>
      </c>
      <c r="B521" s="1240"/>
      <c r="C521" s="1240"/>
      <c r="D521" s="1240"/>
      <c r="E521" s="1240"/>
      <c r="F521" s="1240"/>
      <c r="G521" s="1240"/>
      <c r="H521" s="1240"/>
      <c r="I521" s="1240"/>
      <c r="J521" s="1240"/>
      <c r="K521" s="1240"/>
      <c r="L521" s="1240"/>
      <c r="M521" s="1240"/>
      <c r="N521" s="1240"/>
      <c r="O521" s="1240"/>
      <c r="P521" s="1240"/>
      <c r="Q521" s="1240"/>
      <c r="R521" s="1240"/>
      <c r="S521" s="1240"/>
      <c r="T521" s="1240"/>
      <c r="U521" s="1240"/>
      <c r="V521" s="1240"/>
      <c r="W521" s="1240"/>
      <c r="X521" s="1240"/>
      <c r="Y521" s="1240"/>
      <c r="Z521" s="1240"/>
      <c r="AA521" s="1240"/>
    </row>
    <row r="522" spans="1:27" ht="12.75">
      <c r="A522" s="1234">
        <v>506</v>
      </c>
      <c r="B522" s="1240"/>
      <c r="C522" s="1240"/>
      <c r="D522" s="1240"/>
      <c r="E522" s="1240"/>
      <c r="F522" s="1240"/>
      <c r="G522" s="1240"/>
      <c r="H522" s="1240"/>
      <c r="I522" s="1240"/>
      <c r="J522" s="1240"/>
      <c r="K522" s="1240"/>
      <c r="L522" s="1240"/>
      <c r="M522" s="1240"/>
      <c r="N522" s="1240"/>
      <c r="O522" s="1240"/>
      <c r="P522" s="1240"/>
      <c r="Q522" s="1240"/>
      <c r="R522" s="1240"/>
      <c r="S522" s="1240"/>
      <c r="T522" s="1240"/>
      <c r="U522" s="1240"/>
      <c r="V522" s="1240"/>
      <c r="W522" s="1240"/>
      <c r="X522" s="1240"/>
      <c r="Y522" s="1240"/>
      <c r="Z522" s="1240"/>
      <c r="AA522" s="1240"/>
    </row>
    <row r="523" spans="1:27" ht="12.75">
      <c r="A523" s="1234">
        <v>507</v>
      </c>
      <c r="B523" s="1240"/>
      <c r="C523" s="1240"/>
      <c r="D523" s="1240"/>
      <c r="E523" s="1240"/>
      <c r="F523" s="1240"/>
      <c r="G523" s="1240"/>
      <c r="H523" s="1240"/>
      <c r="I523" s="1240"/>
      <c r="J523" s="1240"/>
      <c r="K523" s="1240"/>
      <c r="L523" s="1240"/>
      <c r="M523" s="1240"/>
      <c r="N523" s="1240"/>
      <c r="O523" s="1240"/>
      <c r="P523" s="1240"/>
      <c r="Q523" s="1240"/>
      <c r="R523" s="1240"/>
      <c r="S523" s="1240"/>
      <c r="T523" s="1240"/>
      <c r="U523" s="1240"/>
      <c r="V523" s="1240"/>
      <c r="W523" s="1240"/>
      <c r="X523" s="1240"/>
      <c r="Y523" s="1240"/>
      <c r="Z523" s="1240"/>
      <c r="AA523" s="1240"/>
    </row>
    <row r="524" spans="1:27" ht="12.75">
      <c r="A524" s="1234">
        <v>508</v>
      </c>
      <c r="B524" s="1240"/>
      <c r="C524" s="1240"/>
      <c r="D524" s="1240"/>
      <c r="E524" s="1240"/>
      <c r="F524" s="1240"/>
      <c r="G524" s="1240"/>
      <c r="H524" s="1240"/>
      <c r="I524" s="1240"/>
      <c r="J524" s="1240"/>
      <c r="K524" s="1240"/>
      <c r="L524" s="1240"/>
      <c r="M524" s="1240"/>
      <c r="N524" s="1240"/>
      <c r="O524" s="1240"/>
      <c r="P524" s="1240"/>
      <c r="Q524" s="1240"/>
      <c r="R524" s="1240"/>
      <c r="S524" s="1240"/>
      <c r="T524" s="1240"/>
      <c r="U524" s="1240"/>
      <c r="V524" s="1240"/>
      <c r="W524" s="1240"/>
      <c r="X524" s="1240"/>
      <c r="Y524" s="1240"/>
      <c r="Z524" s="1240"/>
      <c r="AA524" s="1240"/>
    </row>
    <row r="525" spans="1:27" ht="12.75">
      <c r="A525" s="1234">
        <v>509</v>
      </c>
      <c r="B525" s="1240"/>
      <c r="C525" s="1240"/>
      <c r="D525" s="1240"/>
      <c r="E525" s="1240"/>
      <c r="F525" s="1240"/>
      <c r="G525" s="1240"/>
      <c r="H525" s="1240"/>
      <c r="I525" s="1240"/>
      <c r="J525" s="1240"/>
      <c r="K525" s="1240"/>
      <c r="L525" s="1240"/>
      <c r="M525" s="1240"/>
      <c r="N525" s="1240"/>
      <c r="O525" s="1240"/>
      <c r="P525" s="1240"/>
      <c r="Q525" s="1240"/>
      <c r="R525" s="1240"/>
      <c r="S525" s="1240"/>
      <c r="T525" s="1240"/>
      <c r="U525" s="1240"/>
      <c r="V525" s="1240"/>
      <c r="W525" s="1240"/>
      <c r="X525" s="1240"/>
      <c r="Y525" s="1240"/>
      <c r="Z525" s="1240"/>
      <c r="AA525" s="1240"/>
    </row>
    <row r="526" spans="1:27" ht="12.75">
      <c r="A526" s="1234">
        <v>510</v>
      </c>
      <c r="B526" s="1240"/>
      <c r="C526" s="1240"/>
      <c r="D526" s="1240"/>
      <c r="E526" s="1240"/>
      <c r="F526" s="1240"/>
      <c r="G526" s="1240"/>
      <c r="H526" s="1240"/>
      <c r="I526" s="1240"/>
      <c r="J526" s="1240"/>
      <c r="K526" s="1240"/>
      <c r="L526" s="1240"/>
      <c r="M526" s="1240"/>
      <c r="N526" s="1240"/>
      <c r="O526" s="1240"/>
      <c r="P526" s="1240"/>
      <c r="Q526" s="1240"/>
      <c r="R526" s="1240"/>
      <c r="S526" s="1240"/>
      <c r="T526" s="1240"/>
      <c r="U526" s="1240"/>
      <c r="V526" s="1240"/>
      <c r="W526" s="1240"/>
      <c r="X526" s="1240"/>
      <c r="Y526" s="1240"/>
      <c r="Z526" s="1240"/>
      <c r="AA526" s="1240"/>
    </row>
    <row r="527" spans="1:27" ht="12.75">
      <c r="A527" s="1234">
        <v>511</v>
      </c>
      <c r="B527" s="1240"/>
      <c r="C527" s="1240"/>
      <c r="D527" s="1240"/>
      <c r="E527" s="1240"/>
      <c r="F527" s="1240"/>
      <c r="G527" s="1240"/>
      <c r="H527" s="1240"/>
      <c r="I527" s="1240"/>
      <c r="J527" s="1240"/>
      <c r="K527" s="1240"/>
      <c r="L527" s="1240"/>
      <c r="M527" s="1240"/>
      <c r="N527" s="1240"/>
      <c r="O527" s="1240"/>
      <c r="P527" s="1240"/>
      <c r="Q527" s="1240"/>
      <c r="R527" s="1240"/>
      <c r="S527" s="1240"/>
      <c r="T527" s="1240"/>
      <c r="U527" s="1240"/>
      <c r="V527" s="1240"/>
      <c r="W527" s="1240"/>
      <c r="X527" s="1240"/>
      <c r="Y527" s="1240"/>
      <c r="Z527" s="1240"/>
      <c r="AA527" s="1240"/>
    </row>
    <row r="528" spans="1:27" ht="12.75">
      <c r="A528" s="1234">
        <v>512</v>
      </c>
      <c r="B528" s="1240"/>
      <c r="C528" s="1240"/>
      <c r="D528" s="1240"/>
      <c r="E528" s="1240"/>
      <c r="F528" s="1240"/>
      <c r="G528" s="1240"/>
      <c r="H528" s="1240"/>
      <c r="I528" s="1240"/>
      <c r="J528" s="1240"/>
      <c r="K528" s="1240"/>
      <c r="L528" s="1240"/>
      <c r="M528" s="1240"/>
      <c r="N528" s="1240"/>
      <c r="O528" s="1240"/>
      <c r="P528" s="1240"/>
      <c r="Q528" s="1240"/>
      <c r="R528" s="1240"/>
      <c r="S528" s="1240"/>
      <c r="T528" s="1240"/>
      <c r="U528" s="1240"/>
      <c r="V528" s="1240"/>
      <c r="W528" s="1240"/>
      <c r="X528" s="1240"/>
      <c r="Y528" s="1240"/>
      <c r="Z528" s="1240"/>
      <c r="AA528" s="1240"/>
    </row>
    <row r="529" spans="1:27" ht="12.75">
      <c r="A529" s="1234">
        <v>513</v>
      </c>
      <c r="B529" s="1240"/>
      <c r="C529" s="1240"/>
      <c r="D529" s="1240"/>
      <c r="E529" s="1240"/>
      <c r="F529" s="1240"/>
      <c r="G529" s="1240"/>
      <c r="H529" s="1240"/>
      <c r="I529" s="1240"/>
      <c r="J529" s="1240"/>
      <c r="K529" s="1240"/>
      <c r="L529" s="1240"/>
      <c r="M529" s="1240"/>
      <c r="N529" s="1240"/>
      <c r="O529" s="1240"/>
      <c r="P529" s="1240"/>
      <c r="Q529" s="1240"/>
      <c r="R529" s="1240"/>
      <c r="S529" s="1240"/>
      <c r="T529" s="1240"/>
      <c r="U529" s="1240"/>
      <c r="V529" s="1240"/>
      <c r="W529" s="1240"/>
      <c r="X529" s="1240"/>
      <c r="Y529" s="1240"/>
      <c r="Z529" s="1240"/>
      <c r="AA529" s="1240"/>
    </row>
    <row r="530" spans="1:27" ht="12.75">
      <c r="A530" s="1234">
        <v>514</v>
      </c>
      <c r="B530" s="1240"/>
      <c r="C530" s="1240"/>
      <c r="D530" s="1240"/>
      <c r="E530" s="1240"/>
      <c r="F530" s="1240"/>
      <c r="G530" s="1240"/>
      <c r="H530" s="1240"/>
      <c r="I530" s="1240"/>
      <c r="J530" s="1240"/>
      <c r="K530" s="1240"/>
      <c r="L530" s="1240"/>
      <c r="M530" s="1240"/>
      <c r="N530" s="1240"/>
      <c r="O530" s="1240"/>
      <c r="P530" s="1240"/>
      <c r="Q530" s="1240"/>
      <c r="R530" s="1240"/>
      <c r="S530" s="1240"/>
      <c r="T530" s="1240"/>
      <c r="U530" s="1240"/>
      <c r="V530" s="1240"/>
      <c r="W530" s="1240"/>
      <c r="X530" s="1240"/>
      <c r="Y530" s="1240"/>
      <c r="Z530" s="1240"/>
      <c r="AA530" s="1240"/>
    </row>
    <row r="531" spans="1:27" ht="12.75">
      <c r="A531" s="1234">
        <v>515</v>
      </c>
      <c r="B531" s="1240"/>
      <c r="C531" s="1240"/>
      <c r="D531" s="1240"/>
      <c r="E531" s="1240"/>
      <c r="F531" s="1240"/>
      <c r="G531" s="1240"/>
      <c r="H531" s="1240"/>
      <c r="I531" s="1240"/>
      <c r="J531" s="1240"/>
      <c r="K531" s="1240"/>
      <c r="L531" s="1240"/>
      <c r="M531" s="1240"/>
      <c r="N531" s="1240"/>
      <c r="O531" s="1240"/>
      <c r="P531" s="1240"/>
      <c r="Q531" s="1240"/>
      <c r="R531" s="1240"/>
      <c r="S531" s="1240"/>
      <c r="T531" s="1240"/>
      <c r="U531" s="1240"/>
      <c r="V531" s="1240"/>
      <c r="W531" s="1240"/>
      <c r="X531" s="1240"/>
      <c r="Y531" s="1240"/>
      <c r="Z531" s="1240"/>
      <c r="AA531" s="1240"/>
    </row>
    <row r="532" spans="1:27" ht="12.75">
      <c r="A532" s="1234">
        <v>516</v>
      </c>
      <c r="B532" s="1240"/>
      <c r="C532" s="1240"/>
      <c r="D532" s="1240"/>
      <c r="E532" s="1240"/>
      <c r="F532" s="1240"/>
      <c r="G532" s="1240"/>
      <c r="H532" s="1240"/>
      <c r="I532" s="1240"/>
      <c r="J532" s="1240"/>
      <c r="K532" s="1240"/>
      <c r="L532" s="1240"/>
      <c r="M532" s="1240"/>
      <c r="N532" s="1240"/>
      <c r="O532" s="1240"/>
      <c r="P532" s="1240"/>
      <c r="Q532" s="1240"/>
      <c r="R532" s="1240"/>
      <c r="S532" s="1240"/>
      <c r="T532" s="1240"/>
      <c r="U532" s="1240"/>
      <c r="V532" s="1240"/>
      <c r="W532" s="1240"/>
      <c r="X532" s="1240"/>
      <c r="Y532" s="1240"/>
      <c r="Z532" s="1240"/>
      <c r="AA532" s="1240"/>
    </row>
    <row r="533" spans="1:27" ht="12.75">
      <c r="A533" s="1234">
        <v>517</v>
      </c>
      <c r="B533" s="1240"/>
      <c r="C533" s="1240"/>
      <c r="D533" s="1240"/>
      <c r="E533" s="1240"/>
      <c r="F533" s="1240"/>
      <c r="G533" s="1240"/>
      <c r="H533" s="1240"/>
      <c r="I533" s="1240"/>
      <c r="J533" s="1240"/>
      <c r="K533" s="1240"/>
      <c r="L533" s="1240"/>
      <c r="M533" s="1240"/>
      <c r="N533" s="1240"/>
      <c r="O533" s="1240"/>
      <c r="P533" s="1240"/>
      <c r="Q533" s="1240"/>
      <c r="R533" s="1240"/>
      <c r="S533" s="1240"/>
      <c r="T533" s="1240"/>
      <c r="U533" s="1240"/>
      <c r="V533" s="1240"/>
      <c r="W533" s="1240"/>
      <c r="X533" s="1240"/>
      <c r="Y533" s="1240"/>
      <c r="Z533" s="1240"/>
      <c r="AA533" s="1240"/>
    </row>
    <row r="534" spans="1:27" ht="12.75">
      <c r="A534" s="1234">
        <v>518</v>
      </c>
      <c r="B534" s="1240"/>
      <c r="C534" s="1240"/>
      <c r="D534" s="1240"/>
      <c r="E534" s="1240"/>
      <c r="F534" s="1240"/>
      <c r="G534" s="1240"/>
      <c r="H534" s="1240"/>
      <c r="I534" s="1240"/>
      <c r="J534" s="1240"/>
      <c r="K534" s="1240"/>
      <c r="L534" s="1240"/>
      <c r="M534" s="1240"/>
      <c r="N534" s="1240"/>
      <c r="O534" s="1240"/>
      <c r="P534" s="1240"/>
      <c r="Q534" s="1240"/>
      <c r="R534" s="1240"/>
      <c r="S534" s="1240"/>
      <c r="T534" s="1240"/>
      <c r="U534" s="1240"/>
      <c r="V534" s="1240"/>
      <c r="W534" s="1240"/>
      <c r="X534" s="1240"/>
      <c r="Y534" s="1240"/>
      <c r="Z534" s="1240"/>
      <c r="AA534" s="1240"/>
    </row>
    <row r="535" spans="1:27" ht="12.75">
      <c r="A535" s="1234">
        <v>519</v>
      </c>
      <c r="B535" s="1240"/>
      <c r="C535" s="1240"/>
      <c r="D535" s="1240"/>
      <c r="E535" s="1240"/>
      <c r="F535" s="1240"/>
      <c r="G535" s="1240"/>
      <c r="H535" s="1240"/>
      <c r="I535" s="1240"/>
      <c r="J535" s="1240"/>
      <c r="K535" s="1240"/>
      <c r="L535" s="1240"/>
      <c r="M535" s="1240"/>
      <c r="N535" s="1240"/>
      <c r="O535" s="1240"/>
      <c r="P535" s="1240"/>
      <c r="Q535" s="1240"/>
      <c r="R535" s="1240"/>
      <c r="S535" s="1240"/>
      <c r="T535" s="1240"/>
      <c r="U535" s="1240"/>
      <c r="V535" s="1240"/>
      <c r="W535" s="1240"/>
      <c r="X535" s="1240"/>
      <c r="Y535" s="1240"/>
      <c r="Z535" s="1240"/>
      <c r="AA535" s="1240"/>
    </row>
    <row r="536" spans="1:27" ht="12.75">
      <c r="A536" s="1234">
        <v>520</v>
      </c>
      <c r="B536" s="1240"/>
      <c r="C536" s="1240"/>
      <c r="D536" s="1240"/>
      <c r="E536" s="1240"/>
      <c r="F536" s="1240"/>
      <c r="G536" s="1240"/>
      <c r="H536" s="1240"/>
      <c r="I536" s="1240"/>
      <c r="J536" s="1240"/>
      <c r="K536" s="1240"/>
      <c r="L536" s="1240"/>
      <c r="M536" s="1240"/>
      <c r="N536" s="1240"/>
      <c r="O536" s="1240"/>
      <c r="P536" s="1240"/>
      <c r="Q536" s="1240"/>
      <c r="R536" s="1240"/>
      <c r="S536" s="1240"/>
      <c r="T536" s="1240"/>
      <c r="U536" s="1240"/>
      <c r="V536" s="1240"/>
      <c r="W536" s="1240"/>
      <c r="X536" s="1240"/>
      <c r="Y536" s="1240"/>
      <c r="Z536" s="1240"/>
      <c r="AA536" s="1240"/>
    </row>
    <row r="537" spans="1:27" ht="12.75">
      <c r="A537" s="1234">
        <v>521</v>
      </c>
      <c r="B537" s="1240"/>
      <c r="C537" s="1240"/>
      <c r="D537" s="1240"/>
      <c r="E537" s="1240"/>
      <c r="F537" s="1240"/>
      <c r="G537" s="1240"/>
      <c r="H537" s="1240"/>
      <c r="I537" s="1240"/>
      <c r="J537" s="1240"/>
      <c r="K537" s="1240"/>
      <c r="L537" s="1240"/>
      <c r="M537" s="1240"/>
      <c r="N537" s="1240"/>
      <c r="O537" s="1240"/>
      <c r="P537" s="1240"/>
      <c r="Q537" s="1240"/>
      <c r="R537" s="1240"/>
      <c r="S537" s="1240"/>
      <c r="T537" s="1240"/>
      <c r="U537" s="1240"/>
      <c r="V537" s="1240"/>
      <c r="W537" s="1240"/>
      <c r="X537" s="1240"/>
      <c r="Y537" s="1240"/>
      <c r="Z537" s="1240"/>
      <c r="AA537" s="1240"/>
    </row>
    <row r="538" spans="1:27" ht="12.75">
      <c r="A538" s="1234">
        <v>522</v>
      </c>
      <c r="B538" s="1240"/>
      <c r="C538" s="1240"/>
      <c r="D538" s="1240"/>
      <c r="E538" s="1240"/>
      <c r="F538" s="1240"/>
      <c r="G538" s="1240"/>
      <c r="H538" s="1240"/>
      <c r="I538" s="1240"/>
      <c r="J538" s="1240"/>
      <c r="K538" s="1240"/>
      <c r="L538" s="1240"/>
      <c r="M538" s="1240"/>
      <c r="N538" s="1240"/>
      <c r="O538" s="1240"/>
      <c r="P538" s="1240"/>
      <c r="Q538" s="1240"/>
      <c r="R538" s="1240"/>
      <c r="S538" s="1240"/>
      <c r="T538" s="1240"/>
      <c r="U538" s="1240"/>
      <c r="V538" s="1240"/>
      <c r="W538" s="1240"/>
      <c r="X538" s="1240"/>
      <c r="Y538" s="1240"/>
      <c r="Z538" s="1240"/>
      <c r="AA538" s="1240"/>
    </row>
    <row r="539" spans="1:27" ht="12.75">
      <c r="A539" s="1234">
        <v>523</v>
      </c>
      <c r="B539" s="1240"/>
      <c r="C539" s="1240"/>
      <c r="D539" s="1240"/>
      <c r="E539" s="1240"/>
      <c r="F539" s="1240"/>
      <c r="G539" s="1240"/>
      <c r="H539" s="1240"/>
      <c r="I539" s="1240"/>
      <c r="J539" s="1240"/>
      <c r="K539" s="1240"/>
      <c r="L539" s="1240"/>
      <c r="M539" s="1240"/>
      <c r="N539" s="1240"/>
      <c r="O539" s="1240"/>
      <c r="P539" s="1240"/>
      <c r="Q539" s="1240"/>
      <c r="R539" s="1240"/>
      <c r="S539" s="1240"/>
      <c r="T539" s="1240"/>
      <c r="U539" s="1240"/>
      <c r="V539" s="1240"/>
      <c r="W539" s="1240"/>
      <c r="X539" s="1240"/>
      <c r="Y539" s="1240"/>
      <c r="Z539" s="1240"/>
      <c r="AA539" s="1240"/>
    </row>
    <row r="540" spans="1:27" ht="12.75">
      <c r="A540" s="1234">
        <v>524</v>
      </c>
      <c r="B540" s="1240"/>
      <c r="C540" s="1240"/>
      <c r="D540" s="1240"/>
      <c r="E540" s="1240"/>
      <c r="F540" s="1240"/>
      <c r="G540" s="1240"/>
      <c r="H540" s="1240"/>
      <c r="I540" s="1240"/>
      <c r="J540" s="1240"/>
      <c r="K540" s="1240"/>
      <c r="L540" s="1240"/>
      <c r="M540" s="1240"/>
      <c r="N540" s="1240"/>
      <c r="O540" s="1240"/>
      <c r="P540" s="1240"/>
      <c r="Q540" s="1240"/>
      <c r="R540" s="1240"/>
      <c r="S540" s="1240"/>
      <c r="T540" s="1240"/>
      <c r="U540" s="1240"/>
      <c r="V540" s="1240"/>
      <c r="W540" s="1240"/>
      <c r="X540" s="1240"/>
      <c r="Y540" s="1240"/>
      <c r="Z540" s="1240"/>
      <c r="AA540" s="1240"/>
    </row>
    <row r="541" spans="1:27" ht="12.75">
      <c r="A541" s="1234">
        <v>525</v>
      </c>
      <c r="B541" s="1240"/>
      <c r="C541" s="1240"/>
      <c r="D541" s="1240"/>
      <c r="E541" s="1240"/>
      <c r="F541" s="1240"/>
      <c r="G541" s="1240"/>
      <c r="H541" s="1240"/>
      <c r="I541" s="1240"/>
      <c r="J541" s="1240"/>
      <c r="K541" s="1240"/>
      <c r="L541" s="1240"/>
      <c r="M541" s="1240"/>
      <c r="N541" s="1240"/>
      <c r="O541" s="1240"/>
      <c r="P541" s="1240"/>
      <c r="Q541" s="1240"/>
      <c r="R541" s="1240"/>
      <c r="S541" s="1240"/>
      <c r="T541" s="1240"/>
      <c r="U541" s="1240"/>
      <c r="V541" s="1240"/>
      <c r="W541" s="1240"/>
      <c r="X541" s="1240"/>
      <c r="Y541" s="1240"/>
      <c r="Z541" s="1240"/>
      <c r="AA541" s="1240"/>
    </row>
    <row r="542" spans="1:27" ht="12.75">
      <c r="A542" s="1234">
        <v>526</v>
      </c>
      <c r="B542" s="1240"/>
      <c r="C542" s="1240"/>
      <c r="D542" s="1240"/>
      <c r="E542" s="1240"/>
      <c r="F542" s="1240"/>
      <c r="G542" s="1240"/>
      <c r="H542" s="1240"/>
      <c r="I542" s="1240"/>
      <c r="J542" s="1240"/>
      <c r="K542" s="1240"/>
      <c r="L542" s="1240"/>
      <c r="M542" s="1240"/>
      <c r="N542" s="1240"/>
      <c r="O542" s="1240"/>
      <c r="P542" s="1240"/>
      <c r="Q542" s="1240"/>
      <c r="R542" s="1240"/>
      <c r="S542" s="1240"/>
      <c r="T542" s="1240"/>
      <c r="U542" s="1240"/>
      <c r="V542" s="1240"/>
      <c r="W542" s="1240"/>
      <c r="X542" s="1240"/>
      <c r="Y542" s="1240"/>
      <c r="Z542" s="1240"/>
      <c r="AA542" s="1240"/>
    </row>
    <row r="543" spans="1:27" ht="12.75">
      <c r="A543" s="1234">
        <v>527</v>
      </c>
      <c r="B543" s="1240"/>
      <c r="C543" s="1240"/>
      <c r="D543" s="1240"/>
      <c r="E543" s="1240"/>
      <c r="F543" s="1240"/>
      <c r="G543" s="1240"/>
      <c r="H543" s="1240"/>
      <c r="I543" s="1240"/>
      <c r="J543" s="1240"/>
      <c r="K543" s="1240"/>
      <c r="L543" s="1240"/>
      <c r="M543" s="1240"/>
      <c r="N543" s="1240"/>
      <c r="O543" s="1240"/>
      <c r="P543" s="1240"/>
      <c r="Q543" s="1240"/>
      <c r="R543" s="1240"/>
      <c r="S543" s="1240"/>
      <c r="T543" s="1240"/>
      <c r="U543" s="1240"/>
      <c r="V543" s="1240"/>
      <c r="W543" s="1240"/>
      <c r="X543" s="1240"/>
      <c r="Y543" s="1240"/>
      <c r="Z543" s="1240"/>
      <c r="AA543" s="1240"/>
    </row>
    <row r="544" spans="1:27" ht="12.75">
      <c r="A544" s="1234">
        <v>528</v>
      </c>
      <c r="B544" s="1240"/>
      <c r="C544" s="1240"/>
      <c r="D544" s="1240"/>
      <c r="E544" s="1240"/>
      <c r="F544" s="1240"/>
      <c r="G544" s="1240"/>
      <c r="H544" s="1240"/>
      <c r="I544" s="1240"/>
      <c r="J544" s="1240"/>
      <c r="K544" s="1240"/>
      <c r="L544" s="1240"/>
      <c r="M544" s="1240"/>
      <c r="N544" s="1240"/>
      <c r="O544" s="1240"/>
      <c r="P544" s="1240"/>
      <c r="Q544" s="1240"/>
      <c r="R544" s="1240"/>
      <c r="S544" s="1240"/>
      <c r="T544" s="1240"/>
      <c r="U544" s="1240"/>
      <c r="V544" s="1240"/>
      <c r="W544" s="1240"/>
      <c r="X544" s="1240"/>
      <c r="Y544" s="1240"/>
      <c r="Z544" s="1240"/>
      <c r="AA544" s="1240"/>
    </row>
    <row r="545" spans="1:27" ht="12.75">
      <c r="A545" s="1234">
        <v>529</v>
      </c>
      <c r="B545" s="1240"/>
      <c r="C545" s="1240"/>
      <c r="D545" s="1240"/>
      <c r="E545" s="1240"/>
      <c r="F545" s="1240"/>
      <c r="G545" s="1240"/>
      <c r="H545" s="1240"/>
      <c r="I545" s="1240"/>
      <c r="J545" s="1240"/>
      <c r="K545" s="1240"/>
      <c r="L545" s="1240"/>
      <c r="M545" s="1240"/>
      <c r="N545" s="1240"/>
      <c r="O545" s="1240"/>
      <c r="P545" s="1240"/>
      <c r="Q545" s="1240"/>
      <c r="R545" s="1240"/>
      <c r="S545" s="1240"/>
      <c r="T545" s="1240"/>
      <c r="U545" s="1240"/>
      <c r="V545" s="1240"/>
      <c r="W545" s="1240"/>
      <c r="X545" s="1240"/>
      <c r="Y545" s="1240"/>
      <c r="Z545" s="1240"/>
      <c r="AA545" s="1240"/>
    </row>
    <row r="546" spans="1:27" ht="12.75">
      <c r="A546" s="1234">
        <v>530</v>
      </c>
      <c r="B546" s="1240"/>
      <c r="C546" s="1240"/>
      <c r="D546" s="1240"/>
      <c r="E546" s="1240"/>
      <c r="F546" s="1240"/>
      <c r="G546" s="1240"/>
      <c r="H546" s="1240"/>
      <c r="I546" s="1240"/>
      <c r="J546" s="1240"/>
      <c r="K546" s="1240"/>
      <c r="L546" s="1240"/>
      <c r="M546" s="1240"/>
      <c r="N546" s="1240"/>
      <c r="O546" s="1240"/>
      <c r="P546" s="1240"/>
      <c r="Q546" s="1240"/>
      <c r="R546" s="1240"/>
      <c r="S546" s="1240"/>
      <c r="T546" s="1240"/>
      <c r="U546" s="1240"/>
      <c r="V546" s="1240"/>
      <c r="W546" s="1240"/>
      <c r="X546" s="1240"/>
      <c r="Y546" s="1240"/>
      <c r="Z546" s="1240"/>
      <c r="AA546" s="1240"/>
    </row>
    <row r="547" spans="1:27" ht="12.75">
      <c r="A547" s="1234">
        <v>531</v>
      </c>
      <c r="B547" s="1240"/>
      <c r="C547" s="1240"/>
      <c r="D547" s="1240"/>
      <c r="E547" s="1240"/>
      <c r="F547" s="1240"/>
      <c r="G547" s="1240"/>
      <c r="H547" s="1240"/>
      <c r="I547" s="1240"/>
      <c r="J547" s="1240"/>
      <c r="K547" s="1240"/>
      <c r="L547" s="1240"/>
      <c r="M547" s="1240"/>
      <c r="N547" s="1240"/>
      <c r="O547" s="1240"/>
      <c r="P547" s="1240"/>
      <c r="Q547" s="1240"/>
      <c r="R547" s="1240"/>
      <c r="S547" s="1240"/>
      <c r="T547" s="1240"/>
      <c r="U547" s="1240"/>
      <c r="V547" s="1240"/>
      <c r="W547" s="1240"/>
      <c r="X547" s="1240"/>
      <c r="Y547" s="1240"/>
      <c r="Z547" s="1240"/>
      <c r="AA547" s="1240"/>
    </row>
    <row r="548" spans="1:27" ht="12.75">
      <c r="A548" s="1234">
        <v>532</v>
      </c>
      <c r="B548" s="1240"/>
      <c r="C548" s="1240"/>
      <c r="D548" s="1240"/>
      <c r="E548" s="1240"/>
      <c r="F548" s="1240"/>
      <c r="G548" s="1240"/>
      <c r="H548" s="1240"/>
      <c r="I548" s="1240"/>
      <c r="J548" s="1240"/>
      <c r="K548" s="1240"/>
      <c r="L548" s="1240"/>
      <c r="M548" s="1240"/>
      <c r="N548" s="1240"/>
      <c r="O548" s="1240"/>
      <c r="P548" s="1240"/>
      <c r="Q548" s="1240"/>
      <c r="R548" s="1240"/>
      <c r="S548" s="1240"/>
      <c r="T548" s="1240"/>
      <c r="U548" s="1240"/>
      <c r="V548" s="1240"/>
      <c r="W548" s="1240"/>
      <c r="X548" s="1240"/>
      <c r="Y548" s="1240"/>
      <c r="Z548" s="1240"/>
      <c r="AA548" s="1240"/>
    </row>
    <row r="549" spans="1:27" ht="12.75">
      <c r="A549" s="1234">
        <v>533</v>
      </c>
      <c r="B549" s="1240"/>
      <c r="C549" s="1240"/>
      <c r="D549" s="1240"/>
      <c r="E549" s="1240"/>
      <c r="F549" s="1240"/>
      <c r="G549" s="1240"/>
      <c r="H549" s="1240"/>
      <c r="I549" s="1240"/>
      <c r="J549" s="1240"/>
      <c r="K549" s="1240"/>
      <c r="L549" s="1240"/>
      <c r="M549" s="1240"/>
      <c r="N549" s="1240"/>
      <c r="O549" s="1240"/>
      <c r="P549" s="1240"/>
      <c r="Q549" s="1240"/>
      <c r="R549" s="1240"/>
      <c r="S549" s="1240"/>
      <c r="T549" s="1240"/>
      <c r="U549" s="1240"/>
      <c r="V549" s="1240"/>
      <c r="W549" s="1240"/>
      <c r="X549" s="1240"/>
      <c r="Y549" s="1240"/>
      <c r="Z549" s="1240"/>
      <c r="AA549" s="1240"/>
    </row>
    <row r="550" spans="1:27" ht="12.75">
      <c r="A550" s="1234">
        <v>534</v>
      </c>
      <c r="B550" s="1240"/>
      <c r="C550" s="1240"/>
      <c r="D550" s="1240"/>
      <c r="E550" s="1240"/>
      <c r="F550" s="1240"/>
      <c r="G550" s="1240"/>
      <c r="H550" s="1240"/>
      <c r="I550" s="1240"/>
      <c r="J550" s="1240"/>
      <c r="K550" s="1240"/>
      <c r="L550" s="1240"/>
      <c r="M550" s="1240"/>
      <c r="N550" s="1240"/>
      <c r="O550" s="1240"/>
      <c r="P550" s="1240"/>
      <c r="Q550" s="1240"/>
      <c r="R550" s="1240"/>
      <c r="S550" s="1240"/>
      <c r="T550" s="1240"/>
      <c r="U550" s="1240"/>
      <c r="V550" s="1240"/>
      <c r="W550" s="1240"/>
      <c r="X550" s="1240"/>
      <c r="Y550" s="1240"/>
      <c r="Z550" s="1240"/>
      <c r="AA550" s="1240"/>
    </row>
    <row r="551" spans="1:27" ht="12.75">
      <c r="A551" s="1234">
        <v>535</v>
      </c>
      <c r="B551" s="1240"/>
      <c r="C551" s="1240"/>
      <c r="D551" s="1240"/>
      <c r="E551" s="1240"/>
      <c r="F551" s="1240"/>
      <c r="G551" s="1240"/>
      <c r="H551" s="1240"/>
      <c r="I551" s="1240"/>
      <c r="J551" s="1240"/>
      <c r="K551" s="1240"/>
      <c r="L551" s="1240"/>
      <c r="M551" s="1240"/>
      <c r="N551" s="1240"/>
      <c r="O551" s="1240"/>
      <c r="P551" s="1240"/>
      <c r="Q551" s="1240"/>
      <c r="R551" s="1240"/>
      <c r="S551" s="1240"/>
      <c r="T551" s="1240"/>
      <c r="U551" s="1240"/>
      <c r="V551" s="1240"/>
      <c r="W551" s="1240"/>
      <c r="X551" s="1240"/>
      <c r="Y551" s="1240"/>
      <c r="Z551" s="1240"/>
      <c r="AA551" s="1240"/>
    </row>
    <row r="552" spans="1:27" ht="12.75">
      <c r="A552" s="1234">
        <v>536</v>
      </c>
      <c r="B552" s="1240"/>
      <c r="C552" s="1240"/>
      <c r="D552" s="1240"/>
      <c r="E552" s="1240"/>
      <c r="F552" s="1240"/>
      <c r="G552" s="1240"/>
      <c r="H552" s="1240"/>
      <c r="I552" s="1240"/>
      <c r="J552" s="1240"/>
      <c r="K552" s="1240"/>
      <c r="L552" s="1240"/>
      <c r="M552" s="1240"/>
      <c r="N552" s="1240"/>
      <c r="O552" s="1240"/>
      <c r="P552" s="1240"/>
      <c r="Q552" s="1240"/>
      <c r="R552" s="1240"/>
      <c r="S552" s="1240"/>
      <c r="T552" s="1240"/>
      <c r="U552" s="1240"/>
      <c r="V552" s="1240"/>
      <c r="W552" s="1240"/>
      <c r="X552" s="1240"/>
      <c r="Y552" s="1240"/>
      <c r="Z552" s="1240"/>
      <c r="AA552" s="1240"/>
    </row>
    <row r="553" spans="1:27" ht="12.75">
      <c r="A553" s="1234">
        <v>537</v>
      </c>
      <c r="B553" s="1240"/>
      <c r="C553" s="1240"/>
      <c r="D553" s="1240"/>
      <c r="E553" s="1240"/>
      <c r="F553" s="1240"/>
      <c r="G553" s="1240"/>
      <c r="H553" s="1240"/>
      <c r="I553" s="1240"/>
      <c r="J553" s="1240"/>
      <c r="K553" s="1240"/>
      <c r="L553" s="1240"/>
      <c r="M553" s="1240"/>
      <c r="N553" s="1240"/>
      <c r="O553" s="1240"/>
      <c r="P553" s="1240"/>
      <c r="Q553" s="1240"/>
      <c r="R553" s="1240"/>
      <c r="S553" s="1240"/>
      <c r="T553" s="1240"/>
      <c r="U553" s="1240"/>
      <c r="V553" s="1240"/>
      <c r="W553" s="1240"/>
      <c r="X553" s="1240"/>
      <c r="Y553" s="1240"/>
      <c r="Z553" s="1240"/>
      <c r="AA553" s="1240"/>
    </row>
    <row r="554" spans="1:27" ht="12.75">
      <c r="A554" s="1234">
        <v>538</v>
      </c>
      <c r="B554" s="1240"/>
      <c r="C554" s="1240"/>
      <c r="D554" s="1240"/>
      <c r="E554" s="1240"/>
      <c r="F554" s="1240"/>
      <c r="G554" s="1240"/>
      <c r="H554" s="1240"/>
      <c r="I554" s="1240"/>
      <c r="J554" s="1240"/>
      <c r="K554" s="1240"/>
      <c r="L554" s="1240"/>
      <c r="M554" s="1240"/>
      <c r="N554" s="1240"/>
      <c r="O554" s="1240"/>
      <c r="P554" s="1240"/>
      <c r="Q554" s="1240"/>
      <c r="R554" s="1240"/>
      <c r="S554" s="1240"/>
      <c r="T554" s="1240"/>
      <c r="U554" s="1240"/>
      <c r="V554" s="1240"/>
      <c r="W554" s="1240"/>
      <c r="X554" s="1240"/>
      <c r="Y554" s="1240"/>
      <c r="Z554" s="1240"/>
      <c r="AA554" s="1240"/>
    </row>
    <row r="555" spans="1:27" ht="12.75">
      <c r="A555" s="1234">
        <v>539</v>
      </c>
      <c r="B555" s="1240"/>
      <c r="C555" s="1240"/>
      <c r="D555" s="1240"/>
      <c r="E555" s="1240"/>
      <c r="F555" s="1240"/>
      <c r="G555" s="1240"/>
      <c r="H555" s="1240"/>
      <c r="I555" s="1240"/>
      <c r="J555" s="1240"/>
      <c r="K555" s="1240"/>
      <c r="L555" s="1240"/>
      <c r="M555" s="1240"/>
      <c r="N555" s="1240"/>
      <c r="O555" s="1240"/>
      <c r="P555" s="1240"/>
      <c r="Q555" s="1240"/>
      <c r="R555" s="1240"/>
      <c r="S555" s="1240"/>
      <c r="T555" s="1240"/>
      <c r="U555" s="1240"/>
      <c r="V555" s="1240"/>
      <c r="W555" s="1240"/>
      <c r="X555" s="1240"/>
      <c r="Y555" s="1240"/>
      <c r="Z555" s="1240"/>
      <c r="AA555" s="1240"/>
    </row>
    <row r="556" spans="1:27" ht="12.75">
      <c r="A556" s="1234">
        <v>540</v>
      </c>
      <c r="B556" s="1240"/>
      <c r="C556" s="1240"/>
      <c r="D556" s="1240"/>
      <c r="E556" s="1240"/>
      <c r="F556" s="1240"/>
      <c r="G556" s="1240"/>
      <c r="H556" s="1240"/>
      <c r="I556" s="1240"/>
      <c r="J556" s="1240"/>
      <c r="K556" s="1240"/>
      <c r="L556" s="1240"/>
      <c r="M556" s="1240"/>
      <c r="N556" s="1240"/>
      <c r="O556" s="1240"/>
      <c r="P556" s="1240"/>
      <c r="Q556" s="1240"/>
      <c r="R556" s="1240"/>
      <c r="S556" s="1240"/>
      <c r="T556" s="1240"/>
      <c r="U556" s="1240"/>
      <c r="V556" s="1240"/>
      <c r="W556" s="1240"/>
      <c r="X556" s="1240"/>
      <c r="Y556" s="1240"/>
      <c r="Z556" s="1240"/>
      <c r="AA556" s="1240"/>
    </row>
    <row r="557" spans="1:27" ht="12.75">
      <c r="A557" s="1234">
        <v>541</v>
      </c>
      <c r="B557" s="1240"/>
      <c r="C557" s="1240"/>
      <c r="D557" s="1240"/>
      <c r="E557" s="1240"/>
      <c r="F557" s="1240"/>
      <c r="G557" s="1240"/>
      <c r="H557" s="1240"/>
      <c r="I557" s="1240"/>
      <c r="J557" s="1240"/>
      <c r="K557" s="1240"/>
      <c r="L557" s="1240"/>
      <c r="M557" s="1240"/>
      <c r="N557" s="1240"/>
      <c r="O557" s="1240"/>
      <c r="P557" s="1240"/>
      <c r="Q557" s="1240"/>
      <c r="R557" s="1240"/>
      <c r="S557" s="1240"/>
      <c r="T557" s="1240"/>
      <c r="U557" s="1240"/>
      <c r="V557" s="1240"/>
      <c r="W557" s="1240"/>
      <c r="X557" s="1240"/>
      <c r="Y557" s="1240"/>
      <c r="Z557" s="1240"/>
      <c r="AA557" s="1240"/>
    </row>
    <row r="558" spans="1:27" ht="12.75">
      <c r="A558" s="1234">
        <v>542</v>
      </c>
      <c r="B558" s="1240"/>
      <c r="C558" s="1240"/>
      <c r="D558" s="1240"/>
      <c r="E558" s="1240"/>
      <c r="F558" s="1240"/>
      <c r="G558" s="1240"/>
      <c r="H558" s="1240"/>
      <c r="I558" s="1240"/>
      <c r="J558" s="1240"/>
      <c r="K558" s="1240"/>
      <c r="L558" s="1240"/>
      <c r="M558" s="1240"/>
      <c r="N558" s="1240"/>
      <c r="O558" s="1240"/>
      <c r="P558" s="1240"/>
      <c r="Q558" s="1240"/>
      <c r="R558" s="1240"/>
      <c r="S558" s="1240"/>
      <c r="T558" s="1240"/>
      <c r="U558" s="1240"/>
      <c r="V558" s="1240"/>
      <c r="W558" s="1240"/>
      <c r="X558" s="1240"/>
      <c r="Y558" s="1240"/>
      <c r="Z558" s="1240"/>
      <c r="AA558" s="1240"/>
    </row>
    <row r="559" spans="1:27" ht="12.75">
      <c r="A559" s="1234">
        <v>543</v>
      </c>
      <c r="B559" s="1240"/>
      <c r="C559" s="1240"/>
      <c r="D559" s="1240"/>
      <c r="E559" s="1240"/>
      <c r="F559" s="1240"/>
      <c r="G559" s="1240"/>
      <c r="H559" s="1240"/>
      <c r="I559" s="1240"/>
      <c r="J559" s="1240"/>
      <c r="K559" s="1240"/>
      <c r="L559" s="1240"/>
      <c r="M559" s="1240"/>
      <c r="N559" s="1240"/>
      <c r="O559" s="1240"/>
      <c r="P559" s="1240"/>
      <c r="Q559" s="1240"/>
      <c r="R559" s="1240"/>
      <c r="S559" s="1240"/>
      <c r="T559" s="1240"/>
      <c r="U559" s="1240"/>
      <c r="V559" s="1240"/>
      <c r="W559" s="1240"/>
      <c r="X559" s="1240"/>
      <c r="Y559" s="1240"/>
      <c r="Z559" s="1240"/>
      <c r="AA559" s="1240"/>
    </row>
    <row r="560" spans="1:27" ht="12.75">
      <c r="A560" s="1234">
        <v>544</v>
      </c>
      <c r="B560" s="1240"/>
      <c r="C560" s="1240"/>
      <c r="D560" s="1240"/>
      <c r="E560" s="1240"/>
      <c r="F560" s="1240"/>
      <c r="G560" s="1240"/>
      <c r="H560" s="1240"/>
      <c r="I560" s="1240"/>
      <c r="J560" s="1240"/>
      <c r="K560" s="1240"/>
      <c r="L560" s="1240"/>
      <c r="M560" s="1240"/>
      <c r="N560" s="1240"/>
      <c r="O560" s="1240"/>
      <c r="P560" s="1240"/>
      <c r="Q560" s="1240"/>
      <c r="R560" s="1240"/>
      <c r="S560" s="1240"/>
      <c r="T560" s="1240"/>
      <c r="U560" s="1240"/>
      <c r="V560" s="1240"/>
      <c r="W560" s="1240"/>
      <c r="X560" s="1240"/>
      <c r="Y560" s="1240"/>
      <c r="Z560" s="1240"/>
      <c r="AA560" s="1240"/>
    </row>
    <row r="561" spans="1:27" ht="12.75">
      <c r="A561" s="1234">
        <v>545</v>
      </c>
      <c r="B561" s="1240"/>
      <c r="C561" s="1240"/>
      <c r="D561" s="1240"/>
      <c r="E561" s="1240"/>
      <c r="F561" s="1240"/>
      <c r="G561" s="1240"/>
      <c r="H561" s="1240"/>
      <c r="I561" s="1240"/>
      <c r="J561" s="1240"/>
      <c r="K561" s="1240"/>
      <c r="L561" s="1240"/>
      <c r="M561" s="1240"/>
      <c r="N561" s="1240"/>
      <c r="O561" s="1240"/>
      <c r="P561" s="1240"/>
      <c r="Q561" s="1240"/>
      <c r="R561" s="1240"/>
      <c r="S561" s="1240"/>
      <c r="T561" s="1240"/>
      <c r="U561" s="1240"/>
      <c r="V561" s="1240"/>
      <c r="W561" s="1240"/>
      <c r="X561" s="1240"/>
      <c r="Y561" s="1240"/>
      <c r="Z561" s="1240"/>
      <c r="AA561" s="1240"/>
    </row>
    <row r="562" spans="1:27" ht="12.75">
      <c r="A562" s="1234">
        <v>546</v>
      </c>
      <c r="B562" s="1240"/>
      <c r="C562" s="1240"/>
      <c r="D562" s="1240"/>
      <c r="E562" s="1240"/>
      <c r="F562" s="1240"/>
      <c r="G562" s="1240"/>
      <c r="H562" s="1240"/>
      <c r="I562" s="1240"/>
      <c r="J562" s="1240"/>
      <c r="K562" s="1240"/>
      <c r="L562" s="1240"/>
      <c r="M562" s="1240"/>
      <c r="N562" s="1240"/>
      <c r="O562" s="1240"/>
      <c r="P562" s="1240"/>
      <c r="Q562" s="1240"/>
      <c r="R562" s="1240"/>
      <c r="S562" s="1240"/>
      <c r="T562" s="1240"/>
      <c r="U562" s="1240"/>
      <c r="V562" s="1240"/>
      <c r="W562" s="1240"/>
      <c r="X562" s="1240"/>
      <c r="Y562" s="1240"/>
      <c r="Z562" s="1240"/>
      <c r="AA562" s="1240"/>
    </row>
    <row r="563" spans="1:27" ht="12.75">
      <c r="A563" s="1234">
        <v>547</v>
      </c>
      <c r="B563" s="1240"/>
      <c r="C563" s="1240"/>
      <c r="D563" s="1240"/>
      <c r="E563" s="1240"/>
      <c r="F563" s="1240"/>
      <c r="G563" s="1240"/>
      <c r="H563" s="1240"/>
      <c r="I563" s="1240"/>
      <c r="J563" s="1240"/>
      <c r="K563" s="1240"/>
      <c r="L563" s="1240"/>
      <c r="M563" s="1240"/>
      <c r="N563" s="1240"/>
      <c r="O563" s="1240"/>
      <c r="P563" s="1240"/>
      <c r="Q563" s="1240"/>
      <c r="R563" s="1240"/>
      <c r="S563" s="1240"/>
      <c r="T563" s="1240"/>
      <c r="U563" s="1240"/>
      <c r="V563" s="1240"/>
      <c r="W563" s="1240"/>
      <c r="X563" s="1240"/>
      <c r="Y563" s="1240"/>
      <c r="Z563" s="1240"/>
      <c r="AA563" s="1240"/>
    </row>
    <row r="564" spans="1:27" ht="12.75">
      <c r="A564" s="1234">
        <v>548</v>
      </c>
      <c r="B564" s="1240"/>
      <c r="C564" s="1240"/>
      <c r="D564" s="1240"/>
      <c r="E564" s="1240"/>
      <c r="F564" s="1240"/>
      <c r="G564" s="1240"/>
      <c r="H564" s="1240"/>
      <c r="I564" s="1240"/>
      <c r="J564" s="1240"/>
      <c r="K564" s="1240"/>
      <c r="L564" s="1240"/>
      <c r="M564" s="1240"/>
      <c r="N564" s="1240"/>
      <c r="O564" s="1240"/>
      <c r="P564" s="1240"/>
      <c r="Q564" s="1240"/>
      <c r="R564" s="1240"/>
      <c r="S564" s="1240"/>
      <c r="T564" s="1240"/>
      <c r="U564" s="1240"/>
      <c r="V564" s="1240"/>
      <c r="W564" s="1240"/>
      <c r="X564" s="1240"/>
      <c r="Y564" s="1240"/>
      <c r="Z564" s="1240"/>
      <c r="AA564" s="1240"/>
    </row>
    <row r="565" spans="1:27" ht="12.75">
      <c r="A565" s="1234">
        <v>549</v>
      </c>
      <c r="B565" s="1240"/>
      <c r="C565" s="1240"/>
      <c r="D565" s="1240"/>
      <c r="E565" s="1240"/>
      <c r="F565" s="1240"/>
      <c r="G565" s="1240"/>
      <c r="H565" s="1240"/>
      <c r="I565" s="1240"/>
      <c r="J565" s="1240"/>
      <c r="K565" s="1240"/>
      <c r="L565" s="1240"/>
      <c r="M565" s="1240"/>
      <c r="N565" s="1240"/>
      <c r="O565" s="1240"/>
      <c r="P565" s="1240"/>
      <c r="Q565" s="1240"/>
      <c r="R565" s="1240"/>
      <c r="S565" s="1240"/>
      <c r="T565" s="1240"/>
      <c r="U565" s="1240"/>
      <c r="V565" s="1240"/>
      <c r="W565" s="1240"/>
      <c r="X565" s="1240"/>
      <c r="Y565" s="1240"/>
      <c r="Z565" s="1240"/>
      <c r="AA565" s="1240"/>
    </row>
    <row r="566" spans="1:27" ht="12.75">
      <c r="A566" s="1234">
        <v>550</v>
      </c>
      <c r="B566" s="1240"/>
      <c r="C566" s="1240"/>
      <c r="D566" s="1240"/>
      <c r="E566" s="1240"/>
      <c r="F566" s="1240"/>
      <c r="G566" s="1240"/>
      <c r="H566" s="1240"/>
      <c r="I566" s="1240"/>
      <c r="J566" s="1240"/>
      <c r="K566" s="1240"/>
      <c r="L566" s="1240"/>
      <c r="M566" s="1240"/>
      <c r="N566" s="1240"/>
      <c r="O566" s="1240"/>
      <c r="P566" s="1240"/>
      <c r="Q566" s="1240"/>
      <c r="R566" s="1240"/>
      <c r="S566" s="1240"/>
      <c r="T566" s="1240"/>
      <c r="U566" s="1240"/>
      <c r="V566" s="1240"/>
      <c r="W566" s="1240"/>
      <c r="X566" s="1240"/>
      <c r="Y566" s="1240"/>
      <c r="Z566" s="1240"/>
      <c r="AA566" s="1240"/>
    </row>
    <row r="567" spans="1:27" ht="12.75">
      <c r="A567" s="1234">
        <v>551</v>
      </c>
      <c r="B567" s="1240"/>
      <c r="C567" s="1240"/>
      <c r="D567" s="1240"/>
      <c r="E567" s="1240"/>
      <c r="F567" s="1240"/>
      <c r="G567" s="1240"/>
      <c r="H567" s="1240"/>
      <c r="I567" s="1240"/>
      <c r="J567" s="1240"/>
      <c r="K567" s="1240"/>
      <c r="L567" s="1240"/>
      <c r="M567" s="1240"/>
      <c r="N567" s="1240"/>
      <c r="O567" s="1240"/>
      <c r="P567" s="1240"/>
      <c r="Q567" s="1240"/>
      <c r="R567" s="1240"/>
      <c r="S567" s="1240"/>
      <c r="T567" s="1240"/>
      <c r="U567" s="1240"/>
      <c r="V567" s="1240"/>
      <c r="W567" s="1240"/>
      <c r="X567" s="1240"/>
      <c r="Y567" s="1240"/>
      <c r="Z567" s="1240"/>
      <c r="AA567" s="1240"/>
    </row>
    <row r="568" spans="1:27" ht="12.75">
      <c r="A568" s="1234">
        <v>552</v>
      </c>
      <c r="B568" s="1240"/>
      <c r="C568" s="1240"/>
      <c r="D568" s="1240"/>
      <c r="E568" s="1240"/>
      <c r="F568" s="1240"/>
      <c r="G568" s="1240"/>
      <c r="H568" s="1240"/>
      <c r="I568" s="1240"/>
      <c r="J568" s="1240"/>
      <c r="K568" s="1240"/>
      <c r="L568" s="1240"/>
      <c r="M568" s="1240"/>
      <c r="N568" s="1240"/>
      <c r="O568" s="1240"/>
      <c r="P568" s="1240"/>
      <c r="Q568" s="1240"/>
      <c r="R568" s="1240"/>
      <c r="S568" s="1240"/>
      <c r="T568" s="1240"/>
      <c r="U568" s="1240"/>
      <c r="V568" s="1240"/>
      <c r="W568" s="1240"/>
      <c r="X568" s="1240"/>
      <c r="Y568" s="1240"/>
      <c r="Z568" s="1240"/>
      <c r="AA568" s="1240"/>
    </row>
    <row r="569" spans="1:27" ht="12.75">
      <c r="A569" s="1234">
        <v>553</v>
      </c>
      <c r="B569" s="1240"/>
      <c r="C569" s="1240"/>
      <c r="D569" s="1240"/>
      <c r="E569" s="1240"/>
      <c r="F569" s="1240"/>
      <c r="G569" s="1240"/>
      <c r="H569" s="1240"/>
      <c r="I569" s="1240"/>
      <c r="J569" s="1240"/>
      <c r="K569" s="1240"/>
      <c r="L569" s="1240"/>
      <c r="M569" s="1240"/>
      <c r="N569" s="1240"/>
      <c r="O569" s="1240"/>
      <c r="P569" s="1240"/>
      <c r="Q569" s="1240"/>
      <c r="R569" s="1240"/>
      <c r="S569" s="1240"/>
      <c r="T569" s="1240"/>
      <c r="U569" s="1240"/>
      <c r="V569" s="1240"/>
      <c r="W569" s="1240"/>
      <c r="X569" s="1240"/>
      <c r="Y569" s="1240"/>
      <c r="Z569" s="1240"/>
      <c r="AA569" s="1240"/>
    </row>
    <row r="570" spans="1:27" ht="12.75">
      <c r="A570" s="1234">
        <v>554</v>
      </c>
      <c r="B570" s="1240"/>
      <c r="C570" s="1240"/>
      <c r="D570" s="1240"/>
      <c r="E570" s="1240"/>
      <c r="F570" s="1240"/>
      <c r="G570" s="1240"/>
      <c r="H570" s="1240"/>
      <c r="I570" s="1240"/>
      <c r="J570" s="1240"/>
      <c r="K570" s="1240"/>
      <c r="L570" s="1240"/>
      <c r="M570" s="1240"/>
      <c r="N570" s="1240"/>
      <c r="O570" s="1240"/>
      <c r="P570" s="1240"/>
      <c r="Q570" s="1240"/>
      <c r="R570" s="1240"/>
      <c r="S570" s="1240"/>
      <c r="T570" s="1240"/>
      <c r="U570" s="1240"/>
      <c r="V570" s="1240"/>
      <c r="W570" s="1240"/>
      <c r="X570" s="1240"/>
      <c r="Y570" s="1240"/>
      <c r="Z570" s="1240"/>
      <c r="AA570" s="1240"/>
    </row>
    <row r="571" spans="1:27" ht="12.75">
      <c r="A571" s="1234">
        <v>555</v>
      </c>
      <c r="B571" s="1240"/>
      <c r="C571" s="1240"/>
      <c r="D571" s="1240"/>
      <c r="E571" s="1240"/>
      <c r="F571" s="1240"/>
      <c r="G571" s="1240"/>
      <c r="H571" s="1240"/>
      <c r="I571" s="1240"/>
      <c r="J571" s="1240"/>
      <c r="K571" s="1240"/>
      <c r="L571" s="1240"/>
      <c r="M571" s="1240"/>
      <c r="N571" s="1240"/>
      <c r="O571" s="1240"/>
      <c r="P571" s="1240"/>
      <c r="Q571" s="1240"/>
      <c r="R571" s="1240"/>
      <c r="S571" s="1240"/>
      <c r="T571" s="1240"/>
      <c r="U571" s="1240"/>
      <c r="V571" s="1240"/>
      <c r="W571" s="1240"/>
      <c r="X571" s="1240"/>
      <c r="Y571" s="1240"/>
      <c r="Z571" s="1240"/>
      <c r="AA571" s="1240"/>
    </row>
    <row r="572" spans="1:27" ht="12.75">
      <c r="A572" s="1234">
        <v>556</v>
      </c>
      <c r="B572" s="1240"/>
      <c r="C572" s="1240"/>
      <c r="D572" s="1240"/>
      <c r="E572" s="1240"/>
      <c r="F572" s="1240"/>
      <c r="G572" s="1240"/>
      <c r="H572" s="1240"/>
      <c r="I572" s="1240"/>
      <c r="J572" s="1240"/>
      <c r="K572" s="1240"/>
      <c r="L572" s="1240"/>
      <c r="M572" s="1240"/>
      <c r="N572" s="1240"/>
      <c r="O572" s="1240"/>
      <c r="P572" s="1240"/>
      <c r="Q572" s="1240"/>
      <c r="R572" s="1240"/>
      <c r="S572" s="1240"/>
      <c r="T572" s="1240"/>
      <c r="U572" s="1240"/>
      <c r="V572" s="1240"/>
      <c r="W572" s="1240"/>
      <c r="X572" s="1240"/>
      <c r="Y572" s="1240"/>
      <c r="Z572" s="1240"/>
      <c r="AA572" s="1240"/>
    </row>
    <row r="573" spans="1:27" ht="12.75">
      <c r="A573" s="1234">
        <v>557</v>
      </c>
      <c r="B573" s="1240"/>
      <c r="C573" s="1240"/>
      <c r="D573" s="1240"/>
      <c r="E573" s="1240"/>
      <c r="F573" s="1240"/>
      <c r="G573" s="1240"/>
      <c r="H573" s="1240"/>
      <c r="I573" s="1240"/>
      <c r="J573" s="1240"/>
      <c r="K573" s="1240"/>
      <c r="L573" s="1240"/>
      <c r="M573" s="1240"/>
      <c r="N573" s="1240"/>
      <c r="O573" s="1240"/>
      <c r="P573" s="1240"/>
      <c r="Q573" s="1240"/>
      <c r="R573" s="1240"/>
      <c r="S573" s="1240"/>
      <c r="T573" s="1240"/>
      <c r="U573" s="1240"/>
      <c r="V573" s="1240"/>
      <c r="W573" s="1240"/>
      <c r="X573" s="1240"/>
      <c r="Y573" s="1240"/>
      <c r="Z573" s="1240"/>
      <c r="AA573" s="1240"/>
    </row>
    <row r="574" spans="1:27" ht="12.75">
      <c r="A574" s="1234">
        <v>558</v>
      </c>
      <c r="B574" s="1240"/>
      <c r="C574" s="1240"/>
      <c r="D574" s="1240"/>
      <c r="E574" s="1240"/>
      <c r="F574" s="1240"/>
      <c r="G574" s="1240"/>
      <c r="H574" s="1240"/>
      <c r="I574" s="1240"/>
      <c r="J574" s="1240"/>
      <c r="K574" s="1240"/>
      <c r="L574" s="1240"/>
      <c r="M574" s="1240"/>
      <c r="N574" s="1240"/>
      <c r="O574" s="1240"/>
      <c r="P574" s="1240"/>
      <c r="Q574" s="1240"/>
      <c r="R574" s="1240"/>
      <c r="S574" s="1240"/>
      <c r="T574" s="1240"/>
      <c r="U574" s="1240"/>
      <c r="V574" s="1240"/>
      <c r="W574" s="1240"/>
      <c r="X574" s="1240"/>
      <c r="Y574" s="1240"/>
      <c r="Z574" s="1240"/>
      <c r="AA574" s="1240"/>
    </row>
    <row r="575" spans="1:27" ht="12.75">
      <c r="A575" s="1234">
        <v>559</v>
      </c>
      <c r="B575" s="1240"/>
      <c r="C575" s="1240"/>
      <c r="D575" s="1240"/>
      <c r="E575" s="1240"/>
      <c r="F575" s="1240"/>
      <c r="G575" s="1240"/>
      <c r="H575" s="1240"/>
      <c r="I575" s="1240"/>
      <c r="J575" s="1240"/>
      <c r="K575" s="1240"/>
      <c r="L575" s="1240"/>
      <c r="M575" s="1240"/>
      <c r="N575" s="1240"/>
      <c r="O575" s="1240"/>
      <c r="P575" s="1240"/>
      <c r="Q575" s="1240"/>
      <c r="R575" s="1240"/>
      <c r="S575" s="1240"/>
      <c r="T575" s="1240"/>
      <c r="U575" s="1240"/>
      <c r="V575" s="1240"/>
      <c r="W575" s="1240"/>
      <c r="X575" s="1240"/>
      <c r="Y575" s="1240"/>
      <c r="Z575" s="1240"/>
      <c r="AA575" s="1240"/>
    </row>
    <row r="576" spans="1:27" ht="12.75">
      <c r="A576" s="1234">
        <v>560</v>
      </c>
      <c r="B576" s="1240"/>
      <c r="C576" s="1240"/>
      <c r="D576" s="1240"/>
      <c r="E576" s="1240"/>
      <c r="F576" s="1240"/>
      <c r="G576" s="1240"/>
      <c r="H576" s="1240"/>
      <c r="I576" s="1240"/>
      <c r="J576" s="1240"/>
      <c r="K576" s="1240"/>
      <c r="L576" s="1240"/>
      <c r="M576" s="1240"/>
      <c r="N576" s="1240"/>
      <c r="O576" s="1240"/>
      <c r="P576" s="1240"/>
      <c r="Q576" s="1240"/>
      <c r="R576" s="1240"/>
      <c r="S576" s="1240"/>
      <c r="T576" s="1240"/>
      <c r="U576" s="1240"/>
      <c r="V576" s="1240"/>
      <c r="W576" s="1240"/>
      <c r="X576" s="1240"/>
      <c r="Y576" s="1240"/>
      <c r="Z576" s="1240"/>
      <c r="AA576" s="1240"/>
    </row>
    <row r="577" spans="1:27" ht="12.75">
      <c r="A577" s="1234">
        <v>561</v>
      </c>
      <c r="B577" s="1240"/>
      <c r="C577" s="1240"/>
      <c r="D577" s="1240"/>
      <c r="E577" s="1240"/>
      <c r="F577" s="1240"/>
      <c r="G577" s="1240"/>
      <c r="H577" s="1240"/>
      <c r="I577" s="1240"/>
      <c r="J577" s="1240"/>
      <c r="K577" s="1240"/>
      <c r="L577" s="1240"/>
      <c r="M577" s="1240"/>
      <c r="N577" s="1240"/>
      <c r="O577" s="1240"/>
      <c r="P577" s="1240"/>
      <c r="Q577" s="1240"/>
      <c r="R577" s="1240"/>
      <c r="S577" s="1240"/>
      <c r="T577" s="1240"/>
      <c r="U577" s="1240"/>
      <c r="V577" s="1240"/>
      <c r="W577" s="1240"/>
      <c r="X577" s="1240"/>
      <c r="Y577" s="1240"/>
      <c r="Z577" s="1240"/>
      <c r="AA577" s="1240"/>
    </row>
    <row r="578" spans="1:27" ht="12.75">
      <c r="A578" s="1234">
        <v>562</v>
      </c>
      <c r="B578" s="1240"/>
      <c r="C578" s="1240"/>
      <c r="D578" s="1240"/>
      <c r="E578" s="1240"/>
      <c r="F578" s="1240"/>
      <c r="G578" s="1240"/>
      <c r="H578" s="1240"/>
      <c r="I578" s="1240"/>
      <c r="J578" s="1240"/>
      <c r="K578" s="1240"/>
      <c r="L578" s="1240"/>
      <c r="M578" s="1240"/>
      <c r="N578" s="1240"/>
      <c r="O578" s="1240"/>
      <c r="P578" s="1240"/>
      <c r="Q578" s="1240"/>
      <c r="R578" s="1240"/>
      <c r="S578" s="1240"/>
      <c r="T578" s="1240"/>
      <c r="U578" s="1240"/>
      <c r="V578" s="1240"/>
      <c r="W578" s="1240"/>
      <c r="X578" s="1240"/>
      <c r="Y578" s="1240"/>
      <c r="Z578" s="1240"/>
      <c r="AA578" s="1240"/>
    </row>
    <row r="579" spans="1:27" ht="12.75">
      <c r="A579" s="1234">
        <v>563</v>
      </c>
      <c r="B579" s="1240"/>
      <c r="C579" s="1240"/>
      <c r="D579" s="1240"/>
      <c r="E579" s="1240"/>
      <c r="F579" s="1240"/>
      <c r="G579" s="1240"/>
      <c r="H579" s="1240"/>
      <c r="I579" s="1240"/>
      <c r="J579" s="1240"/>
      <c r="K579" s="1240"/>
      <c r="L579" s="1240"/>
      <c r="M579" s="1240"/>
      <c r="N579" s="1240"/>
      <c r="O579" s="1240"/>
      <c r="P579" s="1240"/>
      <c r="Q579" s="1240"/>
      <c r="R579" s="1240"/>
      <c r="S579" s="1240"/>
      <c r="T579" s="1240"/>
      <c r="U579" s="1240"/>
      <c r="V579" s="1240"/>
      <c r="W579" s="1240"/>
      <c r="X579" s="1240"/>
      <c r="Y579" s="1240"/>
      <c r="Z579" s="1240"/>
      <c r="AA579" s="1240"/>
    </row>
    <row r="580" spans="1:27" ht="12.75">
      <c r="A580" s="1234">
        <v>564</v>
      </c>
      <c r="B580" s="1240"/>
      <c r="C580" s="1240"/>
      <c r="D580" s="1240"/>
      <c r="E580" s="1240"/>
      <c r="F580" s="1240"/>
      <c r="G580" s="1240"/>
      <c r="H580" s="1240"/>
      <c r="I580" s="1240"/>
      <c r="J580" s="1240"/>
      <c r="K580" s="1240"/>
      <c r="L580" s="1240"/>
      <c r="M580" s="1240"/>
      <c r="N580" s="1240"/>
      <c r="O580" s="1240"/>
      <c r="P580" s="1240"/>
      <c r="Q580" s="1240"/>
      <c r="R580" s="1240"/>
      <c r="S580" s="1240"/>
      <c r="T580" s="1240"/>
      <c r="U580" s="1240"/>
      <c r="V580" s="1240"/>
      <c r="W580" s="1240"/>
      <c r="X580" s="1240"/>
      <c r="Y580" s="1240"/>
      <c r="Z580" s="1240"/>
      <c r="AA580" s="1240"/>
    </row>
    <row r="581" spans="1:27" ht="12.75">
      <c r="A581" s="1234">
        <v>565</v>
      </c>
      <c r="B581" s="1240"/>
      <c r="C581" s="1240"/>
      <c r="D581" s="1240"/>
      <c r="E581" s="1240"/>
      <c r="F581" s="1240"/>
      <c r="G581" s="1240"/>
      <c r="H581" s="1240"/>
      <c r="I581" s="1240"/>
      <c r="J581" s="1240"/>
      <c r="K581" s="1240"/>
      <c r="L581" s="1240"/>
      <c r="M581" s="1240"/>
      <c r="N581" s="1240"/>
      <c r="O581" s="1240"/>
      <c r="P581" s="1240"/>
      <c r="Q581" s="1240"/>
      <c r="R581" s="1240"/>
      <c r="S581" s="1240"/>
      <c r="T581" s="1240"/>
      <c r="U581" s="1240"/>
      <c r="V581" s="1240"/>
      <c r="W581" s="1240"/>
      <c r="X581" s="1240"/>
      <c r="Y581" s="1240"/>
      <c r="Z581" s="1240"/>
      <c r="AA581" s="1240"/>
    </row>
    <row r="582" spans="1:27" ht="12.75">
      <c r="A582" s="1234">
        <v>566</v>
      </c>
      <c r="B582" s="1240"/>
      <c r="C582" s="1240"/>
      <c r="D582" s="1240"/>
      <c r="E582" s="1240"/>
      <c r="F582" s="1240"/>
      <c r="G582" s="1240"/>
      <c r="H582" s="1240"/>
      <c r="I582" s="1240"/>
      <c r="J582" s="1240"/>
      <c r="K582" s="1240"/>
      <c r="L582" s="1240"/>
      <c r="M582" s="1240"/>
      <c r="N582" s="1240"/>
      <c r="O582" s="1240"/>
      <c r="P582" s="1240"/>
      <c r="Q582" s="1240"/>
      <c r="R582" s="1240"/>
      <c r="S582" s="1240"/>
      <c r="T582" s="1240"/>
      <c r="U582" s="1240"/>
      <c r="V582" s="1240"/>
      <c r="W582" s="1240"/>
      <c r="X582" s="1240"/>
      <c r="Y582" s="1240"/>
      <c r="Z582" s="1240"/>
      <c r="AA582" s="1240"/>
    </row>
    <row r="583" spans="1:27" ht="12.75">
      <c r="A583" s="1234">
        <v>567</v>
      </c>
      <c r="B583" s="1240"/>
      <c r="C583" s="1240"/>
      <c r="D583" s="1240"/>
      <c r="E583" s="1240"/>
      <c r="F583" s="1240"/>
      <c r="G583" s="1240"/>
      <c r="H583" s="1240"/>
      <c r="I583" s="1240"/>
      <c r="J583" s="1240"/>
      <c r="K583" s="1240"/>
      <c r="L583" s="1240"/>
      <c r="M583" s="1240"/>
      <c r="N583" s="1240"/>
      <c r="O583" s="1240"/>
      <c r="P583" s="1240"/>
      <c r="Q583" s="1240"/>
      <c r="R583" s="1240"/>
      <c r="S583" s="1240"/>
      <c r="T583" s="1240"/>
      <c r="U583" s="1240"/>
      <c r="V583" s="1240"/>
      <c r="W583" s="1240"/>
      <c r="X583" s="1240"/>
      <c r="Y583" s="1240"/>
      <c r="Z583" s="1240"/>
      <c r="AA583" s="1240"/>
    </row>
    <row r="584" spans="1:27" ht="12.75">
      <c r="A584" s="1234">
        <v>568</v>
      </c>
      <c r="B584" s="1240"/>
      <c r="C584" s="1240"/>
      <c r="D584" s="1240"/>
      <c r="E584" s="1240"/>
      <c r="F584" s="1240"/>
      <c r="G584" s="1240"/>
      <c r="H584" s="1240"/>
      <c r="I584" s="1240"/>
      <c r="J584" s="1240"/>
      <c r="K584" s="1240"/>
      <c r="L584" s="1240"/>
      <c r="M584" s="1240"/>
      <c r="N584" s="1240"/>
      <c r="O584" s="1240"/>
      <c r="P584" s="1240"/>
      <c r="Q584" s="1240"/>
      <c r="R584" s="1240"/>
      <c r="S584" s="1240"/>
      <c r="T584" s="1240"/>
      <c r="U584" s="1240"/>
      <c r="V584" s="1240"/>
      <c r="W584" s="1240"/>
      <c r="X584" s="1240"/>
      <c r="Y584" s="1240"/>
      <c r="Z584" s="1240"/>
      <c r="AA584" s="1240"/>
    </row>
    <row r="585" spans="1:27" ht="12.75">
      <c r="A585" s="1234">
        <v>569</v>
      </c>
      <c r="B585" s="1240"/>
      <c r="C585" s="1240"/>
      <c r="D585" s="1240"/>
      <c r="E585" s="1240"/>
      <c r="F585" s="1240"/>
      <c r="G585" s="1240"/>
      <c r="H585" s="1240"/>
      <c r="I585" s="1240"/>
      <c r="J585" s="1240"/>
      <c r="K585" s="1240"/>
      <c r="L585" s="1240"/>
      <c r="M585" s="1240"/>
      <c r="N585" s="1240"/>
      <c r="O585" s="1240"/>
      <c r="P585" s="1240"/>
      <c r="Q585" s="1240"/>
      <c r="R585" s="1240"/>
      <c r="S585" s="1240"/>
      <c r="T585" s="1240"/>
      <c r="U585" s="1240"/>
      <c r="V585" s="1240"/>
      <c r="W585" s="1240"/>
      <c r="X585" s="1240"/>
      <c r="Y585" s="1240"/>
      <c r="Z585" s="1240"/>
      <c r="AA585" s="1240"/>
    </row>
    <row r="586" spans="1:27" ht="12.75">
      <c r="A586" s="1234">
        <v>570</v>
      </c>
      <c r="B586" s="1240"/>
      <c r="C586" s="1240"/>
      <c r="D586" s="1240"/>
      <c r="E586" s="1240"/>
      <c r="F586" s="1240"/>
      <c r="G586" s="1240"/>
      <c r="H586" s="1240"/>
      <c r="I586" s="1240"/>
      <c r="J586" s="1240"/>
      <c r="K586" s="1240"/>
      <c r="L586" s="1240"/>
      <c r="M586" s="1240"/>
      <c r="N586" s="1240"/>
      <c r="O586" s="1240"/>
      <c r="P586" s="1240"/>
      <c r="Q586" s="1240"/>
      <c r="R586" s="1240"/>
      <c r="S586" s="1240"/>
      <c r="T586" s="1240"/>
      <c r="U586" s="1240"/>
      <c r="V586" s="1240"/>
      <c r="W586" s="1240"/>
      <c r="X586" s="1240"/>
      <c r="Y586" s="1240"/>
      <c r="Z586" s="1240"/>
      <c r="AA586" s="1240"/>
    </row>
    <row r="587" spans="1:27" ht="12.75">
      <c r="A587" s="1234">
        <v>571</v>
      </c>
      <c r="B587" s="1240"/>
      <c r="C587" s="1240"/>
      <c r="D587" s="1240"/>
      <c r="E587" s="1240"/>
      <c r="F587" s="1240"/>
      <c r="G587" s="1240"/>
      <c r="H587" s="1240"/>
      <c r="I587" s="1240"/>
      <c r="J587" s="1240"/>
      <c r="K587" s="1240"/>
      <c r="L587" s="1240"/>
      <c r="M587" s="1240"/>
      <c r="N587" s="1240"/>
      <c r="O587" s="1240"/>
      <c r="P587" s="1240"/>
      <c r="Q587" s="1240"/>
      <c r="R587" s="1240"/>
      <c r="S587" s="1240"/>
      <c r="T587" s="1240"/>
      <c r="U587" s="1240"/>
      <c r="V587" s="1240"/>
      <c r="W587" s="1240"/>
      <c r="X587" s="1240"/>
      <c r="Y587" s="1240"/>
      <c r="Z587" s="1240"/>
      <c r="AA587" s="1240"/>
    </row>
    <row r="588" spans="1:27" ht="12.75">
      <c r="A588" s="1234">
        <v>572</v>
      </c>
      <c r="B588" s="1240"/>
      <c r="C588" s="1240"/>
      <c r="D588" s="1240"/>
      <c r="E588" s="1240"/>
      <c r="F588" s="1240"/>
      <c r="G588" s="1240"/>
      <c r="H588" s="1240"/>
      <c r="I588" s="1240"/>
      <c r="J588" s="1240"/>
      <c r="K588" s="1240"/>
      <c r="L588" s="1240"/>
      <c r="M588" s="1240"/>
      <c r="N588" s="1240"/>
      <c r="O588" s="1240"/>
      <c r="P588" s="1240"/>
      <c r="Q588" s="1240"/>
      <c r="R588" s="1240"/>
      <c r="S588" s="1240"/>
      <c r="T588" s="1240"/>
      <c r="U588" s="1240"/>
      <c r="V588" s="1240"/>
      <c r="W588" s="1240"/>
      <c r="X588" s="1240"/>
      <c r="Y588" s="1240"/>
      <c r="Z588" s="1240"/>
      <c r="AA588" s="1240"/>
    </row>
    <row r="589" spans="1:27" ht="12.75">
      <c r="A589" s="1234">
        <v>573</v>
      </c>
      <c r="B589" s="1240"/>
      <c r="C589" s="1240"/>
      <c r="D589" s="1240"/>
      <c r="E589" s="1240"/>
      <c r="F589" s="1240"/>
      <c r="G589" s="1240"/>
      <c r="H589" s="1240"/>
      <c r="I589" s="1240"/>
      <c r="J589" s="1240"/>
      <c r="K589" s="1240"/>
      <c r="L589" s="1240"/>
      <c r="M589" s="1240"/>
      <c r="N589" s="1240"/>
      <c r="O589" s="1240"/>
      <c r="P589" s="1240"/>
      <c r="Q589" s="1240"/>
      <c r="R589" s="1240"/>
      <c r="S589" s="1240"/>
      <c r="T589" s="1240"/>
      <c r="U589" s="1240"/>
      <c r="V589" s="1240"/>
      <c r="W589" s="1240"/>
      <c r="X589" s="1240"/>
      <c r="Y589" s="1240"/>
      <c r="Z589" s="1240"/>
      <c r="AA589" s="1240"/>
    </row>
    <row r="590" spans="1:27" ht="12.75">
      <c r="A590" s="1234">
        <v>574</v>
      </c>
      <c r="B590" s="1240"/>
      <c r="C590" s="1240"/>
      <c r="D590" s="1240"/>
      <c r="E590" s="1240"/>
      <c r="F590" s="1240"/>
      <c r="G590" s="1240"/>
      <c r="H590" s="1240"/>
      <c r="I590" s="1240"/>
      <c r="J590" s="1240"/>
      <c r="K590" s="1240"/>
      <c r="L590" s="1240"/>
      <c r="M590" s="1240"/>
      <c r="N590" s="1240"/>
      <c r="O590" s="1240"/>
      <c r="P590" s="1240"/>
      <c r="Q590" s="1240"/>
      <c r="R590" s="1240"/>
      <c r="S590" s="1240"/>
      <c r="T590" s="1240"/>
      <c r="U590" s="1240"/>
      <c r="V590" s="1240"/>
      <c r="W590" s="1240"/>
      <c r="X590" s="1240"/>
      <c r="Y590" s="1240"/>
      <c r="Z590" s="1240"/>
      <c r="AA590" s="1240"/>
    </row>
    <row r="591" spans="1:27" ht="12.75">
      <c r="A591" s="1234">
        <v>575</v>
      </c>
      <c r="B591" s="1240"/>
      <c r="C591" s="1240"/>
      <c r="D591" s="1240"/>
      <c r="E591" s="1240"/>
      <c r="F591" s="1240"/>
      <c r="G591" s="1240"/>
      <c r="H591" s="1240"/>
      <c r="I591" s="1240"/>
      <c r="J591" s="1240"/>
      <c r="K591" s="1240"/>
      <c r="L591" s="1240"/>
      <c r="M591" s="1240"/>
      <c r="N591" s="1240"/>
      <c r="O591" s="1240"/>
      <c r="P591" s="1240"/>
      <c r="Q591" s="1240"/>
      <c r="R591" s="1240"/>
      <c r="S591" s="1240"/>
      <c r="T591" s="1240"/>
      <c r="U591" s="1240"/>
      <c r="V591" s="1240"/>
      <c r="W591" s="1240"/>
      <c r="X591" s="1240"/>
      <c r="Y591" s="1240"/>
      <c r="Z591" s="1240"/>
      <c r="AA591" s="1240"/>
    </row>
    <row r="592" spans="1:27" ht="12.75">
      <c r="A592" s="1234">
        <v>576</v>
      </c>
      <c r="B592" s="1240"/>
      <c r="C592" s="1240"/>
      <c r="D592" s="1240"/>
      <c r="E592" s="1240"/>
      <c r="F592" s="1240"/>
      <c r="G592" s="1240"/>
      <c r="H592" s="1240"/>
      <c r="I592" s="1240"/>
      <c r="J592" s="1240"/>
      <c r="K592" s="1240"/>
      <c r="L592" s="1240"/>
      <c r="M592" s="1240"/>
      <c r="N592" s="1240"/>
      <c r="O592" s="1240"/>
      <c r="P592" s="1240"/>
      <c r="Q592" s="1240"/>
      <c r="R592" s="1240"/>
      <c r="S592" s="1240"/>
      <c r="T592" s="1240"/>
      <c r="U592" s="1240"/>
      <c r="V592" s="1240"/>
      <c r="W592" s="1240"/>
      <c r="X592" s="1240"/>
      <c r="Y592" s="1240"/>
      <c r="Z592" s="1240"/>
      <c r="AA592" s="1240"/>
    </row>
    <row r="593" spans="1:27" ht="12.75">
      <c r="A593" s="1234">
        <v>577</v>
      </c>
      <c r="B593" s="1240"/>
      <c r="C593" s="1240"/>
      <c r="D593" s="1240"/>
      <c r="E593" s="1240"/>
      <c r="F593" s="1240"/>
      <c r="G593" s="1240"/>
      <c r="H593" s="1240"/>
      <c r="I593" s="1240"/>
      <c r="J593" s="1240"/>
      <c r="K593" s="1240"/>
      <c r="L593" s="1240"/>
      <c r="M593" s="1240"/>
      <c r="N593" s="1240"/>
      <c r="O593" s="1240"/>
      <c r="P593" s="1240"/>
      <c r="Q593" s="1240"/>
      <c r="R593" s="1240"/>
      <c r="S593" s="1240"/>
      <c r="T593" s="1240"/>
      <c r="U593" s="1240"/>
      <c r="V593" s="1240"/>
      <c r="W593" s="1240"/>
      <c r="X593" s="1240"/>
      <c r="Y593" s="1240"/>
      <c r="Z593" s="1240"/>
      <c r="AA593" s="1240"/>
    </row>
    <row r="594" spans="1:27" ht="12.75">
      <c r="A594" s="1234">
        <v>578</v>
      </c>
      <c r="B594" s="1240"/>
      <c r="C594" s="1240"/>
      <c r="D594" s="1240"/>
      <c r="E594" s="1240"/>
      <c r="F594" s="1240"/>
      <c r="G594" s="1240"/>
      <c r="H594" s="1240"/>
      <c r="I594" s="1240"/>
      <c r="J594" s="1240"/>
      <c r="K594" s="1240"/>
      <c r="L594" s="1240"/>
      <c r="M594" s="1240"/>
      <c r="N594" s="1240"/>
      <c r="O594" s="1240"/>
      <c r="P594" s="1240"/>
      <c r="Q594" s="1240"/>
      <c r="R594" s="1240"/>
      <c r="S594" s="1240"/>
      <c r="T594" s="1240"/>
      <c r="U594" s="1240"/>
      <c r="V594" s="1240"/>
      <c r="W594" s="1240"/>
      <c r="X594" s="1240"/>
      <c r="Y594" s="1240"/>
      <c r="Z594" s="1240"/>
      <c r="AA594" s="1240"/>
    </row>
    <row r="595" spans="1:27" ht="12.75">
      <c r="A595" s="1234">
        <v>579</v>
      </c>
      <c r="B595" s="1240"/>
      <c r="C595" s="1240"/>
      <c r="D595" s="1240"/>
      <c r="E595" s="1240"/>
      <c r="F595" s="1240"/>
      <c r="G595" s="1240"/>
      <c r="H595" s="1240"/>
      <c r="I595" s="1240"/>
      <c r="J595" s="1240"/>
      <c r="K595" s="1240"/>
      <c r="L595" s="1240"/>
      <c r="M595" s="1240"/>
      <c r="N595" s="1240"/>
      <c r="O595" s="1240"/>
      <c r="P595" s="1240"/>
      <c r="Q595" s="1240"/>
      <c r="R595" s="1240"/>
      <c r="S595" s="1240"/>
      <c r="T595" s="1240"/>
      <c r="U595" s="1240"/>
      <c r="V595" s="1240"/>
      <c r="W595" s="1240"/>
      <c r="X595" s="1240"/>
      <c r="Y595" s="1240"/>
      <c r="Z595" s="1240"/>
      <c r="AA595" s="1240"/>
    </row>
    <row r="596" spans="1:27" ht="12.75">
      <c r="A596" s="1234">
        <v>580</v>
      </c>
      <c r="B596" s="1240"/>
      <c r="C596" s="1240"/>
      <c r="D596" s="1240"/>
      <c r="E596" s="1240"/>
      <c r="F596" s="1240"/>
      <c r="G596" s="1240"/>
      <c r="H596" s="1240"/>
      <c r="I596" s="1240"/>
      <c r="J596" s="1240"/>
      <c r="K596" s="1240"/>
      <c r="L596" s="1240"/>
      <c r="M596" s="1240"/>
      <c r="N596" s="1240"/>
      <c r="O596" s="1240"/>
      <c r="P596" s="1240"/>
      <c r="Q596" s="1240"/>
      <c r="R596" s="1240"/>
      <c r="S596" s="1240"/>
      <c r="T596" s="1240"/>
      <c r="U596" s="1240"/>
      <c r="V596" s="1240"/>
      <c r="W596" s="1240"/>
      <c r="X596" s="1240"/>
      <c r="Y596" s="1240"/>
      <c r="Z596" s="1240"/>
      <c r="AA596" s="1240"/>
    </row>
    <row r="597" spans="1:27" ht="12.75">
      <c r="A597" s="1234">
        <v>581</v>
      </c>
      <c r="B597" s="1240"/>
      <c r="C597" s="1240"/>
      <c r="D597" s="1240"/>
      <c r="E597" s="1240"/>
      <c r="F597" s="1240"/>
      <c r="G597" s="1240"/>
      <c r="H597" s="1240"/>
      <c r="I597" s="1240"/>
      <c r="J597" s="1240"/>
      <c r="K597" s="1240"/>
      <c r="L597" s="1240"/>
      <c r="M597" s="1240"/>
      <c r="N597" s="1240"/>
      <c r="O597" s="1240"/>
      <c r="P597" s="1240"/>
      <c r="Q597" s="1240"/>
      <c r="R597" s="1240"/>
      <c r="S597" s="1240"/>
      <c r="T597" s="1240"/>
      <c r="U597" s="1240"/>
      <c r="V597" s="1240"/>
      <c r="W597" s="1240"/>
      <c r="X597" s="1240"/>
      <c r="Y597" s="1240"/>
      <c r="Z597" s="1240"/>
      <c r="AA597" s="1240"/>
    </row>
    <row r="598" spans="1:27" ht="12.75">
      <c r="A598" s="1234">
        <v>582</v>
      </c>
      <c r="B598" s="1240"/>
      <c r="C598" s="1240"/>
      <c r="D598" s="1240"/>
      <c r="E598" s="1240"/>
      <c r="F598" s="1240"/>
      <c r="G598" s="1240"/>
      <c r="H598" s="1240"/>
      <c r="I598" s="1240"/>
      <c r="J598" s="1240"/>
      <c r="K598" s="1240"/>
      <c r="L598" s="1240"/>
      <c r="M598" s="1240"/>
      <c r="N598" s="1240"/>
      <c r="O598" s="1240"/>
      <c r="P598" s="1240"/>
      <c r="Q598" s="1240"/>
      <c r="R598" s="1240"/>
      <c r="S598" s="1240"/>
      <c r="T598" s="1240"/>
      <c r="U598" s="1240"/>
      <c r="V598" s="1240"/>
      <c r="W598" s="1240"/>
      <c r="X598" s="1240"/>
      <c r="Y598" s="1240"/>
      <c r="Z598" s="1240"/>
      <c r="AA598" s="1240"/>
    </row>
    <row r="599" spans="1:27" ht="12.75">
      <c r="A599" s="1234">
        <v>583</v>
      </c>
      <c r="B599" s="1240"/>
      <c r="C599" s="1240"/>
      <c r="D599" s="1240"/>
      <c r="E599" s="1240"/>
      <c r="F599" s="1240"/>
      <c r="G599" s="1240"/>
      <c r="H599" s="1240"/>
      <c r="I599" s="1240"/>
      <c r="J599" s="1240"/>
      <c r="K599" s="1240"/>
      <c r="L599" s="1240"/>
      <c r="M599" s="1240"/>
      <c r="N599" s="1240"/>
      <c r="O599" s="1240"/>
      <c r="P599" s="1240"/>
      <c r="Q599" s="1240"/>
      <c r="R599" s="1240"/>
      <c r="S599" s="1240"/>
      <c r="T599" s="1240"/>
      <c r="U599" s="1240"/>
      <c r="V599" s="1240"/>
      <c r="W599" s="1240"/>
      <c r="X599" s="1240"/>
      <c r="Y599" s="1240"/>
      <c r="Z599" s="1240"/>
      <c r="AA599" s="1240"/>
    </row>
    <row r="600" spans="1:27" ht="12.75">
      <c r="A600" s="1234">
        <v>584</v>
      </c>
      <c r="B600" s="1240"/>
      <c r="C600" s="1240"/>
      <c r="D600" s="1240"/>
      <c r="E600" s="1240"/>
      <c r="F600" s="1240"/>
      <c r="G600" s="1240"/>
      <c r="H600" s="1240"/>
      <c r="I600" s="1240"/>
      <c r="J600" s="1240"/>
      <c r="K600" s="1240"/>
      <c r="L600" s="1240"/>
      <c r="M600" s="1240"/>
      <c r="N600" s="1240"/>
      <c r="O600" s="1240"/>
      <c r="P600" s="1240"/>
      <c r="Q600" s="1240"/>
      <c r="R600" s="1240"/>
      <c r="S600" s="1240"/>
      <c r="T600" s="1240"/>
      <c r="U600" s="1240"/>
      <c r="V600" s="1240"/>
      <c r="W600" s="1240"/>
      <c r="X600" s="1240"/>
      <c r="Y600" s="1240"/>
      <c r="Z600" s="1240"/>
      <c r="AA600" s="1240"/>
    </row>
    <row r="601" spans="1:27" ht="12.75">
      <c r="A601" s="1234">
        <v>585</v>
      </c>
      <c r="B601" s="1240"/>
      <c r="C601" s="1240"/>
      <c r="D601" s="1240"/>
      <c r="E601" s="1240"/>
      <c r="F601" s="1240"/>
      <c r="G601" s="1240"/>
      <c r="H601" s="1240"/>
      <c r="I601" s="1240"/>
      <c r="J601" s="1240"/>
      <c r="K601" s="1240"/>
      <c r="L601" s="1240"/>
      <c r="M601" s="1240"/>
      <c r="N601" s="1240"/>
      <c r="O601" s="1240"/>
      <c r="P601" s="1240"/>
      <c r="Q601" s="1240"/>
      <c r="R601" s="1240"/>
      <c r="S601" s="1240"/>
      <c r="T601" s="1240"/>
      <c r="U601" s="1240"/>
      <c r="V601" s="1240"/>
      <c r="W601" s="1240"/>
      <c r="X601" s="1240"/>
      <c r="Y601" s="1240"/>
      <c r="Z601" s="1240"/>
      <c r="AA601" s="1240"/>
    </row>
    <row r="602" spans="1:27" ht="12.75">
      <c r="A602" s="1234">
        <v>586</v>
      </c>
      <c r="B602" s="1240"/>
      <c r="C602" s="1240"/>
      <c r="D602" s="1240"/>
      <c r="E602" s="1240"/>
      <c r="F602" s="1240"/>
      <c r="G602" s="1240"/>
      <c r="H602" s="1240"/>
      <c r="I602" s="1240"/>
      <c r="J602" s="1240"/>
      <c r="K602" s="1240"/>
      <c r="L602" s="1240"/>
      <c r="M602" s="1240"/>
      <c r="N602" s="1240"/>
      <c r="O602" s="1240"/>
      <c r="P602" s="1240"/>
      <c r="Q602" s="1240"/>
      <c r="R602" s="1240"/>
      <c r="S602" s="1240"/>
      <c r="T602" s="1240"/>
      <c r="U602" s="1240"/>
      <c r="V602" s="1240"/>
      <c r="W602" s="1240"/>
      <c r="X602" s="1240"/>
      <c r="Y602" s="1240"/>
      <c r="Z602" s="1240"/>
      <c r="AA602" s="1240"/>
    </row>
    <row r="603" spans="1:27" ht="12.75">
      <c r="A603" s="1234">
        <v>587</v>
      </c>
      <c r="B603" s="1240"/>
      <c r="C603" s="1240"/>
      <c r="D603" s="1240"/>
      <c r="E603" s="1240"/>
      <c r="F603" s="1240"/>
      <c r="G603" s="1240"/>
      <c r="H603" s="1240"/>
      <c r="I603" s="1240"/>
      <c r="J603" s="1240"/>
      <c r="K603" s="1240"/>
      <c r="L603" s="1240"/>
      <c r="M603" s="1240"/>
      <c r="N603" s="1240"/>
      <c r="O603" s="1240"/>
      <c r="P603" s="1240"/>
      <c r="Q603" s="1240"/>
      <c r="R603" s="1240"/>
      <c r="S603" s="1240"/>
      <c r="T603" s="1240"/>
      <c r="U603" s="1240"/>
      <c r="V603" s="1240"/>
      <c r="W603" s="1240"/>
      <c r="X603" s="1240"/>
      <c r="Y603" s="1240"/>
      <c r="Z603" s="1240"/>
      <c r="AA603" s="1240"/>
    </row>
    <row r="604" spans="1:27" ht="12.75">
      <c r="A604" s="1234">
        <v>588</v>
      </c>
      <c r="B604" s="1240"/>
      <c r="C604" s="1240"/>
      <c r="D604" s="1240"/>
      <c r="E604" s="1240"/>
      <c r="F604" s="1240"/>
      <c r="G604" s="1240"/>
      <c r="H604" s="1240"/>
      <c r="I604" s="1240"/>
      <c r="J604" s="1240"/>
      <c r="K604" s="1240"/>
      <c r="L604" s="1240"/>
      <c r="M604" s="1240"/>
      <c r="N604" s="1240"/>
      <c r="O604" s="1240"/>
      <c r="P604" s="1240"/>
      <c r="Q604" s="1240"/>
      <c r="R604" s="1240"/>
      <c r="S604" s="1240"/>
      <c r="T604" s="1240"/>
      <c r="U604" s="1240"/>
      <c r="V604" s="1240"/>
      <c r="W604" s="1240"/>
      <c r="X604" s="1240"/>
      <c r="Y604" s="1240"/>
      <c r="Z604" s="1240"/>
      <c r="AA604" s="1240"/>
    </row>
    <row r="605" spans="1:27" ht="12.75">
      <c r="A605" s="1234">
        <v>589</v>
      </c>
      <c r="B605" s="1240"/>
      <c r="C605" s="1240"/>
      <c r="D605" s="1240"/>
      <c r="E605" s="1240"/>
      <c r="F605" s="1240"/>
      <c r="G605" s="1240"/>
      <c r="H605" s="1240"/>
      <c r="I605" s="1240"/>
      <c r="J605" s="1240"/>
      <c r="K605" s="1240"/>
      <c r="L605" s="1240"/>
      <c r="M605" s="1240"/>
      <c r="N605" s="1240"/>
      <c r="O605" s="1240"/>
      <c r="P605" s="1240"/>
      <c r="Q605" s="1240"/>
      <c r="R605" s="1240"/>
      <c r="S605" s="1240"/>
      <c r="T605" s="1240"/>
      <c r="U605" s="1240"/>
      <c r="V605" s="1240"/>
      <c r="W605" s="1240"/>
      <c r="X605" s="1240"/>
      <c r="Y605" s="1240"/>
      <c r="Z605" s="1240"/>
      <c r="AA605" s="1240"/>
    </row>
    <row r="606" spans="1:27" ht="12.75">
      <c r="A606" s="1234">
        <v>590</v>
      </c>
      <c r="B606" s="1240"/>
      <c r="C606" s="1240"/>
      <c r="D606" s="1240"/>
      <c r="E606" s="1240"/>
      <c r="F606" s="1240"/>
      <c r="G606" s="1240"/>
      <c r="H606" s="1240"/>
      <c r="I606" s="1240"/>
      <c r="J606" s="1240"/>
      <c r="K606" s="1240"/>
      <c r="L606" s="1240"/>
      <c r="M606" s="1240"/>
      <c r="N606" s="1240"/>
      <c r="O606" s="1240"/>
      <c r="P606" s="1240"/>
      <c r="Q606" s="1240"/>
      <c r="R606" s="1240"/>
      <c r="S606" s="1240"/>
      <c r="T606" s="1240"/>
      <c r="U606" s="1240"/>
      <c r="V606" s="1240"/>
      <c r="W606" s="1240"/>
      <c r="X606" s="1240"/>
      <c r="Y606" s="1240"/>
      <c r="Z606" s="1240"/>
      <c r="AA606" s="1240"/>
    </row>
    <row r="607" spans="1:27" ht="12.75">
      <c r="A607" s="1234">
        <v>591</v>
      </c>
      <c r="B607" s="1240"/>
      <c r="C607" s="1240"/>
      <c r="D607" s="1240"/>
      <c r="E607" s="1240"/>
      <c r="F607" s="1240"/>
      <c r="G607" s="1240"/>
      <c r="H607" s="1240"/>
      <c r="I607" s="1240"/>
      <c r="J607" s="1240"/>
      <c r="K607" s="1240"/>
      <c r="L607" s="1240"/>
      <c r="M607" s="1240"/>
      <c r="N607" s="1240"/>
      <c r="O607" s="1240"/>
      <c r="P607" s="1240"/>
      <c r="Q607" s="1240"/>
      <c r="R607" s="1240"/>
      <c r="S607" s="1240"/>
      <c r="T607" s="1240"/>
      <c r="U607" s="1240"/>
      <c r="V607" s="1240"/>
      <c r="W607" s="1240"/>
      <c r="X607" s="1240"/>
      <c r="Y607" s="1240"/>
      <c r="Z607" s="1240"/>
      <c r="AA607" s="1240"/>
    </row>
    <row r="608" spans="1:27" ht="12.75">
      <c r="A608" s="1234">
        <v>592</v>
      </c>
      <c r="B608" s="1240"/>
      <c r="C608" s="1240"/>
      <c r="D608" s="1240"/>
      <c r="E608" s="1240"/>
      <c r="F608" s="1240"/>
      <c r="G608" s="1240"/>
      <c r="H608" s="1240"/>
      <c r="I608" s="1240"/>
      <c r="J608" s="1240"/>
      <c r="K608" s="1240"/>
      <c r="L608" s="1240"/>
      <c r="M608" s="1240"/>
      <c r="N608" s="1240"/>
      <c r="O608" s="1240"/>
      <c r="P608" s="1240"/>
      <c r="Q608" s="1240"/>
      <c r="R608" s="1240"/>
      <c r="S608" s="1240"/>
      <c r="T608" s="1240"/>
      <c r="U608" s="1240"/>
      <c r="V608" s="1240"/>
      <c r="W608" s="1240"/>
      <c r="X608" s="1240"/>
      <c r="Y608" s="1240"/>
      <c r="Z608" s="1240"/>
      <c r="AA608" s="1240"/>
    </row>
    <row r="609" spans="1:27" ht="12.75">
      <c r="A609" s="1234">
        <v>593</v>
      </c>
      <c r="B609" s="1240"/>
      <c r="C609" s="1240"/>
      <c r="D609" s="1240"/>
      <c r="E609" s="1240"/>
      <c r="F609" s="1240"/>
      <c r="G609" s="1240"/>
      <c r="H609" s="1240"/>
      <c r="I609" s="1240"/>
      <c r="J609" s="1240"/>
      <c r="K609" s="1240"/>
      <c r="L609" s="1240"/>
      <c r="M609" s="1240"/>
      <c r="N609" s="1240"/>
      <c r="O609" s="1240"/>
      <c r="P609" s="1240"/>
      <c r="Q609" s="1240"/>
      <c r="R609" s="1240"/>
      <c r="S609" s="1240"/>
      <c r="T609" s="1240"/>
      <c r="U609" s="1240"/>
      <c r="V609" s="1240"/>
      <c r="W609" s="1240"/>
      <c r="X609" s="1240"/>
      <c r="Y609" s="1240"/>
      <c r="Z609" s="1240"/>
      <c r="AA609" s="1240"/>
    </row>
    <row r="610" spans="1:27" ht="12.75">
      <c r="A610" s="1234">
        <v>594</v>
      </c>
      <c r="B610" s="1240"/>
      <c r="C610" s="1240"/>
      <c r="D610" s="1240"/>
      <c r="E610" s="1240"/>
      <c r="F610" s="1240"/>
      <c r="G610" s="1240"/>
      <c r="H610" s="1240"/>
      <c r="I610" s="1240"/>
      <c r="J610" s="1240"/>
      <c r="K610" s="1240"/>
      <c r="L610" s="1240"/>
      <c r="M610" s="1240"/>
      <c r="N610" s="1240"/>
      <c r="O610" s="1240"/>
      <c r="P610" s="1240"/>
      <c r="Q610" s="1240"/>
      <c r="R610" s="1240"/>
      <c r="S610" s="1240"/>
      <c r="T610" s="1240"/>
      <c r="U610" s="1240"/>
      <c r="V610" s="1240"/>
      <c r="W610" s="1240"/>
      <c r="X610" s="1240"/>
      <c r="Y610" s="1240"/>
      <c r="Z610" s="1240"/>
      <c r="AA610" s="1240"/>
    </row>
    <row r="611" spans="1:27" ht="12.75">
      <c r="A611" s="1234">
        <v>595</v>
      </c>
      <c r="B611" s="1240"/>
      <c r="C611" s="1240"/>
      <c r="D611" s="1240"/>
      <c r="E611" s="1240"/>
      <c r="F611" s="1240"/>
      <c r="G611" s="1240"/>
      <c r="H611" s="1240"/>
      <c r="I611" s="1240"/>
      <c r="J611" s="1240"/>
      <c r="K611" s="1240"/>
      <c r="L611" s="1240"/>
      <c r="M611" s="1240"/>
      <c r="N611" s="1240"/>
      <c r="O611" s="1240"/>
      <c r="P611" s="1240"/>
      <c r="Q611" s="1240"/>
      <c r="R611" s="1240"/>
      <c r="S611" s="1240"/>
      <c r="T611" s="1240"/>
      <c r="U611" s="1240"/>
      <c r="V611" s="1240"/>
      <c r="W611" s="1240"/>
      <c r="X611" s="1240"/>
      <c r="Y611" s="1240"/>
      <c r="Z611" s="1240"/>
      <c r="AA611" s="1240"/>
    </row>
    <row r="612" spans="1:27" ht="12.75">
      <c r="A612" s="1234">
        <v>596</v>
      </c>
      <c r="B612" s="1240"/>
      <c r="C612" s="1240"/>
      <c r="D612" s="1240"/>
      <c r="E612" s="1240"/>
      <c r="F612" s="1240"/>
      <c r="G612" s="1240"/>
      <c r="H612" s="1240"/>
      <c r="I612" s="1240"/>
      <c r="J612" s="1240"/>
      <c r="K612" s="1240"/>
      <c r="L612" s="1240"/>
      <c r="M612" s="1240"/>
      <c r="N612" s="1240"/>
      <c r="O612" s="1240"/>
      <c r="P612" s="1240"/>
      <c r="Q612" s="1240"/>
      <c r="R612" s="1240"/>
      <c r="S612" s="1240"/>
      <c r="T612" s="1240"/>
      <c r="U612" s="1240"/>
      <c r="V612" s="1240"/>
      <c r="W612" s="1240"/>
      <c r="X612" s="1240"/>
      <c r="Y612" s="1240"/>
      <c r="Z612" s="1240"/>
      <c r="AA612" s="1240"/>
    </row>
    <row r="613" spans="1:27" ht="12.75">
      <c r="A613" s="1234">
        <v>597</v>
      </c>
      <c r="B613" s="1240"/>
      <c r="C613" s="1240"/>
      <c r="D613" s="1240"/>
      <c r="E613" s="1240"/>
      <c r="F613" s="1240"/>
      <c r="G613" s="1240"/>
      <c r="H613" s="1240"/>
      <c r="I613" s="1240"/>
      <c r="J613" s="1240"/>
      <c r="K613" s="1240"/>
      <c r="L613" s="1240"/>
      <c r="M613" s="1240"/>
      <c r="N613" s="1240"/>
      <c r="O613" s="1240"/>
      <c r="P613" s="1240"/>
      <c r="Q613" s="1240"/>
      <c r="R613" s="1240"/>
      <c r="S613" s="1240"/>
      <c r="T613" s="1240"/>
      <c r="U613" s="1240"/>
      <c r="V613" s="1240"/>
      <c r="W613" s="1240"/>
      <c r="X613" s="1240"/>
      <c r="Y613" s="1240"/>
      <c r="Z613" s="1240"/>
      <c r="AA613" s="1240"/>
    </row>
    <row r="614" spans="1:27" ht="12.75">
      <c r="A614" s="1234">
        <v>598</v>
      </c>
      <c r="B614" s="1240"/>
      <c r="C614" s="1240"/>
      <c r="D614" s="1240"/>
      <c r="E614" s="1240"/>
      <c r="F614" s="1240"/>
      <c r="G614" s="1240"/>
      <c r="H614" s="1240"/>
      <c r="I614" s="1240"/>
      <c r="J614" s="1240"/>
      <c r="K614" s="1240"/>
      <c r="L614" s="1240"/>
      <c r="M614" s="1240"/>
      <c r="N614" s="1240"/>
      <c r="O614" s="1240"/>
      <c r="P614" s="1240"/>
      <c r="Q614" s="1240"/>
      <c r="R614" s="1240"/>
      <c r="S614" s="1240"/>
      <c r="T614" s="1240"/>
      <c r="U614" s="1240"/>
      <c r="V614" s="1240"/>
      <c r="W614" s="1240"/>
      <c r="X614" s="1240"/>
      <c r="Y614" s="1240"/>
      <c r="Z614" s="1240"/>
      <c r="AA614" s="1240"/>
    </row>
    <row r="615" spans="1:27" ht="12.75">
      <c r="A615" s="1234">
        <v>599</v>
      </c>
      <c r="B615" s="1240"/>
      <c r="C615" s="1240"/>
      <c r="D615" s="1240"/>
      <c r="E615" s="1240"/>
      <c r="F615" s="1240"/>
      <c r="G615" s="1240"/>
      <c r="H615" s="1240"/>
      <c r="I615" s="1240"/>
      <c r="J615" s="1240"/>
      <c r="K615" s="1240"/>
      <c r="L615" s="1240"/>
      <c r="M615" s="1240"/>
      <c r="N615" s="1240"/>
      <c r="O615" s="1240"/>
      <c r="P615" s="1240"/>
      <c r="Q615" s="1240"/>
      <c r="R615" s="1240"/>
      <c r="S615" s="1240"/>
      <c r="T615" s="1240"/>
      <c r="U615" s="1240"/>
      <c r="V615" s="1240"/>
      <c r="W615" s="1240"/>
      <c r="X615" s="1240"/>
      <c r="Y615" s="1240"/>
      <c r="Z615" s="1240"/>
      <c r="AA615" s="1240"/>
    </row>
    <row r="616" spans="1:27" ht="12.75">
      <c r="A616" s="1234">
        <v>600</v>
      </c>
      <c r="B616" s="1240"/>
      <c r="C616" s="1240"/>
      <c r="D616" s="1240"/>
      <c r="E616" s="1240"/>
      <c r="F616" s="1240"/>
      <c r="G616" s="1240"/>
      <c r="H616" s="1240"/>
      <c r="I616" s="1240"/>
      <c r="J616" s="1240"/>
      <c r="K616" s="1240"/>
      <c r="L616" s="1240"/>
      <c r="M616" s="1240"/>
      <c r="N616" s="1240"/>
      <c r="O616" s="1240"/>
      <c r="P616" s="1240"/>
      <c r="Q616" s="1240"/>
      <c r="R616" s="1240"/>
      <c r="S616" s="1240"/>
      <c r="T616" s="1240"/>
      <c r="U616" s="1240"/>
      <c r="V616" s="1240"/>
      <c r="W616" s="1240"/>
      <c r="X616" s="1240"/>
      <c r="Y616" s="1240"/>
      <c r="Z616" s="1240"/>
      <c r="AA616" s="1240"/>
    </row>
    <row r="617" spans="1:27" ht="12.75">
      <c r="A617" s="1234">
        <v>601</v>
      </c>
      <c r="B617" s="1240"/>
      <c r="C617" s="1240"/>
      <c r="D617" s="1240"/>
      <c r="E617" s="1240"/>
      <c r="F617" s="1240"/>
      <c r="G617" s="1240"/>
      <c r="H617" s="1240"/>
      <c r="I617" s="1240"/>
      <c r="J617" s="1240"/>
      <c r="K617" s="1240"/>
      <c r="L617" s="1240"/>
      <c r="M617" s="1240"/>
      <c r="N617" s="1240"/>
      <c r="O617" s="1240"/>
      <c r="P617" s="1240"/>
      <c r="Q617" s="1240"/>
      <c r="R617" s="1240"/>
      <c r="S617" s="1240"/>
      <c r="T617" s="1240"/>
      <c r="U617" s="1240"/>
      <c r="V617" s="1240"/>
      <c r="W617" s="1240"/>
      <c r="X617" s="1240"/>
      <c r="Y617" s="1240"/>
      <c r="Z617" s="1240"/>
      <c r="AA617" s="1240"/>
    </row>
    <row r="618" spans="1:27" ht="12.75">
      <c r="A618" s="1234">
        <v>602</v>
      </c>
      <c r="B618" s="1240"/>
      <c r="C618" s="1240"/>
      <c r="D618" s="1240"/>
      <c r="E618" s="1240"/>
      <c r="F618" s="1240"/>
      <c r="G618" s="1240"/>
      <c r="H618" s="1240"/>
      <c r="I618" s="1240"/>
      <c r="J618" s="1240"/>
      <c r="K618" s="1240"/>
      <c r="L618" s="1240"/>
      <c r="M618" s="1240"/>
      <c r="N618" s="1240"/>
      <c r="O618" s="1240"/>
      <c r="P618" s="1240"/>
      <c r="Q618" s="1240"/>
      <c r="R618" s="1240"/>
      <c r="S618" s="1240"/>
      <c r="T618" s="1240"/>
      <c r="U618" s="1240"/>
      <c r="V618" s="1240"/>
      <c r="W618" s="1240"/>
      <c r="X618" s="1240"/>
      <c r="Y618" s="1240"/>
      <c r="Z618" s="1240"/>
      <c r="AA618" s="1240"/>
    </row>
    <row r="619" spans="1:27" ht="12.75">
      <c r="A619" s="1234">
        <v>603</v>
      </c>
      <c r="B619" s="1240"/>
      <c r="C619" s="1240"/>
      <c r="D619" s="1240"/>
      <c r="E619" s="1240"/>
      <c r="F619" s="1240"/>
      <c r="G619" s="1240"/>
      <c r="H619" s="1240"/>
      <c r="I619" s="1240"/>
      <c r="J619" s="1240"/>
      <c r="K619" s="1240"/>
      <c r="L619" s="1240"/>
      <c r="M619" s="1240"/>
      <c r="N619" s="1240"/>
      <c r="O619" s="1240"/>
      <c r="P619" s="1240"/>
      <c r="Q619" s="1240"/>
      <c r="R619" s="1240"/>
      <c r="S619" s="1240"/>
      <c r="T619" s="1240"/>
      <c r="U619" s="1240"/>
      <c r="V619" s="1240"/>
      <c r="W619" s="1240"/>
      <c r="X619" s="1240"/>
      <c r="Y619" s="1240"/>
      <c r="Z619" s="1240"/>
      <c r="AA619" s="1240"/>
    </row>
    <row r="620" spans="1:27" ht="12.75">
      <c r="A620" s="1234">
        <v>604</v>
      </c>
      <c r="B620" s="1240"/>
      <c r="C620" s="1240"/>
      <c r="D620" s="1240"/>
      <c r="E620" s="1240"/>
      <c r="F620" s="1240"/>
      <c r="G620" s="1240"/>
      <c r="H620" s="1240"/>
      <c r="I620" s="1240"/>
      <c r="J620" s="1240"/>
      <c r="K620" s="1240"/>
      <c r="L620" s="1240"/>
      <c r="M620" s="1240"/>
      <c r="N620" s="1240"/>
      <c r="O620" s="1240"/>
      <c r="P620" s="1240"/>
      <c r="Q620" s="1240"/>
      <c r="R620" s="1240"/>
      <c r="S620" s="1240"/>
      <c r="T620" s="1240"/>
      <c r="U620" s="1240"/>
      <c r="V620" s="1240"/>
      <c r="W620" s="1240"/>
      <c r="X620" s="1240"/>
      <c r="Y620" s="1240"/>
      <c r="Z620" s="1240"/>
      <c r="AA620" s="1240"/>
    </row>
    <row r="621" spans="1:27" ht="12.75">
      <c r="A621" s="1234">
        <v>605</v>
      </c>
      <c r="B621" s="1240"/>
      <c r="C621" s="1240"/>
      <c r="D621" s="1240"/>
      <c r="E621" s="1240"/>
      <c r="F621" s="1240"/>
      <c r="G621" s="1240"/>
      <c r="H621" s="1240"/>
      <c r="I621" s="1240"/>
      <c r="J621" s="1240"/>
      <c r="K621" s="1240"/>
      <c r="L621" s="1240"/>
      <c r="M621" s="1240"/>
      <c r="N621" s="1240"/>
      <c r="O621" s="1240"/>
      <c r="P621" s="1240"/>
      <c r="Q621" s="1240"/>
      <c r="R621" s="1240"/>
      <c r="S621" s="1240"/>
      <c r="T621" s="1240"/>
      <c r="U621" s="1240"/>
      <c r="V621" s="1240"/>
      <c r="W621" s="1240"/>
      <c r="X621" s="1240"/>
      <c r="Y621" s="1240"/>
      <c r="Z621" s="1240"/>
      <c r="AA621" s="1240"/>
    </row>
    <row r="622" spans="1:27" ht="12.75">
      <c r="A622" s="1234">
        <v>606</v>
      </c>
      <c r="B622" s="1240"/>
      <c r="C622" s="1240"/>
      <c r="D622" s="1240"/>
      <c r="E622" s="1240"/>
      <c r="F622" s="1240"/>
      <c r="G622" s="1240"/>
      <c r="H622" s="1240"/>
      <c r="I622" s="1240"/>
      <c r="J622" s="1240"/>
      <c r="K622" s="1240"/>
      <c r="L622" s="1240"/>
      <c r="M622" s="1240"/>
      <c r="N622" s="1240"/>
      <c r="O622" s="1240"/>
      <c r="P622" s="1240"/>
      <c r="Q622" s="1240"/>
      <c r="R622" s="1240"/>
      <c r="S622" s="1240"/>
      <c r="T622" s="1240"/>
      <c r="U622" s="1240"/>
      <c r="V622" s="1240"/>
      <c r="W622" s="1240"/>
      <c r="X622" s="1240"/>
      <c r="Y622" s="1240"/>
      <c r="Z622" s="1240"/>
      <c r="AA622" s="1240"/>
    </row>
    <row r="623" spans="1:27" ht="12.75">
      <c r="A623" s="1234">
        <v>607</v>
      </c>
      <c r="B623" s="1240"/>
      <c r="C623" s="1240"/>
      <c r="D623" s="1240"/>
      <c r="E623" s="1240"/>
      <c r="F623" s="1240"/>
      <c r="G623" s="1240"/>
      <c r="H623" s="1240"/>
      <c r="I623" s="1240"/>
      <c r="J623" s="1240"/>
      <c r="K623" s="1240"/>
      <c r="L623" s="1240"/>
      <c r="M623" s="1240"/>
      <c r="N623" s="1240"/>
      <c r="O623" s="1240"/>
      <c r="P623" s="1240"/>
      <c r="Q623" s="1240"/>
      <c r="R623" s="1240"/>
      <c r="S623" s="1240"/>
      <c r="T623" s="1240"/>
      <c r="U623" s="1240"/>
      <c r="V623" s="1240"/>
      <c r="W623" s="1240"/>
      <c r="X623" s="1240"/>
      <c r="Y623" s="1240"/>
      <c r="Z623" s="1240"/>
      <c r="AA623" s="1240"/>
    </row>
    <row r="624" spans="1:27" ht="12.75">
      <c r="A624" s="1234">
        <v>608</v>
      </c>
      <c r="B624" s="1240"/>
      <c r="C624" s="1240"/>
      <c r="D624" s="1240"/>
      <c r="E624" s="1240"/>
      <c r="F624" s="1240"/>
      <c r="G624" s="1240"/>
      <c r="H624" s="1240"/>
      <c r="I624" s="1240"/>
      <c r="J624" s="1240"/>
      <c r="K624" s="1240"/>
      <c r="L624" s="1240"/>
      <c r="M624" s="1240"/>
      <c r="N624" s="1240"/>
      <c r="O624" s="1240"/>
      <c r="P624" s="1240"/>
      <c r="Q624" s="1240"/>
      <c r="R624" s="1240"/>
      <c r="S624" s="1240"/>
      <c r="T624" s="1240"/>
      <c r="U624" s="1240"/>
      <c r="V624" s="1240"/>
      <c r="W624" s="1240"/>
      <c r="X624" s="1240"/>
      <c r="Y624" s="1240"/>
      <c r="Z624" s="1240"/>
      <c r="AA624" s="1240"/>
    </row>
    <row r="625" spans="1:27" ht="12.75">
      <c r="A625" s="1234">
        <v>609</v>
      </c>
      <c r="B625" s="1240"/>
      <c r="C625" s="1240"/>
      <c r="D625" s="1240"/>
      <c r="E625" s="1240"/>
      <c r="F625" s="1240"/>
      <c r="G625" s="1240"/>
      <c r="H625" s="1240"/>
      <c r="I625" s="1240"/>
      <c r="J625" s="1240"/>
      <c r="K625" s="1240"/>
      <c r="L625" s="1240"/>
      <c r="M625" s="1240"/>
      <c r="N625" s="1240"/>
      <c r="O625" s="1240"/>
      <c r="P625" s="1240"/>
      <c r="Q625" s="1240"/>
      <c r="R625" s="1240"/>
      <c r="S625" s="1240"/>
      <c r="T625" s="1240"/>
      <c r="U625" s="1240"/>
      <c r="V625" s="1240"/>
      <c r="W625" s="1240"/>
      <c r="X625" s="1240"/>
      <c r="Y625" s="1240"/>
      <c r="Z625" s="1240"/>
      <c r="AA625" s="1240"/>
    </row>
    <row r="626" spans="1:27" ht="12.75">
      <c r="A626" s="1234">
        <v>610</v>
      </c>
      <c r="B626" s="1240"/>
      <c r="C626" s="1240"/>
      <c r="D626" s="1240"/>
      <c r="E626" s="1240"/>
      <c r="F626" s="1240"/>
      <c r="G626" s="1240"/>
      <c r="H626" s="1240"/>
      <c r="I626" s="1240"/>
      <c r="J626" s="1240"/>
      <c r="K626" s="1240"/>
      <c r="L626" s="1240"/>
      <c r="M626" s="1240"/>
      <c r="N626" s="1240"/>
      <c r="O626" s="1240"/>
      <c r="P626" s="1240"/>
      <c r="Q626" s="1240"/>
      <c r="R626" s="1240"/>
      <c r="S626" s="1240"/>
      <c r="T626" s="1240"/>
      <c r="U626" s="1240"/>
      <c r="V626" s="1240"/>
      <c r="W626" s="1240"/>
      <c r="X626" s="1240"/>
      <c r="Y626" s="1240"/>
      <c r="Z626" s="1240"/>
      <c r="AA626" s="1240"/>
    </row>
    <row r="627" spans="1:27" ht="12.75">
      <c r="A627" s="1234">
        <v>611</v>
      </c>
      <c r="B627" s="1240"/>
      <c r="C627" s="1240"/>
      <c r="D627" s="1240"/>
      <c r="E627" s="1240"/>
      <c r="F627" s="1240"/>
      <c r="G627" s="1240"/>
      <c r="H627" s="1240"/>
      <c r="I627" s="1240"/>
      <c r="J627" s="1240"/>
      <c r="K627" s="1240"/>
      <c r="L627" s="1240"/>
      <c r="M627" s="1240"/>
      <c r="N627" s="1240"/>
      <c r="O627" s="1240"/>
      <c r="P627" s="1240"/>
      <c r="Q627" s="1240"/>
      <c r="R627" s="1240"/>
      <c r="S627" s="1240"/>
      <c r="T627" s="1240"/>
      <c r="U627" s="1240"/>
      <c r="V627" s="1240"/>
      <c r="W627" s="1240"/>
      <c r="X627" s="1240"/>
      <c r="Y627" s="1240"/>
      <c r="Z627" s="1240"/>
      <c r="AA627" s="1240"/>
    </row>
    <row r="628" spans="1:27" ht="12.75">
      <c r="A628" s="1234">
        <v>612</v>
      </c>
      <c r="B628" s="1240"/>
      <c r="C628" s="1240"/>
      <c r="D628" s="1240"/>
      <c r="E628" s="1240"/>
      <c r="F628" s="1240"/>
      <c r="G628" s="1240"/>
      <c r="H628" s="1240"/>
      <c r="I628" s="1240"/>
      <c r="J628" s="1240"/>
      <c r="K628" s="1240"/>
      <c r="L628" s="1240"/>
      <c r="M628" s="1240"/>
      <c r="N628" s="1240"/>
      <c r="O628" s="1240"/>
      <c r="P628" s="1240"/>
      <c r="Q628" s="1240"/>
      <c r="R628" s="1240"/>
      <c r="S628" s="1240"/>
      <c r="T628" s="1240"/>
      <c r="U628" s="1240"/>
      <c r="V628" s="1240"/>
      <c r="W628" s="1240"/>
      <c r="X628" s="1240"/>
      <c r="Y628" s="1240"/>
      <c r="Z628" s="1240"/>
      <c r="AA628" s="1240"/>
    </row>
    <row r="629" spans="1:27" ht="12.75">
      <c r="A629" s="1234">
        <v>613</v>
      </c>
      <c r="B629" s="1240"/>
      <c r="C629" s="1240"/>
      <c r="D629" s="1240"/>
      <c r="E629" s="1240"/>
      <c r="F629" s="1240"/>
      <c r="G629" s="1240"/>
      <c r="H629" s="1240"/>
      <c r="I629" s="1240"/>
      <c r="J629" s="1240"/>
      <c r="K629" s="1240"/>
      <c r="L629" s="1240"/>
      <c r="M629" s="1240"/>
      <c r="N629" s="1240"/>
      <c r="O629" s="1240"/>
      <c r="P629" s="1240"/>
      <c r="Q629" s="1240"/>
      <c r="R629" s="1240"/>
      <c r="S629" s="1240"/>
      <c r="T629" s="1240"/>
      <c r="U629" s="1240"/>
      <c r="V629" s="1240"/>
      <c r="W629" s="1240"/>
      <c r="X629" s="1240"/>
      <c r="Y629" s="1240"/>
      <c r="Z629" s="1240"/>
      <c r="AA629" s="1240"/>
    </row>
    <row r="630" spans="1:27" ht="12.75">
      <c r="A630" s="1234">
        <v>614</v>
      </c>
      <c r="B630" s="1240"/>
      <c r="C630" s="1240"/>
      <c r="D630" s="1240"/>
      <c r="E630" s="1240"/>
      <c r="F630" s="1240"/>
      <c r="G630" s="1240"/>
      <c r="H630" s="1240"/>
      <c r="I630" s="1240"/>
      <c r="J630" s="1240"/>
      <c r="K630" s="1240"/>
      <c r="L630" s="1240"/>
      <c r="M630" s="1240"/>
      <c r="N630" s="1240"/>
      <c r="O630" s="1240"/>
      <c r="P630" s="1240"/>
      <c r="Q630" s="1240"/>
      <c r="R630" s="1240"/>
      <c r="S630" s="1240"/>
      <c r="T630" s="1240"/>
      <c r="U630" s="1240"/>
      <c r="V630" s="1240"/>
      <c r="W630" s="1240"/>
      <c r="X630" s="1240"/>
      <c r="Y630" s="1240"/>
      <c r="Z630" s="1240"/>
      <c r="AA630" s="1240"/>
    </row>
    <row r="631" spans="1:27" ht="12.75">
      <c r="A631" s="1234">
        <v>615</v>
      </c>
      <c r="B631" s="1240"/>
      <c r="C631" s="1240"/>
      <c r="D631" s="1240"/>
      <c r="E631" s="1240"/>
      <c r="F631" s="1240"/>
      <c r="G631" s="1240"/>
      <c r="H631" s="1240"/>
      <c r="I631" s="1240"/>
      <c r="J631" s="1240"/>
      <c r="K631" s="1240"/>
      <c r="L631" s="1240"/>
      <c r="M631" s="1240"/>
      <c r="N631" s="1240"/>
      <c r="O631" s="1240"/>
      <c r="P631" s="1240"/>
      <c r="Q631" s="1240"/>
      <c r="R631" s="1240"/>
      <c r="S631" s="1240"/>
      <c r="T631" s="1240"/>
      <c r="U631" s="1240"/>
      <c r="V631" s="1240"/>
      <c r="W631" s="1240"/>
      <c r="X631" s="1240"/>
      <c r="Y631" s="1240"/>
      <c r="Z631" s="1240"/>
      <c r="AA631" s="1240"/>
    </row>
    <row r="632" spans="1:27" ht="12.75">
      <c r="A632" s="1234">
        <v>616</v>
      </c>
      <c r="B632" s="1240"/>
      <c r="C632" s="1240"/>
      <c r="D632" s="1240"/>
      <c r="E632" s="1240"/>
      <c r="F632" s="1240"/>
      <c r="G632" s="1240"/>
      <c r="H632" s="1240"/>
      <c r="I632" s="1240"/>
      <c r="J632" s="1240"/>
      <c r="K632" s="1240"/>
      <c r="L632" s="1240"/>
      <c r="M632" s="1240"/>
      <c r="N632" s="1240"/>
      <c r="O632" s="1240"/>
      <c r="P632" s="1240"/>
      <c r="Q632" s="1240"/>
      <c r="R632" s="1240"/>
      <c r="S632" s="1240"/>
      <c r="T632" s="1240"/>
      <c r="U632" s="1240"/>
      <c r="V632" s="1240"/>
      <c r="W632" s="1240"/>
      <c r="X632" s="1240"/>
      <c r="Y632" s="1240"/>
      <c r="Z632" s="1240"/>
      <c r="AA632" s="1240"/>
    </row>
    <row r="633" spans="1:27" ht="12.75">
      <c r="A633" s="1234">
        <v>617</v>
      </c>
      <c r="B633" s="1240"/>
      <c r="C633" s="1240"/>
      <c r="D633" s="1240"/>
      <c r="E633" s="1240"/>
      <c r="F633" s="1240"/>
      <c r="G633" s="1240"/>
      <c r="H633" s="1240"/>
      <c r="I633" s="1240"/>
      <c r="J633" s="1240"/>
      <c r="K633" s="1240"/>
      <c r="L633" s="1240"/>
      <c r="M633" s="1240"/>
      <c r="N633" s="1240"/>
      <c r="O633" s="1240"/>
      <c r="P633" s="1240"/>
      <c r="Q633" s="1240"/>
      <c r="R633" s="1240"/>
      <c r="S633" s="1240"/>
      <c r="T633" s="1240"/>
      <c r="U633" s="1240"/>
      <c r="V633" s="1240"/>
      <c r="W633" s="1240"/>
      <c r="X633" s="1240"/>
      <c r="Y633" s="1240"/>
      <c r="Z633" s="1240"/>
      <c r="AA633" s="1240"/>
    </row>
    <row r="634" spans="1:27" ht="12.75">
      <c r="A634" s="1234">
        <v>618</v>
      </c>
      <c r="B634" s="1240"/>
      <c r="C634" s="1240"/>
      <c r="D634" s="1240"/>
      <c r="E634" s="1240"/>
      <c r="F634" s="1240"/>
      <c r="G634" s="1240"/>
      <c r="H634" s="1240"/>
      <c r="I634" s="1240"/>
      <c r="J634" s="1240"/>
      <c r="K634" s="1240"/>
      <c r="L634" s="1240"/>
      <c r="M634" s="1240"/>
      <c r="N634" s="1240"/>
      <c r="O634" s="1240"/>
      <c r="P634" s="1240"/>
      <c r="Q634" s="1240"/>
      <c r="R634" s="1240"/>
      <c r="S634" s="1240"/>
      <c r="T634" s="1240"/>
      <c r="U634" s="1240"/>
      <c r="V634" s="1240"/>
      <c r="W634" s="1240"/>
      <c r="X634" s="1240"/>
      <c r="Y634" s="1240"/>
      <c r="Z634" s="1240"/>
      <c r="AA634" s="1240"/>
    </row>
    <row r="635" spans="1:27" ht="12.75">
      <c r="A635" s="1234">
        <v>619</v>
      </c>
      <c r="B635" s="1240"/>
      <c r="C635" s="1240"/>
      <c r="D635" s="1240"/>
      <c r="E635" s="1240"/>
      <c r="F635" s="1240"/>
      <c r="G635" s="1240"/>
      <c r="H635" s="1240"/>
      <c r="I635" s="1240"/>
      <c r="J635" s="1240"/>
      <c r="K635" s="1240"/>
      <c r="L635" s="1240"/>
      <c r="M635" s="1240"/>
      <c r="N635" s="1240"/>
      <c r="O635" s="1240"/>
      <c r="P635" s="1240"/>
      <c r="Q635" s="1240"/>
      <c r="R635" s="1240"/>
      <c r="S635" s="1240"/>
      <c r="T635" s="1240"/>
      <c r="U635" s="1240"/>
      <c r="V635" s="1240"/>
      <c r="W635" s="1240"/>
      <c r="X635" s="1240"/>
      <c r="Y635" s="1240"/>
      <c r="Z635" s="1240"/>
      <c r="AA635" s="1240"/>
    </row>
    <row r="636" spans="1:27" ht="12.75">
      <c r="A636" s="1234">
        <v>620</v>
      </c>
      <c r="B636" s="1240"/>
      <c r="C636" s="1240"/>
      <c r="D636" s="1240"/>
      <c r="E636" s="1240"/>
      <c r="F636" s="1240"/>
      <c r="G636" s="1240"/>
      <c r="H636" s="1240"/>
      <c r="I636" s="1240"/>
      <c r="J636" s="1240"/>
      <c r="K636" s="1240"/>
      <c r="L636" s="1240"/>
      <c r="M636" s="1240"/>
      <c r="N636" s="1240"/>
      <c r="O636" s="1240"/>
      <c r="P636" s="1240"/>
      <c r="Q636" s="1240"/>
      <c r="R636" s="1240"/>
      <c r="S636" s="1240"/>
      <c r="T636" s="1240"/>
      <c r="U636" s="1240"/>
      <c r="V636" s="1240"/>
      <c r="W636" s="1240"/>
      <c r="X636" s="1240"/>
      <c r="Y636" s="1240"/>
      <c r="Z636" s="1240"/>
      <c r="AA636" s="1240"/>
    </row>
    <row r="637" spans="1:27" ht="12.75">
      <c r="A637" s="1234">
        <v>621</v>
      </c>
      <c r="B637" s="1240"/>
      <c r="C637" s="1240"/>
      <c r="D637" s="1240"/>
      <c r="E637" s="1240"/>
      <c r="F637" s="1240"/>
      <c r="G637" s="1240"/>
      <c r="H637" s="1240"/>
      <c r="I637" s="1240"/>
      <c r="J637" s="1240"/>
      <c r="K637" s="1240"/>
      <c r="L637" s="1240"/>
      <c r="M637" s="1240"/>
      <c r="N637" s="1240"/>
      <c r="O637" s="1240"/>
      <c r="P637" s="1240"/>
      <c r="Q637" s="1240"/>
      <c r="R637" s="1240"/>
      <c r="S637" s="1240"/>
      <c r="T637" s="1240"/>
      <c r="U637" s="1240"/>
      <c r="V637" s="1240"/>
      <c r="W637" s="1240"/>
      <c r="X637" s="1240"/>
      <c r="Y637" s="1240"/>
      <c r="Z637" s="1240"/>
      <c r="AA637" s="1240"/>
    </row>
    <row r="638" spans="1:27" ht="12.75">
      <c r="A638" s="1234">
        <v>622</v>
      </c>
      <c r="B638" s="1240"/>
      <c r="C638" s="1240"/>
      <c r="D638" s="1240"/>
      <c r="E638" s="1240"/>
      <c r="F638" s="1240"/>
      <c r="G638" s="1240"/>
      <c r="H638" s="1240"/>
      <c r="I638" s="1240"/>
      <c r="J638" s="1240"/>
      <c r="K638" s="1240"/>
      <c r="L638" s="1240"/>
      <c r="M638" s="1240"/>
      <c r="N638" s="1240"/>
      <c r="O638" s="1240"/>
      <c r="P638" s="1240"/>
      <c r="Q638" s="1240"/>
      <c r="R638" s="1240"/>
      <c r="S638" s="1240"/>
      <c r="T638" s="1240"/>
      <c r="U638" s="1240"/>
      <c r="V638" s="1240"/>
      <c r="W638" s="1240"/>
      <c r="X638" s="1240"/>
      <c r="Y638" s="1240"/>
      <c r="Z638" s="1240"/>
      <c r="AA638" s="1240"/>
    </row>
    <row r="639" spans="1:27" ht="12.75">
      <c r="A639" s="1234">
        <v>623</v>
      </c>
      <c r="B639" s="1240"/>
      <c r="C639" s="1240"/>
      <c r="D639" s="1240"/>
      <c r="E639" s="1240"/>
      <c r="F639" s="1240"/>
      <c r="G639" s="1240"/>
      <c r="H639" s="1240"/>
      <c r="I639" s="1240"/>
      <c r="J639" s="1240"/>
      <c r="K639" s="1240"/>
      <c r="L639" s="1240"/>
      <c r="M639" s="1240"/>
      <c r="N639" s="1240"/>
      <c r="O639" s="1240"/>
      <c r="P639" s="1240"/>
      <c r="Q639" s="1240"/>
      <c r="R639" s="1240"/>
      <c r="S639" s="1240"/>
      <c r="T639" s="1240"/>
      <c r="U639" s="1240"/>
      <c r="V639" s="1240"/>
      <c r="W639" s="1240"/>
      <c r="X639" s="1240"/>
      <c r="Y639" s="1240"/>
      <c r="Z639" s="1240"/>
      <c r="AA639" s="1240"/>
    </row>
    <row r="640" spans="1:27" ht="12.75">
      <c r="A640" s="1234">
        <v>624</v>
      </c>
      <c r="B640" s="1240"/>
      <c r="C640" s="1240"/>
      <c r="D640" s="1240"/>
      <c r="E640" s="1240"/>
      <c r="F640" s="1240"/>
      <c r="G640" s="1240"/>
      <c r="H640" s="1240"/>
      <c r="I640" s="1240"/>
      <c r="J640" s="1240"/>
      <c r="K640" s="1240"/>
      <c r="L640" s="1240"/>
      <c r="M640" s="1240"/>
      <c r="N640" s="1240"/>
      <c r="O640" s="1240"/>
      <c r="P640" s="1240"/>
      <c r="Q640" s="1240"/>
      <c r="R640" s="1240"/>
      <c r="S640" s="1240"/>
      <c r="T640" s="1240"/>
      <c r="U640" s="1240"/>
      <c r="V640" s="1240"/>
      <c r="W640" s="1240"/>
      <c r="X640" s="1240"/>
      <c r="Y640" s="1240"/>
      <c r="Z640" s="1240"/>
      <c r="AA640" s="1240"/>
    </row>
    <row r="641" spans="1:27" ht="12.75">
      <c r="A641" s="1234">
        <v>625</v>
      </c>
      <c r="B641" s="1240"/>
      <c r="C641" s="1240"/>
      <c r="D641" s="1240"/>
      <c r="E641" s="1240"/>
      <c r="F641" s="1240"/>
      <c r="G641" s="1240"/>
      <c r="H641" s="1240"/>
      <c r="I641" s="1240"/>
      <c r="J641" s="1240"/>
      <c r="K641" s="1240"/>
      <c r="L641" s="1240"/>
      <c r="M641" s="1240"/>
      <c r="N641" s="1240"/>
      <c r="O641" s="1240"/>
      <c r="P641" s="1240"/>
      <c r="Q641" s="1240"/>
      <c r="R641" s="1240"/>
      <c r="S641" s="1240"/>
      <c r="T641" s="1240"/>
      <c r="U641" s="1240"/>
      <c r="V641" s="1240"/>
      <c r="W641" s="1240"/>
      <c r="X641" s="1240"/>
      <c r="Y641" s="1240"/>
      <c r="Z641" s="1240"/>
      <c r="AA641" s="1240"/>
    </row>
    <row r="642" spans="1:27" ht="12.75">
      <c r="A642" s="1234">
        <v>626</v>
      </c>
      <c r="B642" s="1240"/>
      <c r="C642" s="1240"/>
      <c r="D642" s="1240"/>
      <c r="E642" s="1240"/>
      <c r="F642" s="1240"/>
      <c r="G642" s="1240"/>
      <c r="H642" s="1240"/>
      <c r="I642" s="1240"/>
      <c r="J642" s="1240"/>
      <c r="K642" s="1240"/>
      <c r="L642" s="1240"/>
      <c r="M642" s="1240"/>
      <c r="N642" s="1240"/>
      <c r="O642" s="1240"/>
      <c r="P642" s="1240"/>
      <c r="Q642" s="1240"/>
      <c r="R642" s="1240"/>
      <c r="S642" s="1240"/>
      <c r="T642" s="1240"/>
      <c r="U642" s="1240"/>
      <c r="V642" s="1240"/>
      <c r="W642" s="1240"/>
      <c r="X642" s="1240"/>
      <c r="Y642" s="1240"/>
      <c r="Z642" s="1240"/>
      <c r="AA642" s="1240"/>
    </row>
    <row r="643" spans="1:27" ht="12.75">
      <c r="A643" s="1234">
        <v>627</v>
      </c>
      <c r="B643" s="1240"/>
      <c r="C643" s="1240"/>
      <c r="D643" s="1240"/>
      <c r="E643" s="1240"/>
      <c r="F643" s="1240"/>
      <c r="G643" s="1240"/>
      <c r="H643" s="1240"/>
      <c r="I643" s="1240"/>
      <c r="J643" s="1240"/>
      <c r="K643" s="1240"/>
      <c r="L643" s="1240"/>
      <c r="M643" s="1240"/>
      <c r="N643" s="1240"/>
      <c r="O643" s="1240"/>
      <c r="P643" s="1240"/>
      <c r="Q643" s="1240"/>
      <c r="R643" s="1240"/>
      <c r="S643" s="1240"/>
      <c r="T643" s="1240"/>
      <c r="U643" s="1240"/>
      <c r="V643" s="1240"/>
      <c r="W643" s="1240"/>
      <c r="X643" s="1240"/>
      <c r="Y643" s="1240"/>
      <c r="Z643" s="1240"/>
      <c r="AA643" s="1240"/>
    </row>
    <row r="644" spans="1:27" ht="12.75">
      <c r="A644" s="1234">
        <v>628</v>
      </c>
      <c r="B644" s="1240"/>
      <c r="C644" s="1240"/>
      <c r="D644" s="1240"/>
      <c r="E644" s="1240"/>
      <c r="F644" s="1240"/>
      <c r="G644" s="1240"/>
      <c r="H644" s="1240"/>
      <c r="I644" s="1240"/>
      <c r="J644" s="1240"/>
      <c r="K644" s="1240"/>
      <c r="L644" s="1240"/>
      <c r="M644" s="1240"/>
      <c r="N644" s="1240"/>
      <c r="O644" s="1240"/>
      <c r="P644" s="1240"/>
      <c r="Q644" s="1240"/>
      <c r="R644" s="1240"/>
      <c r="S644" s="1240"/>
      <c r="T644" s="1240"/>
      <c r="U644" s="1240"/>
      <c r="V644" s="1240"/>
      <c r="W644" s="1240"/>
      <c r="X644" s="1240"/>
      <c r="Y644" s="1240"/>
      <c r="Z644" s="1240"/>
      <c r="AA644" s="1240"/>
    </row>
    <row r="645" spans="1:27" ht="12.75">
      <c r="A645" s="1234">
        <v>629</v>
      </c>
      <c r="B645" s="1240"/>
      <c r="C645" s="1240"/>
      <c r="D645" s="1240"/>
      <c r="E645" s="1240"/>
      <c r="F645" s="1240"/>
      <c r="G645" s="1240"/>
      <c r="H645" s="1240"/>
      <c r="I645" s="1240"/>
      <c r="J645" s="1240"/>
      <c r="K645" s="1240"/>
      <c r="L645" s="1240"/>
      <c r="M645" s="1240"/>
      <c r="N645" s="1240"/>
      <c r="O645" s="1240"/>
      <c r="P645" s="1240"/>
      <c r="Q645" s="1240"/>
      <c r="R645" s="1240"/>
      <c r="S645" s="1240"/>
      <c r="T645" s="1240"/>
      <c r="U645" s="1240"/>
      <c r="V645" s="1240"/>
      <c r="W645" s="1240"/>
      <c r="X645" s="1240"/>
      <c r="Y645" s="1240"/>
      <c r="Z645" s="1240"/>
      <c r="AA645" s="1240"/>
    </row>
    <row r="646" spans="1:27" ht="12.75">
      <c r="A646" s="1234">
        <v>630</v>
      </c>
      <c r="B646" s="1240"/>
      <c r="C646" s="1240"/>
      <c r="D646" s="1240"/>
      <c r="E646" s="1240"/>
      <c r="F646" s="1240"/>
      <c r="G646" s="1240"/>
      <c r="H646" s="1240"/>
      <c r="I646" s="1240"/>
      <c r="J646" s="1240"/>
      <c r="K646" s="1240"/>
      <c r="L646" s="1240"/>
      <c r="M646" s="1240"/>
      <c r="N646" s="1240"/>
      <c r="O646" s="1240"/>
      <c r="P646" s="1240"/>
      <c r="Q646" s="1240"/>
      <c r="R646" s="1240"/>
      <c r="S646" s="1240"/>
      <c r="T646" s="1240"/>
      <c r="U646" s="1240"/>
      <c r="V646" s="1240"/>
      <c r="W646" s="1240"/>
      <c r="X646" s="1240"/>
      <c r="Y646" s="1240"/>
      <c r="Z646" s="1240"/>
      <c r="AA646" s="1240"/>
    </row>
    <row r="647" spans="1:27" ht="12.75">
      <c r="A647" s="1234">
        <v>631</v>
      </c>
      <c r="B647" s="1240"/>
      <c r="C647" s="1240"/>
      <c r="D647" s="1240"/>
      <c r="E647" s="1240"/>
      <c r="F647" s="1240"/>
      <c r="G647" s="1240"/>
      <c r="H647" s="1240"/>
      <c r="I647" s="1240"/>
      <c r="J647" s="1240"/>
      <c r="K647" s="1240"/>
      <c r="L647" s="1240"/>
      <c r="M647" s="1240"/>
      <c r="N647" s="1240"/>
      <c r="O647" s="1240"/>
      <c r="P647" s="1240"/>
      <c r="Q647" s="1240"/>
      <c r="R647" s="1240"/>
      <c r="S647" s="1240"/>
      <c r="T647" s="1240"/>
      <c r="U647" s="1240"/>
      <c r="V647" s="1240"/>
      <c r="W647" s="1240"/>
      <c r="X647" s="1240"/>
      <c r="Y647" s="1240"/>
      <c r="Z647" s="1240"/>
      <c r="AA647" s="1240"/>
    </row>
    <row r="648" spans="1:27" ht="12.75">
      <c r="A648" s="1234">
        <v>632</v>
      </c>
      <c r="B648" s="1240"/>
      <c r="C648" s="1240"/>
      <c r="D648" s="1240"/>
      <c r="E648" s="1240"/>
      <c r="F648" s="1240"/>
      <c r="G648" s="1240"/>
      <c r="H648" s="1240"/>
      <c r="I648" s="1240"/>
      <c r="J648" s="1240"/>
      <c r="K648" s="1240"/>
      <c r="L648" s="1240"/>
      <c r="M648" s="1240"/>
      <c r="N648" s="1240"/>
      <c r="O648" s="1240"/>
      <c r="P648" s="1240"/>
      <c r="Q648" s="1240"/>
      <c r="R648" s="1240"/>
      <c r="S648" s="1240"/>
      <c r="T648" s="1240"/>
      <c r="U648" s="1240"/>
      <c r="V648" s="1240"/>
      <c r="W648" s="1240"/>
      <c r="X648" s="1240"/>
      <c r="Y648" s="1240"/>
      <c r="Z648" s="1240"/>
      <c r="AA648" s="1240"/>
    </row>
    <row r="649" spans="1:27" ht="12.75">
      <c r="A649" s="1234">
        <v>633</v>
      </c>
      <c r="B649" s="1240"/>
      <c r="C649" s="1240"/>
      <c r="D649" s="1240"/>
      <c r="E649" s="1240"/>
      <c r="F649" s="1240"/>
      <c r="G649" s="1240"/>
      <c r="H649" s="1240"/>
      <c r="I649" s="1240"/>
      <c r="J649" s="1240"/>
      <c r="K649" s="1240"/>
      <c r="L649" s="1240"/>
      <c r="M649" s="1240"/>
      <c r="N649" s="1240"/>
      <c r="O649" s="1240"/>
      <c r="P649" s="1240"/>
      <c r="Q649" s="1240"/>
      <c r="R649" s="1240"/>
      <c r="S649" s="1240"/>
      <c r="T649" s="1240"/>
      <c r="U649" s="1240"/>
      <c r="V649" s="1240"/>
      <c r="W649" s="1240"/>
      <c r="X649" s="1240"/>
      <c r="Y649" s="1240"/>
      <c r="Z649" s="1240"/>
      <c r="AA649" s="1240"/>
    </row>
    <row r="650" spans="1:27" ht="12.75">
      <c r="A650" s="1234">
        <v>634</v>
      </c>
      <c r="B650" s="1240"/>
      <c r="C650" s="1240"/>
      <c r="D650" s="1240"/>
      <c r="E650" s="1240"/>
      <c r="F650" s="1240"/>
      <c r="G650" s="1240"/>
      <c r="H650" s="1240"/>
      <c r="I650" s="1240"/>
      <c r="J650" s="1240"/>
      <c r="K650" s="1240"/>
      <c r="L650" s="1240"/>
      <c r="M650" s="1240"/>
      <c r="N650" s="1240"/>
      <c r="O650" s="1240"/>
      <c r="P650" s="1240"/>
      <c r="Q650" s="1240"/>
      <c r="R650" s="1240"/>
      <c r="S650" s="1240"/>
      <c r="T650" s="1240"/>
      <c r="U650" s="1240"/>
      <c r="V650" s="1240"/>
      <c r="W650" s="1240"/>
      <c r="X650" s="1240"/>
      <c r="Y650" s="1240"/>
      <c r="Z650" s="1240"/>
      <c r="AA650" s="1240"/>
    </row>
    <row r="651" spans="1:27" ht="12.75">
      <c r="A651" s="1234">
        <v>635</v>
      </c>
      <c r="B651" s="1240"/>
      <c r="C651" s="1240"/>
      <c r="D651" s="1240"/>
      <c r="E651" s="1240"/>
      <c r="F651" s="1240"/>
      <c r="G651" s="1240"/>
      <c r="H651" s="1240"/>
      <c r="I651" s="1240"/>
      <c r="J651" s="1240"/>
      <c r="K651" s="1240"/>
      <c r="L651" s="1240"/>
      <c r="M651" s="1240"/>
      <c r="N651" s="1240"/>
      <c r="O651" s="1240"/>
      <c r="P651" s="1240"/>
      <c r="Q651" s="1240"/>
      <c r="R651" s="1240"/>
      <c r="S651" s="1240"/>
      <c r="T651" s="1240"/>
      <c r="U651" s="1240"/>
      <c r="V651" s="1240"/>
      <c r="W651" s="1240"/>
      <c r="X651" s="1240"/>
      <c r="Y651" s="1240"/>
      <c r="Z651" s="1240"/>
      <c r="AA651" s="1240"/>
    </row>
    <row r="652" spans="1:27" ht="12.75">
      <c r="A652" s="1234">
        <v>636</v>
      </c>
      <c r="B652" s="1240"/>
      <c r="C652" s="1240"/>
      <c r="D652" s="1240"/>
      <c r="E652" s="1240"/>
      <c r="F652" s="1240"/>
      <c r="G652" s="1240"/>
      <c r="H652" s="1240"/>
      <c r="I652" s="1240"/>
      <c r="J652" s="1240"/>
      <c r="K652" s="1240"/>
      <c r="L652" s="1240"/>
      <c r="M652" s="1240"/>
      <c r="N652" s="1240"/>
      <c r="O652" s="1240"/>
      <c r="P652" s="1240"/>
      <c r="Q652" s="1240"/>
      <c r="R652" s="1240"/>
      <c r="S652" s="1240"/>
      <c r="T652" s="1240"/>
      <c r="U652" s="1240"/>
      <c r="V652" s="1240"/>
      <c r="W652" s="1240"/>
      <c r="X652" s="1240"/>
      <c r="Y652" s="1240"/>
      <c r="Z652" s="1240"/>
      <c r="AA652" s="1240"/>
    </row>
    <row r="653" spans="1:27" ht="12.75">
      <c r="A653" s="1234">
        <v>637</v>
      </c>
      <c r="B653" s="1240"/>
      <c r="C653" s="1240"/>
      <c r="D653" s="1240"/>
      <c r="E653" s="1240"/>
      <c r="F653" s="1240"/>
      <c r="G653" s="1240"/>
      <c r="H653" s="1240"/>
      <c r="I653" s="1240"/>
      <c r="J653" s="1240"/>
      <c r="K653" s="1240"/>
      <c r="L653" s="1240"/>
      <c r="M653" s="1240"/>
      <c r="N653" s="1240"/>
      <c r="O653" s="1240"/>
      <c r="P653" s="1240"/>
      <c r="Q653" s="1240"/>
      <c r="R653" s="1240"/>
      <c r="S653" s="1240"/>
      <c r="T653" s="1240"/>
      <c r="U653" s="1240"/>
      <c r="V653" s="1240"/>
      <c r="W653" s="1240"/>
      <c r="X653" s="1240"/>
      <c r="Y653" s="1240"/>
      <c r="Z653" s="1240"/>
      <c r="AA653" s="1240"/>
    </row>
    <row r="654" spans="1:27" ht="12.75">
      <c r="A654" s="1234">
        <v>638</v>
      </c>
      <c r="B654" s="1240"/>
      <c r="C654" s="1240"/>
      <c r="D654" s="1240"/>
      <c r="E654" s="1240"/>
      <c r="F654" s="1240"/>
      <c r="G654" s="1240"/>
      <c r="H654" s="1240"/>
      <c r="I654" s="1240"/>
      <c r="J654" s="1240"/>
      <c r="K654" s="1240"/>
      <c r="L654" s="1240"/>
      <c r="M654" s="1240"/>
      <c r="N654" s="1240"/>
      <c r="O654" s="1240"/>
      <c r="P654" s="1240"/>
      <c r="Q654" s="1240"/>
      <c r="R654" s="1240"/>
      <c r="S654" s="1240"/>
      <c r="T654" s="1240"/>
      <c r="U654" s="1240"/>
      <c r="V654" s="1240"/>
      <c r="W654" s="1240"/>
      <c r="X654" s="1240"/>
      <c r="Y654" s="1240"/>
      <c r="Z654" s="1240"/>
      <c r="AA654" s="1240"/>
    </row>
    <row r="655" spans="1:27" ht="12.75">
      <c r="A655" s="1234">
        <v>639</v>
      </c>
      <c r="B655" s="1240"/>
      <c r="C655" s="1240"/>
      <c r="D655" s="1240"/>
      <c r="E655" s="1240"/>
      <c r="F655" s="1240"/>
      <c r="G655" s="1240"/>
      <c r="H655" s="1240"/>
      <c r="I655" s="1240"/>
      <c r="J655" s="1240"/>
      <c r="K655" s="1240"/>
      <c r="L655" s="1240"/>
      <c r="M655" s="1240"/>
      <c r="N655" s="1240"/>
      <c r="O655" s="1240"/>
      <c r="P655" s="1240"/>
      <c r="Q655" s="1240"/>
      <c r="R655" s="1240"/>
      <c r="S655" s="1240"/>
      <c r="T655" s="1240"/>
      <c r="U655" s="1240"/>
      <c r="V655" s="1240"/>
      <c r="W655" s="1240"/>
      <c r="X655" s="1240"/>
      <c r="Y655" s="1240"/>
      <c r="Z655" s="1240"/>
      <c r="AA655" s="1240"/>
    </row>
    <row r="656" spans="1:27" ht="12.75">
      <c r="A656" s="1234">
        <v>640</v>
      </c>
      <c r="B656" s="1240"/>
      <c r="C656" s="1240"/>
      <c r="D656" s="1240"/>
      <c r="E656" s="1240"/>
      <c r="F656" s="1240"/>
      <c r="G656" s="1240"/>
      <c r="H656" s="1240"/>
      <c r="I656" s="1240"/>
      <c r="J656" s="1240"/>
      <c r="K656" s="1240"/>
      <c r="L656" s="1240"/>
      <c r="M656" s="1240"/>
      <c r="N656" s="1240"/>
      <c r="O656" s="1240"/>
      <c r="P656" s="1240"/>
      <c r="Q656" s="1240"/>
      <c r="R656" s="1240"/>
      <c r="S656" s="1240"/>
      <c r="T656" s="1240"/>
      <c r="U656" s="1240"/>
      <c r="V656" s="1240"/>
      <c r="W656" s="1240"/>
      <c r="X656" s="1240"/>
      <c r="Y656" s="1240"/>
      <c r="Z656" s="1240"/>
      <c r="AA656" s="1240"/>
    </row>
    <row r="657" spans="1:27" ht="12.75">
      <c r="A657" s="1234">
        <v>641</v>
      </c>
      <c r="B657" s="1240"/>
      <c r="C657" s="1240"/>
      <c r="D657" s="1240"/>
      <c r="E657" s="1240"/>
      <c r="F657" s="1240"/>
      <c r="G657" s="1240"/>
      <c r="H657" s="1240"/>
      <c r="I657" s="1240"/>
      <c r="J657" s="1240"/>
      <c r="K657" s="1240"/>
      <c r="L657" s="1240"/>
      <c r="M657" s="1240"/>
      <c r="N657" s="1240"/>
      <c r="O657" s="1240"/>
      <c r="P657" s="1240"/>
      <c r="Q657" s="1240"/>
      <c r="R657" s="1240"/>
      <c r="S657" s="1240"/>
      <c r="T657" s="1240"/>
      <c r="U657" s="1240"/>
      <c r="V657" s="1240"/>
      <c r="W657" s="1240"/>
      <c r="X657" s="1240"/>
      <c r="Y657" s="1240"/>
      <c r="Z657" s="1240"/>
      <c r="AA657" s="1240"/>
    </row>
    <row r="658" spans="1:27" ht="12.75">
      <c r="A658" s="1234">
        <v>642</v>
      </c>
      <c r="B658" s="1240"/>
      <c r="C658" s="1240"/>
      <c r="D658" s="1240"/>
      <c r="E658" s="1240"/>
      <c r="F658" s="1240"/>
      <c r="G658" s="1240"/>
      <c r="H658" s="1240"/>
      <c r="I658" s="1240"/>
      <c r="J658" s="1240"/>
      <c r="K658" s="1240"/>
      <c r="L658" s="1240"/>
      <c r="M658" s="1240"/>
      <c r="N658" s="1240"/>
      <c r="O658" s="1240"/>
      <c r="P658" s="1240"/>
      <c r="Q658" s="1240"/>
      <c r="R658" s="1240"/>
      <c r="S658" s="1240"/>
      <c r="T658" s="1240"/>
      <c r="U658" s="1240"/>
      <c r="V658" s="1240"/>
      <c r="W658" s="1240"/>
      <c r="X658" s="1240"/>
      <c r="Y658" s="1240"/>
      <c r="Z658" s="1240"/>
      <c r="AA658" s="1240"/>
    </row>
    <row r="659" spans="1:27" ht="12.75">
      <c r="A659" s="1234">
        <v>643</v>
      </c>
      <c r="B659" s="1240"/>
      <c r="C659" s="1240"/>
      <c r="D659" s="1240"/>
      <c r="E659" s="1240"/>
      <c r="F659" s="1240"/>
      <c r="G659" s="1240"/>
      <c r="H659" s="1240"/>
      <c r="I659" s="1240"/>
      <c r="J659" s="1240"/>
      <c r="K659" s="1240"/>
      <c r="L659" s="1240"/>
      <c r="M659" s="1240"/>
      <c r="N659" s="1240"/>
      <c r="O659" s="1240"/>
      <c r="P659" s="1240"/>
      <c r="Q659" s="1240"/>
      <c r="R659" s="1240"/>
      <c r="S659" s="1240"/>
      <c r="T659" s="1240"/>
      <c r="U659" s="1240"/>
      <c r="V659" s="1240"/>
      <c r="W659" s="1240"/>
      <c r="X659" s="1240"/>
      <c r="Y659" s="1240"/>
      <c r="Z659" s="1240"/>
      <c r="AA659" s="1240"/>
    </row>
    <row r="660" spans="1:27" ht="12.75">
      <c r="A660" s="1234">
        <v>644</v>
      </c>
      <c r="B660" s="1240"/>
      <c r="C660" s="1240"/>
      <c r="D660" s="1240"/>
      <c r="E660" s="1240"/>
      <c r="F660" s="1240"/>
      <c r="G660" s="1240"/>
      <c r="H660" s="1240"/>
      <c r="I660" s="1240"/>
      <c r="J660" s="1240"/>
      <c r="K660" s="1240"/>
      <c r="L660" s="1240"/>
      <c r="M660" s="1240"/>
      <c r="N660" s="1240"/>
      <c r="O660" s="1240"/>
      <c r="P660" s="1240"/>
      <c r="Q660" s="1240"/>
      <c r="R660" s="1240"/>
      <c r="S660" s="1240"/>
      <c r="T660" s="1240"/>
      <c r="U660" s="1240"/>
      <c r="V660" s="1240"/>
      <c r="W660" s="1240"/>
      <c r="X660" s="1240"/>
      <c r="Y660" s="1240"/>
      <c r="Z660" s="1240"/>
      <c r="AA660" s="1240"/>
    </row>
    <row r="661" spans="1:27" ht="12.75">
      <c r="A661" s="1234">
        <v>645</v>
      </c>
      <c r="B661" s="1240"/>
      <c r="C661" s="1240"/>
      <c r="D661" s="1240"/>
      <c r="E661" s="1240"/>
      <c r="F661" s="1240"/>
      <c r="G661" s="1240"/>
      <c r="H661" s="1240"/>
      <c r="I661" s="1240"/>
      <c r="J661" s="1240"/>
      <c r="K661" s="1240"/>
      <c r="L661" s="1240"/>
      <c r="M661" s="1240"/>
      <c r="N661" s="1240"/>
      <c r="O661" s="1240"/>
      <c r="P661" s="1240"/>
      <c r="Q661" s="1240"/>
      <c r="R661" s="1240"/>
      <c r="S661" s="1240"/>
      <c r="T661" s="1240"/>
      <c r="U661" s="1240"/>
      <c r="V661" s="1240"/>
      <c r="W661" s="1240"/>
      <c r="X661" s="1240"/>
      <c r="Y661" s="1240"/>
      <c r="Z661" s="1240"/>
      <c r="AA661" s="1240"/>
    </row>
    <row r="662" spans="1:27" ht="12.75">
      <c r="A662" s="1234">
        <v>646</v>
      </c>
      <c r="B662" s="1240"/>
      <c r="C662" s="1240"/>
      <c r="D662" s="1240"/>
      <c r="E662" s="1240"/>
      <c r="F662" s="1240"/>
      <c r="G662" s="1240"/>
      <c r="H662" s="1240"/>
      <c r="I662" s="1240"/>
      <c r="J662" s="1240"/>
      <c r="K662" s="1240"/>
      <c r="L662" s="1240"/>
      <c r="M662" s="1240"/>
      <c r="N662" s="1240"/>
      <c r="O662" s="1240"/>
      <c r="P662" s="1240"/>
      <c r="Q662" s="1240"/>
      <c r="R662" s="1240"/>
      <c r="S662" s="1240"/>
      <c r="T662" s="1240"/>
      <c r="U662" s="1240"/>
      <c r="V662" s="1240"/>
      <c r="W662" s="1240"/>
      <c r="X662" s="1240"/>
      <c r="Y662" s="1240"/>
      <c r="Z662" s="1240"/>
      <c r="AA662" s="1240"/>
    </row>
    <row r="663" spans="1:27" ht="12.75">
      <c r="A663" s="1234">
        <v>647</v>
      </c>
      <c r="B663" s="1240"/>
      <c r="C663" s="1240"/>
      <c r="D663" s="1240"/>
      <c r="E663" s="1240"/>
      <c r="F663" s="1240"/>
      <c r="G663" s="1240"/>
      <c r="H663" s="1240"/>
      <c r="I663" s="1240"/>
      <c r="J663" s="1240"/>
      <c r="K663" s="1240"/>
      <c r="L663" s="1240"/>
      <c r="M663" s="1240"/>
      <c r="N663" s="1240"/>
      <c r="O663" s="1240"/>
      <c r="P663" s="1240"/>
      <c r="Q663" s="1240"/>
      <c r="R663" s="1240"/>
      <c r="S663" s="1240"/>
      <c r="T663" s="1240"/>
      <c r="U663" s="1240"/>
      <c r="V663" s="1240"/>
      <c r="W663" s="1240"/>
      <c r="X663" s="1240"/>
      <c r="Y663" s="1240"/>
      <c r="Z663" s="1240"/>
      <c r="AA663" s="1240"/>
    </row>
    <row r="664" spans="1:27" ht="12.75">
      <c r="A664" s="1234">
        <v>648</v>
      </c>
      <c r="B664" s="1240"/>
      <c r="C664" s="1240"/>
      <c r="D664" s="1240"/>
      <c r="E664" s="1240"/>
      <c r="F664" s="1240"/>
      <c r="G664" s="1240"/>
      <c r="H664" s="1240"/>
      <c r="I664" s="1240"/>
      <c r="J664" s="1240"/>
      <c r="K664" s="1240"/>
      <c r="L664" s="1240"/>
      <c r="M664" s="1240"/>
      <c r="N664" s="1240"/>
      <c r="O664" s="1240"/>
      <c r="P664" s="1240"/>
      <c r="Q664" s="1240"/>
      <c r="R664" s="1240"/>
      <c r="S664" s="1240"/>
      <c r="T664" s="1240"/>
      <c r="U664" s="1240"/>
      <c r="V664" s="1240"/>
      <c r="W664" s="1240"/>
      <c r="X664" s="1240"/>
      <c r="Y664" s="1240"/>
      <c r="Z664" s="1240"/>
      <c r="AA664" s="1240"/>
    </row>
    <row r="665" spans="1:27" ht="12.75">
      <c r="A665" s="1234">
        <v>649</v>
      </c>
      <c r="B665" s="1240"/>
      <c r="C665" s="1240"/>
      <c r="D665" s="1240"/>
      <c r="E665" s="1240"/>
      <c r="F665" s="1240"/>
      <c r="G665" s="1240"/>
      <c r="H665" s="1240"/>
      <c r="I665" s="1240"/>
      <c r="J665" s="1240"/>
      <c r="K665" s="1240"/>
      <c r="L665" s="1240"/>
      <c r="M665" s="1240"/>
      <c r="N665" s="1240"/>
      <c r="O665" s="1240"/>
      <c r="P665" s="1240"/>
      <c r="Q665" s="1240"/>
      <c r="R665" s="1240"/>
      <c r="S665" s="1240"/>
      <c r="T665" s="1240"/>
      <c r="U665" s="1240"/>
      <c r="V665" s="1240"/>
      <c r="W665" s="1240"/>
      <c r="X665" s="1240"/>
      <c r="Y665" s="1240"/>
      <c r="Z665" s="1240"/>
      <c r="AA665" s="1240"/>
    </row>
    <row r="666" spans="1:27" ht="12.75">
      <c r="A666" s="1234">
        <v>650</v>
      </c>
      <c r="B666" s="1240"/>
      <c r="C666" s="1240"/>
      <c r="D666" s="1240"/>
      <c r="E666" s="1240"/>
      <c r="F666" s="1240"/>
      <c r="G666" s="1240"/>
      <c r="H666" s="1240"/>
      <c r="I666" s="1240"/>
      <c r="J666" s="1240"/>
      <c r="K666" s="1240"/>
      <c r="L666" s="1240"/>
      <c r="M666" s="1240"/>
      <c r="N666" s="1240"/>
      <c r="O666" s="1240"/>
      <c r="P666" s="1240"/>
      <c r="Q666" s="1240"/>
      <c r="R666" s="1240"/>
      <c r="S666" s="1240"/>
      <c r="T666" s="1240"/>
      <c r="U666" s="1240"/>
      <c r="V666" s="1240"/>
      <c r="W666" s="1240"/>
      <c r="X666" s="1240"/>
      <c r="Y666" s="1240"/>
      <c r="Z666" s="1240"/>
      <c r="AA666" s="1240"/>
    </row>
    <row r="667" spans="1:27" ht="12.75">
      <c r="A667" s="1234">
        <v>651</v>
      </c>
      <c r="B667" s="1240"/>
      <c r="C667" s="1240"/>
      <c r="D667" s="1240"/>
      <c r="E667" s="1240"/>
      <c r="F667" s="1240"/>
      <c r="G667" s="1240"/>
      <c r="H667" s="1240"/>
      <c r="I667" s="1240"/>
      <c r="J667" s="1240"/>
      <c r="K667" s="1240"/>
      <c r="L667" s="1240"/>
      <c r="M667" s="1240"/>
      <c r="N667" s="1240"/>
      <c r="O667" s="1240"/>
      <c r="P667" s="1240"/>
      <c r="Q667" s="1240"/>
      <c r="R667" s="1240"/>
      <c r="S667" s="1240"/>
      <c r="T667" s="1240"/>
      <c r="U667" s="1240"/>
      <c r="V667" s="1240"/>
      <c r="W667" s="1240"/>
      <c r="X667" s="1240"/>
      <c r="Y667" s="1240"/>
      <c r="Z667" s="1240"/>
      <c r="AA667" s="1240"/>
    </row>
    <row r="668" spans="1:27" ht="12.75">
      <c r="A668" s="1234">
        <v>652</v>
      </c>
      <c r="B668" s="1240"/>
      <c r="C668" s="1240"/>
      <c r="D668" s="1240"/>
      <c r="E668" s="1240"/>
      <c r="F668" s="1240"/>
      <c r="G668" s="1240"/>
      <c r="H668" s="1240"/>
      <c r="I668" s="1240"/>
      <c r="J668" s="1240"/>
      <c r="K668" s="1240"/>
      <c r="L668" s="1240"/>
      <c r="M668" s="1240"/>
      <c r="N668" s="1240"/>
      <c r="O668" s="1240"/>
      <c r="P668" s="1240"/>
      <c r="Q668" s="1240"/>
      <c r="R668" s="1240"/>
      <c r="S668" s="1240"/>
      <c r="T668" s="1240"/>
      <c r="U668" s="1240"/>
      <c r="V668" s="1240"/>
      <c r="W668" s="1240"/>
      <c r="X668" s="1240"/>
      <c r="Y668" s="1240"/>
      <c r="Z668" s="1240"/>
      <c r="AA668" s="1240"/>
    </row>
    <row r="669" spans="1:27" ht="12.75">
      <c r="A669" s="1234">
        <v>653</v>
      </c>
      <c r="B669" s="1240"/>
      <c r="C669" s="1240"/>
      <c r="D669" s="1240"/>
      <c r="E669" s="1240"/>
      <c r="F669" s="1240"/>
      <c r="G669" s="1240"/>
      <c r="H669" s="1240"/>
      <c r="I669" s="1240"/>
      <c r="J669" s="1240"/>
      <c r="K669" s="1240"/>
      <c r="L669" s="1240"/>
      <c r="M669" s="1240"/>
      <c r="N669" s="1240"/>
      <c r="O669" s="1240"/>
      <c r="P669" s="1240"/>
      <c r="Q669" s="1240"/>
      <c r="R669" s="1240"/>
      <c r="S669" s="1240"/>
      <c r="T669" s="1240"/>
      <c r="U669" s="1240"/>
      <c r="V669" s="1240"/>
      <c r="W669" s="1240"/>
      <c r="X669" s="1240"/>
      <c r="Y669" s="1240"/>
      <c r="Z669" s="1240"/>
      <c r="AA669" s="1240"/>
    </row>
    <row r="670" spans="1:27" ht="12.75">
      <c r="A670" s="1234">
        <v>654</v>
      </c>
      <c r="B670" s="1240"/>
      <c r="C670" s="1240"/>
      <c r="D670" s="1240"/>
      <c r="E670" s="1240"/>
      <c r="F670" s="1240"/>
      <c r="G670" s="1240"/>
      <c r="H670" s="1240"/>
      <c r="I670" s="1240"/>
      <c r="J670" s="1240"/>
      <c r="K670" s="1240"/>
      <c r="L670" s="1240"/>
      <c r="M670" s="1240"/>
      <c r="N670" s="1240"/>
      <c r="O670" s="1240"/>
      <c r="P670" s="1240"/>
      <c r="Q670" s="1240"/>
      <c r="R670" s="1240"/>
      <c r="S670" s="1240"/>
      <c r="T670" s="1240"/>
      <c r="U670" s="1240"/>
      <c r="V670" s="1240"/>
      <c r="W670" s="1240"/>
      <c r="X670" s="1240"/>
      <c r="Y670" s="1240"/>
      <c r="Z670" s="1240"/>
      <c r="AA670" s="1240"/>
    </row>
    <row r="671" spans="1:27" ht="12.75">
      <c r="A671" s="1234">
        <v>655</v>
      </c>
      <c r="B671" s="1240"/>
      <c r="C671" s="1240"/>
      <c r="D671" s="1240"/>
      <c r="E671" s="1240"/>
      <c r="F671" s="1240"/>
      <c r="G671" s="1240"/>
      <c r="H671" s="1240"/>
      <c r="I671" s="1240"/>
      <c r="J671" s="1240"/>
      <c r="K671" s="1240"/>
      <c r="L671" s="1240"/>
      <c r="M671" s="1240"/>
      <c r="N671" s="1240"/>
      <c r="O671" s="1240"/>
      <c r="P671" s="1240"/>
      <c r="Q671" s="1240"/>
      <c r="R671" s="1240"/>
      <c r="S671" s="1240"/>
      <c r="T671" s="1240"/>
      <c r="U671" s="1240"/>
      <c r="V671" s="1240"/>
      <c r="W671" s="1240"/>
      <c r="X671" s="1240"/>
      <c r="Y671" s="1240"/>
      <c r="Z671" s="1240"/>
      <c r="AA671" s="1240"/>
    </row>
    <row r="672" spans="1:27" ht="12.75">
      <c r="A672" s="1234">
        <v>656</v>
      </c>
      <c r="B672" s="1240"/>
      <c r="C672" s="1240"/>
      <c r="D672" s="1240"/>
      <c r="E672" s="1240"/>
      <c r="F672" s="1240"/>
      <c r="G672" s="1240"/>
      <c r="H672" s="1240"/>
      <c r="I672" s="1240"/>
      <c r="J672" s="1240"/>
      <c r="K672" s="1240"/>
      <c r="L672" s="1240"/>
      <c r="M672" s="1240"/>
      <c r="N672" s="1240"/>
      <c r="O672" s="1240"/>
      <c r="P672" s="1240"/>
      <c r="Q672" s="1240"/>
      <c r="R672" s="1240"/>
      <c r="S672" s="1240"/>
      <c r="T672" s="1240"/>
      <c r="U672" s="1240"/>
      <c r="V672" s="1240"/>
      <c r="W672" s="1240"/>
      <c r="X672" s="1240"/>
      <c r="Y672" s="1240"/>
      <c r="Z672" s="1240"/>
      <c r="AA672" s="1240"/>
    </row>
    <row r="673" spans="1:27" ht="12.75">
      <c r="A673" s="1234">
        <v>657</v>
      </c>
      <c r="B673" s="1240"/>
      <c r="C673" s="1240"/>
      <c r="D673" s="1240"/>
      <c r="E673" s="1240"/>
      <c r="F673" s="1240"/>
      <c r="G673" s="1240"/>
      <c r="H673" s="1240"/>
      <c r="I673" s="1240"/>
      <c r="J673" s="1240"/>
      <c r="K673" s="1240"/>
      <c r="L673" s="1240"/>
      <c r="M673" s="1240"/>
      <c r="N673" s="1240"/>
      <c r="O673" s="1240"/>
      <c r="P673" s="1240"/>
      <c r="Q673" s="1240"/>
      <c r="R673" s="1240"/>
      <c r="S673" s="1240"/>
      <c r="T673" s="1240"/>
      <c r="U673" s="1240"/>
      <c r="V673" s="1240"/>
      <c r="W673" s="1240"/>
      <c r="X673" s="1240"/>
      <c r="Y673" s="1240"/>
      <c r="Z673" s="1240"/>
      <c r="AA673" s="1240"/>
    </row>
    <row r="674" spans="1:27" ht="12.75">
      <c r="A674" s="1234">
        <v>658</v>
      </c>
      <c r="B674" s="1240"/>
      <c r="C674" s="1240"/>
      <c r="D674" s="1240"/>
      <c r="E674" s="1240"/>
      <c r="F674" s="1240"/>
      <c r="G674" s="1240"/>
      <c r="H674" s="1240"/>
      <c r="I674" s="1240"/>
      <c r="J674" s="1240"/>
      <c r="K674" s="1240"/>
      <c r="L674" s="1240"/>
      <c r="M674" s="1240"/>
      <c r="N674" s="1240"/>
      <c r="O674" s="1240"/>
      <c r="P674" s="1240"/>
      <c r="Q674" s="1240"/>
      <c r="R674" s="1240"/>
      <c r="S674" s="1240"/>
      <c r="T674" s="1240"/>
      <c r="U674" s="1240"/>
      <c r="V674" s="1240"/>
      <c r="W674" s="1240"/>
      <c r="X674" s="1240"/>
      <c r="Y674" s="1240"/>
      <c r="Z674" s="1240"/>
      <c r="AA674" s="1240"/>
    </row>
    <row r="675" spans="1:27" ht="12.75">
      <c r="A675" s="1234">
        <v>659</v>
      </c>
      <c r="B675" s="1240"/>
      <c r="C675" s="1240"/>
      <c r="D675" s="1240"/>
      <c r="E675" s="1240"/>
      <c r="F675" s="1240"/>
      <c r="G675" s="1240"/>
      <c r="H675" s="1240"/>
      <c r="I675" s="1240"/>
      <c r="J675" s="1240"/>
      <c r="K675" s="1240"/>
      <c r="L675" s="1240"/>
      <c r="M675" s="1240"/>
      <c r="N675" s="1240"/>
      <c r="O675" s="1240"/>
      <c r="P675" s="1240"/>
      <c r="Q675" s="1240"/>
      <c r="R675" s="1240"/>
      <c r="S675" s="1240"/>
      <c r="T675" s="1240"/>
      <c r="U675" s="1240"/>
      <c r="V675" s="1240"/>
      <c r="W675" s="1240"/>
      <c r="X675" s="1240"/>
      <c r="Y675" s="1240"/>
      <c r="Z675" s="1240"/>
      <c r="AA675" s="1240"/>
    </row>
    <row r="676" spans="1:27" ht="12.75">
      <c r="A676" s="1234">
        <v>660</v>
      </c>
      <c r="B676" s="1240"/>
      <c r="C676" s="1240"/>
      <c r="D676" s="1240"/>
      <c r="E676" s="1240"/>
      <c r="F676" s="1240"/>
      <c r="G676" s="1240"/>
      <c r="H676" s="1240"/>
      <c r="I676" s="1240"/>
      <c r="J676" s="1240"/>
      <c r="K676" s="1240"/>
      <c r="L676" s="1240"/>
      <c r="M676" s="1240"/>
      <c r="N676" s="1240"/>
      <c r="O676" s="1240"/>
      <c r="P676" s="1240"/>
      <c r="Q676" s="1240"/>
      <c r="R676" s="1240"/>
      <c r="S676" s="1240"/>
      <c r="T676" s="1240"/>
      <c r="U676" s="1240"/>
      <c r="V676" s="1240"/>
      <c r="W676" s="1240"/>
      <c r="X676" s="1240"/>
      <c r="Y676" s="1240"/>
      <c r="Z676" s="1240"/>
      <c r="AA676" s="1240"/>
    </row>
    <row r="677" spans="1:27" ht="12.75">
      <c r="A677" s="1234">
        <v>661</v>
      </c>
      <c r="B677" s="1240"/>
      <c r="C677" s="1240"/>
      <c r="D677" s="1240"/>
      <c r="E677" s="1240"/>
      <c r="F677" s="1240"/>
      <c r="G677" s="1240"/>
      <c r="H677" s="1240"/>
      <c r="I677" s="1240"/>
      <c r="J677" s="1240"/>
      <c r="K677" s="1240"/>
      <c r="L677" s="1240"/>
      <c r="M677" s="1240"/>
      <c r="N677" s="1240"/>
      <c r="O677" s="1240"/>
      <c r="P677" s="1240"/>
      <c r="Q677" s="1240"/>
      <c r="R677" s="1240"/>
      <c r="S677" s="1240"/>
      <c r="T677" s="1240"/>
      <c r="U677" s="1240"/>
      <c r="V677" s="1240"/>
      <c r="W677" s="1240"/>
      <c r="X677" s="1240"/>
      <c r="Y677" s="1240"/>
      <c r="Z677" s="1240"/>
      <c r="AA677" s="1240"/>
    </row>
    <row r="678" spans="1:27" ht="12.75">
      <c r="A678" s="1234">
        <v>662</v>
      </c>
      <c r="B678" s="1240"/>
      <c r="C678" s="1240"/>
      <c r="D678" s="1240"/>
      <c r="E678" s="1240"/>
      <c r="F678" s="1240"/>
      <c r="G678" s="1240"/>
      <c r="H678" s="1240"/>
      <c r="I678" s="1240"/>
      <c r="J678" s="1240"/>
      <c r="K678" s="1240"/>
      <c r="L678" s="1240"/>
      <c r="M678" s="1240"/>
      <c r="N678" s="1240"/>
      <c r="O678" s="1240"/>
      <c r="P678" s="1240"/>
      <c r="Q678" s="1240"/>
      <c r="R678" s="1240"/>
      <c r="S678" s="1240"/>
      <c r="T678" s="1240"/>
      <c r="U678" s="1240"/>
      <c r="V678" s="1240"/>
      <c r="W678" s="1240"/>
      <c r="X678" s="1240"/>
      <c r="Y678" s="1240"/>
      <c r="Z678" s="1240"/>
      <c r="AA678" s="1240"/>
    </row>
    <row r="679" spans="1:27" ht="12.75">
      <c r="A679" s="1234">
        <v>663</v>
      </c>
      <c r="B679" s="1240"/>
      <c r="C679" s="1240"/>
      <c r="D679" s="1240"/>
      <c r="E679" s="1240"/>
      <c r="F679" s="1240"/>
      <c r="G679" s="1240"/>
      <c r="H679" s="1240"/>
      <c r="I679" s="1240"/>
      <c r="J679" s="1240"/>
      <c r="K679" s="1240"/>
      <c r="L679" s="1240"/>
      <c r="M679" s="1240"/>
      <c r="N679" s="1240"/>
      <c r="O679" s="1240"/>
      <c r="P679" s="1240"/>
      <c r="Q679" s="1240"/>
      <c r="R679" s="1240"/>
      <c r="S679" s="1240"/>
      <c r="T679" s="1240"/>
      <c r="U679" s="1240"/>
      <c r="V679" s="1240"/>
      <c r="W679" s="1240"/>
      <c r="X679" s="1240"/>
      <c r="Y679" s="1240"/>
      <c r="Z679" s="1240"/>
      <c r="AA679" s="1240"/>
    </row>
    <row r="680" spans="1:27" ht="12.75">
      <c r="A680" s="1234">
        <v>664</v>
      </c>
      <c r="B680" s="1240"/>
      <c r="C680" s="1240"/>
      <c r="D680" s="1240"/>
      <c r="E680" s="1240"/>
      <c r="F680" s="1240"/>
      <c r="G680" s="1240"/>
      <c r="H680" s="1240"/>
      <c r="I680" s="1240"/>
      <c r="J680" s="1240"/>
      <c r="K680" s="1240"/>
      <c r="L680" s="1240"/>
      <c r="M680" s="1240"/>
      <c r="N680" s="1240"/>
      <c r="O680" s="1240"/>
      <c r="P680" s="1240"/>
      <c r="Q680" s="1240"/>
      <c r="R680" s="1240"/>
      <c r="S680" s="1240"/>
      <c r="T680" s="1240"/>
      <c r="U680" s="1240"/>
      <c r="V680" s="1240"/>
      <c r="W680" s="1240"/>
      <c r="X680" s="1240"/>
      <c r="Y680" s="1240"/>
      <c r="Z680" s="1240"/>
      <c r="AA680" s="1240"/>
    </row>
    <row r="681" spans="1:27" ht="12.75">
      <c r="A681" s="1234">
        <v>665</v>
      </c>
      <c r="B681" s="1240"/>
      <c r="C681" s="1240"/>
      <c r="D681" s="1240"/>
      <c r="E681" s="1240"/>
      <c r="F681" s="1240"/>
      <c r="G681" s="1240"/>
      <c r="H681" s="1240"/>
      <c r="I681" s="1240"/>
      <c r="J681" s="1240"/>
      <c r="K681" s="1240"/>
      <c r="L681" s="1240"/>
      <c r="M681" s="1240"/>
      <c r="N681" s="1240"/>
      <c r="O681" s="1240"/>
      <c r="P681" s="1240"/>
      <c r="Q681" s="1240"/>
      <c r="R681" s="1240"/>
      <c r="S681" s="1240"/>
      <c r="T681" s="1240"/>
      <c r="U681" s="1240"/>
      <c r="V681" s="1240"/>
      <c r="W681" s="1240"/>
      <c r="X681" s="1240"/>
      <c r="Y681" s="1240"/>
      <c r="Z681" s="1240"/>
      <c r="AA681" s="1240"/>
    </row>
    <row r="682" spans="1:27" ht="12.75">
      <c r="A682" s="1234">
        <v>666</v>
      </c>
      <c r="B682" s="1240"/>
      <c r="C682" s="1240"/>
      <c r="D682" s="1240"/>
      <c r="E682" s="1240"/>
      <c r="F682" s="1240"/>
      <c r="G682" s="1240"/>
      <c r="H682" s="1240"/>
      <c r="I682" s="1240"/>
      <c r="J682" s="1240"/>
      <c r="K682" s="1240"/>
      <c r="L682" s="1240"/>
      <c r="M682" s="1240"/>
      <c r="N682" s="1240"/>
      <c r="O682" s="1240"/>
      <c r="P682" s="1240"/>
      <c r="Q682" s="1240"/>
      <c r="R682" s="1240"/>
      <c r="S682" s="1240"/>
      <c r="T682" s="1240"/>
      <c r="U682" s="1240"/>
      <c r="V682" s="1240"/>
      <c r="W682" s="1240"/>
      <c r="X682" s="1240"/>
      <c r="Y682" s="1240"/>
      <c r="Z682" s="1240"/>
      <c r="AA682" s="1240"/>
    </row>
    <row r="683" spans="1:27" ht="12.75">
      <c r="A683" s="1234">
        <v>667</v>
      </c>
      <c r="B683" s="1240"/>
      <c r="C683" s="1240"/>
      <c r="D683" s="1240"/>
      <c r="E683" s="1240"/>
      <c r="F683" s="1240"/>
      <c r="G683" s="1240"/>
      <c r="H683" s="1240"/>
      <c r="I683" s="1240"/>
      <c r="J683" s="1240"/>
      <c r="K683" s="1240"/>
      <c r="L683" s="1240"/>
      <c r="M683" s="1240"/>
      <c r="N683" s="1240"/>
      <c r="O683" s="1240"/>
      <c r="P683" s="1240"/>
      <c r="Q683" s="1240"/>
      <c r="R683" s="1240"/>
      <c r="S683" s="1240"/>
      <c r="T683" s="1240"/>
      <c r="U683" s="1240"/>
      <c r="V683" s="1240"/>
      <c r="W683" s="1240"/>
      <c r="X683" s="1240"/>
      <c r="Y683" s="1240"/>
      <c r="Z683" s="1240"/>
      <c r="AA683" s="1240"/>
    </row>
    <row r="684" spans="1:27" ht="12.75">
      <c r="A684" s="1234">
        <v>668</v>
      </c>
      <c r="B684" s="1240"/>
      <c r="C684" s="1240"/>
      <c r="D684" s="1240"/>
      <c r="E684" s="1240"/>
      <c r="F684" s="1240"/>
      <c r="G684" s="1240"/>
      <c r="H684" s="1240"/>
      <c r="I684" s="1240"/>
      <c r="J684" s="1240"/>
      <c r="K684" s="1240"/>
      <c r="L684" s="1240"/>
      <c r="M684" s="1240"/>
      <c r="N684" s="1240"/>
      <c r="O684" s="1240"/>
      <c r="P684" s="1240"/>
      <c r="Q684" s="1240"/>
      <c r="R684" s="1240"/>
      <c r="S684" s="1240"/>
      <c r="T684" s="1240"/>
      <c r="U684" s="1240"/>
      <c r="V684" s="1240"/>
      <c r="W684" s="1240"/>
      <c r="X684" s="1240"/>
      <c r="Y684" s="1240"/>
      <c r="Z684" s="1240"/>
      <c r="AA684" s="1240"/>
    </row>
    <row r="685" spans="1:27" ht="12.75">
      <c r="A685" s="1234">
        <v>669</v>
      </c>
      <c r="B685" s="1240"/>
      <c r="C685" s="1240"/>
      <c r="D685" s="1240"/>
      <c r="E685" s="1240"/>
      <c r="F685" s="1240"/>
      <c r="G685" s="1240"/>
      <c r="H685" s="1240"/>
      <c r="I685" s="1240"/>
      <c r="J685" s="1240"/>
      <c r="K685" s="1240"/>
      <c r="L685" s="1240"/>
      <c r="M685" s="1240"/>
      <c r="N685" s="1240"/>
      <c r="O685" s="1240"/>
      <c r="P685" s="1240"/>
      <c r="Q685" s="1240"/>
      <c r="R685" s="1240"/>
      <c r="S685" s="1240"/>
      <c r="T685" s="1240"/>
      <c r="U685" s="1240"/>
      <c r="V685" s="1240"/>
      <c r="W685" s="1240"/>
      <c r="X685" s="1240"/>
      <c r="Y685" s="1240"/>
      <c r="Z685" s="1240"/>
      <c r="AA685" s="1240"/>
    </row>
    <row r="686" spans="1:27" ht="12.75">
      <c r="A686" s="1234">
        <v>670</v>
      </c>
      <c r="B686" s="1240"/>
      <c r="C686" s="1240"/>
      <c r="D686" s="1240"/>
      <c r="E686" s="1240"/>
      <c r="F686" s="1240"/>
      <c r="G686" s="1240"/>
      <c r="H686" s="1240"/>
      <c r="I686" s="1240"/>
      <c r="J686" s="1240"/>
      <c r="K686" s="1240"/>
      <c r="L686" s="1240"/>
      <c r="M686" s="1240"/>
      <c r="N686" s="1240"/>
      <c r="O686" s="1240"/>
      <c r="P686" s="1240"/>
      <c r="Q686" s="1240"/>
      <c r="R686" s="1240"/>
      <c r="S686" s="1240"/>
      <c r="T686" s="1240"/>
      <c r="U686" s="1240"/>
      <c r="V686" s="1240"/>
      <c r="W686" s="1240"/>
      <c r="X686" s="1240"/>
      <c r="Y686" s="1240"/>
      <c r="Z686" s="1240"/>
      <c r="AA686" s="1240"/>
    </row>
    <row r="687" spans="1:27" ht="12.75">
      <c r="A687" s="1234">
        <v>671</v>
      </c>
      <c r="B687" s="1240"/>
      <c r="C687" s="1240"/>
      <c r="D687" s="1240"/>
      <c r="E687" s="1240"/>
      <c r="F687" s="1240"/>
      <c r="G687" s="1240"/>
      <c r="H687" s="1240"/>
      <c r="I687" s="1240"/>
      <c r="J687" s="1240"/>
      <c r="K687" s="1240"/>
      <c r="L687" s="1240"/>
      <c r="M687" s="1240"/>
      <c r="N687" s="1240"/>
      <c r="O687" s="1240"/>
      <c r="P687" s="1240"/>
      <c r="Q687" s="1240"/>
      <c r="R687" s="1240"/>
      <c r="S687" s="1240"/>
      <c r="T687" s="1240"/>
      <c r="U687" s="1240"/>
      <c r="V687" s="1240"/>
      <c r="W687" s="1240"/>
      <c r="X687" s="1240"/>
      <c r="Y687" s="1240"/>
      <c r="Z687" s="1240"/>
      <c r="AA687" s="1240"/>
    </row>
    <row r="688" spans="1:27" ht="12.75">
      <c r="A688" s="1234">
        <v>672</v>
      </c>
      <c r="B688" s="1240"/>
      <c r="C688" s="1240"/>
      <c r="D688" s="1240"/>
      <c r="E688" s="1240"/>
      <c r="F688" s="1240"/>
      <c r="G688" s="1240"/>
      <c r="H688" s="1240"/>
      <c r="I688" s="1240"/>
      <c r="J688" s="1240"/>
      <c r="K688" s="1240"/>
      <c r="L688" s="1240"/>
      <c r="M688" s="1240"/>
      <c r="N688" s="1240"/>
      <c r="O688" s="1240"/>
      <c r="P688" s="1240"/>
      <c r="Q688" s="1240"/>
      <c r="R688" s="1240"/>
      <c r="S688" s="1240"/>
      <c r="T688" s="1240"/>
      <c r="U688" s="1240"/>
      <c r="V688" s="1240"/>
      <c r="W688" s="1240"/>
      <c r="X688" s="1240"/>
      <c r="Y688" s="1240"/>
      <c r="Z688" s="1240"/>
      <c r="AA688" s="1240"/>
    </row>
    <row r="689" spans="1:27" ht="12.75">
      <c r="A689" s="1234">
        <v>673</v>
      </c>
      <c r="B689" s="1240"/>
      <c r="C689" s="1240"/>
      <c r="D689" s="1240"/>
      <c r="E689" s="1240"/>
      <c r="F689" s="1240"/>
      <c r="G689" s="1240"/>
      <c r="H689" s="1240"/>
      <c r="I689" s="1240"/>
      <c r="J689" s="1240"/>
      <c r="K689" s="1240"/>
      <c r="L689" s="1240"/>
      <c r="M689" s="1240"/>
      <c r="N689" s="1240"/>
      <c r="O689" s="1240"/>
      <c r="P689" s="1240"/>
      <c r="Q689" s="1240"/>
      <c r="R689" s="1240"/>
      <c r="S689" s="1240"/>
      <c r="T689" s="1240"/>
      <c r="U689" s="1240"/>
      <c r="V689" s="1240"/>
      <c r="W689" s="1240"/>
      <c r="X689" s="1240"/>
      <c r="Y689" s="1240"/>
      <c r="Z689" s="1240"/>
      <c r="AA689" s="1240"/>
    </row>
    <row r="690" spans="1:27" ht="12.75">
      <c r="A690" s="1234">
        <v>674</v>
      </c>
      <c r="B690" s="1240"/>
      <c r="C690" s="1240"/>
      <c r="D690" s="1240"/>
      <c r="E690" s="1240"/>
      <c r="F690" s="1240"/>
      <c r="G690" s="1240"/>
      <c r="H690" s="1240"/>
      <c r="I690" s="1240"/>
      <c r="J690" s="1240"/>
      <c r="K690" s="1240"/>
      <c r="L690" s="1240"/>
      <c r="M690" s="1240"/>
      <c r="N690" s="1240"/>
      <c r="O690" s="1240"/>
      <c r="P690" s="1240"/>
      <c r="Q690" s="1240"/>
      <c r="R690" s="1240"/>
      <c r="S690" s="1240"/>
      <c r="T690" s="1240"/>
      <c r="U690" s="1240"/>
      <c r="V690" s="1240"/>
      <c r="W690" s="1240"/>
      <c r="X690" s="1240"/>
      <c r="Y690" s="1240"/>
      <c r="Z690" s="1240"/>
      <c r="AA690" s="1240"/>
    </row>
    <row r="691" spans="1:27" ht="12.75">
      <c r="A691" s="1234">
        <v>675</v>
      </c>
      <c r="B691" s="1240"/>
      <c r="C691" s="1240"/>
      <c r="D691" s="1240"/>
      <c r="E691" s="1240"/>
      <c r="F691" s="1240"/>
      <c r="G691" s="1240"/>
      <c r="H691" s="1240"/>
      <c r="I691" s="1240"/>
      <c r="J691" s="1240"/>
      <c r="K691" s="1240"/>
      <c r="L691" s="1240"/>
      <c r="M691" s="1240"/>
      <c r="N691" s="1240"/>
      <c r="O691" s="1240"/>
      <c r="P691" s="1240"/>
      <c r="Q691" s="1240"/>
      <c r="R691" s="1240"/>
      <c r="S691" s="1240"/>
      <c r="T691" s="1240"/>
      <c r="U691" s="1240"/>
      <c r="V691" s="1240"/>
      <c r="W691" s="1240"/>
      <c r="X691" s="1240"/>
      <c r="Y691" s="1240"/>
      <c r="Z691" s="1240"/>
      <c r="AA691" s="1240"/>
    </row>
    <row r="692" spans="1:27" ht="12.75">
      <c r="A692" s="1234">
        <v>676</v>
      </c>
      <c r="B692" s="1240"/>
      <c r="C692" s="1240"/>
      <c r="D692" s="1240"/>
      <c r="E692" s="1240"/>
      <c r="F692" s="1240"/>
      <c r="G692" s="1240"/>
      <c r="H692" s="1240"/>
      <c r="I692" s="1240"/>
      <c r="J692" s="1240"/>
      <c r="K692" s="1240"/>
      <c r="L692" s="1240"/>
      <c r="M692" s="1240"/>
      <c r="N692" s="1240"/>
      <c r="O692" s="1240"/>
      <c r="P692" s="1240"/>
      <c r="Q692" s="1240"/>
      <c r="R692" s="1240"/>
      <c r="S692" s="1240"/>
      <c r="T692" s="1240"/>
      <c r="U692" s="1240"/>
      <c r="V692" s="1240"/>
      <c r="W692" s="1240"/>
      <c r="X692" s="1240"/>
      <c r="Y692" s="1240"/>
      <c r="Z692" s="1240"/>
      <c r="AA692" s="1240"/>
    </row>
    <row r="693" spans="1:27" ht="12.75">
      <c r="A693" s="1234">
        <v>677</v>
      </c>
      <c r="B693" s="1240"/>
      <c r="C693" s="1240"/>
      <c r="D693" s="1240"/>
      <c r="E693" s="1240"/>
      <c r="F693" s="1240"/>
      <c r="G693" s="1240"/>
      <c r="H693" s="1240"/>
      <c r="I693" s="1240"/>
      <c r="J693" s="1240"/>
      <c r="K693" s="1240"/>
      <c r="L693" s="1240"/>
      <c r="M693" s="1240"/>
      <c r="N693" s="1240"/>
      <c r="O693" s="1240"/>
      <c r="P693" s="1240"/>
      <c r="Q693" s="1240"/>
      <c r="R693" s="1240"/>
      <c r="S693" s="1240"/>
      <c r="T693" s="1240"/>
      <c r="U693" s="1240"/>
      <c r="V693" s="1240"/>
      <c r="W693" s="1240"/>
      <c r="X693" s="1240"/>
      <c r="Y693" s="1240"/>
      <c r="Z693" s="1240"/>
      <c r="AA693" s="1240"/>
    </row>
    <row r="694" spans="1:27" ht="12.75">
      <c r="A694" s="1234">
        <v>678</v>
      </c>
      <c r="B694" s="1240"/>
      <c r="C694" s="1240"/>
      <c r="D694" s="1240"/>
      <c r="E694" s="1240"/>
      <c r="F694" s="1240"/>
      <c r="G694" s="1240"/>
      <c r="H694" s="1240"/>
      <c r="I694" s="1240"/>
      <c r="J694" s="1240"/>
      <c r="K694" s="1240"/>
      <c r="L694" s="1240"/>
      <c r="M694" s="1240"/>
      <c r="N694" s="1240"/>
      <c r="O694" s="1240"/>
      <c r="P694" s="1240"/>
      <c r="Q694" s="1240"/>
      <c r="R694" s="1240"/>
      <c r="S694" s="1240"/>
      <c r="T694" s="1240"/>
      <c r="U694" s="1240"/>
      <c r="V694" s="1240"/>
      <c r="W694" s="1240"/>
      <c r="X694" s="1240"/>
      <c r="Y694" s="1240"/>
      <c r="Z694" s="1240"/>
      <c r="AA694" s="1240"/>
    </row>
    <row r="695" spans="1:27" ht="12.75">
      <c r="A695" s="1234">
        <v>679</v>
      </c>
      <c r="B695" s="1240"/>
      <c r="C695" s="1240"/>
      <c r="D695" s="1240"/>
      <c r="E695" s="1240"/>
      <c r="F695" s="1240"/>
      <c r="G695" s="1240"/>
      <c r="H695" s="1240"/>
      <c r="I695" s="1240"/>
      <c r="J695" s="1240"/>
      <c r="K695" s="1240"/>
      <c r="L695" s="1240"/>
      <c r="M695" s="1240"/>
      <c r="N695" s="1240"/>
      <c r="O695" s="1240"/>
      <c r="P695" s="1240"/>
      <c r="Q695" s="1240"/>
      <c r="R695" s="1240"/>
      <c r="S695" s="1240"/>
      <c r="T695" s="1240"/>
      <c r="U695" s="1240"/>
      <c r="V695" s="1240"/>
      <c r="W695" s="1240"/>
      <c r="X695" s="1240"/>
      <c r="Y695" s="1240"/>
      <c r="Z695" s="1240"/>
      <c r="AA695" s="1240"/>
    </row>
    <row r="696" spans="1:27" ht="12.75">
      <c r="A696" s="1234">
        <v>680</v>
      </c>
      <c r="B696" s="1240"/>
      <c r="C696" s="1240"/>
      <c r="D696" s="1240"/>
      <c r="E696" s="1240"/>
      <c r="F696" s="1240"/>
      <c r="G696" s="1240"/>
      <c r="H696" s="1240"/>
      <c r="I696" s="1240"/>
      <c r="J696" s="1240"/>
      <c r="K696" s="1240"/>
      <c r="L696" s="1240"/>
      <c r="M696" s="1240"/>
      <c r="N696" s="1240"/>
      <c r="O696" s="1240"/>
      <c r="P696" s="1240"/>
      <c r="Q696" s="1240"/>
      <c r="R696" s="1240"/>
      <c r="S696" s="1240"/>
      <c r="T696" s="1240"/>
      <c r="U696" s="1240"/>
      <c r="V696" s="1240"/>
      <c r="W696" s="1240"/>
      <c r="X696" s="1240"/>
      <c r="Y696" s="1240"/>
      <c r="Z696" s="1240"/>
      <c r="AA696" s="1240"/>
    </row>
    <row r="697" spans="1:27" ht="12.75">
      <c r="A697" s="1234">
        <v>681</v>
      </c>
      <c r="B697" s="1240"/>
      <c r="C697" s="1240"/>
      <c r="D697" s="1240"/>
      <c r="E697" s="1240"/>
      <c r="F697" s="1240"/>
      <c r="G697" s="1240"/>
      <c r="H697" s="1240"/>
      <c r="I697" s="1240"/>
      <c r="J697" s="1240"/>
      <c r="K697" s="1240"/>
      <c r="L697" s="1240"/>
      <c r="M697" s="1240"/>
      <c r="N697" s="1240"/>
      <c r="O697" s="1240"/>
      <c r="P697" s="1240"/>
      <c r="Q697" s="1240"/>
      <c r="R697" s="1240"/>
      <c r="S697" s="1240"/>
      <c r="T697" s="1240"/>
      <c r="U697" s="1240"/>
      <c r="V697" s="1240"/>
      <c r="W697" s="1240"/>
      <c r="X697" s="1240"/>
      <c r="Y697" s="1240"/>
      <c r="Z697" s="1240"/>
      <c r="AA697" s="1240"/>
    </row>
    <row r="698" spans="1:27" ht="12.75">
      <c r="A698" s="1234">
        <v>682</v>
      </c>
      <c r="B698" s="1240"/>
      <c r="C698" s="1240"/>
      <c r="D698" s="1240"/>
      <c r="E698" s="1240"/>
      <c r="F698" s="1240"/>
      <c r="G698" s="1240"/>
      <c r="H698" s="1240"/>
      <c r="I698" s="1240"/>
      <c r="J698" s="1240"/>
      <c r="K698" s="1240"/>
      <c r="L698" s="1240"/>
      <c r="M698" s="1240"/>
      <c r="N698" s="1240"/>
      <c r="O698" s="1240"/>
      <c r="P698" s="1240"/>
      <c r="Q698" s="1240"/>
      <c r="R698" s="1240"/>
      <c r="S698" s="1240"/>
      <c r="T698" s="1240"/>
      <c r="U698" s="1240"/>
      <c r="V698" s="1240"/>
      <c r="W698" s="1240"/>
      <c r="X698" s="1240"/>
      <c r="Y698" s="1240"/>
      <c r="Z698" s="1240"/>
      <c r="AA698" s="1240"/>
    </row>
    <row r="699" spans="1:27" ht="12.75">
      <c r="A699" s="1234">
        <v>683</v>
      </c>
      <c r="B699" s="1240"/>
      <c r="C699" s="1240"/>
      <c r="D699" s="1240"/>
      <c r="E699" s="1240"/>
      <c r="F699" s="1240"/>
      <c r="G699" s="1240"/>
      <c r="H699" s="1240"/>
      <c r="I699" s="1240"/>
      <c r="J699" s="1240"/>
      <c r="K699" s="1240"/>
      <c r="L699" s="1240"/>
      <c r="M699" s="1240"/>
      <c r="N699" s="1240"/>
      <c r="O699" s="1240"/>
      <c r="P699" s="1240"/>
      <c r="Q699" s="1240"/>
      <c r="R699" s="1240"/>
      <c r="S699" s="1240"/>
      <c r="T699" s="1240"/>
      <c r="U699" s="1240"/>
      <c r="V699" s="1240"/>
      <c r="W699" s="1240"/>
      <c r="X699" s="1240"/>
      <c r="Y699" s="1240"/>
      <c r="Z699" s="1240"/>
      <c r="AA699" s="1240"/>
    </row>
    <row r="700" spans="1:27" ht="12.75">
      <c r="A700" s="1234">
        <v>684</v>
      </c>
      <c r="B700" s="1240"/>
      <c r="C700" s="1240"/>
      <c r="D700" s="1240"/>
      <c r="E700" s="1240"/>
      <c r="F700" s="1240"/>
      <c r="G700" s="1240"/>
      <c r="H700" s="1240"/>
      <c r="I700" s="1240"/>
      <c r="J700" s="1240"/>
      <c r="K700" s="1240"/>
      <c r="L700" s="1240"/>
      <c r="M700" s="1240"/>
      <c r="N700" s="1240"/>
      <c r="O700" s="1240"/>
      <c r="P700" s="1240"/>
      <c r="Q700" s="1240"/>
      <c r="R700" s="1240"/>
      <c r="S700" s="1240"/>
      <c r="T700" s="1240"/>
      <c r="U700" s="1240"/>
      <c r="V700" s="1240"/>
      <c r="W700" s="1240"/>
      <c r="X700" s="1240"/>
      <c r="Y700" s="1240"/>
      <c r="Z700" s="1240"/>
      <c r="AA700" s="1240"/>
    </row>
    <row r="701" spans="1:27" ht="12.75">
      <c r="A701" s="1234">
        <v>685</v>
      </c>
      <c r="B701" s="1240"/>
      <c r="C701" s="1240"/>
      <c r="D701" s="1240"/>
      <c r="E701" s="1240"/>
      <c r="F701" s="1240"/>
      <c r="G701" s="1240"/>
      <c r="H701" s="1240"/>
      <c r="I701" s="1240"/>
      <c r="J701" s="1240"/>
      <c r="K701" s="1240"/>
      <c r="L701" s="1240"/>
      <c r="M701" s="1240"/>
      <c r="N701" s="1240"/>
      <c r="O701" s="1240"/>
      <c r="P701" s="1240"/>
      <c r="Q701" s="1240"/>
      <c r="R701" s="1240"/>
      <c r="S701" s="1240"/>
      <c r="T701" s="1240"/>
      <c r="U701" s="1240"/>
      <c r="V701" s="1240"/>
      <c r="W701" s="1240"/>
      <c r="X701" s="1240"/>
      <c r="Y701" s="1240"/>
      <c r="Z701" s="1240"/>
      <c r="AA701" s="1240"/>
    </row>
    <row r="702" spans="1:27" ht="12.75">
      <c r="A702" s="1234">
        <v>686</v>
      </c>
      <c r="B702" s="1240"/>
      <c r="C702" s="1240"/>
      <c r="D702" s="1240"/>
      <c r="E702" s="1240"/>
      <c r="F702" s="1240"/>
      <c r="G702" s="1240"/>
      <c r="H702" s="1240"/>
      <c r="I702" s="1240"/>
      <c r="J702" s="1240"/>
      <c r="K702" s="1240"/>
      <c r="L702" s="1240"/>
      <c r="M702" s="1240"/>
      <c r="N702" s="1240"/>
      <c r="O702" s="1240"/>
      <c r="P702" s="1240"/>
      <c r="Q702" s="1240"/>
      <c r="R702" s="1240"/>
      <c r="S702" s="1240"/>
      <c r="T702" s="1240"/>
      <c r="U702" s="1240"/>
      <c r="V702" s="1240"/>
      <c r="W702" s="1240"/>
      <c r="X702" s="1240"/>
      <c r="Y702" s="1240"/>
      <c r="Z702" s="1240"/>
      <c r="AA702" s="1240"/>
    </row>
    <row r="703" spans="1:27" ht="12.75">
      <c r="A703" s="1234">
        <v>687</v>
      </c>
      <c r="B703" s="1240"/>
      <c r="C703" s="1240"/>
      <c r="D703" s="1240"/>
      <c r="E703" s="1240"/>
      <c r="F703" s="1240"/>
      <c r="G703" s="1240"/>
      <c r="H703" s="1240"/>
      <c r="I703" s="1240"/>
      <c r="J703" s="1240"/>
      <c r="K703" s="1240"/>
      <c r="L703" s="1240"/>
      <c r="M703" s="1240"/>
      <c r="N703" s="1240"/>
      <c r="O703" s="1240"/>
      <c r="P703" s="1240"/>
      <c r="Q703" s="1240"/>
      <c r="R703" s="1240"/>
      <c r="S703" s="1240"/>
      <c r="T703" s="1240"/>
      <c r="U703" s="1240"/>
      <c r="V703" s="1240"/>
      <c r="W703" s="1240"/>
      <c r="X703" s="1240"/>
      <c r="Y703" s="1240"/>
      <c r="Z703" s="1240"/>
      <c r="AA703" s="1240"/>
    </row>
    <row r="704" spans="1:27" ht="12.75">
      <c r="A704" s="1234">
        <v>688</v>
      </c>
      <c r="B704" s="1240"/>
      <c r="C704" s="1240"/>
      <c r="D704" s="1240"/>
      <c r="E704" s="1240"/>
      <c r="F704" s="1240"/>
      <c r="G704" s="1240"/>
      <c r="H704" s="1240"/>
      <c r="I704" s="1240"/>
      <c r="J704" s="1240"/>
      <c r="K704" s="1240"/>
      <c r="L704" s="1240"/>
      <c r="M704" s="1240"/>
      <c r="N704" s="1240"/>
      <c r="O704" s="1240"/>
      <c r="P704" s="1240"/>
      <c r="Q704" s="1240"/>
      <c r="R704" s="1240"/>
      <c r="S704" s="1240"/>
      <c r="T704" s="1240"/>
      <c r="U704" s="1240"/>
      <c r="V704" s="1240"/>
      <c r="W704" s="1240"/>
      <c r="X704" s="1240"/>
      <c r="Y704" s="1240"/>
      <c r="Z704" s="1240"/>
      <c r="AA704" s="1240"/>
    </row>
    <row r="705" spans="1:27" ht="12.75">
      <c r="A705" s="1234">
        <v>689</v>
      </c>
      <c r="B705" s="1240"/>
      <c r="C705" s="1240"/>
      <c r="D705" s="1240"/>
      <c r="E705" s="1240"/>
      <c r="F705" s="1240"/>
      <c r="G705" s="1240"/>
      <c r="H705" s="1240"/>
      <c r="I705" s="1240"/>
      <c r="J705" s="1240"/>
      <c r="K705" s="1240"/>
      <c r="L705" s="1240"/>
      <c r="M705" s="1240"/>
      <c r="N705" s="1240"/>
      <c r="O705" s="1240"/>
      <c r="P705" s="1240"/>
      <c r="Q705" s="1240"/>
      <c r="R705" s="1240"/>
      <c r="S705" s="1240"/>
      <c r="T705" s="1240"/>
      <c r="U705" s="1240"/>
      <c r="V705" s="1240"/>
      <c r="W705" s="1240"/>
      <c r="X705" s="1240"/>
      <c r="Y705" s="1240"/>
      <c r="Z705" s="1240"/>
      <c r="AA705" s="1240"/>
    </row>
    <row r="706" spans="1:27" ht="12.75">
      <c r="A706" s="1234">
        <v>690</v>
      </c>
      <c r="B706" s="1240"/>
      <c r="C706" s="1240"/>
      <c r="D706" s="1240"/>
      <c r="E706" s="1240"/>
      <c r="F706" s="1240"/>
      <c r="G706" s="1240"/>
      <c r="H706" s="1240"/>
      <c r="I706" s="1240"/>
      <c r="J706" s="1240"/>
      <c r="K706" s="1240"/>
      <c r="L706" s="1240"/>
      <c r="M706" s="1240"/>
      <c r="N706" s="1240"/>
      <c r="O706" s="1240"/>
      <c r="P706" s="1240"/>
      <c r="Q706" s="1240"/>
      <c r="R706" s="1240"/>
      <c r="S706" s="1240"/>
      <c r="T706" s="1240"/>
      <c r="U706" s="1240"/>
      <c r="V706" s="1240"/>
      <c r="W706" s="1240"/>
      <c r="X706" s="1240"/>
      <c r="Y706" s="1240"/>
      <c r="Z706" s="1240"/>
      <c r="AA706" s="1240"/>
    </row>
    <row r="707" spans="1:27" ht="12.75">
      <c r="A707" s="1234">
        <v>691</v>
      </c>
      <c r="B707" s="1240"/>
      <c r="C707" s="1240"/>
      <c r="D707" s="1240"/>
      <c r="E707" s="1240"/>
      <c r="F707" s="1240"/>
      <c r="G707" s="1240"/>
      <c r="H707" s="1240"/>
      <c r="I707" s="1240"/>
      <c r="J707" s="1240"/>
      <c r="K707" s="1240"/>
      <c r="L707" s="1240"/>
      <c r="M707" s="1240"/>
      <c r="N707" s="1240"/>
      <c r="O707" s="1240"/>
      <c r="P707" s="1240"/>
      <c r="Q707" s="1240"/>
      <c r="R707" s="1240"/>
      <c r="S707" s="1240"/>
      <c r="T707" s="1240"/>
      <c r="U707" s="1240"/>
      <c r="V707" s="1240"/>
      <c r="W707" s="1240"/>
      <c r="X707" s="1240"/>
      <c r="Y707" s="1240"/>
      <c r="Z707" s="1240"/>
      <c r="AA707" s="1240"/>
    </row>
    <row r="708" spans="1:27" ht="12.75">
      <c r="A708" s="1234">
        <v>692</v>
      </c>
      <c r="B708" s="1240"/>
      <c r="C708" s="1240"/>
      <c r="D708" s="1240"/>
      <c r="E708" s="1240"/>
      <c r="F708" s="1240"/>
      <c r="G708" s="1240"/>
      <c r="H708" s="1240"/>
      <c r="I708" s="1240"/>
      <c r="J708" s="1240"/>
      <c r="K708" s="1240"/>
      <c r="L708" s="1240"/>
      <c r="M708" s="1240"/>
      <c r="N708" s="1240"/>
      <c r="O708" s="1240"/>
      <c r="P708" s="1240"/>
      <c r="Q708" s="1240"/>
      <c r="R708" s="1240"/>
      <c r="S708" s="1240"/>
      <c r="T708" s="1240"/>
      <c r="U708" s="1240"/>
      <c r="V708" s="1240"/>
      <c r="W708" s="1240"/>
      <c r="X708" s="1240"/>
      <c r="Y708" s="1240"/>
      <c r="Z708" s="1240"/>
      <c r="AA708" s="1240"/>
    </row>
    <row r="709" spans="1:27" ht="12.75">
      <c r="A709" s="1234">
        <v>693</v>
      </c>
      <c r="B709" s="1240"/>
      <c r="C709" s="1240"/>
      <c r="D709" s="1240"/>
      <c r="E709" s="1240"/>
      <c r="F709" s="1240"/>
      <c r="G709" s="1240"/>
      <c r="H709" s="1240"/>
      <c r="I709" s="1240"/>
      <c r="J709" s="1240"/>
      <c r="K709" s="1240"/>
      <c r="L709" s="1240"/>
      <c r="M709" s="1240"/>
      <c r="N709" s="1240"/>
      <c r="O709" s="1240"/>
      <c r="P709" s="1240"/>
      <c r="Q709" s="1240"/>
      <c r="R709" s="1240"/>
      <c r="S709" s="1240"/>
      <c r="T709" s="1240"/>
      <c r="U709" s="1240"/>
      <c r="V709" s="1240"/>
      <c r="W709" s="1240"/>
      <c r="X709" s="1240"/>
      <c r="Y709" s="1240"/>
      <c r="Z709" s="1240"/>
      <c r="AA709" s="1240"/>
    </row>
    <row r="710" spans="1:27" ht="12.75">
      <c r="A710" s="1234">
        <v>694</v>
      </c>
      <c r="B710" s="1240"/>
      <c r="C710" s="1240"/>
      <c r="D710" s="1240"/>
      <c r="E710" s="1240"/>
      <c r="F710" s="1240"/>
      <c r="G710" s="1240"/>
      <c r="H710" s="1240"/>
      <c r="I710" s="1240"/>
      <c r="J710" s="1240"/>
      <c r="K710" s="1240"/>
      <c r="L710" s="1240"/>
      <c r="M710" s="1240"/>
      <c r="N710" s="1240"/>
      <c r="O710" s="1240"/>
      <c r="P710" s="1240"/>
      <c r="Q710" s="1240"/>
      <c r="R710" s="1240"/>
      <c r="S710" s="1240"/>
      <c r="T710" s="1240"/>
      <c r="U710" s="1240"/>
      <c r="V710" s="1240"/>
      <c r="W710" s="1240"/>
      <c r="X710" s="1240"/>
      <c r="Y710" s="1240"/>
      <c r="Z710" s="1240"/>
      <c r="AA710" s="1240"/>
    </row>
    <row r="711" spans="1:27" ht="12.75">
      <c r="A711" s="1234">
        <v>695</v>
      </c>
      <c r="B711" s="1240"/>
      <c r="C711" s="1240"/>
      <c r="D711" s="1240"/>
      <c r="E711" s="1240"/>
      <c r="F711" s="1240"/>
      <c r="G711" s="1240"/>
      <c r="H711" s="1240"/>
      <c r="I711" s="1240"/>
      <c r="J711" s="1240"/>
      <c r="K711" s="1240"/>
      <c r="L711" s="1240"/>
      <c r="M711" s="1240"/>
      <c r="N711" s="1240"/>
      <c r="O711" s="1240"/>
      <c r="P711" s="1240"/>
      <c r="Q711" s="1240"/>
      <c r="R711" s="1240"/>
      <c r="S711" s="1240"/>
      <c r="T711" s="1240"/>
      <c r="U711" s="1240"/>
      <c r="V711" s="1240"/>
      <c r="W711" s="1240"/>
      <c r="X711" s="1240"/>
      <c r="Y711" s="1240"/>
      <c r="Z711" s="1240"/>
      <c r="AA711" s="1240"/>
    </row>
    <row r="712" spans="1:27" ht="12.75">
      <c r="A712" s="1234">
        <v>696</v>
      </c>
      <c r="B712" s="1240"/>
      <c r="C712" s="1240"/>
      <c r="D712" s="1240"/>
      <c r="E712" s="1240"/>
      <c r="F712" s="1240"/>
      <c r="G712" s="1240"/>
      <c r="H712" s="1240"/>
      <c r="I712" s="1240"/>
      <c r="J712" s="1240"/>
      <c r="K712" s="1240"/>
      <c r="L712" s="1240"/>
      <c r="M712" s="1240"/>
      <c r="N712" s="1240"/>
      <c r="O712" s="1240"/>
      <c r="P712" s="1240"/>
      <c r="Q712" s="1240"/>
      <c r="R712" s="1240"/>
      <c r="S712" s="1240"/>
      <c r="T712" s="1240"/>
      <c r="U712" s="1240"/>
      <c r="V712" s="1240"/>
      <c r="W712" s="1240"/>
      <c r="X712" s="1240"/>
      <c r="Y712" s="1240"/>
      <c r="Z712" s="1240"/>
      <c r="AA712" s="1240"/>
    </row>
    <row r="713" spans="1:27" ht="12.75">
      <c r="A713" s="1234">
        <v>697</v>
      </c>
      <c r="B713" s="1240"/>
      <c r="C713" s="1240"/>
      <c r="D713" s="1240"/>
      <c r="E713" s="1240"/>
      <c r="F713" s="1240"/>
      <c r="G713" s="1240"/>
      <c r="H713" s="1240"/>
      <c r="I713" s="1240"/>
      <c r="J713" s="1240"/>
      <c r="K713" s="1240"/>
      <c r="L713" s="1240"/>
      <c r="M713" s="1240"/>
      <c r="N713" s="1240"/>
      <c r="O713" s="1240"/>
      <c r="P713" s="1240"/>
      <c r="Q713" s="1240"/>
      <c r="R713" s="1240"/>
      <c r="S713" s="1240"/>
      <c r="T713" s="1240"/>
      <c r="U713" s="1240"/>
      <c r="V713" s="1240"/>
      <c r="W713" s="1240"/>
      <c r="X713" s="1240"/>
      <c r="Y713" s="1240"/>
      <c r="Z713" s="1240"/>
      <c r="AA713" s="1240"/>
    </row>
    <row r="714" spans="1:27" ht="12.75">
      <c r="A714" s="1234">
        <v>698</v>
      </c>
      <c r="B714" s="1240"/>
      <c r="C714" s="1240"/>
      <c r="D714" s="1240"/>
      <c r="E714" s="1240"/>
      <c r="F714" s="1240"/>
      <c r="G714" s="1240"/>
      <c r="H714" s="1240"/>
      <c r="I714" s="1240"/>
      <c r="J714" s="1240"/>
      <c r="K714" s="1240"/>
      <c r="L714" s="1240"/>
      <c r="M714" s="1240"/>
      <c r="N714" s="1240"/>
      <c r="O714" s="1240"/>
      <c r="P714" s="1240"/>
      <c r="Q714" s="1240"/>
      <c r="R714" s="1240"/>
      <c r="S714" s="1240"/>
      <c r="T714" s="1240"/>
      <c r="U714" s="1240"/>
      <c r="V714" s="1240"/>
      <c r="W714" s="1240"/>
      <c r="X714" s="1240"/>
      <c r="Y714" s="1240"/>
      <c r="Z714" s="1240"/>
      <c r="AA714" s="1240"/>
    </row>
    <row r="715" spans="1:27" ht="12.75">
      <c r="A715" s="1234">
        <v>699</v>
      </c>
      <c r="B715" s="1240"/>
      <c r="C715" s="1240"/>
      <c r="D715" s="1240"/>
      <c r="E715" s="1240"/>
      <c r="F715" s="1240"/>
      <c r="G715" s="1240"/>
      <c r="H715" s="1240"/>
      <c r="I715" s="1240"/>
      <c r="J715" s="1240"/>
      <c r="K715" s="1240"/>
      <c r="L715" s="1240"/>
      <c r="M715" s="1240"/>
      <c r="N715" s="1240"/>
      <c r="O715" s="1240"/>
      <c r="P715" s="1240"/>
      <c r="Q715" s="1240"/>
      <c r="R715" s="1240"/>
      <c r="S715" s="1240"/>
      <c r="T715" s="1240"/>
      <c r="U715" s="1240"/>
      <c r="V715" s="1240"/>
      <c r="W715" s="1240"/>
      <c r="X715" s="1240"/>
      <c r="Y715" s="1240"/>
      <c r="Z715" s="1240"/>
      <c r="AA715" s="1240"/>
    </row>
    <row r="716" spans="1:27" ht="12.75">
      <c r="A716" s="1234">
        <v>700</v>
      </c>
      <c r="B716" s="1240"/>
      <c r="C716" s="1240"/>
      <c r="D716" s="1240"/>
      <c r="E716" s="1240"/>
      <c r="F716" s="1240"/>
      <c r="G716" s="1240"/>
      <c r="H716" s="1240"/>
      <c r="I716" s="1240"/>
      <c r="J716" s="1240"/>
      <c r="K716" s="1240"/>
      <c r="L716" s="1240"/>
      <c r="M716" s="1240"/>
      <c r="N716" s="1240"/>
      <c r="O716" s="1240"/>
      <c r="P716" s="1240"/>
      <c r="Q716" s="1240"/>
      <c r="R716" s="1240"/>
      <c r="S716" s="1240"/>
      <c r="T716" s="1240"/>
      <c r="U716" s="1240"/>
      <c r="V716" s="1240"/>
      <c r="W716" s="1240"/>
      <c r="X716" s="1240"/>
      <c r="Y716" s="1240"/>
      <c r="Z716" s="1240"/>
      <c r="AA716" s="1240"/>
    </row>
    <row r="717" spans="1:27" ht="12.75">
      <c r="A717" s="1234">
        <v>701</v>
      </c>
      <c r="B717" s="1240"/>
      <c r="C717" s="1240"/>
      <c r="D717" s="1240"/>
      <c r="E717" s="1240"/>
      <c r="F717" s="1240"/>
      <c r="G717" s="1240"/>
      <c r="H717" s="1240"/>
      <c r="I717" s="1240"/>
      <c r="J717" s="1240"/>
      <c r="K717" s="1240"/>
      <c r="L717" s="1240"/>
      <c r="M717" s="1240"/>
      <c r="N717" s="1240"/>
      <c r="O717" s="1240"/>
      <c r="P717" s="1240"/>
      <c r="Q717" s="1240"/>
      <c r="R717" s="1240"/>
      <c r="S717" s="1240"/>
      <c r="T717" s="1240"/>
      <c r="U717" s="1240"/>
      <c r="V717" s="1240"/>
      <c r="W717" s="1240"/>
      <c r="X717" s="1240"/>
      <c r="Y717" s="1240"/>
      <c r="Z717" s="1240"/>
      <c r="AA717" s="1240"/>
    </row>
    <row r="718" spans="1:27" ht="12.75">
      <c r="A718" s="1234">
        <v>702</v>
      </c>
      <c r="B718" s="1240"/>
      <c r="C718" s="1240"/>
      <c r="D718" s="1240"/>
      <c r="E718" s="1240"/>
      <c r="F718" s="1240"/>
      <c r="G718" s="1240"/>
      <c r="H718" s="1240"/>
      <c r="I718" s="1240"/>
      <c r="J718" s="1240"/>
      <c r="K718" s="1240"/>
      <c r="L718" s="1240"/>
      <c r="M718" s="1240"/>
      <c r="N718" s="1240"/>
      <c r="O718" s="1240"/>
      <c r="P718" s="1240"/>
      <c r="Q718" s="1240"/>
      <c r="R718" s="1240"/>
      <c r="S718" s="1240"/>
      <c r="T718" s="1240"/>
      <c r="U718" s="1240"/>
      <c r="V718" s="1240"/>
      <c r="W718" s="1240"/>
      <c r="X718" s="1240"/>
      <c r="Y718" s="1240"/>
      <c r="Z718" s="1240"/>
      <c r="AA718" s="1240"/>
    </row>
    <row r="719" spans="1:27" ht="12.75">
      <c r="A719" s="1234">
        <v>703</v>
      </c>
      <c r="B719" s="1240"/>
      <c r="C719" s="1240"/>
      <c r="D719" s="1240"/>
      <c r="E719" s="1240"/>
      <c r="F719" s="1240"/>
      <c r="G719" s="1240"/>
      <c r="H719" s="1240"/>
      <c r="I719" s="1240"/>
      <c r="J719" s="1240"/>
      <c r="K719" s="1240"/>
      <c r="L719" s="1240"/>
      <c r="M719" s="1240"/>
      <c r="N719" s="1240"/>
      <c r="O719" s="1240"/>
      <c r="P719" s="1240"/>
      <c r="Q719" s="1240"/>
      <c r="R719" s="1240"/>
      <c r="S719" s="1240"/>
      <c r="T719" s="1240"/>
      <c r="U719" s="1240"/>
      <c r="V719" s="1240"/>
      <c r="W719" s="1240"/>
      <c r="X719" s="1240"/>
      <c r="Y719" s="1240"/>
      <c r="Z719" s="1240"/>
      <c r="AA719" s="1240"/>
    </row>
    <row r="720" spans="1:27" ht="12.75">
      <c r="A720" s="1234">
        <v>704</v>
      </c>
      <c r="B720" s="1240"/>
      <c r="C720" s="1240"/>
      <c r="D720" s="1240"/>
      <c r="E720" s="1240"/>
      <c r="F720" s="1240"/>
      <c r="G720" s="1240"/>
      <c r="H720" s="1240"/>
      <c r="I720" s="1240"/>
      <c r="J720" s="1240"/>
      <c r="K720" s="1240"/>
      <c r="L720" s="1240"/>
      <c r="M720" s="1240"/>
      <c r="N720" s="1240"/>
      <c r="O720" s="1240"/>
      <c r="P720" s="1240"/>
      <c r="Q720" s="1240"/>
      <c r="R720" s="1240"/>
      <c r="S720" s="1240"/>
      <c r="T720" s="1240"/>
      <c r="U720" s="1240"/>
      <c r="V720" s="1240"/>
      <c r="W720" s="1240"/>
      <c r="X720" s="1240"/>
      <c r="Y720" s="1240"/>
      <c r="Z720" s="1240"/>
      <c r="AA720" s="1240"/>
    </row>
    <row r="721" spans="1:27" ht="12.75">
      <c r="A721" s="1234">
        <v>705</v>
      </c>
      <c r="B721" s="1240"/>
      <c r="C721" s="1240"/>
      <c r="D721" s="1240"/>
      <c r="E721" s="1240"/>
      <c r="F721" s="1240"/>
      <c r="G721" s="1240"/>
      <c r="H721" s="1240"/>
      <c r="I721" s="1240"/>
      <c r="J721" s="1240"/>
      <c r="K721" s="1240"/>
      <c r="L721" s="1240"/>
      <c r="M721" s="1240"/>
      <c r="N721" s="1240"/>
      <c r="O721" s="1240"/>
      <c r="P721" s="1240"/>
      <c r="Q721" s="1240"/>
      <c r="R721" s="1240"/>
      <c r="S721" s="1240"/>
      <c r="T721" s="1240"/>
      <c r="U721" s="1240"/>
      <c r="V721" s="1240"/>
      <c r="W721" s="1240"/>
      <c r="X721" s="1240"/>
      <c r="Y721" s="1240"/>
      <c r="Z721" s="1240"/>
      <c r="AA721" s="1240"/>
    </row>
    <row r="722" spans="1:27" ht="12.75">
      <c r="A722" s="1234">
        <v>706</v>
      </c>
      <c r="B722" s="1240"/>
      <c r="C722" s="1240"/>
      <c r="D722" s="1240"/>
      <c r="E722" s="1240"/>
      <c r="F722" s="1240"/>
      <c r="G722" s="1240"/>
      <c r="H722" s="1240"/>
      <c r="I722" s="1240"/>
      <c r="J722" s="1240"/>
      <c r="K722" s="1240"/>
      <c r="L722" s="1240"/>
      <c r="M722" s="1240"/>
      <c r="N722" s="1240"/>
      <c r="O722" s="1240"/>
      <c r="P722" s="1240"/>
      <c r="Q722" s="1240"/>
      <c r="R722" s="1240"/>
      <c r="S722" s="1240"/>
      <c r="T722" s="1240"/>
      <c r="U722" s="1240"/>
      <c r="V722" s="1240"/>
      <c r="W722" s="1240"/>
      <c r="X722" s="1240"/>
      <c r="Y722" s="1240"/>
      <c r="Z722" s="1240"/>
      <c r="AA722" s="1240"/>
    </row>
    <row r="723" spans="1:27" ht="12.75">
      <c r="A723" s="1234">
        <v>707</v>
      </c>
      <c r="B723" s="1240"/>
      <c r="C723" s="1240"/>
      <c r="D723" s="1240"/>
      <c r="E723" s="1240"/>
      <c r="F723" s="1240"/>
      <c r="G723" s="1240"/>
      <c r="H723" s="1240"/>
      <c r="I723" s="1240"/>
      <c r="J723" s="1240"/>
      <c r="K723" s="1240"/>
      <c r="L723" s="1240"/>
      <c r="M723" s="1240"/>
      <c r="N723" s="1240"/>
      <c r="O723" s="1240"/>
      <c r="P723" s="1240"/>
      <c r="Q723" s="1240"/>
      <c r="R723" s="1240"/>
      <c r="S723" s="1240"/>
      <c r="T723" s="1240"/>
      <c r="U723" s="1240"/>
      <c r="V723" s="1240"/>
      <c r="W723" s="1240"/>
      <c r="X723" s="1240"/>
      <c r="Y723" s="1240"/>
      <c r="Z723" s="1240"/>
      <c r="AA723" s="1240"/>
    </row>
    <row r="724" spans="1:27" ht="12.75">
      <c r="A724" s="1234">
        <v>708</v>
      </c>
      <c r="B724" s="1240"/>
      <c r="C724" s="1240"/>
      <c r="D724" s="1240"/>
      <c r="E724" s="1240"/>
      <c r="F724" s="1240"/>
      <c r="G724" s="1240"/>
      <c r="H724" s="1240"/>
      <c r="I724" s="1240"/>
      <c r="J724" s="1240"/>
      <c r="K724" s="1240"/>
      <c r="L724" s="1240"/>
      <c r="M724" s="1240"/>
      <c r="N724" s="1240"/>
      <c r="O724" s="1240"/>
      <c r="P724" s="1240"/>
      <c r="Q724" s="1240"/>
      <c r="R724" s="1240"/>
      <c r="S724" s="1240"/>
      <c r="T724" s="1240"/>
      <c r="U724" s="1240"/>
      <c r="V724" s="1240"/>
      <c r="W724" s="1240"/>
      <c r="X724" s="1240"/>
      <c r="Y724" s="1240"/>
      <c r="Z724" s="1240"/>
      <c r="AA724" s="1240"/>
    </row>
    <row r="725" spans="1:27" ht="12.75">
      <c r="A725" s="1234">
        <v>709</v>
      </c>
      <c r="B725" s="1240"/>
      <c r="C725" s="1240"/>
      <c r="D725" s="1240"/>
      <c r="E725" s="1240"/>
      <c r="F725" s="1240"/>
      <c r="G725" s="1240"/>
      <c r="H725" s="1240"/>
      <c r="I725" s="1240"/>
      <c r="J725" s="1240"/>
      <c r="K725" s="1240"/>
      <c r="L725" s="1240"/>
      <c r="M725" s="1240"/>
      <c r="N725" s="1240"/>
      <c r="O725" s="1240"/>
      <c r="P725" s="1240"/>
      <c r="Q725" s="1240"/>
      <c r="R725" s="1240"/>
      <c r="S725" s="1240"/>
      <c r="T725" s="1240"/>
      <c r="U725" s="1240"/>
      <c r="V725" s="1240"/>
      <c r="W725" s="1240"/>
      <c r="X725" s="1240"/>
      <c r="Y725" s="1240"/>
      <c r="Z725" s="1240"/>
      <c r="AA725" s="1240"/>
    </row>
    <row r="726" spans="1:27" ht="12.75">
      <c r="A726" s="1234">
        <v>710</v>
      </c>
      <c r="B726" s="1240"/>
      <c r="C726" s="1240"/>
      <c r="D726" s="1240"/>
      <c r="E726" s="1240"/>
      <c r="F726" s="1240"/>
      <c r="G726" s="1240"/>
      <c r="H726" s="1240"/>
      <c r="I726" s="1240"/>
      <c r="J726" s="1240"/>
      <c r="K726" s="1240"/>
      <c r="L726" s="1240"/>
      <c r="M726" s="1240"/>
      <c r="N726" s="1240"/>
      <c r="O726" s="1240"/>
      <c r="P726" s="1240"/>
      <c r="Q726" s="1240"/>
      <c r="R726" s="1240"/>
      <c r="S726" s="1240"/>
      <c r="T726" s="1240"/>
      <c r="U726" s="1240"/>
      <c r="V726" s="1240"/>
      <c r="W726" s="1240"/>
      <c r="X726" s="1240"/>
      <c r="Y726" s="1240"/>
      <c r="Z726" s="1240"/>
      <c r="AA726" s="1240"/>
    </row>
    <row r="727" spans="1:27" ht="12.75">
      <c r="A727" s="1234">
        <v>711</v>
      </c>
      <c r="B727" s="1240"/>
      <c r="C727" s="1240"/>
      <c r="D727" s="1240"/>
      <c r="E727" s="1240"/>
      <c r="F727" s="1240"/>
      <c r="G727" s="1240"/>
      <c r="H727" s="1240"/>
      <c r="I727" s="1240"/>
      <c r="J727" s="1240"/>
      <c r="K727" s="1240"/>
      <c r="L727" s="1240"/>
      <c r="M727" s="1240"/>
      <c r="N727" s="1240"/>
      <c r="O727" s="1240"/>
      <c r="P727" s="1240"/>
      <c r="Q727" s="1240"/>
      <c r="R727" s="1240"/>
      <c r="S727" s="1240"/>
      <c r="T727" s="1240"/>
      <c r="U727" s="1240"/>
      <c r="V727" s="1240"/>
      <c r="W727" s="1240"/>
      <c r="X727" s="1240"/>
      <c r="Y727" s="1240"/>
      <c r="Z727" s="1240"/>
      <c r="AA727" s="1240"/>
    </row>
    <row r="728" spans="1:27" ht="12.75">
      <c r="A728" s="1234">
        <v>712</v>
      </c>
      <c r="B728" s="1240"/>
      <c r="C728" s="1240"/>
      <c r="D728" s="1240"/>
      <c r="E728" s="1240"/>
      <c r="F728" s="1240"/>
      <c r="G728" s="1240"/>
      <c r="H728" s="1240"/>
      <c r="I728" s="1240"/>
      <c r="J728" s="1240"/>
      <c r="K728" s="1240"/>
      <c r="L728" s="1240"/>
      <c r="M728" s="1240"/>
      <c r="N728" s="1240"/>
      <c r="O728" s="1240"/>
      <c r="P728" s="1240"/>
      <c r="Q728" s="1240"/>
      <c r="R728" s="1240"/>
      <c r="S728" s="1240"/>
      <c r="T728" s="1240"/>
      <c r="U728" s="1240"/>
      <c r="V728" s="1240"/>
      <c r="W728" s="1240"/>
      <c r="X728" s="1240"/>
      <c r="Y728" s="1240"/>
      <c r="Z728" s="1240"/>
      <c r="AA728" s="1240"/>
    </row>
    <row r="729" spans="1:27" ht="12.75">
      <c r="A729" s="1234">
        <v>713</v>
      </c>
      <c r="B729" s="1240"/>
      <c r="C729" s="1240"/>
      <c r="D729" s="1240"/>
      <c r="E729" s="1240"/>
      <c r="F729" s="1240"/>
      <c r="G729" s="1240"/>
      <c r="H729" s="1240"/>
      <c r="I729" s="1240"/>
      <c r="J729" s="1240"/>
      <c r="K729" s="1240"/>
      <c r="L729" s="1240"/>
      <c r="M729" s="1240"/>
      <c r="N729" s="1240"/>
      <c r="O729" s="1240"/>
      <c r="P729" s="1240"/>
      <c r="Q729" s="1240"/>
      <c r="R729" s="1240"/>
      <c r="S729" s="1240"/>
      <c r="T729" s="1240"/>
      <c r="U729" s="1240"/>
      <c r="V729" s="1240"/>
      <c r="W729" s="1240"/>
      <c r="X729" s="1240"/>
      <c r="Y729" s="1240"/>
      <c r="Z729" s="1240"/>
      <c r="AA729" s="1240"/>
    </row>
    <row r="730" spans="1:27" ht="12.75">
      <c r="A730" s="1234">
        <v>714</v>
      </c>
      <c r="B730" s="1240"/>
      <c r="C730" s="1240"/>
      <c r="D730" s="1240"/>
      <c r="E730" s="1240"/>
      <c r="F730" s="1240"/>
      <c r="G730" s="1240"/>
      <c r="H730" s="1240"/>
      <c r="I730" s="1240"/>
      <c r="J730" s="1240"/>
      <c r="K730" s="1240"/>
      <c r="L730" s="1240"/>
      <c r="M730" s="1240"/>
      <c r="N730" s="1240"/>
      <c r="O730" s="1240"/>
      <c r="P730" s="1240"/>
      <c r="Q730" s="1240"/>
      <c r="R730" s="1240"/>
      <c r="S730" s="1240"/>
      <c r="T730" s="1240"/>
      <c r="U730" s="1240"/>
      <c r="V730" s="1240"/>
      <c r="W730" s="1240"/>
      <c r="X730" s="1240"/>
      <c r="Y730" s="1240"/>
      <c r="Z730" s="1240"/>
      <c r="AA730" s="1240"/>
    </row>
    <row r="731" spans="1:27" ht="12.75">
      <c r="A731" s="1234">
        <v>715</v>
      </c>
      <c r="B731" s="1240"/>
      <c r="C731" s="1240"/>
      <c r="D731" s="1240"/>
      <c r="E731" s="1240"/>
      <c r="F731" s="1240"/>
      <c r="G731" s="1240"/>
      <c r="H731" s="1240"/>
      <c r="I731" s="1240"/>
      <c r="J731" s="1240"/>
      <c r="K731" s="1240"/>
      <c r="L731" s="1240"/>
      <c r="M731" s="1240"/>
      <c r="N731" s="1240"/>
      <c r="O731" s="1240"/>
      <c r="P731" s="1240"/>
      <c r="Q731" s="1240"/>
      <c r="R731" s="1240"/>
      <c r="S731" s="1240"/>
      <c r="T731" s="1240"/>
      <c r="U731" s="1240"/>
      <c r="V731" s="1240"/>
      <c r="W731" s="1240"/>
      <c r="X731" s="1240"/>
      <c r="Y731" s="1240"/>
      <c r="Z731" s="1240"/>
      <c r="AA731" s="1240"/>
    </row>
    <row r="732" spans="1:27" ht="12.75">
      <c r="A732" s="1234">
        <v>716</v>
      </c>
      <c r="B732" s="1240"/>
      <c r="C732" s="1240"/>
      <c r="D732" s="1240"/>
      <c r="E732" s="1240"/>
      <c r="F732" s="1240"/>
      <c r="G732" s="1240"/>
      <c r="H732" s="1240"/>
      <c r="I732" s="1240"/>
      <c r="J732" s="1240"/>
      <c r="K732" s="1240"/>
      <c r="L732" s="1240"/>
      <c r="M732" s="1240"/>
      <c r="N732" s="1240"/>
      <c r="O732" s="1240"/>
      <c r="P732" s="1240"/>
      <c r="Q732" s="1240"/>
      <c r="R732" s="1240"/>
      <c r="S732" s="1240"/>
      <c r="T732" s="1240"/>
      <c r="U732" s="1240"/>
      <c r="V732" s="1240"/>
      <c r="W732" s="1240"/>
      <c r="X732" s="1240"/>
      <c r="Y732" s="1240"/>
      <c r="Z732" s="1240"/>
      <c r="AA732" s="1240"/>
    </row>
    <row r="733" spans="1:27" ht="12.75">
      <c r="A733" s="1234">
        <v>717</v>
      </c>
      <c r="B733" s="1240"/>
      <c r="C733" s="1240"/>
      <c r="D733" s="1240"/>
      <c r="E733" s="1240"/>
      <c r="F733" s="1240"/>
      <c r="G733" s="1240"/>
      <c r="H733" s="1240"/>
      <c r="I733" s="1240"/>
      <c r="J733" s="1240"/>
      <c r="K733" s="1240"/>
      <c r="L733" s="1240"/>
      <c r="M733" s="1240"/>
      <c r="N733" s="1240"/>
      <c r="O733" s="1240"/>
      <c r="P733" s="1240"/>
      <c r="Q733" s="1240"/>
      <c r="R733" s="1240"/>
      <c r="S733" s="1240"/>
      <c r="T733" s="1240"/>
      <c r="U733" s="1240"/>
      <c r="V733" s="1240"/>
      <c r="W733" s="1240"/>
      <c r="X733" s="1240"/>
      <c r="Y733" s="1240"/>
      <c r="Z733" s="1240"/>
      <c r="AA733" s="1240"/>
    </row>
    <row r="734" spans="1:27" ht="12.75">
      <c r="A734" s="1234">
        <v>718</v>
      </c>
      <c r="B734" s="1240"/>
      <c r="C734" s="1240"/>
      <c r="D734" s="1240"/>
      <c r="E734" s="1240"/>
      <c r="F734" s="1240"/>
      <c r="G734" s="1240"/>
      <c r="H734" s="1240"/>
      <c r="I734" s="1240"/>
      <c r="J734" s="1240"/>
      <c r="K734" s="1240"/>
      <c r="L734" s="1240"/>
      <c r="M734" s="1240"/>
      <c r="N734" s="1240"/>
      <c r="O734" s="1240"/>
      <c r="P734" s="1240"/>
      <c r="Q734" s="1240"/>
      <c r="R734" s="1240"/>
      <c r="S734" s="1240"/>
      <c r="T734" s="1240"/>
      <c r="U734" s="1240"/>
      <c r="V734" s="1240"/>
      <c r="W734" s="1240"/>
      <c r="X734" s="1240"/>
      <c r="Y734" s="1240"/>
      <c r="Z734" s="1240"/>
      <c r="AA734" s="1240"/>
    </row>
    <row r="735" spans="1:27" ht="12.75">
      <c r="A735" s="1234">
        <v>719</v>
      </c>
      <c r="B735" s="1240"/>
      <c r="C735" s="1240"/>
      <c r="D735" s="1240"/>
      <c r="E735" s="1240"/>
      <c r="F735" s="1240"/>
      <c r="G735" s="1240"/>
      <c r="H735" s="1240"/>
      <c r="I735" s="1240"/>
      <c r="J735" s="1240"/>
      <c r="K735" s="1240"/>
      <c r="L735" s="1240"/>
      <c r="M735" s="1240"/>
      <c r="N735" s="1240"/>
      <c r="O735" s="1240"/>
      <c r="P735" s="1240"/>
      <c r="Q735" s="1240"/>
      <c r="R735" s="1240"/>
      <c r="S735" s="1240"/>
      <c r="T735" s="1240"/>
      <c r="U735" s="1240"/>
      <c r="V735" s="1240"/>
      <c r="W735" s="1240"/>
      <c r="X735" s="1240"/>
      <c r="Y735" s="1240"/>
      <c r="Z735" s="1240"/>
      <c r="AA735" s="1240"/>
    </row>
    <row r="736" spans="1:27" ht="12.75">
      <c r="A736" s="1234">
        <v>720</v>
      </c>
      <c r="B736" s="1240"/>
      <c r="C736" s="1240"/>
      <c r="D736" s="1240"/>
      <c r="E736" s="1240"/>
      <c r="F736" s="1240"/>
      <c r="G736" s="1240"/>
      <c r="H736" s="1240"/>
      <c r="I736" s="1240"/>
      <c r="J736" s="1240"/>
      <c r="K736" s="1240"/>
      <c r="L736" s="1240"/>
      <c r="M736" s="1240"/>
      <c r="N736" s="1240"/>
      <c r="O736" s="1240"/>
      <c r="P736" s="1240"/>
      <c r="Q736" s="1240"/>
      <c r="R736" s="1240"/>
      <c r="S736" s="1240"/>
      <c r="T736" s="1240"/>
      <c r="U736" s="1240"/>
      <c r="V736" s="1240"/>
      <c r="W736" s="1240"/>
      <c r="X736" s="1240"/>
      <c r="Y736" s="1240"/>
      <c r="Z736" s="1240"/>
      <c r="AA736" s="1240"/>
    </row>
    <row r="737" spans="1:27" ht="12.75">
      <c r="A737" s="1234">
        <v>721</v>
      </c>
      <c r="B737" s="1240"/>
      <c r="C737" s="1240"/>
      <c r="D737" s="1240"/>
      <c r="E737" s="1240"/>
      <c r="F737" s="1240"/>
      <c r="G737" s="1240"/>
      <c r="H737" s="1240"/>
      <c r="I737" s="1240"/>
      <c r="J737" s="1240"/>
      <c r="K737" s="1240"/>
      <c r="L737" s="1240"/>
      <c r="M737" s="1240"/>
      <c r="N737" s="1240"/>
      <c r="O737" s="1240"/>
      <c r="P737" s="1240"/>
      <c r="Q737" s="1240"/>
      <c r="R737" s="1240"/>
      <c r="S737" s="1240"/>
      <c r="T737" s="1240"/>
      <c r="U737" s="1240"/>
      <c r="V737" s="1240"/>
      <c r="W737" s="1240"/>
      <c r="X737" s="1240"/>
      <c r="Y737" s="1240"/>
      <c r="Z737" s="1240"/>
      <c r="AA737" s="1240"/>
    </row>
    <row r="738" spans="1:27" ht="12.75">
      <c r="A738" s="1234">
        <v>722</v>
      </c>
      <c r="B738" s="1240"/>
      <c r="C738" s="1240"/>
      <c r="D738" s="1240"/>
      <c r="E738" s="1240"/>
      <c r="F738" s="1240"/>
      <c r="G738" s="1240"/>
      <c r="H738" s="1240"/>
      <c r="I738" s="1240"/>
      <c r="J738" s="1240"/>
      <c r="K738" s="1240"/>
      <c r="L738" s="1240"/>
      <c r="M738" s="1240"/>
      <c r="N738" s="1240"/>
      <c r="O738" s="1240"/>
      <c r="P738" s="1240"/>
      <c r="Q738" s="1240"/>
      <c r="R738" s="1240"/>
      <c r="S738" s="1240"/>
      <c r="T738" s="1240"/>
      <c r="U738" s="1240"/>
      <c r="V738" s="1240"/>
      <c r="W738" s="1240"/>
      <c r="X738" s="1240"/>
      <c r="Y738" s="1240"/>
      <c r="Z738" s="1240"/>
      <c r="AA738" s="1240"/>
    </row>
    <row r="739" spans="1:27" ht="12.75">
      <c r="A739" s="1234">
        <v>723</v>
      </c>
      <c r="B739" s="1240"/>
      <c r="C739" s="1240"/>
      <c r="D739" s="1240"/>
      <c r="E739" s="1240"/>
      <c r="F739" s="1240"/>
      <c r="G739" s="1240"/>
      <c r="H739" s="1240"/>
      <c r="I739" s="1240"/>
      <c r="J739" s="1240"/>
      <c r="K739" s="1240"/>
      <c r="L739" s="1240"/>
      <c r="M739" s="1240"/>
      <c r="N739" s="1240"/>
      <c r="O739" s="1240"/>
      <c r="P739" s="1240"/>
      <c r="Q739" s="1240"/>
      <c r="R739" s="1240"/>
      <c r="S739" s="1240"/>
      <c r="T739" s="1240"/>
      <c r="U739" s="1240"/>
      <c r="V739" s="1240"/>
      <c r="W739" s="1240"/>
      <c r="X739" s="1240"/>
      <c r="Y739" s="1240"/>
      <c r="Z739" s="1240"/>
      <c r="AA739" s="1240"/>
    </row>
    <row r="740" spans="1:27" ht="12.75">
      <c r="A740" s="1234">
        <v>724</v>
      </c>
      <c r="B740" s="1240"/>
      <c r="C740" s="1240"/>
      <c r="D740" s="1240"/>
      <c r="E740" s="1240"/>
      <c r="F740" s="1240"/>
      <c r="G740" s="1240"/>
      <c r="H740" s="1240"/>
      <c r="I740" s="1240"/>
      <c r="J740" s="1240"/>
      <c r="K740" s="1240"/>
      <c r="L740" s="1240"/>
      <c r="M740" s="1240"/>
      <c r="N740" s="1240"/>
      <c r="O740" s="1240"/>
      <c r="P740" s="1240"/>
      <c r="Q740" s="1240"/>
      <c r="R740" s="1240"/>
      <c r="S740" s="1240"/>
      <c r="T740" s="1240"/>
      <c r="U740" s="1240"/>
      <c r="V740" s="1240"/>
      <c r="W740" s="1240"/>
      <c r="X740" s="1240"/>
      <c r="Y740" s="1240"/>
      <c r="Z740" s="1240"/>
      <c r="AA740" s="1240"/>
    </row>
    <row r="741" spans="1:27" ht="12.75">
      <c r="A741" s="1234">
        <v>725</v>
      </c>
      <c r="B741" s="1240"/>
      <c r="C741" s="1240"/>
      <c r="D741" s="1240"/>
      <c r="E741" s="1240"/>
      <c r="F741" s="1240"/>
      <c r="G741" s="1240"/>
      <c r="H741" s="1240"/>
      <c r="I741" s="1240"/>
      <c r="J741" s="1240"/>
      <c r="K741" s="1240"/>
      <c r="L741" s="1240"/>
      <c r="M741" s="1240"/>
      <c r="N741" s="1240"/>
      <c r="O741" s="1240"/>
      <c r="P741" s="1240"/>
      <c r="Q741" s="1240"/>
      <c r="R741" s="1240"/>
      <c r="S741" s="1240"/>
      <c r="T741" s="1240"/>
      <c r="U741" s="1240"/>
      <c r="V741" s="1240"/>
      <c r="W741" s="1240"/>
      <c r="X741" s="1240"/>
      <c r="Y741" s="1240"/>
      <c r="Z741" s="1240"/>
      <c r="AA741" s="1240"/>
    </row>
    <row r="742" spans="1:27" ht="12.75">
      <c r="A742" s="1234">
        <v>726</v>
      </c>
      <c r="B742" s="1240"/>
      <c r="C742" s="1240"/>
      <c r="D742" s="1240"/>
      <c r="E742" s="1240"/>
      <c r="F742" s="1240"/>
      <c r="G742" s="1240"/>
      <c r="H742" s="1240"/>
      <c r="I742" s="1240"/>
      <c r="J742" s="1240"/>
      <c r="K742" s="1240"/>
      <c r="L742" s="1240"/>
      <c r="M742" s="1240"/>
      <c r="N742" s="1240"/>
      <c r="O742" s="1240"/>
      <c r="P742" s="1240"/>
      <c r="Q742" s="1240"/>
      <c r="R742" s="1240"/>
      <c r="S742" s="1240"/>
      <c r="T742" s="1240"/>
      <c r="U742" s="1240"/>
      <c r="V742" s="1240"/>
      <c r="W742" s="1240"/>
      <c r="X742" s="1240"/>
      <c r="Y742" s="1240"/>
      <c r="Z742" s="1240"/>
      <c r="AA742" s="1240"/>
    </row>
    <row r="743" spans="1:27" ht="12.75">
      <c r="A743" s="1234">
        <v>727</v>
      </c>
      <c r="B743" s="1240"/>
      <c r="C743" s="1240"/>
      <c r="D743" s="1240"/>
      <c r="E743" s="1240"/>
      <c r="F743" s="1240"/>
      <c r="G743" s="1240"/>
      <c r="H743" s="1240"/>
      <c r="I743" s="1240"/>
      <c r="J743" s="1240"/>
      <c r="K743" s="1240"/>
      <c r="L743" s="1240"/>
      <c r="M743" s="1240"/>
      <c r="N743" s="1240"/>
      <c r="O743" s="1240"/>
      <c r="P743" s="1240"/>
      <c r="Q743" s="1240"/>
      <c r="R743" s="1240"/>
      <c r="S743" s="1240"/>
      <c r="T743" s="1240"/>
      <c r="U743" s="1240"/>
      <c r="V743" s="1240"/>
      <c r="W743" s="1240"/>
      <c r="X743" s="1240"/>
      <c r="Y743" s="1240"/>
      <c r="Z743" s="1240"/>
      <c r="AA743" s="1240"/>
    </row>
    <row r="744" spans="1:27" ht="12.75">
      <c r="A744" s="1234">
        <v>728</v>
      </c>
      <c r="B744" s="1240"/>
      <c r="C744" s="1240"/>
      <c r="D744" s="1240"/>
      <c r="E744" s="1240"/>
      <c r="F744" s="1240"/>
      <c r="G744" s="1240"/>
      <c r="H744" s="1240"/>
      <c r="I744" s="1240"/>
      <c r="J744" s="1240"/>
      <c r="K744" s="1240"/>
      <c r="L744" s="1240"/>
      <c r="M744" s="1240"/>
      <c r="N744" s="1240"/>
      <c r="O744" s="1240"/>
      <c r="P744" s="1240"/>
      <c r="Q744" s="1240"/>
      <c r="R744" s="1240"/>
      <c r="S744" s="1240"/>
      <c r="T744" s="1240"/>
      <c r="U744" s="1240"/>
      <c r="V744" s="1240"/>
      <c r="W744" s="1240"/>
      <c r="X744" s="1240"/>
      <c r="Y744" s="1240"/>
      <c r="Z744" s="1240"/>
      <c r="AA744" s="1240"/>
    </row>
    <row r="745" spans="1:27" ht="12.75">
      <c r="A745" s="1234">
        <v>729</v>
      </c>
      <c r="B745" s="1240"/>
      <c r="C745" s="1240"/>
      <c r="D745" s="1240"/>
      <c r="E745" s="1240"/>
      <c r="F745" s="1240"/>
      <c r="G745" s="1240"/>
      <c r="H745" s="1240"/>
      <c r="I745" s="1240"/>
      <c r="J745" s="1240"/>
      <c r="K745" s="1240"/>
      <c r="L745" s="1240"/>
      <c r="M745" s="1240"/>
      <c r="N745" s="1240"/>
      <c r="O745" s="1240"/>
      <c r="P745" s="1240"/>
      <c r="Q745" s="1240"/>
      <c r="R745" s="1240"/>
      <c r="S745" s="1240"/>
      <c r="T745" s="1240"/>
      <c r="U745" s="1240"/>
      <c r="V745" s="1240"/>
      <c r="W745" s="1240"/>
      <c r="X745" s="1240"/>
      <c r="Y745" s="1240"/>
      <c r="Z745" s="1240"/>
      <c r="AA745" s="1240"/>
    </row>
    <row r="746" spans="1:27" ht="12.75">
      <c r="A746" s="1234">
        <v>730</v>
      </c>
      <c r="B746" s="1240"/>
      <c r="C746" s="1240"/>
      <c r="D746" s="1240"/>
      <c r="E746" s="1240"/>
      <c r="F746" s="1240"/>
      <c r="G746" s="1240"/>
      <c r="H746" s="1240"/>
      <c r="I746" s="1240"/>
      <c r="J746" s="1240"/>
      <c r="K746" s="1240"/>
      <c r="L746" s="1240"/>
      <c r="M746" s="1240"/>
      <c r="N746" s="1240"/>
      <c r="O746" s="1240"/>
      <c r="P746" s="1240"/>
      <c r="Q746" s="1240"/>
      <c r="R746" s="1240"/>
      <c r="S746" s="1240"/>
      <c r="T746" s="1240"/>
      <c r="U746" s="1240"/>
      <c r="V746" s="1240"/>
      <c r="W746" s="1240"/>
      <c r="X746" s="1240"/>
      <c r="Y746" s="1240"/>
      <c r="Z746" s="1240"/>
      <c r="AA746" s="1240"/>
    </row>
    <row r="747" spans="1:27" ht="12.75">
      <c r="A747" s="1234">
        <v>731</v>
      </c>
      <c r="B747" s="1240"/>
      <c r="C747" s="1240"/>
      <c r="D747" s="1240"/>
      <c r="E747" s="1240"/>
      <c r="F747" s="1240"/>
      <c r="G747" s="1240"/>
      <c r="H747" s="1240"/>
      <c r="I747" s="1240"/>
      <c r="J747" s="1240"/>
      <c r="K747" s="1240"/>
      <c r="L747" s="1240"/>
      <c r="M747" s="1240"/>
      <c r="N747" s="1240"/>
      <c r="O747" s="1240"/>
      <c r="P747" s="1240"/>
      <c r="Q747" s="1240"/>
      <c r="R747" s="1240"/>
      <c r="S747" s="1240"/>
      <c r="T747" s="1240"/>
      <c r="U747" s="1240"/>
      <c r="V747" s="1240"/>
      <c r="W747" s="1240"/>
      <c r="X747" s="1240"/>
      <c r="Y747" s="1240"/>
      <c r="Z747" s="1240"/>
      <c r="AA747" s="1240"/>
    </row>
    <row r="748" spans="1:27" ht="12.75">
      <c r="A748" s="1234">
        <v>732</v>
      </c>
      <c r="B748" s="1240"/>
      <c r="C748" s="1240"/>
      <c r="D748" s="1240"/>
      <c r="E748" s="1240"/>
      <c r="F748" s="1240"/>
      <c r="G748" s="1240"/>
      <c r="H748" s="1240"/>
      <c r="I748" s="1240"/>
      <c r="J748" s="1240"/>
      <c r="K748" s="1240"/>
      <c r="L748" s="1240"/>
      <c r="M748" s="1240"/>
      <c r="N748" s="1240"/>
      <c r="O748" s="1240"/>
      <c r="P748" s="1240"/>
      <c r="Q748" s="1240"/>
      <c r="R748" s="1240"/>
      <c r="S748" s="1240"/>
      <c r="T748" s="1240"/>
      <c r="U748" s="1240"/>
      <c r="V748" s="1240"/>
      <c r="W748" s="1240"/>
      <c r="X748" s="1240"/>
      <c r="Y748" s="1240"/>
      <c r="Z748" s="1240"/>
      <c r="AA748" s="1240"/>
    </row>
    <row r="749" spans="1:27" ht="12.75">
      <c r="A749" s="1234">
        <v>733</v>
      </c>
      <c r="B749" s="1240"/>
      <c r="C749" s="1240"/>
      <c r="D749" s="1240"/>
      <c r="E749" s="1240"/>
      <c r="F749" s="1240"/>
      <c r="G749" s="1240"/>
      <c r="H749" s="1240"/>
      <c r="I749" s="1240"/>
      <c r="J749" s="1240"/>
      <c r="K749" s="1240"/>
      <c r="L749" s="1240"/>
      <c r="M749" s="1240"/>
      <c r="N749" s="1240"/>
      <c r="O749" s="1240"/>
      <c r="P749" s="1240"/>
      <c r="Q749" s="1240"/>
      <c r="R749" s="1240"/>
      <c r="S749" s="1240"/>
      <c r="T749" s="1240"/>
      <c r="U749" s="1240"/>
      <c r="V749" s="1240"/>
      <c r="W749" s="1240"/>
      <c r="X749" s="1240"/>
      <c r="Y749" s="1240"/>
      <c r="Z749" s="1240"/>
      <c r="AA749" s="1240"/>
    </row>
    <row r="750" spans="1:27" ht="12.75">
      <c r="A750" s="1234">
        <v>734</v>
      </c>
      <c r="B750" s="1240"/>
      <c r="C750" s="1240"/>
      <c r="D750" s="1240"/>
      <c r="E750" s="1240"/>
      <c r="F750" s="1240"/>
      <c r="G750" s="1240"/>
      <c r="H750" s="1240"/>
      <c r="I750" s="1240"/>
      <c r="J750" s="1240"/>
      <c r="K750" s="1240"/>
      <c r="L750" s="1240"/>
      <c r="M750" s="1240"/>
      <c r="N750" s="1240"/>
      <c r="O750" s="1240"/>
      <c r="P750" s="1240"/>
      <c r="Q750" s="1240"/>
      <c r="R750" s="1240"/>
      <c r="S750" s="1240"/>
      <c r="T750" s="1240"/>
      <c r="U750" s="1240"/>
      <c r="V750" s="1240"/>
      <c r="W750" s="1240"/>
      <c r="X750" s="1240"/>
      <c r="Y750" s="1240"/>
      <c r="Z750" s="1240"/>
      <c r="AA750" s="1240"/>
    </row>
    <row r="751" spans="1:27" ht="12.75">
      <c r="A751" s="1234">
        <v>735</v>
      </c>
      <c r="B751" s="1240"/>
      <c r="C751" s="1240"/>
      <c r="D751" s="1240"/>
      <c r="E751" s="1240"/>
      <c r="F751" s="1240"/>
      <c r="G751" s="1240"/>
      <c r="H751" s="1240"/>
      <c r="I751" s="1240"/>
      <c r="J751" s="1240"/>
      <c r="K751" s="1240"/>
      <c r="L751" s="1240"/>
      <c r="M751" s="1240"/>
      <c r="N751" s="1240"/>
      <c r="O751" s="1240"/>
      <c r="P751" s="1240"/>
      <c r="Q751" s="1240"/>
      <c r="R751" s="1240"/>
      <c r="S751" s="1240"/>
      <c r="T751" s="1240"/>
      <c r="U751" s="1240"/>
      <c r="V751" s="1240"/>
      <c r="W751" s="1240"/>
      <c r="X751" s="1240"/>
      <c r="Y751" s="1240"/>
      <c r="Z751" s="1240"/>
      <c r="AA751" s="1240"/>
    </row>
    <row r="752" spans="1:27" ht="12.75">
      <c r="A752" s="1234">
        <v>736</v>
      </c>
      <c r="B752" s="1240"/>
      <c r="C752" s="1240"/>
      <c r="D752" s="1240"/>
      <c r="E752" s="1240"/>
      <c r="F752" s="1240"/>
      <c r="G752" s="1240"/>
      <c r="H752" s="1240"/>
      <c r="I752" s="1240"/>
      <c r="J752" s="1240"/>
      <c r="K752" s="1240"/>
      <c r="L752" s="1240"/>
      <c r="M752" s="1240"/>
      <c r="N752" s="1240"/>
      <c r="O752" s="1240"/>
      <c r="P752" s="1240"/>
      <c r="Q752" s="1240"/>
      <c r="R752" s="1240"/>
      <c r="S752" s="1240"/>
      <c r="T752" s="1240"/>
      <c r="U752" s="1240"/>
      <c r="V752" s="1240"/>
      <c r="W752" s="1240"/>
      <c r="X752" s="1240"/>
      <c r="Y752" s="1240"/>
      <c r="Z752" s="1240"/>
      <c r="AA752" s="1240"/>
    </row>
    <row r="753" spans="1:27" ht="12.75">
      <c r="A753" s="1234">
        <v>737</v>
      </c>
      <c r="B753" s="1240"/>
      <c r="C753" s="1240"/>
      <c r="D753" s="1240"/>
      <c r="E753" s="1240"/>
      <c r="F753" s="1240"/>
      <c r="G753" s="1240"/>
      <c r="H753" s="1240"/>
      <c r="I753" s="1240"/>
      <c r="J753" s="1240"/>
      <c r="K753" s="1240"/>
      <c r="L753" s="1240"/>
      <c r="M753" s="1240"/>
      <c r="N753" s="1240"/>
      <c r="O753" s="1240"/>
      <c r="P753" s="1240"/>
      <c r="Q753" s="1240"/>
      <c r="R753" s="1240"/>
      <c r="S753" s="1240"/>
      <c r="T753" s="1240"/>
      <c r="U753" s="1240"/>
      <c r="V753" s="1240"/>
      <c r="W753" s="1240"/>
      <c r="X753" s="1240"/>
      <c r="Y753" s="1240"/>
      <c r="Z753" s="1240"/>
      <c r="AA753" s="1240"/>
    </row>
    <row r="754" spans="1:27" ht="12.75">
      <c r="A754" s="1234">
        <v>738</v>
      </c>
      <c r="B754" s="1240"/>
      <c r="C754" s="1240"/>
      <c r="D754" s="1240"/>
      <c r="E754" s="1240"/>
      <c r="F754" s="1240"/>
      <c r="G754" s="1240"/>
      <c r="H754" s="1240"/>
      <c r="I754" s="1240"/>
      <c r="J754" s="1240"/>
      <c r="K754" s="1240"/>
      <c r="L754" s="1240"/>
      <c r="M754" s="1240"/>
      <c r="N754" s="1240"/>
      <c r="O754" s="1240"/>
      <c r="P754" s="1240"/>
      <c r="Q754" s="1240"/>
      <c r="R754" s="1240"/>
      <c r="S754" s="1240"/>
      <c r="T754" s="1240"/>
      <c r="U754" s="1240"/>
      <c r="V754" s="1240"/>
      <c r="W754" s="1240"/>
      <c r="X754" s="1240"/>
      <c r="Y754" s="1240"/>
      <c r="Z754" s="1240"/>
      <c r="AA754" s="1240"/>
    </row>
    <row r="755" spans="1:27" ht="12.75">
      <c r="A755" s="1234">
        <v>739</v>
      </c>
      <c r="B755" s="1240"/>
      <c r="C755" s="1240"/>
      <c r="D755" s="1240"/>
      <c r="E755" s="1240"/>
      <c r="F755" s="1240"/>
      <c r="G755" s="1240"/>
      <c r="H755" s="1240"/>
      <c r="I755" s="1240"/>
      <c r="J755" s="1240"/>
      <c r="K755" s="1240"/>
      <c r="L755" s="1240"/>
      <c r="M755" s="1240"/>
      <c r="N755" s="1240"/>
      <c r="O755" s="1240"/>
      <c r="P755" s="1240"/>
      <c r="Q755" s="1240"/>
      <c r="R755" s="1240"/>
      <c r="S755" s="1240"/>
      <c r="T755" s="1240"/>
      <c r="U755" s="1240"/>
      <c r="V755" s="1240"/>
      <c r="W755" s="1240"/>
      <c r="X755" s="1240"/>
      <c r="Y755" s="1240"/>
      <c r="Z755" s="1240"/>
      <c r="AA755" s="1240"/>
    </row>
    <row r="756" spans="1:27" ht="12.75">
      <c r="A756" s="1234">
        <v>740</v>
      </c>
      <c r="B756" s="1240"/>
      <c r="C756" s="1240"/>
      <c r="D756" s="1240"/>
      <c r="E756" s="1240"/>
      <c r="F756" s="1240"/>
      <c r="G756" s="1240"/>
      <c r="H756" s="1240"/>
      <c r="I756" s="1240"/>
      <c r="J756" s="1240"/>
      <c r="K756" s="1240"/>
      <c r="L756" s="1240"/>
      <c r="M756" s="1240"/>
      <c r="N756" s="1240"/>
      <c r="O756" s="1240"/>
      <c r="P756" s="1240"/>
      <c r="Q756" s="1240"/>
      <c r="R756" s="1240"/>
      <c r="S756" s="1240"/>
      <c r="T756" s="1240"/>
      <c r="U756" s="1240"/>
      <c r="V756" s="1240"/>
      <c r="W756" s="1240"/>
      <c r="X756" s="1240"/>
      <c r="Y756" s="1240"/>
      <c r="Z756" s="1240"/>
      <c r="AA756" s="1240"/>
    </row>
    <row r="757" spans="1:27" ht="12.75">
      <c r="A757" s="1234">
        <v>741</v>
      </c>
      <c r="B757" s="1240"/>
      <c r="C757" s="1240"/>
      <c r="D757" s="1240"/>
      <c r="E757" s="1240"/>
      <c r="F757" s="1240"/>
      <c r="G757" s="1240"/>
      <c r="H757" s="1240"/>
      <c r="I757" s="1240"/>
      <c r="J757" s="1240"/>
      <c r="K757" s="1240"/>
      <c r="L757" s="1240"/>
      <c r="M757" s="1240"/>
      <c r="N757" s="1240"/>
      <c r="O757" s="1240"/>
      <c r="P757" s="1240"/>
      <c r="Q757" s="1240"/>
      <c r="R757" s="1240"/>
      <c r="S757" s="1240"/>
      <c r="T757" s="1240"/>
      <c r="U757" s="1240"/>
      <c r="V757" s="1240"/>
      <c r="W757" s="1240"/>
      <c r="X757" s="1240"/>
      <c r="Y757" s="1240"/>
      <c r="Z757" s="1240"/>
      <c r="AA757" s="1240"/>
    </row>
    <row r="758" spans="1:27" ht="12.75">
      <c r="A758" s="1234">
        <v>742</v>
      </c>
      <c r="B758" s="1240"/>
      <c r="C758" s="1240"/>
      <c r="D758" s="1240"/>
      <c r="E758" s="1240"/>
      <c r="F758" s="1240"/>
      <c r="G758" s="1240"/>
      <c r="H758" s="1240"/>
      <c r="I758" s="1240"/>
      <c r="J758" s="1240"/>
      <c r="K758" s="1240"/>
      <c r="L758" s="1240"/>
      <c r="M758" s="1240"/>
      <c r="N758" s="1240"/>
      <c r="O758" s="1240"/>
      <c r="P758" s="1240"/>
      <c r="Q758" s="1240"/>
      <c r="R758" s="1240"/>
      <c r="S758" s="1240"/>
      <c r="T758" s="1240"/>
      <c r="U758" s="1240"/>
      <c r="V758" s="1240"/>
      <c r="W758" s="1240"/>
      <c r="X758" s="1240"/>
      <c r="Y758" s="1240"/>
      <c r="Z758" s="1240"/>
      <c r="AA758" s="1240"/>
    </row>
    <row r="759" spans="1:27" ht="12.75">
      <c r="A759" s="1234">
        <v>743</v>
      </c>
      <c r="B759" s="1240"/>
      <c r="C759" s="1240"/>
      <c r="D759" s="1240"/>
      <c r="E759" s="1240"/>
      <c r="F759" s="1240"/>
      <c r="G759" s="1240"/>
      <c r="H759" s="1240"/>
      <c r="I759" s="1240"/>
      <c r="J759" s="1240"/>
      <c r="K759" s="1240"/>
      <c r="L759" s="1240"/>
      <c r="M759" s="1240"/>
      <c r="N759" s="1240"/>
      <c r="O759" s="1240"/>
      <c r="P759" s="1240"/>
      <c r="Q759" s="1240"/>
      <c r="R759" s="1240"/>
      <c r="S759" s="1240"/>
      <c r="T759" s="1240"/>
      <c r="U759" s="1240"/>
      <c r="V759" s="1240"/>
      <c r="W759" s="1240"/>
      <c r="X759" s="1240"/>
      <c r="Y759" s="1240"/>
      <c r="Z759" s="1240"/>
      <c r="AA759" s="1240"/>
    </row>
    <row r="760" spans="1:27" ht="12.75">
      <c r="A760" s="1234">
        <v>744</v>
      </c>
      <c r="B760" s="1240"/>
      <c r="C760" s="1240"/>
      <c r="D760" s="1240"/>
      <c r="E760" s="1240"/>
      <c r="F760" s="1240"/>
      <c r="G760" s="1240"/>
      <c r="H760" s="1240"/>
      <c r="I760" s="1240"/>
      <c r="J760" s="1240"/>
      <c r="K760" s="1240"/>
      <c r="L760" s="1240"/>
      <c r="M760" s="1240"/>
      <c r="N760" s="1240"/>
      <c r="O760" s="1240"/>
      <c r="P760" s="1240"/>
      <c r="Q760" s="1240"/>
      <c r="R760" s="1240"/>
      <c r="S760" s="1240"/>
      <c r="T760" s="1240"/>
      <c r="U760" s="1240"/>
      <c r="V760" s="1240"/>
      <c r="W760" s="1240"/>
      <c r="X760" s="1240"/>
      <c r="Y760" s="1240"/>
      <c r="Z760" s="1240"/>
      <c r="AA760" s="1240"/>
    </row>
    <row r="761" spans="1:27" ht="12.75">
      <c r="A761" s="1234">
        <v>745</v>
      </c>
      <c r="B761" s="1240"/>
      <c r="C761" s="1240"/>
      <c r="D761" s="1240"/>
      <c r="E761" s="1240"/>
      <c r="F761" s="1240"/>
      <c r="G761" s="1240"/>
      <c r="H761" s="1240"/>
      <c r="I761" s="1240"/>
      <c r="J761" s="1240"/>
      <c r="K761" s="1240"/>
      <c r="L761" s="1240"/>
      <c r="M761" s="1240"/>
      <c r="N761" s="1240"/>
      <c r="O761" s="1240"/>
      <c r="P761" s="1240"/>
      <c r="Q761" s="1240"/>
      <c r="R761" s="1240"/>
      <c r="S761" s="1240"/>
      <c r="T761" s="1240"/>
      <c r="U761" s="1240"/>
      <c r="V761" s="1240"/>
      <c r="W761" s="1240"/>
      <c r="X761" s="1240"/>
      <c r="Y761" s="1240"/>
      <c r="Z761" s="1240"/>
      <c r="AA761" s="1240"/>
    </row>
    <row r="762" spans="1:27" ht="12.75">
      <c r="A762" s="1234">
        <v>746</v>
      </c>
      <c r="B762" s="1240"/>
      <c r="C762" s="1240"/>
      <c r="D762" s="1240"/>
      <c r="E762" s="1240"/>
      <c r="F762" s="1240"/>
      <c r="G762" s="1240"/>
      <c r="H762" s="1240"/>
      <c r="I762" s="1240"/>
      <c r="J762" s="1240"/>
      <c r="K762" s="1240"/>
      <c r="L762" s="1240"/>
      <c r="M762" s="1240"/>
      <c r="N762" s="1240"/>
      <c r="O762" s="1240"/>
      <c r="P762" s="1240"/>
      <c r="Q762" s="1240"/>
      <c r="R762" s="1240"/>
      <c r="S762" s="1240"/>
      <c r="T762" s="1240"/>
      <c r="U762" s="1240"/>
      <c r="V762" s="1240"/>
      <c r="W762" s="1240"/>
      <c r="X762" s="1240"/>
      <c r="Y762" s="1240"/>
      <c r="Z762" s="1240"/>
      <c r="AA762" s="1240"/>
    </row>
    <row r="763" spans="1:27" ht="12.75">
      <c r="A763" s="1234">
        <v>747</v>
      </c>
      <c r="B763" s="1240"/>
      <c r="C763" s="1240"/>
      <c r="D763" s="1240"/>
      <c r="E763" s="1240"/>
      <c r="F763" s="1240"/>
      <c r="G763" s="1240"/>
      <c r="H763" s="1240"/>
      <c r="I763" s="1240"/>
      <c r="J763" s="1240"/>
      <c r="K763" s="1240"/>
      <c r="L763" s="1240"/>
      <c r="M763" s="1240"/>
      <c r="N763" s="1240"/>
      <c r="O763" s="1240"/>
      <c r="P763" s="1240"/>
      <c r="Q763" s="1240"/>
      <c r="R763" s="1240"/>
      <c r="S763" s="1240"/>
      <c r="T763" s="1240"/>
      <c r="U763" s="1240"/>
      <c r="V763" s="1240"/>
      <c r="W763" s="1240"/>
      <c r="X763" s="1240"/>
      <c r="Y763" s="1240"/>
      <c r="Z763" s="1240"/>
      <c r="AA763" s="1240"/>
    </row>
    <row r="764" spans="1:27" ht="12.75">
      <c r="A764" s="1234">
        <v>748</v>
      </c>
      <c r="B764" s="1240"/>
      <c r="C764" s="1240"/>
      <c r="D764" s="1240"/>
      <c r="E764" s="1240"/>
      <c r="F764" s="1240"/>
      <c r="G764" s="1240"/>
      <c r="H764" s="1240"/>
      <c r="I764" s="1240"/>
      <c r="J764" s="1240"/>
      <c r="K764" s="1240"/>
      <c r="L764" s="1240"/>
      <c r="M764" s="1240"/>
      <c r="N764" s="1240"/>
      <c r="O764" s="1240"/>
      <c r="P764" s="1240"/>
      <c r="Q764" s="1240"/>
      <c r="R764" s="1240"/>
      <c r="S764" s="1240"/>
      <c r="T764" s="1240"/>
      <c r="U764" s="1240"/>
      <c r="V764" s="1240"/>
      <c r="W764" s="1240"/>
      <c r="X764" s="1240"/>
      <c r="Y764" s="1240"/>
      <c r="Z764" s="1240"/>
      <c r="AA764" s="1240"/>
    </row>
    <row r="765" spans="1:27" ht="12.75">
      <c r="A765" s="1234">
        <v>749</v>
      </c>
      <c r="B765" s="1240"/>
      <c r="C765" s="1240"/>
      <c r="D765" s="1240"/>
      <c r="E765" s="1240"/>
      <c r="F765" s="1240"/>
      <c r="G765" s="1240"/>
      <c r="H765" s="1240"/>
      <c r="I765" s="1240"/>
      <c r="J765" s="1240"/>
      <c r="K765" s="1240"/>
      <c r="L765" s="1240"/>
      <c r="M765" s="1240"/>
      <c r="N765" s="1240"/>
      <c r="O765" s="1240"/>
      <c r="P765" s="1240"/>
      <c r="Q765" s="1240"/>
      <c r="R765" s="1240"/>
      <c r="S765" s="1240"/>
      <c r="T765" s="1240"/>
      <c r="U765" s="1240"/>
      <c r="V765" s="1240"/>
      <c r="W765" s="1240"/>
      <c r="X765" s="1240"/>
      <c r="Y765" s="1240"/>
      <c r="Z765" s="1240"/>
      <c r="AA765" s="1240"/>
    </row>
    <row r="766" spans="1:27" ht="12.75">
      <c r="A766" s="1234">
        <v>750</v>
      </c>
      <c r="B766" s="1240"/>
      <c r="C766" s="1240"/>
      <c r="D766" s="1240"/>
      <c r="E766" s="1240"/>
      <c r="F766" s="1240"/>
      <c r="G766" s="1240"/>
      <c r="H766" s="1240"/>
      <c r="I766" s="1240"/>
      <c r="J766" s="1240"/>
      <c r="K766" s="1240"/>
      <c r="L766" s="1240"/>
      <c r="M766" s="1240"/>
      <c r="N766" s="1240"/>
      <c r="O766" s="1240"/>
      <c r="P766" s="1240"/>
      <c r="Q766" s="1240"/>
      <c r="R766" s="1240"/>
      <c r="S766" s="1240"/>
      <c r="T766" s="1240"/>
      <c r="U766" s="1240"/>
      <c r="V766" s="1240"/>
      <c r="W766" s="1240"/>
      <c r="X766" s="1240"/>
      <c r="Y766" s="1240"/>
      <c r="Z766" s="1240"/>
      <c r="AA766" s="1240"/>
    </row>
    <row r="767" spans="1:27" ht="12.75">
      <c r="A767" s="1234">
        <v>751</v>
      </c>
      <c r="B767" s="1240"/>
      <c r="C767" s="1240"/>
      <c r="D767" s="1240"/>
      <c r="E767" s="1240"/>
      <c r="F767" s="1240"/>
      <c r="G767" s="1240"/>
      <c r="H767" s="1240"/>
      <c r="I767" s="1240"/>
      <c r="J767" s="1240"/>
      <c r="K767" s="1240"/>
      <c r="L767" s="1240"/>
      <c r="M767" s="1240"/>
      <c r="N767" s="1240"/>
      <c r="O767" s="1240"/>
      <c r="P767" s="1240"/>
      <c r="Q767" s="1240"/>
      <c r="R767" s="1240"/>
      <c r="S767" s="1240"/>
      <c r="T767" s="1240"/>
      <c r="U767" s="1240"/>
      <c r="V767" s="1240"/>
      <c r="W767" s="1240"/>
      <c r="X767" s="1240"/>
      <c r="Y767" s="1240"/>
      <c r="Z767" s="1240"/>
      <c r="AA767" s="1240"/>
    </row>
    <row r="768" spans="1:27" ht="12.75">
      <c r="A768" s="1234">
        <v>752</v>
      </c>
      <c r="B768" s="1240"/>
      <c r="C768" s="1240"/>
      <c r="D768" s="1240"/>
      <c r="E768" s="1240"/>
      <c r="F768" s="1240"/>
      <c r="G768" s="1240"/>
      <c r="H768" s="1240"/>
      <c r="I768" s="1240"/>
      <c r="J768" s="1240"/>
      <c r="K768" s="1240"/>
      <c r="L768" s="1240"/>
      <c r="M768" s="1240"/>
      <c r="N768" s="1240"/>
      <c r="O768" s="1240"/>
      <c r="P768" s="1240"/>
      <c r="Q768" s="1240"/>
      <c r="R768" s="1240"/>
      <c r="S768" s="1240"/>
      <c r="T768" s="1240"/>
      <c r="U768" s="1240"/>
      <c r="V768" s="1240"/>
      <c r="W768" s="1240"/>
      <c r="X768" s="1240"/>
      <c r="Y768" s="1240"/>
      <c r="Z768" s="1240"/>
      <c r="AA768" s="1240"/>
    </row>
    <row r="769" spans="1:27" ht="12.75">
      <c r="A769" s="1234">
        <v>753</v>
      </c>
      <c r="B769" s="1240"/>
      <c r="C769" s="1240"/>
      <c r="D769" s="1240"/>
      <c r="E769" s="1240"/>
      <c r="F769" s="1240"/>
      <c r="G769" s="1240"/>
      <c r="H769" s="1240"/>
      <c r="I769" s="1240"/>
      <c r="J769" s="1240"/>
      <c r="K769" s="1240"/>
      <c r="L769" s="1240"/>
      <c r="M769" s="1240"/>
      <c r="N769" s="1240"/>
      <c r="O769" s="1240"/>
      <c r="P769" s="1240"/>
      <c r="Q769" s="1240"/>
      <c r="R769" s="1240"/>
      <c r="S769" s="1240"/>
      <c r="T769" s="1240"/>
      <c r="U769" s="1240"/>
      <c r="V769" s="1240"/>
      <c r="W769" s="1240"/>
      <c r="X769" s="1240"/>
      <c r="Y769" s="1240"/>
      <c r="Z769" s="1240"/>
      <c r="AA769" s="1240"/>
    </row>
    <row r="770" spans="1:27" ht="12.75">
      <c r="A770" s="1234">
        <v>754</v>
      </c>
      <c r="B770" s="1240"/>
      <c r="C770" s="1240"/>
      <c r="D770" s="1240"/>
      <c r="E770" s="1240"/>
      <c r="F770" s="1240"/>
      <c r="G770" s="1240"/>
      <c r="H770" s="1240"/>
      <c r="I770" s="1240"/>
      <c r="J770" s="1240"/>
      <c r="K770" s="1240"/>
      <c r="L770" s="1240"/>
      <c r="M770" s="1240"/>
      <c r="N770" s="1240"/>
      <c r="O770" s="1240"/>
      <c r="P770" s="1240"/>
      <c r="Q770" s="1240"/>
      <c r="R770" s="1240"/>
      <c r="S770" s="1240"/>
      <c r="T770" s="1240"/>
      <c r="U770" s="1240"/>
      <c r="V770" s="1240"/>
      <c r="W770" s="1240"/>
      <c r="X770" s="1240"/>
      <c r="Y770" s="1240"/>
      <c r="Z770" s="1240"/>
      <c r="AA770" s="1240"/>
    </row>
    <row r="771" spans="1:27" ht="12.75">
      <c r="A771" s="1234">
        <v>755</v>
      </c>
      <c r="B771" s="1240"/>
      <c r="C771" s="1240"/>
      <c r="D771" s="1240"/>
      <c r="E771" s="1240"/>
      <c r="F771" s="1240"/>
      <c r="G771" s="1240"/>
      <c r="H771" s="1240"/>
      <c r="I771" s="1240"/>
      <c r="J771" s="1240"/>
      <c r="K771" s="1240"/>
      <c r="L771" s="1240"/>
      <c r="M771" s="1240"/>
      <c r="N771" s="1240"/>
      <c r="O771" s="1240"/>
      <c r="P771" s="1240"/>
      <c r="Q771" s="1240"/>
      <c r="R771" s="1240"/>
      <c r="S771" s="1240"/>
      <c r="T771" s="1240"/>
      <c r="U771" s="1240"/>
      <c r="V771" s="1240"/>
      <c r="W771" s="1240"/>
      <c r="X771" s="1240"/>
      <c r="Y771" s="1240"/>
      <c r="Z771" s="1240"/>
      <c r="AA771" s="1240"/>
    </row>
    <row r="772" spans="1:27" ht="12.75">
      <c r="A772" s="1234">
        <v>756</v>
      </c>
      <c r="B772" s="1240"/>
      <c r="C772" s="1240"/>
      <c r="D772" s="1240"/>
      <c r="E772" s="1240"/>
      <c r="F772" s="1240"/>
      <c r="G772" s="1240"/>
      <c r="H772" s="1240"/>
      <c r="I772" s="1240"/>
      <c r="J772" s="1240"/>
      <c r="K772" s="1240"/>
      <c r="L772" s="1240"/>
      <c r="M772" s="1240"/>
      <c r="N772" s="1240"/>
      <c r="O772" s="1240"/>
      <c r="P772" s="1240"/>
      <c r="Q772" s="1240"/>
      <c r="R772" s="1240"/>
      <c r="S772" s="1240"/>
      <c r="T772" s="1240"/>
      <c r="U772" s="1240"/>
      <c r="V772" s="1240"/>
      <c r="W772" s="1240"/>
      <c r="X772" s="1240"/>
      <c r="Y772" s="1240"/>
      <c r="Z772" s="1240"/>
      <c r="AA772" s="1240"/>
    </row>
    <row r="773" spans="1:27" ht="12.75">
      <c r="A773" s="1234">
        <v>757</v>
      </c>
      <c r="B773" s="1240"/>
      <c r="C773" s="1240"/>
      <c r="D773" s="1240"/>
      <c r="E773" s="1240"/>
      <c r="F773" s="1240"/>
      <c r="G773" s="1240"/>
      <c r="H773" s="1240"/>
      <c r="I773" s="1240"/>
      <c r="J773" s="1240"/>
      <c r="K773" s="1240"/>
      <c r="L773" s="1240"/>
      <c r="M773" s="1240"/>
      <c r="N773" s="1240"/>
      <c r="O773" s="1240"/>
      <c r="P773" s="1240"/>
      <c r="Q773" s="1240"/>
      <c r="R773" s="1240"/>
      <c r="S773" s="1240"/>
      <c r="T773" s="1240"/>
      <c r="U773" s="1240"/>
      <c r="V773" s="1240"/>
      <c r="W773" s="1240"/>
      <c r="X773" s="1240"/>
      <c r="Y773" s="1240"/>
      <c r="Z773" s="1240"/>
      <c r="AA773" s="1240"/>
    </row>
    <row r="774" spans="1:27" ht="12.75">
      <c r="A774" s="1234">
        <v>758</v>
      </c>
      <c r="B774" s="1240"/>
      <c r="C774" s="1240"/>
      <c r="D774" s="1240"/>
      <c r="E774" s="1240"/>
      <c r="F774" s="1240"/>
      <c r="G774" s="1240"/>
      <c r="H774" s="1240"/>
      <c r="I774" s="1240"/>
      <c r="J774" s="1240"/>
      <c r="K774" s="1240"/>
      <c r="L774" s="1240"/>
      <c r="M774" s="1240"/>
      <c r="N774" s="1240"/>
      <c r="O774" s="1240"/>
      <c r="P774" s="1240"/>
      <c r="Q774" s="1240"/>
      <c r="R774" s="1240"/>
      <c r="S774" s="1240"/>
      <c r="T774" s="1240"/>
      <c r="U774" s="1240"/>
      <c r="V774" s="1240"/>
      <c r="W774" s="1240"/>
      <c r="X774" s="1240"/>
      <c r="Y774" s="1240"/>
      <c r="Z774" s="1240"/>
      <c r="AA774" s="1240"/>
    </row>
    <row r="775" spans="1:27" ht="12.75">
      <c r="A775" s="1234">
        <v>759</v>
      </c>
      <c r="B775" s="1240"/>
      <c r="C775" s="1240"/>
      <c r="D775" s="1240"/>
      <c r="E775" s="1240"/>
      <c r="F775" s="1240"/>
      <c r="G775" s="1240"/>
      <c r="H775" s="1240"/>
      <c r="I775" s="1240"/>
      <c r="J775" s="1240"/>
      <c r="K775" s="1240"/>
      <c r="L775" s="1240"/>
      <c r="M775" s="1240"/>
      <c r="N775" s="1240"/>
      <c r="O775" s="1240"/>
      <c r="P775" s="1240"/>
      <c r="Q775" s="1240"/>
      <c r="R775" s="1240"/>
      <c r="S775" s="1240"/>
      <c r="T775" s="1240"/>
      <c r="U775" s="1240"/>
      <c r="V775" s="1240"/>
      <c r="W775" s="1240"/>
      <c r="X775" s="1240"/>
      <c r="Y775" s="1240"/>
      <c r="Z775" s="1240"/>
      <c r="AA775" s="1240"/>
    </row>
    <row r="776" spans="1:27" ht="12.75">
      <c r="A776" s="1234">
        <v>760</v>
      </c>
      <c r="B776" s="1240"/>
      <c r="C776" s="1240"/>
      <c r="D776" s="1240"/>
      <c r="E776" s="1240"/>
      <c r="F776" s="1240"/>
      <c r="G776" s="1240"/>
      <c r="H776" s="1240"/>
      <c r="I776" s="1240"/>
      <c r="J776" s="1240"/>
      <c r="K776" s="1240"/>
      <c r="L776" s="1240"/>
      <c r="M776" s="1240"/>
      <c r="N776" s="1240"/>
      <c r="O776" s="1240"/>
      <c r="P776" s="1240"/>
      <c r="Q776" s="1240"/>
      <c r="R776" s="1240"/>
      <c r="S776" s="1240"/>
      <c r="T776" s="1240"/>
      <c r="U776" s="1240"/>
      <c r="V776" s="1240"/>
      <c r="W776" s="1240"/>
      <c r="X776" s="1240"/>
      <c r="Y776" s="1240"/>
      <c r="Z776" s="1240"/>
      <c r="AA776" s="1240"/>
    </row>
    <row r="777" spans="1:27" ht="12.75">
      <c r="A777" s="1234">
        <v>761</v>
      </c>
      <c r="B777" s="1240"/>
      <c r="C777" s="1240"/>
      <c r="D777" s="1240"/>
      <c r="E777" s="1240"/>
      <c r="F777" s="1240"/>
      <c r="G777" s="1240"/>
      <c r="H777" s="1240"/>
      <c r="I777" s="1240"/>
      <c r="J777" s="1240"/>
      <c r="K777" s="1240"/>
      <c r="L777" s="1240"/>
      <c r="M777" s="1240"/>
      <c r="N777" s="1240"/>
      <c r="O777" s="1240"/>
      <c r="P777" s="1240"/>
      <c r="Q777" s="1240"/>
      <c r="R777" s="1240"/>
      <c r="S777" s="1240"/>
      <c r="T777" s="1240"/>
      <c r="U777" s="1240"/>
      <c r="V777" s="1240"/>
      <c r="W777" s="1240"/>
      <c r="X777" s="1240"/>
      <c r="Y777" s="1240"/>
      <c r="Z777" s="1240"/>
      <c r="AA777" s="1240"/>
    </row>
    <row r="778" spans="1:27" ht="12.75">
      <c r="A778" s="1234">
        <v>762</v>
      </c>
      <c r="B778" s="1240"/>
      <c r="C778" s="1240"/>
      <c r="D778" s="1240"/>
      <c r="E778" s="1240"/>
      <c r="F778" s="1240"/>
      <c r="G778" s="1240"/>
      <c r="H778" s="1240"/>
      <c r="I778" s="1240"/>
      <c r="J778" s="1240"/>
      <c r="K778" s="1240"/>
      <c r="L778" s="1240"/>
      <c r="M778" s="1240"/>
      <c r="N778" s="1240"/>
      <c r="O778" s="1240"/>
      <c r="P778" s="1240"/>
      <c r="Q778" s="1240"/>
      <c r="R778" s="1240"/>
      <c r="S778" s="1240"/>
      <c r="T778" s="1240"/>
      <c r="U778" s="1240"/>
      <c r="V778" s="1240"/>
      <c r="W778" s="1240"/>
      <c r="X778" s="1240"/>
      <c r="Y778" s="1240"/>
      <c r="Z778" s="1240"/>
      <c r="AA778" s="1240"/>
    </row>
    <row r="779" spans="1:27" ht="12.75">
      <c r="A779" s="1234">
        <v>763</v>
      </c>
      <c r="B779" s="1240"/>
      <c r="C779" s="1240"/>
      <c r="D779" s="1240"/>
      <c r="E779" s="1240"/>
      <c r="F779" s="1240"/>
      <c r="G779" s="1240"/>
      <c r="H779" s="1240"/>
      <c r="I779" s="1240"/>
      <c r="J779" s="1240"/>
      <c r="K779" s="1240"/>
      <c r="L779" s="1240"/>
      <c r="M779" s="1240"/>
      <c r="N779" s="1240"/>
      <c r="O779" s="1240"/>
      <c r="P779" s="1240"/>
      <c r="Q779" s="1240"/>
      <c r="R779" s="1240"/>
      <c r="S779" s="1240"/>
      <c r="T779" s="1240"/>
      <c r="U779" s="1240"/>
      <c r="V779" s="1240"/>
      <c r="W779" s="1240"/>
      <c r="X779" s="1240"/>
      <c r="Y779" s="1240"/>
      <c r="Z779" s="1240"/>
      <c r="AA779" s="1240"/>
    </row>
    <row r="780" spans="1:27" ht="12.75">
      <c r="A780" s="1234">
        <v>764</v>
      </c>
      <c r="B780" s="1240"/>
      <c r="C780" s="1240"/>
      <c r="D780" s="1240"/>
      <c r="E780" s="1240"/>
      <c r="F780" s="1240"/>
      <c r="G780" s="1240"/>
      <c r="H780" s="1240"/>
      <c r="I780" s="1240"/>
      <c r="J780" s="1240"/>
      <c r="K780" s="1240"/>
      <c r="L780" s="1240"/>
      <c r="M780" s="1240"/>
      <c r="N780" s="1240"/>
      <c r="O780" s="1240"/>
      <c r="P780" s="1240"/>
      <c r="Q780" s="1240"/>
      <c r="R780" s="1240"/>
      <c r="S780" s="1240"/>
      <c r="T780" s="1240"/>
      <c r="U780" s="1240"/>
      <c r="V780" s="1240"/>
      <c r="W780" s="1240"/>
      <c r="X780" s="1240"/>
      <c r="Y780" s="1240"/>
      <c r="Z780" s="1240"/>
      <c r="AA780" s="1240"/>
    </row>
    <row r="781" spans="1:27" ht="12.75">
      <c r="A781" s="1234">
        <v>765</v>
      </c>
      <c r="B781" s="1240"/>
      <c r="C781" s="1240"/>
      <c r="D781" s="1240"/>
      <c r="E781" s="1240"/>
      <c r="F781" s="1240"/>
      <c r="G781" s="1240"/>
      <c r="H781" s="1240"/>
      <c r="I781" s="1240"/>
      <c r="J781" s="1240"/>
      <c r="K781" s="1240"/>
      <c r="L781" s="1240"/>
      <c r="M781" s="1240"/>
      <c r="N781" s="1240"/>
      <c r="O781" s="1240"/>
      <c r="P781" s="1240"/>
      <c r="Q781" s="1240"/>
      <c r="R781" s="1240"/>
      <c r="S781" s="1240"/>
      <c r="T781" s="1240"/>
      <c r="U781" s="1240"/>
      <c r="V781" s="1240"/>
      <c r="W781" s="1240"/>
      <c r="X781" s="1240"/>
      <c r="Y781" s="1240"/>
      <c r="Z781" s="1240"/>
      <c r="AA781" s="1240"/>
    </row>
    <row r="782" spans="1:27" ht="12.75">
      <c r="A782" s="1234">
        <v>766</v>
      </c>
      <c r="B782" s="1240"/>
      <c r="C782" s="1240"/>
      <c r="D782" s="1240"/>
      <c r="E782" s="1240"/>
      <c r="F782" s="1240"/>
      <c r="G782" s="1240"/>
      <c r="H782" s="1240"/>
      <c r="I782" s="1240"/>
      <c r="J782" s="1240"/>
      <c r="K782" s="1240"/>
      <c r="L782" s="1240"/>
      <c r="M782" s="1240"/>
      <c r="N782" s="1240"/>
      <c r="O782" s="1240"/>
      <c r="P782" s="1240"/>
      <c r="Q782" s="1240"/>
      <c r="R782" s="1240"/>
      <c r="S782" s="1240"/>
      <c r="T782" s="1240"/>
      <c r="U782" s="1240"/>
      <c r="V782" s="1240"/>
      <c r="W782" s="1240"/>
      <c r="X782" s="1240"/>
      <c r="Y782" s="1240"/>
      <c r="Z782" s="1240"/>
      <c r="AA782" s="1240"/>
    </row>
    <row r="783" spans="1:27" ht="12.75">
      <c r="A783" s="1234">
        <v>767</v>
      </c>
      <c r="B783" s="1240"/>
      <c r="C783" s="1240"/>
      <c r="D783" s="1240"/>
      <c r="E783" s="1240"/>
      <c r="F783" s="1240"/>
      <c r="G783" s="1240"/>
      <c r="H783" s="1240"/>
      <c r="I783" s="1240"/>
      <c r="J783" s="1240"/>
      <c r="K783" s="1240"/>
      <c r="L783" s="1240"/>
      <c r="M783" s="1240"/>
      <c r="N783" s="1240"/>
      <c r="O783" s="1240"/>
      <c r="P783" s="1240"/>
      <c r="Q783" s="1240"/>
      <c r="R783" s="1240"/>
      <c r="S783" s="1240"/>
      <c r="T783" s="1240"/>
      <c r="U783" s="1240"/>
      <c r="V783" s="1240"/>
      <c r="W783" s="1240"/>
      <c r="X783" s="1240"/>
      <c r="Y783" s="1240"/>
      <c r="Z783" s="1240"/>
      <c r="AA783" s="1240"/>
    </row>
    <row r="784" spans="1:27" ht="12.75">
      <c r="A784" s="1234">
        <v>768</v>
      </c>
      <c r="B784" s="1240"/>
      <c r="C784" s="1240"/>
      <c r="D784" s="1240"/>
      <c r="E784" s="1240"/>
      <c r="F784" s="1240"/>
      <c r="G784" s="1240"/>
      <c r="H784" s="1240"/>
      <c r="I784" s="1240"/>
      <c r="J784" s="1240"/>
      <c r="K784" s="1240"/>
      <c r="L784" s="1240"/>
      <c r="M784" s="1240"/>
      <c r="N784" s="1240"/>
      <c r="O784" s="1240"/>
      <c r="P784" s="1240"/>
      <c r="Q784" s="1240"/>
      <c r="R784" s="1240"/>
      <c r="S784" s="1240"/>
      <c r="T784" s="1240"/>
      <c r="U784" s="1240"/>
      <c r="V784" s="1240"/>
      <c r="W784" s="1240"/>
      <c r="X784" s="1240"/>
      <c r="Y784" s="1240"/>
      <c r="Z784" s="1240"/>
      <c r="AA784" s="1240"/>
    </row>
    <row r="785" spans="1:27" ht="12.75">
      <c r="A785" s="1234">
        <v>769</v>
      </c>
      <c r="B785" s="1240"/>
      <c r="C785" s="1240"/>
      <c r="D785" s="1240"/>
      <c r="E785" s="1240"/>
      <c r="F785" s="1240"/>
      <c r="G785" s="1240"/>
      <c r="H785" s="1240"/>
      <c r="I785" s="1240"/>
      <c r="J785" s="1240"/>
      <c r="K785" s="1240"/>
      <c r="L785" s="1240"/>
      <c r="M785" s="1240"/>
      <c r="N785" s="1240"/>
      <c r="O785" s="1240"/>
      <c r="P785" s="1240"/>
      <c r="Q785" s="1240"/>
      <c r="R785" s="1240"/>
      <c r="S785" s="1240"/>
      <c r="T785" s="1240"/>
      <c r="U785" s="1240"/>
      <c r="V785" s="1240"/>
      <c r="W785" s="1240"/>
      <c r="X785" s="1240"/>
      <c r="Y785" s="1240"/>
      <c r="Z785" s="1240"/>
      <c r="AA785" s="1240"/>
    </row>
    <row r="786" spans="1:27" ht="12.75">
      <c r="A786" s="1234">
        <v>770</v>
      </c>
      <c r="B786" s="1240"/>
      <c r="C786" s="1240"/>
      <c r="D786" s="1240"/>
      <c r="E786" s="1240"/>
      <c r="F786" s="1240"/>
      <c r="G786" s="1240"/>
      <c r="H786" s="1240"/>
      <c r="I786" s="1240"/>
      <c r="J786" s="1240"/>
      <c r="K786" s="1240"/>
      <c r="L786" s="1240"/>
      <c r="M786" s="1240"/>
      <c r="N786" s="1240"/>
      <c r="O786" s="1240"/>
      <c r="P786" s="1240"/>
      <c r="Q786" s="1240"/>
      <c r="R786" s="1240"/>
      <c r="S786" s="1240"/>
      <c r="T786" s="1240"/>
      <c r="U786" s="1240"/>
      <c r="V786" s="1240"/>
      <c r="W786" s="1240"/>
      <c r="X786" s="1240"/>
      <c r="Y786" s="1240"/>
      <c r="Z786" s="1240"/>
      <c r="AA786" s="1240"/>
    </row>
    <row r="787" spans="1:27" ht="12.75">
      <c r="A787" s="1234">
        <v>771</v>
      </c>
      <c r="B787" s="1240"/>
      <c r="C787" s="1240"/>
      <c r="D787" s="1240"/>
      <c r="E787" s="1240"/>
      <c r="F787" s="1240"/>
      <c r="G787" s="1240"/>
      <c r="H787" s="1240"/>
      <c r="I787" s="1240"/>
      <c r="J787" s="1240"/>
      <c r="K787" s="1240"/>
      <c r="L787" s="1240"/>
      <c r="M787" s="1240"/>
      <c r="N787" s="1240"/>
      <c r="O787" s="1240"/>
      <c r="P787" s="1240"/>
      <c r="Q787" s="1240"/>
      <c r="R787" s="1240"/>
      <c r="S787" s="1240"/>
      <c r="T787" s="1240"/>
      <c r="U787" s="1240"/>
      <c r="V787" s="1240"/>
      <c r="W787" s="1240"/>
      <c r="X787" s="1240"/>
      <c r="Y787" s="1240"/>
      <c r="Z787" s="1240"/>
      <c r="AA787" s="1240"/>
    </row>
    <row r="788" spans="1:27" ht="12.75">
      <c r="A788" s="1234">
        <v>772</v>
      </c>
      <c r="B788" s="1240"/>
      <c r="C788" s="1240"/>
      <c r="D788" s="1240"/>
      <c r="E788" s="1240"/>
      <c r="F788" s="1240"/>
      <c r="G788" s="1240"/>
      <c r="H788" s="1240"/>
      <c r="I788" s="1240"/>
      <c r="J788" s="1240"/>
      <c r="K788" s="1240"/>
      <c r="L788" s="1240"/>
      <c r="M788" s="1240"/>
      <c r="N788" s="1240"/>
      <c r="O788" s="1240"/>
      <c r="P788" s="1240"/>
      <c r="Q788" s="1240"/>
      <c r="R788" s="1240"/>
      <c r="S788" s="1240"/>
      <c r="T788" s="1240"/>
      <c r="U788" s="1240"/>
      <c r="V788" s="1240"/>
      <c r="W788" s="1240"/>
      <c r="X788" s="1240"/>
      <c r="Y788" s="1240"/>
      <c r="Z788" s="1240"/>
      <c r="AA788" s="1240"/>
    </row>
    <row r="789" spans="1:27" ht="12.75">
      <c r="A789" s="1234">
        <v>773</v>
      </c>
      <c r="B789" s="1240"/>
      <c r="C789" s="1240"/>
      <c r="D789" s="1240"/>
      <c r="E789" s="1240"/>
      <c r="F789" s="1240"/>
      <c r="G789" s="1240"/>
      <c r="H789" s="1240"/>
      <c r="I789" s="1240"/>
      <c r="J789" s="1240"/>
      <c r="K789" s="1240"/>
      <c r="L789" s="1240"/>
      <c r="M789" s="1240"/>
      <c r="N789" s="1240"/>
      <c r="O789" s="1240"/>
      <c r="P789" s="1240"/>
      <c r="Q789" s="1240"/>
      <c r="R789" s="1240"/>
      <c r="S789" s="1240"/>
      <c r="T789" s="1240"/>
      <c r="U789" s="1240"/>
      <c r="V789" s="1240"/>
      <c r="W789" s="1240"/>
      <c r="X789" s="1240"/>
      <c r="Y789" s="1240"/>
      <c r="Z789" s="1240"/>
      <c r="AA789" s="1240"/>
    </row>
    <row r="790" spans="1:27" ht="12.75">
      <c r="A790" s="1234">
        <v>774</v>
      </c>
      <c r="B790" s="1240"/>
      <c r="C790" s="1240"/>
      <c r="D790" s="1240"/>
      <c r="E790" s="1240"/>
      <c r="F790" s="1240"/>
      <c r="G790" s="1240"/>
      <c r="H790" s="1240"/>
      <c r="I790" s="1240"/>
      <c r="J790" s="1240"/>
      <c r="K790" s="1240"/>
      <c r="L790" s="1240"/>
      <c r="M790" s="1240"/>
      <c r="N790" s="1240"/>
      <c r="O790" s="1240"/>
      <c r="P790" s="1240"/>
      <c r="Q790" s="1240"/>
      <c r="R790" s="1240"/>
      <c r="S790" s="1240"/>
      <c r="T790" s="1240"/>
      <c r="U790" s="1240"/>
      <c r="V790" s="1240"/>
      <c r="W790" s="1240"/>
      <c r="X790" s="1240"/>
      <c r="Y790" s="1240"/>
      <c r="Z790" s="1240"/>
      <c r="AA790" s="1240"/>
    </row>
    <row r="791" spans="1:27" ht="12.75">
      <c r="A791" s="1234">
        <v>775</v>
      </c>
      <c r="B791" s="1240"/>
      <c r="C791" s="1240"/>
      <c r="D791" s="1240"/>
      <c r="E791" s="1240"/>
      <c r="F791" s="1240"/>
      <c r="G791" s="1240"/>
      <c r="H791" s="1240"/>
      <c r="I791" s="1240"/>
      <c r="J791" s="1240"/>
      <c r="K791" s="1240"/>
      <c r="L791" s="1240"/>
      <c r="M791" s="1240"/>
      <c r="N791" s="1240"/>
      <c r="O791" s="1240"/>
      <c r="P791" s="1240"/>
      <c r="Q791" s="1240"/>
      <c r="R791" s="1240"/>
      <c r="S791" s="1240"/>
      <c r="T791" s="1240"/>
      <c r="U791" s="1240"/>
      <c r="V791" s="1240"/>
      <c r="W791" s="1240"/>
      <c r="X791" s="1240"/>
      <c r="Y791" s="1240"/>
      <c r="Z791" s="1240"/>
      <c r="AA791" s="1240"/>
    </row>
    <row r="792" spans="1:27" ht="12.75">
      <c r="A792" s="1234">
        <v>776</v>
      </c>
      <c r="B792" s="1240"/>
      <c r="C792" s="1240"/>
      <c r="D792" s="1240"/>
      <c r="E792" s="1240"/>
      <c r="F792" s="1240"/>
      <c r="G792" s="1240"/>
      <c r="H792" s="1240"/>
      <c r="I792" s="1240"/>
      <c r="J792" s="1240"/>
      <c r="K792" s="1240"/>
      <c r="L792" s="1240"/>
      <c r="M792" s="1240"/>
      <c r="N792" s="1240"/>
      <c r="O792" s="1240"/>
      <c r="P792" s="1240"/>
      <c r="Q792" s="1240"/>
      <c r="R792" s="1240"/>
      <c r="S792" s="1240"/>
      <c r="T792" s="1240"/>
      <c r="U792" s="1240"/>
      <c r="V792" s="1240"/>
      <c r="W792" s="1240"/>
      <c r="X792" s="1240"/>
      <c r="Y792" s="1240"/>
      <c r="Z792" s="1240"/>
      <c r="AA792" s="1240"/>
    </row>
    <row r="793" spans="1:27" ht="12.75">
      <c r="A793" s="1234">
        <v>777</v>
      </c>
      <c r="B793" s="1240"/>
      <c r="C793" s="1240"/>
      <c r="D793" s="1240"/>
      <c r="E793" s="1240"/>
      <c r="F793" s="1240"/>
      <c r="G793" s="1240"/>
      <c r="H793" s="1240"/>
      <c r="I793" s="1240"/>
      <c r="J793" s="1240"/>
      <c r="K793" s="1240"/>
      <c r="L793" s="1240"/>
      <c r="M793" s="1240"/>
      <c r="N793" s="1240"/>
      <c r="O793" s="1240"/>
      <c r="P793" s="1240"/>
      <c r="Q793" s="1240"/>
      <c r="R793" s="1240"/>
      <c r="S793" s="1240"/>
      <c r="T793" s="1240"/>
      <c r="U793" s="1240"/>
      <c r="V793" s="1240"/>
      <c r="W793" s="1240"/>
      <c r="X793" s="1240"/>
      <c r="Y793" s="1240"/>
      <c r="Z793" s="1240"/>
      <c r="AA793" s="1240"/>
    </row>
    <row r="794" spans="1:27" ht="12.75">
      <c r="A794" s="1234">
        <v>778</v>
      </c>
      <c r="B794" s="1240"/>
      <c r="C794" s="1240"/>
      <c r="D794" s="1240"/>
      <c r="E794" s="1240"/>
      <c r="F794" s="1240"/>
      <c r="G794" s="1240"/>
      <c r="H794" s="1240"/>
      <c r="I794" s="1240"/>
      <c r="J794" s="1240"/>
      <c r="K794" s="1240"/>
      <c r="L794" s="1240"/>
      <c r="M794" s="1240"/>
      <c r="N794" s="1240"/>
      <c r="O794" s="1240"/>
      <c r="P794" s="1240"/>
      <c r="Q794" s="1240"/>
      <c r="R794" s="1240"/>
      <c r="S794" s="1240"/>
      <c r="T794" s="1240"/>
      <c r="U794" s="1240"/>
      <c r="V794" s="1240"/>
      <c r="W794" s="1240"/>
      <c r="X794" s="1240"/>
      <c r="Y794" s="1240"/>
      <c r="Z794" s="1240"/>
      <c r="AA794" s="1240"/>
    </row>
    <row r="795" spans="1:27" ht="12.75">
      <c r="A795" s="1234">
        <v>779</v>
      </c>
      <c r="B795" s="1240"/>
      <c r="C795" s="1240"/>
      <c r="D795" s="1240"/>
      <c r="E795" s="1240"/>
      <c r="F795" s="1240"/>
      <c r="G795" s="1240"/>
      <c r="H795" s="1240"/>
      <c r="I795" s="1240"/>
      <c r="J795" s="1240"/>
      <c r="K795" s="1240"/>
      <c r="L795" s="1240"/>
      <c r="M795" s="1240"/>
      <c r="N795" s="1240"/>
      <c r="O795" s="1240"/>
      <c r="P795" s="1240"/>
      <c r="Q795" s="1240"/>
      <c r="R795" s="1240"/>
      <c r="S795" s="1240"/>
      <c r="T795" s="1240"/>
      <c r="U795" s="1240"/>
      <c r="V795" s="1240"/>
      <c r="W795" s="1240"/>
      <c r="X795" s="1240"/>
      <c r="Y795" s="1240"/>
      <c r="Z795" s="1240"/>
      <c r="AA795" s="1240"/>
    </row>
    <row r="796" spans="1:27" ht="12.75">
      <c r="A796" s="1234">
        <v>780</v>
      </c>
      <c r="B796" s="1240"/>
      <c r="C796" s="1240"/>
      <c r="D796" s="1240"/>
      <c r="E796" s="1240"/>
      <c r="F796" s="1240"/>
      <c r="G796" s="1240"/>
      <c r="H796" s="1240"/>
      <c r="I796" s="1240"/>
      <c r="J796" s="1240"/>
      <c r="K796" s="1240"/>
      <c r="L796" s="1240"/>
      <c r="M796" s="1240"/>
      <c r="N796" s="1240"/>
      <c r="O796" s="1240"/>
      <c r="P796" s="1240"/>
      <c r="Q796" s="1240"/>
      <c r="R796" s="1240"/>
      <c r="S796" s="1240"/>
      <c r="T796" s="1240"/>
      <c r="U796" s="1240"/>
      <c r="V796" s="1240"/>
      <c r="W796" s="1240"/>
      <c r="X796" s="1240"/>
      <c r="Y796" s="1240"/>
      <c r="Z796" s="1240"/>
      <c r="AA796" s="1240"/>
    </row>
    <row r="797" spans="1:27" ht="12.75">
      <c r="A797" s="1234">
        <v>781</v>
      </c>
      <c r="B797" s="1240"/>
      <c r="C797" s="1240"/>
      <c r="D797" s="1240"/>
      <c r="E797" s="1240"/>
      <c r="F797" s="1240"/>
      <c r="G797" s="1240"/>
      <c r="H797" s="1240"/>
      <c r="I797" s="1240"/>
      <c r="J797" s="1240"/>
      <c r="K797" s="1240"/>
      <c r="L797" s="1240"/>
      <c r="M797" s="1240"/>
      <c r="N797" s="1240"/>
      <c r="O797" s="1240"/>
      <c r="P797" s="1240"/>
      <c r="Q797" s="1240"/>
      <c r="R797" s="1240"/>
      <c r="S797" s="1240"/>
      <c r="T797" s="1240"/>
      <c r="U797" s="1240"/>
      <c r="V797" s="1240"/>
      <c r="W797" s="1240"/>
      <c r="X797" s="1240"/>
      <c r="Y797" s="1240"/>
      <c r="Z797" s="1240"/>
      <c r="AA797" s="1240"/>
    </row>
    <row r="798" spans="1:27" ht="12.75">
      <c r="A798" s="1234">
        <v>782</v>
      </c>
      <c r="B798" s="1240"/>
      <c r="C798" s="1240"/>
      <c r="D798" s="1240"/>
      <c r="E798" s="1240"/>
      <c r="F798" s="1240"/>
      <c r="G798" s="1240"/>
      <c r="H798" s="1240"/>
      <c r="I798" s="1240"/>
      <c r="J798" s="1240"/>
      <c r="K798" s="1240"/>
      <c r="L798" s="1240"/>
      <c r="M798" s="1240"/>
      <c r="N798" s="1240"/>
      <c r="O798" s="1240"/>
      <c r="P798" s="1240"/>
      <c r="Q798" s="1240"/>
      <c r="R798" s="1240"/>
      <c r="S798" s="1240"/>
      <c r="T798" s="1240"/>
      <c r="U798" s="1240"/>
      <c r="V798" s="1240"/>
      <c r="W798" s="1240"/>
      <c r="X798" s="1240"/>
      <c r="Y798" s="1240"/>
      <c r="Z798" s="1240"/>
      <c r="AA798" s="1240"/>
    </row>
    <row r="799" spans="1:27" ht="12.75">
      <c r="A799" s="1234">
        <v>783</v>
      </c>
      <c r="B799" s="1240"/>
      <c r="C799" s="1240"/>
      <c r="D799" s="1240"/>
      <c r="E799" s="1240"/>
      <c r="F799" s="1240"/>
      <c r="G799" s="1240"/>
      <c r="H799" s="1240"/>
      <c r="I799" s="1240"/>
      <c r="J799" s="1240"/>
      <c r="K799" s="1240"/>
      <c r="L799" s="1240"/>
      <c r="M799" s="1240"/>
      <c r="N799" s="1240"/>
      <c r="O799" s="1240"/>
      <c r="P799" s="1240"/>
      <c r="Q799" s="1240"/>
      <c r="R799" s="1240"/>
      <c r="S799" s="1240"/>
      <c r="T799" s="1240"/>
      <c r="U799" s="1240"/>
      <c r="V799" s="1240"/>
      <c r="W799" s="1240"/>
      <c r="X799" s="1240"/>
      <c r="Y799" s="1240"/>
      <c r="Z799" s="1240"/>
      <c r="AA799" s="1240"/>
    </row>
    <row r="800" spans="1:27" ht="12.75">
      <c r="A800" s="1234">
        <v>784</v>
      </c>
      <c r="B800" s="1240"/>
      <c r="C800" s="1240"/>
      <c r="D800" s="1240"/>
      <c r="E800" s="1240"/>
      <c r="F800" s="1240"/>
      <c r="G800" s="1240"/>
      <c r="H800" s="1240"/>
      <c r="I800" s="1240"/>
      <c r="J800" s="1240"/>
      <c r="K800" s="1240"/>
      <c r="L800" s="1240"/>
      <c r="M800" s="1240"/>
      <c r="N800" s="1240"/>
      <c r="O800" s="1240"/>
      <c r="P800" s="1240"/>
      <c r="Q800" s="1240"/>
      <c r="R800" s="1240"/>
      <c r="S800" s="1240"/>
      <c r="T800" s="1240"/>
      <c r="U800" s="1240"/>
      <c r="V800" s="1240"/>
      <c r="W800" s="1240"/>
      <c r="X800" s="1240"/>
      <c r="Y800" s="1240"/>
      <c r="Z800" s="1240"/>
      <c r="AA800" s="1240"/>
    </row>
    <row r="801" spans="1:27" ht="12.75">
      <c r="A801" s="1234">
        <v>785</v>
      </c>
      <c r="B801" s="1240"/>
      <c r="C801" s="1240"/>
      <c r="D801" s="1240"/>
      <c r="E801" s="1240"/>
      <c r="F801" s="1240"/>
      <c r="G801" s="1240"/>
      <c r="H801" s="1240"/>
      <c r="I801" s="1240"/>
      <c r="J801" s="1240"/>
      <c r="K801" s="1240"/>
      <c r="L801" s="1240"/>
      <c r="M801" s="1240"/>
      <c r="N801" s="1240"/>
      <c r="O801" s="1240"/>
      <c r="P801" s="1240"/>
      <c r="Q801" s="1240"/>
      <c r="R801" s="1240"/>
      <c r="S801" s="1240"/>
      <c r="T801" s="1240"/>
      <c r="U801" s="1240"/>
      <c r="V801" s="1240"/>
      <c r="W801" s="1240"/>
      <c r="X801" s="1240"/>
      <c r="Y801" s="1240"/>
      <c r="Z801" s="1240"/>
      <c r="AA801" s="1240"/>
    </row>
    <row r="802" spans="1:27" ht="12.75">
      <c r="A802" s="1234">
        <v>786</v>
      </c>
      <c r="B802" s="1240"/>
      <c r="C802" s="1240"/>
      <c r="D802" s="1240"/>
      <c r="E802" s="1240"/>
      <c r="F802" s="1240"/>
      <c r="G802" s="1240"/>
      <c r="H802" s="1240"/>
      <c r="I802" s="1240"/>
      <c r="J802" s="1240"/>
      <c r="K802" s="1240"/>
      <c r="L802" s="1240"/>
      <c r="M802" s="1240"/>
      <c r="N802" s="1240"/>
      <c r="O802" s="1240"/>
      <c r="P802" s="1240"/>
      <c r="Q802" s="1240"/>
      <c r="R802" s="1240"/>
      <c r="S802" s="1240"/>
      <c r="T802" s="1240"/>
      <c r="U802" s="1240"/>
      <c r="V802" s="1240"/>
      <c r="W802" s="1240"/>
      <c r="X802" s="1240"/>
      <c r="Y802" s="1240"/>
      <c r="Z802" s="1240"/>
      <c r="AA802" s="1240"/>
    </row>
    <row r="803" spans="1:27" ht="12.75">
      <c r="A803" s="1234">
        <v>787</v>
      </c>
      <c r="B803" s="1240"/>
      <c r="C803" s="1240"/>
      <c r="D803" s="1240"/>
      <c r="E803" s="1240"/>
      <c r="F803" s="1240"/>
      <c r="G803" s="1240"/>
      <c r="H803" s="1240"/>
      <c r="I803" s="1240"/>
      <c r="J803" s="1240"/>
      <c r="K803" s="1240"/>
      <c r="L803" s="1240"/>
      <c r="M803" s="1240"/>
      <c r="N803" s="1240"/>
      <c r="O803" s="1240"/>
      <c r="P803" s="1240"/>
      <c r="Q803" s="1240"/>
      <c r="R803" s="1240"/>
      <c r="S803" s="1240"/>
      <c r="T803" s="1240"/>
      <c r="U803" s="1240"/>
      <c r="V803" s="1240"/>
      <c r="W803" s="1240"/>
      <c r="X803" s="1240"/>
      <c r="Y803" s="1240"/>
      <c r="Z803" s="1240"/>
      <c r="AA803" s="1240"/>
    </row>
    <row r="804" spans="1:27" ht="12.75">
      <c r="A804" s="1234">
        <v>788</v>
      </c>
      <c r="B804" s="1240"/>
      <c r="C804" s="1240"/>
      <c r="D804" s="1240"/>
      <c r="E804" s="1240"/>
      <c r="F804" s="1240"/>
      <c r="G804" s="1240"/>
      <c r="H804" s="1240"/>
      <c r="I804" s="1240"/>
      <c r="J804" s="1240"/>
      <c r="K804" s="1240"/>
      <c r="L804" s="1240"/>
      <c r="M804" s="1240"/>
      <c r="N804" s="1240"/>
      <c r="O804" s="1240"/>
      <c r="P804" s="1240"/>
      <c r="Q804" s="1240"/>
      <c r="R804" s="1240"/>
      <c r="S804" s="1240"/>
      <c r="T804" s="1240"/>
      <c r="U804" s="1240"/>
      <c r="V804" s="1240"/>
      <c r="W804" s="1240"/>
      <c r="X804" s="1240"/>
      <c r="Y804" s="1240"/>
      <c r="Z804" s="1240"/>
      <c r="AA804" s="1240"/>
    </row>
    <row r="805" spans="1:27" ht="12.75">
      <c r="A805" s="1234">
        <v>789</v>
      </c>
      <c r="B805" s="1240"/>
      <c r="C805" s="1240"/>
      <c r="D805" s="1240"/>
      <c r="E805" s="1240"/>
      <c r="F805" s="1240"/>
      <c r="G805" s="1240"/>
      <c r="H805" s="1240"/>
      <c r="I805" s="1240"/>
      <c r="J805" s="1240"/>
      <c r="K805" s="1240"/>
      <c r="L805" s="1240"/>
      <c r="M805" s="1240"/>
      <c r="N805" s="1240"/>
      <c r="O805" s="1240"/>
      <c r="P805" s="1240"/>
      <c r="Q805" s="1240"/>
      <c r="R805" s="1240"/>
      <c r="S805" s="1240"/>
      <c r="T805" s="1240"/>
      <c r="U805" s="1240"/>
      <c r="V805" s="1240"/>
      <c r="W805" s="1240"/>
      <c r="X805" s="1240"/>
      <c r="Y805" s="1240"/>
      <c r="Z805" s="1240"/>
      <c r="AA805" s="1240"/>
    </row>
    <row r="806" spans="1:27" ht="12.75">
      <c r="A806" s="1234">
        <v>790</v>
      </c>
      <c r="B806" s="1240"/>
      <c r="C806" s="1240"/>
      <c r="D806" s="1240"/>
      <c r="E806" s="1240"/>
      <c r="F806" s="1240"/>
      <c r="G806" s="1240"/>
      <c r="H806" s="1240"/>
      <c r="I806" s="1240"/>
      <c r="J806" s="1240"/>
      <c r="K806" s="1240"/>
      <c r="L806" s="1240"/>
      <c r="M806" s="1240"/>
      <c r="N806" s="1240"/>
      <c r="O806" s="1240"/>
      <c r="P806" s="1240"/>
      <c r="Q806" s="1240"/>
      <c r="R806" s="1240"/>
      <c r="S806" s="1240"/>
      <c r="T806" s="1240"/>
      <c r="U806" s="1240"/>
      <c r="V806" s="1240"/>
      <c r="W806" s="1240"/>
      <c r="X806" s="1240"/>
      <c r="Y806" s="1240"/>
      <c r="Z806" s="1240"/>
      <c r="AA806" s="1240"/>
    </row>
    <row r="807" spans="1:27" ht="12.75">
      <c r="A807" s="1234">
        <v>791</v>
      </c>
      <c r="B807" s="1240"/>
      <c r="C807" s="1240"/>
      <c r="D807" s="1240"/>
      <c r="E807" s="1240"/>
      <c r="F807" s="1240"/>
      <c r="G807" s="1240"/>
      <c r="H807" s="1240"/>
      <c r="I807" s="1240"/>
      <c r="J807" s="1240"/>
      <c r="K807" s="1240"/>
      <c r="L807" s="1240"/>
      <c r="M807" s="1240"/>
      <c r="N807" s="1240"/>
      <c r="O807" s="1240"/>
      <c r="P807" s="1240"/>
      <c r="Q807" s="1240"/>
      <c r="R807" s="1240"/>
      <c r="S807" s="1240"/>
      <c r="T807" s="1240"/>
      <c r="U807" s="1240"/>
      <c r="V807" s="1240"/>
      <c r="W807" s="1240"/>
      <c r="X807" s="1240"/>
      <c r="Y807" s="1240"/>
      <c r="Z807" s="1240"/>
      <c r="AA807" s="1240"/>
    </row>
    <row r="808" spans="1:27" ht="12.75">
      <c r="A808" s="1234">
        <v>792</v>
      </c>
      <c r="B808" s="1240"/>
      <c r="C808" s="1240"/>
      <c r="D808" s="1240"/>
      <c r="E808" s="1240"/>
      <c r="F808" s="1240"/>
      <c r="G808" s="1240"/>
      <c r="H808" s="1240"/>
      <c r="I808" s="1240"/>
      <c r="J808" s="1240"/>
      <c r="K808" s="1240"/>
      <c r="L808" s="1240"/>
      <c r="M808" s="1240"/>
      <c r="N808" s="1240"/>
      <c r="O808" s="1240"/>
      <c r="P808" s="1240"/>
      <c r="Q808" s="1240"/>
      <c r="R808" s="1240"/>
      <c r="S808" s="1240"/>
      <c r="T808" s="1240"/>
      <c r="U808" s="1240"/>
      <c r="V808" s="1240"/>
      <c r="W808" s="1240"/>
      <c r="X808" s="1240"/>
      <c r="Y808" s="1240"/>
      <c r="Z808" s="1240"/>
      <c r="AA808" s="1240"/>
    </row>
    <row r="809" spans="1:27" ht="12.75">
      <c r="A809" s="1234">
        <v>793</v>
      </c>
      <c r="B809" s="1240"/>
      <c r="C809" s="1240"/>
      <c r="D809" s="1240"/>
      <c r="E809" s="1240"/>
      <c r="F809" s="1240"/>
      <c r="G809" s="1240"/>
      <c r="H809" s="1240"/>
      <c r="I809" s="1240"/>
      <c r="J809" s="1240"/>
      <c r="K809" s="1240"/>
      <c r="L809" s="1240"/>
      <c r="M809" s="1240"/>
      <c r="N809" s="1240"/>
      <c r="O809" s="1240"/>
      <c r="P809" s="1240"/>
      <c r="Q809" s="1240"/>
      <c r="R809" s="1240"/>
      <c r="S809" s="1240"/>
      <c r="T809" s="1240"/>
      <c r="U809" s="1240"/>
      <c r="V809" s="1240"/>
      <c r="W809" s="1240"/>
      <c r="X809" s="1240"/>
      <c r="Y809" s="1240"/>
      <c r="Z809" s="1240"/>
      <c r="AA809" s="1240"/>
    </row>
    <row r="810" spans="1:27" ht="12.75">
      <c r="A810" s="1234">
        <v>794</v>
      </c>
      <c r="B810" s="1240"/>
      <c r="C810" s="1240"/>
      <c r="D810" s="1240"/>
      <c r="E810" s="1240"/>
      <c r="F810" s="1240"/>
      <c r="G810" s="1240"/>
      <c r="H810" s="1240"/>
      <c r="I810" s="1240"/>
      <c r="J810" s="1240"/>
      <c r="K810" s="1240"/>
      <c r="L810" s="1240"/>
      <c r="M810" s="1240"/>
      <c r="N810" s="1240"/>
      <c r="O810" s="1240"/>
      <c r="P810" s="1240"/>
      <c r="Q810" s="1240"/>
      <c r="R810" s="1240"/>
      <c r="S810" s="1240"/>
      <c r="T810" s="1240"/>
      <c r="U810" s="1240"/>
      <c r="V810" s="1240"/>
      <c r="W810" s="1240"/>
      <c r="X810" s="1240"/>
      <c r="Y810" s="1240"/>
      <c r="Z810" s="1240"/>
      <c r="AA810" s="1240"/>
    </row>
    <row r="811" spans="1:27" ht="12.75">
      <c r="A811" s="1234">
        <v>795</v>
      </c>
      <c r="B811" s="1240"/>
      <c r="C811" s="1240"/>
      <c r="D811" s="1240"/>
      <c r="E811" s="1240"/>
      <c r="F811" s="1240"/>
      <c r="G811" s="1240"/>
      <c r="H811" s="1240"/>
      <c r="I811" s="1240"/>
      <c r="J811" s="1240"/>
      <c r="K811" s="1240"/>
      <c r="L811" s="1240"/>
      <c r="M811" s="1240"/>
      <c r="N811" s="1240"/>
      <c r="O811" s="1240"/>
      <c r="P811" s="1240"/>
      <c r="Q811" s="1240"/>
      <c r="R811" s="1240"/>
      <c r="S811" s="1240"/>
      <c r="T811" s="1240"/>
      <c r="U811" s="1240"/>
      <c r="V811" s="1240"/>
      <c r="W811" s="1240"/>
      <c r="X811" s="1240"/>
      <c r="Y811" s="1240"/>
      <c r="Z811" s="1240"/>
      <c r="AA811" s="1240"/>
    </row>
    <row r="812" spans="1:27" ht="12.75">
      <c r="A812" s="1234">
        <v>796</v>
      </c>
      <c r="B812" s="1240"/>
      <c r="C812" s="1240"/>
      <c r="D812" s="1240"/>
      <c r="E812" s="1240"/>
      <c r="F812" s="1240"/>
      <c r="G812" s="1240"/>
      <c r="H812" s="1240"/>
      <c r="I812" s="1240"/>
      <c r="J812" s="1240"/>
      <c r="K812" s="1240"/>
      <c r="L812" s="1240"/>
      <c r="M812" s="1240"/>
      <c r="N812" s="1240"/>
      <c r="O812" s="1240"/>
      <c r="P812" s="1240"/>
      <c r="Q812" s="1240"/>
      <c r="R812" s="1240"/>
      <c r="S812" s="1240"/>
      <c r="T812" s="1240"/>
      <c r="U812" s="1240"/>
      <c r="V812" s="1240"/>
      <c r="W812" s="1240"/>
      <c r="X812" s="1240"/>
      <c r="Y812" s="1240"/>
      <c r="Z812" s="1240"/>
      <c r="AA812" s="1240"/>
    </row>
    <row r="813" spans="1:27" ht="12.75">
      <c r="A813" s="1234">
        <v>797</v>
      </c>
      <c r="B813" s="1240"/>
      <c r="C813" s="1240"/>
      <c r="D813" s="1240"/>
      <c r="E813" s="1240"/>
      <c r="F813" s="1240"/>
      <c r="G813" s="1240"/>
      <c r="H813" s="1240"/>
      <c r="I813" s="1240"/>
      <c r="J813" s="1240"/>
      <c r="K813" s="1240"/>
      <c r="L813" s="1240"/>
      <c r="M813" s="1240"/>
      <c r="N813" s="1240"/>
      <c r="O813" s="1240"/>
      <c r="P813" s="1240"/>
      <c r="Q813" s="1240"/>
      <c r="R813" s="1240"/>
      <c r="S813" s="1240"/>
      <c r="T813" s="1240"/>
      <c r="U813" s="1240"/>
      <c r="V813" s="1240"/>
      <c r="W813" s="1240"/>
      <c r="X813" s="1240"/>
      <c r="Y813" s="1240"/>
      <c r="Z813" s="1240"/>
      <c r="AA813" s="1240"/>
    </row>
    <row r="814" spans="1:27" ht="12.75">
      <c r="A814" s="1234">
        <v>798</v>
      </c>
      <c r="B814" s="1240"/>
      <c r="C814" s="1240"/>
      <c r="D814" s="1240"/>
      <c r="E814" s="1240"/>
      <c r="F814" s="1240"/>
      <c r="G814" s="1240"/>
      <c r="H814" s="1240"/>
      <c r="I814" s="1240"/>
      <c r="J814" s="1240"/>
      <c r="K814" s="1240"/>
      <c r="L814" s="1240"/>
      <c r="M814" s="1240"/>
      <c r="N814" s="1240"/>
      <c r="O814" s="1240"/>
      <c r="P814" s="1240"/>
      <c r="Q814" s="1240"/>
      <c r="R814" s="1240"/>
      <c r="S814" s="1240"/>
      <c r="T814" s="1240"/>
      <c r="U814" s="1240"/>
      <c r="V814" s="1240"/>
      <c r="W814" s="1240"/>
      <c r="X814" s="1240"/>
      <c r="Y814" s="1240"/>
      <c r="Z814" s="1240"/>
      <c r="AA814" s="1240"/>
    </row>
    <row r="815" spans="1:27" ht="12.75">
      <c r="A815" s="1234">
        <v>799</v>
      </c>
      <c r="B815" s="1240"/>
      <c r="C815" s="1240"/>
      <c r="D815" s="1240"/>
      <c r="E815" s="1240"/>
      <c r="F815" s="1240"/>
      <c r="G815" s="1240"/>
      <c r="H815" s="1240"/>
      <c r="I815" s="1240"/>
      <c r="J815" s="1240"/>
      <c r="K815" s="1240"/>
      <c r="L815" s="1240"/>
      <c r="M815" s="1240"/>
      <c r="N815" s="1240"/>
      <c r="O815" s="1240"/>
      <c r="P815" s="1240"/>
      <c r="Q815" s="1240"/>
      <c r="R815" s="1240"/>
      <c r="S815" s="1240"/>
      <c r="T815" s="1240"/>
      <c r="U815" s="1240"/>
      <c r="V815" s="1240"/>
      <c r="W815" s="1240"/>
      <c r="X815" s="1240"/>
      <c r="Y815" s="1240"/>
      <c r="Z815" s="1240"/>
      <c r="AA815" s="1240"/>
    </row>
    <row r="816" spans="1:27" ht="12.75">
      <c r="A816" s="1234">
        <v>800</v>
      </c>
      <c r="B816" s="1240"/>
      <c r="C816" s="1240"/>
      <c r="D816" s="1240"/>
      <c r="E816" s="1240"/>
      <c r="F816" s="1240"/>
      <c r="G816" s="1240"/>
      <c r="H816" s="1240"/>
      <c r="I816" s="1240"/>
      <c r="J816" s="1240"/>
      <c r="K816" s="1240"/>
      <c r="L816" s="1240"/>
      <c r="M816" s="1240"/>
      <c r="N816" s="1240"/>
      <c r="O816" s="1240"/>
      <c r="P816" s="1240"/>
      <c r="Q816" s="1240"/>
      <c r="R816" s="1240"/>
      <c r="S816" s="1240"/>
      <c r="T816" s="1240"/>
      <c r="U816" s="1240"/>
      <c r="V816" s="1240"/>
      <c r="W816" s="1240"/>
      <c r="X816" s="1240"/>
      <c r="Y816" s="1240"/>
      <c r="Z816" s="1240"/>
      <c r="AA816" s="1240"/>
    </row>
    <row r="817" spans="1:27" ht="12.75">
      <c r="A817" s="1234">
        <v>801</v>
      </c>
      <c r="B817" s="1240"/>
      <c r="C817" s="1240"/>
      <c r="D817" s="1240"/>
      <c r="E817" s="1240"/>
      <c r="F817" s="1240"/>
      <c r="G817" s="1240"/>
      <c r="H817" s="1240"/>
      <c r="I817" s="1240"/>
      <c r="J817" s="1240"/>
      <c r="K817" s="1240"/>
      <c r="L817" s="1240"/>
      <c r="M817" s="1240"/>
      <c r="N817" s="1240"/>
      <c r="O817" s="1240"/>
      <c r="P817" s="1240"/>
      <c r="Q817" s="1240"/>
      <c r="R817" s="1240"/>
      <c r="S817" s="1240"/>
      <c r="T817" s="1240"/>
      <c r="U817" s="1240"/>
      <c r="V817" s="1240"/>
      <c r="W817" s="1240"/>
      <c r="X817" s="1240"/>
      <c r="Y817" s="1240"/>
      <c r="Z817" s="1240"/>
      <c r="AA817" s="1240"/>
    </row>
    <row r="818" spans="1:27" ht="12.75">
      <c r="A818" s="1234">
        <v>802</v>
      </c>
      <c r="B818" s="1240"/>
      <c r="C818" s="1240"/>
      <c r="D818" s="1240"/>
      <c r="E818" s="1240"/>
      <c r="F818" s="1240"/>
      <c r="G818" s="1240"/>
      <c r="H818" s="1240"/>
      <c r="I818" s="1240"/>
      <c r="J818" s="1240"/>
      <c r="K818" s="1240"/>
      <c r="L818" s="1240"/>
      <c r="M818" s="1240"/>
      <c r="N818" s="1240"/>
      <c r="O818" s="1240"/>
      <c r="P818" s="1240"/>
      <c r="Q818" s="1240"/>
      <c r="R818" s="1240"/>
      <c r="S818" s="1240"/>
      <c r="T818" s="1240"/>
      <c r="U818" s="1240"/>
      <c r="V818" s="1240"/>
      <c r="W818" s="1240"/>
      <c r="X818" s="1240"/>
      <c r="Y818" s="1240"/>
      <c r="Z818" s="1240"/>
      <c r="AA818" s="1240"/>
    </row>
    <row r="819" spans="1:27" ht="12.75">
      <c r="A819" s="1234">
        <v>803</v>
      </c>
      <c r="B819" s="1240"/>
      <c r="C819" s="1240"/>
      <c r="D819" s="1240"/>
      <c r="E819" s="1240"/>
      <c r="F819" s="1240"/>
      <c r="G819" s="1240"/>
      <c r="H819" s="1240"/>
      <c r="I819" s="1240"/>
      <c r="J819" s="1240"/>
      <c r="K819" s="1240"/>
      <c r="L819" s="1240"/>
      <c r="M819" s="1240"/>
      <c r="N819" s="1240"/>
      <c r="O819" s="1240"/>
      <c r="P819" s="1240"/>
      <c r="Q819" s="1240"/>
      <c r="R819" s="1240"/>
      <c r="S819" s="1240"/>
      <c r="T819" s="1240"/>
      <c r="U819" s="1240"/>
      <c r="V819" s="1240"/>
      <c r="W819" s="1240"/>
      <c r="X819" s="1240"/>
      <c r="Y819" s="1240"/>
      <c r="Z819" s="1240"/>
      <c r="AA819" s="1240"/>
    </row>
    <row r="820" spans="1:27" ht="12.75">
      <c r="A820" s="1234">
        <v>804</v>
      </c>
      <c r="B820" s="1240"/>
      <c r="C820" s="1240"/>
      <c r="D820" s="1240"/>
      <c r="E820" s="1240"/>
      <c r="F820" s="1240"/>
      <c r="G820" s="1240"/>
      <c r="H820" s="1240"/>
      <c r="I820" s="1240"/>
      <c r="J820" s="1240"/>
      <c r="K820" s="1240"/>
      <c r="L820" s="1240"/>
      <c r="M820" s="1240"/>
      <c r="N820" s="1240"/>
      <c r="O820" s="1240"/>
      <c r="P820" s="1240"/>
      <c r="Q820" s="1240"/>
      <c r="R820" s="1240"/>
      <c r="S820" s="1240"/>
      <c r="T820" s="1240"/>
      <c r="U820" s="1240"/>
      <c r="V820" s="1240"/>
      <c r="W820" s="1240"/>
      <c r="X820" s="1240"/>
      <c r="Y820" s="1240"/>
      <c r="Z820" s="1240"/>
      <c r="AA820" s="1240"/>
    </row>
    <row r="821" spans="1:27" ht="12.75">
      <c r="A821" s="1234">
        <v>805</v>
      </c>
      <c r="B821" s="1240"/>
      <c r="C821" s="1240"/>
      <c r="D821" s="1240"/>
      <c r="E821" s="1240"/>
      <c r="F821" s="1240"/>
      <c r="G821" s="1240"/>
      <c r="H821" s="1240"/>
      <c r="I821" s="1240"/>
      <c r="J821" s="1240"/>
      <c r="K821" s="1240"/>
      <c r="L821" s="1240"/>
      <c r="M821" s="1240"/>
      <c r="N821" s="1240"/>
      <c r="O821" s="1240"/>
      <c r="P821" s="1240"/>
      <c r="Q821" s="1240"/>
      <c r="R821" s="1240"/>
      <c r="S821" s="1240"/>
      <c r="T821" s="1240"/>
      <c r="U821" s="1240"/>
      <c r="V821" s="1240"/>
      <c r="W821" s="1240"/>
      <c r="X821" s="1240"/>
      <c r="Y821" s="1240"/>
      <c r="Z821" s="1240"/>
      <c r="AA821" s="1240"/>
    </row>
    <row r="822" spans="1:27" ht="12.75">
      <c r="A822" s="1234">
        <v>806</v>
      </c>
      <c r="B822" s="1240"/>
      <c r="C822" s="1240"/>
      <c r="D822" s="1240"/>
      <c r="E822" s="1240"/>
      <c r="F822" s="1240"/>
      <c r="G822" s="1240"/>
      <c r="H822" s="1240"/>
      <c r="I822" s="1240"/>
      <c r="J822" s="1240"/>
      <c r="K822" s="1240"/>
      <c r="L822" s="1240"/>
      <c r="M822" s="1240"/>
      <c r="N822" s="1240"/>
      <c r="O822" s="1240"/>
      <c r="P822" s="1240"/>
      <c r="Q822" s="1240"/>
      <c r="R822" s="1240"/>
      <c r="S822" s="1240"/>
      <c r="T822" s="1240"/>
      <c r="U822" s="1240"/>
      <c r="V822" s="1240"/>
      <c r="W822" s="1240"/>
      <c r="X822" s="1240"/>
      <c r="Y822" s="1240"/>
      <c r="Z822" s="1240"/>
      <c r="AA822" s="1240"/>
    </row>
    <row r="823" spans="1:27" ht="12.75">
      <c r="A823" s="1234">
        <v>807</v>
      </c>
      <c r="B823" s="1240"/>
      <c r="C823" s="1240"/>
      <c r="D823" s="1240"/>
      <c r="E823" s="1240"/>
      <c r="F823" s="1240"/>
      <c r="G823" s="1240"/>
      <c r="H823" s="1240"/>
      <c r="I823" s="1240"/>
      <c r="J823" s="1240"/>
      <c r="K823" s="1240"/>
      <c r="L823" s="1240"/>
      <c r="M823" s="1240"/>
      <c r="N823" s="1240"/>
      <c r="O823" s="1240"/>
      <c r="P823" s="1240"/>
      <c r="Q823" s="1240"/>
      <c r="R823" s="1240"/>
      <c r="S823" s="1240"/>
      <c r="T823" s="1240"/>
      <c r="U823" s="1240"/>
      <c r="V823" s="1240"/>
      <c r="W823" s="1240"/>
      <c r="X823" s="1240"/>
      <c r="Y823" s="1240"/>
      <c r="Z823" s="1240"/>
      <c r="AA823" s="1240"/>
    </row>
    <row r="824" spans="1:27" ht="12.75">
      <c r="A824" s="1234">
        <v>808</v>
      </c>
      <c r="B824" s="1240"/>
      <c r="C824" s="1240"/>
      <c r="D824" s="1240"/>
      <c r="E824" s="1240"/>
      <c r="F824" s="1240"/>
      <c r="G824" s="1240"/>
      <c r="H824" s="1240"/>
      <c r="I824" s="1240"/>
      <c r="J824" s="1240"/>
      <c r="K824" s="1240"/>
      <c r="L824" s="1240"/>
      <c r="M824" s="1240"/>
      <c r="N824" s="1240"/>
      <c r="O824" s="1240"/>
      <c r="P824" s="1240"/>
      <c r="Q824" s="1240"/>
      <c r="R824" s="1240"/>
      <c r="S824" s="1240"/>
      <c r="T824" s="1240"/>
      <c r="U824" s="1240"/>
      <c r="V824" s="1240"/>
      <c r="W824" s="1240"/>
      <c r="X824" s="1240"/>
      <c r="Y824" s="1240"/>
      <c r="Z824" s="1240"/>
      <c r="AA824" s="1240"/>
    </row>
    <row r="825" spans="1:27" ht="12.75">
      <c r="A825" s="1234">
        <v>809</v>
      </c>
      <c r="B825" s="1240"/>
      <c r="C825" s="1240"/>
      <c r="D825" s="1240"/>
      <c r="E825" s="1240"/>
      <c r="F825" s="1240"/>
      <c r="G825" s="1240"/>
      <c r="H825" s="1240"/>
      <c r="I825" s="1240"/>
      <c r="J825" s="1240"/>
      <c r="K825" s="1240"/>
      <c r="L825" s="1240"/>
      <c r="M825" s="1240"/>
      <c r="N825" s="1240"/>
      <c r="O825" s="1240"/>
      <c r="P825" s="1240"/>
      <c r="Q825" s="1240"/>
      <c r="R825" s="1240"/>
      <c r="S825" s="1240"/>
      <c r="T825" s="1240"/>
      <c r="U825" s="1240"/>
      <c r="V825" s="1240"/>
      <c r="W825" s="1240"/>
      <c r="X825" s="1240"/>
      <c r="Y825" s="1240"/>
      <c r="Z825" s="1240"/>
      <c r="AA825" s="1240"/>
    </row>
    <row r="826" spans="1:27" ht="12.75">
      <c r="A826" s="1234">
        <v>810</v>
      </c>
      <c r="B826" s="1240"/>
      <c r="C826" s="1240"/>
      <c r="D826" s="1240"/>
      <c r="E826" s="1240"/>
      <c r="F826" s="1240"/>
      <c r="G826" s="1240"/>
      <c r="H826" s="1240"/>
      <c r="I826" s="1240"/>
      <c r="J826" s="1240"/>
      <c r="K826" s="1240"/>
      <c r="L826" s="1240"/>
      <c r="M826" s="1240"/>
      <c r="N826" s="1240"/>
      <c r="O826" s="1240"/>
      <c r="P826" s="1240"/>
      <c r="Q826" s="1240"/>
      <c r="R826" s="1240"/>
      <c r="S826" s="1240"/>
      <c r="T826" s="1240"/>
      <c r="U826" s="1240"/>
      <c r="V826" s="1240"/>
      <c r="W826" s="1240"/>
      <c r="X826" s="1240"/>
      <c r="Y826" s="1240"/>
      <c r="Z826" s="1240"/>
      <c r="AA826" s="1240"/>
    </row>
    <row r="827" spans="1:27" ht="12.75">
      <c r="A827" s="1234">
        <v>811</v>
      </c>
      <c r="B827" s="1240"/>
      <c r="C827" s="1240"/>
      <c r="D827" s="1240"/>
      <c r="E827" s="1240"/>
      <c r="F827" s="1240"/>
      <c r="G827" s="1240"/>
      <c r="H827" s="1240"/>
      <c r="I827" s="1240"/>
      <c r="J827" s="1240"/>
      <c r="K827" s="1240"/>
      <c r="L827" s="1240"/>
      <c r="M827" s="1240"/>
      <c r="N827" s="1240"/>
      <c r="O827" s="1240"/>
      <c r="P827" s="1240"/>
      <c r="Q827" s="1240"/>
      <c r="R827" s="1240"/>
      <c r="S827" s="1240"/>
      <c r="T827" s="1240"/>
      <c r="U827" s="1240"/>
      <c r="V827" s="1240"/>
      <c r="W827" s="1240"/>
      <c r="X827" s="1240"/>
      <c r="Y827" s="1240"/>
      <c r="Z827" s="1240"/>
      <c r="AA827" s="1240"/>
    </row>
    <row r="828" spans="1:27" ht="12.75">
      <c r="A828" s="1234">
        <v>812</v>
      </c>
      <c r="B828" s="1240"/>
      <c r="C828" s="1240"/>
      <c r="D828" s="1240"/>
      <c r="E828" s="1240"/>
      <c r="F828" s="1240"/>
      <c r="G828" s="1240"/>
      <c r="H828" s="1240"/>
      <c r="I828" s="1240"/>
      <c r="J828" s="1240"/>
      <c r="K828" s="1240"/>
      <c r="L828" s="1240"/>
      <c r="M828" s="1240"/>
      <c r="N828" s="1240"/>
      <c r="O828" s="1240"/>
      <c r="P828" s="1240"/>
      <c r="Q828" s="1240"/>
      <c r="R828" s="1240"/>
      <c r="S828" s="1240"/>
      <c r="T828" s="1240"/>
      <c r="U828" s="1240"/>
      <c r="V828" s="1240"/>
      <c r="W828" s="1240"/>
      <c r="X828" s="1240"/>
      <c r="Y828" s="1240"/>
      <c r="Z828" s="1240"/>
      <c r="AA828" s="1240"/>
    </row>
    <row r="829" spans="1:27" ht="12.75">
      <c r="A829" s="1234">
        <v>813</v>
      </c>
      <c r="B829" s="1240"/>
      <c r="C829" s="1240"/>
      <c r="D829" s="1240"/>
      <c r="E829" s="1240"/>
      <c r="F829" s="1240"/>
      <c r="G829" s="1240"/>
      <c r="H829" s="1240"/>
      <c r="I829" s="1240"/>
      <c r="J829" s="1240"/>
      <c r="K829" s="1240"/>
      <c r="L829" s="1240"/>
      <c r="M829" s="1240"/>
      <c r="N829" s="1240"/>
      <c r="O829" s="1240"/>
      <c r="P829" s="1240"/>
      <c r="Q829" s="1240"/>
      <c r="R829" s="1240"/>
      <c r="S829" s="1240"/>
      <c r="T829" s="1240"/>
      <c r="U829" s="1240"/>
      <c r="V829" s="1240"/>
      <c r="W829" s="1240"/>
      <c r="X829" s="1240"/>
      <c r="Y829" s="1240"/>
      <c r="Z829" s="1240"/>
      <c r="AA829" s="1240"/>
    </row>
    <row r="830" spans="1:27" ht="12.75">
      <c r="A830" s="1234">
        <v>814</v>
      </c>
      <c r="B830" s="1240"/>
      <c r="C830" s="1240"/>
      <c r="D830" s="1240"/>
      <c r="E830" s="1240"/>
      <c r="F830" s="1240"/>
      <c r="G830" s="1240"/>
      <c r="H830" s="1240"/>
      <c r="I830" s="1240"/>
      <c r="J830" s="1240"/>
      <c r="K830" s="1240"/>
      <c r="L830" s="1240"/>
      <c r="M830" s="1240"/>
      <c r="N830" s="1240"/>
      <c r="O830" s="1240"/>
      <c r="P830" s="1240"/>
      <c r="Q830" s="1240"/>
      <c r="R830" s="1240"/>
      <c r="S830" s="1240"/>
      <c r="T830" s="1240"/>
      <c r="U830" s="1240"/>
      <c r="V830" s="1240"/>
      <c r="W830" s="1240"/>
      <c r="X830" s="1240"/>
      <c r="Y830" s="1240"/>
      <c r="Z830" s="1240"/>
      <c r="AA830" s="1240"/>
    </row>
    <row r="831" spans="1:27" ht="12.75">
      <c r="A831" s="1234">
        <v>815</v>
      </c>
      <c r="B831" s="1240"/>
      <c r="C831" s="1240"/>
      <c r="D831" s="1240"/>
      <c r="E831" s="1240"/>
      <c r="F831" s="1240"/>
      <c r="G831" s="1240"/>
      <c r="H831" s="1240"/>
      <c r="I831" s="1240"/>
      <c r="J831" s="1240"/>
      <c r="K831" s="1240"/>
      <c r="L831" s="1240"/>
      <c r="M831" s="1240"/>
      <c r="N831" s="1240"/>
      <c r="O831" s="1240"/>
      <c r="P831" s="1240"/>
      <c r="Q831" s="1240"/>
      <c r="R831" s="1240"/>
      <c r="S831" s="1240"/>
      <c r="T831" s="1240"/>
      <c r="U831" s="1240"/>
      <c r="V831" s="1240"/>
      <c r="W831" s="1240"/>
      <c r="X831" s="1240"/>
      <c r="Y831" s="1240"/>
      <c r="Z831" s="1240"/>
      <c r="AA831" s="1240"/>
    </row>
    <row r="832" spans="1:27" ht="12.75">
      <c r="A832" s="1234">
        <v>816</v>
      </c>
      <c r="B832" s="1240"/>
      <c r="C832" s="1240"/>
      <c r="D832" s="1240"/>
      <c r="E832" s="1240"/>
      <c r="F832" s="1240"/>
      <c r="G832" s="1240"/>
      <c r="H832" s="1240"/>
      <c r="I832" s="1240"/>
      <c r="J832" s="1240"/>
      <c r="K832" s="1240"/>
      <c r="L832" s="1240"/>
      <c r="M832" s="1240"/>
      <c r="N832" s="1240"/>
      <c r="O832" s="1240"/>
      <c r="P832" s="1240"/>
      <c r="Q832" s="1240"/>
      <c r="R832" s="1240"/>
      <c r="S832" s="1240"/>
      <c r="T832" s="1240"/>
      <c r="U832" s="1240"/>
      <c r="V832" s="1240"/>
      <c r="W832" s="1240"/>
      <c r="X832" s="1240"/>
      <c r="Y832" s="1240"/>
      <c r="Z832" s="1240"/>
      <c r="AA832" s="1240"/>
    </row>
    <row r="833" spans="1:27" ht="12.75">
      <c r="A833" s="1234">
        <v>817</v>
      </c>
      <c r="B833" s="1240"/>
      <c r="C833" s="1240"/>
      <c r="D833" s="1240"/>
      <c r="E833" s="1240"/>
      <c r="F833" s="1240"/>
      <c r="G833" s="1240"/>
      <c r="H833" s="1240"/>
      <c r="I833" s="1240"/>
      <c r="J833" s="1240"/>
      <c r="K833" s="1240"/>
      <c r="L833" s="1240"/>
      <c r="M833" s="1240"/>
      <c r="N833" s="1240"/>
      <c r="O833" s="1240"/>
      <c r="P833" s="1240"/>
      <c r="Q833" s="1240"/>
      <c r="R833" s="1240"/>
      <c r="S833" s="1240"/>
      <c r="T833" s="1240"/>
      <c r="U833" s="1240"/>
      <c r="V833" s="1240"/>
      <c r="W833" s="1240"/>
      <c r="X833" s="1240"/>
      <c r="Y833" s="1240"/>
      <c r="Z833" s="1240"/>
      <c r="AA833" s="1240"/>
    </row>
    <row r="834" spans="1:27" ht="12.75">
      <c r="A834" s="1234">
        <v>818</v>
      </c>
      <c r="B834" s="1240"/>
      <c r="C834" s="1240"/>
      <c r="D834" s="1240"/>
      <c r="E834" s="1240"/>
      <c r="F834" s="1240"/>
      <c r="G834" s="1240"/>
      <c r="H834" s="1240"/>
      <c r="I834" s="1240"/>
      <c r="J834" s="1240"/>
      <c r="K834" s="1240"/>
      <c r="L834" s="1240"/>
      <c r="M834" s="1240"/>
      <c r="N834" s="1240"/>
      <c r="O834" s="1240"/>
      <c r="P834" s="1240"/>
      <c r="Q834" s="1240"/>
      <c r="R834" s="1240"/>
      <c r="S834" s="1240"/>
      <c r="T834" s="1240"/>
      <c r="U834" s="1240"/>
      <c r="V834" s="1240"/>
      <c r="W834" s="1240"/>
      <c r="X834" s="1240"/>
      <c r="Y834" s="1240"/>
      <c r="Z834" s="1240"/>
      <c r="AA834" s="1240"/>
    </row>
    <row r="835" spans="1:27" ht="12.75">
      <c r="A835" s="1234">
        <v>819</v>
      </c>
      <c r="B835" s="1240"/>
      <c r="C835" s="1240"/>
      <c r="D835" s="1240"/>
      <c r="E835" s="1240"/>
      <c r="F835" s="1240"/>
      <c r="G835" s="1240"/>
      <c r="H835" s="1240"/>
      <c r="I835" s="1240"/>
      <c r="J835" s="1240"/>
      <c r="K835" s="1240"/>
      <c r="L835" s="1240"/>
      <c r="M835" s="1240"/>
      <c r="N835" s="1240"/>
      <c r="O835" s="1240"/>
      <c r="P835" s="1240"/>
      <c r="Q835" s="1240"/>
      <c r="R835" s="1240"/>
      <c r="S835" s="1240"/>
      <c r="T835" s="1240"/>
      <c r="U835" s="1240"/>
      <c r="V835" s="1240"/>
      <c r="W835" s="1240"/>
      <c r="X835" s="1240"/>
      <c r="Y835" s="1240"/>
      <c r="Z835" s="1240"/>
      <c r="AA835" s="1240"/>
    </row>
    <row r="836" spans="1:27" ht="12.75">
      <c r="A836" s="1234">
        <v>820</v>
      </c>
      <c r="B836" s="1240"/>
      <c r="C836" s="1240"/>
      <c r="D836" s="1240"/>
      <c r="E836" s="1240"/>
      <c r="F836" s="1240"/>
      <c r="G836" s="1240"/>
      <c r="H836" s="1240"/>
      <c r="I836" s="1240"/>
      <c r="J836" s="1240"/>
      <c r="K836" s="1240"/>
      <c r="L836" s="1240"/>
      <c r="M836" s="1240"/>
      <c r="N836" s="1240"/>
      <c r="O836" s="1240"/>
      <c r="P836" s="1240"/>
      <c r="Q836" s="1240"/>
      <c r="R836" s="1240"/>
      <c r="S836" s="1240"/>
      <c r="T836" s="1240"/>
      <c r="U836" s="1240"/>
      <c r="V836" s="1240"/>
      <c r="W836" s="1240"/>
      <c r="X836" s="1240"/>
      <c r="Y836" s="1240"/>
      <c r="Z836" s="1240"/>
      <c r="AA836" s="1240"/>
    </row>
    <row r="837" spans="1:27" ht="12.75">
      <c r="A837" s="1234">
        <v>821</v>
      </c>
      <c r="B837" s="1240"/>
      <c r="C837" s="1240"/>
      <c r="D837" s="1240"/>
      <c r="E837" s="1240"/>
      <c r="F837" s="1240"/>
      <c r="G837" s="1240"/>
      <c r="H837" s="1240"/>
      <c r="I837" s="1240"/>
      <c r="J837" s="1240"/>
      <c r="K837" s="1240"/>
      <c r="L837" s="1240"/>
      <c r="M837" s="1240"/>
      <c r="N837" s="1240"/>
      <c r="O837" s="1240"/>
      <c r="P837" s="1240"/>
      <c r="Q837" s="1240"/>
      <c r="R837" s="1240"/>
      <c r="S837" s="1240"/>
      <c r="T837" s="1240"/>
      <c r="U837" s="1240"/>
      <c r="V837" s="1240"/>
      <c r="W837" s="1240"/>
      <c r="X837" s="1240"/>
      <c r="Y837" s="1240"/>
      <c r="Z837" s="1240"/>
      <c r="AA837" s="1240"/>
    </row>
    <row r="838" spans="1:27" ht="12.75">
      <c r="A838" s="1234">
        <v>822</v>
      </c>
      <c r="B838" s="1240"/>
      <c r="C838" s="1240"/>
      <c r="D838" s="1240"/>
      <c r="E838" s="1240"/>
      <c r="F838" s="1240"/>
      <c r="G838" s="1240"/>
      <c r="H838" s="1240"/>
      <c r="I838" s="1240"/>
      <c r="J838" s="1240"/>
      <c r="K838" s="1240"/>
      <c r="L838" s="1240"/>
      <c r="M838" s="1240"/>
      <c r="N838" s="1240"/>
      <c r="O838" s="1240"/>
      <c r="P838" s="1240"/>
      <c r="Q838" s="1240"/>
      <c r="R838" s="1240"/>
      <c r="S838" s="1240"/>
      <c r="T838" s="1240"/>
      <c r="U838" s="1240"/>
      <c r="V838" s="1240"/>
      <c r="W838" s="1240"/>
      <c r="X838" s="1240"/>
      <c r="Y838" s="1240"/>
      <c r="Z838" s="1240"/>
      <c r="AA838" s="1240"/>
    </row>
    <row r="839" spans="1:27" ht="12.75">
      <c r="A839" s="1234">
        <v>823</v>
      </c>
      <c r="B839" s="1240"/>
      <c r="C839" s="1240"/>
      <c r="D839" s="1240"/>
      <c r="E839" s="1240"/>
      <c r="F839" s="1240"/>
      <c r="G839" s="1240"/>
      <c r="H839" s="1240"/>
      <c r="I839" s="1240"/>
      <c r="J839" s="1240"/>
      <c r="K839" s="1240"/>
      <c r="L839" s="1240"/>
      <c r="M839" s="1240"/>
      <c r="N839" s="1240"/>
      <c r="O839" s="1240"/>
      <c r="P839" s="1240"/>
      <c r="Q839" s="1240"/>
      <c r="R839" s="1240"/>
      <c r="S839" s="1240"/>
      <c r="T839" s="1240"/>
      <c r="U839" s="1240"/>
      <c r="V839" s="1240"/>
      <c r="W839" s="1240"/>
      <c r="X839" s="1240"/>
      <c r="Y839" s="1240"/>
      <c r="Z839" s="1240"/>
      <c r="AA839" s="1240"/>
    </row>
    <row r="840" spans="1:27" ht="12.75">
      <c r="A840" s="1234">
        <v>824</v>
      </c>
      <c r="B840" s="1240"/>
      <c r="C840" s="1240"/>
      <c r="D840" s="1240"/>
      <c r="E840" s="1240"/>
      <c r="F840" s="1240"/>
      <c r="G840" s="1240"/>
      <c r="H840" s="1240"/>
      <c r="I840" s="1240"/>
      <c r="J840" s="1240"/>
      <c r="K840" s="1240"/>
      <c r="L840" s="1240"/>
      <c r="M840" s="1240"/>
      <c r="N840" s="1240"/>
      <c r="O840" s="1240"/>
      <c r="P840" s="1240"/>
      <c r="Q840" s="1240"/>
      <c r="R840" s="1240"/>
      <c r="S840" s="1240"/>
      <c r="T840" s="1240"/>
      <c r="U840" s="1240"/>
      <c r="V840" s="1240"/>
      <c r="W840" s="1240"/>
      <c r="X840" s="1240"/>
      <c r="Y840" s="1240"/>
      <c r="Z840" s="1240"/>
      <c r="AA840" s="1240"/>
    </row>
    <row r="841" spans="1:27" ht="12.75">
      <c r="A841" s="1234">
        <v>825</v>
      </c>
      <c r="B841" s="1240"/>
      <c r="C841" s="1240"/>
      <c r="D841" s="1240"/>
      <c r="E841" s="1240"/>
      <c r="F841" s="1240"/>
      <c r="G841" s="1240"/>
      <c r="H841" s="1240"/>
      <c r="I841" s="1240"/>
      <c r="J841" s="1240"/>
      <c r="K841" s="1240"/>
      <c r="L841" s="1240"/>
      <c r="M841" s="1240"/>
      <c r="N841" s="1240"/>
      <c r="O841" s="1240"/>
      <c r="P841" s="1240"/>
      <c r="Q841" s="1240"/>
      <c r="R841" s="1240"/>
      <c r="S841" s="1240"/>
      <c r="T841" s="1240"/>
      <c r="U841" s="1240"/>
      <c r="V841" s="1240"/>
      <c r="W841" s="1240"/>
      <c r="X841" s="1240"/>
      <c r="Y841" s="1240"/>
      <c r="Z841" s="1240"/>
      <c r="AA841" s="1240"/>
    </row>
    <row r="842" spans="1:27" ht="12.75">
      <c r="A842" s="1234">
        <v>826</v>
      </c>
      <c r="B842" s="1240"/>
      <c r="C842" s="1240"/>
      <c r="D842" s="1240"/>
      <c r="E842" s="1240"/>
      <c r="F842" s="1240"/>
      <c r="G842" s="1240"/>
      <c r="H842" s="1240"/>
      <c r="I842" s="1240"/>
      <c r="J842" s="1240"/>
      <c r="K842" s="1240"/>
      <c r="L842" s="1240"/>
      <c r="M842" s="1240"/>
      <c r="N842" s="1240"/>
      <c r="O842" s="1240"/>
      <c r="P842" s="1240"/>
      <c r="Q842" s="1240"/>
      <c r="R842" s="1240"/>
      <c r="S842" s="1240"/>
      <c r="T842" s="1240"/>
      <c r="U842" s="1240"/>
      <c r="V842" s="1240"/>
      <c r="W842" s="1240"/>
      <c r="X842" s="1240"/>
      <c r="Y842" s="1240"/>
      <c r="Z842" s="1240"/>
      <c r="AA842" s="1240"/>
    </row>
    <row r="843" spans="1:27" ht="12.75">
      <c r="A843" s="1234">
        <v>827</v>
      </c>
      <c r="B843" s="1240"/>
      <c r="C843" s="1240"/>
      <c r="D843" s="1240"/>
      <c r="E843" s="1240"/>
      <c r="F843" s="1240"/>
      <c r="G843" s="1240"/>
      <c r="H843" s="1240"/>
      <c r="I843" s="1240"/>
      <c r="J843" s="1240"/>
      <c r="K843" s="1240"/>
      <c r="L843" s="1240"/>
      <c r="M843" s="1240"/>
      <c r="N843" s="1240"/>
      <c r="O843" s="1240"/>
      <c r="P843" s="1240"/>
      <c r="Q843" s="1240"/>
      <c r="R843" s="1240"/>
      <c r="S843" s="1240"/>
      <c r="T843" s="1240"/>
      <c r="U843" s="1240"/>
      <c r="V843" s="1240"/>
      <c r="W843" s="1240"/>
      <c r="X843" s="1240"/>
      <c r="Y843" s="1240"/>
      <c r="Z843" s="1240"/>
      <c r="AA843" s="1240"/>
    </row>
    <row r="844" spans="1:27" ht="12.75">
      <c r="A844" s="1234">
        <v>828</v>
      </c>
      <c r="B844" s="1240"/>
      <c r="C844" s="1240"/>
      <c r="D844" s="1240"/>
      <c r="E844" s="1240"/>
      <c r="F844" s="1240"/>
      <c r="G844" s="1240"/>
      <c r="H844" s="1240"/>
      <c r="I844" s="1240"/>
      <c r="J844" s="1240"/>
      <c r="K844" s="1240"/>
      <c r="L844" s="1240"/>
      <c r="M844" s="1240"/>
      <c r="N844" s="1240"/>
      <c r="O844" s="1240"/>
      <c r="P844" s="1240"/>
      <c r="Q844" s="1240"/>
      <c r="R844" s="1240"/>
      <c r="S844" s="1240"/>
      <c r="T844" s="1240"/>
      <c r="U844" s="1240"/>
      <c r="V844" s="1240"/>
      <c r="W844" s="1240"/>
      <c r="X844" s="1240"/>
      <c r="Y844" s="1240"/>
      <c r="Z844" s="1240"/>
      <c r="AA844" s="1240"/>
    </row>
    <row r="845" spans="1:27" ht="12.75">
      <c r="A845" s="1234">
        <v>829</v>
      </c>
      <c r="B845" s="1240"/>
      <c r="C845" s="1240"/>
      <c r="D845" s="1240"/>
      <c r="E845" s="1240"/>
      <c r="F845" s="1240"/>
      <c r="G845" s="1240"/>
      <c r="H845" s="1240"/>
      <c r="I845" s="1240"/>
      <c r="J845" s="1240"/>
      <c r="K845" s="1240"/>
      <c r="L845" s="1240"/>
      <c r="M845" s="1240"/>
      <c r="N845" s="1240"/>
      <c r="O845" s="1240"/>
      <c r="P845" s="1240"/>
      <c r="Q845" s="1240"/>
      <c r="R845" s="1240"/>
      <c r="S845" s="1240"/>
      <c r="T845" s="1240"/>
      <c r="U845" s="1240"/>
      <c r="V845" s="1240"/>
      <c r="W845" s="1240"/>
      <c r="X845" s="1240"/>
      <c r="Y845" s="1240"/>
      <c r="Z845" s="1240"/>
      <c r="AA845" s="1240"/>
    </row>
    <row r="846" spans="1:27" ht="12.75">
      <c r="A846" s="1234">
        <v>830</v>
      </c>
      <c r="B846" s="1240"/>
      <c r="C846" s="1240"/>
      <c r="D846" s="1240"/>
      <c r="E846" s="1240"/>
      <c r="F846" s="1240"/>
      <c r="G846" s="1240"/>
      <c r="H846" s="1240"/>
      <c r="I846" s="1240"/>
      <c r="J846" s="1240"/>
      <c r="K846" s="1240"/>
      <c r="L846" s="1240"/>
      <c r="M846" s="1240"/>
      <c r="N846" s="1240"/>
      <c r="O846" s="1240"/>
      <c r="P846" s="1240"/>
      <c r="Q846" s="1240"/>
      <c r="R846" s="1240"/>
      <c r="S846" s="1240"/>
      <c r="T846" s="1240"/>
      <c r="U846" s="1240"/>
      <c r="V846" s="1240"/>
      <c r="W846" s="1240"/>
      <c r="X846" s="1240"/>
      <c r="Y846" s="1240"/>
      <c r="Z846" s="1240"/>
      <c r="AA846" s="1240"/>
    </row>
    <row r="847" spans="1:27" ht="12.75">
      <c r="A847" s="1234">
        <v>831</v>
      </c>
      <c r="B847" s="1240"/>
      <c r="C847" s="1240"/>
      <c r="D847" s="1240"/>
      <c r="E847" s="1240"/>
      <c r="F847" s="1240"/>
      <c r="G847" s="1240"/>
      <c r="H847" s="1240"/>
      <c r="I847" s="1240"/>
      <c r="J847" s="1240"/>
      <c r="K847" s="1240"/>
      <c r="L847" s="1240"/>
      <c r="M847" s="1240"/>
      <c r="N847" s="1240"/>
      <c r="O847" s="1240"/>
      <c r="P847" s="1240"/>
      <c r="Q847" s="1240"/>
      <c r="R847" s="1240"/>
      <c r="S847" s="1240"/>
      <c r="T847" s="1240"/>
      <c r="U847" s="1240"/>
      <c r="V847" s="1240"/>
      <c r="W847" s="1240"/>
      <c r="X847" s="1240"/>
      <c r="Y847" s="1240"/>
      <c r="Z847" s="1240"/>
      <c r="AA847" s="1240"/>
    </row>
    <row r="848" spans="1:27" ht="12.75">
      <c r="A848" s="1234">
        <v>832</v>
      </c>
      <c r="B848" s="1240"/>
      <c r="C848" s="1240"/>
      <c r="D848" s="1240"/>
      <c r="E848" s="1240"/>
      <c r="F848" s="1240"/>
      <c r="G848" s="1240"/>
      <c r="H848" s="1240"/>
      <c r="I848" s="1240"/>
      <c r="J848" s="1240"/>
      <c r="K848" s="1240"/>
      <c r="L848" s="1240"/>
      <c r="M848" s="1240"/>
      <c r="N848" s="1240"/>
      <c r="O848" s="1240"/>
      <c r="P848" s="1240"/>
      <c r="Q848" s="1240"/>
      <c r="R848" s="1240"/>
      <c r="S848" s="1240"/>
      <c r="T848" s="1240"/>
      <c r="U848" s="1240"/>
      <c r="V848" s="1240"/>
      <c r="W848" s="1240"/>
      <c r="X848" s="1240"/>
      <c r="Y848" s="1240"/>
      <c r="Z848" s="1240"/>
      <c r="AA848" s="1240"/>
    </row>
    <row r="849" spans="1:27" ht="12.75">
      <c r="A849" s="1234">
        <v>833</v>
      </c>
      <c r="B849" s="1240"/>
      <c r="C849" s="1240"/>
      <c r="D849" s="1240"/>
      <c r="E849" s="1240"/>
      <c r="F849" s="1240"/>
      <c r="G849" s="1240"/>
      <c r="H849" s="1240"/>
      <c r="I849" s="1240"/>
      <c r="J849" s="1240"/>
      <c r="K849" s="1240"/>
      <c r="L849" s="1240"/>
      <c r="M849" s="1240"/>
      <c r="N849" s="1240"/>
      <c r="O849" s="1240"/>
      <c r="P849" s="1240"/>
      <c r="Q849" s="1240"/>
      <c r="R849" s="1240"/>
      <c r="S849" s="1240"/>
      <c r="T849" s="1240"/>
      <c r="U849" s="1240"/>
      <c r="V849" s="1240"/>
      <c r="W849" s="1240"/>
      <c r="X849" s="1240"/>
      <c r="Y849" s="1240"/>
      <c r="Z849" s="1240"/>
      <c r="AA849" s="1240"/>
    </row>
    <row r="850" spans="1:27" ht="12.75">
      <c r="A850" s="1234">
        <v>834</v>
      </c>
      <c r="B850" s="1240"/>
      <c r="C850" s="1240"/>
      <c r="D850" s="1240"/>
      <c r="E850" s="1240"/>
      <c r="F850" s="1240"/>
      <c r="G850" s="1240"/>
      <c r="H850" s="1240"/>
      <c r="I850" s="1240"/>
      <c r="J850" s="1240"/>
      <c r="K850" s="1240"/>
      <c r="L850" s="1240"/>
      <c r="M850" s="1240"/>
      <c r="N850" s="1240"/>
      <c r="O850" s="1240"/>
      <c r="P850" s="1240"/>
      <c r="Q850" s="1240"/>
      <c r="R850" s="1240"/>
      <c r="S850" s="1240"/>
      <c r="T850" s="1240"/>
      <c r="U850" s="1240"/>
      <c r="V850" s="1240"/>
      <c r="W850" s="1240"/>
      <c r="X850" s="1240"/>
      <c r="Y850" s="1240"/>
      <c r="Z850" s="1240"/>
      <c r="AA850" s="1240"/>
    </row>
    <row r="851" spans="1:27" ht="12.75">
      <c r="A851" s="1234">
        <v>835</v>
      </c>
      <c r="B851" s="1240"/>
      <c r="C851" s="1240"/>
      <c r="D851" s="1240"/>
      <c r="E851" s="1240"/>
      <c r="F851" s="1240"/>
      <c r="G851" s="1240"/>
      <c r="H851" s="1240"/>
      <c r="I851" s="1240"/>
      <c r="J851" s="1240"/>
      <c r="K851" s="1240"/>
      <c r="L851" s="1240"/>
      <c r="M851" s="1240"/>
      <c r="N851" s="1240"/>
      <c r="O851" s="1240"/>
      <c r="P851" s="1240"/>
      <c r="Q851" s="1240"/>
      <c r="R851" s="1240"/>
      <c r="S851" s="1240"/>
      <c r="T851" s="1240"/>
      <c r="U851" s="1240"/>
      <c r="V851" s="1240"/>
      <c r="W851" s="1240"/>
      <c r="X851" s="1240"/>
      <c r="Y851" s="1240"/>
      <c r="Z851" s="1240"/>
      <c r="AA851" s="1240"/>
    </row>
    <row r="852" spans="1:27" ht="12.75">
      <c r="A852" s="1234">
        <v>836</v>
      </c>
      <c r="B852" s="1240"/>
      <c r="C852" s="1240"/>
      <c r="D852" s="1240"/>
      <c r="E852" s="1240"/>
      <c r="F852" s="1240"/>
      <c r="G852" s="1240"/>
      <c r="H852" s="1240"/>
      <c r="I852" s="1240"/>
      <c r="J852" s="1240"/>
      <c r="K852" s="1240"/>
      <c r="L852" s="1240"/>
      <c r="M852" s="1240"/>
      <c r="N852" s="1240"/>
      <c r="O852" s="1240"/>
      <c r="P852" s="1240"/>
      <c r="Q852" s="1240"/>
      <c r="R852" s="1240"/>
      <c r="S852" s="1240"/>
      <c r="T852" s="1240"/>
      <c r="U852" s="1240"/>
      <c r="V852" s="1240"/>
      <c r="W852" s="1240"/>
      <c r="X852" s="1240"/>
      <c r="Y852" s="1240"/>
      <c r="Z852" s="1240"/>
      <c r="AA852" s="1240"/>
    </row>
    <row r="853" spans="1:27" ht="12.75">
      <c r="A853" s="1234">
        <v>837</v>
      </c>
      <c r="B853" s="1240"/>
      <c r="C853" s="1240"/>
      <c r="D853" s="1240"/>
      <c r="E853" s="1240"/>
      <c r="F853" s="1240"/>
      <c r="G853" s="1240"/>
      <c r="H853" s="1240"/>
      <c r="I853" s="1240"/>
      <c r="J853" s="1240"/>
      <c r="K853" s="1240"/>
      <c r="L853" s="1240"/>
      <c r="M853" s="1240"/>
      <c r="N853" s="1240"/>
      <c r="O853" s="1240"/>
      <c r="P853" s="1240"/>
      <c r="Q853" s="1240"/>
      <c r="R853" s="1240"/>
      <c r="S853" s="1240"/>
      <c r="T853" s="1240"/>
      <c r="U853" s="1240"/>
      <c r="V853" s="1240"/>
      <c r="W853" s="1240"/>
      <c r="X853" s="1240"/>
      <c r="Y853" s="1240"/>
      <c r="Z853" s="1240"/>
      <c r="AA853" s="1240"/>
    </row>
    <row r="854" spans="1:27" ht="12.75">
      <c r="A854" s="1234">
        <v>838</v>
      </c>
      <c r="B854" s="1240"/>
      <c r="C854" s="1240"/>
      <c r="D854" s="1240"/>
      <c r="E854" s="1240"/>
      <c r="F854" s="1240"/>
      <c r="G854" s="1240"/>
      <c r="H854" s="1240"/>
      <c r="I854" s="1240"/>
      <c r="J854" s="1240"/>
      <c r="K854" s="1240"/>
      <c r="L854" s="1240"/>
      <c r="M854" s="1240"/>
      <c r="N854" s="1240"/>
      <c r="O854" s="1240"/>
      <c r="P854" s="1240"/>
      <c r="Q854" s="1240"/>
      <c r="R854" s="1240"/>
      <c r="S854" s="1240"/>
      <c r="T854" s="1240"/>
      <c r="U854" s="1240"/>
      <c r="V854" s="1240"/>
      <c r="W854" s="1240"/>
      <c r="X854" s="1240"/>
      <c r="Y854" s="1240"/>
      <c r="Z854" s="1240"/>
      <c r="AA854" s="1240"/>
    </row>
    <row r="855" spans="1:27" ht="12.75">
      <c r="A855" s="1234">
        <v>839</v>
      </c>
      <c r="B855" s="1240"/>
      <c r="C855" s="1240"/>
      <c r="D855" s="1240"/>
      <c r="E855" s="1240"/>
      <c r="F855" s="1240"/>
      <c r="G855" s="1240"/>
      <c r="H855" s="1240"/>
      <c r="I855" s="1240"/>
      <c r="J855" s="1240"/>
      <c r="K855" s="1240"/>
      <c r="L855" s="1240"/>
      <c r="M855" s="1240"/>
      <c r="N855" s="1240"/>
      <c r="O855" s="1240"/>
      <c r="P855" s="1240"/>
      <c r="Q855" s="1240"/>
      <c r="R855" s="1240"/>
      <c r="S855" s="1240"/>
      <c r="T855" s="1240"/>
      <c r="U855" s="1240"/>
      <c r="V855" s="1240"/>
      <c r="W855" s="1240"/>
      <c r="X855" s="1240"/>
      <c r="Y855" s="1240"/>
      <c r="Z855" s="1240"/>
      <c r="AA855" s="1240"/>
    </row>
    <row r="856" spans="1:27" ht="12.75">
      <c r="A856" s="1234">
        <v>840</v>
      </c>
      <c r="B856" s="1240"/>
      <c r="C856" s="1240"/>
      <c r="D856" s="1240"/>
      <c r="E856" s="1240"/>
      <c r="F856" s="1240"/>
      <c r="G856" s="1240"/>
      <c r="H856" s="1240"/>
      <c r="I856" s="1240"/>
      <c r="J856" s="1240"/>
      <c r="K856" s="1240"/>
      <c r="L856" s="1240"/>
      <c r="M856" s="1240"/>
      <c r="N856" s="1240"/>
      <c r="O856" s="1240"/>
      <c r="P856" s="1240"/>
      <c r="Q856" s="1240"/>
      <c r="R856" s="1240"/>
      <c r="S856" s="1240"/>
      <c r="T856" s="1240"/>
      <c r="U856" s="1240"/>
      <c r="V856" s="1240"/>
      <c r="W856" s="1240"/>
      <c r="X856" s="1240"/>
      <c r="Y856" s="1240"/>
      <c r="Z856" s="1240"/>
      <c r="AA856" s="1240"/>
    </row>
    <row r="857" spans="1:27" ht="12.75">
      <c r="A857" s="1234">
        <v>841</v>
      </c>
      <c r="B857" s="1240"/>
      <c r="C857" s="1240"/>
      <c r="D857" s="1240"/>
      <c r="E857" s="1240"/>
      <c r="F857" s="1240"/>
      <c r="G857" s="1240"/>
      <c r="H857" s="1240"/>
      <c r="I857" s="1240"/>
      <c r="J857" s="1240"/>
      <c r="K857" s="1240"/>
      <c r="L857" s="1240"/>
      <c r="M857" s="1240"/>
      <c r="N857" s="1240"/>
      <c r="O857" s="1240"/>
      <c r="P857" s="1240"/>
      <c r="Q857" s="1240"/>
      <c r="R857" s="1240"/>
      <c r="S857" s="1240"/>
      <c r="T857" s="1240"/>
      <c r="U857" s="1240"/>
      <c r="V857" s="1240"/>
      <c r="W857" s="1240"/>
      <c r="X857" s="1240"/>
      <c r="Y857" s="1240"/>
      <c r="Z857" s="1240"/>
      <c r="AA857" s="1240"/>
    </row>
    <row r="858" spans="1:27" ht="12.75">
      <c r="A858" s="1234">
        <v>842</v>
      </c>
      <c r="B858" s="1240"/>
      <c r="C858" s="1240"/>
      <c r="D858" s="1240"/>
      <c r="E858" s="1240"/>
      <c r="F858" s="1240"/>
      <c r="G858" s="1240"/>
      <c r="H858" s="1240"/>
      <c r="I858" s="1240"/>
      <c r="J858" s="1240"/>
      <c r="K858" s="1240"/>
      <c r="L858" s="1240"/>
      <c r="M858" s="1240"/>
      <c r="N858" s="1240"/>
      <c r="O858" s="1240"/>
      <c r="P858" s="1240"/>
      <c r="Q858" s="1240"/>
      <c r="R858" s="1240"/>
      <c r="S858" s="1240"/>
      <c r="T858" s="1240"/>
      <c r="U858" s="1240"/>
      <c r="V858" s="1240"/>
      <c r="W858" s="1240"/>
      <c r="X858" s="1240"/>
      <c r="Y858" s="1240"/>
      <c r="Z858" s="1240"/>
      <c r="AA858" s="1240"/>
    </row>
    <row r="859" spans="1:27" ht="12.75">
      <c r="A859" s="1234">
        <v>843</v>
      </c>
      <c r="B859" s="1240"/>
      <c r="C859" s="1240"/>
      <c r="D859" s="1240"/>
      <c r="E859" s="1240"/>
      <c r="F859" s="1240"/>
      <c r="G859" s="1240"/>
      <c r="H859" s="1240"/>
      <c r="I859" s="1240"/>
      <c r="J859" s="1240"/>
      <c r="K859" s="1240"/>
      <c r="L859" s="1240"/>
      <c r="M859" s="1240"/>
      <c r="N859" s="1240"/>
      <c r="O859" s="1240"/>
      <c r="P859" s="1240"/>
      <c r="Q859" s="1240"/>
      <c r="R859" s="1240"/>
      <c r="S859" s="1240"/>
      <c r="T859" s="1240"/>
      <c r="U859" s="1240"/>
      <c r="V859" s="1240"/>
      <c r="W859" s="1240"/>
      <c r="X859" s="1240"/>
      <c r="Y859" s="1240"/>
      <c r="Z859" s="1240"/>
      <c r="AA859" s="1240"/>
    </row>
    <row r="860" spans="1:27" ht="12.75">
      <c r="A860" s="1234">
        <v>844</v>
      </c>
      <c r="B860" s="1240"/>
      <c r="C860" s="1240"/>
      <c r="D860" s="1240"/>
      <c r="E860" s="1240"/>
      <c r="F860" s="1240"/>
      <c r="G860" s="1240"/>
      <c r="H860" s="1240"/>
      <c r="I860" s="1240"/>
      <c r="J860" s="1240"/>
      <c r="K860" s="1240"/>
      <c r="L860" s="1240"/>
      <c r="M860" s="1240"/>
      <c r="N860" s="1240"/>
      <c r="O860" s="1240"/>
      <c r="P860" s="1240"/>
      <c r="Q860" s="1240"/>
      <c r="R860" s="1240"/>
      <c r="S860" s="1240"/>
      <c r="T860" s="1240"/>
      <c r="U860" s="1240"/>
      <c r="V860" s="1240"/>
      <c r="W860" s="1240"/>
      <c r="X860" s="1240"/>
      <c r="Y860" s="1240"/>
      <c r="Z860" s="1240"/>
      <c r="AA860" s="1240"/>
    </row>
    <row r="861" spans="1:27" ht="12.75">
      <c r="A861" s="1234">
        <v>845</v>
      </c>
      <c r="B861" s="1240"/>
      <c r="C861" s="1240"/>
      <c r="D861" s="1240"/>
      <c r="E861" s="1240"/>
      <c r="F861" s="1240"/>
      <c r="G861" s="1240"/>
      <c r="H861" s="1240"/>
      <c r="I861" s="1240"/>
      <c r="J861" s="1240"/>
      <c r="K861" s="1240"/>
      <c r="L861" s="1240"/>
      <c r="M861" s="1240"/>
      <c r="N861" s="1240"/>
      <c r="O861" s="1240"/>
      <c r="P861" s="1240"/>
      <c r="Q861" s="1240"/>
      <c r="R861" s="1240"/>
      <c r="S861" s="1240"/>
      <c r="T861" s="1240"/>
      <c r="U861" s="1240"/>
      <c r="V861" s="1240"/>
      <c r="W861" s="1240"/>
      <c r="X861" s="1240"/>
      <c r="Y861" s="1240"/>
      <c r="Z861" s="1240"/>
      <c r="AA861" s="1240"/>
    </row>
    <row r="862" spans="1:27" ht="12.75">
      <c r="A862" s="1234">
        <v>846</v>
      </c>
      <c r="B862" s="1240"/>
      <c r="C862" s="1240"/>
      <c r="D862" s="1240"/>
      <c r="E862" s="1240"/>
      <c r="F862" s="1240"/>
      <c r="G862" s="1240"/>
      <c r="H862" s="1240"/>
      <c r="I862" s="1240"/>
      <c r="J862" s="1240"/>
      <c r="K862" s="1240"/>
      <c r="L862" s="1240"/>
      <c r="M862" s="1240"/>
      <c r="N862" s="1240"/>
      <c r="O862" s="1240"/>
      <c r="P862" s="1240"/>
      <c r="Q862" s="1240"/>
      <c r="R862" s="1240"/>
      <c r="S862" s="1240"/>
      <c r="T862" s="1240"/>
      <c r="U862" s="1240"/>
      <c r="V862" s="1240"/>
      <c r="W862" s="1240"/>
      <c r="X862" s="1240"/>
      <c r="Y862" s="1240"/>
      <c r="Z862" s="1240"/>
      <c r="AA862" s="1240"/>
    </row>
    <row r="863" spans="1:27" ht="12.75">
      <c r="A863" s="1234">
        <v>847</v>
      </c>
      <c r="B863" s="1240"/>
      <c r="C863" s="1240"/>
      <c r="D863" s="1240"/>
      <c r="E863" s="1240"/>
      <c r="F863" s="1240"/>
      <c r="G863" s="1240"/>
      <c r="H863" s="1240"/>
      <c r="I863" s="1240"/>
      <c r="J863" s="1240"/>
      <c r="K863" s="1240"/>
      <c r="L863" s="1240"/>
      <c r="M863" s="1240"/>
      <c r="N863" s="1240"/>
      <c r="O863" s="1240"/>
      <c r="P863" s="1240"/>
      <c r="Q863" s="1240"/>
      <c r="R863" s="1240"/>
      <c r="S863" s="1240"/>
      <c r="T863" s="1240"/>
      <c r="U863" s="1240"/>
      <c r="V863" s="1240"/>
      <c r="W863" s="1240"/>
      <c r="X863" s="1240"/>
      <c r="Y863" s="1240"/>
      <c r="Z863" s="1240"/>
      <c r="AA863" s="1240"/>
    </row>
    <row r="864" spans="1:27" ht="12.75">
      <c r="A864" s="1234">
        <v>848</v>
      </c>
      <c r="B864" s="1240"/>
      <c r="C864" s="1240"/>
      <c r="D864" s="1240"/>
      <c r="E864" s="1240"/>
      <c r="F864" s="1240"/>
      <c r="G864" s="1240"/>
      <c r="H864" s="1240"/>
      <c r="I864" s="1240"/>
      <c r="J864" s="1240"/>
      <c r="K864" s="1240"/>
      <c r="L864" s="1240"/>
      <c r="M864" s="1240"/>
      <c r="N864" s="1240"/>
      <c r="O864" s="1240"/>
      <c r="P864" s="1240"/>
      <c r="Q864" s="1240"/>
      <c r="R864" s="1240"/>
      <c r="S864" s="1240"/>
      <c r="T864" s="1240"/>
      <c r="U864" s="1240"/>
      <c r="V864" s="1240"/>
      <c r="W864" s="1240"/>
      <c r="X864" s="1240"/>
      <c r="Y864" s="1240"/>
      <c r="Z864" s="1240"/>
      <c r="AA864" s="1240"/>
    </row>
    <row r="865" spans="1:27" ht="12.75">
      <c r="A865" s="1234">
        <v>849</v>
      </c>
      <c r="B865" s="1240"/>
      <c r="C865" s="1240"/>
      <c r="D865" s="1240"/>
      <c r="E865" s="1240"/>
      <c r="F865" s="1240"/>
      <c r="G865" s="1240"/>
      <c r="H865" s="1240"/>
      <c r="I865" s="1240"/>
      <c r="J865" s="1240"/>
      <c r="K865" s="1240"/>
      <c r="L865" s="1240"/>
      <c r="M865" s="1240"/>
      <c r="N865" s="1240"/>
      <c r="O865" s="1240"/>
      <c r="P865" s="1240"/>
      <c r="Q865" s="1240"/>
      <c r="R865" s="1240"/>
      <c r="S865" s="1240"/>
      <c r="T865" s="1240"/>
      <c r="U865" s="1240"/>
      <c r="V865" s="1240"/>
      <c r="W865" s="1240"/>
      <c r="X865" s="1240"/>
      <c r="Y865" s="1240"/>
      <c r="Z865" s="1240"/>
      <c r="AA865" s="1240"/>
    </row>
    <row r="866" spans="1:27" ht="12.75">
      <c r="A866" s="1234">
        <v>850</v>
      </c>
      <c r="B866" s="1240"/>
      <c r="C866" s="1240"/>
      <c r="D866" s="1240"/>
      <c r="E866" s="1240"/>
      <c r="F866" s="1240"/>
      <c r="G866" s="1240"/>
      <c r="H866" s="1240"/>
      <c r="I866" s="1240"/>
      <c r="J866" s="1240"/>
      <c r="K866" s="1240"/>
      <c r="L866" s="1240"/>
      <c r="M866" s="1240"/>
      <c r="N866" s="1240"/>
      <c r="O866" s="1240"/>
      <c r="P866" s="1240"/>
      <c r="Q866" s="1240"/>
      <c r="R866" s="1240"/>
      <c r="S866" s="1240"/>
      <c r="T866" s="1240"/>
      <c r="U866" s="1240"/>
      <c r="V866" s="1240"/>
      <c r="W866" s="1240"/>
      <c r="X866" s="1240"/>
      <c r="Y866" s="1240"/>
      <c r="Z866" s="1240"/>
      <c r="AA866" s="1240"/>
    </row>
    <row r="867" spans="1:27" ht="12.75">
      <c r="A867" s="1234">
        <v>851</v>
      </c>
      <c r="B867" s="1240"/>
      <c r="C867" s="1240"/>
      <c r="D867" s="1240"/>
      <c r="E867" s="1240"/>
      <c r="F867" s="1240"/>
      <c r="G867" s="1240"/>
      <c r="H867" s="1240"/>
      <c r="I867" s="1240"/>
      <c r="J867" s="1240"/>
      <c r="K867" s="1240"/>
      <c r="L867" s="1240"/>
      <c r="M867" s="1240"/>
      <c r="N867" s="1240"/>
      <c r="O867" s="1240"/>
      <c r="P867" s="1240"/>
      <c r="Q867" s="1240"/>
      <c r="R867" s="1240"/>
      <c r="S867" s="1240"/>
      <c r="T867" s="1240"/>
      <c r="U867" s="1240"/>
      <c r="V867" s="1240"/>
      <c r="W867" s="1240"/>
      <c r="X867" s="1240"/>
      <c r="Y867" s="1240"/>
      <c r="Z867" s="1240"/>
      <c r="AA867" s="1240"/>
    </row>
    <row r="868" spans="1:27" ht="12.75">
      <c r="A868" s="1234">
        <v>852</v>
      </c>
      <c r="B868" s="1240"/>
      <c r="C868" s="1240"/>
      <c r="D868" s="1240"/>
      <c r="E868" s="1240"/>
      <c r="F868" s="1240"/>
      <c r="G868" s="1240"/>
      <c r="H868" s="1240"/>
      <c r="I868" s="1240"/>
      <c r="J868" s="1240"/>
      <c r="K868" s="1240"/>
      <c r="L868" s="1240"/>
      <c r="M868" s="1240"/>
      <c r="N868" s="1240"/>
      <c r="O868" s="1240"/>
      <c r="P868" s="1240"/>
      <c r="Q868" s="1240"/>
      <c r="R868" s="1240"/>
      <c r="S868" s="1240"/>
      <c r="T868" s="1240"/>
      <c r="U868" s="1240"/>
      <c r="V868" s="1240"/>
      <c r="W868" s="1240"/>
      <c r="X868" s="1240"/>
      <c r="Y868" s="1240"/>
      <c r="Z868" s="1240"/>
      <c r="AA868" s="1240"/>
    </row>
    <row r="869" spans="1:27" ht="12.75">
      <c r="A869" s="1234">
        <v>853</v>
      </c>
      <c r="B869" s="1240"/>
      <c r="C869" s="1240"/>
      <c r="D869" s="1240"/>
      <c r="E869" s="1240"/>
      <c r="F869" s="1240"/>
      <c r="G869" s="1240"/>
      <c r="H869" s="1240"/>
      <c r="I869" s="1240"/>
      <c r="J869" s="1240"/>
      <c r="K869" s="1240"/>
      <c r="L869" s="1240"/>
      <c r="M869" s="1240"/>
      <c r="N869" s="1240"/>
      <c r="O869" s="1240"/>
      <c r="P869" s="1240"/>
      <c r="Q869" s="1240"/>
      <c r="R869" s="1240"/>
      <c r="S869" s="1240"/>
      <c r="T869" s="1240"/>
      <c r="U869" s="1240"/>
      <c r="V869" s="1240"/>
      <c r="W869" s="1240"/>
      <c r="X869" s="1240"/>
      <c r="Y869" s="1240"/>
      <c r="Z869" s="1240"/>
      <c r="AA869" s="1240"/>
    </row>
    <row r="870" spans="1:27" ht="12.75">
      <c r="A870" s="1234">
        <v>854</v>
      </c>
      <c r="B870" s="1240"/>
      <c r="C870" s="1240"/>
      <c r="D870" s="1240"/>
      <c r="E870" s="1240"/>
      <c r="F870" s="1240"/>
      <c r="G870" s="1240"/>
      <c r="H870" s="1240"/>
      <c r="I870" s="1240"/>
      <c r="J870" s="1240"/>
      <c r="K870" s="1240"/>
      <c r="L870" s="1240"/>
      <c r="M870" s="1240"/>
      <c r="N870" s="1240"/>
      <c r="O870" s="1240"/>
      <c r="P870" s="1240"/>
      <c r="Q870" s="1240"/>
      <c r="R870" s="1240"/>
      <c r="S870" s="1240"/>
      <c r="T870" s="1240"/>
      <c r="U870" s="1240"/>
      <c r="V870" s="1240"/>
      <c r="W870" s="1240"/>
      <c r="X870" s="1240"/>
      <c r="Y870" s="1240"/>
      <c r="Z870" s="1240"/>
      <c r="AA870" s="1240"/>
    </row>
    <row r="871" spans="1:27" ht="12.75">
      <c r="A871" s="1234">
        <v>855</v>
      </c>
      <c r="B871" s="1240"/>
      <c r="C871" s="1240"/>
      <c r="D871" s="1240"/>
      <c r="E871" s="1240"/>
      <c r="F871" s="1240"/>
      <c r="G871" s="1240"/>
      <c r="H871" s="1240"/>
      <c r="I871" s="1240"/>
      <c r="J871" s="1240"/>
      <c r="K871" s="1240"/>
      <c r="L871" s="1240"/>
      <c r="M871" s="1240"/>
      <c r="N871" s="1240"/>
      <c r="O871" s="1240"/>
      <c r="P871" s="1240"/>
      <c r="Q871" s="1240"/>
      <c r="R871" s="1240"/>
      <c r="S871" s="1240"/>
      <c r="T871" s="1240"/>
      <c r="U871" s="1240"/>
      <c r="V871" s="1240"/>
      <c r="W871" s="1240"/>
      <c r="X871" s="1240"/>
      <c r="Y871" s="1240"/>
      <c r="Z871" s="1240"/>
      <c r="AA871" s="1240"/>
    </row>
    <row r="872" spans="1:27" ht="12.75">
      <c r="A872" s="1234">
        <v>856</v>
      </c>
      <c r="B872" s="1240"/>
      <c r="C872" s="1240"/>
      <c r="D872" s="1240"/>
      <c r="E872" s="1240"/>
      <c r="F872" s="1240"/>
      <c r="G872" s="1240"/>
      <c r="H872" s="1240"/>
      <c r="I872" s="1240"/>
      <c r="J872" s="1240"/>
      <c r="K872" s="1240"/>
      <c r="L872" s="1240"/>
      <c r="M872" s="1240"/>
      <c r="N872" s="1240"/>
      <c r="O872" s="1240"/>
      <c r="P872" s="1240"/>
      <c r="Q872" s="1240"/>
      <c r="R872" s="1240"/>
      <c r="S872" s="1240"/>
      <c r="T872" s="1240"/>
      <c r="U872" s="1240"/>
      <c r="V872" s="1240"/>
      <c r="W872" s="1240"/>
      <c r="X872" s="1240"/>
      <c r="Y872" s="1240"/>
      <c r="Z872" s="1240"/>
      <c r="AA872" s="1240"/>
    </row>
    <row r="873" spans="1:27" ht="12.75">
      <c r="A873" s="1234">
        <v>857</v>
      </c>
      <c r="B873" s="1240"/>
      <c r="C873" s="1240"/>
      <c r="D873" s="1240"/>
      <c r="E873" s="1240"/>
      <c r="F873" s="1240"/>
      <c r="G873" s="1240"/>
      <c r="H873" s="1240"/>
      <c r="I873" s="1240"/>
      <c r="J873" s="1240"/>
      <c r="K873" s="1240"/>
      <c r="L873" s="1240"/>
      <c r="M873" s="1240"/>
      <c r="N873" s="1240"/>
      <c r="O873" s="1240"/>
      <c r="P873" s="1240"/>
      <c r="Q873" s="1240"/>
      <c r="R873" s="1240"/>
      <c r="S873" s="1240"/>
      <c r="T873" s="1240"/>
      <c r="U873" s="1240"/>
      <c r="V873" s="1240"/>
      <c r="W873" s="1240"/>
      <c r="X873" s="1240"/>
      <c r="Y873" s="1240"/>
      <c r="Z873" s="1240"/>
      <c r="AA873" s="1240"/>
    </row>
    <row r="874" spans="1:27" ht="12.75">
      <c r="A874" s="1234">
        <v>858</v>
      </c>
      <c r="B874" s="1240"/>
      <c r="C874" s="1240"/>
      <c r="D874" s="1240"/>
      <c r="E874" s="1240"/>
      <c r="F874" s="1240"/>
      <c r="G874" s="1240"/>
      <c r="H874" s="1240"/>
      <c r="I874" s="1240"/>
      <c r="J874" s="1240"/>
      <c r="K874" s="1240"/>
      <c r="L874" s="1240"/>
      <c r="M874" s="1240"/>
      <c r="N874" s="1240"/>
      <c r="O874" s="1240"/>
      <c r="P874" s="1240"/>
      <c r="Q874" s="1240"/>
      <c r="R874" s="1240"/>
      <c r="S874" s="1240"/>
      <c r="T874" s="1240"/>
      <c r="U874" s="1240"/>
      <c r="V874" s="1240"/>
      <c r="W874" s="1240"/>
      <c r="X874" s="1240"/>
      <c r="Y874" s="1240"/>
      <c r="Z874" s="1240"/>
      <c r="AA874" s="1240"/>
    </row>
    <row r="875" spans="1:27" ht="12.75">
      <c r="A875" s="1234">
        <v>859</v>
      </c>
      <c r="B875" s="1240"/>
      <c r="C875" s="1240"/>
      <c r="D875" s="1240"/>
      <c r="E875" s="1240"/>
      <c r="F875" s="1240"/>
      <c r="G875" s="1240"/>
      <c r="H875" s="1240"/>
      <c r="I875" s="1240"/>
      <c r="J875" s="1240"/>
      <c r="K875" s="1240"/>
      <c r="L875" s="1240"/>
      <c r="M875" s="1240"/>
      <c r="N875" s="1240"/>
      <c r="O875" s="1240"/>
      <c r="P875" s="1240"/>
      <c r="Q875" s="1240"/>
      <c r="R875" s="1240"/>
      <c r="S875" s="1240"/>
      <c r="T875" s="1240"/>
      <c r="U875" s="1240"/>
      <c r="V875" s="1240"/>
      <c r="W875" s="1240"/>
      <c r="X875" s="1240"/>
      <c r="Y875" s="1240"/>
      <c r="Z875" s="1240"/>
      <c r="AA875" s="1240"/>
    </row>
    <row r="876" spans="1:27" ht="12.75">
      <c r="A876" s="1234">
        <v>860</v>
      </c>
      <c r="B876" s="1240"/>
      <c r="C876" s="1240"/>
      <c r="D876" s="1240"/>
      <c r="E876" s="1240"/>
      <c r="F876" s="1240"/>
      <c r="G876" s="1240"/>
      <c r="H876" s="1240"/>
      <c r="I876" s="1240"/>
      <c r="J876" s="1240"/>
      <c r="K876" s="1240"/>
      <c r="L876" s="1240"/>
      <c r="M876" s="1240"/>
      <c r="N876" s="1240"/>
      <c r="O876" s="1240"/>
      <c r="P876" s="1240"/>
      <c r="Q876" s="1240"/>
      <c r="R876" s="1240"/>
      <c r="S876" s="1240"/>
      <c r="T876" s="1240"/>
      <c r="U876" s="1240"/>
      <c r="V876" s="1240"/>
      <c r="W876" s="1240"/>
      <c r="X876" s="1240"/>
      <c r="Y876" s="1240"/>
      <c r="Z876" s="1240"/>
      <c r="AA876" s="1240"/>
    </row>
    <row r="877" spans="1:27" ht="12.75">
      <c r="A877" s="1234">
        <v>861</v>
      </c>
      <c r="B877" s="1240"/>
      <c r="C877" s="1240"/>
      <c r="D877" s="1240"/>
      <c r="E877" s="1240"/>
      <c r="F877" s="1240"/>
      <c r="G877" s="1240"/>
      <c r="H877" s="1240"/>
      <c r="I877" s="1240"/>
      <c r="J877" s="1240"/>
      <c r="K877" s="1240"/>
      <c r="L877" s="1240"/>
      <c r="M877" s="1240"/>
      <c r="N877" s="1240"/>
      <c r="O877" s="1240"/>
      <c r="P877" s="1240"/>
      <c r="Q877" s="1240"/>
      <c r="R877" s="1240"/>
      <c r="S877" s="1240"/>
      <c r="T877" s="1240"/>
      <c r="U877" s="1240"/>
      <c r="V877" s="1240"/>
      <c r="W877" s="1240"/>
      <c r="X877" s="1240"/>
      <c r="Y877" s="1240"/>
      <c r="Z877" s="1240"/>
      <c r="AA877" s="1240"/>
    </row>
    <row r="878" spans="1:27" ht="12.75">
      <c r="A878" s="1234">
        <v>862</v>
      </c>
      <c r="B878" s="1240"/>
      <c r="C878" s="1240"/>
      <c r="D878" s="1240"/>
      <c r="E878" s="1240"/>
      <c r="F878" s="1240"/>
      <c r="G878" s="1240"/>
      <c r="H878" s="1240"/>
      <c r="I878" s="1240"/>
      <c r="J878" s="1240"/>
      <c r="K878" s="1240"/>
      <c r="L878" s="1240"/>
      <c r="M878" s="1240"/>
      <c r="N878" s="1240"/>
      <c r="O878" s="1240"/>
      <c r="P878" s="1240"/>
      <c r="Q878" s="1240"/>
      <c r="R878" s="1240"/>
      <c r="S878" s="1240"/>
      <c r="T878" s="1240"/>
      <c r="U878" s="1240"/>
      <c r="V878" s="1240"/>
      <c r="W878" s="1240"/>
      <c r="X878" s="1240"/>
      <c r="Y878" s="1240"/>
      <c r="Z878" s="1240"/>
      <c r="AA878" s="1240"/>
    </row>
    <row r="879" spans="1:27" ht="12.75">
      <c r="A879" s="1234">
        <v>863</v>
      </c>
      <c r="B879" s="1240"/>
      <c r="C879" s="1240"/>
      <c r="D879" s="1240"/>
      <c r="E879" s="1240"/>
      <c r="F879" s="1240"/>
      <c r="G879" s="1240"/>
      <c r="H879" s="1240"/>
      <c r="I879" s="1240"/>
      <c r="J879" s="1240"/>
      <c r="K879" s="1240"/>
      <c r="L879" s="1240"/>
      <c r="M879" s="1240"/>
      <c r="N879" s="1240"/>
      <c r="O879" s="1240"/>
      <c r="P879" s="1240"/>
      <c r="Q879" s="1240"/>
      <c r="R879" s="1240"/>
      <c r="S879" s="1240"/>
      <c r="T879" s="1240"/>
      <c r="U879" s="1240"/>
      <c r="V879" s="1240"/>
      <c r="W879" s="1240"/>
      <c r="X879" s="1240"/>
      <c r="Y879" s="1240"/>
      <c r="Z879" s="1240"/>
      <c r="AA879" s="1240"/>
    </row>
    <row r="880" spans="1:27" ht="12.75">
      <c r="A880" s="1234">
        <v>864</v>
      </c>
      <c r="B880" s="1240"/>
      <c r="C880" s="1240"/>
      <c r="D880" s="1240"/>
      <c r="E880" s="1240"/>
      <c r="F880" s="1240"/>
      <c r="G880" s="1240"/>
      <c r="H880" s="1240"/>
      <c r="I880" s="1240"/>
      <c r="J880" s="1240"/>
      <c r="K880" s="1240"/>
      <c r="L880" s="1240"/>
      <c r="M880" s="1240"/>
      <c r="N880" s="1240"/>
      <c r="O880" s="1240"/>
      <c r="P880" s="1240"/>
      <c r="Q880" s="1240"/>
      <c r="R880" s="1240"/>
      <c r="S880" s="1240"/>
      <c r="T880" s="1240"/>
      <c r="U880" s="1240"/>
      <c r="V880" s="1240"/>
      <c r="W880" s="1240"/>
      <c r="X880" s="1240"/>
      <c r="Y880" s="1240"/>
      <c r="Z880" s="1240"/>
      <c r="AA880" s="1240"/>
    </row>
    <row r="881" spans="1:27" ht="12.75">
      <c r="A881" s="1234">
        <v>865</v>
      </c>
      <c r="B881" s="1240"/>
      <c r="C881" s="1240"/>
      <c r="D881" s="1240"/>
      <c r="E881" s="1240"/>
      <c r="F881" s="1240"/>
      <c r="G881" s="1240"/>
      <c r="H881" s="1240"/>
      <c r="I881" s="1240"/>
      <c r="J881" s="1240"/>
      <c r="K881" s="1240"/>
      <c r="L881" s="1240"/>
      <c r="M881" s="1240"/>
      <c r="N881" s="1240"/>
      <c r="O881" s="1240"/>
      <c r="P881" s="1240"/>
      <c r="Q881" s="1240"/>
      <c r="R881" s="1240"/>
      <c r="S881" s="1240"/>
      <c r="T881" s="1240"/>
      <c r="U881" s="1240"/>
      <c r="V881" s="1240"/>
      <c r="W881" s="1240"/>
      <c r="X881" s="1240"/>
      <c r="Y881" s="1240"/>
      <c r="Z881" s="1240"/>
      <c r="AA881" s="1240"/>
    </row>
    <row r="882" spans="1:27" ht="12.75">
      <c r="A882" s="1234">
        <v>866</v>
      </c>
      <c r="B882" s="1240"/>
      <c r="C882" s="1240"/>
      <c r="D882" s="1240"/>
      <c r="E882" s="1240"/>
      <c r="F882" s="1240"/>
      <c r="G882" s="1240"/>
      <c r="H882" s="1240"/>
      <c r="I882" s="1240"/>
      <c r="J882" s="1240"/>
      <c r="K882" s="1240"/>
      <c r="L882" s="1240"/>
      <c r="M882" s="1240"/>
      <c r="N882" s="1240"/>
      <c r="O882" s="1240"/>
      <c r="P882" s="1240"/>
      <c r="Q882" s="1240"/>
      <c r="R882" s="1240"/>
      <c r="S882" s="1240"/>
      <c r="T882" s="1240"/>
      <c r="U882" s="1240"/>
      <c r="V882" s="1240"/>
      <c r="W882" s="1240"/>
      <c r="X882" s="1240"/>
      <c r="Y882" s="1240"/>
      <c r="Z882" s="1240"/>
      <c r="AA882" s="1240"/>
    </row>
    <row r="883" spans="1:27" ht="12.75">
      <c r="A883" s="1234">
        <v>867</v>
      </c>
      <c r="B883" s="1240"/>
      <c r="C883" s="1240"/>
      <c r="D883" s="1240"/>
      <c r="E883" s="1240"/>
      <c r="F883" s="1240"/>
      <c r="G883" s="1240"/>
      <c r="H883" s="1240"/>
      <c r="I883" s="1240"/>
      <c r="J883" s="1240"/>
      <c r="K883" s="1240"/>
      <c r="L883" s="1240"/>
      <c r="M883" s="1240"/>
      <c r="N883" s="1240"/>
      <c r="O883" s="1240"/>
      <c r="P883" s="1240"/>
      <c r="Q883" s="1240"/>
      <c r="R883" s="1240"/>
      <c r="S883" s="1240"/>
      <c r="T883" s="1240"/>
      <c r="U883" s="1240"/>
      <c r="V883" s="1240"/>
      <c r="W883" s="1240"/>
      <c r="X883" s="1240"/>
      <c r="Y883" s="1240"/>
      <c r="Z883" s="1240"/>
      <c r="AA883" s="1240"/>
    </row>
    <row r="884" spans="1:27" ht="12.75">
      <c r="A884" s="1234">
        <v>868</v>
      </c>
      <c r="B884" s="1240"/>
      <c r="C884" s="1240"/>
      <c r="D884" s="1240"/>
      <c r="E884" s="1240"/>
      <c r="F884" s="1240"/>
      <c r="G884" s="1240"/>
      <c r="H884" s="1240"/>
      <c r="I884" s="1240"/>
      <c r="J884" s="1240"/>
      <c r="K884" s="1240"/>
      <c r="L884" s="1240"/>
      <c r="M884" s="1240"/>
      <c r="N884" s="1240"/>
      <c r="O884" s="1240"/>
      <c r="P884" s="1240"/>
      <c r="Q884" s="1240"/>
      <c r="R884" s="1240"/>
      <c r="S884" s="1240"/>
      <c r="T884" s="1240"/>
      <c r="U884" s="1240"/>
      <c r="V884" s="1240"/>
      <c r="W884" s="1240"/>
      <c r="X884" s="1240"/>
      <c r="Y884" s="1240"/>
      <c r="Z884" s="1240"/>
      <c r="AA884" s="1240"/>
    </row>
    <row r="885" spans="1:27" ht="12.75">
      <c r="A885" s="1234">
        <v>869</v>
      </c>
      <c r="B885" s="1240"/>
      <c r="C885" s="1240"/>
      <c r="D885" s="1240"/>
      <c r="E885" s="1240"/>
      <c r="F885" s="1240"/>
      <c r="G885" s="1240"/>
      <c r="H885" s="1240"/>
      <c r="I885" s="1240"/>
      <c r="J885" s="1240"/>
      <c r="K885" s="1240"/>
      <c r="L885" s="1240"/>
      <c r="M885" s="1240"/>
      <c r="N885" s="1240"/>
      <c r="O885" s="1240"/>
      <c r="P885" s="1240"/>
      <c r="Q885" s="1240"/>
      <c r="R885" s="1240"/>
      <c r="S885" s="1240"/>
      <c r="T885" s="1240"/>
      <c r="U885" s="1240"/>
      <c r="V885" s="1240"/>
      <c r="W885" s="1240"/>
      <c r="X885" s="1240"/>
      <c r="Y885" s="1240"/>
      <c r="Z885" s="1240"/>
      <c r="AA885" s="1240"/>
    </row>
    <row r="886" spans="1:27" ht="12.75">
      <c r="A886" s="1234">
        <v>870</v>
      </c>
      <c r="B886" s="1240"/>
      <c r="C886" s="1240"/>
      <c r="D886" s="1240"/>
      <c r="E886" s="1240"/>
      <c r="F886" s="1240"/>
      <c r="G886" s="1240"/>
      <c r="H886" s="1240"/>
      <c r="I886" s="1240"/>
      <c r="J886" s="1240"/>
      <c r="K886" s="1240"/>
      <c r="L886" s="1240"/>
      <c r="M886" s="1240"/>
      <c r="N886" s="1240"/>
      <c r="O886" s="1240"/>
      <c r="P886" s="1240"/>
      <c r="Q886" s="1240"/>
      <c r="R886" s="1240"/>
      <c r="S886" s="1240"/>
      <c r="T886" s="1240"/>
      <c r="U886" s="1240"/>
      <c r="V886" s="1240"/>
      <c r="W886" s="1240"/>
      <c r="X886" s="1240"/>
      <c r="Y886" s="1240"/>
      <c r="Z886" s="1240"/>
      <c r="AA886" s="1240"/>
    </row>
    <row r="887" spans="1:27" ht="12.75">
      <c r="A887" s="1234">
        <v>871</v>
      </c>
      <c r="B887" s="1240"/>
      <c r="C887" s="1240"/>
      <c r="D887" s="1240"/>
      <c r="E887" s="1240"/>
      <c r="F887" s="1240"/>
      <c r="G887" s="1240"/>
      <c r="H887" s="1240"/>
      <c r="I887" s="1240"/>
      <c r="J887" s="1240"/>
      <c r="K887" s="1240"/>
      <c r="L887" s="1240"/>
      <c r="M887" s="1240"/>
      <c r="N887" s="1240"/>
      <c r="O887" s="1240"/>
      <c r="P887" s="1240"/>
      <c r="Q887" s="1240"/>
      <c r="R887" s="1240"/>
      <c r="S887" s="1240"/>
      <c r="T887" s="1240"/>
      <c r="U887" s="1240"/>
      <c r="V887" s="1240"/>
      <c r="W887" s="1240"/>
      <c r="X887" s="1240"/>
      <c r="Y887" s="1240"/>
      <c r="Z887" s="1240"/>
      <c r="AA887" s="1240"/>
    </row>
    <row r="888" spans="1:27" ht="12.75">
      <c r="A888" s="1234">
        <v>872</v>
      </c>
      <c r="B888" s="1240"/>
      <c r="C888" s="1240"/>
      <c r="D888" s="1240"/>
      <c r="E888" s="1240"/>
      <c r="F888" s="1240"/>
      <c r="G888" s="1240"/>
      <c r="H888" s="1240"/>
      <c r="I888" s="1240"/>
      <c r="J888" s="1240"/>
      <c r="K888" s="1240"/>
      <c r="L888" s="1240"/>
      <c r="M888" s="1240"/>
      <c r="N888" s="1240"/>
      <c r="O888" s="1240"/>
      <c r="P888" s="1240"/>
      <c r="Q888" s="1240"/>
      <c r="R888" s="1240"/>
      <c r="S888" s="1240"/>
      <c r="T888" s="1240"/>
      <c r="U888" s="1240"/>
      <c r="V888" s="1240"/>
      <c r="W888" s="1240"/>
      <c r="X888" s="1240"/>
      <c r="Y888" s="1240"/>
      <c r="Z888" s="1240"/>
      <c r="AA888" s="1240"/>
    </row>
    <row r="889" spans="1:27" ht="12.75">
      <c r="A889" s="1234">
        <v>873</v>
      </c>
      <c r="B889" s="1240"/>
      <c r="C889" s="1240"/>
      <c r="D889" s="1240"/>
      <c r="E889" s="1240"/>
      <c r="F889" s="1240"/>
      <c r="G889" s="1240"/>
      <c r="H889" s="1240"/>
      <c r="I889" s="1240"/>
      <c r="J889" s="1240"/>
      <c r="K889" s="1240"/>
      <c r="L889" s="1240"/>
      <c r="M889" s="1240"/>
      <c r="N889" s="1240"/>
      <c r="O889" s="1240"/>
      <c r="P889" s="1240"/>
      <c r="Q889" s="1240"/>
      <c r="R889" s="1240"/>
      <c r="S889" s="1240"/>
      <c r="T889" s="1240"/>
      <c r="U889" s="1240"/>
      <c r="V889" s="1240"/>
      <c r="W889" s="1240"/>
      <c r="X889" s="1240"/>
      <c r="Y889" s="1240"/>
      <c r="Z889" s="1240"/>
      <c r="AA889" s="1240"/>
    </row>
    <row r="890" spans="1:27" ht="12.75">
      <c r="A890" s="1234">
        <v>874</v>
      </c>
      <c r="B890" s="1240"/>
      <c r="C890" s="1240"/>
      <c r="D890" s="1240"/>
      <c r="E890" s="1240"/>
      <c r="F890" s="1240"/>
      <c r="G890" s="1240"/>
      <c r="H890" s="1240"/>
      <c r="I890" s="1240"/>
      <c r="J890" s="1240"/>
      <c r="K890" s="1240"/>
      <c r="L890" s="1240"/>
      <c r="M890" s="1240"/>
      <c r="N890" s="1240"/>
      <c r="O890" s="1240"/>
      <c r="P890" s="1240"/>
      <c r="Q890" s="1240"/>
      <c r="R890" s="1240"/>
      <c r="S890" s="1240"/>
      <c r="T890" s="1240"/>
      <c r="U890" s="1240"/>
      <c r="V890" s="1240"/>
      <c r="W890" s="1240"/>
      <c r="X890" s="1240"/>
      <c r="Y890" s="1240"/>
      <c r="Z890" s="1240"/>
      <c r="AA890" s="1240"/>
    </row>
    <row r="891" spans="1:27" ht="12.75">
      <c r="A891" s="1234">
        <v>875</v>
      </c>
      <c r="B891" s="1240"/>
      <c r="C891" s="1240"/>
      <c r="D891" s="1240"/>
      <c r="E891" s="1240"/>
      <c r="F891" s="1240"/>
      <c r="G891" s="1240"/>
      <c r="H891" s="1240"/>
      <c r="I891" s="1240"/>
      <c r="J891" s="1240"/>
      <c r="K891" s="1240"/>
      <c r="L891" s="1240"/>
      <c r="M891" s="1240"/>
      <c r="N891" s="1240"/>
      <c r="O891" s="1240"/>
      <c r="P891" s="1240"/>
      <c r="Q891" s="1240"/>
      <c r="R891" s="1240"/>
      <c r="S891" s="1240"/>
      <c r="T891" s="1240"/>
      <c r="U891" s="1240"/>
      <c r="V891" s="1240"/>
      <c r="W891" s="1240"/>
      <c r="X891" s="1240"/>
      <c r="Y891" s="1240"/>
      <c r="Z891" s="1240"/>
      <c r="AA891" s="1240"/>
    </row>
    <row r="892" spans="1:27" ht="12.75">
      <c r="A892" s="1234">
        <v>876</v>
      </c>
      <c r="B892" s="1240"/>
      <c r="C892" s="1240"/>
      <c r="D892" s="1240"/>
      <c r="E892" s="1240"/>
      <c r="F892" s="1240"/>
      <c r="G892" s="1240"/>
      <c r="H892" s="1240"/>
      <c r="I892" s="1240"/>
      <c r="J892" s="1240"/>
      <c r="K892" s="1240"/>
      <c r="L892" s="1240"/>
      <c r="M892" s="1240"/>
      <c r="N892" s="1240"/>
      <c r="O892" s="1240"/>
      <c r="P892" s="1240"/>
      <c r="Q892" s="1240"/>
      <c r="R892" s="1240"/>
      <c r="S892" s="1240"/>
      <c r="T892" s="1240"/>
      <c r="U892" s="1240"/>
      <c r="V892" s="1240"/>
      <c r="W892" s="1240"/>
      <c r="X892" s="1240"/>
      <c r="Y892" s="1240"/>
      <c r="Z892" s="1240"/>
      <c r="AA892" s="1240"/>
    </row>
    <row r="893" spans="1:27" ht="12.75">
      <c r="A893" s="1234">
        <v>877</v>
      </c>
      <c r="B893" s="1240"/>
      <c r="C893" s="1240"/>
      <c r="D893" s="1240"/>
      <c r="E893" s="1240"/>
      <c r="F893" s="1240"/>
      <c r="G893" s="1240"/>
      <c r="H893" s="1240"/>
      <c r="I893" s="1240"/>
      <c r="J893" s="1240"/>
      <c r="K893" s="1240"/>
      <c r="L893" s="1240"/>
      <c r="M893" s="1240"/>
      <c r="N893" s="1240"/>
      <c r="O893" s="1240"/>
      <c r="P893" s="1240"/>
      <c r="Q893" s="1240"/>
      <c r="R893" s="1240"/>
      <c r="S893" s="1240"/>
      <c r="T893" s="1240"/>
      <c r="U893" s="1240"/>
      <c r="V893" s="1240"/>
      <c r="W893" s="1240"/>
      <c r="X893" s="1240"/>
      <c r="Y893" s="1240"/>
      <c r="Z893" s="1240"/>
      <c r="AA893" s="1240"/>
    </row>
    <row r="894" spans="1:27" ht="12.75">
      <c r="A894" s="1234">
        <v>878</v>
      </c>
      <c r="B894" s="1240"/>
      <c r="C894" s="1240"/>
      <c r="D894" s="1240"/>
      <c r="E894" s="1240"/>
      <c r="F894" s="1240"/>
      <c r="G894" s="1240"/>
      <c r="H894" s="1240"/>
      <c r="I894" s="1240"/>
      <c r="J894" s="1240"/>
      <c r="K894" s="1240"/>
      <c r="L894" s="1240"/>
      <c r="M894" s="1240"/>
      <c r="N894" s="1240"/>
      <c r="O894" s="1240"/>
      <c r="P894" s="1240"/>
      <c r="Q894" s="1240"/>
      <c r="R894" s="1240"/>
      <c r="S894" s="1240"/>
      <c r="T894" s="1240"/>
      <c r="U894" s="1240"/>
      <c r="V894" s="1240"/>
      <c r="W894" s="1240"/>
      <c r="X894" s="1240"/>
      <c r="Y894" s="1240"/>
      <c r="Z894" s="1240"/>
      <c r="AA894" s="1240"/>
    </row>
    <row r="895" spans="1:27" ht="12.75">
      <c r="A895" s="1234">
        <v>879</v>
      </c>
      <c r="B895" s="1240"/>
      <c r="C895" s="1240"/>
      <c r="D895" s="1240"/>
      <c r="E895" s="1240"/>
      <c r="F895" s="1240"/>
      <c r="G895" s="1240"/>
      <c r="H895" s="1240"/>
      <c r="I895" s="1240"/>
      <c r="J895" s="1240"/>
      <c r="K895" s="1240"/>
      <c r="L895" s="1240"/>
      <c r="M895" s="1240"/>
      <c r="N895" s="1240"/>
      <c r="O895" s="1240"/>
      <c r="P895" s="1240"/>
      <c r="Q895" s="1240"/>
      <c r="R895" s="1240"/>
      <c r="S895" s="1240"/>
      <c r="T895" s="1240"/>
      <c r="U895" s="1240"/>
      <c r="V895" s="1240"/>
      <c r="W895" s="1240"/>
      <c r="X895" s="1240"/>
      <c r="Y895" s="1240"/>
      <c r="Z895" s="1240"/>
      <c r="AA895" s="1240"/>
    </row>
    <row r="896" spans="1:27" ht="12.75">
      <c r="A896" s="1234">
        <v>880</v>
      </c>
      <c r="B896" s="1240"/>
      <c r="C896" s="1240"/>
      <c r="D896" s="1240"/>
      <c r="E896" s="1240"/>
      <c r="F896" s="1240"/>
      <c r="G896" s="1240"/>
      <c r="H896" s="1240"/>
      <c r="I896" s="1240"/>
      <c r="J896" s="1240"/>
      <c r="K896" s="1240"/>
      <c r="L896" s="1240"/>
      <c r="M896" s="1240"/>
      <c r="N896" s="1240"/>
      <c r="O896" s="1240"/>
      <c r="P896" s="1240"/>
      <c r="Q896" s="1240"/>
      <c r="R896" s="1240"/>
      <c r="S896" s="1240"/>
      <c r="T896" s="1240"/>
      <c r="U896" s="1240"/>
      <c r="V896" s="1240"/>
      <c r="W896" s="1240"/>
      <c r="X896" s="1240"/>
      <c r="Y896" s="1240"/>
      <c r="Z896" s="1240"/>
      <c r="AA896" s="1240"/>
    </row>
    <row r="897" spans="1:27" ht="12.75">
      <c r="A897" s="1234">
        <v>881</v>
      </c>
      <c r="B897" s="1240"/>
      <c r="C897" s="1240"/>
      <c r="D897" s="1240"/>
      <c r="E897" s="1240"/>
      <c r="F897" s="1240"/>
      <c r="G897" s="1240"/>
      <c r="H897" s="1240"/>
      <c r="I897" s="1240"/>
      <c r="J897" s="1240"/>
      <c r="K897" s="1240"/>
      <c r="L897" s="1240"/>
      <c r="M897" s="1240"/>
      <c r="N897" s="1240"/>
      <c r="O897" s="1240"/>
      <c r="P897" s="1240"/>
      <c r="Q897" s="1240"/>
      <c r="R897" s="1240"/>
      <c r="S897" s="1240"/>
      <c r="T897" s="1240"/>
      <c r="U897" s="1240"/>
      <c r="V897" s="1240"/>
      <c r="W897" s="1240"/>
      <c r="X897" s="1240"/>
      <c r="Y897" s="1240"/>
      <c r="Z897" s="1240"/>
      <c r="AA897" s="1240"/>
    </row>
    <row r="898" spans="1:27" ht="12.75">
      <c r="A898" s="1234">
        <v>882</v>
      </c>
      <c r="B898" s="1240"/>
      <c r="C898" s="1240"/>
      <c r="D898" s="1240"/>
      <c r="E898" s="1240"/>
      <c r="F898" s="1240"/>
      <c r="G898" s="1240"/>
      <c r="H898" s="1240"/>
      <c r="I898" s="1240"/>
      <c r="J898" s="1240"/>
      <c r="K898" s="1240"/>
      <c r="L898" s="1240"/>
      <c r="M898" s="1240"/>
      <c r="N898" s="1240"/>
      <c r="O898" s="1240"/>
      <c r="P898" s="1240"/>
      <c r="Q898" s="1240"/>
      <c r="R898" s="1240"/>
      <c r="S898" s="1240"/>
      <c r="T898" s="1240"/>
      <c r="U898" s="1240"/>
      <c r="V898" s="1240"/>
      <c r="W898" s="1240"/>
      <c r="X898" s="1240"/>
      <c r="Y898" s="1240"/>
      <c r="Z898" s="1240"/>
      <c r="AA898" s="1240"/>
    </row>
    <row r="899" spans="1:27" ht="12.75">
      <c r="A899" s="1234">
        <v>883</v>
      </c>
      <c r="B899" s="1240"/>
      <c r="C899" s="1240"/>
      <c r="D899" s="1240"/>
      <c r="E899" s="1240"/>
      <c r="F899" s="1240"/>
      <c r="G899" s="1240"/>
      <c r="H899" s="1240"/>
      <c r="I899" s="1240"/>
      <c r="J899" s="1240"/>
      <c r="K899" s="1240"/>
      <c r="L899" s="1240"/>
      <c r="M899" s="1240"/>
      <c r="N899" s="1240"/>
      <c r="O899" s="1240"/>
      <c r="P899" s="1240"/>
      <c r="Q899" s="1240"/>
      <c r="R899" s="1240"/>
      <c r="S899" s="1240"/>
      <c r="T899" s="1240"/>
      <c r="U899" s="1240"/>
      <c r="V899" s="1240"/>
      <c r="W899" s="1240"/>
      <c r="X899" s="1240"/>
      <c r="Y899" s="1240"/>
      <c r="Z899" s="1240"/>
      <c r="AA899" s="1240"/>
    </row>
    <row r="900" spans="1:27" ht="12.75">
      <c r="A900" s="1234">
        <v>884</v>
      </c>
      <c r="B900" s="1240"/>
      <c r="C900" s="1240"/>
      <c r="D900" s="1240"/>
      <c r="E900" s="1240"/>
      <c r="F900" s="1240"/>
      <c r="G900" s="1240"/>
      <c r="H900" s="1240"/>
      <c r="I900" s="1240"/>
      <c r="J900" s="1240"/>
      <c r="K900" s="1240"/>
      <c r="L900" s="1240"/>
      <c r="M900" s="1240"/>
      <c r="N900" s="1240"/>
      <c r="O900" s="1240"/>
      <c r="P900" s="1240"/>
      <c r="Q900" s="1240"/>
      <c r="R900" s="1240"/>
      <c r="S900" s="1240"/>
      <c r="T900" s="1240"/>
      <c r="U900" s="1240"/>
      <c r="V900" s="1240"/>
      <c r="W900" s="1240"/>
      <c r="X900" s="1240"/>
      <c r="Y900" s="1240"/>
      <c r="Z900" s="1240"/>
      <c r="AA900" s="1240"/>
    </row>
    <row r="901" spans="1:27" ht="12.75">
      <c r="A901" s="1234">
        <v>885</v>
      </c>
      <c r="B901" s="1240"/>
      <c r="C901" s="1240"/>
      <c r="D901" s="1240"/>
      <c r="E901" s="1240"/>
      <c r="F901" s="1240"/>
      <c r="G901" s="1240"/>
      <c r="H901" s="1240"/>
      <c r="I901" s="1240"/>
      <c r="J901" s="1240"/>
      <c r="K901" s="1240"/>
      <c r="L901" s="1240"/>
      <c r="M901" s="1240"/>
      <c r="N901" s="1240"/>
      <c r="O901" s="1240"/>
      <c r="P901" s="1240"/>
      <c r="Q901" s="1240"/>
      <c r="R901" s="1240"/>
      <c r="S901" s="1240"/>
      <c r="T901" s="1240"/>
      <c r="U901" s="1240"/>
      <c r="V901" s="1240"/>
      <c r="W901" s="1240"/>
      <c r="X901" s="1240"/>
      <c r="Y901" s="1240"/>
      <c r="Z901" s="1240"/>
      <c r="AA901" s="1240"/>
    </row>
    <row r="902" spans="1:27" ht="12.75">
      <c r="A902" s="1234">
        <v>886</v>
      </c>
      <c r="B902" s="1240"/>
      <c r="C902" s="1240"/>
      <c r="D902" s="1240"/>
      <c r="E902" s="1240"/>
      <c r="F902" s="1240"/>
      <c r="G902" s="1240"/>
      <c r="H902" s="1240"/>
      <c r="I902" s="1240"/>
      <c r="J902" s="1240"/>
      <c r="K902" s="1240"/>
      <c r="L902" s="1240"/>
      <c r="M902" s="1240"/>
      <c r="N902" s="1240"/>
      <c r="O902" s="1240"/>
      <c r="P902" s="1240"/>
      <c r="Q902" s="1240"/>
      <c r="R902" s="1240"/>
      <c r="S902" s="1240"/>
      <c r="T902" s="1240"/>
      <c r="U902" s="1240"/>
      <c r="V902" s="1240"/>
      <c r="W902" s="1240"/>
      <c r="X902" s="1240"/>
      <c r="Y902" s="1240"/>
      <c r="Z902" s="1240"/>
      <c r="AA902" s="1240"/>
    </row>
    <row r="903" spans="1:27" ht="12.75">
      <c r="A903" s="1234">
        <v>887</v>
      </c>
      <c r="B903" s="1240"/>
      <c r="C903" s="1240"/>
      <c r="D903" s="1240"/>
      <c r="E903" s="1240"/>
      <c r="F903" s="1240"/>
      <c r="G903" s="1240"/>
      <c r="H903" s="1240"/>
      <c r="I903" s="1240"/>
      <c r="J903" s="1240"/>
      <c r="K903" s="1240"/>
      <c r="L903" s="1240"/>
      <c r="M903" s="1240"/>
      <c r="N903" s="1240"/>
      <c r="O903" s="1240"/>
      <c r="P903" s="1240"/>
      <c r="Q903" s="1240"/>
      <c r="R903" s="1240"/>
      <c r="S903" s="1240"/>
      <c r="T903" s="1240"/>
      <c r="U903" s="1240"/>
      <c r="V903" s="1240"/>
      <c r="W903" s="1240"/>
      <c r="X903" s="1240"/>
      <c r="Y903" s="1240"/>
      <c r="Z903" s="1240"/>
      <c r="AA903" s="1240"/>
    </row>
    <row r="904" spans="1:27" ht="12.75">
      <c r="A904" s="1234">
        <v>888</v>
      </c>
      <c r="B904" s="1240"/>
      <c r="C904" s="1240"/>
      <c r="D904" s="1240"/>
      <c r="E904" s="1240"/>
      <c r="F904" s="1240"/>
      <c r="G904" s="1240"/>
      <c r="H904" s="1240"/>
      <c r="I904" s="1240"/>
      <c r="J904" s="1240"/>
      <c r="K904" s="1240"/>
      <c r="L904" s="1240"/>
      <c r="M904" s="1240"/>
      <c r="N904" s="1240"/>
      <c r="O904" s="1240"/>
      <c r="P904" s="1240"/>
      <c r="Q904" s="1240"/>
      <c r="R904" s="1240"/>
      <c r="S904" s="1240"/>
      <c r="T904" s="1240"/>
      <c r="U904" s="1240"/>
      <c r="V904" s="1240"/>
      <c r="W904" s="1240"/>
      <c r="X904" s="1240"/>
      <c r="Y904" s="1240"/>
      <c r="Z904" s="1240"/>
      <c r="AA904" s="1240"/>
    </row>
    <row r="905" spans="1:27" ht="12.75">
      <c r="A905" s="1234">
        <v>889</v>
      </c>
      <c r="B905" s="1240"/>
      <c r="C905" s="1240"/>
      <c r="D905" s="1240"/>
      <c r="E905" s="1240"/>
      <c r="F905" s="1240"/>
      <c r="G905" s="1240"/>
      <c r="H905" s="1240"/>
      <c r="I905" s="1240"/>
      <c r="J905" s="1240"/>
      <c r="K905" s="1240"/>
      <c r="L905" s="1240"/>
      <c r="M905" s="1240"/>
      <c r="N905" s="1240"/>
      <c r="O905" s="1240"/>
      <c r="P905" s="1240"/>
      <c r="Q905" s="1240"/>
      <c r="R905" s="1240"/>
      <c r="S905" s="1240"/>
      <c r="T905" s="1240"/>
      <c r="U905" s="1240"/>
      <c r="V905" s="1240"/>
      <c r="W905" s="1240"/>
      <c r="X905" s="1240"/>
      <c r="Y905" s="1240"/>
      <c r="Z905" s="1240"/>
      <c r="AA905" s="1240"/>
    </row>
    <row r="906" spans="1:27" ht="12.75">
      <c r="A906" s="1234">
        <v>890</v>
      </c>
      <c r="B906" s="1240"/>
      <c r="C906" s="1240"/>
      <c r="D906" s="1240"/>
      <c r="E906" s="1240"/>
      <c r="F906" s="1240"/>
      <c r="G906" s="1240"/>
      <c r="H906" s="1240"/>
      <c r="I906" s="1240"/>
      <c r="J906" s="1240"/>
      <c r="K906" s="1240"/>
      <c r="L906" s="1240"/>
      <c r="M906" s="1240"/>
      <c r="N906" s="1240"/>
      <c r="O906" s="1240"/>
      <c r="P906" s="1240"/>
      <c r="Q906" s="1240"/>
      <c r="R906" s="1240"/>
      <c r="S906" s="1240"/>
      <c r="T906" s="1240"/>
      <c r="U906" s="1240"/>
      <c r="V906" s="1240"/>
      <c r="W906" s="1240"/>
      <c r="X906" s="1240"/>
      <c r="Y906" s="1240"/>
      <c r="Z906" s="1240"/>
      <c r="AA906" s="1240"/>
    </row>
    <row r="907" spans="1:27" ht="12.75">
      <c r="A907" s="1234">
        <v>891</v>
      </c>
      <c r="B907" s="1240"/>
      <c r="C907" s="1240"/>
      <c r="D907" s="1240"/>
      <c r="E907" s="1240"/>
      <c r="F907" s="1240"/>
      <c r="G907" s="1240"/>
      <c r="H907" s="1240"/>
      <c r="I907" s="1240"/>
      <c r="J907" s="1240"/>
      <c r="K907" s="1240"/>
      <c r="L907" s="1240"/>
      <c r="M907" s="1240"/>
      <c r="N907" s="1240"/>
      <c r="O907" s="1240"/>
      <c r="P907" s="1240"/>
      <c r="Q907" s="1240"/>
      <c r="R907" s="1240"/>
      <c r="S907" s="1240"/>
      <c r="T907" s="1240"/>
      <c r="U907" s="1240"/>
      <c r="V907" s="1240"/>
      <c r="W907" s="1240"/>
      <c r="X907" s="1240"/>
      <c r="Y907" s="1240"/>
      <c r="Z907" s="1240"/>
      <c r="AA907" s="1240"/>
    </row>
    <row r="908" spans="1:27" ht="12.75">
      <c r="A908" s="1234">
        <v>892</v>
      </c>
      <c r="B908" s="1240"/>
      <c r="C908" s="1240"/>
      <c r="D908" s="1240"/>
      <c r="E908" s="1240"/>
      <c r="F908" s="1240"/>
      <c r="G908" s="1240"/>
      <c r="H908" s="1240"/>
      <c r="I908" s="1240"/>
      <c r="J908" s="1240"/>
      <c r="K908" s="1240"/>
      <c r="L908" s="1240"/>
      <c r="M908" s="1240"/>
      <c r="N908" s="1240"/>
      <c r="O908" s="1240"/>
      <c r="P908" s="1240"/>
      <c r="Q908" s="1240"/>
      <c r="R908" s="1240"/>
      <c r="S908" s="1240"/>
      <c r="T908" s="1240"/>
      <c r="U908" s="1240"/>
      <c r="V908" s="1240"/>
      <c r="W908" s="1240"/>
      <c r="X908" s="1240"/>
      <c r="Y908" s="1240"/>
      <c r="Z908" s="1240"/>
      <c r="AA908" s="1240"/>
    </row>
    <row r="909" spans="1:27" ht="12.75">
      <c r="A909" s="1234">
        <v>893</v>
      </c>
      <c r="B909" s="1240"/>
      <c r="C909" s="1240"/>
      <c r="D909" s="1240"/>
      <c r="E909" s="1240"/>
      <c r="F909" s="1240"/>
      <c r="G909" s="1240"/>
      <c r="H909" s="1240"/>
      <c r="I909" s="1240"/>
      <c r="J909" s="1240"/>
      <c r="K909" s="1240"/>
      <c r="L909" s="1240"/>
      <c r="M909" s="1240"/>
      <c r="N909" s="1240"/>
      <c r="O909" s="1240"/>
      <c r="P909" s="1240"/>
      <c r="Q909" s="1240"/>
      <c r="R909" s="1240"/>
      <c r="S909" s="1240"/>
      <c r="T909" s="1240"/>
      <c r="U909" s="1240"/>
      <c r="V909" s="1240"/>
      <c r="W909" s="1240"/>
      <c r="X909" s="1240"/>
      <c r="Y909" s="1240"/>
      <c r="Z909" s="1240"/>
      <c r="AA909" s="1240"/>
    </row>
    <row r="910" spans="1:27" ht="12.75">
      <c r="A910" s="1234">
        <v>894</v>
      </c>
      <c r="B910" s="1240"/>
      <c r="C910" s="1240"/>
      <c r="D910" s="1240"/>
      <c r="E910" s="1240"/>
      <c r="F910" s="1240"/>
      <c r="G910" s="1240"/>
      <c r="H910" s="1240"/>
      <c r="I910" s="1240"/>
      <c r="J910" s="1240"/>
      <c r="K910" s="1240"/>
      <c r="L910" s="1240"/>
      <c r="M910" s="1240"/>
      <c r="N910" s="1240"/>
      <c r="O910" s="1240"/>
      <c r="P910" s="1240"/>
      <c r="Q910" s="1240"/>
      <c r="R910" s="1240"/>
      <c r="S910" s="1240"/>
      <c r="T910" s="1240"/>
      <c r="U910" s="1240"/>
      <c r="V910" s="1240"/>
      <c r="W910" s="1240"/>
      <c r="X910" s="1240"/>
      <c r="Y910" s="1240"/>
      <c r="Z910" s="1240"/>
      <c r="AA910" s="1240"/>
    </row>
    <row r="911" spans="1:27" ht="12.75">
      <c r="A911" s="1234">
        <v>895</v>
      </c>
      <c r="B911" s="1240"/>
      <c r="C911" s="1240"/>
      <c r="D911" s="1240"/>
      <c r="E911" s="1240"/>
      <c r="F911" s="1240"/>
      <c r="G911" s="1240"/>
      <c r="H911" s="1240"/>
      <c r="I911" s="1240"/>
      <c r="J911" s="1240"/>
      <c r="K911" s="1240"/>
      <c r="L911" s="1240"/>
      <c r="M911" s="1240"/>
      <c r="N911" s="1240"/>
      <c r="O911" s="1240"/>
      <c r="P911" s="1240"/>
      <c r="Q911" s="1240"/>
      <c r="R911" s="1240"/>
      <c r="S911" s="1240"/>
      <c r="T911" s="1240"/>
      <c r="U911" s="1240"/>
      <c r="V911" s="1240"/>
      <c r="W911" s="1240"/>
      <c r="X911" s="1240"/>
      <c r="Y911" s="1240"/>
      <c r="Z911" s="1240"/>
      <c r="AA911" s="1240"/>
    </row>
    <row r="912" spans="1:27" ht="12.75">
      <c r="A912" s="1234">
        <v>896</v>
      </c>
      <c r="B912" s="1240"/>
      <c r="C912" s="1240"/>
      <c r="D912" s="1240"/>
      <c r="E912" s="1240"/>
      <c r="F912" s="1240"/>
      <c r="G912" s="1240"/>
      <c r="H912" s="1240"/>
      <c r="I912" s="1240"/>
      <c r="J912" s="1240"/>
      <c r="K912" s="1240"/>
      <c r="L912" s="1240"/>
      <c r="M912" s="1240"/>
      <c r="N912" s="1240"/>
      <c r="O912" s="1240"/>
      <c r="P912" s="1240"/>
      <c r="Q912" s="1240"/>
      <c r="R912" s="1240"/>
      <c r="S912" s="1240"/>
      <c r="T912" s="1240"/>
      <c r="U912" s="1240"/>
      <c r="V912" s="1240"/>
      <c r="W912" s="1240"/>
      <c r="X912" s="1240"/>
      <c r="Y912" s="1240"/>
      <c r="Z912" s="1240"/>
      <c r="AA912" s="1240"/>
    </row>
    <row r="913" spans="1:27" ht="12.75">
      <c r="A913" s="1234">
        <v>897</v>
      </c>
      <c r="B913" s="1240"/>
      <c r="C913" s="1240"/>
      <c r="D913" s="1240"/>
      <c r="E913" s="1240"/>
      <c r="F913" s="1240"/>
      <c r="G913" s="1240"/>
      <c r="H913" s="1240"/>
      <c r="I913" s="1240"/>
      <c r="J913" s="1240"/>
      <c r="K913" s="1240"/>
      <c r="L913" s="1240"/>
      <c r="M913" s="1240"/>
      <c r="N913" s="1240"/>
      <c r="O913" s="1240"/>
      <c r="P913" s="1240"/>
      <c r="Q913" s="1240"/>
      <c r="R913" s="1240"/>
      <c r="S913" s="1240"/>
      <c r="T913" s="1240"/>
      <c r="U913" s="1240"/>
      <c r="V913" s="1240"/>
      <c r="W913" s="1240"/>
      <c r="X913" s="1240"/>
      <c r="Y913" s="1240"/>
      <c r="Z913" s="1240"/>
      <c r="AA913" s="1240"/>
    </row>
    <row r="914" spans="1:27" ht="12.75">
      <c r="A914" s="1234">
        <v>898</v>
      </c>
      <c r="B914" s="1240"/>
      <c r="C914" s="1240"/>
      <c r="D914" s="1240"/>
      <c r="E914" s="1240"/>
      <c r="F914" s="1240"/>
      <c r="G914" s="1240"/>
      <c r="H914" s="1240"/>
      <c r="I914" s="1240"/>
      <c r="J914" s="1240"/>
      <c r="K914" s="1240"/>
      <c r="L914" s="1240"/>
      <c r="M914" s="1240"/>
      <c r="N914" s="1240"/>
      <c r="O914" s="1240"/>
      <c r="P914" s="1240"/>
      <c r="Q914" s="1240"/>
      <c r="R914" s="1240"/>
      <c r="S914" s="1240"/>
      <c r="T914" s="1240"/>
      <c r="U914" s="1240"/>
      <c r="V914" s="1240"/>
      <c r="W914" s="1240"/>
      <c r="X914" s="1240"/>
      <c r="Y914" s="1240"/>
      <c r="Z914" s="1240"/>
      <c r="AA914" s="1240"/>
    </row>
    <row r="915" spans="1:27" ht="12.75">
      <c r="A915" s="1234">
        <v>899</v>
      </c>
      <c r="B915" s="1240"/>
      <c r="C915" s="1240"/>
      <c r="D915" s="1240"/>
      <c r="E915" s="1240"/>
      <c r="F915" s="1240"/>
      <c r="G915" s="1240"/>
      <c r="H915" s="1240"/>
      <c r="I915" s="1240"/>
      <c r="J915" s="1240"/>
      <c r="K915" s="1240"/>
      <c r="L915" s="1240"/>
      <c r="M915" s="1240"/>
      <c r="N915" s="1240"/>
      <c r="O915" s="1240"/>
      <c r="P915" s="1240"/>
      <c r="Q915" s="1240"/>
      <c r="R915" s="1240"/>
      <c r="S915" s="1240"/>
      <c r="T915" s="1240"/>
      <c r="U915" s="1240"/>
      <c r="V915" s="1240"/>
      <c r="W915" s="1240"/>
      <c r="X915" s="1240"/>
      <c r="Y915" s="1240"/>
      <c r="Z915" s="1240"/>
      <c r="AA915" s="1240"/>
    </row>
    <row r="916" spans="1:27" ht="12.75">
      <c r="A916" s="1234">
        <v>900</v>
      </c>
      <c r="B916" s="1240"/>
      <c r="C916" s="1240"/>
      <c r="D916" s="1240"/>
      <c r="E916" s="1240"/>
      <c r="F916" s="1240"/>
      <c r="G916" s="1240"/>
      <c r="H916" s="1240"/>
      <c r="I916" s="1240"/>
      <c r="J916" s="1240"/>
      <c r="K916" s="1240"/>
      <c r="L916" s="1240"/>
      <c r="M916" s="1240"/>
      <c r="N916" s="1240"/>
      <c r="O916" s="1240"/>
      <c r="P916" s="1240"/>
      <c r="Q916" s="1240"/>
      <c r="R916" s="1240"/>
      <c r="S916" s="1240"/>
      <c r="T916" s="1240"/>
      <c r="U916" s="1240"/>
      <c r="V916" s="1240"/>
      <c r="W916" s="1240"/>
      <c r="X916" s="1240"/>
      <c r="Y916" s="1240"/>
      <c r="Z916" s="1240"/>
      <c r="AA916" s="1240"/>
    </row>
    <row r="917" spans="1:27" ht="12.75">
      <c r="A917" s="1234">
        <v>901</v>
      </c>
      <c r="B917" s="1240"/>
      <c r="C917" s="1240"/>
      <c r="D917" s="1240"/>
      <c r="E917" s="1240"/>
      <c r="F917" s="1240"/>
      <c r="G917" s="1240"/>
      <c r="H917" s="1240"/>
      <c r="I917" s="1240"/>
      <c r="J917" s="1240"/>
      <c r="K917" s="1240"/>
      <c r="L917" s="1240"/>
      <c r="M917" s="1240"/>
      <c r="N917" s="1240"/>
      <c r="O917" s="1240"/>
      <c r="P917" s="1240"/>
      <c r="Q917" s="1240"/>
      <c r="R917" s="1240"/>
      <c r="S917" s="1240"/>
      <c r="T917" s="1240"/>
      <c r="U917" s="1240"/>
      <c r="V917" s="1240"/>
      <c r="W917" s="1240"/>
      <c r="X917" s="1240"/>
      <c r="Y917" s="1240"/>
      <c r="Z917" s="1240"/>
      <c r="AA917" s="1240"/>
    </row>
    <row r="918" spans="1:27" ht="12.75">
      <c r="A918" s="1234">
        <v>902</v>
      </c>
      <c r="B918" s="1240"/>
      <c r="C918" s="1240"/>
      <c r="D918" s="1240"/>
      <c r="E918" s="1240"/>
      <c r="F918" s="1240"/>
      <c r="G918" s="1240"/>
      <c r="H918" s="1240"/>
      <c r="I918" s="1240"/>
      <c r="J918" s="1240"/>
      <c r="K918" s="1240"/>
      <c r="L918" s="1240"/>
      <c r="M918" s="1240"/>
      <c r="N918" s="1240"/>
      <c r="O918" s="1240"/>
      <c r="P918" s="1240"/>
      <c r="Q918" s="1240"/>
      <c r="R918" s="1240"/>
      <c r="S918" s="1240"/>
      <c r="T918" s="1240"/>
      <c r="U918" s="1240"/>
      <c r="V918" s="1240"/>
      <c r="W918" s="1240"/>
      <c r="X918" s="1240"/>
      <c r="Y918" s="1240"/>
      <c r="Z918" s="1240"/>
      <c r="AA918" s="1240"/>
    </row>
    <row r="919" spans="1:27" ht="12.75">
      <c r="A919" s="1234">
        <v>903</v>
      </c>
      <c r="B919" s="1240"/>
      <c r="C919" s="1240"/>
      <c r="D919" s="1240"/>
      <c r="E919" s="1240"/>
      <c r="F919" s="1240"/>
      <c r="G919" s="1240"/>
      <c r="H919" s="1240"/>
      <c r="I919" s="1240"/>
      <c r="J919" s="1240"/>
      <c r="K919" s="1240"/>
      <c r="L919" s="1240"/>
      <c r="M919" s="1240"/>
      <c r="N919" s="1240"/>
      <c r="O919" s="1240"/>
      <c r="P919" s="1240"/>
      <c r="Q919" s="1240"/>
      <c r="R919" s="1240"/>
      <c r="S919" s="1240"/>
      <c r="T919" s="1240"/>
      <c r="U919" s="1240"/>
      <c r="V919" s="1240"/>
      <c r="W919" s="1240"/>
      <c r="X919" s="1240"/>
      <c r="Y919" s="1240"/>
      <c r="Z919" s="1240"/>
      <c r="AA919" s="1240"/>
    </row>
    <row r="920" spans="1:27" ht="12.75">
      <c r="A920" s="1234">
        <v>904</v>
      </c>
      <c r="B920" s="1240"/>
      <c r="C920" s="1240"/>
      <c r="D920" s="1240"/>
      <c r="E920" s="1240"/>
      <c r="F920" s="1240"/>
      <c r="G920" s="1240"/>
      <c r="H920" s="1240"/>
      <c r="I920" s="1240"/>
      <c r="J920" s="1240"/>
      <c r="K920" s="1240"/>
      <c r="L920" s="1240"/>
      <c r="M920" s="1240"/>
      <c r="N920" s="1240"/>
      <c r="O920" s="1240"/>
      <c r="P920" s="1240"/>
      <c r="Q920" s="1240"/>
      <c r="R920" s="1240"/>
      <c r="S920" s="1240"/>
      <c r="T920" s="1240"/>
      <c r="U920" s="1240"/>
      <c r="V920" s="1240"/>
      <c r="W920" s="1240"/>
      <c r="X920" s="1240"/>
      <c r="Y920" s="1240"/>
      <c r="Z920" s="1240"/>
      <c r="AA920" s="1240"/>
    </row>
    <row r="921" spans="1:27" ht="12.75">
      <c r="A921" s="1234">
        <v>905</v>
      </c>
      <c r="B921" s="1240"/>
      <c r="C921" s="1240"/>
      <c r="D921" s="1240"/>
      <c r="E921" s="1240"/>
      <c r="F921" s="1240"/>
      <c r="G921" s="1240"/>
      <c r="H921" s="1240"/>
      <c r="I921" s="1240"/>
      <c r="J921" s="1240"/>
      <c r="K921" s="1240"/>
      <c r="L921" s="1240"/>
      <c r="M921" s="1240"/>
      <c r="N921" s="1240"/>
      <c r="O921" s="1240"/>
      <c r="P921" s="1240"/>
      <c r="Q921" s="1240"/>
      <c r="R921" s="1240"/>
      <c r="S921" s="1240"/>
      <c r="T921" s="1240"/>
      <c r="U921" s="1240"/>
      <c r="V921" s="1240"/>
      <c r="W921" s="1240"/>
      <c r="X921" s="1240"/>
      <c r="Y921" s="1240"/>
      <c r="Z921" s="1240"/>
      <c r="AA921" s="1240"/>
    </row>
    <row r="922" spans="1:27" ht="12.75">
      <c r="A922" s="1234">
        <v>906</v>
      </c>
      <c r="B922" s="1240"/>
      <c r="C922" s="1240"/>
      <c r="D922" s="1240"/>
      <c r="E922" s="1240"/>
      <c r="F922" s="1240"/>
      <c r="G922" s="1240"/>
      <c r="H922" s="1240"/>
      <c r="I922" s="1240"/>
      <c r="J922" s="1240"/>
      <c r="K922" s="1240"/>
      <c r="L922" s="1240"/>
      <c r="M922" s="1240"/>
      <c r="N922" s="1240"/>
      <c r="O922" s="1240"/>
      <c r="P922" s="1240"/>
      <c r="Q922" s="1240"/>
      <c r="R922" s="1240"/>
      <c r="S922" s="1240"/>
      <c r="T922" s="1240"/>
      <c r="U922" s="1240"/>
      <c r="V922" s="1240"/>
      <c r="W922" s="1240"/>
      <c r="X922" s="1240"/>
      <c r="Y922" s="1240"/>
      <c r="Z922" s="1240"/>
      <c r="AA922" s="1240"/>
    </row>
    <row r="923" spans="1:27" ht="12.75">
      <c r="A923" s="1234">
        <v>907</v>
      </c>
      <c r="B923" s="1240"/>
      <c r="C923" s="1240"/>
      <c r="D923" s="1240"/>
      <c r="E923" s="1240"/>
      <c r="F923" s="1240"/>
      <c r="G923" s="1240"/>
      <c r="H923" s="1240"/>
      <c r="I923" s="1240"/>
      <c r="J923" s="1240"/>
      <c r="K923" s="1240"/>
      <c r="L923" s="1240"/>
      <c r="M923" s="1240"/>
      <c r="N923" s="1240"/>
      <c r="O923" s="1240"/>
      <c r="P923" s="1240"/>
      <c r="Q923" s="1240"/>
      <c r="R923" s="1240"/>
      <c r="S923" s="1240"/>
      <c r="T923" s="1240"/>
      <c r="U923" s="1240"/>
      <c r="V923" s="1240"/>
      <c r="W923" s="1240"/>
      <c r="X923" s="1240"/>
      <c r="Y923" s="1240"/>
      <c r="Z923" s="1240"/>
      <c r="AA923" s="1240"/>
    </row>
    <row r="924" spans="1:27" ht="12.75">
      <c r="A924" s="1234">
        <v>908</v>
      </c>
      <c r="B924" s="1240"/>
      <c r="C924" s="1240"/>
      <c r="D924" s="1240"/>
      <c r="E924" s="1240"/>
      <c r="F924" s="1240"/>
      <c r="G924" s="1240"/>
      <c r="H924" s="1240"/>
      <c r="I924" s="1240"/>
      <c r="J924" s="1240"/>
      <c r="K924" s="1240"/>
      <c r="L924" s="1240"/>
      <c r="M924" s="1240"/>
      <c r="N924" s="1240"/>
      <c r="O924" s="1240"/>
      <c r="P924" s="1240"/>
      <c r="Q924" s="1240"/>
      <c r="R924" s="1240"/>
      <c r="S924" s="1240"/>
      <c r="T924" s="1240"/>
      <c r="U924" s="1240"/>
      <c r="V924" s="1240"/>
      <c r="W924" s="1240"/>
      <c r="X924" s="1240"/>
      <c r="Y924" s="1240"/>
      <c r="Z924" s="1240"/>
      <c r="AA924" s="1240"/>
    </row>
    <row r="925" spans="1:27" ht="12.75">
      <c r="A925" s="1234">
        <v>909</v>
      </c>
      <c r="B925" s="1240"/>
      <c r="C925" s="1240"/>
      <c r="D925" s="1240"/>
      <c r="E925" s="1240"/>
      <c r="F925" s="1240"/>
      <c r="G925" s="1240"/>
      <c r="H925" s="1240"/>
      <c r="I925" s="1240"/>
      <c r="J925" s="1240"/>
      <c r="K925" s="1240"/>
      <c r="L925" s="1240"/>
      <c r="M925" s="1240"/>
      <c r="N925" s="1240"/>
      <c r="O925" s="1240"/>
      <c r="P925" s="1240"/>
      <c r="Q925" s="1240"/>
      <c r="R925" s="1240"/>
      <c r="S925" s="1240"/>
      <c r="T925" s="1240"/>
      <c r="U925" s="1240"/>
      <c r="V925" s="1240"/>
      <c r="W925" s="1240"/>
      <c r="X925" s="1240"/>
      <c r="Y925" s="1240"/>
      <c r="Z925" s="1240"/>
      <c r="AA925" s="1240"/>
    </row>
    <row r="926" spans="1:27" ht="12.75">
      <c r="A926" s="1234">
        <v>910</v>
      </c>
      <c r="B926" s="1240"/>
      <c r="C926" s="1240"/>
      <c r="D926" s="1240"/>
      <c r="E926" s="1240"/>
      <c r="F926" s="1240"/>
      <c r="G926" s="1240"/>
      <c r="H926" s="1240"/>
      <c r="I926" s="1240"/>
      <c r="J926" s="1240"/>
      <c r="K926" s="1240"/>
      <c r="L926" s="1240"/>
      <c r="M926" s="1240"/>
      <c r="N926" s="1240"/>
      <c r="O926" s="1240"/>
      <c r="P926" s="1240"/>
      <c r="Q926" s="1240"/>
      <c r="R926" s="1240"/>
      <c r="S926" s="1240"/>
      <c r="T926" s="1240"/>
      <c r="U926" s="1240"/>
      <c r="V926" s="1240"/>
      <c r="W926" s="1240"/>
      <c r="X926" s="1240"/>
      <c r="Y926" s="1240"/>
      <c r="Z926" s="1240"/>
      <c r="AA926" s="1240"/>
    </row>
    <row r="927" spans="1:27" ht="12.75">
      <c r="A927" s="1234">
        <v>911</v>
      </c>
      <c r="B927" s="1240"/>
      <c r="C927" s="1240"/>
      <c r="D927" s="1240"/>
      <c r="E927" s="1240"/>
      <c r="F927" s="1240"/>
      <c r="G927" s="1240"/>
      <c r="H927" s="1240"/>
      <c r="I927" s="1240"/>
      <c r="J927" s="1240"/>
      <c r="K927" s="1240"/>
      <c r="L927" s="1240"/>
      <c r="M927" s="1240"/>
      <c r="N927" s="1240"/>
      <c r="O927" s="1240"/>
      <c r="P927" s="1240"/>
      <c r="Q927" s="1240"/>
      <c r="R927" s="1240"/>
      <c r="S927" s="1240"/>
      <c r="T927" s="1240"/>
      <c r="U927" s="1240"/>
      <c r="V927" s="1240"/>
      <c r="W927" s="1240"/>
      <c r="X927" s="1240"/>
      <c r="Y927" s="1240"/>
      <c r="Z927" s="1240"/>
      <c r="AA927" s="1240"/>
    </row>
    <row r="928" spans="1:27" ht="12.75">
      <c r="A928" s="1234">
        <v>912</v>
      </c>
      <c r="B928" s="1240"/>
      <c r="C928" s="1240"/>
      <c r="D928" s="1240"/>
      <c r="E928" s="1240"/>
      <c r="F928" s="1240"/>
      <c r="G928" s="1240"/>
      <c r="H928" s="1240"/>
      <c r="I928" s="1240"/>
      <c r="J928" s="1240"/>
      <c r="K928" s="1240"/>
      <c r="L928" s="1240"/>
      <c r="M928" s="1240"/>
      <c r="N928" s="1240"/>
      <c r="O928" s="1240"/>
      <c r="P928" s="1240"/>
      <c r="Q928" s="1240"/>
      <c r="R928" s="1240"/>
      <c r="S928" s="1240"/>
      <c r="T928" s="1240"/>
      <c r="U928" s="1240"/>
      <c r="V928" s="1240"/>
      <c r="W928" s="1240"/>
      <c r="X928" s="1240"/>
      <c r="Y928" s="1240"/>
      <c r="Z928" s="1240"/>
      <c r="AA928" s="1240"/>
    </row>
    <row r="929" spans="1:27" ht="12.75">
      <c r="A929" s="1234">
        <v>913</v>
      </c>
      <c r="B929" s="1240"/>
      <c r="C929" s="1240"/>
      <c r="D929" s="1240"/>
      <c r="E929" s="1240"/>
      <c r="F929" s="1240"/>
      <c r="G929" s="1240"/>
      <c r="H929" s="1240"/>
      <c r="I929" s="1240"/>
      <c r="J929" s="1240"/>
      <c r="K929" s="1240"/>
      <c r="L929" s="1240"/>
      <c r="M929" s="1240"/>
      <c r="N929" s="1240"/>
      <c r="O929" s="1240"/>
      <c r="P929" s="1240"/>
      <c r="Q929" s="1240"/>
      <c r="R929" s="1240"/>
      <c r="S929" s="1240"/>
      <c r="T929" s="1240"/>
      <c r="U929" s="1240"/>
      <c r="V929" s="1240"/>
      <c r="W929" s="1240"/>
      <c r="X929" s="1240"/>
      <c r="Y929" s="1240"/>
      <c r="Z929" s="1240"/>
      <c r="AA929" s="1240"/>
    </row>
    <row r="930" spans="1:27" ht="12.75">
      <c r="A930" s="1234">
        <v>914</v>
      </c>
      <c r="B930" s="1240"/>
      <c r="C930" s="1240"/>
      <c r="D930" s="1240"/>
      <c r="E930" s="1240"/>
      <c r="F930" s="1240"/>
      <c r="G930" s="1240"/>
      <c r="H930" s="1240"/>
      <c r="I930" s="1240"/>
      <c r="J930" s="1240"/>
      <c r="K930" s="1240"/>
      <c r="L930" s="1240"/>
      <c r="M930" s="1240"/>
      <c r="N930" s="1240"/>
      <c r="O930" s="1240"/>
      <c r="P930" s="1240"/>
      <c r="Q930" s="1240"/>
      <c r="R930" s="1240"/>
      <c r="S930" s="1240"/>
      <c r="T930" s="1240"/>
      <c r="U930" s="1240"/>
      <c r="V930" s="1240"/>
      <c r="W930" s="1240"/>
      <c r="X930" s="1240"/>
      <c r="Y930" s="1240"/>
      <c r="Z930" s="1240"/>
      <c r="AA930" s="1240"/>
    </row>
    <row r="931" spans="1:27" ht="12.75">
      <c r="A931" s="1234">
        <v>915</v>
      </c>
      <c r="B931" s="1240"/>
      <c r="C931" s="1240"/>
      <c r="D931" s="1240"/>
      <c r="E931" s="1240"/>
      <c r="F931" s="1240"/>
      <c r="G931" s="1240"/>
      <c r="H931" s="1240"/>
      <c r="I931" s="1240"/>
      <c r="J931" s="1240"/>
      <c r="K931" s="1240"/>
      <c r="L931" s="1240"/>
      <c r="M931" s="1240"/>
      <c r="N931" s="1240"/>
      <c r="O931" s="1240"/>
      <c r="P931" s="1240"/>
      <c r="Q931" s="1240"/>
      <c r="R931" s="1240"/>
      <c r="S931" s="1240"/>
      <c r="T931" s="1240"/>
      <c r="U931" s="1240"/>
      <c r="V931" s="1240"/>
      <c r="W931" s="1240"/>
      <c r="X931" s="1240"/>
      <c r="Y931" s="1240"/>
      <c r="Z931" s="1240"/>
      <c r="AA931" s="1240"/>
    </row>
    <row r="932" spans="1:27" ht="12.75">
      <c r="A932" s="1234">
        <v>916</v>
      </c>
      <c r="B932" s="1240"/>
      <c r="C932" s="1240"/>
      <c r="D932" s="1240"/>
      <c r="E932" s="1240"/>
      <c r="F932" s="1240"/>
      <c r="G932" s="1240"/>
      <c r="H932" s="1240"/>
      <c r="I932" s="1240"/>
      <c r="J932" s="1240"/>
      <c r="K932" s="1240"/>
      <c r="L932" s="1240"/>
      <c r="M932" s="1240"/>
      <c r="N932" s="1240"/>
      <c r="O932" s="1240"/>
      <c r="P932" s="1240"/>
      <c r="Q932" s="1240"/>
      <c r="R932" s="1240"/>
      <c r="S932" s="1240"/>
      <c r="T932" s="1240"/>
      <c r="U932" s="1240"/>
      <c r="V932" s="1240"/>
      <c r="W932" s="1240"/>
      <c r="X932" s="1240"/>
      <c r="Y932" s="1240"/>
      <c r="Z932" s="1240"/>
      <c r="AA932" s="1240"/>
    </row>
    <row r="933" spans="1:27" ht="12.75">
      <c r="A933" s="1234">
        <v>917</v>
      </c>
      <c r="B933" s="1240"/>
      <c r="C933" s="1240"/>
      <c r="D933" s="1240"/>
      <c r="E933" s="1240"/>
      <c r="F933" s="1240"/>
      <c r="G933" s="1240"/>
      <c r="H933" s="1240"/>
      <c r="I933" s="1240"/>
      <c r="J933" s="1240"/>
      <c r="K933" s="1240"/>
      <c r="L933" s="1240"/>
      <c r="M933" s="1240"/>
      <c r="N933" s="1240"/>
      <c r="O933" s="1240"/>
      <c r="P933" s="1240"/>
      <c r="Q933" s="1240"/>
      <c r="R933" s="1240"/>
      <c r="S933" s="1240"/>
      <c r="T933" s="1240"/>
      <c r="U933" s="1240"/>
      <c r="V933" s="1240"/>
      <c r="W933" s="1240"/>
      <c r="X933" s="1240"/>
      <c r="Y933" s="1240"/>
      <c r="Z933" s="1240"/>
      <c r="AA933" s="1240"/>
    </row>
    <row r="934" spans="1:27" ht="12.75">
      <c r="A934" s="1234">
        <v>918</v>
      </c>
      <c r="B934" s="1240"/>
      <c r="C934" s="1240"/>
      <c r="D934" s="1240"/>
      <c r="E934" s="1240"/>
      <c r="F934" s="1240"/>
      <c r="G934" s="1240"/>
      <c r="H934" s="1240"/>
      <c r="I934" s="1240"/>
      <c r="J934" s="1240"/>
      <c r="K934" s="1240"/>
      <c r="L934" s="1240"/>
      <c r="M934" s="1240"/>
      <c r="N934" s="1240"/>
      <c r="O934" s="1240"/>
      <c r="P934" s="1240"/>
      <c r="Q934" s="1240"/>
      <c r="R934" s="1240"/>
      <c r="S934" s="1240"/>
      <c r="T934" s="1240"/>
      <c r="U934" s="1240"/>
      <c r="V934" s="1240"/>
      <c r="W934" s="1240"/>
      <c r="X934" s="1240"/>
      <c r="Y934" s="1240"/>
      <c r="Z934" s="1240"/>
      <c r="AA934" s="1240"/>
    </row>
    <row r="935" spans="1:27" ht="12.75">
      <c r="A935" s="1234">
        <v>919</v>
      </c>
      <c r="B935" s="1240"/>
      <c r="C935" s="1240"/>
      <c r="D935" s="1240"/>
      <c r="E935" s="1240"/>
      <c r="F935" s="1240"/>
      <c r="G935" s="1240"/>
      <c r="H935" s="1240"/>
      <c r="I935" s="1240"/>
      <c r="J935" s="1240"/>
      <c r="K935" s="1240"/>
      <c r="L935" s="1240"/>
      <c r="M935" s="1240"/>
      <c r="N935" s="1240"/>
      <c r="O935" s="1240"/>
      <c r="P935" s="1240"/>
      <c r="Q935" s="1240"/>
      <c r="R935" s="1240"/>
      <c r="S935" s="1240"/>
      <c r="T935" s="1240"/>
      <c r="U935" s="1240"/>
      <c r="V935" s="1240"/>
      <c r="W935" s="1240"/>
      <c r="X935" s="1240"/>
      <c r="Y935" s="1240"/>
      <c r="Z935" s="1240"/>
      <c r="AA935" s="1240"/>
    </row>
    <row r="936" spans="1:27" ht="12.75">
      <c r="A936" s="1234">
        <v>920</v>
      </c>
      <c r="B936" s="1240"/>
      <c r="C936" s="1240"/>
      <c r="D936" s="1240"/>
      <c r="E936" s="1240"/>
      <c r="F936" s="1240"/>
      <c r="G936" s="1240"/>
      <c r="H936" s="1240"/>
      <c r="I936" s="1240"/>
      <c r="J936" s="1240"/>
      <c r="K936" s="1240"/>
      <c r="L936" s="1240"/>
      <c r="M936" s="1240"/>
      <c r="N936" s="1240"/>
      <c r="O936" s="1240"/>
      <c r="P936" s="1240"/>
      <c r="Q936" s="1240"/>
      <c r="R936" s="1240"/>
      <c r="S936" s="1240"/>
      <c r="T936" s="1240"/>
      <c r="U936" s="1240"/>
      <c r="V936" s="1240"/>
      <c r="W936" s="1240"/>
      <c r="X936" s="1240"/>
      <c r="Y936" s="1240"/>
      <c r="Z936" s="1240"/>
      <c r="AA936" s="1240"/>
    </row>
    <row r="937" spans="1:27" ht="12.75">
      <c r="A937" s="1234">
        <v>921</v>
      </c>
      <c r="B937" s="1240"/>
      <c r="C937" s="1240"/>
      <c r="D937" s="1240"/>
      <c r="E937" s="1240"/>
      <c r="F937" s="1240"/>
      <c r="G937" s="1240"/>
      <c r="H937" s="1240"/>
      <c r="I937" s="1240"/>
      <c r="J937" s="1240"/>
      <c r="K937" s="1240"/>
      <c r="L937" s="1240"/>
      <c r="M937" s="1240"/>
      <c r="N937" s="1240"/>
      <c r="O937" s="1240"/>
      <c r="P937" s="1240"/>
      <c r="Q937" s="1240"/>
      <c r="R937" s="1240"/>
      <c r="S937" s="1240"/>
      <c r="T937" s="1240"/>
      <c r="U937" s="1240"/>
      <c r="V937" s="1240"/>
      <c r="W937" s="1240"/>
      <c r="X937" s="1240"/>
      <c r="Y937" s="1240"/>
      <c r="Z937" s="1240"/>
      <c r="AA937" s="1240"/>
    </row>
    <row r="938" spans="1:27" ht="12.75">
      <c r="A938" s="1234">
        <v>922</v>
      </c>
      <c r="B938" s="1240"/>
      <c r="C938" s="1240"/>
      <c r="D938" s="1240"/>
      <c r="E938" s="1240"/>
      <c r="F938" s="1240"/>
      <c r="G938" s="1240"/>
      <c r="H938" s="1240"/>
      <c r="I938" s="1240"/>
      <c r="J938" s="1240"/>
      <c r="K938" s="1240"/>
      <c r="L938" s="1240"/>
      <c r="M938" s="1240"/>
      <c r="N938" s="1240"/>
      <c r="O938" s="1240"/>
      <c r="P938" s="1240"/>
      <c r="Q938" s="1240"/>
      <c r="R938" s="1240"/>
      <c r="S938" s="1240"/>
      <c r="T938" s="1240"/>
      <c r="U938" s="1240"/>
      <c r="V938" s="1240"/>
      <c r="W938" s="1240"/>
      <c r="X938" s="1240"/>
      <c r="Y938" s="1240"/>
      <c r="Z938" s="1240"/>
      <c r="AA938" s="1240"/>
    </row>
    <row r="939" spans="1:27" ht="12.75">
      <c r="A939" s="1234">
        <v>923</v>
      </c>
      <c r="B939" s="1240"/>
      <c r="C939" s="1240"/>
      <c r="D939" s="1240"/>
      <c r="E939" s="1240"/>
      <c r="F939" s="1240"/>
      <c r="G939" s="1240"/>
      <c r="H939" s="1240"/>
      <c r="I939" s="1240"/>
      <c r="J939" s="1240"/>
      <c r="K939" s="1240"/>
      <c r="L939" s="1240"/>
      <c r="M939" s="1240"/>
      <c r="N939" s="1240"/>
      <c r="O939" s="1240"/>
      <c r="P939" s="1240"/>
      <c r="Q939" s="1240"/>
      <c r="R939" s="1240"/>
      <c r="S939" s="1240"/>
      <c r="T939" s="1240"/>
      <c r="U939" s="1240"/>
      <c r="V939" s="1240"/>
      <c r="W939" s="1240"/>
      <c r="X939" s="1240"/>
      <c r="Y939" s="1240"/>
      <c r="Z939" s="1240"/>
      <c r="AA939" s="1240"/>
    </row>
    <row r="940" spans="1:27" ht="12.75">
      <c r="A940" s="1234">
        <v>924</v>
      </c>
      <c r="B940" s="1240"/>
      <c r="C940" s="1240"/>
      <c r="D940" s="1240"/>
      <c r="E940" s="1240"/>
      <c r="F940" s="1240"/>
      <c r="G940" s="1240"/>
      <c r="H940" s="1240"/>
      <c r="I940" s="1240"/>
      <c r="J940" s="1240"/>
      <c r="K940" s="1240"/>
      <c r="L940" s="1240"/>
      <c r="M940" s="1240"/>
      <c r="N940" s="1240"/>
      <c r="O940" s="1240"/>
      <c r="P940" s="1240"/>
      <c r="Q940" s="1240"/>
      <c r="R940" s="1240"/>
      <c r="S940" s="1240"/>
      <c r="T940" s="1240"/>
      <c r="U940" s="1240"/>
      <c r="V940" s="1240"/>
      <c r="W940" s="1240"/>
      <c r="X940" s="1240"/>
      <c r="Y940" s="1240"/>
      <c r="Z940" s="1240"/>
      <c r="AA940" s="1240"/>
    </row>
    <row r="941" spans="1:27" ht="12.75">
      <c r="A941" s="1234">
        <v>925</v>
      </c>
      <c r="B941" s="1240"/>
      <c r="C941" s="1240"/>
      <c r="D941" s="1240"/>
      <c r="E941" s="1240"/>
      <c r="F941" s="1240"/>
      <c r="G941" s="1240"/>
      <c r="H941" s="1240"/>
      <c r="I941" s="1240"/>
      <c r="J941" s="1240"/>
      <c r="K941" s="1240"/>
      <c r="L941" s="1240"/>
      <c r="M941" s="1240"/>
      <c r="N941" s="1240"/>
      <c r="O941" s="1240"/>
      <c r="P941" s="1240"/>
      <c r="Q941" s="1240"/>
      <c r="R941" s="1240"/>
      <c r="S941" s="1240"/>
      <c r="T941" s="1240"/>
      <c r="U941" s="1240"/>
      <c r="V941" s="1240"/>
      <c r="W941" s="1240"/>
      <c r="X941" s="1240"/>
      <c r="Y941" s="1240"/>
      <c r="Z941" s="1240"/>
      <c r="AA941" s="1240"/>
    </row>
    <row r="942" spans="1:27" ht="12.75">
      <c r="A942" s="1234">
        <v>926</v>
      </c>
      <c r="B942" s="1240"/>
      <c r="C942" s="1240"/>
      <c r="D942" s="1240"/>
      <c r="E942" s="1240"/>
      <c r="F942" s="1240"/>
      <c r="G942" s="1240"/>
      <c r="H942" s="1240"/>
      <c r="I942" s="1240"/>
      <c r="J942" s="1240"/>
      <c r="K942" s="1240"/>
      <c r="L942" s="1240"/>
      <c r="M942" s="1240"/>
      <c r="N942" s="1240"/>
      <c r="O942" s="1240"/>
      <c r="P942" s="1240"/>
      <c r="Q942" s="1240"/>
      <c r="R942" s="1240"/>
      <c r="S942" s="1240"/>
      <c r="T942" s="1240"/>
      <c r="U942" s="1240"/>
      <c r="V942" s="1240"/>
      <c r="W942" s="1240"/>
      <c r="X942" s="1240"/>
      <c r="Y942" s="1240"/>
      <c r="Z942" s="1240"/>
      <c r="AA942" s="1240"/>
    </row>
    <row r="943" spans="1:27" ht="12.75">
      <c r="A943" s="1234">
        <v>927</v>
      </c>
      <c r="B943" s="1240"/>
      <c r="C943" s="1240"/>
      <c r="D943" s="1240"/>
      <c r="E943" s="1240"/>
      <c r="F943" s="1240"/>
      <c r="G943" s="1240"/>
      <c r="H943" s="1240"/>
      <c r="I943" s="1240"/>
      <c r="J943" s="1240"/>
      <c r="K943" s="1240"/>
      <c r="L943" s="1240"/>
      <c r="M943" s="1240"/>
      <c r="N943" s="1240"/>
      <c r="O943" s="1240"/>
      <c r="P943" s="1240"/>
      <c r="Q943" s="1240"/>
      <c r="R943" s="1240"/>
      <c r="S943" s="1240"/>
      <c r="T943" s="1240"/>
      <c r="U943" s="1240"/>
      <c r="V943" s="1240"/>
      <c r="W943" s="1240"/>
      <c r="X943" s="1240"/>
      <c r="Y943" s="1240"/>
      <c r="Z943" s="1240"/>
      <c r="AA943" s="1240"/>
    </row>
    <row r="944" spans="1:27" ht="12.75">
      <c r="A944" s="1234">
        <v>928</v>
      </c>
      <c r="B944" s="1240"/>
      <c r="C944" s="1240"/>
      <c r="D944" s="1240"/>
      <c r="E944" s="1240"/>
      <c r="F944" s="1240"/>
      <c r="G944" s="1240"/>
      <c r="H944" s="1240"/>
      <c r="I944" s="1240"/>
      <c r="J944" s="1240"/>
      <c r="K944" s="1240"/>
      <c r="L944" s="1240"/>
      <c r="M944" s="1240"/>
      <c r="N944" s="1240"/>
      <c r="O944" s="1240"/>
      <c r="P944" s="1240"/>
      <c r="Q944" s="1240"/>
      <c r="R944" s="1240"/>
      <c r="S944" s="1240"/>
      <c r="T944" s="1240"/>
      <c r="U944" s="1240"/>
      <c r="V944" s="1240"/>
      <c r="W944" s="1240"/>
      <c r="X944" s="1240"/>
      <c r="Y944" s="1240"/>
      <c r="Z944" s="1240"/>
      <c r="AA944" s="1240"/>
    </row>
    <row r="945" spans="1:27" ht="12.75">
      <c r="A945" s="1234">
        <v>929</v>
      </c>
      <c r="B945" s="1240"/>
      <c r="C945" s="1240"/>
      <c r="D945" s="1240"/>
      <c r="E945" s="1240"/>
      <c r="F945" s="1240"/>
      <c r="G945" s="1240"/>
      <c r="H945" s="1240"/>
      <c r="I945" s="1240"/>
      <c r="J945" s="1240"/>
      <c r="K945" s="1240"/>
      <c r="L945" s="1240"/>
      <c r="M945" s="1240"/>
      <c r="N945" s="1240"/>
      <c r="O945" s="1240"/>
      <c r="P945" s="1240"/>
      <c r="Q945" s="1240"/>
      <c r="R945" s="1240"/>
      <c r="S945" s="1240"/>
      <c r="T945" s="1240"/>
      <c r="U945" s="1240"/>
      <c r="V945" s="1240"/>
      <c r="W945" s="1240"/>
      <c r="X945" s="1240"/>
      <c r="Y945" s="1240"/>
      <c r="Z945" s="1240"/>
      <c r="AA945" s="1240"/>
    </row>
    <row r="946" spans="1:27" ht="12.75">
      <c r="A946" s="1234">
        <v>930</v>
      </c>
      <c r="B946" s="1240"/>
      <c r="C946" s="1240"/>
      <c r="D946" s="1240"/>
      <c r="E946" s="1240"/>
      <c r="F946" s="1240"/>
      <c r="G946" s="1240"/>
      <c r="H946" s="1240"/>
      <c r="I946" s="1240"/>
      <c r="J946" s="1240"/>
      <c r="K946" s="1240"/>
      <c r="L946" s="1240"/>
      <c r="M946" s="1240"/>
      <c r="N946" s="1240"/>
      <c r="O946" s="1240"/>
      <c r="P946" s="1240"/>
      <c r="Q946" s="1240"/>
      <c r="R946" s="1240"/>
      <c r="S946" s="1240"/>
      <c r="T946" s="1240"/>
      <c r="U946" s="1240"/>
      <c r="V946" s="1240"/>
      <c r="W946" s="1240"/>
      <c r="X946" s="1240"/>
      <c r="Y946" s="1240"/>
      <c r="Z946" s="1240"/>
      <c r="AA946" s="1240"/>
    </row>
    <row r="947" spans="1:27" ht="12.75">
      <c r="A947" s="1234">
        <v>931</v>
      </c>
      <c r="B947" s="1240"/>
      <c r="C947" s="1240"/>
      <c r="D947" s="1240"/>
      <c r="E947" s="1240"/>
      <c r="F947" s="1240"/>
      <c r="G947" s="1240"/>
      <c r="H947" s="1240"/>
      <c r="I947" s="1240"/>
      <c r="J947" s="1240"/>
      <c r="K947" s="1240"/>
      <c r="L947" s="1240"/>
      <c r="M947" s="1240"/>
      <c r="N947" s="1240"/>
      <c r="O947" s="1240"/>
      <c r="P947" s="1240"/>
      <c r="Q947" s="1240"/>
      <c r="R947" s="1240"/>
      <c r="S947" s="1240"/>
      <c r="T947" s="1240"/>
      <c r="U947" s="1240"/>
      <c r="V947" s="1240"/>
      <c r="W947" s="1240"/>
      <c r="X947" s="1240"/>
      <c r="Y947" s="1240"/>
      <c r="Z947" s="1240"/>
      <c r="AA947" s="1240"/>
    </row>
    <row r="948" spans="1:27" ht="12.75">
      <c r="A948" s="1234">
        <v>932</v>
      </c>
      <c r="B948" s="1240"/>
      <c r="C948" s="1240"/>
      <c r="D948" s="1240"/>
      <c r="E948" s="1240"/>
      <c r="F948" s="1240"/>
      <c r="G948" s="1240"/>
      <c r="H948" s="1240"/>
      <c r="I948" s="1240"/>
      <c r="J948" s="1240"/>
      <c r="K948" s="1240"/>
      <c r="L948" s="1240"/>
      <c r="M948" s="1240"/>
      <c r="N948" s="1240"/>
      <c r="O948" s="1240"/>
      <c r="P948" s="1240"/>
      <c r="Q948" s="1240"/>
      <c r="R948" s="1240"/>
      <c r="S948" s="1240"/>
      <c r="T948" s="1240"/>
      <c r="U948" s="1240"/>
      <c r="V948" s="1240"/>
      <c r="W948" s="1240"/>
      <c r="X948" s="1240"/>
      <c r="Y948" s="1240"/>
      <c r="Z948" s="1240"/>
      <c r="AA948" s="1240"/>
    </row>
    <row r="949" spans="1:27" ht="12.75">
      <c r="A949" s="1234">
        <v>933</v>
      </c>
      <c r="B949" s="1240"/>
      <c r="C949" s="1240"/>
      <c r="D949" s="1240"/>
      <c r="E949" s="1240"/>
      <c r="F949" s="1240"/>
      <c r="G949" s="1240"/>
      <c r="H949" s="1240"/>
      <c r="I949" s="1240"/>
      <c r="J949" s="1240"/>
      <c r="K949" s="1240"/>
      <c r="L949" s="1240"/>
      <c r="M949" s="1240"/>
      <c r="N949" s="1240"/>
      <c r="O949" s="1240"/>
      <c r="P949" s="1240"/>
      <c r="Q949" s="1240"/>
      <c r="R949" s="1240"/>
      <c r="S949" s="1240"/>
      <c r="T949" s="1240"/>
      <c r="U949" s="1240"/>
      <c r="V949" s="1240"/>
      <c r="W949" s="1240"/>
      <c r="X949" s="1240"/>
      <c r="Y949" s="1240"/>
      <c r="Z949" s="1240"/>
      <c r="AA949" s="1240"/>
    </row>
    <row r="950" spans="1:27" ht="12.75">
      <c r="A950" s="1234">
        <v>934</v>
      </c>
      <c r="B950" s="1240"/>
      <c r="C950" s="1240"/>
      <c r="D950" s="1240"/>
      <c r="E950" s="1240"/>
      <c r="F950" s="1240"/>
      <c r="G950" s="1240"/>
      <c r="H950" s="1240"/>
      <c r="I950" s="1240"/>
      <c r="J950" s="1240"/>
      <c r="K950" s="1240"/>
      <c r="L950" s="1240"/>
      <c r="M950" s="1240"/>
      <c r="N950" s="1240"/>
      <c r="O950" s="1240"/>
      <c r="P950" s="1240"/>
      <c r="Q950" s="1240"/>
      <c r="R950" s="1240"/>
      <c r="S950" s="1240"/>
      <c r="T950" s="1240"/>
      <c r="U950" s="1240"/>
      <c r="V950" s="1240"/>
      <c r="W950" s="1240"/>
      <c r="X950" s="1240"/>
      <c r="Y950" s="1240"/>
      <c r="Z950" s="1240"/>
      <c r="AA950" s="1240"/>
    </row>
    <row r="951" spans="1:27" ht="12.75">
      <c r="A951" s="1234">
        <v>935</v>
      </c>
      <c r="B951" s="1240"/>
      <c r="C951" s="1240"/>
      <c r="D951" s="1240"/>
      <c r="E951" s="1240"/>
      <c r="F951" s="1240"/>
      <c r="G951" s="1240"/>
      <c r="H951" s="1240"/>
      <c r="I951" s="1240"/>
      <c r="J951" s="1240"/>
      <c r="K951" s="1240"/>
      <c r="L951" s="1240"/>
      <c r="M951" s="1240"/>
      <c r="N951" s="1240"/>
      <c r="O951" s="1240"/>
      <c r="P951" s="1240"/>
      <c r="Q951" s="1240"/>
      <c r="R951" s="1240"/>
      <c r="S951" s="1240"/>
      <c r="T951" s="1240"/>
      <c r="U951" s="1240"/>
      <c r="V951" s="1240"/>
      <c r="W951" s="1240"/>
      <c r="X951" s="1240"/>
      <c r="Y951" s="1240"/>
      <c r="Z951" s="1240"/>
      <c r="AA951" s="1240"/>
    </row>
    <row r="952" spans="1:27" ht="12.75">
      <c r="A952" s="1234">
        <v>936</v>
      </c>
      <c r="B952" s="1240"/>
      <c r="C952" s="1240"/>
      <c r="D952" s="1240"/>
      <c r="E952" s="1240"/>
      <c r="F952" s="1240"/>
      <c r="G952" s="1240"/>
      <c r="H952" s="1240"/>
      <c r="I952" s="1240"/>
      <c r="J952" s="1240"/>
      <c r="K952" s="1240"/>
      <c r="L952" s="1240"/>
      <c r="M952" s="1240"/>
      <c r="N952" s="1240"/>
      <c r="O952" s="1240"/>
      <c r="P952" s="1240"/>
      <c r="Q952" s="1240"/>
      <c r="R952" s="1240"/>
      <c r="S952" s="1240"/>
      <c r="T952" s="1240"/>
      <c r="U952" s="1240"/>
      <c r="V952" s="1240"/>
      <c r="W952" s="1240"/>
      <c r="X952" s="1240"/>
      <c r="Y952" s="1240"/>
      <c r="Z952" s="1240"/>
      <c r="AA952" s="1240"/>
    </row>
    <row r="953" spans="1:27" ht="12.75">
      <c r="A953" s="1234">
        <v>937</v>
      </c>
      <c r="B953" s="1240"/>
      <c r="C953" s="1240"/>
      <c r="D953" s="1240"/>
      <c r="E953" s="1240"/>
      <c r="F953" s="1240"/>
      <c r="G953" s="1240"/>
      <c r="H953" s="1240"/>
      <c r="I953" s="1240"/>
      <c r="J953" s="1240"/>
      <c r="K953" s="1240"/>
      <c r="L953" s="1240"/>
      <c r="M953" s="1240"/>
      <c r="N953" s="1240"/>
      <c r="O953" s="1240"/>
      <c r="P953" s="1240"/>
      <c r="Q953" s="1240"/>
      <c r="R953" s="1240"/>
      <c r="S953" s="1240"/>
      <c r="T953" s="1240"/>
      <c r="U953" s="1240"/>
      <c r="V953" s="1240"/>
      <c r="W953" s="1240"/>
      <c r="X953" s="1240"/>
      <c r="Y953" s="1240"/>
      <c r="Z953" s="1240"/>
      <c r="AA953" s="1240"/>
    </row>
    <row r="954" spans="1:27" ht="12.75">
      <c r="A954" s="1234">
        <v>938</v>
      </c>
      <c r="B954" s="1240"/>
      <c r="C954" s="1240"/>
      <c r="D954" s="1240"/>
      <c r="E954" s="1240"/>
      <c r="F954" s="1240"/>
      <c r="G954" s="1240"/>
      <c r="H954" s="1240"/>
      <c r="I954" s="1240"/>
      <c r="J954" s="1240"/>
      <c r="K954" s="1240"/>
      <c r="L954" s="1240"/>
      <c r="M954" s="1240"/>
      <c r="N954" s="1240"/>
      <c r="O954" s="1240"/>
      <c r="P954" s="1240"/>
      <c r="Q954" s="1240"/>
      <c r="R954" s="1240"/>
      <c r="S954" s="1240"/>
      <c r="T954" s="1240"/>
      <c r="U954" s="1240"/>
      <c r="V954" s="1240"/>
      <c r="W954" s="1240"/>
      <c r="X954" s="1240"/>
      <c r="Y954" s="1240"/>
      <c r="Z954" s="1240"/>
      <c r="AA954" s="1240"/>
    </row>
    <row r="955" spans="1:27" ht="12.75">
      <c r="A955" s="1234">
        <v>939</v>
      </c>
      <c r="B955" s="1240"/>
      <c r="C955" s="1240"/>
      <c r="D955" s="1240"/>
      <c r="E955" s="1240"/>
      <c r="F955" s="1240"/>
      <c r="G955" s="1240"/>
      <c r="H955" s="1240"/>
      <c r="I955" s="1240"/>
      <c r="J955" s="1240"/>
      <c r="K955" s="1240"/>
      <c r="L955" s="1240"/>
      <c r="M955" s="1240"/>
      <c r="N955" s="1240"/>
      <c r="O955" s="1240"/>
      <c r="P955" s="1240"/>
      <c r="Q955" s="1240"/>
      <c r="R955" s="1240"/>
      <c r="S955" s="1240"/>
      <c r="T955" s="1240"/>
      <c r="U955" s="1240"/>
      <c r="V955" s="1240"/>
      <c r="W955" s="1240"/>
      <c r="X955" s="1240"/>
      <c r="Y955" s="1240"/>
      <c r="Z955" s="1240"/>
      <c r="AA955" s="1240"/>
    </row>
    <row r="956" spans="1:27" ht="12.75">
      <c r="A956" s="1234">
        <v>940</v>
      </c>
      <c r="B956" s="1240"/>
      <c r="C956" s="1240"/>
      <c r="D956" s="1240"/>
      <c r="E956" s="1240"/>
      <c r="F956" s="1240"/>
      <c r="G956" s="1240"/>
      <c r="H956" s="1240"/>
      <c r="I956" s="1240"/>
      <c r="J956" s="1240"/>
      <c r="K956" s="1240"/>
      <c r="L956" s="1240"/>
      <c r="M956" s="1240"/>
      <c r="N956" s="1240"/>
      <c r="O956" s="1240"/>
      <c r="P956" s="1240"/>
      <c r="Q956" s="1240"/>
      <c r="R956" s="1240"/>
      <c r="S956" s="1240"/>
      <c r="T956" s="1240"/>
      <c r="U956" s="1240"/>
      <c r="V956" s="1240"/>
      <c r="W956" s="1240"/>
      <c r="X956" s="1240"/>
      <c r="Y956" s="1240"/>
      <c r="Z956" s="1240"/>
      <c r="AA956" s="1240"/>
    </row>
    <row r="957" spans="1:27" ht="12.75">
      <c r="A957" s="1234">
        <v>941</v>
      </c>
      <c r="B957" s="1240"/>
      <c r="C957" s="1240"/>
      <c r="D957" s="1240"/>
      <c r="E957" s="1240"/>
      <c r="F957" s="1240"/>
      <c r="G957" s="1240"/>
      <c r="H957" s="1240"/>
      <c r="I957" s="1240"/>
      <c r="J957" s="1240"/>
      <c r="K957" s="1240"/>
      <c r="L957" s="1240"/>
      <c r="M957" s="1240"/>
      <c r="N957" s="1240"/>
      <c r="O957" s="1240"/>
      <c r="P957" s="1240"/>
      <c r="Q957" s="1240"/>
      <c r="R957" s="1240"/>
      <c r="S957" s="1240"/>
      <c r="T957" s="1240"/>
      <c r="U957" s="1240"/>
      <c r="V957" s="1240"/>
      <c r="W957" s="1240"/>
      <c r="X957" s="1240"/>
      <c r="Y957" s="1240"/>
      <c r="Z957" s="1240"/>
      <c r="AA957" s="1240"/>
    </row>
    <row r="958" spans="1:27" ht="12.75">
      <c r="A958" s="1234">
        <v>942</v>
      </c>
      <c r="B958" s="1240"/>
      <c r="C958" s="1240"/>
      <c r="D958" s="1240"/>
      <c r="E958" s="1240"/>
      <c r="F958" s="1240"/>
      <c r="G958" s="1240"/>
      <c r="H958" s="1240"/>
      <c r="I958" s="1240"/>
      <c r="J958" s="1240"/>
      <c r="K958" s="1240"/>
      <c r="L958" s="1240"/>
      <c r="M958" s="1240"/>
      <c r="N958" s="1240"/>
      <c r="O958" s="1240"/>
      <c r="P958" s="1240"/>
      <c r="Q958" s="1240"/>
      <c r="R958" s="1240"/>
      <c r="S958" s="1240"/>
      <c r="T958" s="1240"/>
      <c r="U958" s="1240"/>
      <c r="V958" s="1240"/>
      <c r="W958" s="1240"/>
      <c r="X958" s="1240"/>
      <c r="Y958" s="1240"/>
      <c r="Z958" s="1240"/>
      <c r="AA958" s="1240"/>
    </row>
    <row r="959" spans="1:27" ht="12.75">
      <c r="A959" s="1234">
        <v>943</v>
      </c>
      <c r="B959" s="1240"/>
      <c r="C959" s="1240"/>
      <c r="D959" s="1240"/>
      <c r="E959" s="1240"/>
      <c r="F959" s="1240"/>
      <c r="G959" s="1240"/>
      <c r="H959" s="1240"/>
      <c r="I959" s="1240"/>
      <c r="J959" s="1240"/>
      <c r="K959" s="1240"/>
      <c r="L959" s="1240"/>
      <c r="M959" s="1240"/>
      <c r="N959" s="1240"/>
      <c r="O959" s="1240"/>
      <c r="P959" s="1240"/>
      <c r="Q959" s="1240"/>
      <c r="R959" s="1240"/>
      <c r="S959" s="1240"/>
      <c r="T959" s="1240"/>
      <c r="U959" s="1240"/>
      <c r="V959" s="1240"/>
      <c r="W959" s="1240"/>
      <c r="X959" s="1240"/>
      <c r="Y959" s="1240"/>
      <c r="Z959" s="1240"/>
      <c r="AA959" s="1240"/>
    </row>
    <row r="960" spans="1:27" ht="12.75">
      <c r="A960" s="1234">
        <v>944</v>
      </c>
      <c r="B960" s="1240"/>
      <c r="C960" s="1240"/>
      <c r="D960" s="1240"/>
      <c r="E960" s="1240"/>
      <c r="F960" s="1240"/>
      <c r="G960" s="1240"/>
      <c r="H960" s="1240"/>
      <c r="I960" s="1240"/>
      <c r="J960" s="1240"/>
      <c r="K960" s="1240"/>
      <c r="L960" s="1240"/>
      <c r="M960" s="1240"/>
      <c r="N960" s="1240"/>
      <c r="O960" s="1240"/>
      <c r="P960" s="1240"/>
      <c r="Q960" s="1240"/>
      <c r="R960" s="1240"/>
      <c r="S960" s="1240"/>
      <c r="T960" s="1240"/>
      <c r="U960" s="1240"/>
      <c r="V960" s="1240"/>
      <c r="W960" s="1240"/>
      <c r="X960" s="1240"/>
      <c r="Y960" s="1240"/>
      <c r="Z960" s="1240"/>
      <c r="AA960" s="1240"/>
    </row>
    <row r="961" spans="1:27" ht="12.75">
      <c r="A961" s="1234">
        <v>945</v>
      </c>
      <c r="B961" s="1240"/>
      <c r="C961" s="1240"/>
      <c r="D961" s="1240"/>
      <c r="E961" s="1240"/>
      <c r="F961" s="1240"/>
      <c r="G961" s="1240"/>
      <c r="H961" s="1240"/>
      <c r="I961" s="1240"/>
      <c r="J961" s="1240"/>
      <c r="K961" s="1240"/>
      <c r="L961" s="1240"/>
      <c r="M961" s="1240"/>
      <c r="N961" s="1240"/>
      <c r="O961" s="1240"/>
      <c r="P961" s="1240"/>
      <c r="Q961" s="1240"/>
      <c r="R961" s="1240"/>
      <c r="S961" s="1240"/>
      <c r="T961" s="1240"/>
      <c r="U961" s="1240"/>
      <c r="V961" s="1240"/>
      <c r="W961" s="1240"/>
      <c r="X961" s="1240"/>
      <c r="Y961" s="1240"/>
      <c r="Z961" s="1240"/>
      <c r="AA961" s="1240"/>
    </row>
    <row r="962" spans="1:27" ht="12.75">
      <c r="A962" s="1234">
        <v>946</v>
      </c>
      <c r="B962" s="1240"/>
      <c r="C962" s="1240"/>
      <c r="D962" s="1240"/>
      <c r="E962" s="1240"/>
      <c r="F962" s="1240"/>
      <c r="G962" s="1240"/>
      <c r="H962" s="1240"/>
      <c r="I962" s="1240"/>
      <c r="J962" s="1240"/>
      <c r="K962" s="1240"/>
      <c r="L962" s="1240"/>
      <c r="M962" s="1240"/>
      <c r="N962" s="1240"/>
      <c r="O962" s="1240"/>
      <c r="P962" s="1240"/>
      <c r="Q962" s="1240"/>
      <c r="R962" s="1240"/>
      <c r="S962" s="1240"/>
      <c r="T962" s="1240"/>
      <c r="U962" s="1240"/>
      <c r="V962" s="1240"/>
      <c r="W962" s="1240"/>
      <c r="X962" s="1240"/>
      <c r="Y962" s="1240"/>
      <c r="Z962" s="1240"/>
      <c r="AA962" s="1240"/>
    </row>
    <row r="963" spans="1:27" ht="12.75">
      <c r="A963" s="1234">
        <v>947</v>
      </c>
      <c r="B963" s="1240"/>
      <c r="C963" s="1240"/>
      <c r="D963" s="1240"/>
      <c r="E963" s="1240"/>
      <c r="F963" s="1240"/>
      <c r="G963" s="1240"/>
      <c r="H963" s="1240"/>
      <c r="I963" s="1240"/>
      <c r="J963" s="1240"/>
      <c r="K963" s="1240"/>
      <c r="L963" s="1240"/>
      <c r="M963" s="1240"/>
      <c r="N963" s="1240"/>
      <c r="O963" s="1240"/>
      <c r="P963" s="1240"/>
      <c r="Q963" s="1240"/>
      <c r="R963" s="1240"/>
      <c r="S963" s="1240"/>
      <c r="T963" s="1240"/>
      <c r="U963" s="1240"/>
      <c r="V963" s="1240"/>
      <c r="W963" s="1240"/>
      <c r="X963" s="1240"/>
      <c r="Y963" s="1240"/>
      <c r="Z963" s="1240"/>
      <c r="AA963" s="1240"/>
    </row>
    <row r="964" spans="1:27" ht="12.75">
      <c r="A964" s="1234">
        <v>948</v>
      </c>
      <c r="B964" s="1240"/>
      <c r="C964" s="1240"/>
      <c r="D964" s="1240"/>
      <c r="E964" s="1240"/>
      <c r="F964" s="1240"/>
      <c r="G964" s="1240"/>
      <c r="H964" s="1240"/>
      <c r="I964" s="1240"/>
      <c r="J964" s="1240"/>
      <c r="K964" s="1240"/>
      <c r="L964" s="1240"/>
      <c r="M964" s="1240"/>
      <c r="N964" s="1240"/>
      <c r="O964" s="1240"/>
      <c r="P964" s="1240"/>
      <c r="Q964" s="1240"/>
      <c r="R964" s="1240"/>
      <c r="S964" s="1240"/>
      <c r="T964" s="1240"/>
      <c r="U964" s="1240"/>
      <c r="V964" s="1240"/>
      <c r="W964" s="1240"/>
      <c r="X964" s="1240"/>
      <c r="Y964" s="1240"/>
      <c r="Z964" s="1240"/>
      <c r="AA964" s="1240"/>
    </row>
    <row r="965" spans="1:27" ht="12.75">
      <c r="A965" s="1234">
        <v>949</v>
      </c>
      <c r="B965" s="1240"/>
      <c r="C965" s="1240"/>
      <c r="D965" s="1240"/>
      <c r="E965" s="1240"/>
      <c r="F965" s="1240"/>
      <c r="G965" s="1240"/>
      <c r="H965" s="1240"/>
      <c r="I965" s="1240"/>
      <c r="J965" s="1240"/>
      <c r="K965" s="1240"/>
      <c r="L965" s="1240"/>
      <c r="M965" s="1240"/>
      <c r="N965" s="1240"/>
      <c r="O965" s="1240"/>
      <c r="P965" s="1240"/>
      <c r="Q965" s="1240"/>
      <c r="R965" s="1240"/>
      <c r="S965" s="1240"/>
      <c r="T965" s="1240"/>
      <c r="U965" s="1240"/>
      <c r="V965" s="1240"/>
      <c r="W965" s="1240"/>
      <c r="X965" s="1240"/>
      <c r="Y965" s="1240"/>
      <c r="Z965" s="1240"/>
      <c r="AA965" s="1240"/>
    </row>
    <row r="966" spans="1:27" ht="12.75">
      <c r="A966" s="1234">
        <v>950</v>
      </c>
      <c r="B966" s="1240"/>
      <c r="C966" s="1240"/>
      <c r="D966" s="1240"/>
      <c r="E966" s="1240"/>
      <c r="F966" s="1240"/>
      <c r="G966" s="1240"/>
      <c r="H966" s="1240"/>
      <c r="I966" s="1240"/>
      <c r="J966" s="1240"/>
      <c r="K966" s="1240"/>
      <c r="L966" s="1240"/>
      <c r="M966" s="1240"/>
      <c r="N966" s="1240"/>
      <c r="O966" s="1240"/>
      <c r="P966" s="1240"/>
      <c r="Q966" s="1240"/>
      <c r="R966" s="1240"/>
      <c r="S966" s="1240"/>
      <c r="T966" s="1240"/>
      <c r="U966" s="1240"/>
      <c r="V966" s="1240"/>
      <c r="W966" s="1240"/>
      <c r="X966" s="1240"/>
      <c r="Y966" s="1240"/>
      <c r="Z966" s="1240"/>
      <c r="AA966" s="1240"/>
    </row>
    <row r="967" spans="1:27" ht="12.75">
      <c r="A967" s="1234">
        <v>951</v>
      </c>
      <c r="B967" s="1240"/>
      <c r="C967" s="1240"/>
      <c r="D967" s="1240"/>
      <c r="E967" s="1240"/>
      <c r="F967" s="1240"/>
      <c r="G967" s="1240"/>
      <c r="H967" s="1240"/>
      <c r="I967" s="1240"/>
      <c r="J967" s="1240"/>
      <c r="K967" s="1240"/>
      <c r="L967" s="1240"/>
      <c r="M967" s="1240"/>
      <c r="N967" s="1240"/>
      <c r="O967" s="1240"/>
      <c r="P967" s="1240"/>
      <c r="Q967" s="1240"/>
      <c r="R967" s="1240"/>
      <c r="S967" s="1240"/>
      <c r="T967" s="1240"/>
      <c r="U967" s="1240"/>
      <c r="V967" s="1240"/>
      <c r="W967" s="1240"/>
      <c r="X967" s="1240"/>
      <c r="Y967" s="1240"/>
      <c r="Z967" s="1240"/>
      <c r="AA967" s="1240"/>
    </row>
    <row r="968" spans="1:27" ht="12.75">
      <c r="A968" s="1234">
        <v>952</v>
      </c>
      <c r="B968" s="1240"/>
      <c r="C968" s="1240"/>
      <c r="D968" s="1240"/>
      <c r="E968" s="1240"/>
      <c r="F968" s="1240"/>
      <c r="G968" s="1240"/>
      <c r="H968" s="1240"/>
      <c r="I968" s="1240"/>
      <c r="J968" s="1240"/>
      <c r="K968" s="1240"/>
      <c r="L968" s="1240"/>
      <c r="M968" s="1240"/>
      <c r="N968" s="1240"/>
      <c r="O968" s="1240"/>
      <c r="P968" s="1240"/>
      <c r="Q968" s="1240"/>
      <c r="R968" s="1240"/>
      <c r="S968" s="1240"/>
      <c r="T968" s="1240"/>
      <c r="U968" s="1240"/>
      <c r="V968" s="1240"/>
      <c r="W968" s="1240"/>
      <c r="X968" s="1240"/>
      <c r="Y968" s="1240"/>
      <c r="Z968" s="1240"/>
      <c r="AA968" s="1240"/>
    </row>
    <row r="969" spans="1:27" ht="12.75">
      <c r="A969" s="1234">
        <v>953</v>
      </c>
      <c r="B969" s="1240"/>
      <c r="C969" s="1240"/>
      <c r="D969" s="1240"/>
      <c r="E969" s="1240"/>
      <c r="F969" s="1240"/>
      <c r="G969" s="1240"/>
      <c r="H969" s="1240"/>
      <c r="I969" s="1240"/>
      <c r="J969" s="1240"/>
      <c r="K969" s="1240"/>
      <c r="L969" s="1240"/>
      <c r="M969" s="1240"/>
      <c r="N969" s="1240"/>
      <c r="O969" s="1240"/>
      <c r="P969" s="1240"/>
      <c r="Q969" s="1240"/>
      <c r="R969" s="1240"/>
      <c r="S969" s="1240"/>
      <c r="T969" s="1240"/>
      <c r="U969" s="1240"/>
      <c r="V969" s="1240"/>
      <c r="W969" s="1240"/>
      <c r="X969" s="1240"/>
      <c r="Y969" s="1240"/>
      <c r="Z969" s="1240"/>
      <c r="AA969" s="1240"/>
    </row>
    <row r="970" spans="1:27" ht="12.75">
      <c r="A970" s="1234">
        <v>954</v>
      </c>
      <c r="B970" s="1240"/>
      <c r="C970" s="1240"/>
      <c r="D970" s="1240"/>
      <c r="E970" s="1240"/>
      <c r="F970" s="1240"/>
      <c r="G970" s="1240"/>
      <c r="H970" s="1240"/>
      <c r="I970" s="1240"/>
      <c r="J970" s="1240"/>
      <c r="K970" s="1240"/>
      <c r="L970" s="1240"/>
      <c r="M970" s="1240"/>
      <c r="N970" s="1240"/>
      <c r="O970" s="1240"/>
      <c r="P970" s="1240"/>
      <c r="Q970" s="1240"/>
      <c r="R970" s="1240"/>
      <c r="S970" s="1240"/>
      <c r="T970" s="1240"/>
      <c r="U970" s="1240"/>
      <c r="V970" s="1240"/>
      <c r="W970" s="1240"/>
      <c r="X970" s="1240"/>
      <c r="Y970" s="1240"/>
      <c r="Z970" s="1240"/>
      <c r="AA970" s="1240"/>
    </row>
    <row r="971" spans="1:27" ht="12.75">
      <c r="A971" s="1234">
        <v>955</v>
      </c>
      <c r="B971" s="1240"/>
      <c r="C971" s="1240"/>
      <c r="D971" s="1240"/>
      <c r="E971" s="1240"/>
      <c r="F971" s="1240"/>
      <c r="G971" s="1240"/>
      <c r="H971" s="1240"/>
      <c r="I971" s="1240"/>
      <c r="J971" s="1240"/>
      <c r="K971" s="1240"/>
      <c r="L971" s="1240"/>
      <c r="M971" s="1240"/>
      <c r="N971" s="1240"/>
      <c r="O971" s="1240"/>
      <c r="P971" s="1240"/>
      <c r="Q971" s="1240"/>
      <c r="R971" s="1240"/>
      <c r="S971" s="1240"/>
      <c r="T971" s="1240"/>
      <c r="U971" s="1240"/>
      <c r="V971" s="1240"/>
      <c r="W971" s="1240"/>
      <c r="X971" s="1240"/>
      <c r="Y971" s="1240"/>
      <c r="Z971" s="1240"/>
      <c r="AA971" s="1240"/>
    </row>
    <row r="972" spans="1:27" ht="12.75">
      <c r="A972" s="1234">
        <v>956</v>
      </c>
      <c r="B972" s="1240"/>
      <c r="C972" s="1240"/>
      <c r="D972" s="1240"/>
      <c r="E972" s="1240"/>
      <c r="F972" s="1240"/>
      <c r="G972" s="1240"/>
      <c r="H972" s="1240"/>
      <c r="I972" s="1240"/>
      <c r="J972" s="1240"/>
      <c r="K972" s="1240"/>
      <c r="L972" s="1240"/>
      <c r="M972" s="1240"/>
      <c r="N972" s="1240"/>
      <c r="O972" s="1240"/>
      <c r="P972" s="1240"/>
      <c r="Q972" s="1240"/>
      <c r="R972" s="1240"/>
      <c r="S972" s="1240"/>
      <c r="T972" s="1240"/>
      <c r="U972" s="1240"/>
      <c r="V972" s="1240"/>
      <c r="W972" s="1240"/>
      <c r="X972" s="1240"/>
      <c r="Y972" s="1240"/>
      <c r="Z972" s="1240"/>
      <c r="AA972" s="1240"/>
    </row>
    <row r="973" spans="1:27" ht="12.75">
      <c r="A973" s="1234">
        <v>957</v>
      </c>
      <c r="B973" s="1240"/>
      <c r="C973" s="1240"/>
      <c r="D973" s="1240"/>
      <c r="E973" s="1240"/>
      <c r="F973" s="1240"/>
      <c r="G973" s="1240"/>
      <c r="H973" s="1240"/>
      <c r="I973" s="1240"/>
      <c r="J973" s="1240"/>
      <c r="K973" s="1240"/>
      <c r="L973" s="1240"/>
      <c r="M973" s="1240"/>
      <c r="N973" s="1240"/>
      <c r="O973" s="1240"/>
      <c r="P973" s="1240"/>
      <c r="Q973" s="1240"/>
      <c r="R973" s="1240"/>
      <c r="S973" s="1240"/>
      <c r="T973" s="1240"/>
      <c r="U973" s="1240"/>
      <c r="V973" s="1240"/>
      <c r="W973" s="1240"/>
      <c r="X973" s="1240"/>
      <c r="Y973" s="1240"/>
      <c r="Z973" s="1240"/>
      <c r="AA973" s="1240"/>
    </row>
    <row r="974" spans="1:27" ht="12.75">
      <c r="A974" s="1234">
        <v>958</v>
      </c>
      <c r="B974" s="1240"/>
      <c r="C974" s="1240"/>
      <c r="D974" s="1240"/>
      <c r="E974" s="1240"/>
      <c r="F974" s="1240"/>
      <c r="G974" s="1240"/>
      <c r="H974" s="1240"/>
      <c r="I974" s="1240"/>
      <c r="J974" s="1240"/>
      <c r="K974" s="1240"/>
      <c r="L974" s="1240"/>
      <c r="M974" s="1240"/>
      <c r="N974" s="1240"/>
      <c r="O974" s="1240"/>
      <c r="P974" s="1240"/>
      <c r="Q974" s="1240"/>
      <c r="R974" s="1240"/>
      <c r="S974" s="1240"/>
      <c r="T974" s="1240"/>
      <c r="U974" s="1240"/>
      <c r="V974" s="1240"/>
      <c r="W974" s="1240"/>
      <c r="X974" s="1240"/>
      <c r="Y974" s="1240"/>
      <c r="Z974" s="1240"/>
      <c r="AA974" s="1240"/>
    </row>
    <row r="975" spans="1:27" ht="12.75">
      <c r="A975" s="1234">
        <v>959</v>
      </c>
      <c r="B975" s="1240"/>
      <c r="C975" s="1240"/>
      <c r="D975" s="1240"/>
      <c r="E975" s="1240"/>
      <c r="F975" s="1240"/>
      <c r="G975" s="1240"/>
      <c r="H975" s="1240"/>
      <c r="I975" s="1240"/>
      <c r="J975" s="1240"/>
      <c r="K975" s="1240"/>
      <c r="L975" s="1240"/>
      <c r="M975" s="1240"/>
      <c r="N975" s="1240"/>
      <c r="O975" s="1240"/>
      <c r="P975" s="1240"/>
      <c r="Q975" s="1240"/>
      <c r="R975" s="1240"/>
      <c r="S975" s="1240"/>
      <c r="T975" s="1240"/>
      <c r="U975" s="1240"/>
      <c r="V975" s="1240"/>
      <c r="W975" s="1240"/>
      <c r="X975" s="1240"/>
      <c r="Y975" s="1240"/>
      <c r="Z975" s="1240"/>
      <c r="AA975" s="1240"/>
    </row>
    <row r="976" spans="1:27" ht="12.75">
      <c r="A976" s="1234">
        <v>960</v>
      </c>
      <c r="B976" s="1240"/>
      <c r="C976" s="1240"/>
      <c r="D976" s="1240"/>
      <c r="E976" s="1240"/>
      <c r="F976" s="1240"/>
      <c r="G976" s="1240"/>
      <c r="H976" s="1240"/>
      <c r="I976" s="1240"/>
      <c r="J976" s="1240"/>
      <c r="K976" s="1240"/>
      <c r="L976" s="1240"/>
      <c r="M976" s="1240"/>
      <c r="N976" s="1240"/>
      <c r="O976" s="1240"/>
      <c r="P976" s="1240"/>
      <c r="Q976" s="1240"/>
      <c r="R976" s="1240"/>
      <c r="S976" s="1240"/>
      <c r="T976" s="1240"/>
      <c r="U976" s="1240"/>
      <c r="V976" s="1240"/>
      <c r="W976" s="1240"/>
      <c r="X976" s="1240"/>
      <c r="Y976" s="1240"/>
      <c r="Z976" s="1240"/>
      <c r="AA976" s="1240"/>
    </row>
    <row r="977" spans="1:27" ht="12.75">
      <c r="A977" s="1234">
        <v>961</v>
      </c>
      <c r="B977" s="1240"/>
      <c r="C977" s="1240"/>
      <c r="D977" s="1240"/>
      <c r="E977" s="1240"/>
      <c r="F977" s="1240"/>
      <c r="G977" s="1240"/>
      <c r="H977" s="1240"/>
      <c r="I977" s="1240"/>
      <c r="J977" s="1240"/>
      <c r="K977" s="1240"/>
      <c r="L977" s="1240"/>
      <c r="M977" s="1240"/>
      <c r="N977" s="1240"/>
      <c r="O977" s="1240"/>
      <c r="P977" s="1240"/>
      <c r="Q977" s="1240"/>
      <c r="R977" s="1240"/>
      <c r="S977" s="1240"/>
      <c r="T977" s="1240"/>
      <c r="U977" s="1240"/>
      <c r="V977" s="1240"/>
      <c r="W977" s="1240"/>
      <c r="X977" s="1240"/>
      <c r="Y977" s="1240"/>
      <c r="Z977" s="1240"/>
      <c r="AA977" s="1240"/>
    </row>
    <row r="978" spans="1:27" ht="12.75">
      <c r="A978" s="1234">
        <v>962</v>
      </c>
      <c r="B978" s="1240"/>
      <c r="C978" s="1240"/>
      <c r="D978" s="1240"/>
      <c r="E978" s="1240"/>
      <c r="F978" s="1240"/>
      <c r="G978" s="1240"/>
      <c r="H978" s="1240"/>
      <c r="I978" s="1240"/>
      <c r="J978" s="1240"/>
      <c r="K978" s="1240"/>
      <c r="L978" s="1240"/>
      <c r="M978" s="1240"/>
      <c r="N978" s="1240"/>
      <c r="O978" s="1240"/>
      <c r="P978" s="1240"/>
      <c r="Q978" s="1240"/>
      <c r="R978" s="1240"/>
      <c r="S978" s="1240"/>
      <c r="T978" s="1240"/>
      <c r="U978" s="1240"/>
      <c r="V978" s="1240"/>
      <c r="W978" s="1240"/>
      <c r="X978" s="1240"/>
      <c r="Y978" s="1240"/>
      <c r="Z978" s="1240"/>
      <c r="AA978" s="1240"/>
    </row>
    <row r="979" spans="1:27" ht="12.75">
      <c r="A979" s="1234">
        <v>963</v>
      </c>
      <c r="B979" s="1240"/>
      <c r="C979" s="1240"/>
      <c r="D979" s="1240"/>
      <c r="E979" s="1240"/>
      <c r="F979" s="1240"/>
      <c r="G979" s="1240"/>
      <c r="H979" s="1240"/>
      <c r="I979" s="1240"/>
      <c r="J979" s="1240"/>
      <c r="K979" s="1240"/>
      <c r="L979" s="1240"/>
      <c r="M979" s="1240"/>
      <c r="N979" s="1240"/>
      <c r="O979" s="1240"/>
      <c r="P979" s="1240"/>
      <c r="Q979" s="1240"/>
      <c r="R979" s="1240"/>
      <c r="S979" s="1240"/>
      <c r="T979" s="1240"/>
      <c r="U979" s="1240"/>
      <c r="V979" s="1240"/>
      <c r="W979" s="1240"/>
      <c r="X979" s="1240"/>
      <c r="Y979" s="1240"/>
      <c r="Z979" s="1240"/>
      <c r="AA979" s="1240"/>
    </row>
    <row r="980" spans="1:27" ht="12.75">
      <c r="A980" s="1234">
        <v>964</v>
      </c>
      <c r="B980" s="1240"/>
      <c r="C980" s="1240"/>
      <c r="D980" s="1240"/>
      <c r="E980" s="1240"/>
      <c r="F980" s="1240"/>
      <c r="G980" s="1240"/>
      <c r="H980" s="1240"/>
      <c r="I980" s="1240"/>
      <c r="J980" s="1240"/>
      <c r="K980" s="1240"/>
      <c r="L980" s="1240"/>
      <c r="M980" s="1240"/>
      <c r="N980" s="1240"/>
      <c r="O980" s="1240"/>
      <c r="P980" s="1240"/>
      <c r="Q980" s="1240"/>
      <c r="R980" s="1240"/>
      <c r="S980" s="1240"/>
      <c r="T980" s="1240"/>
      <c r="U980" s="1240"/>
      <c r="V980" s="1240"/>
      <c r="W980" s="1240"/>
      <c r="X980" s="1240"/>
      <c r="Y980" s="1240"/>
      <c r="Z980" s="1240"/>
      <c r="AA980" s="1240"/>
    </row>
    <row r="981" spans="1:27" ht="12.75">
      <c r="A981" s="1234">
        <v>965</v>
      </c>
      <c r="B981" s="1240"/>
      <c r="C981" s="1240"/>
      <c r="D981" s="1240"/>
      <c r="E981" s="1240"/>
      <c r="F981" s="1240"/>
      <c r="G981" s="1240"/>
      <c r="H981" s="1240"/>
      <c r="I981" s="1240"/>
      <c r="J981" s="1240"/>
      <c r="K981" s="1240"/>
      <c r="L981" s="1240"/>
      <c r="M981" s="1240"/>
      <c r="N981" s="1240"/>
      <c r="O981" s="1240"/>
      <c r="P981" s="1240"/>
      <c r="Q981" s="1240"/>
      <c r="R981" s="1240"/>
      <c r="S981" s="1240"/>
      <c r="T981" s="1240"/>
      <c r="U981" s="1240"/>
      <c r="V981" s="1240"/>
      <c r="W981" s="1240"/>
      <c r="X981" s="1240"/>
      <c r="Y981" s="1240"/>
      <c r="Z981" s="1240"/>
      <c r="AA981" s="1240"/>
    </row>
    <row r="982" spans="1:27" ht="12.75">
      <c r="A982" s="1234">
        <v>966</v>
      </c>
      <c r="B982" s="1240"/>
      <c r="C982" s="1240"/>
      <c r="D982" s="1240"/>
      <c r="E982" s="1240"/>
      <c r="F982" s="1240"/>
      <c r="G982" s="1240"/>
      <c r="H982" s="1240"/>
      <c r="I982" s="1240"/>
      <c r="J982" s="1240"/>
      <c r="K982" s="1240"/>
      <c r="L982" s="1240"/>
      <c r="M982" s="1240"/>
      <c r="N982" s="1240"/>
      <c r="O982" s="1240"/>
      <c r="P982" s="1240"/>
      <c r="Q982" s="1240"/>
      <c r="R982" s="1240"/>
      <c r="S982" s="1240"/>
      <c r="T982" s="1240"/>
      <c r="U982" s="1240"/>
      <c r="V982" s="1240"/>
      <c r="W982" s="1240"/>
      <c r="X982" s="1240"/>
      <c r="Y982" s="1240"/>
      <c r="Z982" s="1240"/>
      <c r="AA982" s="1240"/>
    </row>
    <row r="983" spans="1:27" ht="12.75">
      <c r="A983" s="1234">
        <v>967</v>
      </c>
      <c r="B983" s="1240"/>
      <c r="C983" s="1240"/>
      <c r="D983" s="1240"/>
      <c r="E983" s="1240"/>
      <c r="F983" s="1240"/>
      <c r="G983" s="1240"/>
      <c r="H983" s="1240"/>
      <c r="I983" s="1240"/>
      <c r="J983" s="1240"/>
      <c r="K983" s="1240"/>
      <c r="L983" s="1240"/>
      <c r="M983" s="1240"/>
      <c r="N983" s="1240"/>
      <c r="O983" s="1240"/>
      <c r="P983" s="1240"/>
      <c r="Q983" s="1240"/>
      <c r="R983" s="1240"/>
      <c r="S983" s="1240"/>
      <c r="T983" s="1240"/>
      <c r="U983" s="1240"/>
      <c r="V983" s="1240"/>
      <c r="W983" s="1240"/>
      <c r="X983" s="1240"/>
      <c r="Y983" s="1240"/>
      <c r="Z983" s="1240"/>
      <c r="AA983" s="1240"/>
    </row>
    <row r="984" spans="1:27" ht="12.75">
      <c r="A984" s="1234">
        <v>968</v>
      </c>
      <c r="B984" s="1240"/>
      <c r="C984" s="1240"/>
      <c r="D984" s="1240"/>
      <c r="E984" s="1240"/>
      <c r="F984" s="1240"/>
      <c r="G984" s="1240"/>
      <c r="H984" s="1240"/>
      <c r="I984" s="1240"/>
      <c r="J984" s="1240"/>
      <c r="K984" s="1240"/>
      <c r="L984" s="1240"/>
      <c r="M984" s="1240"/>
      <c r="N984" s="1240"/>
      <c r="O984" s="1240"/>
      <c r="P984" s="1240"/>
      <c r="Q984" s="1240"/>
      <c r="R984" s="1240"/>
      <c r="S984" s="1240"/>
      <c r="T984" s="1240"/>
      <c r="U984" s="1240"/>
      <c r="V984" s="1240"/>
      <c r="W984" s="1240"/>
      <c r="X984" s="1240"/>
      <c r="Y984" s="1240"/>
      <c r="Z984" s="1240"/>
      <c r="AA984" s="1240"/>
    </row>
    <row r="985" spans="1:27" ht="12.75">
      <c r="A985" s="1234">
        <v>969</v>
      </c>
      <c r="B985" s="1240"/>
      <c r="C985" s="1240"/>
      <c r="D985" s="1240"/>
      <c r="E985" s="1240"/>
      <c r="F985" s="1240"/>
      <c r="G985" s="1240"/>
      <c r="H985" s="1240"/>
      <c r="I985" s="1240"/>
      <c r="J985" s="1240"/>
      <c r="K985" s="1240"/>
      <c r="L985" s="1240"/>
      <c r="M985" s="1240"/>
      <c r="N985" s="1240"/>
      <c r="O985" s="1240"/>
      <c r="P985" s="1240"/>
      <c r="Q985" s="1240"/>
      <c r="R985" s="1240"/>
      <c r="S985" s="1240"/>
      <c r="T985" s="1240"/>
      <c r="U985" s="1240"/>
      <c r="V985" s="1240"/>
      <c r="W985" s="1240"/>
      <c r="X985" s="1240"/>
      <c r="Y985" s="1240"/>
      <c r="Z985" s="1240"/>
      <c r="AA985" s="1240"/>
    </row>
    <row r="986" spans="1:27" ht="12.75">
      <c r="A986" s="1234">
        <v>970</v>
      </c>
      <c r="B986" s="1240"/>
      <c r="C986" s="1240"/>
      <c r="D986" s="1240"/>
      <c r="E986" s="1240"/>
      <c r="F986" s="1240"/>
      <c r="G986" s="1240"/>
      <c r="H986" s="1240"/>
      <c r="I986" s="1240"/>
      <c r="J986" s="1240"/>
      <c r="K986" s="1240"/>
      <c r="L986" s="1240"/>
      <c r="M986" s="1240"/>
      <c r="N986" s="1240"/>
      <c r="O986" s="1240"/>
      <c r="P986" s="1240"/>
      <c r="Q986" s="1240"/>
      <c r="R986" s="1240"/>
      <c r="S986" s="1240"/>
      <c r="T986" s="1240"/>
      <c r="U986" s="1240"/>
      <c r="V986" s="1240"/>
      <c r="W986" s="1240"/>
      <c r="X986" s="1240"/>
      <c r="Y986" s="1240"/>
      <c r="Z986" s="1240"/>
      <c r="AA986" s="1240"/>
    </row>
    <row r="987" spans="1:27" ht="12.75">
      <c r="A987" s="1234">
        <v>971</v>
      </c>
      <c r="B987" s="1240"/>
      <c r="C987" s="1240"/>
      <c r="D987" s="1240"/>
      <c r="E987" s="1240"/>
      <c r="F987" s="1240"/>
      <c r="G987" s="1240"/>
      <c r="H987" s="1240"/>
      <c r="I987" s="1240"/>
      <c r="J987" s="1240"/>
      <c r="K987" s="1240"/>
      <c r="L987" s="1240"/>
      <c r="M987" s="1240"/>
      <c r="N987" s="1240"/>
      <c r="O987" s="1240"/>
      <c r="P987" s="1240"/>
      <c r="Q987" s="1240"/>
      <c r="R987" s="1240"/>
      <c r="S987" s="1240"/>
      <c r="T987" s="1240"/>
      <c r="U987" s="1240"/>
      <c r="V987" s="1240"/>
      <c r="W987" s="1240"/>
      <c r="X987" s="1240"/>
      <c r="Y987" s="1240"/>
      <c r="Z987" s="1240"/>
      <c r="AA987" s="1240"/>
    </row>
    <row r="988" spans="1:27" ht="12.75">
      <c r="A988" s="1234">
        <v>972</v>
      </c>
      <c r="B988" s="1240"/>
      <c r="C988" s="1240"/>
      <c r="D988" s="1240"/>
      <c r="E988" s="1240"/>
      <c r="F988" s="1240"/>
      <c r="G988" s="1240"/>
      <c r="H988" s="1240"/>
      <c r="I988" s="1240"/>
      <c r="J988" s="1240"/>
      <c r="K988" s="1240"/>
      <c r="L988" s="1240"/>
      <c r="M988" s="1240"/>
      <c r="N988" s="1240"/>
      <c r="O988" s="1240"/>
      <c r="P988" s="1240"/>
      <c r="Q988" s="1240"/>
      <c r="R988" s="1240"/>
      <c r="S988" s="1240"/>
      <c r="T988" s="1240"/>
      <c r="U988" s="1240"/>
      <c r="V988" s="1240"/>
      <c r="W988" s="1240"/>
      <c r="X988" s="1240"/>
      <c r="Y988" s="1240"/>
      <c r="Z988" s="1240"/>
      <c r="AA988" s="1240"/>
    </row>
    <row r="989" spans="1:27" ht="12.75">
      <c r="A989" s="1234">
        <v>973</v>
      </c>
      <c r="B989" s="1240"/>
      <c r="C989" s="1240"/>
      <c r="D989" s="1240"/>
      <c r="E989" s="1240"/>
      <c r="F989" s="1240"/>
      <c r="G989" s="1240"/>
      <c r="H989" s="1240"/>
      <c r="I989" s="1240"/>
      <c r="J989" s="1240"/>
      <c r="K989" s="1240"/>
      <c r="L989" s="1240"/>
      <c r="M989" s="1240"/>
      <c r="N989" s="1240"/>
      <c r="O989" s="1240"/>
      <c r="P989" s="1240"/>
      <c r="Q989" s="1240"/>
      <c r="R989" s="1240"/>
      <c r="S989" s="1240"/>
      <c r="T989" s="1240"/>
      <c r="U989" s="1240"/>
      <c r="V989" s="1240"/>
      <c r="W989" s="1240"/>
      <c r="X989" s="1240"/>
      <c r="Y989" s="1240"/>
      <c r="Z989" s="1240"/>
      <c r="AA989" s="1240"/>
    </row>
    <row r="990" spans="1:27" ht="12.75">
      <c r="A990" s="1234">
        <v>974</v>
      </c>
      <c r="B990" s="1240"/>
      <c r="C990" s="1240"/>
      <c r="D990" s="1240"/>
      <c r="E990" s="1240"/>
      <c r="F990" s="1240"/>
      <c r="G990" s="1240"/>
      <c r="H990" s="1240"/>
      <c r="I990" s="1240"/>
      <c r="J990" s="1240"/>
      <c r="K990" s="1240"/>
      <c r="L990" s="1240"/>
      <c r="M990" s="1240"/>
      <c r="N990" s="1240"/>
      <c r="O990" s="1240"/>
      <c r="P990" s="1240"/>
      <c r="Q990" s="1240"/>
      <c r="R990" s="1240"/>
      <c r="S990" s="1240"/>
      <c r="T990" s="1240"/>
      <c r="U990" s="1240"/>
      <c r="V990" s="1240"/>
      <c r="W990" s="1240"/>
      <c r="X990" s="1240"/>
      <c r="Y990" s="1240"/>
      <c r="Z990" s="1240"/>
      <c r="AA990" s="1240"/>
    </row>
    <row r="991" spans="1:27" ht="12.75">
      <c r="A991" s="1234">
        <v>975</v>
      </c>
      <c r="B991" s="1240"/>
      <c r="C991" s="1240"/>
      <c r="D991" s="1240"/>
      <c r="E991" s="1240"/>
      <c r="F991" s="1240"/>
      <c r="G991" s="1240"/>
      <c r="H991" s="1240"/>
      <c r="I991" s="1240"/>
      <c r="J991" s="1240"/>
      <c r="K991" s="1240"/>
      <c r="L991" s="1240"/>
      <c r="M991" s="1240"/>
      <c r="N991" s="1240"/>
      <c r="O991" s="1240"/>
      <c r="P991" s="1240"/>
      <c r="Q991" s="1240"/>
      <c r="R991" s="1240"/>
      <c r="S991" s="1240"/>
      <c r="T991" s="1240"/>
      <c r="U991" s="1240"/>
      <c r="V991" s="1240"/>
      <c r="W991" s="1240"/>
      <c r="X991" s="1240"/>
      <c r="Y991" s="1240"/>
      <c r="Z991" s="1240"/>
      <c r="AA991" s="1240"/>
    </row>
    <row r="992" spans="1:27" ht="12.75">
      <c r="A992" s="1234">
        <v>976</v>
      </c>
      <c r="B992" s="1240"/>
      <c r="C992" s="1240"/>
      <c r="D992" s="1240"/>
      <c r="E992" s="1240"/>
      <c r="F992" s="1240"/>
      <c r="G992" s="1240"/>
      <c r="H992" s="1240"/>
      <c r="I992" s="1240"/>
      <c r="J992" s="1240"/>
      <c r="K992" s="1240"/>
      <c r="L992" s="1240"/>
      <c r="M992" s="1240"/>
      <c r="N992" s="1240"/>
      <c r="O992" s="1240"/>
      <c r="P992" s="1240"/>
      <c r="Q992" s="1240"/>
      <c r="R992" s="1240"/>
      <c r="S992" s="1240"/>
      <c r="T992" s="1240"/>
      <c r="U992" s="1240"/>
      <c r="V992" s="1240"/>
      <c r="W992" s="1240"/>
      <c r="X992" s="1240"/>
      <c r="Y992" s="1240"/>
      <c r="Z992" s="1240"/>
      <c r="AA992" s="1240"/>
    </row>
    <row r="993" spans="1:27" ht="12.75">
      <c r="A993" s="1234">
        <v>977</v>
      </c>
      <c r="B993" s="1240"/>
      <c r="C993" s="1240"/>
      <c r="D993" s="1240"/>
      <c r="E993" s="1240"/>
      <c r="F993" s="1240"/>
      <c r="G993" s="1240"/>
      <c r="H993" s="1240"/>
      <c r="I993" s="1240"/>
      <c r="J993" s="1240"/>
      <c r="K993" s="1240"/>
      <c r="L993" s="1240"/>
      <c r="M993" s="1240"/>
      <c r="N993" s="1240"/>
      <c r="O993" s="1240"/>
      <c r="P993" s="1240"/>
      <c r="Q993" s="1240"/>
      <c r="R993" s="1240"/>
      <c r="S993" s="1240"/>
      <c r="T993" s="1240"/>
      <c r="U993" s="1240"/>
      <c r="V993" s="1240"/>
      <c r="W993" s="1240"/>
      <c r="X993" s="1240"/>
      <c r="Y993" s="1240"/>
      <c r="Z993" s="1240"/>
      <c r="AA993" s="1240"/>
    </row>
    <row r="994" spans="1:27" ht="12.75">
      <c r="A994" s="1234">
        <v>978</v>
      </c>
      <c r="B994" s="1240"/>
      <c r="C994" s="1240"/>
      <c r="D994" s="1240"/>
      <c r="E994" s="1240"/>
      <c r="F994" s="1240"/>
      <c r="G994" s="1240"/>
      <c r="H994" s="1240"/>
      <c r="I994" s="1240"/>
      <c r="J994" s="1240"/>
      <c r="K994" s="1240"/>
      <c r="L994" s="1240"/>
      <c r="M994" s="1240"/>
      <c r="N994" s="1240"/>
      <c r="O994" s="1240"/>
      <c r="P994" s="1240"/>
      <c r="Q994" s="1240"/>
      <c r="R994" s="1240"/>
      <c r="S994" s="1240"/>
      <c r="T994" s="1240"/>
      <c r="U994" s="1240"/>
      <c r="V994" s="1240"/>
      <c r="W994" s="1240"/>
      <c r="X994" s="1240"/>
      <c r="Y994" s="1240"/>
      <c r="Z994" s="1240"/>
      <c r="AA994" s="1240"/>
    </row>
    <row r="995" spans="1:27" ht="12.75">
      <c r="A995" s="1234">
        <v>979</v>
      </c>
      <c r="B995" s="1240"/>
      <c r="C995" s="1240"/>
      <c r="D995" s="1240"/>
      <c r="E995" s="1240"/>
      <c r="F995" s="1240"/>
      <c r="G995" s="1240"/>
      <c r="H995" s="1240"/>
      <c r="I995" s="1240"/>
      <c r="J995" s="1240"/>
      <c r="K995" s="1240"/>
      <c r="L995" s="1240"/>
      <c r="M995" s="1240"/>
      <c r="N995" s="1240"/>
      <c r="O995" s="1240"/>
      <c r="P995" s="1240"/>
      <c r="Q995" s="1240"/>
      <c r="R995" s="1240"/>
      <c r="S995" s="1240"/>
      <c r="T995" s="1240"/>
      <c r="U995" s="1240"/>
      <c r="V995" s="1240"/>
      <c r="W995" s="1240"/>
      <c r="X995" s="1240"/>
      <c r="Y995" s="1240"/>
      <c r="Z995" s="1240"/>
      <c r="AA995" s="1240"/>
    </row>
    <row r="996" spans="1:27" ht="12.75">
      <c r="A996" s="1234">
        <v>980</v>
      </c>
      <c r="B996" s="1240"/>
      <c r="C996" s="1240"/>
      <c r="D996" s="1240"/>
      <c r="E996" s="1240"/>
      <c r="F996" s="1240"/>
      <c r="G996" s="1240"/>
      <c r="H996" s="1240"/>
      <c r="I996" s="1240"/>
      <c r="J996" s="1240"/>
      <c r="K996" s="1240"/>
      <c r="L996" s="1240"/>
      <c r="M996" s="1240"/>
      <c r="N996" s="1240"/>
      <c r="O996" s="1240"/>
      <c r="P996" s="1240"/>
      <c r="Q996" s="1240"/>
      <c r="R996" s="1240"/>
      <c r="S996" s="1240"/>
      <c r="T996" s="1240"/>
      <c r="U996" s="1240"/>
      <c r="V996" s="1240"/>
      <c r="W996" s="1240"/>
      <c r="X996" s="1240"/>
      <c r="Y996" s="1240"/>
      <c r="Z996" s="1240"/>
      <c r="AA996" s="1240"/>
    </row>
    <row r="997" spans="1:27" ht="12.75">
      <c r="A997" s="1234">
        <v>981</v>
      </c>
      <c r="B997" s="1240"/>
      <c r="C997" s="1240"/>
      <c r="D997" s="1240"/>
      <c r="E997" s="1240"/>
      <c r="F997" s="1240"/>
      <c r="G997" s="1240"/>
      <c r="H997" s="1240"/>
      <c r="I997" s="1240"/>
      <c r="J997" s="1240"/>
      <c r="K997" s="1240"/>
      <c r="L997" s="1240"/>
      <c r="M997" s="1240"/>
      <c r="N997" s="1240"/>
      <c r="O997" s="1240"/>
      <c r="P997" s="1240"/>
      <c r="Q997" s="1240"/>
      <c r="R997" s="1240"/>
      <c r="S997" s="1240"/>
      <c r="T997" s="1240"/>
      <c r="U997" s="1240"/>
      <c r="V997" s="1240"/>
      <c r="W997" s="1240"/>
      <c r="X997" s="1240"/>
      <c r="Y997" s="1240"/>
      <c r="Z997" s="1240"/>
      <c r="AA997" s="1240"/>
    </row>
    <row r="998" spans="1:27" ht="12.75">
      <c r="A998" s="1234">
        <v>982</v>
      </c>
      <c r="B998" s="1240"/>
      <c r="C998" s="1240"/>
      <c r="D998" s="1240"/>
      <c r="E998" s="1240"/>
      <c r="F998" s="1240"/>
      <c r="G998" s="1240"/>
      <c r="H998" s="1240"/>
      <c r="I998" s="1240"/>
      <c r="J998" s="1240"/>
      <c r="K998" s="1240"/>
      <c r="L998" s="1240"/>
      <c r="M998" s="1240"/>
      <c r="N998" s="1240"/>
      <c r="O998" s="1240"/>
      <c r="P998" s="1240"/>
      <c r="Q998" s="1240"/>
      <c r="R998" s="1240"/>
      <c r="S998" s="1240"/>
      <c r="T998" s="1240"/>
      <c r="U998" s="1240"/>
      <c r="V998" s="1240"/>
      <c r="W998" s="1240"/>
      <c r="X998" s="1240"/>
      <c r="Y998" s="1240"/>
      <c r="Z998" s="1240"/>
      <c r="AA998" s="1240"/>
    </row>
    <row r="999" spans="1:27" ht="12.75">
      <c r="A999" s="1234">
        <v>983</v>
      </c>
      <c r="B999" s="1240"/>
      <c r="C999" s="1240"/>
      <c r="D999" s="1240"/>
      <c r="E999" s="1240"/>
      <c r="F999" s="1240"/>
      <c r="G999" s="1240"/>
      <c r="H999" s="1240"/>
      <c r="I999" s="1240"/>
      <c r="J999" s="1240"/>
      <c r="K999" s="1240"/>
      <c r="L999" s="1240"/>
      <c r="M999" s="1240"/>
      <c r="N999" s="1240"/>
      <c r="O999" s="1240"/>
      <c r="P999" s="1240"/>
      <c r="Q999" s="1240"/>
      <c r="R999" s="1240"/>
      <c r="S999" s="1240"/>
      <c r="T999" s="1240"/>
      <c r="U999" s="1240"/>
      <c r="V999" s="1240"/>
      <c r="W999" s="1240"/>
      <c r="X999" s="1240"/>
      <c r="Y999" s="1240"/>
      <c r="Z999" s="1240"/>
      <c r="AA999" s="1240"/>
    </row>
    <row r="1000" spans="1:27" ht="12.75">
      <c r="A1000" s="1234">
        <v>984</v>
      </c>
      <c r="B1000" s="1240"/>
      <c r="C1000" s="1240"/>
      <c r="D1000" s="1240"/>
      <c r="E1000" s="1240"/>
      <c r="F1000" s="1240"/>
      <c r="G1000" s="1240"/>
      <c r="H1000" s="1240"/>
      <c r="I1000" s="1240"/>
      <c r="J1000" s="1240"/>
      <c r="K1000" s="1240"/>
      <c r="L1000" s="1240"/>
      <c r="M1000" s="1240"/>
      <c r="N1000" s="1240"/>
      <c r="O1000" s="1240"/>
      <c r="P1000" s="1240"/>
      <c r="Q1000" s="1240"/>
      <c r="R1000" s="1240"/>
      <c r="S1000" s="1240"/>
      <c r="T1000" s="1240"/>
      <c r="U1000" s="1240"/>
      <c r="V1000" s="1240"/>
      <c r="W1000" s="1240"/>
      <c r="X1000" s="1240"/>
      <c r="Y1000" s="1240"/>
      <c r="Z1000" s="1240"/>
      <c r="AA1000" s="1240"/>
    </row>
    <row r="1001" spans="1:27" ht="12.75">
      <c r="A1001" s="1234">
        <v>985</v>
      </c>
      <c r="B1001" s="1240"/>
      <c r="C1001" s="1240"/>
      <c r="D1001" s="1240"/>
      <c r="E1001" s="1240"/>
      <c r="F1001" s="1240"/>
      <c r="G1001" s="1240"/>
      <c r="H1001" s="1240"/>
      <c r="I1001" s="1240"/>
      <c r="J1001" s="1240"/>
      <c r="K1001" s="1240"/>
      <c r="L1001" s="1240"/>
      <c r="M1001" s="1240"/>
      <c r="N1001" s="1240"/>
      <c r="O1001" s="1240"/>
      <c r="P1001" s="1240"/>
      <c r="Q1001" s="1240"/>
      <c r="R1001" s="1240"/>
      <c r="S1001" s="1240"/>
      <c r="T1001" s="1240"/>
      <c r="U1001" s="1240"/>
      <c r="V1001" s="1240"/>
      <c r="W1001" s="1240"/>
      <c r="X1001" s="1240"/>
      <c r="Y1001" s="1240"/>
      <c r="Z1001" s="1240"/>
      <c r="AA1001" s="1240"/>
    </row>
    <row r="1002" spans="1:27" ht="12.75">
      <c r="A1002" s="1234">
        <v>986</v>
      </c>
      <c r="B1002" s="1240"/>
      <c r="C1002" s="1240"/>
      <c r="D1002" s="1240"/>
      <c r="E1002" s="1240"/>
      <c r="F1002" s="1240"/>
      <c r="G1002" s="1240"/>
      <c r="H1002" s="1240"/>
      <c r="I1002" s="1240"/>
      <c r="J1002" s="1240"/>
      <c r="K1002" s="1240"/>
      <c r="L1002" s="1240"/>
      <c r="M1002" s="1240"/>
      <c r="N1002" s="1240"/>
      <c r="O1002" s="1240"/>
      <c r="P1002" s="1240"/>
      <c r="Q1002" s="1240"/>
      <c r="R1002" s="1240"/>
      <c r="S1002" s="1240"/>
      <c r="T1002" s="1240"/>
      <c r="U1002" s="1240"/>
      <c r="V1002" s="1240"/>
      <c r="W1002" s="1240"/>
      <c r="X1002" s="1240"/>
      <c r="Y1002" s="1240"/>
      <c r="Z1002" s="1240"/>
      <c r="AA1002" s="1240"/>
    </row>
    <row r="1003" spans="1:27" ht="12.75">
      <c r="A1003" s="1234">
        <v>987</v>
      </c>
      <c r="B1003" s="1240"/>
      <c r="C1003" s="1240"/>
      <c r="D1003" s="1240"/>
      <c r="E1003" s="1240"/>
      <c r="F1003" s="1240"/>
      <c r="G1003" s="1240"/>
      <c r="H1003" s="1240"/>
      <c r="I1003" s="1240"/>
      <c r="J1003" s="1240"/>
      <c r="K1003" s="1240"/>
      <c r="L1003" s="1240"/>
      <c r="M1003" s="1240"/>
      <c r="N1003" s="1240"/>
      <c r="O1003" s="1240"/>
      <c r="P1003" s="1240"/>
      <c r="Q1003" s="1240"/>
      <c r="R1003" s="1240"/>
      <c r="S1003" s="1240"/>
      <c r="T1003" s="1240"/>
      <c r="U1003" s="1240"/>
      <c r="V1003" s="1240"/>
      <c r="W1003" s="1240"/>
      <c r="X1003" s="1240"/>
      <c r="Y1003" s="1240"/>
      <c r="Z1003" s="1240"/>
      <c r="AA1003" s="1240"/>
    </row>
    <row r="1004" spans="1:27" ht="12.75">
      <c r="A1004" s="1234">
        <v>988</v>
      </c>
      <c r="B1004" s="1240"/>
      <c r="C1004" s="1240"/>
      <c r="D1004" s="1240"/>
      <c r="E1004" s="1240"/>
      <c r="F1004" s="1240"/>
      <c r="G1004" s="1240"/>
      <c r="H1004" s="1240"/>
      <c r="I1004" s="1240"/>
      <c r="J1004" s="1240"/>
      <c r="K1004" s="1240"/>
      <c r="L1004" s="1240"/>
      <c r="M1004" s="1240"/>
      <c r="N1004" s="1240"/>
      <c r="O1004" s="1240"/>
      <c r="P1004" s="1240"/>
      <c r="Q1004" s="1240"/>
      <c r="R1004" s="1240"/>
      <c r="S1004" s="1240"/>
      <c r="T1004" s="1240"/>
      <c r="U1004" s="1240"/>
      <c r="V1004" s="1240"/>
      <c r="W1004" s="1240"/>
      <c r="X1004" s="1240"/>
      <c r="Y1004" s="1240"/>
      <c r="Z1004" s="1240"/>
      <c r="AA1004" s="1240"/>
    </row>
    <row r="1005" spans="1:27" ht="12.75">
      <c r="A1005" s="1234">
        <v>989</v>
      </c>
      <c r="B1005" s="1240"/>
      <c r="C1005" s="1240"/>
      <c r="D1005" s="1240"/>
      <c r="E1005" s="1240"/>
      <c r="F1005" s="1240"/>
      <c r="G1005" s="1240"/>
      <c r="H1005" s="1240"/>
      <c r="I1005" s="1240"/>
      <c r="J1005" s="1240"/>
      <c r="K1005" s="1240"/>
      <c r="L1005" s="1240"/>
      <c r="M1005" s="1240"/>
      <c r="N1005" s="1240"/>
      <c r="O1005" s="1240"/>
      <c r="P1005" s="1240"/>
      <c r="Q1005" s="1240"/>
      <c r="R1005" s="1240"/>
      <c r="S1005" s="1240"/>
      <c r="T1005" s="1240"/>
      <c r="U1005" s="1240"/>
      <c r="V1005" s="1240"/>
      <c r="W1005" s="1240"/>
      <c r="X1005" s="1240"/>
      <c r="Y1005" s="1240"/>
      <c r="Z1005" s="1240"/>
      <c r="AA1005" s="1240"/>
    </row>
    <row r="1006" spans="1:27" ht="12.75">
      <c r="A1006" s="1234">
        <v>990</v>
      </c>
      <c r="B1006" s="1240"/>
      <c r="C1006" s="1240"/>
      <c r="D1006" s="1240"/>
      <c r="E1006" s="1240"/>
      <c r="F1006" s="1240"/>
      <c r="G1006" s="1240"/>
      <c r="H1006" s="1240"/>
      <c r="I1006" s="1240"/>
      <c r="J1006" s="1240"/>
      <c r="K1006" s="1240"/>
      <c r="L1006" s="1240"/>
      <c r="M1006" s="1240"/>
      <c r="N1006" s="1240"/>
      <c r="O1006" s="1240"/>
      <c r="P1006" s="1240"/>
      <c r="Q1006" s="1240"/>
      <c r="R1006" s="1240"/>
      <c r="S1006" s="1240"/>
      <c r="T1006" s="1240"/>
      <c r="U1006" s="1240"/>
      <c r="V1006" s="1240"/>
      <c r="W1006" s="1240"/>
      <c r="X1006" s="1240"/>
      <c r="Y1006" s="1240"/>
      <c r="Z1006" s="1240"/>
      <c r="AA1006" s="1240"/>
    </row>
    <row r="1007" spans="1:27" ht="12.75">
      <c r="A1007" s="1234">
        <v>991</v>
      </c>
      <c r="B1007" s="1240"/>
      <c r="C1007" s="1240"/>
      <c r="D1007" s="1240"/>
      <c r="E1007" s="1240"/>
      <c r="F1007" s="1240"/>
      <c r="G1007" s="1240"/>
      <c r="H1007" s="1240"/>
      <c r="I1007" s="1240"/>
      <c r="J1007" s="1240"/>
      <c r="K1007" s="1240"/>
      <c r="L1007" s="1240"/>
      <c r="M1007" s="1240"/>
      <c r="N1007" s="1240"/>
      <c r="O1007" s="1240"/>
      <c r="P1007" s="1240"/>
      <c r="Q1007" s="1240"/>
      <c r="R1007" s="1240"/>
      <c r="S1007" s="1240"/>
      <c r="T1007" s="1240"/>
      <c r="U1007" s="1240"/>
      <c r="V1007" s="1240"/>
      <c r="W1007" s="1240"/>
      <c r="X1007" s="1240"/>
      <c r="Y1007" s="1240"/>
      <c r="Z1007" s="1240"/>
      <c r="AA1007" s="1240"/>
    </row>
    <row r="1008" spans="1:27" ht="12.75">
      <c r="A1008" s="1234">
        <v>992</v>
      </c>
      <c r="B1008" s="1240"/>
      <c r="C1008" s="1240"/>
      <c r="D1008" s="1240"/>
      <c r="E1008" s="1240"/>
      <c r="F1008" s="1240"/>
      <c r="G1008" s="1240"/>
      <c r="H1008" s="1240"/>
      <c r="I1008" s="1240"/>
      <c r="J1008" s="1240"/>
      <c r="K1008" s="1240"/>
      <c r="L1008" s="1240"/>
      <c r="M1008" s="1240"/>
      <c r="N1008" s="1240"/>
      <c r="O1008" s="1240"/>
      <c r="P1008" s="1240"/>
      <c r="Q1008" s="1240"/>
      <c r="R1008" s="1240"/>
      <c r="S1008" s="1240"/>
      <c r="T1008" s="1240"/>
      <c r="U1008" s="1240"/>
      <c r="V1008" s="1240"/>
      <c r="W1008" s="1240"/>
      <c r="X1008" s="1240"/>
      <c r="Y1008" s="1240"/>
      <c r="Z1008" s="1240"/>
      <c r="AA1008" s="1240"/>
    </row>
    <row r="1009" spans="1:27" ht="12.75">
      <c r="A1009" s="1234">
        <v>993</v>
      </c>
      <c r="B1009" s="1240"/>
      <c r="C1009" s="1240"/>
      <c r="D1009" s="1240"/>
      <c r="E1009" s="1240"/>
      <c r="F1009" s="1240"/>
      <c r="G1009" s="1240"/>
      <c r="H1009" s="1240"/>
      <c r="I1009" s="1240"/>
      <c r="J1009" s="1240"/>
      <c r="K1009" s="1240"/>
      <c r="L1009" s="1240"/>
      <c r="M1009" s="1240"/>
      <c r="N1009" s="1240"/>
      <c r="O1009" s="1240"/>
      <c r="P1009" s="1240"/>
      <c r="Q1009" s="1240"/>
      <c r="R1009" s="1240"/>
      <c r="S1009" s="1240"/>
      <c r="T1009" s="1240"/>
      <c r="U1009" s="1240"/>
      <c r="V1009" s="1240"/>
      <c r="W1009" s="1240"/>
      <c r="X1009" s="1240"/>
      <c r="Y1009" s="1240"/>
      <c r="Z1009" s="1240"/>
      <c r="AA1009" s="1240"/>
    </row>
    <row r="1010" spans="1:27" ht="12.75">
      <c r="A1010" s="1234">
        <v>994</v>
      </c>
      <c r="B1010" s="1240"/>
      <c r="C1010" s="1240"/>
      <c r="D1010" s="1240"/>
      <c r="E1010" s="1240"/>
      <c r="F1010" s="1240"/>
      <c r="G1010" s="1240"/>
      <c r="H1010" s="1240"/>
      <c r="I1010" s="1240"/>
      <c r="J1010" s="1240"/>
      <c r="K1010" s="1240"/>
      <c r="L1010" s="1240"/>
      <c r="M1010" s="1240"/>
      <c r="N1010" s="1240"/>
      <c r="O1010" s="1240"/>
      <c r="P1010" s="1240"/>
      <c r="Q1010" s="1240"/>
      <c r="R1010" s="1240"/>
      <c r="S1010" s="1240"/>
      <c r="T1010" s="1240"/>
      <c r="U1010" s="1240"/>
      <c r="V1010" s="1240"/>
      <c r="W1010" s="1240"/>
      <c r="X1010" s="1240"/>
      <c r="Y1010" s="1240"/>
      <c r="Z1010" s="1240"/>
      <c r="AA1010" s="1240"/>
    </row>
    <row r="1011" spans="1:27" ht="12.75">
      <c r="A1011" s="1234">
        <v>995</v>
      </c>
      <c r="B1011" s="1240"/>
      <c r="C1011" s="1240"/>
      <c r="D1011" s="1240"/>
      <c r="E1011" s="1240"/>
      <c r="F1011" s="1240"/>
      <c r="G1011" s="1240"/>
      <c r="H1011" s="1240"/>
      <c r="I1011" s="1240"/>
      <c r="J1011" s="1240"/>
      <c r="K1011" s="1240"/>
      <c r="L1011" s="1240"/>
      <c r="M1011" s="1240"/>
      <c r="N1011" s="1240"/>
      <c r="O1011" s="1240"/>
      <c r="P1011" s="1240"/>
      <c r="Q1011" s="1240"/>
      <c r="R1011" s="1240"/>
      <c r="S1011" s="1240"/>
      <c r="T1011" s="1240"/>
      <c r="U1011" s="1240"/>
      <c r="V1011" s="1240"/>
      <c r="W1011" s="1240"/>
      <c r="X1011" s="1240"/>
      <c r="Y1011" s="1240"/>
      <c r="Z1011" s="1240"/>
      <c r="AA1011" s="1240"/>
    </row>
    <row r="1012" spans="1:27" ht="12.75">
      <c r="A1012" s="1234">
        <v>996</v>
      </c>
      <c r="B1012" s="1240"/>
      <c r="C1012" s="1240"/>
      <c r="D1012" s="1240"/>
      <c r="E1012" s="1240"/>
      <c r="F1012" s="1240"/>
      <c r="G1012" s="1240"/>
      <c r="H1012" s="1240"/>
      <c r="I1012" s="1240"/>
      <c r="J1012" s="1240"/>
      <c r="K1012" s="1240"/>
      <c r="L1012" s="1240"/>
      <c r="M1012" s="1240"/>
      <c r="N1012" s="1240"/>
      <c r="O1012" s="1240"/>
      <c r="P1012" s="1240"/>
      <c r="Q1012" s="1240"/>
      <c r="R1012" s="1240"/>
      <c r="S1012" s="1240"/>
      <c r="T1012" s="1240"/>
      <c r="U1012" s="1240"/>
      <c r="V1012" s="1240"/>
      <c r="W1012" s="1240"/>
      <c r="X1012" s="1240"/>
      <c r="Y1012" s="1240"/>
      <c r="Z1012" s="1240"/>
      <c r="AA1012" s="1240"/>
    </row>
    <row r="1013" spans="1:27" ht="12.75">
      <c r="A1013" s="1234">
        <v>997</v>
      </c>
      <c r="B1013" s="1240"/>
      <c r="C1013" s="1240"/>
      <c r="D1013" s="1240"/>
      <c r="E1013" s="1240"/>
      <c r="F1013" s="1240"/>
      <c r="G1013" s="1240"/>
      <c r="H1013" s="1240"/>
      <c r="I1013" s="1240"/>
      <c r="J1013" s="1240"/>
      <c r="K1013" s="1240"/>
      <c r="L1013" s="1240"/>
      <c r="M1013" s="1240"/>
      <c r="N1013" s="1240"/>
      <c r="O1013" s="1240"/>
      <c r="P1013" s="1240"/>
      <c r="Q1013" s="1240"/>
      <c r="R1013" s="1240"/>
      <c r="S1013" s="1240"/>
      <c r="T1013" s="1240"/>
      <c r="U1013" s="1240"/>
      <c r="V1013" s="1240"/>
      <c r="W1013" s="1240"/>
      <c r="X1013" s="1240"/>
      <c r="Y1013" s="1240"/>
      <c r="Z1013" s="1240"/>
      <c r="AA1013" s="1240"/>
    </row>
    <row r="1014" spans="1:27" ht="12.75">
      <c r="A1014" s="1234">
        <v>998</v>
      </c>
      <c r="B1014" s="1240"/>
      <c r="C1014" s="1240"/>
      <c r="D1014" s="1240"/>
      <c r="E1014" s="1240"/>
      <c r="F1014" s="1240"/>
      <c r="G1014" s="1240"/>
      <c r="H1014" s="1240"/>
      <c r="I1014" s="1240"/>
      <c r="J1014" s="1240"/>
      <c r="K1014" s="1240"/>
      <c r="L1014" s="1240"/>
      <c r="M1014" s="1240"/>
      <c r="N1014" s="1240"/>
      <c r="O1014" s="1240"/>
      <c r="P1014" s="1240"/>
      <c r="Q1014" s="1240"/>
      <c r="R1014" s="1240"/>
      <c r="S1014" s="1240"/>
      <c r="T1014" s="1240"/>
      <c r="U1014" s="1240"/>
      <c r="V1014" s="1240"/>
      <c r="W1014" s="1240"/>
      <c r="X1014" s="1240"/>
      <c r="Y1014" s="1240"/>
      <c r="Z1014" s="1240"/>
      <c r="AA1014" s="1240"/>
    </row>
    <row r="1015" spans="1:27" ht="12.75">
      <c r="A1015" s="1234">
        <v>999</v>
      </c>
      <c r="B1015" s="1240"/>
      <c r="C1015" s="1240"/>
      <c r="D1015" s="1240"/>
      <c r="E1015" s="1240"/>
      <c r="F1015" s="1240"/>
      <c r="G1015" s="1240"/>
      <c r="H1015" s="1240"/>
      <c r="I1015" s="1240"/>
      <c r="J1015" s="1240"/>
      <c r="K1015" s="1240"/>
      <c r="L1015" s="1240"/>
      <c r="M1015" s="1240"/>
      <c r="N1015" s="1240"/>
      <c r="O1015" s="1240"/>
      <c r="P1015" s="1240"/>
      <c r="Q1015" s="1240"/>
      <c r="R1015" s="1240"/>
      <c r="S1015" s="1240"/>
      <c r="T1015" s="1240"/>
      <c r="U1015" s="1240"/>
      <c r="V1015" s="1240"/>
      <c r="W1015" s="1240"/>
      <c r="X1015" s="1240"/>
      <c r="Y1015" s="1240"/>
      <c r="Z1015" s="1240"/>
      <c r="AA1015" s="1240"/>
    </row>
    <row r="1016" spans="1:27" ht="12.75">
      <c r="A1016" s="1234">
        <v>1000</v>
      </c>
      <c r="B1016" s="1240"/>
      <c r="C1016" s="1240"/>
      <c r="D1016" s="1240"/>
      <c r="E1016" s="1240"/>
      <c r="F1016" s="1240"/>
      <c r="G1016" s="1240"/>
      <c r="H1016" s="1240"/>
      <c r="I1016" s="1240"/>
      <c r="J1016" s="1240"/>
      <c r="K1016" s="1240"/>
      <c r="L1016" s="1240"/>
      <c r="M1016" s="1240"/>
      <c r="N1016" s="1240"/>
      <c r="O1016" s="1240"/>
      <c r="P1016" s="1240"/>
      <c r="Q1016" s="1240"/>
      <c r="R1016" s="1240"/>
      <c r="S1016" s="1240"/>
      <c r="T1016" s="1240"/>
      <c r="U1016" s="1240"/>
      <c r="V1016" s="1240"/>
      <c r="W1016" s="1240"/>
      <c r="X1016" s="1240"/>
      <c r="Y1016" s="1240"/>
      <c r="Z1016" s="1240"/>
      <c r="AA1016" s="1240"/>
    </row>
    <row r="1017" spans="1:27" ht="12.75">
      <c r="A1017" s="1234">
        <v>1001</v>
      </c>
      <c r="B1017" s="1240"/>
      <c r="C1017" s="1240"/>
      <c r="D1017" s="1240"/>
      <c r="E1017" s="1240"/>
      <c r="F1017" s="1240"/>
      <c r="G1017" s="1240"/>
      <c r="H1017" s="1240"/>
      <c r="I1017" s="1240"/>
      <c r="J1017" s="1240"/>
      <c r="K1017" s="1240"/>
      <c r="L1017" s="1240"/>
      <c r="M1017" s="1240"/>
      <c r="N1017" s="1240"/>
      <c r="O1017" s="1240"/>
      <c r="P1017" s="1240"/>
      <c r="Q1017" s="1240"/>
      <c r="R1017" s="1240"/>
      <c r="S1017" s="1240"/>
      <c r="T1017" s="1240"/>
      <c r="U1017" s="1240"/>
      <c r="V1017" s="1240"/>
      <c r="W1017" s="1240"/>
      <c r="X1017" s="1240"/>
      <c r="Y1017" s="1240"/>
      <c r="Z1017" s="1240"/>
      <c r="AA1017" s="1240"/>
    </row>
    <row r="1018" spans="1:27" ht="12.75">
      <c r="A1018" s="1234">
        <v>1002</v>
      </c>
      <c r="B1018" s="1240"/>
      <c r="C1018" s="1240"/>
      <c r="D1018" s="1240"/>
      <c r="E1018" s="1240"/>
      <c r="F1018" s="1240"/>
      <c r="G1018" s="1240"/>
      <c r="H1018" s="1240"/>
      <c r="I1018" s="1240"/>
      <c r="J1018" s="1240"/>
      <c r="K1018" s="1240"/>
      <c r="L1018" s="1240"/>
      <c r="M1018" s="1240"/>
      <c r="N1018" s="1240"/>
      <c r="O1018" s="1240"/>
      <c r="P1018" s="1240"/>
      <c r="Q1018" s="1240"/>
      <c r="R1018" s="1240"/>
      <c r="S1018" s="1240"/>
      <c r="T1018" s="1240"/>
      <c r="U1018" s="1240"/>
      <c r="V1018" s="1240"/>
      <c r="W1018" s="1240"/>
      <c r="X1018" s="1240"/>
      <c r="Y1018" s="1240"/>
      <c r="Z1018" s="1240"/>
      <c r="AA1018" s="1240"/>
    </row>
    <row r="1019" spans="1:27" ht="12.75">
      <c r="A1019" s="1234">
        <v>1003</v>
      </c>
      <c r="B1019" s="1240"/>
      <c r="C1019" s="1240"/>
      <c r="D1019" s="1240"/>
      <c r="E1019" s="1240"/>
      <c r="F1019" s="1240"/>
      <c r="G1019" s="1240"/>
      <c r="H1019" s="1240"/>
      <c r="I1019" s="1240"/>
      <c r="J1019" s="1240"/>
      <c r="K1019" s="1240"/>
      <c r="L1019" s="1240"/>
      <c r="M1019" s="1240"/>
      <c r="N1019" s="1240"/>
      <c r="O1019" s="1240"/>
      <c r="P1019" s="1240"/>
      <c r="Q1019" s="1240"/>
      <c r="R1019" s="1240"/>
      <c r="S1019" s="1240"/>
      <c r="T1019" s="1240"/>
      <c r="U1019" s="1240"/>
      <c r="V1019" s="1240"/>
      <c r="W1019" s="1240"/>
      <c r="X1019" s="1240"/>
      <c r="Y1019" s="1240"/>
      <c r="Z1019" s="1240"/>
      <c r="AA1019" s="1240"/>
    </row>
    <row r="1020" spans="1:27" ht="12.75">
      <c r="A1020" s="1234">
        <v>1004</v>
      </c>
      <c r="B1020" s="1240"/>
      <c r="C1020" s="1240"/>
      <c r="D1020" s="1240"/>
      <c r="E1020" s="1240"/>
      <c r="F1020" s="1240"/>
      <c r="G1020" s="1240"/>
      <c r="H1020" s="1240"/>
      <c r="I1020" s="1240"/>
      <c r="J1020" s="1240"/>
      <c r="K1020" s="1240"/>
      <c r="L1020" s="1240"/>
      <c r="M1020" s="1240"/>
      <c r="N1020" s="1240"/>
      <c r="O1020" s="1240"/>
      <c r="P1020" s="1240"/>
      <c r="Q1020" s="1240"/>
      <c r="R1020" s="1240"/>
      <c r="S1020" s="1240"/>
      <c r="T1020" s="1240"/>
      <c r="U1020" s="1240"/>
      <c r="V1020" s="1240"/>
      <c r="W1020" s="1240"/>
      <c r="X1020" s="1240"/>
      <c r="Y1020" s="1240"/>
      <c r="Z1020" s="1240"/>
      <c r="AA1020" s="1240"/>
    </row>
    <row r="1021" spans="1:27" ht="12.75">
      <c r="A1021" s="1234">
        <v>1005</v>
      </c>
      <c r="B1021" s="1240"/>
      <c r="C1021" s="1240"/>
      <c r="D1021" s="1240"/>
      <c r="E1021" s="1240"/>
      <c r="F1021" s="1240"/>
      <c r="G1021" s="1240"/>
      <c r="H1021" s="1240"/>
      <c r="I1021" s="1240"/>
      <c r="J1021" s="1240"/>
      <c r="K1021" s="1240"/>
      <c r="L1021" s="1240"/>
      <c r="M1021" s="1240"/>
      <c r="N1021" s="1240"/>
      <c r="O1021" s="1240"/>
      <c r="P1021" s="1240"/>
      <c r="Q1021" s="1240"/>
      <c r="R1021" s="1240"/>
      <c r="S1021" s="1240"/>
      <c r="T1021" s="1240"/>
      <c r="U1021" s="1240"/>
      <c r="V1021" s="1240"/>
      <c r="W1021" s="1240"/>
      <c r="X1021" s="1240"/>
      <c r="Y1021" s="1240"/>
      <c r="Z1021" s="1240"/>
      <c r="AA1021" s="1240"/>
    </row>
    <row r="1022" spans="1:27" ht="12.75">
      <c r="A1022" s="1234">
        <v>1006</v>
      </c>
      <c r="B1022" s="1240"/>
      <c r="C1022" s="1240"/>
      <c r="D1022" s="1240"/>
      <c r="E1022" s="1240"/>
      <c r="F1022" s="1240"/>
      <c r="G1022" s="1240"/>
      <c r="H1022" s="1240"/>
      <c r="I1022" s="1240"/>
      <c r="J1022" s="1240"/>
      <c r="K1022" s="1240"/>
      <c r="L1022" s="1240"/>
      <c r="M1022" s="1240"/>
      <c r="N1022" s="1240"/>
      <c r="O1022" s="1240"/>
      <c r="P1022" s="1240"/>
      <c r="Q1022" s="1240"/>
      <c r="R1022" s="1240"/>
      <c r="S1022" s="1240"/>
      <c r="T1022" s="1240"/>
      <c r="U1022" s="1240"/>
      <c r="V1022" s="1240"/>
      <c r="W1022" s="1240"/>
      <c r="X1022" s="1240"/>
      <c r="Y1022" s="1240"/>
      <c r="Z1022" s="1240"/>
      <c r="AA1022" s="1240"/>
    </row>
    <row r="1023" spans="1:27" ht="12.75">
      <c r="A1023" s="1234">
        <v>1007</v>
      </c>
      <c r="B1023" s="1240"/>
      <c r="C1023" s="1240"/>
      <c r="D1023" s="1240"/>
      <c r="E1023" s="1240"/>
      <c r="F1023" s="1240"/>
      <c r="G1023" s="1240"/>
      <c r="H1023" s="1240"/>
      <c r="I1023" s="1240"/>
      <c r="J1023" s="1240"/>
      <c r="K1023" s="1240"/>
      <c r="L1023" s="1240"/>
      <c r="M1023" s="1240"/>
      <c r="N1023" s="1240"/>
      <c r="O1023" s="1240"/>
      <c r="P1023" s="1240"/>
      <c r="Q1023" s="1240"/>
      <c r="R1023" s="1240"/>
      <c r="S1023" s="1240"/>
      <c r="T1023" s="1240"/>
      <c r="U1023" s="1240"/>
      <c r="V1023" s="1240"/>
      <c r="W1023" s="1240"/>
      <c r="X1023" s="1240"/>
      <c r="Y1023" s="1240"/>
      <c r="Z1023" s="1240"/>
      <c r="AA1023" s="1240"/>
    </row>
    <row r="1024" spans="1:27" ht="12.75">
      <c r="A1024" s="1234">
        <v>1008</v>
      </c>
      <c r="B1024" s="1240"/>
      <c r="C1024" s="1240"/>
      <c r="D1024" s="1240"/>
      <c r="E1024" s="1240"/>
      <c r="F1024" s="1240"/>
      <c r="G1024" s="1240"/>
      <c r="H1024" s="1240"/>
      <c r="I1024" s="1240"/>
      <c r="J1024" s="1240"/>
      <c r="K1024" s="1240"/>
      <c r="L1024" s="1240"/>
      <c r="M1024" s="1240"/>
      <c r="N1024" s="1240"/>
      <c r="O1024" s="1240"/>
      <c r="P1024" s="1240"/>
      <c r="Q1024" s="1240"/>
      <c r="R1024" s="1240"/>
      <c r="S1024" s="1240"/>
      <c r="T1024" s="1240"/>
      <c r="U1024" s="1240"/>
      <c r="V1024" s="1240"/>
      <c r="W1024" s="1240"/>
      <c r="X1024" s="1240"/>
      <c r="Y1024" s="1240"/>
      <c r="Z1024" s="1240"/>
      <c r="AA1024" s="1240"/>
    </row>
    <row r="1025" spans="1:27" ht="12.75">
      <c r="A1025" s="1257"/>
      <c r="B1025" s="1258"/>
      <c r="C1025" s="1258"/>
      <c r="D1025" s="1258"/>
      <c r="E1025" s="1258"/>
      <c r="F1025" s="1258"/>
      <c r="G1025" s="1258"/>
      <c r="H1025" s="1258"/>
      <c r="I1025" s="1258"/>
      <c r="J1025" s="1258"/>
      <c r="K1025" s="1258"/>
      <c r="L1025" s="1258"/>
      <c r="M1025" s="1258"/>
      <c r="N1025" s="1258"/>
      <c r="O1025" s="1258"/>
      <c r="P1025" s="1258"/>
      <c r="Q1025" s="1258"/>
      <c r="R1025" s="1258"/>
      <c r="S1025" s="1258"/>
      <c r="T1025" s="1258"/>
      <c r="U1025" s="1258"/>
      <c r="V1025" s="1258"/>
      <c r="W1025" s="1258"/>
      <c r="X1025" s="1258"/>
      <c r="Y1025" s="1258"/>
      <c r="Z1025" s="1258"/>
      <c r="AA1025" s="125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Y1001"/>
  <sheetViews>
    <sheetView workbookViewId="0">
      <pane xSplit="2" topLeftCell="C1" activePane="topRight" state="frozen"/>
      <selection pane="topRight" activeCell="D2" sqref="D2"/>
    </sheetView>
  </sheetViews>
  <sheetFormatPr defaultColWidth="14.42578125" defaultRowHeight="15.75" customHeight="1"/>
  <cols>
    <col min="1" max="1" width="14.140625" customWidth="1"/>
    <col min="2" max="2" width="55.28515625" customWidth="1"/>
    <col min="3" max="3" width="99.5703125" customWidth="1"/>
    <col min="4" max="4" width="76.140625" customWidth="1"/>
    <col min="5" max="6" width="14.42578125" customWidth="1"/>
  </cols>
  <sheetData>
    <row r="1" spans="1:25" ht="15.75" customHeight="1">
      <c r="A1" s="1259" t="s">
        <v>14098</v>
      </c>
      <c r="B1" s="1260" t="s">
        <v>6540</v>
      </c>
      <c r="C1" s="1261" t="s">
        <v>14099</v>
      </c>
      <c r="D1" s="1262" t="s">
        <v>14100</v>
      </c>
      <c r="E1" s="55"/>
      <c r="F1" s="55"/>
      <c r="G1" s="55"/>
      <c r="H1" s="55"/>
      <c r="I1" s="55"/>
      <c r="J1" s="55"/>
      <c r="K1" s="55"/>
      <c r="L1" s="55"/>
      <c r="M1" s="55"/>
      <c r="N1" s="55"/>
      <c r="O1" s="55"/>
      <c r="P1" s="55"/>
      <c r="Q1" s="55"/>
      <c r="R1" s="55"/>
      <c r="S1" s="55"/>
      <c r="T1" s="55"/>
      <c r="U1" s="55"/>
      <c r="V1" s="55"/>
      <c r="W1" s="55"/>
      <c r="X1" s="55"/>
      <c r="Y1" s="55"/>
    </row>
    <row r="2" spans="1:25" ht="15.75" customHeight="1">
      <c r="A2" s="1263" t="s">
        <v>7018</v>
      </c>
      <c r="B2" s="1264" t="s">
        <v>7020</v>
      </c>
      <c r="C2" s="630"/>
      <c r="D2" s="633"/>
    </row>
    <row r="3" spans="1:25" ht="15.75" customHeight="1">
      <c r="A3" s="1263"/>
      <c r="B3" s="1264" t="s">
        <v>7021</v>
      </c>
      <c r="C3" s="630"/>
      <c r="D3" s="633"/>
    </row>
    <row r="4" spans="1:25" ht="15.75" customHeight="1">
      <c r="A4" s="1265" t="s">
        <v>7018</v>
      </c>
      <c r="B4" s="1266" t="s">
        <v>7020</v>
      </c>
      <c r="C4" s="1267"/>
      <c r="D4" s="1268"/>
    </row>
    <row r="5" spans="1:25" ht="15.75" customHeight="1">
      <c r="A5" s="1265"/>
      <c r="B5" s="1266" t="s">
        <v>7021</v>
      </c>
      <c r="C5" s="1268"/>
      <c r="D5" s="1268"/>
    </row>
    <row r="6" spans="1:25" ht="15.75" customHeight="1">
      <c r="A6" s="1265"/>
      <c r="B6" s="1266" t="s">
        <v>7028</v>
      </c>
      <c r="C6" s="1267"/>
      <c r="D6" s="1268"/>
    </row>
    <row r="7" spans="1:25" ht="15.75" customHeight="1">
      <c r="A7" s="1265"/>
      <c r="B7" s="1266" t="s">
        <v>7034</v>
      </c>
      <c r="C7" s="1267"/>
      <c r="D7" s="1268"/>
    </row>
    <row r="8" spans="1:25" ht="15.75" customHeight="1">
      <c r="A8" s="1265"/>
      <c r="B8" s="1266" t="s">
        <v>7033</v>
      </c>
      <c r="C8" s="1267"/>
      <c r="D8" s="1268"/>
    </row>
    <row r="9" spans="1:25" ht="15.75" customHeight="1">
      <c r="A9" s="1265"/>
      <c r="B9" s="1266" t="s">
        <v>7025</v>
      </c>
      <c r="C9" s="1269"/>
      <c r="D9" s="1268"/>
    </row>
    <row r="10" spans="1:25" ht="15.75" customHeight="1">
      <c r="A10" s="1265"/>
      <c r="B10" s="1266" t="s">
        <v>8235</v>
      </c>
      <c r="C10" s="1269"/>
      <c r="D10" s="1268"/>
    </row>
    <row r="11" spans="1:25" ht="15.75" customHeight="1">
      <c r="A11" s="1265"/>
      <c r="B11" s="1266" t="s">
        <v>7024</v>
      </c>
      <c r="C11" s="1269"/>
      <c r="D11" s="1268"/>
    </row>
    <row r="12" spans="1:25" ht="15.75" customHeight="1">
      <c r="A12" s="1270" t="s">
        <v>7035</v>
      </c>
      <c r="B12" s="1271" t="s">
        <v>7036</v>
      </c>
      <c r="C12" s="1267"/>
      <c r="D12" s="1268"/>
    </row>
    <row r="13" spans="1:25" ht="15.75" customHeight="1">
      <c r="A13" s="1270" t="s">
        <v>7041</v>
      </c>
      <c r="B13" s="1271" t="s">
        <v>7053</v>
      </c>
      <c r="C13" s="1267"/>
      <c r="D13" s="1268"/>
    </row>
    <row r="14" spans="1:25">
      <c r="A14" s="1272" t="s">
        <v>7041</v>
      </c>
      <c r="B14" s="1267" t="s">
        <v>8236</v>
      </c>
      <c r="C14" s="1273"/>
      <c r="D14" s="1274"/>
      <c r="E14" s="46"/>
      <c r="F14" s="46"/>
      <c r="G14" s="46"/>
      <c r="H14" s="46"/>
      <c r="I14" s="46"/>
      <c r="J14" s="46"/>
      <c r="K14" s="1275"/>
      <c r="L14" s="1275"/>
      <c r="M14" s="1275"/>
      <c r="N14" s="1275"/>
      <c r="O14" s="1275"/>
      <c r="P14" s="1275"/>
      <c r="Q14" s="1275"/>
      <c r="R14" s="1275"/>
      <c r="S14" s="1275"/>
      <c r="T14" s="1275"/>
      <c r="U14" s="1275"/>
      <c r="V14" s="1275"/>
      <c r="W14" s="1275"/>
      <c r="X14" s="1275"/>
      <c r="Y14" s="1275"/>
    </row>
    <row r="15" spans="1:25" ht="15.75" customHeight="1">
      <c r="A15" s="1270"/>
      <c r="B15" s="1271" t="s">
        <v>7046</v>
      </c>
      <c r="C15" s="1267"/>
      <c r="D15" s="1268"/>
    </row>
    <row r="16" spans="1:25" ht="15.75" customHeight="1">
      <c r="A16" s="1270"/>
      <c r="B16" s="1271" t="s">
        <v>7047</v>
      </c>
      <c r="C16" s="1267"/>
      <c r="D16" s="1268"/>
    </row>
    <row r="17" spans="1:4" ht="15.75" customHeight="1">
      <c r="A17" s="1270"/>
      <c r="B17" s="1271" t="s">
        <v>7046</v>
      </c>
      <c r="C17" s="1267"/>
      <c r="D17" s="1268"/>
    </row>
    <row r="18" spans="1:4" ht="15.75" customHeight="1">
      <c r="A18" s="1270"/>
      <c r="B18" s="1271" t="s">
        <v>7049</v>
      </c>
      <c r="C18" s="1267"/>
      <c r="D18" s="1268"/>
    </row>
    <row r="19" spans="1:4" ht="15.75" customHeight="1">
      <c r="A19" s="1270"/>
      <c r="B19" s="1271" t="s">
        <v>7043</v>
      </c>
      <c r="C19" s="1267"/>
      <c r="D19" s="1268"/>
    </row>
    <row r="20" spans="1:4" ht="15.75" customHeight="1">
      <c r="A20" s="1270"/>
      <c r="B20" s="1271" t="s">
        <v>8237</v>
      </c>
      <c r="C20" s="1267"/>
      <c r="D20" s="1268"/>
    </row>
    <row r="21" spans="1:4" ht="15.75" customHeight="1">
      <c r="A21" s="1270"/>
      <c r="B21" s="1271" t="s">
        <v>7042</v>
      </c>
      <c r="C21" s="1267"/>
      <c r="D21" s="1268"/>
    </row>
    <row r="22" spans="1:4" ht="15.75" customHeight="1">
      <c r="A22" s="1270"/>
      <c r="B22" s="1271" t="s">
        <v>7048</v>
      </c>
      <c r="C22" s="1267"/>
      <c r="D22" s="1268"/>
    </row>
    <row r="23" spans="1:4" ht="15.75" customHeight="1">
      <c r="A23" s="1270"/>
      <c r="B23" s="1271" t="s">
        <v>7044</v>
      </c>
      <c r="C23" s="1267"/>
      <c r="D23" s="1268"/>
    </row>
    <row r="24" spans="1:4" ht="15.75" customHeight="1">
      <c r="A24" s="1270" t="s">
        <v>7056</v>
      </c>
      <c r="B24" s="1271" t="s">
        <v>7061</v>
      </c>
      <c r="C24" s="1267"/>
      <c r="D24" s="1268"/>
    </row>
    <row r="25" spans="1:4" ht="15.75" customHeight="1">
      <c r="A25" s="1270"/>
      <c r="B25" s="1271" t="s">
        <v>7059</v>
      </c>
      <c r="C25" s="1267"/>
      <c r="D25" s="1268"/>
    </row>
    <row r="26" spans="1:4" ht="15.75" customHeight="1">
      <c r="A26" s="1270"/>
      <c r="B26" s="1271" t="s">
        <v>7058</v>
      </c>
      <c r="C26" s="1267"/>
      <c r="D26" s="1268"/>
    </row>
    <row r="27" spans="1:4" ht="15.75" customHeight="1">
      <c r="A27" s="1270"/>
      <c r="B27" s="1271" t="s">
        <v>7057</v>
      </c>
      <c r="C27" s="1267"/>
      <c r="D27" s="1268"/>
    </row>
    <row r="28" spans="1:4" ht="15.75" customHeight="1">
      <c r="A28" s="1270"/>
      <c r="B28" s="1271" t="s">
        <v>7064</v>
      </c>
      <c r="C28" s="1267"/>
      <c r="D28" s="1268"/>
    </row>
    <row r="29" spans="1:4" ht="15.75" customHeight="1">
      <c r="A29" s="1270"/>
      <c r="B29" s="1271" t="s">
        <v>7063</v>
      </c>
      <c r="C29" s="1267"/>
      <c r="D29" s="1268"/>
    </row>
    <row r="30" spans="1:4" ht="15.75" customHeight="1">
      <c r="A30" s="1270"/>
      <c r="B30" s="1271" t="s">
        <v>7067</v>
      </c>
      <c r="C30" s="1267"/>
      <c r="D30" s="1268"/>
    </row>
    <row r="31" spans="1:4" ht="15.75" customHeight="1">
      <c r="A31" s="1270"/>
      <c r="B31" s="1271" t="s">
        <v>7060</v>
      </c>
      <c r="C31" s="1267"/>
      <c r="D31" s="1268"/>
    </row>
    <row r="32" spans="1:4" ht="15.75" customHeight="1">
      <c r="A32" s="1270"/>
      <c r="B32" s="1271" t="s">
        <v>7062</v>
      </c>
      <c r="C32" s="1267"/>
      <c r="D32" s="1268"/>
    </row>
    <row r="33" spans="1:25" ht="15.75" customHeight="1">
      <c r="A33" s="1270"/>
      <c r="B33" s="1271" t="s">
        <v>7066</v>
      </c>
      <c r="C33" s="1267"/>
      <c r="D33" s="1268"/>
    </row>
    <row r="34" spans="1:25" ht="15.75" customHeight="1">
      <c r="A34" s="1270" t="s">
        <v>7068</v>
      </c>
      <c r="B34" s="1271" t="s">
        <v>7137</v>
      </c>
      <c r="C34" s="1267"/>
      <c r="D34" s="1268"/>
    </row>
    <row r="35" spans="1:25" ht="15.75" customHeight="1">
      <c r="A35" s="1270"/>
      <c r="B35" s="1271" t="s">
        <v>7117</v>
      </c>
      <c r="C35" s="1267"/>
      <c r="D35" s="1268"/>
    </row>
    <row r="36" spans="1:25" ht="15.75" customHeight="1">
      <c r="A36" s="1270"/>
      <c r="B36" s="1271" t="s">
        <v>7182</v>
      </c>
      <c r="C36" s="1267"/>
      <c r="D36" s="1268"/>
    </row>
    <row r="37" spans="1:25" ht="15.75" customHeight="1">
      <c r="A37" s="1270"/>
      <c r="B37" s="1271" t="s">
        <v>7145</v>
      </c>
      <c r="C37" s="1267"/>
      <c r="D37" s="1268"/>
    </row>
    <row r="38" spans="1:25" ht="12.75">
      <c r="A38" s="1270"/>
      <c r="B38" s="1271" t="s">
        <v>7149</v>
      </c>
      <c r="C38" s="1267"/>
      <c r="D38" s="1268"/>
    </row>
    <row r="39" spans="1:25" ht="12.75">
      <c r="A39" s="1270"/>
      <c r="B39" s="1271" t="s">
        <v>7112</v>
      </c>
      <c r="C39" s="1267"/>
      <c r="D39" s="1268"/>
    </row>
    <row r="40" spans="1:25" ht="25.5">
      <c r="A40" s="1270"/>
      <c r="B40" s="1271" t="s">
        <v>14101</v>
      </c>
      <c r="C40" s="1267"/>
      <c r="D40" s="1268"/>
    </row>
    <row r="41" spans="1:25" ht="12.75">
      <c r="A41" s="1270"/>
      <c r="B41" s="1271" t="s">
        <v>7087</v>
      </c>
      <c r="C41" s="1267"/>
      <c r="D41" s="1268"/>
    </row>
    <row r="42" spans="1:25" ht="12.75">
      <c r="A42" s="1270"/>
      <c r="B42" s="1271" t="s">
        <v>7116</v>
      </c>
      <c r="C42" s="1267"/>
      <c r="D42" s="1268"/>
    </row>
    <row r="43" spans="1:25" ht="12.75">
      <c r="A43" s="1270" t="s">
        <v>7068</v>
      </c>
      <c r="B43" s="1271" t="s">
        <v>6955</v>
      </c>
      <c r="C43" s="1276"/>
      <c r="D43" s="1274"/>
      <c r="E43" s="46"/>
      <c r="F43" s="46"/>
      <c r="G43" s="46"/>
      <c r="H43" s="46"/>
      <c r="I43" s="46"/>
      <c r="K43" s="799"/>
      <c r="M43" s="1277"/>
      <c r="O43" s="1277"/>
      <c r="Q43" s="1277"/>
      <c r="S43" s="1277"/>
      <c r="U43" s="1277"/>
      <c r="W43" s="1277"/>
      <c r="Y43" s="1277"/>
    </row>
    <row r="44" spans="1:25" ht="12.75">
      <c r="A44" s="1270"/>
      <c r="B44" s="1271" t="s">
        <v>7088</v>
      </c>
      <c r="C44" s="1267"/>
      <c r="D44" s="1268"/>
    </row>
    <row r="45" spans="1:25" ht="12.75">
      <c r="A45" s="1270"/>
      <c r="B45" s="1271" t="s">
        <v>7164</v>
      </c>
      <c r="C45" s="1267"/>
      <c r="D45" s="1268"/>
    </row>
    <row r="46" spans="1:25" ht="12.75">
      <c r="A46" s="1270"/>
      <c r="B46" s="1271" t="s">
        <v>7111</v>
      </c>
      <c r="C46" s="1267"/>
      <c r="D46" s="1268"/>
    </row>
    <row r="47" spans="1:25" ht="12.75">
      <c r="A47" s="1270" t="s">
        <v>7068</v>
      </c>
      <c r="B47" s="1271" t="s">
        <v>7141</v>
      </c>
      <c r="C47" s="1276"/>
      <c r="D47" s="1274"/>
      <c r="E47" s="46"/>
      <c r="F47" s="46"/>
      <c r="G47" s="46"/>
      <c r="I47" s="46"/>
      <c r="K47" s="799"/>
      <c r="M47" s="1277"/>
      <c r="O47" s="1277"/>
      <c r="Q47" s="1277"/>
      <c r="S47" s="1277"/>
      <c r="U47" s="1277"/>
      <c r="W47" s="1277"/>
      <c r="Y47" s="1277"/>
    </row>
    <row r="48" spans="1:25" ht="12.75">
      <c r="A48" s="1270"/>
      <c r="B48" s="1271" t="s">
        <v>7161</v>
      </c>
      <c r="C48" s="1267"/>
      <c r="D48" s="1268"/>
    </row>
    <row r="49" spans="1:4" ht="12.75">
      <c r="A49" s="1270"/>
      <c r="B49" s="1271" t="s">
        <v>7125</v>
      </c>
      <c r="C49" s="1267"/>
      <c r="D49" s="1268"/>
    </row>
    <row r="50" spans="1:4" ht="12.75">
      <c r="A50" s="1270"/>
      <c r="B50" s="1271" t="s">
        <v>7123</v>
      </c>
      <c r="C50" s="1267"/>
      <c r="D50" s="1268"/>
    </row>
    <row r="51" spans="1:4" ht="12.75">
      <c r="A51" s="1270"/>
      <c r="B51" s="1271" t="s">
        <v>7073</v>
      </c>
      <c r="C51" s="1267"/>
      <c r="D51" s="1268"/>
    </row>
    <row r="52" spans="1:4" ht="12.75">
      <c r="A52" s="1270"/>
      <c r="B52" s="1271" t="s">
        <v>7228</v>
      </c>
      <c r="C52" s="1267"/>
      <c r="D52" s="1268"/>
    </row>
    <row r="53" spans="1:4" ht="12.75">
      <c r="A53" s="1270"/>
      <c r="B53" s="1271" t="s">
        <v>7081</v>
      </c>
      <c r="C53" s="1267"/>
      <c r="D53" s="1268"/>
    </row>
    <row r="54" spans="1:4" ht="12.75">
      <c r="A54" s="1270"/>
      <c r="B54" s="1271" t="s">
        <v>8240</v>
      </c>
      <c r="C54" s="1267"/>
      <c r="D54" s="1268"/>
    </row>
    <row r="55" spans="1:4" ht="12.75">
      <c r="A55" s="1270"/>
      <c r="B55" s="1271" t="s">
        <v>7186</v>
      </c>
      <c r="C55" s="1267"/>
      <c r="D55" s="1268"/>
    </row>
    <row r="56" spans="1:4" ht="12.75">
      <c r="A56" s="1270"/>
      <c r="B56" s="1271" t="s">
        <v>8241</v>
      </c>
      <c r="C56" s="1267"/>
      <c r="D56" s="1268"/>
    </row>
    <row r="57" spans="1:4" ht="12.75">
      <c r="A57" s="1270"/>
      <c r="B57" s="1271" t="s">
        <v>8242</v>
      </c>
      <c r="C57" s="1267"/>
      <c r="D57" s="1268"/>
    </row>
    <row r="58" spans="1:4" ht="25.5">
      <c r="A58" s="1270"/>
      <c r="B58" s="1271" t="s">
        <v>7080</v>
      </c>
      <c r="C58" s="1267"/>
      <c r="D58" s="1268"/>
    </row>
    <row r="59" spans="1:4" ht="12.75">
      <c r="A59" s="1270"/>
      <c r="B59" s="1271" t="s">
        <v>7200</v>
      </c>
      <c r="C59" s="1267"/>
      <c r="D59" s="1268"/>
    </row>
    <row r="60" spans="1:4" ht="12.75">
      <c r="A60" s="1270"/>
      <c r="B60" s="1271" t="s">
        <v>7094</v>
      </c>
      <c r="C60" s="1267"/>
      <c r="D60" s="1268"/>
    </row>
    <row r="61" spans="1:4" ht="12.75">
      <c r="A61" s="1270"/>
      <c r="B61" s="1271" t="s">
        <v>8243</v>
      </c>
      <c r="C61" s="1267"/>
      <c r="D61" s="1268"/>
    </row>
    <row r="62" spans="1:4" ht="12.75">
      <c r="A62" s="1270"/>
      <c r="B62" s="1271" t="s">
        <v>7129</v>
      </c>
      <c r="C62" s="1267"/>
      <c r="D62" s="1268"/>
    </row>
    <row r="63" spans="1:4" ht="25.5">
      <c r="A63" s="1270"/>
      <c r="B63" s="1271" t="s">
        <v>7197</v>
      </c>
      <c r="C63" s="1267"/>
      <c r="D63" s="1268"/>
    </row>
    <row r="64" spans="1:4" ht="12.75">
      <c r="A64" s="1270"/>
      <c r="B64" s="1271" t="s">
        <v>7106</v>
      </c>
      <c r="C64" s="1267"/>
      <c r="D64" s="1268"/>
    </row>
    <row r="65" spans="1:4" ht="12.75">
      <c r="A65" s="1270"/>
      <c r="B65" s="1271" t="s">
        <v>7076</v>
      </c>
      <c r="C65" s="1267"/>
      <c r="D65" s="1268"/>
    </row>
    <row r="66" spans="1:4" ht="12.75">
      <c r="A66" s="1270"/>
      <c r="B66" s="1271" t="s">
        <v>7215</v>
      </c>
      <c r="C66" s="1267"/>
      <c r="D66" s="1268"/>
    </row>
    <row r="67" spans="1:4" ht="25.5">
      <c r="A67" s="1270"/>
      <c r="B67" s="1271" t="s">
        <v>7195</v>
      </c>
      <c r="C67" s="1267"/>
      <c r="D67" s="1268"/>
    </row>
    <row r="68" spans="1:4" ht="12.75">
      <c r="A68" s="1270"/>
      <c r="B68" s="1271" t="s">
        <v>7229</v>
      </c>
      <c r="C68" s="1267"/>
      <c r="D68" s="1268"/>
    </row>
    <row r="69" spans="1:4" ht="12.75">
      <c r="A69" s="1270"/>
      <c r="B69" s="1271" t="s">
        <v>7159</v>
      </c>
      <c r="C69" s="1267"/>
      <c r="D69" s="1268"/>
    </row>
    <row r="70" spans="1:4" ht="12.75">
      <c r="A70" s="1270"/>
      <c r="B70" s="1271" t="s">
        <v>7128</v>
      </c>
      <c r="C70" s="1267"/>
      <c r="D70" s="1268"/>
    </row>
    <row r="71" spans="1:4" ht="12.75">
      <c r="A71" s="1270"/>
      <c r="B71" s="1271" t="s">
        <v>7192</v>
      </c>
      <c r="C71" s="1267"/>
      <c r="D71" s="1268"/>
    </row>
    <row r="72" spans="1:4" ht="12.75">
      <c r="A72" s="1270"/>
      <c r="B72" s="1271" t="s">
        <v>7132</v>
      </c>
      <c r="C72" s="1267"/>
      <c r="D72" s="1268"/>
    </row>
    <row r="73" spans="1:4" ht="12.75">
      <c r="A73" s="1270"/>
      <c r="B73" s="1271" t="s">
        <v>7016</v>
      </c>
      <c r="C73" s="1267"/>
      <c r="D73" s="1268"/>
    </row>
    <row r="74" spans="1:4" ht="12.75">
      <c r="A74" s="1270"/>
      <c r="B74" s="1271" t="s">
        <v>7071</v>
      </c>
      <c r="C74" s="1267"/>
      <c r="D74" s="1268"/>
    </row>
    <row r="75" spans="1:4" ht="25.5">
      <c r="A75" s="1270"/>
      <c r="B75" s="1271" t="s">
        <v>7226</v>
      </c>
      <c r="C75" s="1267"/>
      <c r="D75" s="1268"/>
    </row>
    <row r="76" spans="1:4" ht="12.75">
      <c r="A76" s="1270"/>
      <c r="B76" s="1271" t="s">
        <v>7218</v>
      </c>
      <c r="C76" s="1267"/>
      <c r="D76" s="1268"/>
    </row>
    <row r="77" spans="1:4" ht="12.75">
      <c r="A77" s="1270"/>
      <c r="B77" s="1271" t="s">
        <v>7207</v>
      </c>
      <c r="C77" s="1267"/>
      <c r="D77" s="1268"/>
    </row>
    <row r="78" spans="1:4" ht="12.75">
      <c r="A78" s="1270"/>
      <c r="B78" s="1271" t="s">
        <v>7146</v>
      </c>
      <c r="C78" s="1267"/>
      <c r="D78" s="1268"/>
    </row>
    <row r="79" spans="1:4" ht="12.75">
      <c r="A79" s="1270"/>
      <c r="B79" s="1271" t="s">
        <v>8247</v>
      </c>
      <c r="C79" s="1268"/>
      <c r="D79" s="1268"/>
    </row>
    <row r="80" spans="1:4" ht="12.75">
      <c r="A80" s="1270"/>
      <c r="B80" s="1271" t="s">
        <v>7210</v>
      </c>
      <c r="C80" s="1267"/>
      <c r="D80" s="1268"/>
    </row>
    <row r="81" spans="1:4" ht="12.75">
      <c r="A81" s="1270"/>
      <c r="B81" s="1271" t="s">
        <v>7168</v>
      </c>
      <c r="C81" s="1267"/>
      <c r="D81" s="1268"/>
    </row>
    <row r="82" spans="1:4" ht="12.75">
      <c r="A82" s="1270"/>
      <c r="B82" s="1271" t="s">
        <v>7069</v>
      </c>
      <c r="C82" s="1267"/>
      <c r="D82" s="1268"/>
    </row>
    <row r="83" spans="1:4" ht="25.5">
      <c r="A83" s="1270"/>
      <c r="B83" s="1271" t="s">
        <v>7174</v>
      </c>
      <c r="C83" s="1267"/>
      <c r="D83" s="1268"/>
    </row>
    <row r="84" spans="1:4" ht="12.75">
      <c r="A84" s="1270"/>
      <c r="B84" s="1278" t="s">
        <v>7099</v>
      </c>
      <c r="C84" s="1267"/>
      <c r="D84" s="1268"/>
    </row>
    <row r="85" spans="1:4" ht="12.75">
      <c r="A85" s="1270"/>
      <c r="B85" s="1271" t="s">
        <v>7150</v>
      </c>
      <c r="C85" s="1267"/>
      <c r="D85" s="1268"/>
    </row>
    <row r="86" spans="1:4" ht="12.75">
      <c r="A86" s="1270"/>
      <c r="B86" s="1271" t="s">
        <v>7147</v>
      </c>
      <c r="C86" s="1267"/>
      <c r="D86" s="1268"/>
    </row>
    <row r="87" spans="1:4" ht="12.75">
      <c r="A87" s="1270"/>
      <c r="B87" s="1271" t="s">
        <v>7234</v>
      </c>
      <c r="C87" s="1267"/>
      <c r="D87" s="1268"/>
    </row>
    <row r="88" spans="1:4" ht="12.75">
      <c r="A88" s="1270"/>
      <c r="B88" s="1271" t="s">
        <v>7131</v>
      </c>
      <c r="C88" s="1267"/>
      <c r="D88" s="1268"/>
    </row>
    <row r="89" spans="1:4" ht="12.75">
      <c r="A89" s="1270"/>
      <c r="B89" s="1271" t="s">
        <v>7135</v>
      </c>
      <c r="C89" s="1267"/>
      <c r="D89" s="1268"/>
    </row>
    <row r="90" spans="1:4" ht="12.75">
      <c r="A90" s="1270"/>
      <c r="B90" s="1271" t="s">
        <v>7100</v>
      </c>
      <c r="C90" s="1267"/>
      <c r="D90" s="1268"/>
    </row>
    <row r="91" spans="1:4" ht="12.75">
      <c r="A91" s="1270"/>
      <c r="B91" s="1271" t="s">
        <v>7166</v>
      </c>
      <c r="C91" s="1267"/>
      <c r="D91" s="1268"/>
    </row>
    <row r="92" spans="1:4" ht="12.75">
      <c r="A92" s="1270"/>
      <c r="B92" s="1271" t="s">
        <v>7181</v>
      </c>
      <c r="C92" s="1267"/>
      <c r="D92" s="1268"/>
    </row>
    <row r="93" spans="1:4" ht="12.75">
      <c r="A93" s="1270"/>
      <c r="B93" s="1271" t="s">
        <v>7090</v>
      </c>
      <c r="C93" s="1267"/>
      <c r="D93" s="1268"/>
    </row>
    <row r="94" spans="1:4" ht="12.75">
      <c r="A94" s="1270"/>
      <c r="B94" s="1271" t="s">
        <v>7153</v>
      </c>
      <c r="C94" s="1267"/>
      <c r="D94" s="1268"/>
    </row>
    <row r="95" spans="1:4" ht="12.75">
      <c r="A95" s="1270"/>
      <c r="B95" s="1271" t="s">
        <v>7178</v>
      </c>
      <c r="C95" s="1267"/>
      <c r="D95" s="1268"/>
    </row>
    <row r="96" spans="1:4" ht="12.75">
      <c r="A96" s="1270"/>
      <c r="B96" s="1271" t="s">
        <v>8249</v>
      </c>
      <c r="C96" s="1267"/>
      <c r="D96" s="1268"/>
    </row>
    <row r="97" spans="1:5" ht="12.75">
      <c r="A97" s="1270"/>
      <c r="B97" s="1271" t="s">
        <v>8250</v>
      </c>
      <c r="C97" s="1267"/>
      <c r="D97" s="1268"/>
    </row>
    <row r="98" spans="1:5" ht="12.75">
      <c r="A98" s="1270" t="s">
        <v>6100</v>
      </c>
      <c r="B98" s="1271" t="s">
        <v>7245</v>
      </c>
      <c r="C98" s="1267"/>
      <c r="D98" s="1268"/>
    </row>
    <row r="99" spans="1:5" ht="12.75">
      <c r="A99" s="1270"/>
      <c r="B99" s="1271" t="s">
        <v>7255</v>
      </c>
      <c r="C99" s="1267"/>
      <c r="D99" s="1268"/>
    </row>
    <row r="100" spans="1:5" ht="12.75">
      <c r="A100" s="1270"/>
      <c r="B100" s="1271" t="s">
        <v>7261</v>
      </c>
      <c r="C100" s="1267"/>
      <c r="D100" s="1268"/>
    </row>
    <row r="101" spans="1:5" ht="12.75">
      <c r="A101" s="1270"/>
      <c r="B101" s="1271" t="s">
        <v>7239</v>
      </c>
      <c r="C101" s="1267"/>
      <c r="D101" s="1268"/>
    </row>
    <row r="102" spans="1:5" ht="12.75">
      <c r="A102" s="1270"/>
      <c r="B102" s="1271" t="s">
        <v>7258</v>
      </c>
      <c r="C102" s="1267"/>
      <c r="D102" s="1268"/>
    </row>
    <row r="103" spans="1:5" ht="12.75">
      <c r="A103" s="1270"/>
      <c r="B103" s="1271" t="s">
        <v>7241</v>
      </c>
      <c r="C103" s="1267"/>
      <c r="D103" s="1268"/>
    </row>
    <row r="104" spans="1:5" ht="12.75">
      <c r="A104" s="1270"/>
      <c r="B104" s="1271" t="s">
        <v>7252</v>
      </c>
      <c r="C104" s="1267"/>
      <c r="D104" s="1274"/>
      <c r="E104" s="46"/>
    </row>
    <row r="105" spans="1:5" ht="12.75">
      <c r="A105" s="1270"/>
      <c r="B105" s="1271" t="s">
        <v>7249</v>
      </c>
      <c r="C105" s="1267"/>
      <c r="D105" s="1268"/>
    </row>
    <row r="106" spans="1:5" ht="25.5">
      <c r="A106" s="1270"/>
      <c r="B106" s="1271" t="s">
        <v>7256</v>
      </c>
      <c r="C106" s="1267"/>
      <c r="D106" s="1268"/>
    </row>
    <row r="107" spans="1:5" ht="25.5">
      <c r="A107" s="1270"/>
      <c r="B107" s="1271" t="s">
        <v>7260</v>
      </c>
      <c r="C107" s="1267"/>
      <c r="D107" s="1268"/>
    </row>
    <row r="108" spans="1:5" ht="12.75">
      <c r="A108" s="1270"/>
      <c r="B108" s="1271" t="s">
        <v>7262</v>
      </c>
      <c r="C108" s="1267"/>
      <c r="D108" s="1268"/>
    </row>
    <row r="109" spans="1:5" ht="12.75">
      <c r="A109" s="1270"/>
      <c r="B109" s="1271" t="s">
        <v>7247</v>
      </c>
      <c r="C109" s="1267"/>
      <c r="D109" s="1268"/>
    </row>
    <row r="110" spans="1:5" ht="12.75">
      <c r="A110" s="1270"/>
      <c r="B110" s="1271" t="s">
        <v>7257</v>
      </c>
      <c r="C110" s="1267"/>
      <c r="D110" s="1268"/>
    </row>
    <row r="111" spans="1:5" ht="12.75">
      <c r="A111" s="1270"/>
      <c r="B111" s="1271" t="s">
        <v>7246</v>
      </c>
      <c r="C111" s="1267"/>
      <c r="D111" s="1268"/>
    </row>
    <row r="112" spans="1:5" ht="12.75">
      <c r="A112" s="1270" t="s">
        <v>7265</v>
      </c>
      <c r="B112" s="1271" t="s">
        <v>7269</v>
      </c>
      <c r="C112" s="1267"/>
      <c r="D112" s="1268"/>
    </row>
    <row r="113" spans="1:25" ht="25.5">
      <c r="A113" s="1270"/>
      <c r="B113" s="1271" t="s">
        <v>7270</v>
      </c>
      <c r="C113" s="1267"/>
      <c r="D113" s="1268"/>
    </row>
    <row r="114" spans="1:25" ht="12.75">
      <c r="A114" s="1270"/>
      <c r="B114" s="1271" t="s">
        <v>7272</v>
      </c>
      <c r="C114" s="1267"/>
      <c r="D114" s="1268"/>
    </row>
    <row r="115" spans="1:25" ht="12.75">
      <c r="A115" s="1270"/>
      <c r="B115" s="1271" t="s">
        <v>7267</v>
      </c>
      <c r="C115" s="1267"/>
      <c r="D115" s="1268"/>
    </row>
    <row r="116" spans="1:25" ht="12.75">
      <c r="A116" s="1270" t="s">
        <v>7282</v>
      </c>
      <c r="B116" s="1271" t="s">
        <v>7287</v>
      </c>
      <c r="C116" s="1267"/>
      <c r="D116" s="1268"/>
    </row>
    <row r="117" spans="1:25" ht="12.75">
      <c r="A117" s="1270"/>
      <c r="B117" s="1271" t="s">
        <v>7288</v>
      </c>
      <c r="C117" s="1267"/>
      <c r="D117" s="1268"/>
    </row>
    <row r="118" spans="1:25" ht="12.75">
      <c r="A118" s="1270" t="s">
        <v>7273</v>
      </c>
      <c r="B118" s="1271" t="s">
        <v>7275</v>
      </c>
      <c r="C118" s="1267"/>
      <c r="D118" s="1268"/>
    </row>
    <row r="119" spans="1:25" ht="12.75">
      <c r="A119" s="1270" t="s">
        <v>7273</v>
      </c>
      <c r="B119" s="1271" t="s">
        <v>7280</v>
      </c>
      <c r="C119" s="1267"/>
      <c r="D119" s="1274"/>
    </row>
    <row r="120" spans="1:25" ht="12.75">
      <c r="A120" s="1270"/>
      <c r="B120" s="1271" t="s">
        <v>7274</v>
      </c>
      <c r="C120" s="1267"/>
      <c r="D120" s="1268"/>
    </row>
    <row r="121" spans="1:25" ht="25.5">
      <c r="A121" s="1270" t="s">
        <v>7290</v>
      </c>
      <c r="B121" s="1271" t="s">
        <v>7332</v>
      </c>
      <c r="C121" s="1267"/>
      <c r="D121" s="1268"/>
    </row>
    <row r="122" spans="1:25" ht="25.5">
      <c r="A122" s="1270"/>
      <c r="B122" s="1271" t="s">
        <v>7302</v>
      </c>
      <c r="C122" s="1267"/>
      <c r="D122" s="1268"/>
    </row>
    <row r="123" spans="1:25" ht="12.75">
      <c r="A123" s="1270"/>
      <c r="B123" s="1271" t="s">
        <v>7316</v>
      </c>
      <c r="C123" s="1267"/>
      <c r="D123" s="1268"/>
    </row>
    <row r="124" spans="1:25" ht="25.5">
      <c r="A124" s="1270"/>
      <c r="B124" s="1271" t="s">
        <v>7326</v>
      </c>
      <c r="C124" s="1267"/>
      <c r="D124" s="1268"/>
    </row>
    <row r="125" spans="1:25" ht="12.75">
      <c r="A125" s="1270"/>
      <c r="B125" s="1271" t="s">
        <v>8262</v>
      </c>
      <c r="C125" s="1267"/>
      <c r="D125" s="1268"/>
    </row>
    <row r="126" spans="1:25" ht="12.75">
      <c r="A126" s="1270" t="s">
        <v>7290</v>
      </c>
      <c r="B126" s="1271" t="s">
        <v>7318</v>
      </c>
      <c r="C126" s="1276"/>
      <c r="D126" s="1274"/>
      <c r="E126" s="46"/>
      <c r="F126" s="46"/>
      <c r="G126" s="46"/>
      <c r="I126" s="46"/>
      <c r="K126" s="1277"/>
      <c r="M126" s="1277"/>
      <c r="O126" s="1277"/>
      <c r="Q126" s="1277"/>
      <c r="S126" s="1277"/>
      <c r="U126" s="1277"/>
      <c r="W126" s="1277"/>
      <c r="Y126" s="1277"/>
    </row>
    <row r="127" spans="1:25" ht="25.5">
      <c r="A127" s="1270"/>
      <c r="B127" s="1271" t="s">
        <v>7310</v>
      </c>
      <c r="C127" s="1267"/>
      <c r="D127" s="1268"/>
    </row>
    <row r="128" spans="1:25" ht="12.75">
      <c r="A128" s="1270"/>
      <c r="B128" s="1271" t="s">
        <v>7309</v>
      </c>
      <c r="C128" s="1267"/>
      <c r="D128" s="1268"/>
    </row>
    <row r="129" spans="1:25" ht="25.5">
      <c r="A129" s="1270"/>
      <c r="B129" s="1271" t="s">
        <v>7327</v>
      </c>
      <c r="C129" s="1267"/>
      <c r="D129" s="1268"/>
    </row>
    <row r="130" spans="1:25" ht="12.75">
      <c r="A130" s="1270"/>
      <c r="B130" s="1271" t="s">
        <v>7299</v>
      </c>
      <c r="C130" s="1267"/>
      <c r="D130" s="1268"/>
    </row>
    <row r="131" spans="1:25" ht="12.75">
      <c r="A131" s="1270"/>
      <c r="B131" s="1271" t="s">
        <v>7319</v>
      </c>
      <c r="C131" s="1267"/>
      <c r="D131" s="1268"/>
    </row>
    <row r="132" spans="1:25" ht="12.75">
      <c r="A132" s="1270"/>
      <c r="B132" s="1271" t="s">
        <v>7295</v>
      </c>
      <c r="C132" s="1267"/>
      <c r="D132" s="1268"/>
    </row>
    <row r="133" spans="1:25" ht="12.75">
      <c r="A133" s="1263"/>
      <c r="B133" s="1279"/>
      <c r="C133" s="630"/>
      <c r="D133" s="633"/>
    </row>
    <row r="134" spans="1:25" ht="12.75">
      <c r="A134" s="1263"/>
      <c r="B134" s="1279" t="s">
        <v>7313</v>
      </c>
      <c r="C134" s="630"/>
      <c r="D134" s="642"/>
    </row>
    <row r="135" spans="1:25" ht="25.5">
      <c r="A135" s="1263"/>
      <c r="B135" s="1279" t="s">
        <v>7317</v>
      </c>
      <c r="C135" s="630"/>
      <c r="D135" s="633"/>
    </row>
    <row r="136" spans="1:25" ht="12.75">
      <c r="A136" s="1263"/>
      <c r="B136" s="1279"/>
      <c r="C136" s="1280"/>
      <c r="D136" s="642"/>
      <c r="E136" s="46"/>
      <c r="F136" s="46"/>
      <c r="G136" s="46"/>
      <c r="I136" s="46"/>
      <c r="K136" s="1277"/>
      <c r="M136" s="1277"/>
      <c r="O136" s="1277"/>
      <c r="Q136" s="1277"/>
      <c r="S136" s="1277"/>
      <c r="U136" s="1277"/>
      <c r="W136" s="1277"/>
      <c r="Y136" s="1277"/>
    </row>
    <row r="137" spans="1:25" ht="12.75">
      <c r="A137" s="1263"/>
      <c r="B137" s="1279" t="s">
        <v>7304</v>
      </c>
      <c r="C137" s="630"/>
      <c r="D137" s="633"/>
    </row>
    <row r="138" spans="1:25" ht="12.75">
      <c r="A138" s="1263"/>
      <c r="B138" s="1279" t="s">
        <v>7320</v>
      </c>
      <c r="C138" s="630"/>
      <c r="D138" s="633"/>
    </row>
    <row r="139" spans="1:25" ht="12.75">
      <c r="A139" s="1263"/>
      <c r="B139" s="1279" t="s">
        <v>7322</v>
      </c>
      <c r="C139" s="630"/>
      <c r="D139" s="633"/>
    </row>
    <row r="140" spans="1:25" ht="12.75">
      <c r="A140" s="1263"/>
      <c r="B140" s="1279" t="s">
        <v>7300</v>
      </c>
      <c r="C140" s="630"/>
      <c r="D140" s="633"/>
    </row>
    <row r="141" spans="1:25" ht="12.75">
      <c r="A141" s="1263"/>
      <c r="B141" s="1279" t="s">
        <v>7293</v>
      </c>
      <c r="C141" s="630"/>
      <c r="D141" s="633"/>
    </row>
    <row r="142" spans="1:25" ht="25.5">
      <c r="A142" s="1263"/>
      <c r="B142" s="1279" t="s">
        <v>7331</v>
      </c>
      <c r="C142" s="630"/>
      <c r="D142" s="633"/>
    </row>
    <row r="143" spans="1:25" ht="12.75">
      <c r="A143" s="1263"/>
      <c r="B143" s="1279" t="s">
        <v>7315</v>
      </c>
      <c r="C143" s="630"/>
      <c r="D143" s="633"/>
    </row>
    <row r="144" spans="1:25" ht="12.75">
      <c r="A144" s="1263"/>
      <c r="B144" s="1279" t="s">
        <v>7328</v>
      </c>
      <c r="C144" s="630"/>
      <c r="D144" s="633"/>
    </row>
    <row r="145" spans="1:4" ht="12.75">
      <c r="A145" s="1263"/>
      <c r="B145" s="1279" t="s">
        <v>7311</v>
      </c>
      <c r="C145" s="630"/>
      <c r="D145" s="633"/>
    </row>
    <row r="146" spans="1:4" ht="25.5">
      <c r="A146" s="1263"/>
      <c r="B146" s="1279" t="s">
        <v>7314</v>
      </c>
      <c r="C146" s="630"/>
      <c r="D146" s="633"/>
    </row>
    <row r="147" spans="1:4" ht="25.5">
      <c r="A147" s="1263"/>
      <c r="B147" s="1279" t="s">
        <v>7329</v>
      </c>
      <c r="C147" s="630"/>
      <c r="D147" s="633"/>
    </row>
    <row r="148" spans="1:4" ht="25.5">
      <c r="A148" s="1263" t="s">
        <v>7333</v>
      </c>
      <c r="B148" s="1279" t="s">
        <v>7358</v>
      </c>
      <c r="C148" s="630"/>
      <c r="D148" s="633"/>
    </row>
    <row r="149" spans="1:4" ht="12.75">
      <c r="A149" s="1263"/>
      <c r="B149" s="1279" t="s">
        <v>7339</v>
      </c>
      <c r="C149" s="630"/>
      <c r="D149" s="633"/>
    </row>
    <row r="150" spans="1:4" ht="12.75">
      <c r="A150" s="1263"/>
      <c r="B150" s="1279" t="s">
        <v>7345</v>
      </c>
      <c r="C150" s="630"/>
      <c r="D150" s="633"/>
    </row>
    <row r="151" spans="1:4" ht="12.75">
      <c r="A151" s="1263"/>
      <c r="B151" s="1279" t="s">
        <v>7362</v>
      </c>
      <c r="C151" s="630"/>
      <c r="D151" s="642"/>
    </row>
    <row r="152" spans="1:4" ht="12.75">
      <c r="A152" s="1263"/>
      <c r="B152" s="1279" t="s">
        <v>7346</v>
      </c>
      <c r="C152" s="630"/>
      <c r="D152" s="633"/>
    </row>
    <row r="153" spans="1:4" ht="12.75">
      <c r="A153" s="1263"/>
      <c r="B153" s="1279" t="s">
        <v>7359</v>
      </c>
      <c r="C153" s="630"/>
      <c r="D153" s="633"/>
    </row>
    <row r="154" spans="1:4" ht="25.5">
      <c r="A154" s="1263"/>
      <c r="B154" s="1279" t="s">
        <v>7352</v>
      </c>
      <c r="C154" s="630"/>
      <c r="D154" s="633"/>
    </row>
    <row r="155" spans="1:4" ht="25.5">
      <c r="A155" s="1263"/>
      <c r="B155" s="1279" t="s">
        <v>7347</v>
      </c>
      <c r="C155" s="630"/>
      <c r="D155" s="633"/>
    </row>
    <row r="156" spans="1:4" ht="12.75">
      <c r="A156" s="1263"/>
      <c r="B156" s="1279" t="s">
        <v>7334</v>
      </c>
      <c r="C156" s="630"/>
      <c r="D156" s="633"/>
    </row>
    <row r="157" spans="1:4" ht="12.75">
      <c r="A157" s="1263"/>
      <c r="B157" s="1279" t="s">
        <v>7348</v>
      </c>
      <c r="C157" s="630"/>
      <c r="D157" s="633"/>
    </row>
    <row r="158" spans="1:4" ht="12.75">
      <c r="A158" s="1263"/>
      <c r="B158" s="1279" t="s">
        <v>7353</v>
      </c>
      <c r="C158" s="633"/>
      <c r="D158" s="633"/>
    </row>
    <row r="159" spans="1:4" ht="12.75">
      <c r="A159" s="1263"/>
      <c r="B159" s="1279" t="s">
        <v>7356</v>
      </c>
      <c r="C159" s="633"/>
      <c r="D159" s="633"/>
    </row>
    <row r="160" spans="1:4" ht="12.75">
      <c r="A160" s="1263"/>
      <c r="B160" s="1279" t="s">
        <v>7360</v>
      </c>
      <c r="C160" s="633"/>
      <c r="D160" s="633"/>
    </row>
    <row r="161" spans="1:4" ht="12.75">
      <c r="A161" s="1263"/>
      <c r="B161" s="1279" t="s">
        <v>7335</v>
      </c>
      <c r="C161" s="633"/>
      <c r="D161" s="633"/>
    </row>
    <row r="162" spans="1:4" ht="12.75">
      <c r="A162" s="1263"/>
      <c r="B162" s="1279" t="s">
        <v>7351</v>
      </c>
      <c r="C162" s="633"/>
      <c r="D162" s="633"/>
    </row>
    <row r="163" spans="1:4" ht="12.75">
      <c r="A163" s="1263"/>
      <c r="B163" s="1279" t="s">
        <v>7338</v>
      </c>
      <c r="C163" s="642"/>
      <c r="D163" s="633"/>
    </row>
    <row r="164" spans="1:4" ht="25.5">
      <c r="A164" s="1263" t="s">
        <v>7363</v>
      </c>
      <c r="B164" s="1279" t="s">
        <v>8266</v>
      </c>
      <c r="C164" s="633"/>
      <c r="D164" s="633"/>
    </row>
    <row r="165" spans="1:4" ht="12.75">
      <c r="A165" s="1263"/>
      <c r="B165" s="1279" t="s">
        <v>7369</v>
      </c>
      <c r="C165" s="633"/>
      <c r="D165" s="633"/>
    </row>
    <row r="166" spans="1:4" ht="12.75">
      <c r="A166" s="1263"/>
      <c r="B166" s="1279" t="s">
        <v>7370</v>
      </c>
      <c r="C166" s="633"/>
      <c r="D166" s="633"/>
    </row>
    <row r="167" spans="1:4" ht="12.75">
      <c r="A167" s="1263" t="s">
        <v>7371</v>
      </c>
      <c r="B167" s="1279" t="s">
        <v>7382</v>
      </c>
      <c r="C167" s="633"/>
      <c r="D167" s="633"/>
    </row>
    <row r="168" spans="1:4" ht="12.75">
      <c r="A168" s="1263"/>
      <c r="B168" s="1279" t="s">
        <v>7373</v>
      </c>
      <c r="C168" s="633"/>
      <c r="D168" s="633"/>
    </row>
    <row r="169" spans="1:4" ht="12.75">
      <c r="A169" s="1263"/>
      <c r="B169" s="1279" t="s">
        <v>7380</v>
      </c>
      <c r="C169" s="633"/>
      <c r="D169" s="633"/>
    </row>
    <row r="170" spans="1:4" ht="12.75">
      <c r="A170" s="1263"/>
      <c r="B170" s="1279" t="s">
        <v>7376</v>
      </c>
      <c r="C170" s="630"/>
      <c r="D170" s="633"/>
    </row>
    <row r="171" spans="1:4" ht="12.75">
      <c r="A171" s="1263"/>
      <c r="B171" s="1279" t="s">
        <v>7380</v>
      </c>
      <c r="C171" s="630"/>
      <c r="D171" s="642"/>
    </row>
    <row r="172" spans="1:4" ht="12.75">
      <c r="A172" s="1263"/>
      <c r="B172" s="1279" t="s">
        <v>7377</v>
      </c>
      <c r="C172" s="630"/>
      <c r="D172" s="633"/>
    </row>
    <row r="173" spans="1:4" ht="25.5">
      <c r="A173" s="1263"/>
      <c r="B173" s="1279" t="s">
        <v>7372</v>
      </c>
      <c r="C173" s="630"/>
      <c r="D173" s="633"/>
    </row>
    <row r="174" spans="1:4" ht="25.5">
      <c r="A174" s="1263" t="s">
        <v>7383</v>
      </c>
      <c r="B174" s="1279" t="s">
        <v>7409</v>
      </c>
      <c r="C174" s="630"/>
      <c r="D174" s="633"/>
    </row>
    <row r="175" spans="1:4" ht="12.75">
      <c r="A175" s="1263"/>
      <c r="B175" s="1279" t="s">
        <v>7397</v>
      </c>
      <c r="C175" s="630"/>
      <c r="D175" s="633"/>
    </row>
    <row r="176" spans="1:4" ht="12.75">
      <c r="A176" s="1263"/>
      <c r="B176" s="1279" t="s">
        <v>7392</v>
      </c>
      <c r="C176" s="630"/>
      <c r="D176" s="633"/>
    </row>
    <row r="177" spans="1:4" ht="12.75">
      <c r="A177" s="1263"/>
      <c r="B177" s="1279" t="s">
        <v>7422</v>
      </c>
      <c r="C177" s="630"/>
      <c r="D177" s="633"/>
    </row>
    <row r="178" spans="1:4" ht="25.5">
      <c r="A178" s="1263"/>
      <c r="B178" s="1279" t="s">
        <v>7405</v>
      </c>
      <c r="C178" s="630"/>
      <c r="D178" s="633"/>
    </row>
    <row r="179" spans="1:4" ht="12.75">
      <c r="A179" s="1263"/>
      <c r="B179" s="1279" t="s">
        <v>7393</v>
      </c>
      <c r="C179" s="630"/>
      <c r="D179" s="633"/>
    </row>
    <row r="180" spans="1:4" ht="12.75">
      <c r="A180" s="1263"/>
      <c r="B180" s="1279" t="s">
        <v>7443</v>
      </c>
      <c r="C180" s="630"/>
      <c r="D180" s="633"/>
    </row>
    <row r="181" spans="1:4" ht="12.75">
      <c r="A181" s="1263"/>
      <c r="B181" s="1279" t="s">
        <v>7416</v>
      </c>
      <c r="C181" s="630"/>
      <c r="D181" s="633"/>
    </row>
    <row r="182" spans="1:4" ht="12.75">
      <c r="A182" s="1263"/>
      <c r="B182" s="1279" t="s">
        <v>7404</v>
      </c>
      <c r="C182" s="630"/>
      <c r="D182" s="633"/>
    </row>
    <row r="183" spans="1:4" ht="12.75">
      <c r="A183" s="1263"/>
      <c r="B183" s="1279" t="s">
        <v>7434</v>
      </c>
      <c r="C183" s="630"/>
      <c r="D183" s="633"/>
    </row>
    <row r="184" spans="1:4" ht="12.75">
      <c r="A184" s="1263"/>
      <c r="B184" s="1279" t="s">
        <v>7396</v>
      </c>
      <c r="C184" s="630"/>
      <c r="D184" s="633"/>
    </row>
    <row r="185" spans="1:4" ht="12.75">
      <c r="A185" s="1263"/>
      <c r="B185" s="1279" t="s">
        <v>7423</v>
      </c>
      <c r="C185" s="630"/>
      <c r="D185" s="633"/>
    </row>
    <row r="186" spans="1:4" ht="12.75">
      <c r="A186" s="1263"/>
      <c r="B186" s="1279" t="s">
        <v>7424</v>
      </c>
      <c r="C186" s="630"/>
      <c r="D186" s="633"/>
    </row>
    <row r="187" spans="1:4" ht="25.5">
      <c r="A187" s="1263"/>
      <c r="B187" s="1279" t="s">
        <v>7389</v>
      </c>
      <c r="C187" s="630"/>
      <c r="D187" s="633"/>
    </row>
    <row r="188" spans="1:4" ht="12.75">
      <c r="A188" s="1263"/>
      <c r="B188" s="1279" t="s">
        <v>7387</v>
      </c>
      <c r="C188" s="630"/>
      <c r="D188" s="633"/>
    </row>
    <row r="189" spans="1:4" ht="12.75">
      <c r="A189" s="1263"/>
      <c r="B189" s="1279" t="s">
        <v>7452</v>
      </c>
      <c r="C189" s="630"/>
      <c r="D189" s="633"/>
    </row>
    <row r="190" spans="1:4" ht="25.5">
      <c r="A190" s="1263"/>
      <c r="B190" s="1279" t="s">
        <v>8270</v>
      </c>
      <c r="C190" s="630"/>
      <c r="D190" s="633"/>
    </row>
    <row r="191" spans="1:4" ht="12.75">
      <c r="A191" s="1263"/>
      <c r="B191" s="1279" t="s">
        <v>7399</v>
      </c>
      <c r="C191" s="630"/>
      <c r="D191" s="633"/>
    </row>
    <row r="192" spans="1:4" ht="12.75">
      <c r="A192" s="1263"/>
      <c r="B192" s="1279" t="s">
        <v>7427</v>
      </c>
      <c r="C192" s="630"/>
      <c r="D192" s="633"/>
    </row>
    <row r="193" spans="1:4" ht="25.5">
      <c r="A193" s="1263"/>
      <c r="B193" s="1279" t="s">
        <v>8271</v>
      </c>
      <c r="C193" s="630"/>
      <c r="D193" s="633"/>
    </row>
    <row r="194" spans="1:4" ht="12.75">
      <c r="A194" s="1263"/>
      <c r="B194" s="1279" t="s">
        <v>7384</v>
      </c>
      <c r="C194" s="630"/>
      <c r="D194" s="633"/>
    </row>
    <row r="195" spans="1:4" ht="12.75">
      <c r="A195" s="1263"/>
      <c r="B195" s="1279" t="s">
        <v>8272</v>
      </c>
      <c r="C195" s="630"/>
      <c r="D195" s="633"/>
    </row>
    <row r="196" spans="1:4" ht="12.75">
      <c r="A196" s="1263"/>
      <c r="B196" s="1279" t="s">
        <v>7437</v>
      </c>
      <c r="C196" s="630"/>
      <c r="D196" s="633"/>
    </row>
    <row r="197" spans="1:4" ht="25.5">
      <c r="A197" s="1263"/>
      <c r="B197" s="1279" t="s">
        <v>8273</v>
      </c>
      <c r="C197" s="630"/>
      <c r="D197" s="633"/>
    </row>
    <row r="198" spans="1:4" ht="12.75">
      <c r="A198" s="1263"/>
      <c r="B198" s="1279" t="s">
        <v>7439</v>
      </c>
      <c r="C198" s="630"/>
      <c r="D198" s="633"/>
    </row>
    <row r="199" spans="1:4" ht="25.5">
      <c r="A199" s="1263"/>
      <c r="B199" s="1279" t="s">
        <v>7440</v>
      </c>
      <c r="C199" s="630"/>
      <c r="D199" s="633"/>
    </row>
    <row r="200" spans="1:4" ht="25.5">
      <c r="A200" s="1263"/>
      <c r="B200" s="1279" t="s">
        <v>7388</v>
      </c>
      <c r="C200" s="630"/>
      <c r="D200" s="633"/>
    </row>
    <row r="201" spans="1:4" ht="12.75">
      <c r="A201" s="1263"/>
      <c r="B201" s="1279" t="s">
        <v>7451</v>
      </c>
      <c r="C201" s="630"/>
      <c r="D201" s="633"/>
    </row>
    <row r="202" spans="1:4" ht="25.5">
      <c r="A202" s="1263"/>
      <c r="B202" s="1279" t="s">
        <v>7429</v>
      </c>
      <c r="C202" s="630"/>
      <c r="D202" s="633"/>
    </row>
    <row r="203" spans="1:4" ht="12.75">
      <c r="A203" s="1263"/>
      <c r="B203" s="1279" t="s">
        <v>7447</v>
      </c>
      <c r="C203" s="630"/>
      <c r="D203" s="633"/>
    </row>
    <row r="204" spans="1:4" ht="12.75">
      <c r="A204" s="1263"/>
      <c r="B204" s="1279" t="s">
        <v>7455</v>
      </c>
      <c r="C204" s="630"/>
      <c r="D204" s="633"/>
    </row>
    <row r="205" spans="1:4" ht="12.75">
      <c r="A205" s="1263"/>
      <c r="B205" s="1279" t="s">
        <v>7454</v>
      </c>
      <c r="C205" s="630"/>
      <c r="D205" s="633"/>
    </row>
    <row r="206" spans="1:4" ht="12.75">
      <c r="A206" s="1263"/>
      <c r="B206" s="1279" t="s">
        <v>7420</v>
      </c>
      <c r="C206" s="630"/>
      <c r="D206" s="633"/>
    </row>
    <row r="207" spans="1:4" ht="25.5">
      <c r="A207" s="1263" t="s">
        <v>7457</v>
      </c>
      <c r="B207" s="1279" t="s">
        <v>7464</v>
      </c>
      <c r="C207" s="630"/>
      <c r="D207" s="633"/>
    </row>
    <row r="208" spans="1:4" ht="12.75">
      <c r="A208" s="1263"/>
      <c r="B208" s="1279" t="s">
        <v>8274</v>
      </c>
      <c r="C208" s="630"/>
      <c r="D208" s="633"/>
    </row>
    <row r="209" spans="1:4" ht="12.75">
      <c r="A209" s="1263"/>
      <c r="B209" s="1279" t="s">
        <v>7463</v>
      </c>
      <c r="C209" s="630"/>
      <c r="D209" s="633"/>
    </row>
    <row r="210" spans="1:4" ht="12.75">
      <c r="A210" s="1263"/>
      <c r="B210" s="1279" t="s">
        <v>8275</v>
      </c>
      <c r="C210" s="630"/>
      <c r="D210" s="633"/>
    </row>
    <row r="211" spans="1:4" ht="12.75">
      <c r="A211" s="1263"/>
      <c r="B211" s="1279" t="s">
        <v>7459</v>
      </c>
      <c r="C211" s="630"/>
      <c r="D211" s="633"/>
    </row>
    <row r="212" spans="1:4" ht="12.75">
      <c r="A212" s="1263"/>
      <c r="B212" s="1279" t="s">
        <v>7461</v>
      </c>
      <c r="C212" s="630"/>
      <c r="D212" s="633"/>
    </row>
    <row r="213" spans="1:4" ht="12.75">
      <c r="A213" s="1263"/>
      <c r="B213" s="1279" t="s">
        <v>8276</v>
      </c>
      <c r="C213" s="630"/>
      <c r="D213" s="633"/>
    </row>
    <row r="214" spans="1:4" ht="12.75">
      <c r="A214" s="1263"/>
      <c r="B214" s="1279" t="s">
        <v>7470</v>
      </c>
      <c r="C214" s="630"/>
      <c r="D214" s="642"/>
    </row>
    <row r="215" spans="1:4" ht="12.75">
      <c r="A215" s="1263"/>
      <c r="B215" s="1279" t="s">
        <v>7462</v>
      </c>
      <c r="C215" s="630"/>
      <c r="D215" s="633"/>
    </row>
    <row r="216" spans="1:4" ht="12.75">
      <c r="A216" s="1263"/>
      <c r="B216" s="1279" t="s">
        <v>8277</v>
      </c>
      <c r="C216" s="630"/>
      <c r="D216" s="633"/>
    </row>
    <row r="217" spans="1:4" ht="12.75">
      <c r="A217" s="1263"/>
      <c r="B217" s="1279" t="s">
        <v>7468</v>
      </c>
      <c r="C217" s="630"/>
      <c r="D217" s="633"/>
    </row>
    <row r="218" spans="1:4" ht="12.75">
      <c r="A218" s="1263"/>
      <c r="B218" s="1279" t="s">
        <v>8278</v>
      </c>
      <c r="C218" s="631" t="s">
        <v>14102</v>
      </c>
      <c r="D218" s="633"/>
    </row>
    <row r="219" spans="1:4" ht="12.75">
      <c r="A219" s="1263"/>
      <c r="B219" s="1279" t="s">
        <v>7460</v>
      </c>
      <c r="C219" s="630"/>
      <c r="D219" s="633"/>
    </row>
    <row r="220" spans="1:4" ht="12.75">
      <c r="A220" s="1263"/>
      <c r="B220" s="1279" t="s">
        <v>8279</v>
      </c>
      <c r="C220" s="630"/>
      <c r="D220" s="633"/>
    </row>
    <row r="221" spans="1:4" ht="12.75">
      <c r="A221" s="1263" t="s">
        <v>7471</v>
      </c>
      <c r="B221" s="1279" t="s">
        <v>7472</v>
      </c>
      <c r="C221" s="630"/>
      <c r="D221" s="633"/>
    </row>
    <row r="222" spans="1:4" ht="12.75">
      <c r="A222" s="1263"/>
      <c r="B222" s="1279" t="s">
        <v>7481</v>
      </c>
      <c r="C222" s="630"/>
      <c r="D222" s="633"/>
    </row>
    <row r="223" spans="1:4" ht="12.75">
      <c r="A223" s="1263"/>
      <c r="B223" s="1279" t="s">
        <v>7475</v>
      </c>
      <c r="C223" s="630"/>
      <c r="D223" s="633"/>
    </row>
    <row r="224" spans="1:4" ht="12.75">
      <c r="A224" s="1263"/>
      <c r="B224" s="1279" t="s">
        <v>7480</v>
      </c>
      <c r="C224" s="630"/>
      <c r="D224" s="633"/>
    </row>
    <row r="225" spans="1:25" ht="12.75">
      <c r="A225" s="1263"/>
      <c r="B225" s="1279" t="s">
        <v>7479</v>
      </c>
      <c r="C225" s="630"/>
      <c r="D225" s="633"/>
    </row>
    <row r="226" spans="1:25" ht="12.75">
      <c r="A226" s="1263"/>
      <c r="B226" s="1279" t="s">
        <v>8280</v>
      </c>
      <c r="C226" s="630"/>
      <c r="D226" s="633"/>
    </row>
    <row r="227" spans="1:25" ht="12.75">
      <c r="A227" s="1263"/>
      <c r="B227" s="1279" t="s">
        <v>7476</v>
      </c>
      <c r="C227" s="630"/>
      <c r="D227" s="633"/>
    </row>
    <row r="228" spans="1:25" ht="12.75">
      <c r="A228" s="1263"/>
      <c r="B228" s="1279" t="s">
        <v>8281</v>
      </c>
      <c r="C228" s="630"/>
      <c r="D228" s="633"/>
    </row>
    <row r="229" spans="1:25" ht="12.75">
      <c r="A229" s="1263"/>
      <c r="B229" s="1279" t="s">
        <v>7474</v>
      </c>
      <c r="C229" s="630"/>
      <c r="D229" s="633"/>
    </row>
    <row r="230" spans="1:25" ht="12.75">
      <c r="A230" s="1263" t="s">
        <v>7484</v>
      </c>
      <c r="B230" s="1279" t="s">
        <v>6595</v>
      </c>
      <c r="C230" s="630"/>
      <c r="D230" s="633"/>
    </row>
    <row r="231" spans="1:25" ht="12.75">
      <c r="A231" s="1263"/>
      <c r="B231" s="1279" t="s">
        <v>7488</v>
      </c>
      <c r="C231" s="630"/>
      <c r="D231" s="633"/>
    </row>
    <row r="232" spans="1:25" ht="12.75">
      <c r="A232" s="1263"/>
      <c r="B232" s="1279" t="s">
        <v>7485</v>
      </c>
      <c r="C232" s="630"/>
      <c r="D232" s="633"/>
    </row>
    <row r="233" spans="1:25" ht="25.5">
      <c r="A233" s="1263"/>
      <c r="B233" s="1279" t="s">
        <v>7486</v>
      </c>
      <c r="C233" s="630"/>
      <c r="D233" s="633"/>
    </row>
    <row r="234" spans="1:25" ht="25.5">
      <c r="A234" s="1263" t="s">
        <v>7491</v>
      </c>
      <c r="B234" s="1279" t="s">
        <v>7493</v>
      </c>
      <c r="C234" s="630"/>
      <c r="D234" s="633"/>
    </row>
    <row r="235" spans="1:25" ht="25.5">
      <c r="A235" s="1263"/>
      <c r="B235" s="1279" t="s">
        <v>7492</v>
      </c>
      <c r="C235" s="630"/>
      <c r="D235" s="633"/>
    </row>
    <row r="236" spans="1:25" ht="12.75">
      <c r="A236" s="1263"/>
      <c r="B236" s="1279" t="s">
        <v>7496</v>
      </c>
      <c r="C236" s="630"/>
      <c r="D236" s="633"/>
    </row>
    <row r="237" spans="1:25" ht="12.75">
      <c r="A237" s="1263"/>
      <c r="B237" s="1279" t="s">
        <v>7500</v>
      </c>
      <c r="C237" s="630"/>
      <c r="D237" s="633"/>
    </row>
    <row r="238" spans="1:25" ht="12.75">
      <c r="A238" s="1263"/>
      <c r="B238" s="1279" t="s">
        <v>7502</v>
      </c>
      <c r="C238" s="1280"/>
      <c r="D238" s="642"/>
      <c r="E238" s="46"/>
      <c r="F238" s="46"/>
      <c r="G238" s="46"/>
      <c r="I238" s="46"/>
      <c r="K238" s="1277"/>
      <c r="M238" s="1277"/>
      <c r="O238" s="1277"/>
      <c r="Q238" s="1277"/>
      <c r="S238" s="1277"/>
      <c r="U238" s="1277"/>
      <c r="W238" s="1277"/>
      <c r="Y238" s="1277"/>
    </row>
    <row r="239" spans="1:25" ht="12.75">
      <c r="A239" s="1263"/>
      <c r="B239" s="1279" t="s">
        <v>7505</v>
      </c>
      <c r="C239" s="630"/>
      <c r="D239" s="633"/>
    </row>
    <row r="240" spans="1:25" ht="12.75">
      <c r="A240" s="1263"/>
      <c r="B240" s="1279" t="s">
        <v>7497</v>
      </c>
      <c r="C240" s="630"/>
      <c r="D240" s="633"/>
    </row>
    <row r="241" spans="1:4" ht="12.75">
      <c r="A241" s="1263"/>
      <c r="B241" s="1279" t="s">
        <v>7504</v>
      </c>
      <c r="C241" s="630"/>
      <c r="D241" s="633"/>
    </row>
    <row r="242" spans="1:4" ht="12.75">
      <c r="A242" s="1263"/>
      <c r="B242" s="1279" t="s">
        <v>7494</v>
      </c>
      <c r="C242" s="630"/>
      <c r="D242" s="633"/>
    </row>
    <row r="243" spans="1:4" ht="25.5">
      <c r="A243" s="1263"/>
      <c r="B243" s="1279" t="s">
        <v>7498</v>
      </c>
      <c r="C243" s="630"/>
      <c r="D243" s="633"/>
    </row>
    <row r="244" spans="1:4" ht="25.5">
      <c r="A244" s="1263" t="s">
        <v>7509</v>
      </c>
      <c r="B244" s="1279" t="s">
        <v>7522</v>
      </c>
      <c r="C244" s="630"/>
      <c r="D244" s="633"/>
    </row>
    <row r="245" spans="1:4" ht="12.75">
      <c r="A245" s="1263"/>
      <c r="B245" s="1279" t="s">
        <v>7519</v>
      </c>
      <c r="C245" s="630"/>
      <c r="D245" s="633"/>
    </row>
    <row r="246" spans="1:4" ht="12.75">
      <c r="A246" s="1263"/>
      <c r="B246" s="1279" t="s">
        <v>7513</v>
      </c>
      <c r="C246" s="630"/>
      <c r="D246" s="633"/>
    </row>
    <row r="247" spans="1:4" ht="12.75">
      <c r="A247" s="1263"/>
      <c r="B247" s="1279" t="s">
        <v>7517</v>
      </c>
      <c r="C247" s="630"/>
      <c r="D247" s="633"/>
    </row>
    <row r="248" spans="1:4" ht="12.75">
      <c r="A248" s="1263"/>
      <c r="B248" s="1279" t="s">
        <v>7520</v>
      </c>
      <c r="C248" s="630"/>
      <c r="D248" s="633"/>
    </row>
    <row r="249" spans="1:4" ht="12.75">
      <c r="A249" s="1263"/>
      <c r="B249" s="1279" t="s">
        <v>7510</v>
      </c>
      <c r="C249" s="630"/>
      <c r="D249" s="642"/>
    </row>
    <row r="250" spans="1:4" ht="12.75">
      <c r="A250" s="1263"/>
      <c r="B250" s="1279" t="s">
        <v>7516</v>
      </c>
      <c r="C250" s="633"/>
      <c r="D250" s="633"/>
    </row>
    <row r="251" spans="1:4" ht="12.75">
      <c r="A251" s="1263"/>
      <c r="B251" s="1279" t="s">
        <v>7512</v>
      </c>
      <c r="C251" s="630"/>
      <c r="D251" s="633"/>
    </row>
    <row r="252" spans="1:4" ht="12.75">
      <c r="A252" s="1263"/>
      <c r="B252" s="1279" t="s">
        <v>7515</v>
      </c>
      <c r="C252" s="630"/>
      <c r="D252" s="633"/>
    </row>
    <row r="253" spans="1:4" ht="25.5">
      <c r="A253" s="1263"/>
      <c r="B253" s="1279" t="s">
        <v>7521</v>
      </c>
      <c r="C253" s="630"/>
      <c r="D253" s="633"/>
    </row>
    <row r="254" spans="1:4" ht="12.75">
      <c r="A254" s="1263" t="s">
        <v>7523</v>
      </c>
      <c r="B254" s="1279" t="s">
        <v>7524</v>
      </c>
      <c r="C254" s="630"/>
      <c r="D254" s="633"/>
    </row>
    <row r="255" spans="1:4" ht="12.75">
      <c r="A255" s="1263"/>
      <c r="B255" s="1279" t="s">
        <v>7526</v>
      </c>
      <c r="C255" s="630"/>
      <c r="D255" s="633"/>
    </row>
    <row r="256" spans="1:4" ht="12.75">
      <c r="A256" s="1263"/>
      <c r="B256" s="1279" t="s">
        <v>7530</v>
      </c>
      <c r="C256" s="630"/>
      <c r="D256" s="633"/>
    </row>
    <row r="257" spans="1:25" ht="12.75">
      <c r="A257" s="1263"/>
      <c r="B257" s="1279" t="s">
        <v>7528</v>
      </c>
      <c r="C257" s="630"/>
      <c r="D257" s="633"/>
    </row>
    <row r="258" spans="1:25" ht="12.75">
      <c r="A258" s="1263" t="s">
        <v>7531</v>
      </c>
      <c r="B258" s="1279" t="s">
        <v>7534</v>
      </c>
      <c r="C258" s="630"/>
      <c r="D258" s="633"/>
    </row>
    <row r="259" spans="1:25" ht="12.75">
      <c r="A259" s="1263"/>
      <c r="B259" s="1279" t="s">
        <v>8286</v>
      </c>
      <c r="C259" s="1280"/>
      <c r="D259" s="642"/>
      <c r="E259" s="46"/>
      <c r="F259" s="46"/>
      <c r="G259" s="46"/>
      <c r="H259" s="46"/>
      <c r="I259" s="46"/>
      <c r="K259" s="1277"/>
      <c r="M259" s="1277"/>
      <c r="O259" s="1277"/>
      <c r="Q259" s="1277"/>
      <c r="S259" s="1277"/>
      <c r="U259" s="1277"/>
      <c r="W259" s="1277"/>
      <c r="Y259" s="1277"/>
    </row>
    <row r="260" spans="1:25" ht="12.75">
      <c r="A260" s="1263"/>
      <c r="B260" s="1279" t="s">
        <v>7532</v>
      </c>
      <c r="C260" s="630"/>
      <c r="D260" s="633"/>
    </row>
    <row r="261" spans="1:25" ht="12.75">
      <c r="A261" s="1263"/>
      <c r="B261" s="1279" t="s">
        <v>7542</v>
      </c>
      <c r="C261" s="630"/>
      <c r="D261" s="633"/>
    </row>
    <row r="262" spans="1:25" ht="12.75">
      <c r="A262" s="1263" t="s">
        <v>7545</v>
      </c>
      <c r="B262" s="1279" t="s">
        <v>8287</v>
      </c>
      <c r="C262" s="630"/>
      <c r="D262" s="633"/>
    </row>
    <row r="263" spans="1:25" ht="12.75">
      <c r="A263" s="1263"/>
      <c r="B263" s="1279" t="s">
        <v>7547</v>
      </c>
      <c r="C263" s="630"/>
      <c r="D263" s="633"/>
    </row>
    <row r="264" spans="1:25" ht="12.75">
      <c r="A264" s="1263"/>
      <c r="B264" s="1279" t="s">
        <v>7546</v>
      </c>
      <c r="C264" s="630"/>
      <c r="D264" s="633"/>
    </row>
    <row r="265" spans="1:25" ht="12.75">
      <c r="A265" s="1263"/>
      <c r="B265" s="1279" t="s">
        <v>7552</v>
      </c>
      <c r="C265" s="630"/>
      <c r="D265" s="633"/>
    </row>
    <row r="266" spans="1:25" ht="12.75">
      <c r="A266" s="1263"/>
      <c r="B266" s="1279" t="s">
        <v>7549</v>
      </c>
      <c r="C266" s="630"/>
      <c r="D266" s="633"/>
    </row>
    <row r="267" spans="1:25" ht="12.75">
      <c r="A267" s="1263" t="s">
        <v>7558</v>
      </c>
      <c r="B267" s="1279" t="s">
        <v>7595</v>
      </c>
      <c r="C267" s="630"/>
      <c r="D267" s="633"/>
    </row>
    <row r="268" spans="1:25" ht="25.5">
      <c r="A268" s="1263"/>
      <c r="B268" s="1279" t="s">
        <v>7574</v>
      </c>
      <c r="C268" s="630"/>
      <c r="D268" s="633"/>
    </row>
    <row r="269" spans="1:25" ht="12.75">
      <c r="A269" s="1263"/>
      <c r="B269" s="1279" t="s">
        <v>7590</v>
      </c>
      <c r="C269" s="630"/>
      <c r="D269" s="633"/>
    </row>
    <row r="270" spans="1:25" ht="12.75">
      <c r="A270" s="1263"/>
      <c r="B270" s="1279" t="s">
        <v>7581</v>
      </c>
      <c r="C270" s="630"/>
      <c r="D270" s="633"/>
    </row>
    <row r="271" spans="1:25" ht="25.5">
      <c r="A271" s="1263"/>
      <c r="B271" s="1279" t="s">
        <v>7589</v>
      </c>
      <c r="C271" s="630"/>
      <c r="D271" s="633"/>
    </row>
    <row r="272" spans="1:25" ht="12.75">
      <c r="A272" s="1263"/>
      <c r="B272" s="1279" t="s">
        <v>7586</v>
      </c>
      <c r="C272" s="630"/>
      <c r="D272" s="633"/>
    </row>
    <row r="273" spans="1:4" ht="12.75">
      <c r="A273" s="1263"/>
      <c r="B273" s="1279" t="s">
        <v>7565</v>
      </c>
      <c r="C273" s="630"/>
      <c r="D273" s="633"/>
    </row>
    <row r="274" spans="1:4" ht="12.75">
      <c r="A274" s="1263"/>
      <c r="B274" s="1279" t="s">
        <v>7579</v>
      </c>
      <c r="C274" s="630"/>
      <c r="D274" s="633"/>
    </row>
    <row r="275" spans="1:4" ht="12.75">
      <c r="A275" s="1263"/>
      <c r="B275" s="1279" t="s">
        <v>7588</v>
      </c>
      <c r="C275" s="630"/>
      <c r="D275" s="633"/>
    </row>
    <row r="276" spans="1:4" ht="12.75">
      <c r="A276" s="1263"/>
      <c r="B276" s="1279" t="s">
        <v>7560</v>
      </c>
      <c r="C276" s="630"/>
      <c r="D276" s="633"/>
    </row>
    <row r="277" spans="1:4" ht="12.75">
      <c r="A277" s="1263"/>
      <c r="B277" s="1279" t="s">
        <v>7580</v>
      </c>
      <c r="C277" s="630"/>
      <c r="D277" s="633"/>
    </row>
    <row r="278" spans="1:4" ht="25.5">
      <c r="A278" s="1263"/>
      <c r="B278" s="1279" t="s">
        <v>7575</v>
      </c>
      <c r="C278" s="630"/>
      <c r="D278" s="633"/>
    </row>
    <row r="279" spans="1:4" ht="12.75">
      <c r="A279" s="1263"/>
      <c r="B279" s="1279" t="s">
        <v>7585</v>
      </c>
      <c r="C279" s="630"/>
      <c r="D279" s="633"/>
    </row>
    <row r="280" spans="1:4" ht="12.75">
      <c r="A280" s="1263"/>
      <c r="B280" s="1279" t="s">
        <v>7583</v>
      </c>
      <c r="C280" s="630"/>
      <c r="D280" s="633"/>
    </row>
    <row r="281" spans="1:4" ht="25.5">
      <c r="A281" s="1263"/>
      <c r="B281" s="1279" t="s">
        <v>14103</v>
      </c>
      <c r="C281" s="630"/>
      <c r="D281" s="633"/>
    </row>
    <row r="282" spans="1:4" ht="12.75">
      <c r="A282" s="1263"/>
      <c r="B282" s="1279" t="s">
        <v>7598</v>
      </c>
      <c r="C282" s="630"/>
      <c r="D282" s="633"/>
    </row>
    <row r="283" spans="1:4" ht="12.75">
      <c r="A283" s="1263"/>
      <c r="B283" s="1279" t="s">
        <v>7563</v>
      </c>
      <c r="C283" s="630"/>
      <c r="D283" s="633"/>
    </row>
    <row r="284" spans="1:4" ht="12.75">
      <c r="A284" s="1263"/>
      <c r="B284" s="1279" t="s">
        <v>7594</v>
      </c>
      <c r="C284" s="630"/>
      <c r="D284" s="633"/>
    </row>
    <row r="285" spans="1:4" ht="12.75">
      <c r="A285" s="1263"/>
      <c r="B285" s="1279" t="s">
        <v>7587</v>
      </c>
      <c r="C285" s="630"/>
      <c r="D285" s="633"/>
    </row>
    <row r="286" spans="1:4" ht="12.75">
      <c r="A286" s="1263"/>
      <c r="B286" s="1279" t="s">
        <v>7567</v>
      </c>
      <c r="C286" s="630"/>
      <c r="D286" s="633"/>
    </row>
    <row r="287" spans="1:4" ht="25.5">
      <c r="A287" s="1263"/>
      <c r="B287" s="1279" t="s">
        <v>9750</v>
      </c>
      <c r="C287" s="630"/>
      <c r="D287" s="633"/>
    </row>
    <row r="288" spans="1:4" ht="12.75">
      <c r="A288" s="1263"/>
      <c r="B288" s="1279" t="s">
        <v>7596</v>
      </c>
      <c r="C288" s="630"/>
      <c r="D288" s="633"/>
    </row>
    <row r="289" spans="1:4" ht="12.75">
      <c r="A289" s="1263"/>
      <c r="B289" s="1279" t="s">
        <v>7562</v>
      </c>
      <c r="C289" s="630"/>
      <c r="D289" s="633"/>
    </row>
    <row r="290" spans="1:4" ht="12.75">
      <c r="A290" s="1263"/>
      <c r="B290" s="1279" t="s">
        <v>7602</v>
      </c>
      <c r="C290" s="630"/>
      <c r="D290" s="633"/>
    </row>
    <row r="291" spans="1:4" ht="12.75">
      <c r="A291" s="1263"/>
      <c r="B291" s="1279" t="s">
        <v>7569</v>
      </c>
      <c r="C291" s="630"/>
      <c r="D291" s="633"/>
    </row>
    <row r="292" spans="1:4" ht="12.75">
      <c r="A292" s="1263"/>
      <c r="B292" s="1279" t="s">
        <v>7604</v>
      </c>
      <c r="C292" s="630"/>
      <c r="D292" s="633"/>
    </row>
    <row r="293" spans="1:4" ht="12.75">
      <c r="A293" s="1263"/>
      <c r="B293" s="1279" t="s">
        <v>8293</v>
      </c>
      <c r="C293" s="630"/>
      <c r="D293" s="633"/>
    </row>
    <row r="294" spans="1:4" ht="12.75">
      <c r="A294" s="1263"/>
      <c r="B294" s="1279" t="s">
        <v>7582</v>
      </c>
      <c r="C294" s="630"/>
      <c r="D294" s="633"/>
    </row>
    <row r="295" spans="1:4" ht="12.75">
      <c r="A295" s="1263"/>
      <c r="B295" s="1279" t="s">
        <v>7593</v>
      </c>
      <c r="C295" s="630"/>
      <c r="D295" s="633"/>
    </row>
    <row r="296" spans="1:4" ht="12.75">
      <c r="A296" s="1263"/>
      <c r="B296" s="1279" t="s">
        <v>8294</v>
      </c>
      <c r="C296" s="630"/>
      <c r="D296" s="633"/>
    </row>
    <row r="297" spans="1:4" ht="12.75">
      <c r="A297" s="1263"/>
      <c r="B297" s="1279" t="s">
        <v>7606</v>
      </c>
      <c r="C297" s="630"/>
      <c r="D297" s="633"/>
    </row>
    <row r="298" spans="1:4" ht="12.75">
      <c r="A298" s="1263"/>
      <c r="B298" s="1279" t="s">
        <v>7577</v>
      </c>
      <c r="C298" s="630"/>
      <c r="D298" s="633"/>
    </row>
    <row r="299" spans="1:4" ht="12.75">
      <c r="A299" s="1263"/>
      <c r="B299" s="1279" t="s">
        <v>7592</v>
      </c>
      <c r="C299" s="630"/>
      <c r="D299" s="633"/>
    </row>
    <row r="300" spans="1:4" ht="12.75">
      <c r="A300" s="1263"/>
      <c r="B300" s="1279" t="s">
        <v>7573</v>
      </c>
      <c r="C300" s="630"/>
      <c r="D300" s="633"/>
    </row>
    <row r="301" spans="1:4" ht="12.75">
      <c r="A301" s="1263"/>
      <c r="B301" s="1279" t="s">
        <v>7572</v>
      </c>
      <c r="C301" s="630"/>
      <c r="D301" s="633"/>
    </row>
    <row r="302" spans="1:4" ht="12.75">
      <c r="A302" s="1263"/>
      <c r="B302" s="1279" t="s">
        <v>7599</v>
      </c>
      <c r="C302" s="630"/>
      <c r="D302" s="633"/>
    </row>
    <row r="303" spans="1:4" ht="25.5">
      <c r="A303" s="1263" t="s">
        <v>7611</v>
      </c>
      <c r="B303" s="1279" t="s">
        <v>7614</v>
      </c>
      <c r="C303" s="630"/>
      <c r="D303" s="633"/>
    </row>
    <row r="304" spans="1:4" ht="12.75">
      <c r="A304" s="1263"/>
      <c r="B304" s="1279" t="s">
        <v>7615</v>
      </c>
      <c r="C304" s="630"/>
      <c r="D304" s="633"/>
    </row>
    <row r="305" spans="1:4" ht="12.75">
      <c r="A305" s="1263"/>
      <c r="B305" s="1279" t="s">
        <v>7628</v>
      </c>
      <c r="C305" s="630"/>
      <c r="D305" s="633"/>
    </row>
    <row r="306" spans="1:4" ht="12.75">
      <c r="A306" s="1263"/>
      <c r="B306" s="1279" t="s">
        <v>7629</v>
      </c>
      <c r="C306" s="630"/>
      <c r="D306" s="633"/>
    </row>
    <row r="307" spans="1:4" ht="12.75">
      <c r="A307" s="1263"/>
      <c r="B307" s="1279" t="s">
        <v>7620</v>
      </c>
      <c r="C307" s="630"/>
      <c r="D307" s="633"/>
    </row>
    <row r="308" spans="1:4" ht="25.5">
      <c r="A308" s="1263"/>
      <c r="B308" s="1279" t="s">
        <v>7618</v>
      </c>
      <c r="C308" s="630"/>
      <c r="D308" s="633"/>
    </row>
    <row r="309" spans="1:4" ht="12.75">
      <c r="A309" s="1263"/>
      <c r="B309" s="1279" t="s">
        <v>7612</v>
      </c>
      <c r="C309" s="630"/>
      <c r="D309" s="633"/>
    </row>
    <row r="310" spans="1:4" ht="12.75">
      <c r="A310" s="1263"/>
      <c r="B310" s="1279" t="s">
        <v>7621</v>
      </c>
      <c r="C310" s="630"/>
      <c r="D310" s="633"/>
    </row>
    <row r="311" spans="1:4" ht="12.75">
      <c r="A311" s="1263"/>
      <c r="B311" s="1279" t="s">
        <v>7627</v>
      </c>
      <c r="C311" s="630"/>
      <c r="D311" s="633"/>
    </row>
    <row r="312" spans="1:4" ht="12.75">
      <c r="A312" s="1263"/>
      <c r="B312" s="1279" t="s">
        <v>7623</v>
      </c>
      <c r="C312" s="630"/>
      <c r="D312" s="633"/>
    </row>
    <row r="313" spans="1:4" ht="25.5">
      <c r="A313" s="1263"/>
      <c r="B313" s="1279" t="s">
        <v>7630</v>
      </c>
      <c r="C313" s="630"/>
      <c r="D313" s="633"/>
    </row>
    <row r="314" spans="1:4" ht="12.75">
      <c r="A314" s="1263"/>
      <c r="B314" s="1279" t="s">
        <v>7624</v>
      </c>
      <c r="C314" s="630"/>
      <c r="D314" s="633"/>
    </row>
    <row r="315" spans="1:4" ht="12.75">
      <c r="A315" s="1263" t="s">
        <v>7632</v>
      </c>
      <c r="B315" s="1279" t="s">
        <v>7634</v>
      </c>
      <c r="C315" s="630"/>
      <c r="D315" s="633"/>
    </row>
    <row r="316" spans="1:4" ht="12.75">
      <c r="A316" s="1263"/>
      <c r="B316" s="1279" t="s">
        <v>7633</v>
      </c>
      <c r="C316" s="630"/>
      <c r="D316" s="633"/>
    </row>
    <row r="317" spans="1:4" ht="12.75">
      <c r="A317" s="1263"/>
      <c r="B317" s="1279" t="s">
        <v>7636</v>
      </c>
      <c r="C317" s="630"/>
      <c r="D317" s="633"/>
    </row>
    <row r="318" spans="1:4" ht="12.75">
      <c r="A318" s="1263"/>
      <c r="B318" s="1279" t="s">
        <v>7635</v>
      </c>
      <c r="C318" s="630"/>
      <c r="D318" s="633"/>
    </row>
    <row r="319" spans="1:4" ht="12.75">
      <c r="A319" s="1263" t="s">
        <v>7638</v>
      </c>
      <c r="B319" s="1279" t="s">
        <v>7647</v>
      </c>
      <c r="C319" s="630"/>
      <c r="D319" s="633"/>
    </row>
    <row r="320" spans="1:4" ht="25.5">
      <c r="A320" s="1263"/>
      <c r="B320" s="1279" t="s">
        <v>7649</v>
      </c>
      <c r="C320" s="630"/>
      <c r="D320" s="633"/>
    </row>
    <row r="321" spans="1:4" ht="12.75">
      <c r="A321" s="1263"/>
      <c r="B321" s="1279" t="s">
        <v>7648</v>
      </c>
      <c r="C321" s="630"/>
      <c r="D321" s="633"/>
    </row>
    <row r="322" spans="1:4" ht="12.75">
      <c r="A322" s="1263"/>
      <c r="B322" s="1279" t="s">
        <v>7642</v>
      </c>
      <c r="C322" s="630"/>
      <c r="D322" s="633"/>
    </row>
    <row r="323" spans="1:4" ht="12.75">
      <c r="A323" s="1263"/>
      <c r="B323" s="1279" t="s">
        <v>7641</v>
      </c>
      <c r="C323" s="630"/>
      <c r="D323" s="633"/>
    </row>
    <row r="324" spans="1:4" ht="12.75">
      <c r="A324" s="1263"/>
      <c r="B324" s="1279" t="s">
        <v>7650</v>
      </c>
      <c r="C324" s="630"/>
      <c r="D324" s="633"/>
    </row>
    <row r="325" spans="1:4" ht="12.75">
      <c r="A325" s="1263"/>
      <c r="B325" s="1279" t="s">
        <v>7639</v>
      </c>
      <c r="C325" s="630"/>
      <c r="D325" s="633"/>
    </row>
    <row r="326" spans="1:4" ht="12.75">
      <c r="A326" s="1263"/>
      <c r="B326" s="1279" t="s">
        <v>7644</v>
      </c>
      <c r="C326" s="630"/>
      <c r="D326" s="633"/>
    </row>
    <row r="327" spans="1:4" ht="12.75">
      <c r="A327" s="1263"/>
      <c r="B327" s="1279" t="s">
        <v>8299</v>
      </c>
      <c r="C327" s="630"/>
      <c r="D327" s="633"/>
    </row>
    <row r="328" spans="1:4">
      <c r="A328" s="1263"/>
      <c r="B328" s="648" t="s">
        <v>7646</v>
      </c>
      <c r="C328" s="630"/>
      <c r="D328" s="633"/>
    </row>
    <row r="329" spans="1:4" ht="12.75">
      <c r="A329" s="1263" t="s">
        <v>7651</v>
      </c>
      <c r="B329" s="1279" t="s">
        <v>8298</v>
      </c>
      <c r="C329" s="630"/>
      <c r="D329" s="633"/>
    </row>
    <row r="330" spans="1:4" ht="25.5">
      <c r="A330" s="1263" t="s">
        <v>7658</v>
      </c>
      <c r="B330" s="1279" t="s">
        <v>7662</v>
      </c>
      <c r="C330" s="630"/>
      <c r="D330" s="633"/>
    </row>
    <row r="331" spans="1:4" ht="25.5">
      <c r="A331" s="1263"/>
      <c r="B331" s="1279" t="s">
        <v>7661</v>
      </c>
      <c r="C331" s="630"/>
      <c r="D331" s="633"/>
    </row>
    <row r="332" spans="1:4" ht="25.5">
      <c r="A332" s="1263"/>
      <c r="B332" s="1279" t="s">
        <v>7663</v>
      </c>
      <c r="C332" s="630"/>
      <c r="D332" s="633"/>
    </row>
    <row r="333" spans="1:4" ht="12.75">
      <c r="A333" s="1263"/>
      <c r="B333" s="1279" t="s">
        <v>7660</v>
      </c>
      <c r="C333" s="630"/>
      <c r="D333" s="633"/>
    </row>
    <row r="334" spans="1:4" ht="12.75">
      <c r="A334" s="1263"/>
      <c r="B334" s="1279" t="s">
        <v>7659</v>
      </c>
      <c r="C334" s="630"/>
      <c r="D334" s="633"/>
    </row>
    <row r="335" spans="1:4" ht="25.5">
      <c r="A335" s="1263" t="s">
        <v>7664</v>
      </c>
      <c r="B335" s="1279" t="s">
        <v>7669</v>
      </c>
      <c r="C335" s="630"/>
      <c r="D335" s="633"/>
    </row>
    <row r="336" spans="1:4" ht="12.75">
      <c r="A336" s="1263"/>
      <c r="B336" s="1279" t="s">
        <v>7666</v>
      </c>
      <c r="C336" s="630"/>
      <c r="D336" s="633"/>
    </row>
    <row r="337" spans="1:25" ht="12.75">
      <c r="A337" s="1263"/>
      <c r="B337" s="1279" t="s">
        <v>7667</v>
      </c>
      <c r="C337" s="630"/>
      <c r="D337" s="633"/>
    </row>
    <row r="338" spans="1:25" ht="12.75">
      <c r="A338" s="1263"/>
      <c r="B338" s="1279" t="s">
        <v>7671</v>
      </c>
      <c r="C338" s="630"/>
      <c r="D338" s="633"/>
    </row>
    <row r="339" spans="1:25" ht="25.5">
      <c r="A339" s="1263"/>
      <c r="B339" s="1279" t="s">
        <v>7665</v>
      </c>
      <c r="C339" s="630"/>
      <c r="D339" s="633"/>
    </row>
    <row r="340" spans="1:25" ht="25.5">
      <c r="A340" s="1263"/>
      <c r="B340" s="1279" t="s">
        <v>7668</v>
      </c>
      <c r="C340" s="630"/>
      <c r="D340" s="633"/>
    </row>
    <row r="341" spans="1:25" ht="12.75">
      <c r="A341" s="1263"/>
      <c r="B341" s="1279" t="s">
        <v>7670</v>
      </c>
      <c r="C341" s="630"/>
      <c r="D341" s="633"/>
    </row>
    <row r="342" spans="1:25" ht="25.5">
      <c r="A342" s="1263" t="s">
        <v>7672</v>
      </c>
      <c r="B342" s="1279" t="s">
        <v>7673</v>
      </c>
      <c r="C342" s="630"/>
      <c r="D342" s="633"/>
    </row>
    <row r="343" spans="1:25" ht="25.5">
      <c r="A343" s="1263" t="s">
        <v>7678</v>
      </c>
      <c r="B343" s="1279" t="s">
        <v>7707</v>
      </c>
      <c r="C343" s="630"/>
      <c r="D343" s="633"/>
    </row>
    <row r="344" spans="1:25" ht="12.75">
      <c r="A344" s="1263"/>
      <c r="B344" s="1279" t="s">
        <v>7684</v>
      </c>
      <c r="C344" s="631" t="s">
        <v>14104</v>
      </c>
      <c r="D344" s="633"/>
    </row>
    <row r="345" spans="1:25" ht="12.75">
      <c r="A345" s="1263"/>
      <c r="B345" s="1279" t="s">
        <v>7701</v>
      </c>
      <c r="C345" s="630"/>
      <c r="D345" s="633"/>
    </row>
    <row r="346" spans="1:25" ht="12.75">
      <c r="A346" s="1263"/>
      <c r="B346" s="1279" t="s">
        <v>7682</v>
      </c>
      <c r="C346" s="1280"/>
      <c r="D346" s="642"/>
      <c r="E346" s="46"/>
      <c r="F346" s="46"/>
      <c r="G346" s="46"/>
      <c r="I346" s="46"/>
      <c r="K346" s="1277"/>
      <c r="M346" s="1277"/>
      <c r="O346" s="1277"/>
      <c r="Q346" s="1277"/>
      <c r="S346" s="1277"/>
      <c r="U346" s="1277"/>
      <c r="W346" s="1277"/>
      <c r="Y346" s="1277"/>
    </row>
    <row r="347" spans="1:25" ht="12.75">
      <c r="A347" s="1263"/>
      <c r="B347" s="1279" t="s">
        <v>8302</v>
      </c>
      <c r="C347" s="630"/>
      <c r="D347" s="633"/>
    </row>
    <row r="348" spans="1:25" ht="12.75">
      <c r="A348" s="1263"/>
      <c r="B348" s="1279" t="s">
        <v>7698</v>
      </c>
      <c r="C348" s="630"/>
      <c r="D348" s="633"/>
    </row>
    <row r="349" spans="1:25" ht="12.75">
      <c r="A349" s="1263"/>
      <c r="B349" s="1279" t="s">
        <v>8303</v>
      </c>
      <c r="C349" s="630"/>
      <c r="D349" s="633"/>
    </row>
    <row r="350" spans="1:25" ht="25.5">
      <c r="A350" s="1263"/>
      <c r="B350" s="1279" t="s">
        <v>7692</v>
      </c>
      <c r="C350" s="630"/>
      <c r="D350" s="633"/>
    </row>
    <row r="351" spans="1:25" ht="12.75">
      <c r="A351" s="1263"/>
      <c r="B351" s="1279" t="s">
        <v>7686</v>
      </c>
      <c r="C351" s="630"/>
      <c r="D351" s="633"/>
    </row>
    <row r="352" spans="1:25" ht="12.75">
      <c r="A352" s="1263"/>
      <c r="B352" s="1279" t="s">
        <v>7703</v>
      </c>
      <c r="C352" s="630"/>
      <c r="D352" s="633"/>
    </row>
    <row r="353" spans="1:25" ht="12.75">
      <c r="A353" s="1263"/>
      <c r="B353" s="1279" t="s">
        <v>7679</v>
      </c>
      <c r="C353" s="630"/>
      <c r="D353" s="633"/>
    </row>
    <row r="354" spans="1:25" ht="12.75">
      <c r="A354" s="1263"/>
      <c r="B354" s="1279" t="s">
        <v>7714</v>
      </c>
      <c r="C354" s="630"/>
      <c r="D354" s="633"/>
    </row>
    <row r="355" spans="1:25" ht="25.5">
      <c r="A355" s="1263"/>
      <c r="B355" s="1279" t="s">
        <v>7708</v>
      </c>
      <c r="C355" s="630"/>
      <c r="D355" s="633"/>
    </row>
    <row r="356" spans="1:25" ht="12.75">
      <c r="A356" s="1263"/>
      <c r="B356" s="1279" t="s">
        <v>7710</v>
      </c>
      <c r="C356" s="630"/>
      <c r="D356" s="633"/>
    </row>
    <row r="357" spans="1:25" ht="12.75">
      <c r="A357" s="1263"/>
      <c r="B357" s="1279" t="s">
        <v>7713</v>
      </c>
      <c r="C357" s="630"/>
      <c r="D357" s="633"/>
    </row>
    <row r="358" spans="1:25" ht="12.75">
      <c r="A358" s="1263"/>
      <c r="B358" s="1279" t="s">
        <v>7696</v>
      </c>
      <c r="C358" s="630"/>
      <c r="D358" s="633"/>
    </row>
    <row r="359" spans="1:25" ht="12.75">
      <c r="A359" s="1263"/>
      <c r="B359" s="1279" t="s">
        <v>7711</v>
      </c>
      <c r="C359" s="630"/>
      <c r="D359" s="633"/>
    </row>
    <row r="360" spans="1:25" ht="12.75">
      <c r="A360" s="1263" t="s">
        <v>6388</v>
      </c>
      <c r="B360" s="1279" t="s">
        <v>7716</v>
      </c>
      <c r="C360" s="630"/>
      <c r="D360" s="633"/>
    </row>
    <row r="361" spans="1:25" ht="12.75">
      <c r="A361" s="1263"/>
      <c r="B361" s="1279" t="s">
        <v>7719</v>
      </c>
      <c r="C361" s="630"/>
      <c r="D361" s="633"/>
    </row>
    <row r="362" spans="1:25" ht="12.75">
      <c r="A362" s="1263" t="s">
        <v>6388</v>
      </c>
      <c r="B362" s="1279" t="s">
        <v>7715</v>
      </c>
      <c r="C362" s="1280"/>
      <c r="D362" s="642"/>
      <c r="E362" s="46"/>
      <c r="F362" s="46"/>
      <c r="G362" s="46"/>
      <c r="H362" s="46"/>
      <c r="I362" s="46"/>
      <c r="K362" s="799"/>
      <c r="L362" s="46"/>
      <c r="M362" s="1277"/>
      <c r="O362" s="1277"/>
      <c r="Q362" s="1277"/>
      <c r="S362" s="1277"/>
      <c r="U362" s="1277"/>
      <c r="W362" s="1277"/>
      <c r="Y362" s="1277"/>
    </row>
    <row r="363" spans="1:25" ht="12.75">
      <c r="A363" s="1263"/>
      <c r="B363" s="1279" t="s">
        <v>7717</v>
      </c>
      <c r="C363" s="630"/>
      <c r="D363" s="633"/>
    </row>
    <row r="364" spans="1:25" ht="25.5">
      <c r="A364" s="1263"/>
      <c r="B364" s="1279" t="s">
        <v>7718</v>
      </c>
      <c r="C364" s="630"/>
      <c r="D364" s="633"/>
    </row>
    <row r="365" spans="1:25" ht="12.75">
      <c r="A365" s="1263" t="s">
        <v>7721</v>
      </c>
      <c r="B365" s="1279" t="s">
        <v>6550</v>
      </c>
      <c r="C365" s="630"/>
      <c r="D365" s="633"/>
    </row>
    <row r="366" spans="1:25" ht="25.5">
      <c r="A366" s="1263"/>
      <c r="B366" s="1279" t="s">
        <v>7776</v>
      </c>
      <c r="C366" s="630"/>
      <c r="D366" s="633"/>
    </row>
    <row r="367" spans="1:25" ht="25.5">
      <c r="A367" s="1263"/>
      <c r="B367" s="1279" t="s">
        <v>7796</v>
      </c>
      <c r="C367" s="630"/>
      <c r="D367" s="633"/>
    </row>
    <row r="368" spans="1:25" ht="12.75">
      <c r="A368" s="1263"/>
      <c r="B368" s="1279" t="s">
        <v>7751</v>
      </c>
      <c r="C368" s="630"/>
      <c r="D368" s="633"/>
    </row>
    <row r="369" spans="1:4" ht="12.75">
      <c r="A369" s="1263"/>
      <c r="B369" s="1279" t="s">
        <v>7729</v>
      </c>
      <c r="C369" s="630"/>
      <c r="D369" s="633"/>
    </row>
    <row r="370" spans="1:4" ht="12.75">
      <c r="A370" s="1263"/>
      <c r="B370" s="1279" t="s">
        <v>7726</v>
      </c>
      <c r="C370" s="630"/>
      <c r="D370" s="633"/>
    </row>
    <row r="371" spans="1:4" ht="12.75">
      <c r="A371" s="1263"/>
      <c r="B371" s="1279" t="s">
        <v>9948</v>
      </c>
      <c r="C371" s="630"/>
      <c r="D371" s="633"/>
    </row>
    <row r="372" spans="1:4" ht="12.75">
      <c r="A372" s="1263"/>
      <c r="B372" s="1279" t="s">
        <v>7756</v>
      </c>
      <c r="C372" s="630"/>
      <c r="D372" s="633"/>
    </row>
    <row r="373" spans="1:4" ht="12.75">
      <c r="A373" s="1263"/>
      <c r="B373" s="1279" t="s">
        <v>7752</v>
      </c>
      <c r="C373" s="630"/>
      <c r="D373" s="633"/>
    </row>
    <row r="374" spans="1:4" ht="12.75">
      <c r="A374" s="1263"/>
      <c r="B374" s="1279" t="s">
        <v>7773</v>
      </c>
      <c r="C374" s="630"/>
      <c r="D374" s="633"/>
    </row>
    <row r="375" spans="1:4" ht="12.75">
      <c r="A375" s="1263"/>
      <c r="B375" s="1279" t="s">
        <v>7747</v>
      </c>
      <c r="C375" s="630"/>
      <c r="D375" s="633"/>
    </row>
    <row r="376" spans="1:4" ht="25.5">
      <c r="A376" s="1263"/>
      <c r="B376" s="1279" t="s">
        <v>7783</v>
      </c>
      <c r="C376" s="630"/>
      <c r="D376" s="633"/>
    </row>
    <row r="377" spans="1:4" ht="12.75">
      <c r="A377" s="1263"/>
      <c r="B377" s="1279" t="s">
        <v>7746</v>
      </c>
      <c r="C377" s="630"/>
      <c r="D377" s="633"/>
    </row>
    <row r="378" spans="1:4" ht="12.75">
      <c r="A378" s="1263"/>
      <c r="B378" s="1279" t="s">
        <v>7750</v>
      </c>
      <c r="C378" s="630"/>
      <c r="D378" s="633"/>
    </row>
    <row r="379" spans="1:4" ht="12.75">
      <c r="A379" s="1263"/>
      <c r="B379" s="1279" t="s">
        <v>7763</v>
      </c>
      <c r="C379" s="630"/>
      <c r="D379" s="633"/>
    </row>
    <row r="380" spans="1:4" ht="12.75">
      <c r="A380" s="1263"/>
      <c r="B380" s="1279" t="s">
        <v>7730</v>
      </c>
      <c r="C380" s="630"/>
      <c r="D380" s="633"/>
    </row>
    <row r="381" spans="1:4" ht="25.5">
      <c r="A381" s="1263"/>
      <c r="B381" s="1279" t="s">
        <v>7778</v>
      </c>
      <c r="C381" s="630"/>
      <c r="D381" s="633"/>
    </row>
    <row r="382" spans="1:4" ht="12.75">
      <c r="A382" s="1263"/>
      <c r="B382" s="1279" t="s">
        <v>7766</v>
      </c>
      <c r="C382" s="630"/>
      <c r="D382" s="633"/>
    </row>
    <row r="383" spans="1:4" ht="25.5">
      <c r="A383" s="1263"/>
      <c r="B383" s="1279" t="s">
        <v>7736</v>
      </c>
      <c r="C383" s="630"/>
      <c r="D383" s="633"/>
    </row>
    <row r="384" spans="1:4" ht="25.5">
      <c r="A384" s="1263"/>
      <c r="B384" s="1279" t="s">
        <v>7745</v>
      </c>
      <c r="C384" s="630"/>
      <c r="D384" s="633"/>
    </row>
    <row r="385" spans="1:4" ht="12.75">
      <c r="A385" s="1263"/>
      <c r="B385" s="1279" t="s">
        <v>7753</v>
      </c>
      <c r="C385" s="630"/>
      <c r="D385" s="633"/>
    </row>
    <row r="386" spans="1:4" ht="12.75">
      <c r="A386" s="1263"/>
      <c r="B386" s="1279" t="s">
        <v>7496</v>
      </c>
      <c r="C386" s="630"/>
      <c r="D386" s="633"/>
    </row>
    <row r="387" spans="1:4" ht="25.5">
      <c r="A387" s="1263"/>
      <c r="B387" s="1279" t="s">
        <v>7740</v>
      </c>
      <c r="C387" s="630"/>
      <c r="D387" s="633"/>
    </row>
    <row r="388" spans="1:4" ht="12.75">
      <c r="A388" s="1263"/>
      <c r="B388" s="1279" t="s">
        <v>7728</v>
      </c>
      <c r="C388" s="630"/>
      <c r="D388" s="633"/>
    </row>
    <row r="389" spans="1:4" ht="12.75">
      <c r="A389" s="1263"/>
      <c r="B389" s="1279" t="s">
        <v>7722</v>
      </c>
      <c r="C389" s="630"/>
      <c r="D389" s="633"/>
    </row>
    <row r="390" spans="1:4" ht="25.5">
      <c r="A390" s="1263"/>
      <c r="B390" s="1279" t="s">
        <v>7798</v>
      </c>
      <c r="C390" s="630"/>
      <c r="D390" s="633"/>
    </row>
    <row r="391" spans="1:4" ht="12.75">
      <c r="A391" s="1263"/>
      <c r="B391" s="1279" t="s">
        <v>7734</v>
      </c>
      <c r="C391" s="630"/>
      <c r="D391" s="633"/>
    </row>
    <row r="392" spans="1:4" ht="25.5">
      <c r="A392" s="1263"/>
      <c r="B392" s="1279" t="s">
        <v>7738</v>
      </c>
      <c r="C392" s="630"/>
      <c r="D392" s="633"/>
    </row>
    <row r="393" spans="1:4" ht="12.75">
      <c r="A393" s="1263"/>
      <c r="B393" s="1279" t="s">
        <v>7762</v>
      </c>
      <c r="C393" s="630"/>
      <c r="D393" s="633"/>
    </row>
    <row r="394" spans="1:4" ht="12.75">
      <c r="A394" s="1263"/>
      <c r="B394" s="1279" t="s">
        <v>7775</v>
      </c>
      <c r="C394" s="630"/>
      <c r="D394" s="633"/>
    </row>
    <row r="395" spans="1:4" ht="25.5">
      <c r="A395" s="1263"/>
      <c r="B395" s="1279" t="s">
        <v>7757</v>
      </c>
      <c r="C395" s="630"/>
      <c r="D395" s="633"/>
    </row>
    <row r="396" spans="1:4" ht="12.75">
      <c r="A396" s="1263"/>
      <c r="B396" s="1279" t="s">
        <v>8311</v>
      </c>
      <c r="C396" s="630"/>
      <c r="D396" s="633"/>
    </row>
    <row r="397" spans="1:4" ht="12.75">
      <c r="A397" s="1263"/>
      <c r="B397" s="1279" t="s">
        <v>8313</v>
      </c>
      <c r="C397" s="630"/>
      <c r="D397" s="633"/>
    </row>
    <row r="398" spans="1:4" ht="12.75">
      <c r="A398" s="1263"/>
      <c r="B398" s="1279" t="s">
        <v>8314</v>
      </c>
      <c r="C398" s="630"/>
      <c r="D398" s="633"/>
    </row>
    <row r="399" spans="1:4" ht="12.75">
      <c r="A399" s="1263"/>
      <c r="B399" s="1279" t="s">
        <v>7772</v>
      </c>
      <c r="C399" s="630"/>
      <c r="D399" s="633"/>
    </row>
    <row r="400" spans="1:4" ht="12.75">
      <c r="A400" s="1263"/>
      <c r="B400" s="1279" t="s">
        <v>8226</v>
      </c>
      <c r="C400" s="630"/>
      <c r="D400" s="633"/>
    </row>
    <row r="401" spans="1:4" ht="12.75">
      <c r="A401" s="1263"/>
      <c r="B401" s="1279" t="s">
        <v>7743</v>
      </c>
      <c r="C401" s="630"/>
      <c r="D401" s="633"/>
    </row>
    <row r="402" spans="1:4" ht="25.5">
      <c r="A402" s="1263"/>
      <c r="B402" s="1279" t="s">
        <v>7793</v>
      </c>
      <c r="C402" s="630"/>
      <c r="D402" s="633"/>
    </row>
    <row r="403" spans="1:4" ht="25.5">
      <c r="A403" s="1263"/>
      <c r="B403" s="1279" t="s">
        <v>7733</v>
      </c>
      <c r="C403" s="630"/>
      <c r="D403" s="633"/>
    </row>
    <row r="404" spans="1:4" ht="12.75">
      <c r="A404" s="1263" t="s">
        <v>7799</v>
      </c>
      <c r="B404" s="1279" t="s">
        <v>7818</v>
      </c>
      <c r="C404" s="630"/>
      <c r="D404" s="633"/>
    </row>
    <row r="405" spans="1:4" ht="12.75">
      <c r="A405" s="1263"/>
      <c r="B405" s="1279" t="s">
        <v>7800</v>
      </c>
      <c r="C405" s="630"/>
      <c r="D405" s="633"/>
    </row>
    <row r="406" spans="1:4" ht="12.75">
      <c r="A406" s="1263"/>
      <c r="B406" s="1279" t="s">
        <v>7802</v>
      </c>
      <c r="C406" s="630"/>
      <c r="D406" s="633"/>
    </row>
    <row r="407" spans="1:4" ht="12.75">
      <c r="A407" s="1263"/>
      <c r="B407" s="1279" t="s">
        <v>7800</v>
      </c>
      <c r="C407" s="630"/>
      <c r="D407" s="633"/>
    </row>
    <row r="408" spans="1:4" ht="12.75">
      <c r="A408" s="1263"/>
      <c r="B408" s="1281" t="s">
        <v>14105</v>
      </c>
      <c r="C408" s="630"/>
      <c r="D408" s="633"/>
    </row>
    <row r="409" spans="1:4" ht="12.75">
      <c r="A409" s="1263"/>
      <c r="B409" s="1279" t="s">
        <v>7807</v>
      </c>
      <c r="C409" s="630"/>
      <c r="D409" s="633"/>
    </row>
    <row r="410" spans="1:4" ht="12.75">
      <c r="A410" s="1263"/>
      <c r="B410" s="1279" t="s">
        <v>7809</v>
      </c>
      <c r="C410" s="630"/>
      <c r="D410" s="633"/>
    </row>
    <row r="411" spans="1:4" ht="12.75">
      <c r="A411" s="1263"/>
      <c r="B411" s="1279" t="s">
        <v>7824</v>
      </c>
      <c r="C411" s="630"/>
      <c r="D411" s="633"/>
    </row>
    <row r="412" spans="1:4" ht="12.75">
      <c r="A412" s="1263"/>
      <c r="B412" s="1279" t="s">
        <v>7816</v>
      </c>
      <c r="C412" s="630"/>
      <c r="D412" s="633"/>
    </row>
    <row r="413" spans="1:4" ht="12.75">
      <c r="A413" s="1263"/>
      <c r="B413" s="1279" t="s">
        <v>7831</v>
      </c>
      <c r="C413" s="630"/>
      <c r="D413" s="633"/>
    </row>
    <row r="414" spans="1:4" ht="12.75">
      <c r="A414" s="1263"/>
      <c r="B414" s="1279" t="s">
        <v>7810</v>
      </c>
      <c r="C414" s="630"/>
      <c r="D414" s="633"/>
    </row>
    <row r="415" spans="1:4" ht="25.5">
      <c r="A415" s="1263"/>
      <c r="B415" s="1281" t="s">
        <v>11794</v>
      </c>
      <c r="C415" s="630"/>
      <c r="D415" s="633"/>
    </row>
    <row r="416" spans="1:4">
      <c r="A416" s="1263"/>
      <c r="B416" s="648" t="s">
        <v>14106</v>
      </c>
      <c r="C416" s="630"/>
      <c r="D416" s="633"/>
    </row>
    <row r="417" spans="1:4" ht="25.5">
      <c r="A417" s="1263"/>
      <c r="B417" s="1279" t="s">
        <v>7804</v>
      </c>
      <c r="C417" s="630"/>
      <c r="D417" s="633"/>
    </row>
    <row r="418" spans="1:4" ht="12.75">
      <c r="A418" s="1263"/>
      <c r="B418" s="1279" t="s">
        <v>7817</v>
      </c>
      <c r="C418" s="630"/>
      <c r="D418" s="633"/>
    </row>
    <row r="419" spans="1:4" ht="12.75">
      <c r="A419" s="1263"/>
      <c r="B419" s="1279" t="s">
        <v>7822</v>
      </c>
      <c r="C419" s="630"/>
      <c r="D419" s="633"/>
    </row>
    <row r="420" spans="1:4" ht="25.5">
      <c r="A420" s="1263"/>
      <c r="B420" s="1279" t="s">
        <v>7820</v>
      </c>
      <c r="C420" s="630"/>
      <c r="D420" s="633"/>
    </row>
    <row r="421" spans="1:4" ht="12.75">
      <c r="A421" s="1263"/>
      <c r="B421" s="1279" t="s">
        <v>7829</v>
      </c>
      <c r="C421" s="630"/>
      <c r="D421" s="633"/>
    </row>
    <row r="422" spans="1:4" ht="25.5">
      <c r="A422" s="1263" t="s">
        <v>7832</v>
      </c>
      <c r="B422" s="1279" t="s">
        <v>7848</v>
      </c>
      <c r="C422" s="630"/>
      <c r="D422" s="633"/>
    </row>
    <row r="423" spans="1:4" ht="25.5">
      <c r="A423" s="1263"/>
      <c r="B423" s="1279" t="s">
        <v>7851</v>
      </c>
      <c r="C423" s="630"/>
      <c r="D423" s="633"/>
    </row>
    <row r="424" spans="1:4" ht="25.5">
      <c r="A424" s="1263"/>
      <c r="B424" s="1279" t="s">
        <v>8322</v>
      </c>
      <c r="C424" s="630"/>
      <c r="D424" s="633"/>
    </row>
    <row r="425" spans="1:4" ht="12.75">
      <c r="A425" s="1263"/>
      <c r="B425" s="1279" t="s">
        <v>8323</v>
      </c>
      <c r="C425" s="630"/>
      <c r="D425" s="633"/>
    </row>
    <row r="426" spans="1:4" ht="12.75">
      <c r="A426" s="1263"/>
      <c r="B426" s="1279" t="s">
        <v>7833</v>
      </c>
      <c r="C426" s="630"/>
      <c r="D426" s="633"/>
    </row>
    <row r="427" spans="1:4" ht="12.75">
      <c r="A427" s="1263"/>
      <c r="B427" s="1279" t="s">
        <v>7847</v>
      </c>
      <c r="C427" s="630"/>
      <c r="D427" s="633"/>
    </row>
    <row r="428" spans="1:4" ht="12.75">
      <c r="A428" s="1263" t="s">
        <v>7852</v>
      </c>
      <c r="B428" s="1279" t="s">
        <v>7885</v>
      </c>
      <c r="C428" s="630"/>
      <c r="D428" s="633"/>
    </row>
    <row r="429" spans="1:4" ht="12.75">
      <c r="A429" s="1263"/>
      <c r="B429" s="1279" t="s">
        <v>7876</v>
      </c>
      <c r="C429" s="630"/>
      <c r="D429" s="633"/>
    </row>
    <row r="430" spans="1:4" ht="12.75">
      <c r="A430" s="1263"/>
      <c r="B430" s="1279" t="s">
        <v>7868</v>
      </c>
      <c r="C430" s="630"/>
      <c r="D430" s="633"/>
    </row>
    <row r="431" spans="1:4" ht="12.75">
      <c r="A431" s="1263"/>
      <c r="B431" s="1279" t="s">
        <v>7879</v>
      </c>
      <c r="C431" s="630"/>
      <c r="D431" s="633"/>
    </row>
    <row r="432" spans="1:4" ht="12.75">
      <c r="A432" s="1263"/>
      <c r="B432" s="1279" t="s">
        <v>7853</v>
      </c>
      <c r="C432" s="630"/>
      <c r="D432" s="633"/>
    </row>
    <row r="433" spans="1:4" ht="12.75">
      <c r="A433" s="1263"/>
      <c r="B433" s="1279" t="s">
        <v>7899</v>
      </c>
      <c r="C433" s="630"/>
      <c r="D433" s="633"/>
    </row>
    <row r="434" spans="1:4" ht="12.75">
      <c r="A434" s="1263"/>
      <c r="B434" s="1279" t="s">
        <v>7873</v>
      </c>
      <c r="C434" s="630"/>
      <c r="D434" s="633"/>
    </row>
    <row r="435" spans="1:4" ht="12.75">
      <c r="A435" s="1263"/>
      <c r="B435" s="1279" t="s">
        <v>7865</v>
      </c>
      <c r="C435" s="630"/>
      <c r="D435" s="633"/>
    </row>
    <row r="436" spans="1:4" ht="25.5">
      <c r="A436" s="1263"/>
      <c r="B436" s="1279" t="s">
        <v>7877</v>
      </c>
      <c r="C436" s="630"/>
      <c r="D436" s="633"/>
    </row>
    <row r="437" spans="1:4" ht="12.75">
      <c r="A437" s="1263"/>
      <c r="B437" s="1279" t="s">
        <v>7870</v>
      </c>
      <c r="C437" s="630"/>
      <c r="D437" s="633"/>
    </row>
    <row r="438" spans="1:4" ht="25.5">
      <c r="A438" s="1263"/>
      <c r="B438" s="1279" t="s">
        <v>7895</v>
      </c>
      <c r="C438" s="630"/>
      <c r="D438" s="633"/>
    </row>
    <row r="439" spans="1:4" ht="12.75">
      <c r="A439" s="1263"/>
      <c r="B439" s="1279" t="s">
        <v>7887</v>
      </c>
      <c r="C439" s="630"/>
      <c r="D439" s="633"/>
    </row>
    <row r="440" spans="1:4" ht="25.5">
      <c r="A440" s="1263"/>
      <c r="B440" s="1279" t="s">
        <v>7894</v>
      </c>
      <c r="C440" s="630"/>
      <c r="D440" s="633"/>
    </row>
    <row r="441" spans="1:4" ht="12.75">
      <c r="A441" s="1263"/>
      <c r="B441" s="1279" t="s">
        <v>7872</v>
      </c>
      <c r="C441" s="630"/>
      <c r="D441" s="633"/>
    </row>
    <row r="442" spans="1:4" ht="12.75">
      <c r="A442" s="1263"/>
      <c r="B442" s="1279" t="s">
        <v>7880</v>
      </c>
      <c r="C442" s="630"/>
      <c r="D442" s="633"/>
    </row>
    <row r="443" spans="1:4" ht="12.75">
      <c r="A443" s="1263"/>
      <c r="B443" s="1279" t="s">
        <v>6962</v>
      </c>
      <c r="C443" s="630"/>
      <c r="D443" s="633"/>
    </row>
    <row r="444" spans="1:4" ht="12.75">
      <c r="A444" s="1263"/>
      <c r="B444" s="1279" t="s">
        <v>7888</v>
      </c>
      <c r="C444" s="630"/>
      <c r="D444" s="633"/>
    </row>
    <row r="445" spans="1:4" ht="12.75">
      <c r="A445" s="1263"/>
      <c r="B445" s="1279" t="s">
        <v>7855</v>
      </c>
      <c r="C445" s="630"/>
      <c r="D445" s="633"/>
    </row>
    <row r="446" spans="1:4" ht="25.5">
      <c r="A446" s="1263"/>
      <c r="B446" s="1279" t="s">
        <v>7859</v>
      </c>
      <c r="C446" s="630"/>
      <c r="D446" s="633"/>
    </row>
    <row r="447" spans="1:4" ht="12.75">
      <c r="A447" s="1263"/>
      <c r="B447" s="1279" t="s">
        <v>7857</v>
      </c>
      <c r="C447" s="630"/>
      <c r="D447" s="633"/>
    </row>
    <row r="448" spans="1:4" ht="12.75">
      <c r="A448" s="1263"/>
      <c r="B448" s="1279" t="s">
        <v>7863</v>
      </c>
      <c r="C448" s="630"/>
      <c r="D448" s="633"/>
    </row>
    <row r="449" spans="1:25" ht="12.75">
      <c r="A449" s="1263"/>
      <c r="B449" s="1279" t="s">
        <v>7886</v>
      </c>
      <c r="C449" s="630"/>
      <c r="D449" s="633"/>
    </row>
    <row r="450" spans="1:25" ht="12.75">
      <c r="A450" s="1263" t="s">
        <v>7852</v>
      </c>
      <c r="B450" s="1279" t="s">
        <v>6043</v>
      </c>
      <c r="C450" s="1280"/>
      <c r="D450" s="630"/>
      <c r="E450" s="1277"/>
      <c r="F450" s="1282"/>
      <c r="G450" s="1282"/>
      <c r="I450" s="1277"/>
      <c r="K450" s="1277"/>
      <c r="M450" s="1277"/>
      <c r="O450" s="1277"/>
      <c r="Q450" s="1277"/>
      <c r="S450" s="1277"/>
      <c r="U450" s="1277"/>
      <c r="W450" s="1277"/>
      <c r="Y450" s="1277"/>
    </row>
    <row r="451" spans="1:25" ht="12.75">
      <c r="A451" s="1263"/>
      <c r="B451" s="1279" t="s">
        <v>7898</v>
      </c>
      <c r="C451" s="630"/>
      <c r="D451" s="633"/>
    </row>
    <row r="452" spans="1:25" ht="12.75">
      <c r="A452" s="1263"/>
      <c r="B452" s="1279" t="s">
        <v>7896</v>
      </c>
      <c r="C452" s="630"/>
      <c r="D452" s="633"/>
    </row>
    <row r="453" spans="1:25" ht="12.75">
      <c r="A453" s="1263"/>
      <c r="B453" s="1279" t="s">
        <v>7890</v>
      </c>
      <c r="C453" s="630"/>
      <c r="D453" s="633"/>
    </row>
    <row r="454" spans="1:25" ht="25.5">
      <c r="A454" s="1263"/>
      <c r="B454" s="1279" t="s">
        <v>7861</v>
      </c>
      <c r="C454" s="630"/>
      <c r="D454" s="633"/>
    </row>
    <row r="455" spans="1:25" ht="12.75">
      <c r="A455" s="1263"/>
      <c r="B455" s="1279" t="s">
        <v>7883</v>
      </c>
      <c r="C455" s="630"/>
      <c r="D455" s="633"/>
    </row>
    <row r="456" spans="1:25" ht="12.75">
      <c r="A456" s="1263" t="s">
        <v>7852</v>
      </c>
      <c r="B456" s="1279" t="s">
        <v>7867</v>
      </c>
      <c r="C456" s="1280"/>
      <c r="D456" s="630"/>
      <c r="E456" s="1277"/>
      <c r="F456" s="1282"/>
      <c r="G456" s="1282"/>
      <c r="H456" s="46"/>
      <c r="I456" s="1277"/>
      <c r="K456" s="1277"/>
      <c r="M456" s="1277"/>
      <c r="O456" s="1277"/>
      <c r="Q456" s="1277"/>
      <c r="S456" s="1277"/>
      <c r="U456" s="1277"/>
      <c r="W456" s="1277"/>
      <c r="Y456" s="1277"/>
    </row>
    <row r="457" spans="1:25" ht="12.75">
      <c r="A457" s="1263"/>
      <c r="B457" s="1279" t="s">
        <v>7884</v>
      </c>
      <c r="C457" s="630"/>
      <c r="D457" s="633"/>
    </row>
    <row r="458" spans="1:25" ht="12.75">
      <c r="A458" s="1263"/>
      <c r="B458" s="1279" t="s">
        <v>7889</v>
      </c>
      <c r="C458" s="630"/>
      <c r="D458" s="633"/>
    </row>
    <row r="459" spans="1:25" ht="12.75">
      <c r="A459" s="1263"/>
      <c r="B459" s="1279" t="s">
        <v>7893</v>
      </c>
      <c r="C459" s="630"/>
      <c r="D459" s="633"/>
    </row>
    <row r="460" spans="1:25" ht="12.75">
      <c r="A460" s="1263"/>
      <c r="B460" s="1279" t="s">
        <v>7854</v>
      </c>
      <c r="C460" s="630"/>
      <c r="D460" s="633"/>
    </row>
    <row r="461" spans="1:25" ht="12.75">
      <c r="A461" s="1263"/>
      <c r="B461" s="1279" t="s">
        <v>7874</v>
      </c>
      <c r="C461" s="630"/>
      <c r="D461" s="633"/>
    </row>
    <row r="462" spans="1:25" ht="12.75">
      <c r="A462" s="1263"/>
      <c r="B462" s="1279" t="s">
        <v>7901</v>
      </c>
      <c r="C462" s="630"/>
      <c r="D462" s="633"/>
    </row>
    <row r="463" spans="1:25" ht="25.5">
      <c r="A463" s="1263"/>
      <c r="B463" s="1279" t="s">
        <v>7881</v>
      </c>
      <c r="C463" s="630"/>
      <c r="D463" s="633"/>
    </row>
    <row r="464" spans="1:25" ht="12.75">
      <c r="A464" s="1263"/>
      <c r="B464" s="1279" t="s">
        <v>7882</v>
      </c>
      <c r="C464" s="630"/>
      <c r="D464" s="633"/>
    </row>
    <row r="465" spans="1:4" ht="25.5">
      <c r="A465" s="1263" t="s">
        <v>7902</v>
      </c>
      <c r="B465" s="1279" t="s">
        <v>7909</v>
      </c>
      <c r="C465" s="630"/>
      <c r="D465" s="633"/>
    </row>
    <row r="466" spans="1:4" ht="25.5">
      <c r="A466" s="1263"/>
      <c r="B466" s="1279" t="s">
        <v>7911</v>
      </c>
      <c r="C466" s="630"/>
      <c r="D466" s="633"/>
    </row>
    <row r="467" spans="1:4" ht="25.5">
      <c r="A467" s="1263"/>
      <c r="B467" s="1279" t="s">
        <v>7910</v>
      </c>
      <c r="C467" s="630"/>
      <c r="D467" s="633"/>
    </row>
    <row r="468" spans="1:4" ht="25.5">
      <c r="A468" s="1263"/>
      <c r="B468" s="1279" t="s">
        <v>7907</v>
      </c>
      <c r="C468" s="630"/>
      <c r="D468" s="633"/>
    </row>
    <row r="469" spans="1:4" ht="25.5">
      <c r="A469" s="1263"/>
      <c r="B469" s="1279" t="s">
        <v>7908</v>
      </c>
      <c r="C469" s="630"/>
      <c r="D469" s="633"/>
    </row>
    <row r="470" spans="1:4" ht="25.5">
      <c r="A470" s="1263"/>
      <c r="B470" s="1279" t="s">
        <v>7905</v>
      </c>
      <c r="C470" s="630"/>
      <c r="D470" s="633"/>
    </row>
    <row r="471" spans="1:4" ht="25.5">
      <c r="A471" s="1263"/>
      <c r="B471" s="1279" t="s">
        <v>7906</v>
      </c>
      <c r="C471" s="630"/>
      <c r="D471" s="633"/>
    </row>
    <row r="472" spans="1:4" ht="12.75">
      <c r="A472" s="1263"/>
      <c r="B472" s="1279" t="s">
        <v>7912</v>
      </c>
      <c r="C472" s="630"/>
      <c r="D472" s="633"/>
    </row>
    <row r="473" spans="1:4" ht="25.5">
      <c r="A473" s="1263"/>
      <c r="B473" s="1279" t="s">
        <v>7913</v>
      </c>
      <c r="C473" s="630"/>
      <c r="D473" s="633"/>
    </row>
    <row r="474" spans="1:4" ht="12.75">
      <c r="A474" s="1263"/>
      <c r="B474" s="1279" t="s">
        <v>7903</v>
      </c>
      <c r="C474" s="630"/>
      <c r="D474" s="633"/>
    </row>
    <row r="475" spans="1:4" ht="12.75">
      <c r="A475" s="1263"/>
      <c r="B475" s="1279" t="s">
        <v>7252</v>
      </c>
      <c r="C475" s="630"/>
      <c r="D475" s="633"/>
    </row>
    <row r="476" spans="1:4" ht="12.75">
      <c r="A476" s="1263"/>
      <c r="B476" s="1279" t="s">
        <v>7904</v>
      </c>
      <c r="C476" s="630"/>
      <c r="D476" s="633"/>
    </row>
    <row r="477" spans="1:4" ht="12.75">
      <c r="A477" s="1263" t="s">
        <v>7914</v>
      </c>
      <c r="B477" s="1279" t="s">
        <v>7927</v>
      </c>
      <c r="C477" s="630"/>
      <c r="D477" s="633"/>
    </row>
    <row r="478" spans="1:4" ht="12.75">
      <c r="A478" s="1263"/>
      <c r="B478" s="1279" t="s">
        <v>7929</v>
      </c>
      <c r="C478" s="630"/>
      <c r="D478" s="633"/>
    </row>
    <row r="479" spans="1:4" ht="12.75">
      <c r="A479" s="1263"/>
      <c r="B479" s="1279" t="s">
        <v>8328</v>
      </c>
      <c r="C479" s="630"/>
      <c r="D479" s="633"/>
    </row>
    <row r="480" spans="1:4" ht="12.75">
      <c r="A480" s="1263"/>
      <c r="B480" s="1279" t="s">
        <v>8329</v>
      </c>
      <c r="C480" s="630"/>
      <c r="D480" s="633"/>
    </row>
    <row r="481" spans="1:25" ht="12.75">
      <c r="A481" s="1263"/>
      <c r="B481" s="1279" t="s">
        <v>7915</v>
      </c>
      <c r="C481" s="630"/>
      <c r="D481" s="633"/>
    </row>
    <row r="482" spans="1:25" ht="25.5">
      <c r="A482" s="1263"/>
      <c r="B482" s="1279" t="s">
        <v>7928</v>
      </c>
      <c r="C482" s="630"/>
      <c r="D482" s="633"/>
    </row>
    <row r="483" spans="1:25" ht="25.5">
      <c r="A483" s="1263" t="s">
        <v>7931</v>
      </c>
      <c r="B483" s="1279" t="s">
        <v>7963</v>
      </c>
      <c r="C483" s="630"/>
      <c r="D483" s="630"/>
    </row>
    <row r="484" spans="1:25" ht="12.75">
      <c r="A484" s="1263"/>
      <c r="B484" s="1279" t="s">
        <v>7997</v>
      </c>
      <c r="C484" s="630"/>
      <c r="D484" s="633"/>
    </row>
    <row r="485" spans="1:25" ht="12.75">
      <c r="A485" s="1263"/>
      <c r="B485" s="1279" t="s">
        <v>8003</v>
      </c>
      <c r="C485" s="633"/>
      <c r="D485" s="633"/>
    </row>
    <row r="486" spans="1:25" ht="12.75">
      <c r="A486" s="1263"/>
      <c r="B486" s="1279" t="s">
        <v>8331</v>
      </c>
      <c r="C486" s="630"/>
      <c r="D486" s="633"/>
    </row>
    <row r="487" spans="1:25" ht="25.5">
      <c r="A487" s="1263"/>
      <c r="B487" s="1279" t="s">
        <v>8332</v>
      </c>
      <c r="C487" s="630"/>
      <c r="D487" s="633"/>
    </row>
    <row r="488" spans="1:25" ht="12.75">
      <c r="A488" s="1263"/>
      <c r="B488" s="1279" t="s">
        <v>7978</v>
      </c>
      <c r="C488" s="630"/>
      <c r="D488" s="633"/>
    </row>
    <row r="489" spans="1:25" ht="12.75">
      <c r="A489" s="1263"/>
      <c r="B489" s="1279" t="s">
        <v>8336</v>
      </c>
      <c r="C489" s="1283"/>
      <c r="D489" s="630"/>
      <c r="E489" s="1277"/>
      <c r="F489" s="1282"/>
      <c r="G489" s="1282"/>
      <c r="I489" s="1277"/>
      <c r="K489" s="1277"/>
      <c r="M489" s="1277"/>
      <c r="O489" s="1277"/>
      <c r="Q489" s="1277"/>
      <c r="S489" s="1277"/>
      <c r="U489" s="1277"/>
      <c r="W489" s="1277"/>
      <c r="Y489" s="1277"/>
    </row>
    <row r="490" spans="1:25" ht="12.75">
      <c r="A490" s="1263"/>
      <c r="B490" s="1279" t="s">
        <v>7995</v>
      </c>
      <c r="C490" s="630"/>
      <c r="D490" s="633"/>
    </row>
    <row r="491" spans="1:25" ht="12.75">
      <c r="A491" s="1263"/>
      <c r="B491" s="1279" t="s">
        <v>7959</v>
      </c>
      <c r="C491" s="630"/>
      <c r="D491" s="633"/>
    </row>
    <row r="492" spans="1:25" ht="12.75">
      <c r="A492" s="1263"/>
      <c r="B492" s="1279" t="s">
        <v>7951</v>
      </c>
      <c r="C492" s="630"/>
      <c r="D492" s="633"/>
    </row>
    <row r="493" spans="1:25" ht="25.5">
      <c r="A493" s="1263"/>
      <c r="B493" s="1279" t="s">
        <v>7964</v>
      </c>
      <c r="C493" s="630"/>
      <c r="D493" s="633"/>
    </row>
    <row r="494" spans="1:25" ht="12.75">
      <c r="A494" s="1263"/>
      <c r="B494" s="1279" t="s">
        <v>7957</v>
      </c>
      <c r="C494" s="1280"/>
      <c r="D494" s="630"/>
      <c r="E494" s="1277"/>
      <c r="F494" s="1282"/>
      <c r="G494" s="1282"/>
      <c r="I494" s="1277"/>
      <c r="K494" s="1277"/>
      <c r="M494" s="1277"/>
      <c r="O494" s="1277"/>
      <c r="Q494" s="1277"/>
      <c r="S494" s="1277"/>
      <c r="U494" s="1277"/>
      <c r="W494" s="1277"/>
      <c r="Y494" s="1277"/>
    </row>
    <row r="495" spans="1:25" ht="12.75">
      <c r="A495" s="1263"/>
      <c r="B495" s="1279" t="s">
        <v>7992</v>
      </c>
      <c r="C495" s="630"/>
      <c r="D495" s="633"/>
    </row>
    <row r="496" spans="1:25" ht="12.75">
      <c r="A496" s="1263"/>
      <c r="B496" s="1279" t="s">
        <v>7952</v>
      </c>
      <c r="C496" s="630"/>
      <c r="D496" s="633"/>
    </row>
    <row r="497" spans="1:4" ht="12.75">
      <c r="A497" s="1263"/>
      <c r="B497" s="1279" t="s">
        <v>7958</v>
      </c>
      <c r="C497" s="630"/>
      <c r="D497" s="633"/>
    </row>
    <row r="498" spans="1:4" ht="12.75">
      <c r="A498" s="1263"/>
      <c r="B498" s="1279" t="s">
        <v>7938</v>
      </c>
      <c r="C498" s="630"/>
      <c r="D498" s="633"/>
    </row>
    <row r="499" spans="1:4" ht="12.75">
      <c r="A499" s="1263"/>
      <c r="B499" s="1279" t="s">
        <v>7943</v>
      </c>
      <c r="C499" s="630"/>
      <c r="D499" s="633"/>
    </row>
    <row r="500" spans="1:4" ht="12.75">
      <c r="A500" s="1263"/>
      <c r="B500" s="1279" t="s">
        <v>7974</v>
      </c>
      <c r="C500" s="630"/>
      <c r="D500" s="633"/>
    </row>
    <row r="501" spans="1:4" ht="12.75">
      <c r="A501" s="1263"/>
      <c r="B501" s="1279" t="s">
        <v>7933</v>
      </c>
      <c r="C501" s="630"/>
      <c r="D501" s="642"/>
    </row>
    <row r="502" spans="1:4" ht="12.75">
      <c r="A502" s="1263"/>
      <c r="B502" s="1279" t="s">
        <v>7960</v>
      </c>
      <c r="C502" s="630"/>
      <c r="D502" s="633"/>
    </row>
    <row r="503" spans="1:4" ht="12.75">
      <c r="A503" s="1263"/>
      <c r="B503" s="1279" t="s">
        <v>12100</v>
      </c>
      <c r="C503" s="630"/>
      <c r="D503" s="633"/>
    </row>
    <row r="504" spans="1:4" ht="12.75">
      <c r="A504" s="1263"/>
      <c r="B504" s="1279" t="s">
        <v>7932</v>
      </c>
      <c r="C504" s="633"/>
      <c r="D504" s="633"/>
    </row>
    <row r="505" spans="1:4" ht="12.75">
      <c r="A505" s="1263"/>
      <c r="B505" s="1279" t="s">
        <v>7982</v>
      </c>
      <c r="C505" s="630"/>
      <c r="D505" s="633"/>
    </row>
    <row r="506" spans="1:4" ht="25.5">
      <c r="A506" s="1263"/>
      <c r="B506" s="1279" t="s">
        <v>7936</v>
      </c>
      <c r="C506" s="630"/>
      <c r="D506" s="633"/>
    </row>
    <row r="507" spans="1:4" ht="12.75">
      <c r="A507" s="1263"/>
      <c r="B507" s="1279" t="s">
        <v>7939</v>
      </c>
      <c r="C507" s="630"/>
      <c r="D507" s="633"/>
    </row>
    <row r="508" spans="1:4" ht="12.75">
      <c r="A508" s="1263"/>
      <c r="B508" s="1279" t="s">
        <v>7954</v>
      </c>
      <c r="C508" s="630"/>
      <c r="D508" s="633"/>
    </row>
    <row r="509" spans="1:4" ht="12.75">
      <c r="A509" s="1263"/>
      <c r="B509" s="1279" t="s">
        <v>8007</v>
      </c>
      <c r="C509" s="630"/>
      <c r="D509" s="633"/>
    </row>
    <row r="510" spans="1:4" ht="12.75">
      <c r="A510" s="1263"/>
      <c r="B510" s="1279" t="s">
        <v>7953</v>
      </c>
      <c r="C510" s="630"/>
      <c r="D510" s="633"/>
    </row>
    <row r="511" spans="1:4" ht="12.75">
      <c r="A511" s="1263"/>
      <c r="B511" s="1279" t="s">
        <v>7985</v>
      </c>
      <c r="C511" s="630"/>
      <c r="D511" s="633"/>
    </row>
    <row r="512" spans="1:4" ht="12.75">
      <c r="A512" s="1263"/>
      <c r="B512" s="1279" t="s">
        <v>7990</v>
      </c>
      <c r="C512" s="630"/>
      <c r="D512" s="633"/>
    </row>
    <row r="513" spans="1:4" ht="25.5">
      <c r="A513" s="1263"/>
      <c r="B513" s="1279" t="s">
        <v>7988</v>
      </c>
      <c r="C513" s="630"/>
      <c r="D513" s="630"/>
    </row>
    <row r="514" spans="1:4" ht="12.75">
      <c r="A514" s="1263"/>
      <c r="B514" s="1279" t="s">
        <v>8345</v>
      </c>
      <c r="C514" s="630"/>
      <c r="D514" s="630"/>
    </row>
    <row r="515" spans="1:4" ht="12.75">
      <c r="A515" s="1263"/>
      <c r="B515" s="1279" t="s">
        <v>7998</v>
      </c>
      <c r="C515" s="630"/>
      <c r="D515" s="633"/>
    </row>
    <row r="516" spans="1:4" ht="12.75">
      <c r="A516" s="1263"/>
      <c r="B516" s="1279" t="s">
        <v>7945</v>
      </c>
      <c r="C516" s="630"/>
      <c r="D516" s="642"/>
    </row>
    <row r="517" spans="1:4" ht="12.75">
      <c r="A517" s="1263"/>
      <c r="B517" s="1279" t="s">
        <v>7976</v>
      </c>
      <c r="C517" s="630"/>
      <c r="D517" s="633"/>
    </row>
    <row r="518" spans="1:4" ht="25.5">
      <c r="A518" s="1263"/>
      <c r="B518" s="1279" t="s">
        <v>7970</v>
      </c>
      <c r="C518" s="630"/>
      <c r="D518" s="633"/>
    </row>
    <row r="519" spans="1:4" ht="25.5">
      <c r="A519" s="1263"/>
      <c r="B519" s="1279" t="s">
        <v>8348</v>
      </c>
      <c r="C519" s="630"/>
      <c r="D519" s="633"/>
    </row>
    <row r="520" spans="1:4" ht="12.75">
      <c r="A520" s="1263"/>
      <c r="B520" s="1279" t="s">
        <v>7948</v>
      </c>
      <c r="C520" s="630"/>
      <c r="D520" s="633"/>
    </row>
    <row r="521" spans="1:4" ht="12.75">
      <c r="A521" s="1263"/>
      <c r="B521" s="1279" t="s">
        <v>7940</v>
      </c>
      <c r="C521" s="630"/>
      <c r="D521" s="633"/>
    </row>
    <row r="522" spans="1:4" ht="12.75">
      <c r="A522" s="1263"/>
      <c r="B522" s="1279" t="s">
        <v>7962</v>
      </c>
      <c r="C522" s="630"/>
      <c r="D522" s="633"/>
    </row>
    <row r="523" spans="1:4" ht="12.75">
      <c r="A523" s="1263"/>
      <c r="B523" s="1279" t="s">
        <v>7968</v>
      </c>
      <c r="C523" s="630"/>
      <c r="D523" s="633"/>
    </row>
    <row r="524" spans="1:4" ht="25.5">
      <c r="A524" s="1263"/>
      <c r="B524" s="1279" t="s">
        <v>7955</v>
      </c>
      <c r="C524" s="630"/>
      <c r="D524" s="633"/>
    </row>
    <row r="525" spans="1:4" ht="12.75">
      <c r="A525" s="1263"/>
      <c r="B525" s="1279" t="s">
        <v>7972</v>
      </c>
      <c r="C525" s="630"/>
      <c r="D525" s="642"/>
    </row>
    <row r="526" spans="1:4" ht="12.75">
      <c r="A526" s="1263"/>
      <c r="B526" s="1279" t="s">
        <v>7980</v>
      </c>
      <c r="C526" s="630"/>
      <c r="D526" s="642"/>
    </row>
    <row r="527" spans="1:4" ht="25.5">
      <c r="A527" s="1263"/>
      <c r="B527" s="1279" t="s">
        <v>8350</v>
      </c>
      <c r="C527" s="630"/>
      <c r="D527" s="633"/>
    </row>
    <row r="528" spans="1:4" ht="12.75">
      <c r="A528" s="1263"/>
      <c r="B528" s="1279" t="s">
        <v>7956</v>
      </c>
      <c r="C528" s="630"/>
      <c r="D528" s="633"/>
    </row>
    <row r="529" spans="1:4" ht="12.75">
      <c r="A529" s="1263"/>
      <c r="B529" s="1279" t="s">
        <v>7937</v>
      </c>
      <c r="C529" s="630"/>
      <c r="D529" s="633"/>
    </row>
    <row r="530" spans="1:4" ht="25.5">
      <c r="A530" s="1263"/>
      <c r="B530" s="1279" t="s">
        <v>7993</v>
      </c>
      <c r="C530" s="630"/>
      <c r="D530" s="633"/>
    </row>
    <row r="531" spans="1:4" ht="25.5">
      <c r="A531" s="1263" t="s">
        <v>8008</v>
      </c>
      <c r="B531" s="1279" t="s">
        <v>8010</v>
      </c>
      <c r="C531" s="630"/>
      <c r="D531" s="633"/>
    </row>
    <row r="532" spans="1:4" ht="12.75">
      <c r="A532" s="1263"/>
      <c r="B532" s="1279" t="s">
        <v>8012</v>
      </c>
      <c r="C532" s="630"/>
      <c r="D532" s="633"/>
    </row>
    <row r="533" spans="1:4" ht="12.75">
      <c r="A533" s="1263"/>
      <c r="B533" s="1279" t="s">
        <v>8011</v>
      </c>
      <c r="C533" s="630"/>
      <c r="D533" s="633"/>
    </row>
    <row r="534" spans="1:4" ht="12.75">
      <c r="A534" s="1263"/>
      <c r="B534" s="1279" t="s">
        <v>8009</v>
      </c>
      <c r="C534" s="630"/>
      <c r="D534" s="633"/>
    </row>
    <row r="535" spans="1:4" ht="12.75">
      <c r="A535" s="1263" t="s">
        <v>8013</v>
      </c>
      <c r="B535" s="1279" t="s">
        <v>8353</v>
      </c>
      <c r="C535" s="630"/>
      <c r="D535" s="633"/>
    </row>
    <row r="536" spans="1:4" ht="12.75">
      <c r="A536" s="1263"/>
      <c r="B536" s="1279" t="s">
        <v>8015</v>
      </c>
      <c r="C536" s="630"/>
      <c r="D536" s="633"/>
    </row>
    <row r="537" spans="1:4" ht="12.75">
      <c r="A537" s="1263" t="s">
        <v>8016</v>
      </c>
      <c r="B537" s="1279" t="s">
        <v>8020</v>
      </c>
      <c r="C537" s="630"/>
      <c r="D537" s="633"/>
    </row>
    <row r="538" spans="1:4" ht="12.75">
      <c r="A538" s="1263"/>
      <c r="B538" s="1279" t="s">
        <v>8034</v>
      </c>
      <c r="C538" s="630"/>
      <c r="D538" s="633"/>
    </row>
    <row r="539" spans="1:4" ht="12.75">
      <c r="A539" s="1263"/>
      <c r="B539" s="1279" t="s">
        <v>8029</v>
      </c>
      <c r="C539" s="630"/>
      <c r="D539" s="633"/>
    </row>
    <row r="540" spans="1:4" ht="12.75">
      <c r="A540" s="1263"/>
      <c r="B540" s="1279" t="s">
        <v>8354</v>
      </c>
      <c r="C540" s="630"/>
      <c r="D540" s="633"/>
    </row>
    <row r="541" spans="1:4" ht="12.75">
      <c r="A541" s="1263"/>
      <c r="B541" s="1279" t="s">
        <v>8354</v>
      </c>
      <c r="C541" s="630"/>
      <c r="D541" s="633"/>
    </row>
    <row r="542" spans="1:4" ht="12.75">
      <c r="A542" s="1263"/>
      <c r="B542" s="1279" t="s">
        <v>8017</v>
      </c>
      <c r="C542" s="630"/>
      <c r="D542" s="633"/>
    </row>
    <row r="543" spans="1:4" ht="25.5">
      <c r="A543" s="1263"/>
      <c r="B543" s="1279" t="s">
        <v>8030</v>
      </c>
      <c r="C543" s="630"/>
      <c r="D543" s="633"/>
    </row>
    <row r="544" spans="1:4" ht="12.75">
      <c r="A544" s="1263"/>
      <c r="B544" s="1279" t="s">
        <v>8354</v>
      </c>
      <c r="C544" s="630"/>
      <c r="D544" s="633"/>
    </row>
    <row r="545" spans="1:4" ht="12.75">
      <c r="A545" s="1263"/>
      <c r="B545" s="1279" t="s">
        <v>8032</v>
      </c>
      <c r="C545" s="630"/>
      <c r="D545" s="633"/>
    </row>
    <row r="546" spans="1:4" ht="25.5">
      <c r="A546" s="1263"/>
      <c r="B546" s="1279" t="s">
        <v>8035</v>
      </c>
      <c r="C546" s="630"/>
      <c r="D546" s="633"/>
    </row>
    <row r="547" spans="1:4" ht="12.75">
      <c r="A547" s="1263"/>
      <c r="B547" s="1279" t="s">
        <v>8027</v>
      </c>
      <c r="C547" s="630"/>
      <c r="D547" s="633"/>
    </row>
    <row r="548" spans="1:4" ht="12.75">
      <c r="A548" s="1263"/>
      <c r="B548" s="1279" t="s">
        <v>8355</v>
      </c>
      <c r="C548" s="630"/>
      <c r="D548" s="633"/>
    </row>
    <row r="549" spans="1:4" ht="12.75">
      <c r="A549" s="1263"/>
      <c r="B549" s="1279" t="s">
        <v>8018</v>
      </c>
      <c r="C549" s="630"/>
      <c r="D549" s="633"/>
    </row>
    <row r="550" spans="1:4" ht="12.75">
      <c r="A550" s="1263" t="s">
        <v>8036</v>
      </c>
      <c r="B550" s="1279" t="s">
        <v>8039</v>
      </c>
      <c r="C550" s="630"/>
      <c r="D550" s="633"/>
    </row>
    <row r="551" spans="1:4" ht="12.75">
      <c r="A551" s="1263"/>
      <c r="B551" s="1279" t="s">
        <v>8037</v>
      </c>
      <c r="C551" s="630"/>
      <c r="D551" s="633"/>
    </row>
    <row r="552" spans="1:4" ht="12.75">
      <c r="A552" s="1263"/>
      <c r="B552" s="1279" t="s">
        <v>8040</v>
      </c>
      <c r="C552" s="630"/>
      <c r="D552" s="633"/>
    </row>
    <row r="553" spans="1:4" ht="25.5">
      <c r="A553" s="1263" t="s">
        <v>8041</v>
      </c>
      <c r="B553" s="1279" t="s">
        <v>8052</v>
      </c>
      <c r="C553" s="630"/>
      <c r="D553" s="633"/>
    </row>
    <row r="554" spans="1:4" ht="12.75">
      <c r="A554" s="1263"/>
      <c r="B554" s="1279" t="s">
        <v>8042</v>
      </c>
      <c r="C554" s="630"/>
      <c r="D554" s="633"/>
    </row>
    <row r="555" spans="1:4" ht="12.75">
      <c r="A555" s="1263"/>
      <c r="B555" s="1279" t="s">
        <v>8054</v>
      </c>
      <c r="C555" s="630"/>
      <c r="D555" s="633"/>
    </row>
    <row r="556" spans="1:4" ht="12.75">
      <c r="A556" s="1263"/>
      <c r="B556" s="1279" t="s">
        <v>8049</v>
      </c>
      <c r="C556" s="630"/>
      <c r="D556" s="633"/>
    </row>
    <row r="557" spans="1:4" ht="12.75">
      <c r="A557" s="1263"/>
      <c r="B557" s="1279" t="s">
        <v>8046</v>
      </c>
      <c r="C557" s="630"/>
      <c r="D557" s="633"/>
    </row>
    <row r="558" spans="1:4" ht="12.75">
      <c r="A558" s="1263"/>
      <c r="B558" s="1279" t="s">
        <v>8055</v>
      </c>
      <c r="C558" s="630"/>
      <c r="D558" s="633"/>
    </row>
    <row r="559" spans="1:4" ht="12.75">
      <c r="A559" s="1263"/>
      <c r="B559" s="1279" t="s">
        <v>8048</v>
      </c>
      <c r="C559" s="630"/>
      <c r="D559" s="633"/>
    </row>
    <row r="560" spans="1:4" ht="12.75">
      <c r="A560" s="1263"/>
      <c r="B560" s="1279" t="s">
        <v>8044</v>
      </c>
      <c r="C560" s="630"/>
      <c r="D560" s="633"/>
    </row>
    <row r="561" spans="1:4" ht="12.75">
      <c r="A561" s="1263"/>
      <c r="B561" s="1279" t="s">
        <v>8045</v>
      </c>
      <c r="C561" s="630"/>
      <c r="D561" s="633"/>
    </row>
    <row r="562" spans="1:4" ht="25.5">
      <c r="A562" s="1263"/>
      <c r="B562" s="1279" t="s">
        <v>8051</v>
      </c>
      <c r="C562" s="630"/>
      <c r="D562" s="633"/>
    </row>
    <row r="563" spans="1:4" ht="12.75">
      <c r="A563" s="1263" t="s">
        <v>8057</v>
      </c>
      <c r="B563" s="1279" t="s">
        <v>8083</v>
      </c>
      <c r="C563" s="630"/>
      <c r="D563" s="633"/>
    </row>
    <row r="564" spans="1:4" ht="12.75">
      <c r="A564" s="1263"/>
      <c r="B564" s="1279" t="s">
        <v>8107</v>
      </c>
      <c r="C564" s="630"/>
      <c r="D564" s="633"/>
    </row>
    <row r="565" spans="1:4" ht="12.75">
      <c r="A565" s="1263"/>
      <c r="B565" s="1279" t="s">
        <v>8067</v>
      </c>
      <c r="C565" s="630"/>
      <c r="D565" s="633"/>
    </row>
    <row r="566" spans="1:4" ht="25.5">
      <c r="A566" s="1263"/>
      <c r="B566" s="1279" t="s">
        <v>8102</v>
      </c>
      <c r="C566" s="630"/>
      <c r="D566" s="633"/>
    </row>
    <row r="567" spans="1:4" ht="12.75">
      <c r="A567" s="1263"/>
      <c r="B567" s="1279" t="s">
        <v>8112</v>
      </c>
      <c r="C567" s="630"/>
      <c r="D567" s="633"/>
    </row>
    <row r="568" spans="1:4" ht="25.5">
      <c r="A568" s="1263"/>
      <c r="B568" s="1279" t="s">
        <v>8086</v>
      </c>
      <c r="C568" s="630"/>
      <c r="D568" s="633"/>
    </row>
    <row r="569" spans="1:4" ht="25.5">
      <c r="A569" s="1263"/>
      <c r="B569" s="1279" t="s">
        <v>8092</v>
      </c>
      <c r="C569" s="630"/>
      <c r="D569" s="633"/>
    </row>
    <row r="570" spans="1:4" ht="25.5">
      <c r="A570" s="1263"/>
      <c r="B570" s="1279" t="s">
        <v>8093</v>
      </c>
      <c r="C570" s="630"/>
      <c r="D570" s="633"/>
    </row>
    <row r="571" spans="1:4" ht="12.75">
      <c r="A571" s="1263"/>
      <c r="B571" s="1279" t="s">
        <v>8098</v>
      </c>
      <c r="C571" s="630"/>
      <c r="D571" s="633"/>
    </row>
    <row r="572" spans="1:4" ht="12.75">
      <c r="A572" s="1263"/>
      <c r="B572" s="1279" t="s">
        <v>8058</v>
      </c>
      <c r="C572" s="630"/>
      <c r="D572" s="633"/>
    </row>
    <row r="573" spans="1:4" ht="25.5">
      <c r="A573" s="1263"/>
      <c r="B573" s="1279" t="s">
        <v>8357</v>
      </c>
      <c r="C573" s="630"/>
      <c r="D573" s="633"/>
    </row>
    <row r="574" spans="1:4" ht="12.75">
      <c r="A574" s="1263"/>
      <c r="B574" s="1279" t="s">
        <v>8111</v>
      </c>
      <c r="C574" s="630"/>
      <c r="D574" s="633"/>
    </row>
    <row r="575" spans="1:4" ht="25.5">
      <c r="A575" s="1263"/>
      <c r="B575" s="1279" t="s">
        <v>8081</v>
      </c>
      <c r="C575" s="630"/>
      <c r="D575" s="633"/>
    </row>
    <row r="576" spans="1:4" ht="12.75">
      <c r="A576" s="1263"/>
      <c r="B576" s="1279" t="s">
        <v>8105</v>
      </c>
      <c r="C576" s="630"/>
      <c r="D576" s="633"/>
    </row>
    <row r="577" spans="1:4" ht="12.75">
      <c r="A577" s="1263"/>
      <c r="B577" s="1279" t="s">
        <v>8084</v>
      </c>
      <c r="C577" s="630"/>
      <c r="D577" s="633"/>
    </row>
    <row r="578" spans="1:4" ht="25.5">
      <c r="A578" s="1263"/>
      <c r="B578" s="1279" t="s">
        <v>8096</v>
      </c>
      <c r="C578" s="630"/>
      <c r="D578" s="633"/>
    </row>
    <row r="579" spans="1:4" ht="25.5">
      <c r="A579" s="1263"/>
      <c r="B579" s="1279" t="s">
        <v>8103</v>
      </c>
      <c r="C579" s="630"/>
      <c r="D579" s="633"/>
    </row>
    <row r="580" spans="1:4" ht="12.75">
      <c r="A580" s="1263"/>
      <c r="B580" s="1279" t="s">
        <v>8113</v>
      </c>
      <c r="C580" s="630"/>
      <c r="D580" s="633"/>
    </row>
    <row r="581" spans="1:4" ht="12.75">
      <c r="A581" s="1263"/>
      <c r="B581" s="1279" t="s">
        <v>6600</v>
      </c>
      <c r="C581" s="630"/>
      <c r="D581" s="633"/>
    </row>
    <row r="582" spans="1:4" ht="12.75">
      <c r="A582" s="1263"/>
      <c r="B582" s="1279" t="s">
        <v>8065</v>
      </c>
      <c r="C582" s="630"/>
      <c r="D582" s="633"/>
    </row>
    <row r="583" spans="1:4" ht="12.75">
      <c r="A583" s="1263"/>
      <c r="B583" s="1279" t="s">
        <v>8095</v>
      </c>
      <c r="C583" s="630"/>
      <c r="D583" s="633"/>
    </row>
    <row r="584" spans="1:4" ht="12.75">
      <c r="A584" s="1263"/>
      <c r="B584" s="1279" t="s">
        <v>8100</v>
      </c>
      <c r="C584" s="630"/>
      <c r="D584" s="633"/>
    </row>
    <row r="585" spans="1:4" ht="25.5">
      <c r="A585" s="1263"/>
      <c r="B585" s="1279" t="s">
        <v>8359</v>
      </c>
      <c r="C585" s="630"/>
      <c r="D585" s="633"/>
    </row>
    <row r="586" spans="1:4" ht="12.75">
      <c r="A586" s="1263"/>
      <c r="B586" s="1279" t="s">
        <v>8099</v>
      </c>
      <c r="C586" s="630"/>
      <c r="D586" s="633"/>
    </row>
    <row r="587" spans="1:4" ht="12.75">
      <c r="A587" s="1263"/>
      <c r="B587" s="1279" t="s">
        <v>8094</v>
      </c>
      <c r="C587" s="630"/>
      <c r="D587" s="633"/>
    </row>
    <row r="588" spans="1:4" ht="12.75">
      <c r="A588" s="1263"/>
      <c r="B588" s="1279" t="s">
        <v>8085</v>
      </c>
      <c r="C588" s="630"/>
      <c r="D588" s="633"/>
    </row>
    <row r="589" spans="1:4" ht="12.75">
      <c r="A589" s="1263"/>
      <c r="B589" s="1279" t="s">
        <v>8060</v>
      </c>
      <c r="C589" s="630"/>
      <c r="D589" s="633"/>
    </row>
    <row r="590" spans="1:4" ht="12.75">
      <c r="A590" s="1263"/>
      <c r="B590" s="1279" t="s">
        <v>8116</v>
      </c>
      <c r="C590" s="630"/>
      <c r="D590" s="633"/>
    </row>
    <row r="591" spans="1:4" ht="12.75">
      <c r="A591" s="1263"/>
      <c r="B591" s="1279" t="s">
        <v>8066</v>
      </c>
      <c r="C591" s="630"/>
      <c r="D591" s="633"/>
    </row>
    <row r="592" spans="1:4" ht="25.5">
      <c r="A592" s="1263"/>
      <c r="B592" s="1279" t="s">
        <v>8064</v>
      </c>
      <c r="C592" s="630"/>
      <c r="D592" s="633"/>
    </row>
    <row r="593" spans="1:4" ht="25.5">
      <c r="A593" s="1263"/>
      <c r="B593" s="1279" t="s">
        <v>8076</v>
      </c>
      <c r="C593" s="630"/>
      <c r="D593" s="633"/>
    </row>
    <row r="594" spans="1:4" ht="25.5">
      <c r="A594" s="1263"/>
      <c r="B594" s="1279" t="s">
        <v>8090</v>
      </c>
      <c r="C594" s="630"/>
      <c r="D594" s="633"/>
    </row>
    <row r="595" spans="1:4" ht="12.75">
      <c r="A595" s="1263" t="s">
        <v>6099</v>
      </c>
      <c r="B595" s="1279" t="s">
        <v>8118</v>
      </c>
      <c r="C595" s="630"/>
      <c r="D595" s="633"/>
    </row>
    <row r="596" spans="1:4" ht="12.75">
      <c r="A596" s="1263"/>
      <c r="B596" s="1279" t="s">
        <v>8117</v>
      </c>
      <c r="C596" s="630"/>
      <c r="D596" s="633"/>
    </row>
    <row r="597" spans="1:4" ht="12.75">
      <c r="A597" s="1263"/>
      <c r="B597" s="1279" t="s">
        <v>8121</v>
      </c>
      <c r="C597" s="630"/>
      <c r="D597" s="633"/>
    </row>
    <row r="598" spans="1:4" ht="12.75">
      <c r="A598" s="1263"/>
      <c r="B598" s="1279" t="s">
        <v>8122</v>
      </c>
      <c r="C598" s="630"/>
      <c r="D598" s="633"/>
    </row>
    <row r="599" spans="1:4" ht="12.75">
      <c r="A599" s="1263" t="s">
        <v>6348</v>
      </c>
      <c r="B599" s="1279" t="s">
        <v>8123</v>
      </c>
      <c r="C599" s="630"/>
      <c r="D599" s="633"/>
    </row>
    <row r="600" spans="1:4" ht="25.5">
      <c r="A600" s="1263" t="s">
        <v>8124</v>
      </c>
      <c r="B600" s="1279" t="s">
        <v>8125</v>
      </c>
      <c r="C600" s="630"/>
      <c r="D600" s="633"/>
    </row>
    <row r="601" spans="1:4" ht="12.75">
      <c r="A601" s="1263"/>
      <c r="B601" s="1279" t="s">
        <v>8135</v>
      </c>
      <c r="C601" s="630"/>
      <c r="D601" s="633"/>
    </row>
    <row r="602" spans="1:4" ht="12.75">
      <c r="A602" s="1263"/>
      <c r="B602" s="1279" t="s">
        <v>8148</v>
      </c>
      <c r="C602" s="630"/>
      <c r="D602" s="633"/>
    </row>
    <row r="603" spans="1:4" ht="12.75">
      <c r="A603" s="1263"/>
      <c r="B603" s="1279" t="s">
        <v>8132</v>
      </c>
      <c r="C603" s="630"/>
      <c r="D603" s="633"/>
    </row>
    <row r="604" spans="1:4" ht="12.75">
      <c r="A604" s="1263"/>
      <c r="B604" s="1279" t="s">
        <v>8136</v>
      </c>
      <c r="C604" s="630"/>
      <c r="D604" s="633"/>
    </row>
    <row r="605" spans="1:4" ht="25.5">
      <c r="A605" s="1263"/>
      <c r="B605" s="1279" t="s">
        <v>8369</v>
      </c>
      <c r="C605" s="630"/>
      <c r="D605" s="633"/>
    </row>
    <row r="606" spans="1:4" ht="25.5">
      <c r="A606" s="1263"/>
      <c r="B606" s="1279" t="s">
        <v>8126</v>
      </c>
      <c r="C606" s="630"/>
      <c r="D606" s="633"/>
    </row>
    <row r="607" spans="1:4" ht="25.5">
      <c r="A607" s="1263"/>
      <c r="B607" s="1279" t="s">
        <v>8134</v>
      </c>
      <c r="C607" s="630"/>
      <c r="D607" s="633"/>
    </row>
    <row r="608" spans="1:4" ht="12.75">
      <c r="A608" s="1263"/>
      <c r="B608" s="1279" t="s">
        <v>8127</v>
      </c>
      <c r="C608" s="630"/>
      <c r="D608" s="633"/>
    </row>
    <row r="609" spans="1:25" ht="12.75">
      <c r="A609" s="1263"/>
      <c r="B609" s="1279" t="s">
        <v>8371</v>
      </c>
      <c r="C609" s="630"/>
      <c r="D609" s="633"/>
    </row>
    <row r="610" spans="1:25" ht="12.75">
      <c r="A610" s="1263"/>
      <c r="B610" s="1279" t="s">
        <v>8372</v>
      </c>
      <c r="C610" s="630"/>
      <c r="D610" s="633"/>
    </row>
    <row r="611" spans="1:25" ht="25.5">
      <c r="A611" s="1263"/>
      <c r="B611" s="1279" t="s">
        <v>8137</v>
      </c>
      <c r="C611" s="630"/>
      <c r="D611" s="633"/>
    </row>
    <row r="612" spans="1:25" ht="12.75">
      <c r="A612" s="1263"/>
      <c r="B612" s="1279" t="s">
        <v>8142</v>
      </c>
      <c r="C612" s="630"/>
      <c r="D612" s="633"/>
    </row>
    <row r="613" spans="1:25" ht="25.5">
      <c r="A613" s="1263"/>
      <c r="B613" s="1279" t="s">
        <v>8144</v>
      </c>
      <c r="C613" s="630"/>
      <c r="D613" s="633"/>
    </row>
    <row r="614" spans="1:25" ht="12.75">
      <c r="A614" s="1263" t="s">
        <v>8149</v>
      </c>
      <c r="B614" s="1279" t="s">
        <v>8158</v>
      </c>
      <c r="C614" s="630"/>
      <c r="D614" s="633"/>
    </row>
    <row r="615" spans="1:25" ht="12.75">
      <c r="A615" s="1263"/>
      <c r="B615" s="1279" t="s">
        <v>8155</v>
      </c>
      <c r="C615" s="630"/>
      <c r="D615" s="633"/>
    </row>
    <row r="616" spans="1:25" ht="12.75">
      <c r="A616" s="1263"/>
      <c r="B616" s="1279" t="s">
        <v>8150</v>
      </c>
      <c r="C616" s="630"/>
      <c r="D616" s="633"/>
    </row>
    <row r="617" spans="1:25" ht="12.75">
      <c r="A617" s="1263"/>
      <c r="B617" s="1279" t="s">
        <v>8169</v>
      </c>
      <c r="C617" s="630"/>
      <c r="D617" s="633"/>
    </row>
    <row r="618" spans="1:25" ht="12.75">
      <c r="A618" s="1263"/>
      <c r="B618" s="1279" t="s">
        <v>8165</v>
      </c>
      <c r="C618" s="630"/>
      <c r="D618" s="633"/>
    </row>
    <row r="619" spans="1:25" ht="12.75">
      <c r="A619" s="1263"/>
      <c r="B619" s="1279" t="s">
        <v>8172</v>
      </c>
      <c r="C619" s="630"/>
      <c r="D619" s="633"/>
    </row>
    <row r="620" spans="1:25" ht="12.75">
      <c r="A620" s="1263"/>
      <c r="B620" s="1279" t="s">
        <v>8183</v>
      </c>
      <c r="C620" s="1284"/>
      <c r="D620" s="1284"/>
      <c r="E620" s="1285"/>
      <c r="F620" s="42"/>
      <c r="G620" s="42"/>
      <c r="H620" s="1285"/>
      <c r="I620" s="1285"/>
      <c r="J620" s="1285"/>
      <c r="K620" s="1285"/>
      <c r="L620" s="1285"/>
      <c r="M620" s="1285"/>
      <c r="N620" s="1285"/>
      <c r="O620" s="1285"/>
      <c r="P620" s="1285"/>
      <c r="Q620" s="1285"/>
      <c r="R620" s="1285"/>
      <c r="S620" s="1285"/>
      <c r="T620" s="1285"/>
      <c r="U620" s="1285"/>
      <c r="V620" s="1285"/>
      <c r="W620" s="1285"/>
      <c r="X620" s="1285"/>
      <c r="Y620" s="1285"/>
    </row>
    <row r="621" spans="1:25" ht="12.75">
      <c r="A621" s="1263"/>
      <c r="B621" s="1279" t="s">
        <v>8166</v>
      </c>
      <c r="C621" s="630"/>
      <c r="D621" s="633"/>
    </row>
    <row r="622" spans="1:25" ht="12.75">
      <c r="A622" s="1263"/>
      <c r="B622" s="1279" t="s">
        <v>8153</v>
      </c>
      <c r="C622" s="630"/>
      <c r="D622" s="652"/>
    </row>
    <row r="623" spans="1:25" ht="12.75">
      <c r="A623" s="1263"/>
      <c r="B623" s="1279" t="s">
        <v>8180</v>
      </c>
      <c r="C623" s="630"/>
      <c r="D623" s="633"/>
    </row>
    <row r="624" spans="1:25" ht="12.75">
      <c r="A624" s="1263"/>
      <c r="B624" s="1279" t="s">
        <v>8184</v>
      </c>
      <c r="C624" s="630"/>
      <c r="D624" s="633"/>
    </row>
    <row r="625" spans="1:25" ht="12.75">
      <c r="A625" s="1263"/>
      <c r="B625" s="1279" t="s">
        <v>8163</v>
      </c>
      <c r="C625" s="630"/>
      <c r="D625" s="633"/>
    </row>
    <row r="626" spans="1:25" ht="12.75">
      <c r="A626" s="1263"/>
      <c r="B626" s="1279" t="s">
        <v>8157</v>
      </c>
      <c r="C626" s="630"/>
      <c r="D626" s="633"/>
    </row>
    <row r="627" spans="1:25" ht="12.75">
      <c r="A627" s="1263"/>
      <c r="B627" s="1279" t="s">
        <v>10342</v>
      </c>
      <c r="C627" s="1280"/>
      <c r="D627" s="630"/>
      <c r="E627" s="1277"/>
      <c r="F627" s="1282"/>
      <c r="G627" s="1282"/>
      <c r="I627" s="1277"/>
      <c r="K627" s="1277"/>
      <c r="M627" s="1277"/>
      <c r="O627" s="1277"/>
      <c r="Q627" s="1277"/>
      <c r="S627" s="1277"/>
      <c r="U627" s="1277"/>
      <c r="W627" s="1277"/>
      <c r="Y627" s="1277"/>
    </row>
    <row r="628" spans="1:25" ht="12.75">
      <c r="A628" s="1263"/>
      <c r="B628" s="1279" t="s">
        <v>8156</v>
      </c>
      <c r="C628" s="630"/>
      <c r="D628" s="633"/>
    </row>
    <row r="629" spans="1:25" ht="12.75">
      <c r="A629" s="1263"/>
      <c r="B629" s="1279" t="s">
        <v>8173</v>
      </c>
      <c r="C629" s="630"/>
      <c r="D629" s="633"/>
    </row>
    <row r="630" spans="1:25" ht="12.75">
      <c r="A630" s="1263"/>
      <c r="B630" s="1279" t="s">
        <v>8167</v>
      </c>
      <c r="C630" s="630"/>
      <c r="D630" s="633"/>
    </row>
    <row r="631" spans="1:25" ht="12.75">
      <c r="A631" s="1263"/>
      <c r="B631" s="1279" t="s">
        <v>8181</v>
      </c>
      <c r="C631" s="630"/>
      <c r="D631" s="633"/>
    </row>
    <row r="632" spans="1:25" ht="12.75">
      <c r="A632" s="1263"/>
      <c r="B632" s="1279" t="s">
        <v>8170</v>
      </c>
      <c r="C632" s="630"/>
      <c r="D632" s="633"/>
    </row>
    <row r="633" spans="1:25" ht="12.75">
      <c r="A633" s="1263"/>
      <c r="B633" s="1279" t="s">
        <v>8151</v>
      </c>
      <c r="C633" s="630"/>
      <c r="D633" s="633"/>
    </row>
    <row r="634" spans="1:25" ht="12.75">
      <c r="A634" s="1263"/>
      <c r="B634" s="1279" t="s">
        <v>8162</v>
      </c>
      <c r="C634" s="630"/>
      <c r="D634" s="633"/>
    </row>
    <row r="635" spans="1:25" ht="12.75">
      <c r="A635" s="1263"/>
      <c r="B635" s="1279" t="s">
        <v>8168</v>
      </c>
      <c r="C635" s="630"/>
      <c r="D635" s="633"/>
    </row>
    <row r="636" spans="1:25" ht="12.75">
      <c r="A636" s="1263"/>
      <c r="B636" s="1279" t="s">
        <v>8176</v>
      </c>
      <c r="C636" s="630"/>
      <c r="D636" s="633"/>
    </row>
    <row r="637" spans="1:25" ht="12.75">
      <c r="A637" s="1263"/>
      <c r="B637" s="1279" t="s">
        <v>8178</v>
      </c>
      <c r="C637" s="630"/>
      <c r="D637" s="633"/>
    </row>
    <row r="638" spans="1:25" ht="12.75">
      <c r="A638" s="1263"/>
      <c r="B638" s="1279" t="s">
        <v>8159</v>
      </c>
      <c r="C638" s="630"/>
      <c r="D638" s="633"/>
    </row>
    <row r="639" spans="1:25" ht="25.5">
      <c r="A639" s="1263" t="s">
        <v>8185</v>
      </c>
      <c r="B639" s="1279" t="s">
        <v>8188</v>
      </c>
      <c r="C639" s="630"/>
      <c r="D639" s="633"/>
    </row>
    <row r="640" spans="1:25" ht="12.75">
      <c r="A640" s="1263"/>
      <c r="B640" s="1279" t="s">
        <v>8190</v>
      </c>
      <c r="C640" s="630"/>
      <c r="D640" s="633"/>
    </row>
    <row r="641" spans="1:4" ht="25.5">
      <c r="A641" s="1263"/>
      <c r="B641" s="1279" t="s">
        <v>8186</v>
      </c>
      <c r="C641" s="630"/>
      <c r="D641" s="633"/>
    </row>
    <row r="642" spans="1:4" ht="12.75">
      <c r="A642" s="1263"/>
      <c r="B642" s="1279" t="s">
        <v>8187</v>
      </c>
      <c r="C642" s="630"/>
      <c r="D642" s="633"/>
    </row>
    <row r="643" spans="1:4" ht="12.75">
      <c r="A643" s="1263"/>
      <c r="B643" s="1279" t="s">
        <v>8191</v>
      </c>
      <c r="C643" s="630"/>
      <c r="D643" s="633"/>
    </row>
    <row r="644" spans="1:4" ht="12.75">
      <c r="A644" s="1263"/>
      <c r="B644" s="1279" t="s">
        <v>8189</v>
      </c>
      <c r="C644" s="630"/>
      <c r="D644" s="633"/>
    </row>
    <row r="645" spans="1:4" ht="12.75">
      <c r="A645" s="1263"/>
      <c r="B645" s="1279" t="s">
        <v>8192</v>
      </c>
      <c r="C645" s="630"/>
      <c r="D645" s="633"/>
    </row>
    <row r="646" spans="1:4" ht="12.75">
      <c r="A646" s="1263" t="s">
        <v>8194</v>
      </c>
      <c r="B646" s="1279" t="s">
        <v>8199</v>
      </c>
      <c r="C646" s="630"/>
      <c r="D646" s="633"/>
    </row>
    <row r="647" spans="1:4" ht="25.5">
      <c r="A647" s="1263"/>
      <c r="B647" s="1279" t="s">
        <v>8200</v>
      </c>
      <c r="C647" s="630"/>
      <c r="D647" s="633"/>
    </row>
    <row r="648" spans="1:4" ht="12.75">
      <c r="A648" s="1263"/>
      <c r="B648" s="1279" t="s">
        <v>8195</v>
      </c>
      <c r="C648" s="630"/>
      <c r="D648" s="633"/>
    </row>
    <row r="649" spans="1:4" ht="25.5">
      <c r="A649" s="1263"/>
      <c r="B649" s="1279" t="s">
        <v>8208</v>
      </c>
      <c r="C649" s="630"/>
      <c r="D649" s="633"/>
    </row>
    <row r="650" spans="1:4" ht="25.5">
      <c r="A650" s="1263"/>
      <c r="B650" s="1279" t="s">
        <v>8214</v>
      </c>
      <c r="C650" s="630"/>
      <c r="D650" s="633"/>
    </row>
    <row r="651" spans="1:4" ht="25.5">
      <c r="A651" s="1263"/>
      <c r="B651" s="1279" t="s">
        <v>8203</v>
      </c>
      <c r="C651" s="630"/>
      <c r="D651" s="633"/>
    </row>
    <row r="652" spans="1:4" ht="12.75">
      <c r="A652" s="1263"/>
      <c r="B652" s="1279" t="s">
        <v>8378</v>
      </c>
      <c r="C652" s="630"/>
      <c r="D652" s="633"/>
    </row>
    <row r="653" spans="1:4" ht="12.75">
      <c r="A653" s="1263"/>
      <c r="B653" s="1279" t="s">
        <v>8197</v>
      </c>
      <c r="C653" s="630"/>
      <c r="D653" s="633"/>
    </row>
    <row r="654" spans="1:4" ht="12.75">
      <c r="A654" s="1263"/>
      <c r="B654" s="1279" t="s">
        <v>8196</v>
      </c>
      <c r="C654" s="630"/>
      <c r="D654" s="633"/>
    </row>
    <row r="655" spans="1:4" ht="12.75">
      <c r="A655" s="1263"/>
      <c r="B655" s="1279" t="s">
        <v>8221</v>
      </c>
      <c r="C655" s="630"/>
      <c r="D655" s="633"/>
    </row>
    <row r="656" spans="1:4" ht="12.75">
      <c r="A656" s="1263"/>
      <c r="B656" s="1279" t="s">
        <v>8213</v>
      </c>
      <c r="C656" s="630"/>
      <c r="D656" s="633"/>
    </row>
    <row r="657" spans="1:4" ht="12.75">
      <c r="A657" s="1263"/>
      <c r="B657" s="1279" t="s">
        <v>8215</v>
      </c>
      <c r="C657" s="630"/>
      <c r="D657" s="633"/>
    </row>
    <row r="658" spans="1:4" ht="25.5">
      <c r="A658" s="1263"/>
      <c r="B658" s="1279" t="s">
        <v>8207</v>
      </c>
      <c r="C658" s="630"/>
      <c r="D658" s="633"/>
    </row>
    <row r="659" spans="1:4" ht="12.75">
      <c r="A659" s="1263"/>
      <c r="B659" s="1279" t="s">
        <v>8216</v>
      </c>
      <c r="C659" s="630"/>
      <c r="D659" s="633"/>
    </row>
    <row r="660" spans="1:4" ht="25.5">
      <c r="A660" s="1263"/>
      <c r="B660" s="1279" t="s">
        <v>8210</v>
      </c>
      <c r="C660" s="630"/>
      <c r="D660" s="633"/>
    </row>
    <row r="661" spans="1:4" ht="25.5">
      <c r="A661" s="1263"/>
      <c r="B661" s="1279" t="s">
        <v>8209</v>
      </c>
      <c r="C661" s="630"/>
      <c r="D661" s="633"/>
    </row>
    <row r="662" spans="1:4" ht="12.75">
      <c r="A662" s="1263" t="s">
        <v>8222</v>
      </c>
      <c r="B662" s="1279" t="s">
        <v>8223</v>
      </c>
      <c r="C662" s="630"/>
      <c r="D662" s="633"/>
    </row>
    <row r="663" spans="1:4" ht="12.75">
      <c r="A663" s="1263"/>
      <c r="B663" s="1279" t="s">
        <v>8224</v>
      </c>
      <c r="C663" s="630"/>
      <c r="D663" s="633"/>
    </row>
    <row r="664" spans="1:4" ht="12.75">
      <c r="A664" s="1286"/>
      <c r="B664" s="1279"/>
      <c r="C664" s="630"/>
      <c r="D664" s="633"/>
    </row>
    <row r="665" spans="1:4" ht="12.75">
      <c r="A665" s="1286"/>
      <c r="B665" s="1279"/>
      <c r="C665" s="630"/>
      <c r="D665" s="633"/>
    </row>
    <row r="666" spans="1:4" ht="12.75">
      <c r="A666" s="1286"/>
      <c r="B666" s="1279"/>
      <c r="C666" s="630"/>
      <c r="D666" s="633"/>
    </row>
    <row r="667" spans="1:4" ht="12.75">
      <c r="A667" s="1286"/>
      <c r="B667" s="1279"/>
      <c r="C667" s="630"/>
      <c r="D667" s="633"/>
    </row>
    <row r="668" spans="1:4" ht="12.75">
      <c r="A668" s="1286"/>
      <c r="B668" s="1279"/>
      <c r="C668" s="630"/>
      <c r="D668" s="633"/>
    </row>
    <row r="669" spans="1:4" ht="12.75">
      <c r="A669" s="1286"/>
      <c r="B669" s="1279"/>
      <c r="C669" s="630"/>
      <c r="D669" s="633"/>
    </row>
    <row r="670" spans="1:4" ht="12.75">
      <c r="A670" s="1286"/>
      <c r="B670" s="1279"/>
      <c r="C670" s="630"/>
      <c r="D670" s="633"/>
    </row>
    <row r="671" spans="1:4" ht="12.75">
      <c r="A671" s="1286"/>
      <c r="B671" s="1279"/>
      <c r="C671" s="630"/>
      <c r="D671" s="633"/>
    </row>
    <row r="672" spans="1:4" ht="12.75">
      <c r="A672" s="1286"/>
      <c r="B672" s="1279"/>
      <c r="C672" s="630"/>
      <c r="D672" s="633"/>
    </row>
    <row r="673" spans="1:4" ht="12.75">
      <c r="A673" s="1286"/>
      <c r="B673" s="1279"/>
      <c r="C673" s="630"/>
      <c r="D673" s="633"/>
    </row>
    <row r="674" spans="1:4" ht="12.75">
      <c r="A674" s="1286"/>
      <c r="B674" s="1279"/>
      <c r="C674" s="630"/>
      <c r="D674" s="633"/>
    </row>
    <row r="675" spans="1:4" ht="12.75">
      <c r="A675" s="1286"/>
      <c r="B675" s="1279"/>
      <c r="C675" s="630"/>
      <c r="D675" s="633"/>
    </row>
    <row r="676" spans="1:4" ht="12.75">
      <c r="A676" s="1286"/>
      <c r="B676" s="1279"/>
      <c r="C676" s="630"/>
      <c r="D676" s="633"/>
    </row>
    <row r="677" spans="1:4" ht="12.75">
      <c r="A677" s="1286"/>
      <c r="B677" s="1279"/>
      <c r="C677" s="630"/>
      <c r="D677" s="633"/>
    </row>
    <row r="678" spans="1:4" ht="12.75">
      <c r="A678" s="1286"/>
      <c r="B678" s="1279"/>
      <c r="C678" s="630"/>
      <c r="D678" s="633"/>
    </row>
    <row r="679" spans="1:4" ht="12.75">
      <c r="A679" s="1286"/>
      <c r="B679" s="1279"/>
      <c r="C679" s="630"/>
      <c r="D679" s="633"/>
    </row>
    <row r="680" spans="1:4" ht="12.75">
      <c r="A680" s="1286"/>
      <c r="B680" s="1279"/>
      <c r="C680" s="630"/>
      <c r="D680" s="633"/>
    </row>
    <row r="681" spans="1:4" ht="12.75">
      <c r="A681" s="1286"/>
      <c r="B681" s="1279"/>
      <c r="C681" s="630"/>
      <c r="D681" s="633"/>
    </row>
    <row r="682" spans="1:4" ht="12.75">
      <c r="A682" s="1286"/>
      <c r="B682" s="1279"/>
      <c r="C682" s="630"/>
      <c r="D682" s="633"/>
    </row>
    <row r="683" spans="1:4" ht="12.75">
      <c r="A683" s="1286"/>
      <c r="B683" s="1279"/>
      <c r="C683" s="630"/>
      <c r="D683" s="633"/>
    </row>
    <row r="684" spans="1:4" ht="12.75">
      <c r="A684" s="1286"/>
      <c r="B684" s="1279"/>
      <c r="C684" s="630"/>
      <c r="D684" s="633"/>
    </row>
    <row r="685" spans="1:4" ht="12.75">
      <c r="A685" s="1286"/>
      <c r="B685" s="1279"/>
      <c r="C685" s="630"/>
      <c r="D685" s="633"/>
    </row>
    <row r="686" spans="1:4" ht="12.75">
      <c r="A686" s="1286"/>
      <c r="B686" s="1279"/>
      <c r="C686" s="630"/>
      <c r="D686" s="633"/>
    </row>
    <row r="687" spans="1:4" ht="12.75">
      <c r="A687" s="1286"/>
      <c r="B687" s="1279"/>
      <c r="C687" s="630"/>
      <c r="D687" s="633"/>
    </row>
    <row r="688" spans="1:4" ht="12.75">
      <c r="A688" s="1286"/>
      <c r="B688" s="1279"/>
      <c r="C688" s="630"/>
      <c r="D688" s="633"/>
    </row>
    <row r="689" spans="1:4" ht="12.75">
      <c r="A689" s="1286"/>
      <c r="B689" s="1279"/>
      <c r="C689" s="630"/>
      <c r="D689" s="633"/>
    </row>
    <row r="690" spans="1:4" ht="12.75">
      <c r="A690" s="1286"/>
      <c r="B690" s="1279"/>
      <c r="C690" s="630"/>
      <c r="D690" s="633"/>
    </row>
    <row r="691" spans="1:4" ht="12.75">
      <c r="A691" s="1286"/>
      <c r="B691" s="1279"/>
      <c r="C691" s="630"/>
      <c r="D691" s="633"/>
    </row>
    <row r="692" spans="1:4" ht="12.75">
      <c r="A692" s="1286"/>
      <c r="B692" s="1279"/>
      <c r="C692" s="630"/>
      <c r="D692" s="633"/>
    </row>
    <row r="693" spans="1:4" ht="12.75">
      <c r="A693" s="1286"/>
      <c r="B693" s="1279"/>
      <c r="C693" s="630"/>
      <c r="D693" s="633"/>
    </row>
    <row r="694" spans="1:4" ht="12.75">
      <c r="A694" s="1286"/>
      <c r="B694" s="1279"/>
      <c r="C694" s="630"/>
      <c r="D694" s="633"/>
    </row>
    <row r="695" spans="1:4" ht="12.75">
      <c r="A695" s="1286"/>
      <c r="B695" s="1279"/>
      <c r="C695" s="630"/>
      <c r="D695" s="633"/>
    </row>
    <row r="696" spans="1:4" ht="12.75">
      <c r="A696" s="1286"/>
      <c r="B696" s="1279"/>
      <c r="C696" s="630"/>
      <c r="D696" s="633"/>
    </row>
    <row r="697" spans="1:4" ht="12.75">
      <c r="A697" s="1286"/>
      <c r="B697" s="1279"/>
      <c r="C697" s="630"/>
      <c r="D697" s="633"/>
    </row>
    <row r="698" spans="1:4" ht="12.75">
      <c r="A698" s="1286"/>
      <c r="B698" s="1279"/>
      <c r="C698" s="630"/>
      <c r="D698" s="633"/>
    </row>
    <row r="699" spans="1:4" ht="12.75">
      <c r="A699" s="1286"/>
      <c r="B699" s="1279"/>
      <c r="C699" s="630"/>
      <c r="D699" s="633"/>
    </row>
    <row r="700" spans="1:4" ht="12.75">
      <c r="A700" s="1286"/>
      <c r="B700" s="1279"/>
      <c r="C700" s="630"/>
      <c r="D700" s="633"/>
    </row>
    <row r="701" spans="1:4" ht="12.75">
      <c r="A701" s="1286"/>
      <c r="B701" s="1279"/>
      <c r="C701" s="630"/>
      <c r="D701" s="633"/>
    </row>
    <row r="702" spans="1:4" ht="12.75">
      <c r="A702" s="1286"/>
      <c r="B702" s="1279"/>
      <c r="C702" s="630"/>
      <c r="D702" s="633"/>
    </row>
    <row r="703" spans="1:4" ht="12.75">
      <c r="A703" s="1286"/>
      <c r="B703" s="1279"/>
      <c r="C703" s="630"/>
      <c r="D703" s="633"/>
    </row>
    <row r="704" spans="1:4" ht="12.75">
      <c r="A704" s="1286"/>
      <c r="B704" s="1279"/>
      <c r="C704" s="630"/>
      <c r="D704" s="633"/>
    </row>
    <row r="705" spans="1:4" ht="12.75">
      <c r="A705" s="1286"/>
      <c r="B705" s="1279"/>
      <c r="C705" s="630"/>
      <c r="D705" s="633"/>
    </row>
    <row r="706" spans="1:4" ht="12.75">
      <c r="A706" s="1286"/>
      <c r="B706" s="1279"/>
      <c r="C706" s="630"/>
      <c r="D706" s="633"/>
    </row>
    <row r="707" spans="1:4" ht="12.75">
      <c r="A707" s="1286"/>
      <c r="B707" s="1279"/>
      <c r="C707" s="630"/>
      <c r="D707" s="633"/>
    </row>
    <row r="708" spans="1:4" ht="12.75">
      <c r="A708" s="1286"/>
      <c r="B708" s="1279"/>
      <c r="C708" s="630"/>
      <c r="D708" s="633"/>
    </row>
    <row r="709" spans="1:4" ht="12.75">
      <c r="A709" s="1286"/>
      <c r="B709" s="1279"/>
      <c r="C709" s="630"/>
      <c r="D709" s="633"/>
    </row>
    <row r="710" spans="1:4" ht="12.75">
      <c r="A710" s="1286"/>
      <c r="B710" s="1279"/>
      <c r="C710" s="630"/>
      <c r="D710" s="633"/>
    </row>
    <row r="711" spans="1:4" ht="12.75">
      <c r="A711" s="1286"/>
      <c r="B711" s="1279"/>
      <c r="C711" s="630"/>
      <c r="D711" s="633"/>
    </row>
    <row r="712" spans="1:4" ht="12.75">
      <c r="A712" s="1286"/>
      <c r="B712" s="1279"/>
      <c r="C712" s="630"/>
      <c r="D712" s="633"/>
    </row>
    <row r="713" spans="1:4" ht="12.75">
      <c r="A713" s="1286"/>
      <c r="B713" s="1279"/>
      <c r="C713" s="630"/>
      <c r="D713" s="633"/>
    </row>
    <row r="714" spans="1:4" ht="12.75">
      <c r="A714" s="1286"/>
      <c r="B714" s="1279"/>
      <c r="C714" s="630"/>
      <c r="D714" s="633"/>
    </row>
    <row r="715" spans="1:4" ht="12.75">
      <c r="A715" s="1286"/>
      <c r="B715" s="1279"/>
      <c r="C715" s="630"/>
      <c r="D715" s="633"/>
    </row>
    <row r="716" spans="1:4" ht="12.75">
      <c r="A716" s="1286"/>
      <c r="B716" s="1279"/>
      <c r="C716" s="630"/>
      <c r="D716" s="633"/>
    </row>
    <row r="717" spans="1:4" ht="12.75">
      <c r="A717" s="1286"/>
      <c r="B717" s="1279"/>
      <c r="C717" s="630"/>
      <c r="D717" s="633"/>
    </row>
    <row r="718" spans="1:4" ht="12.75">
      <c r="A718" s="1286"/>
      <c r="B718" s="1279"/>
      <c r="C718" s="630"/>
      <c r="D718" s="633"/>
    </row>
    <row r="719" spans="1:4" ht="12.75">
      <c r="A719" s="1286"/>
      <c r="B719" s="1279"/>
      <c r="C719" s="630"/>
      <c r="D719" s="633"/>
    </row>
    <row r="720" spans="1:4" ht="12.75">
      <c r="A720" s="1286"/>
      <c r="B720" s="1279"/>
      <c r="C720" s="630"/>
      <c r="D720" s="633"/>
    </row>
    <row r="721" spans="1:4" ht="12.75">
      <c r="A721" s="1286"/>
      <c r="B721" s="1279"/>
      <c r="C721" s="630"/>
      <c r="D721" s="633"/>
    </row>
    <row r="722" spans="1:4" ht="12.75">
      <c r="A722" s="1286"/>
      <c r="B722" s="1279"/>
      <c r="C722" s="630"/>
      <c r="D722" s="633"/>
    </row>
    <row r="723" spans="1:4" ht="12.75">
      <c r="A723" s="1286"/>
      <c r="B723" s="1279"/>
      <c r="C723" s="630"/>
      <c r="D723" s="633"/>
    </row>
    <row r="724" spans="1:4" ht="12.75">
      <c r="A724" s="1286"/>
      <c r="B724" s="1279"/>
      <c r="C724" s="630"/>
      <c r="D724" s="633"/>
    </row>
    <row r="725" spans="1:4" ht="12.75">
      <c r="A725" s="1286"/>
      <c r="B725" s="1279"/>
      <c r="C725" s="630"/>
      <c r="D725" s="633"/>
    </row>
    <row r="726" spans="1:4" ht="12.75">
      <c r="A726" s="1286"/>
      <c r="B726" s="1279"/>
      <c r="C726" s="630"/>
      <c r="D726" s="633"/>
    </row>
    <row r="727" spans="1:4" ht="12.75">
      <c r="A727" s="1286"/>
      <c r="B727" s="1279"/>
      <c r="C727" s="630"/>
      <c r="D727" s="633"/>
    </row>
    <row r="728" spans="1:4" ht="12.75">
      <c r="A728" s="1286"/>
      <c r="B728" s="1279"/>
      <c r="C728" s="630"/>
      <c r="D728" s="633"/>
    </row>
    <row r="729" spans="1:4" ht="12.75">
      <c r="A729" s="1286"/>
      <c r="B729" s="1279"/>
      <c r="C729" s="630"/>
      <c r="D729" s="633"/>
    </row>
    <row r="730" spans="1:4" ht="12.75">
      <c r="A730" s="1286"/>
      <c r="B730" s="1279"/>
      <c r="C730" s="630"/>
      <c r="D730" s="633"/>
    </row>
    <row r="731" spans="1:4" ht="12.75">
      <c r="A731" s="1286"/>
      <c r="B731" s="1279"/>
      <c r="C731" s="630"/>
      <c r="D731" s="633"/>
    </row>
    <row r="732" spans="1:4" ht="12.75">
      <c r="A732" s="1286"/>
      <c r="B732" s="1279"/>
      <c r="C732" s="630"/>
      <c r="D732" s="633"/>
    </row>
    <row r="733" spans="1:4" ht="12.75">
      <c r="A733" s="1286"/>
      <c r="B733" s="1279"/>
      <c r="C733" s="630"/>
      <c r="D733" s="633"/>
    </row>
    <row r="734" spans="1:4" ht="12.75">
      <c r="A734" s="1286"/>
      <c r="B734" s="1279"/>
      <c r="C734" s="630"/>
      <c r="D734" s="633"/>
    </row>
    <row r="735" spans="1:4" ht="12.75">
      <c r="A735" s="1286"/>
      <c r="B735" s="1279"/>
      <c r="C735" s="630"/>
      <c r="D735" s="633"/>
    </row>
    <row r="736" spans="1:4" ht="12.75">
      <c r="A736" s="1286"/>
      <c r="B736" s="1279"/>
      <c r="C736" s="630"/>
      <c r="D736" s="633"/>
    </row>
    <row r="737" spans="1:4" ht="12.75">
      <c r="A737" s="1286"/>
      <c r="B737" s="1279"/>
      <c r="C737" s="630"/>
      <c r="D737" s="633"/>
    </row>
    <row r="738" spans="1:4" ht="12.75">
      <c r="A738" s="1286"/>
      <c r="B738" s="1279"/>
      <c r="C738" s="630"/>
      <c r="D738" s="633"/>
    </row>
    <row r="739" spans="1:4" ht="12.75">
      <c r="A739" s="1286"/>
      <c r="B739" s="1279"/>
      <c r="C739" s="630"/>
      <c r="D739" s="633"/>
    </row>
    <row r="740" spans="1:4" ht="12.75">
      <c r="A740" s="1286"/>
      <c r="B740" s="1279"/>
      <c r="C740" s="630"/>
      <c r="D740" s="633"/>
    </row>
    <row r="741" spans="1:4" ht="12.75">
      <c r="A741" s="1286"/>
      <c r="B741" s="1279"/>
      <c r="C741" s="630"/>
      <c r="D741" s="633"/>
    </row>
    <row r="742" spans="1:4" ht="12.75">
      <c r="A742" s="1286"/>
      <c r="B742" s="1279"/>
      <c r="C742" s="630"/>
      <c r="D742" s="633"/>
    </row>
    <row r="743" spans="1:4" ht="12.75">
      <c r="A743" s="1286"/>
      <c r="B743" s="1279"/>
      <c r="C743" s="630"/>
      <c r="D743" s="633"/>
    </row>
    <row r="744" spans="1:4" ht="12.75">
      <c r="A744" s="1286"/>
      <c r="B744" s="1279"/>
      <c r="C744" s="630"/>
      <c r="D744" s="633"/>
    </row>
    <row r="745" spans="1:4" ht="12.75">
      <c r="A745" s="1286"/>
      <c r="B745" s="1279"/>
      <c r="C745" s="630"/>
      <c r="D745" s="633"/>
    </row>
    <row r="746" spans="1:4" ht="12.75">
      <c r="A746" s="1286"/>
      <c r="B746" s="1279"/>
      <c r="C746" s="630"/>
      <c r="D746" s="633"/>
    </row>
    <row r="747" spans="1:4" ht="12.75">
      <c r="A747" s="1286"/>
      <c r="B747" s="1279"/>
      <c r="C747" s="630"/>
      <c r="D747" s="633"/>
    </row>
    <row r="748" spans="1:4" ht="12.75">
      <c r="A748" s="1286"/>
      <c r="B748" s="1279"/>
      <c r="C748" s="630"/>
      <c r="D748" s="633"/>
    </row>
    <row r="749" spans="1:4" ht="12.75">
      <c r="A749" s="1286"/>
      <c r="B749" s="1279"/>
      <c r="C749" s="630"/>
      <c r="D749" s="633"/>
    </row>
    <row r="750" spans="1:4" ht="12.75">
      <c r="A750" s="1286"/>
      <c r="B750" s="1279"/>
      <c r="C750" s="630"/>
      <c r="D750" s="633"/>
    </row>
    <row r="751" spans="1:4" ht="12.75">
      <c r="A751" s="1286"/>
      <c r="B751" s="1279"/>
      <c r="C751" s="630"/>
      <c r="D751" s="633"/>
    </row>
    <row r="752" spans="1:4" ht="12.75">
      <c r="A752" s="1286"/>
      <c r="B752" s="1279"/>
      <c r="C752" s="630"/>
      <c r="D752" s="633"/>
    </row>
    <row r="753" spans="1:4" ht="12.75">
      <c r="A753" s="1286"/>
      <c r="B753" s="1279"/>
      <c r="C753" s="630"/>
      <c r="D753" s="633"/>
    </row>
    <row r="754" spans="1:4" ht="12.75">
      <c r="A754" s="1286"/>
      <c r="B754" s="1279"/>
      <c r="C754" s="630"/>
      <c r="D754" s="633"/>
    </row>
    <row r="755" spans="1:4" ht="12.75">
      <c r="A755" s="1286"/>
      <c r="B755" s="1279"/>
      <c r="C755" s="630"/>
      <c r="D755" s="633"/>
    </row>
    <row r="756" spans="1:4" ht="12.75">
      <c r="A756" s="1286"/>
      <c r="B756" s="1279"/>
      <c r="C756" s="630"/>
      <c r="D756" s="633"/>
    </row>
    <row r="757" spans="1:4" ht="12.75">
      <c r="A757" s="1286"/>
      <c r="B757" s="1279"/>
      <c r="C757" s="630"/>
      <c r="D757" s="633"/>
    </row>
    <row r="758" spans="1:4" ht="12.75">
      <c r="A758" s="1286"/>
      <c r="B758" s="1279"/>
      <c r="C758" s="630"/>
      <c r="D758" s="633"/>
    </row>
    <row r="759" spans="1:4" ht="12.75">
      <c r="A759" s="1286"/>
      <c r="B759" s="1279"/>
      <c r="C759" s="630"/>
      <c r="D759" s="633"/>
    </row>
    <row r="760" spans="1:4" ht="12.75">
      <c r="A760" s="1286"/>
      <c r="B760" s="1279"/>
      <c r="C760" s="630"/>
      <c r="D760" s="633"/>
    </row>
    <row r="761" spans="1:4" ht="12.75">
      <c r="A761" s="1286"/>
      <c r="B761" s="1279"/>
      <c r="C761" s="630"/>
      <c r="D761" s="633"/>
    </row>
    <row r="762" spans="1:4" ht="12.75">
      <c r="A762" s="1286"/>
      <c r="B762" s="1279"/>
      <c r="C762" s="630"/>
      <c r="D762" s="633"/>
    </row>
    <row r="763" spans="1:4" ht="12.75">
      <c r="A763" s="1286"/>
      <c r="B763" s="1279"/>
      <c r="C763" s="630"/>
      <c r="D763" s="633"/>
    </row>
    <row r="764" spans="1:4" ht="12.75">
      <c r="A764" s="1286"/>
      <c r="B764" s="1279"/>
      <c r="C764" s="630"/>
      <c r="D764" s="633"/>
    </row>
    <row r="765" spans="1:4" ht="12.75">
      <c r="A765" s="1286"/>
      <c r="B765" s="1279"/>
      <c r="C765" s="630"/>
      <c r="D765" s="633"/>
    </row>
    <row r="766" spans="1:4" ht="12.75">
      <c r="A766" s="1286"/>
      <c r="B766" s="1279"/>
      <c r="C766" s="630"/>
      <c r="D766" s="633"/>
    </row>
    <row r="767" spans="1:4" ht="12.75">
      <c r="A767" s="1286"/>
      <c r="B767" s="1279"/>
      <c r="C767" s="630"/>
      <c r="D767" s="633"/>
    </row>
    <row r="768" spans="1:4" ht="12.75">
      <c r="A768" s="1286"/>
      <c r="B768" s="1279"/>
      <c r="C768" s="630"/>
      <c r="D768" s="633"/>
    </row>
    <row r="769" spans="1:4" ht="12.75">
      <c r="A769" s="1286"/>
      <c r="B769" s="1279"/>
      <c r="C769" s="630"/>
      <c r="D769" s="633"/>
    </row>
    <row r="770" spans="1:4" ht="12.75">
      <c r="A770" s="1286"/>
      <c r="B770" s="1279"/>
      <c r="C770" s="630"/>
      <c r="D770" s="633"/>
    </row>
    <row r="771" spans="1:4" ht="12.75">
      <c r="A771" s="1286"/>
      <c r="B771" s="1279"/>
      <c r="C771" s="630"/>
      <c r="D771" s="633"/>
    </row>
    <row r="772" spans="1:4" ht="12.75">
      <c r="A772" s="1286"/>
      <c r="B772" s="1279"/>
      <c r="C772" s="630"/>
      <c r="D772" s="633"/>
    </row>
    <row r="773" spans="1:4" ht="12.75">
      <c r="A773" s="1286"/>
      <c r="B773" s="1279"/>
      <c r="C773" s="630"/>
      <c r="D773" s="633"/>
    </row>
    <row r="774" spans="1:4" ht="12.75">
      <c r="A774" s="1286"/>
      <c r="B774" s="1279"/>
      <c r="C774" s="630"/>
      <c r="D774" s="633"/>
    </row>
    <row r="775" spans="1:4" ht="12.75">
      <c r="A775" s="1286"/>
      <c r="B775" s="1279"/>
      <c r="C775" s="630"/>
      <c r="D775" s="633"/>
    </row>
    <row r="776" spans="1:4" ht="12.75">
      <c r="A776" s="1286"/>
      <c r="B776" s="1279"/>
      <c r="C776" s="630"/>
      <c r="D776" s="633"/>
    </row>
    <row r="777" spans="1:4" ht="12.75">
      <c r="A777" s="1286"/>
      <c r="B777" s="1279"/>
      <c r="C777" s="630"/>
      <c r="D777" s="633"/>
    </row>
    <row r="778" spans="1:4" ht="12.75">
      <c r="A778" s="1286"/>
      <c r="B778" s="1279"/>
      <c r="C778" s="630"/>
      <c r="D778" s="633"/>
    </row>
    <row r="779" spans="1:4" ht="12.75">
      <c r="A779" s="1286"/>
      <c r="B779" s="1279"/>
      <c r="C779" s="630"/>
      <c r="D779" s="633"/>
    </row>
    <row r="780" spans="1:4" ht="12.75">
      <c r="A780" s="1286"/>
      <c r="B780" s="1279"/>
      <c r="C780" s="630"/>
      <c r="D780" s="633"/>
    </row>
    <row r="781" spans="1:4" ht="12.75">
      <c r="A781" s="1286"/>
      <c r="B781" s="1279"/>
      <c r="C781" s="630"/>
      <c r="D781" s="633"/>
    </row>
    <row r="782" spans="1:4" ht="12.75">
      <c r="A782" s="1286"/>
      <c r="B782" s="1279"/>
      <c r="C782" s="630"/>
      <c r="D782" s="633"/>
    </row>
    <row r="783" spans="1:4" ht="12.75">
      <c r="A783" s="1286"/>
      <c r="B783" s="1279"/>
      <c r="C783" s="630"/>
      <c r="D783" s="633"/>
    </row>
    <row r="784" spans="1:4" ht="12.75">
      <c r="A784" s="1286"/>
      <c r="B784" s="1279"/>
      <c r="C784" s="630"/>
      <c r="D784" s="633"/>
    </row>
    <row r="785" spans="1:4" ht="12.75">
      <c r="A785" s="1286"/>
      <c r="B785" s="1279"/>
      <c r="C785" s="630"/>
      <c r="D785" s="633"/>
    </row>
    <row r="786" spans="1:4" ht="12.75">
      <c r="A786" s="1286"/>
      <c r="B786" s="1279"/>
      <c r="C786" s="630"/>
      <c r="D786" s="633"/>
    </row>
    <row r="787" spans="1:4" ht="12.75">
      <c r="A787" s="1286"/>
      <c r="B787" s="1279"/>
      <c r="C787" s="630"/>
      <c r="D787" s="633"/>
    </row>
    <row r="788" spans="1:4" ht="12.75">
      <c r="A788" s="1286"/>
      <c r="B788" s="1279"/>
      <c r="C788" s="630"/>
      <c r="D788" s="633"/>
    </row>
    <row r="789" spans="1:4" ht="12.75">
      <c r="A789" s="1286"/>
      <c r="B789" s="1279"/>
      <c r="C789" s="630"/>
      <c r="D789" s="633"/>
    </row>
    <row r="790" spans="1:4" ht="12.75">
      <c r="A790" s="1286"/>
      <c r="B790" s="1279"/>
      <c r="C790" s="630"/>
      <c r="D790" s="633"/>
    </row>
    <row r="791" spans="1:4" ht="12.75">
      <c r="A791" s="1286"/>
      <c r="B791" s="1279"/>
      <c r="C791" s="630"/>
      <c r="D791" s="633"/>
    </row>
    <row r="792" spans="1:4" ht="12.75">
      <c r="A792" s="1286"/>
      <c r="B792" s="1279"/>
      <c r="C792" s="630"/>
      <c r="D792" s="633"/>
    </row>
    <row r="793" spans="1:4" ht="12.75">
      <c r="A793" s="1286"/>
      <c r="B793" s="1279"/>
      <c r="C793" s="630"/>
      <c r="D793" s="633"/>
    </row>
    <row r="794" spans="1:4" ht="12.75">
      <c r="A794" s="1286"/>
      <c r="B794" s="1279"/>
      <c r="C794" s="630"/>
      <c r="D794" s="633"/>
    </row>
    <row r="795" spans="1:4" ht="12.75">
      <c r="A795" s="1286"/>
      <c r="B795" s="1279"/>
      <c r="C795" s="630"/>
      <c r="D795" s="633"/>
    </row>
    <row r="796" spans="1:4" ht="12.75">
      <c r="A796" s="1286"/>
      <c r="B796" s="1279"/>
      <c r="C796" s="630"/>
      <c r="D796" s="633"/>
    </row>
    <row r="797" spans="1:4" ht="12.75">
      <c r="A797" s="1286"/>
      <c r="B797" s="1279"/>
      <c r="C797" s="630"/>
      <c r="D797" s="633"/>
    </row>
    <row r="798" spans="1:4" ht="12.75">
      <c r="A798" s="1286"/>
      <c r="B798" s="1279"/>
      <c r="C798" s="630"/>
      <c r="D798" s="633"/>
    </row>
    <row r="799" spans="1:4" ht="12.75">
      <c r="A799" s="1286"/>
      <c r="B799" s="1279"/>
      <c r="C799" s="630"/>
      <c r="D799" s="633"/>
    </row>
    <row r="800" spans="1:4" ht="12.75">
      <c r="A800" s="1286"/>
      <c r="B800" s="1279"/>
      <c r="C800" s="630"/>
      <c r="D800" s="633"/>
    </row>
    <row r="801" spans="1:4" ht="12.75">
      <c r="A801" s="1286"/>
      <c r="B801" s="1279"/>
      <c r="C801" s="630"/>
      <c r="D801" s="633"/>
    </row>
    <row r="802" spans="1:4" ht="12.75">
      <c r="A802" s="1286"/>
      <c r="B802" s="1279"/>
      <c r="C802" s="630"/>
      <c r="D802" s="633"/>
    </row>
    <row r="803" spans="1:4" ht="12.75">
      <c r="A803" s="1286"/>
      <c r="B803" s="1279"/>
      <c r="C803" s="630"/>
      <c r="D803" s="633"/>
    </row>
    <row r="804" spans="1:4" ht="12.75">
      <c r="A804" s="1286"/>
      <c r="B804" s="1279"/>
      <c r="C804" s="630"/>
      <c r="D804" s="633"/>
    </row>
    <row r="805" spans="1:4" ht="12.75">
      <c r="A805" s="19"/>
      <c r="B805" s="978"/>
      <c r="C805" s="501"/>
    </row>
    <row r="806" spans="1:4" ht="12.75">
      <c r="A806" s="19"/>
      <c r="B806" s="978"/>
      <c r="C806" s="501"/>
    </row>
    <row r="807" spans="1:4" ht="12.75">
      <c r="A807" s="19"/>
      <c r="B807" s="978"/>
      <c r="C807" s="501"/>
    </row>
    <row r="808" spans="1:4" ht="12.75">
      <c r="A808" s="19"/>
      <c r="B808" s="978"/>
      <c r="C808" s="501"/>
    </row>
    <row r="809" spans="1:4" ht="12.75">
      <c r="A809" s="19"/>
      <c r="B809" s="978"/>
      <c r="C809" s="501"/>
    </row>
    <row r="810" spans="1:4" ht="12.75">
      <c r="A810" s="19"/>
      <c r="B810" s="978"/>
      <c r="C810" s="501"/>
    </row>
    <row r="811" spans="1:4" ht="12.75">
      <c r="A811" s="19"/>
      <c r="B811" s="978"/>
      <c r="C811" s="501"/>
    </row>
    <row r="812" spans="1:4" ht="12.75">
      <c r="A812" s="19"/>
      <c r="B812" s="978"/>
      <c r="C812" s="501"/>
    </row>
    <row r="813" spans="1:4" ht="12.75">
      <c r="A813" s="19"/>
      <c r="B813" s="978"/>
      <c r="C813" s="501"/>
    </row>
    <row r="814" spans="1:4" ht="12.75">
      <c r="A814" s="19"/>
      <c r="B814" s="978"/>
      <c r="C814" s="501"/>
    </row>
    <row r="815" spans="1:4" ht="12.75">
      <c r="A815" s="19"/>
      <c r="B815" s="978"/>
      <c r="C815" s="501"/>
    </row>
    <row r="816" spans="1:4" ht="12.75">
      <c r="A816" s="19"/>
      <c r="B816" s="978"/>
      <c r="C816" s="501"/>
    </row>
    <row r="817" spans="1:3" ht="12.75">
      <c r="A817" s="19"/>
      <c r="B817" s="978"/>
      <c r="C817" s="501"/>
    </row>
    <row r="818" spans="1:3" ht="12.75">
      <c r="A818" s="19"/>
      <c r="B818" s="978"/>
      <c r="C818" s="501"/>
    </row>
    <row r="819" spans="1:3" ht="12.75">
      <c r="A819" s="19"/>
      <c r="B819" s="978"/>
      <c r="C819" s="501"/>
    </row>
    <row r="820" spans="1:3" ht="12.75">
      <c r="A820" s="19"/>
      <c r="B820" s="978"/>
      <c r="C820" s="501"/>
    </row>
    <row r="821" spans="1:3" ht="12.75">
      <c r="A821" s="19"/>
      <c r="B821" s="978"/>
      <c r="C821" s="501"/>
    </row>
    <row r="822" spans="1:3" ht="12.75">
      <c r="A822" s="19"/>
      <c r="B822" s="978"/>
      <c r="C822" s="501"/>
    </row>
    <row r="823" spans="1:3" ht="12.75">
      <c r="A823" s="19"/>
      <c r="B823" s="978"/>
      <c r="C823" s="501"/>
    </row>
    <row r="824" spans="1:3" ht="12.75">
      <c r="A824" s="19"/>
      <c r="B824" s="978"/>
      <c r="C824" s="501"/>
    </row>
    <row r="825" spans="1:3" ht="12.75">
      <c r="A825" s="19"/>
      <c r="B825" s="978"/>
      <c r="C825" s="501"/>
    </row>
    <row r="826" spans="1:3" ht="12.75">
      <c r="A826" s="19"/>
      <c r="B826" s="978"/>
      <c r="C826" s="501"/>
    </row>
    <row r="827" spans="1:3" ht="12.75">
      <c r="A827" s="19"/>
      <c r="B827" s="978"/>
      <c r="C827" s="501"/>
    </row>
    <row r="828" spans="1:3" ht="12.75">
      <c r="A828" s="19"/>
      <c r="B828" s="978"/>
      <c r="C828" s="501"/>
    </row>
    <row r="829" spans="1:3" ht="12.75">
      <c r="A829" s="19"/>
      <c r="B829" s="978"/>
      <c r="C829" s="501"/>
    </row>
    <row r="830" spans="1:3" ht="12.75">
      <c r="A830" s="19"/>
      <c r="B830" s="978"/>
      <c r="C830" s="501"/>
    </row>
    <row r="831" spans="1:3" ht="12.75">
      <c r="A831" s="19"/>
      <c r="B831" s="978"/>
      <c r="C831" s="501"/>
    </row>
    <row r="832" spans="1:3" ht="12.75">
      <c r="A832" s="19"/>
      <c r="B832" s="978"/>
      <c r="C832" s="501"/>
    </row>
    <row r="833" spans="1:3" ht="12.75">
      <c r="A833" s="19"/>
      <c r="B833" s="978"/>
      <c r="C833" s="501"/>
    </row>
    <row r="834" spans="1:3" ht="12.75">
      <c r="A834" s="19"/>
      <c r="B834" s="978"/>
      <c r="C834" s="501"/>
    </row>
    <row r="835" spans="1:3" ht="12.75">
      <c r="A835" s="19"/>
      <c r="B835" s="978"/>
      <c r="C835" s="501"/>
    </row>
    <row r="836" spans="1:3" ht="12.75">
      <c r="A836" s="19"/>
      <c r="B836" s="978"/>
      <c r="C836" s="501"/>
    </row>
    <row r="837" spans="1:3" ht="12.75">
      <c r="A837" s="19"/>
      <c r="B837" s="978"/>
      <c r="C837" s="501"/>
    </row>
    <row r="838" spans="1:3" ht="12.75">
      <c r="A838" s="19"/>
      <c r="B838" s="978"/>
      <c r="C838" s="501"/>
    </row>
    <row r="839" spans="1:3" ht="12.75">
      <c r="A839" s="19"/>
      <c r="B839" s="978"/>
      <c r="C839" s="501"/>
    </row>
    <row r="840" spans="1:3" ht="12.75">
      <c r="A840" s="19"/>
      <c r="B840" s="978"/>
      <c r="C840" s="501"/>
    </row>
    <row r="841" spans="1:3" ht="12.75">
      <c r="A841" s="19"/>
      <c r="B841" s="978"/>
      <c r="C841" s="501"/>
    </row>
    <row r="842" spans="1:3" ht="12.75">
      <c r="A842" s="19"/>
      <c r="B842" s="978"/>
      <c r="C842" s="501"/>
    </row>
    <row r="843" spans="1:3" ht="12.75">
      <c r="A843" s="19"/>
      <c r="B843" s="978"/>
      <c r="C843" s="501"/>
    </row>
    <row r="844" spans="1:3" ht="12.75">
      <c r="A844" s="19"/>
      <c r="B844" s="978"/>
      <c r="C844" s="501"/>
    </row>
    <row r="845" spans="1:3" ht="12.75">
      <c r="A845" s="19"/>
      <c r="B845" s="978"/>
      <c r="C845" s="501"/>
    </row>
    <row r="846" spans="1:3" ht="12.75">
      <c r="A846" s="19"/>
      <c r="B846" s="978"/>
      <c r="C846" s="501"/>
    </row>
    <row r="847" spans="1:3" ht="12.75">
      <c r="A847" s="19"/>
      <c r="B847" s="978"/>
      <c r="C847" s="501"/>
    </row>
    <row r="848" spans="1:3" ht="12.75">
      <c r="A848" s="19"/>
      <c r="B848" s="978"/>
      <c r="C848" s="501"/>
    </row>
    <row r="849" spans="1:3" ht="12.75">
      <c r="A849" s="19"/>
      <c r="B849" s="978"/>
      <c r="C849" s="501"/>
    </row>
    <row r="850" spans="1:3" ht="12.75">
      <c r="A850" s="19"/>
      <c r="B850" s="978"/>
      <c r="C850" s="501"/>
    </row>
    <row r="851" spans="1:3" ht="12.75">
      <c r="A851" s="19"/>
      <c r="B851" s="978"/>
      <c r="C851" s="501"/>
    </row>
    <row r="852" spans="1:3" ht="12.75">
      <c r="A852" s="19"/>
      <c r="B852" s="978"/>
      <c r="C852" s="501"/>
    </row>
    <row r="853" spans="1:3" ht="12.75">
      <c r="A853" s="19"/>
      <c r="B853" s="978"/>
      <c r="C853" s="501"/>
    </row>
    <row r="854" spans="1:3" ht="12.75">
      <c r="A854" s="19"/>
      <c r="B854" s="978"/>
      <c r="C854" s="501"/>
    </row>
    <row r="855" spans="1:3" ht="12.75">
      <c r="A855" s="19"/>
      <c r="B855" s="978"/>
      <c r="C855" s="501"/>
    </row>
    <row r="856" spans="1:3" ht="12.75">
      <c r="A856" s="19"/>
      <c r="B856" s="978"/>
      <c r="C856" s="501"/>
    </row>
    <row r="857" spans="1:3" ht="12.75">
      <c r="A857" s="19"/>
      <c r="B857" s="978"/>
      <c r="C857" s="501"/>
    </row>
    <row r="858" spans="1:3" ht="12.75">
      <c r="A858" s="19"/>
      <c r="B858" s="978"/>
      <c r="C858" s="501"/>
    </row>
    <row r="859" spans="1:3" ht="12.75">
      <c r="A859" s="19"/>
      <c r="B859" s="978"/>
      <c r="C859" s="501"/>
    </row>
    <row r="860" spans="1:3" ht="12.75">
      <c r="A860" s="19"/>
      <c r="B860" s="978"/>
      <c r="C860" s="501"/>
    </row>
    <row r="861" spans="1:3" ht="12.75">
      <c r="A861" s="19"/>
      <c r="B861" s="978"/>
      <c r="C861" s="501"/>
    </row>
    <row r="862" spans="1:3" ht="12.75">
      <c r="A862" s="19"/>
      <c r="B862" s="978"/>
      <c r="C862" s="501"/>
    </row>
    <row r="863" spans="1:3" ht="12.75">
      <c r="A863" s="19"/>
      <c r="B863" s="978"/>
      <c r="C863" s="501"/>
    </row>
    <row r="864" spans="1:3" ht="12.75">
      <c r="A864" s="19"/>
      <c r="B864" s="1287"/>
    </row>
    <row r="865" spans="1:2" ht="12.75">
      <c r="A865" s="19"/>
      <c r="B865" s="1287"/>
    </row>
    <row r="866" spans="1:2" ht="12.75">
      <c r="A866" s="19"/>
      <c r="B866" s="1287"/>
    </row>
    <row r="867" spans="1:2" ht="12.75">
      <c r="A867" s="19"/>
      <c r="B867" s="1287"/>
    </row>
    <row r="868" spans="1:2" ht="12.75">
      <c r="A868" s="19"/>
      <c r="B868" s="1287"/>
    </row>
    <row r="869" spans="1:2" ht="12.75">
      <c r="A869" s="19"/>
      <c r="B869" s="1287"/>
    </row>
    <row r="870" spans="1:2" ht="12.75">
      <c r="A870" s="19"/>
      <c r="B870" s="1287"/>
    </row>
    <row r="871" spans="1:2" ht="12.75">
      <c r="A871" s="19"/>
      <c r="B871" s="1287"/>
    </row>
    <row r="872" spans="1:2" ht="12.75">
      <c r="A872" s="19"/>
      <c r="B872" s="1287"/>
    </row>
    <row r="873" spans="1:2" ht="12.75">
      <c r="A873" s="19"/>
      <c r="B873" s="1287"/>
    </row>
    <row r="874" spans="1:2" ht="12.75">
      <c r="A874" s="19"/>
      <c r="B874" s="1287"/>
    </row>
    <row r="875" spans="1:2" ht="12.75">
      <c r="A875" s="19"/>
      <c r="B875" s="1287"/>
    </row>
    <row r="876" spans="1:2" ht="12.75">
      <c r="A876" s="19"/>
      <c r="B876" s="1287"/>
    </row>
    <row r="877" spans="1:2" ht="12.75">
      <c r="A877" s="19"/>
      <c r="B877" s="1287"/>
    </row>
    <row r="878" spans="1:2" ht="12.75">
      <c r="A878" s="19"/>
      <c r="B878" s="1287"/>
    </row>
    <row r="879" spans="1:2" ht="12.75">
      <c r="A879" s="19"/>
      <c r="B879" s="1287"/>
    </row>
    <row r="880" spans="1:2" ht="12.75">
      <c r="A880" s="19"/>
      <c r="B880" s="1287"/>
    </row>
    <row r="881" spans="1:2" ht="12.75">
      <c r="A881" s="19"/>
      <c r="B881" s="1287"/>
    </row>
    <row r="882" spans="1:2" ht="12.75">
      <c r="A882" s="19"/>
      <c r="B882" s="1287"/>
    </row>
    <row r="883" spans="1:2" ht="12.75">
      <c r="A883" s="19"/>
      <c r="B883" s="1287"/>
    </row>
    <row r="884" spans="1:2" ht="12.75">
      <c r="A884" s="19"/>
      <c r="B884" s="1287"/>
    </row>
    <row r="885" spans="1:2" ht="12.75">
      <c r="A885" s="19"/>
      <c r="B885" s="1287"/>
    </row>
    <row r="886" spans="1:2" ht="12.75">
      <c r="A886" s="19"/>
      <c r="B886" s="1287"/>
    </row>
    <row r="887" spans="1:2" ht="12.75">
      <c r="A887" s="19"/>
      <c r="B887" s="1287"/>
    </row>
    <row r="888" spans="1:2" ht="12.75">
      <c r="A888" s="19"/>
      <c r="B888" s="1287"/>
    </row>
    <row r="889" spans="1:2" ht="12.75">
      <c r="A889" s="19"/>
      <c r="B889" s="1287"/>
    </row>
    <row r="890" spans="1:2" ht="12.75">
      <c r="A890" s="19"/>
      <c r="B890" s="1287"/>
    </row>
    <row r="891" spans="1:2" ht="12.75">
      <c r="A891" s="19"/>
      <c r="B891" s="1287"/>
    </row>
    <row r="892" spans="1:2" ht="12.75">
      <c r="A892" s="19"/>
      <c r="B892" s="1287"/>
    </row>
    <row r="893" spans="1:2" ht="12.75">
      <c r="A893" s="19"/>
      <c r="B893" s="1287"/>
    </row>
    <row r="894" spans="1:2" ht="12.75">
      <c r="A894" s="19"/>
      <c r="B894" s="1287"/>
    </row>
    <row r="895" spans="1:2" ht="12.75">
      <c r="A895" s="19"/>
      <c r="B895" s="1287"/>
    </row>
    <row r="896" spans="1:2" ht="12.75">
      <c r="A896" s="19"/>
      <c r="B896" s="1287"/>
    </row>
    <row r="897" spans="1:2" ht="12.75">
      <c r="A897" s="19"/>
      <c r="B897" s="1287"/>
    </row>
    <row r="898" spans="1:2" ht="12.75">
      <c r="A898" s="19"/>
      <c r="B898" s="1287"/>
    </row>
    <row r="899" spans="1:2" ht="12.75">
      <c r="A899" s="19"/>
      <c r="B899" s="1287"/>
    </row>
    <row r="900" spans="1:2" ht="12.75">
      <c r="A900" s="19"/>
      <c r="B900" s="1287"/>
    </row>
    <row r="901" spans="1:2" ht="12.75">
      <c r="A901" s="19"/>
      <c r="B901" s="1287"/>
    </row>
    <row r="902" spans="1:2" ht="12.75">
      <c r="A902" s="19"/>
      <c r="B902" s="1287"/>
    </row>
    <row r="903" spans="1:2" ht="12.75">
      <c r="A903" s="19"/>
      <c r="B903" s="1287"/>
    </row>
    <row r="904" spans="1:2" ht="12.75">
      <c r="A904" s="19"/>
      <c r="B904" s="1287"/>
    </row>
    <row r="905" spans="1:2" ht="12.75">
      <c r="A905" s="19"/>
      <c r="B905" s="1287"/>
    </row>
    <row r="906" spans="1:2" ht="12.75">
      <c r="A906" s="19"/>
      <c r="B906" s="1287"/>
    </row>
    <row r="907" spans="1:2" ht="12.75">
      <c r="A907" s="19"/>
      <c r="B907" s="1287"/>
    </row>
    <row r="908" spans="1:2" ht="12.75">
      <c r="A908" s="19"/>
      <c r="B908" s="1287"/>
    </row>
    <row r="909" spans="1:2" ht="12.75">
      <c r="A909" s="19"/>
      <c r="B909" s="1287"/>
    </row>
    <row r="910" spans="1:2" ht="12.75">
      <c r="A910" s="19"/>
      <c r="B910" s="1287"/>
    </row>
    <row r="911" spans="1:2" ht="12.75">
      <c r="A911" s="19"/>
      <c r="B911" s="1287"/>
    </row>
    <row r="912" spans="1:2" ht="12.75">
      <c r="A912" s="19"/>
      <c r="B912" s="1287"/>
    </row>
    <row r="913" spans="1:2" ht="12.75">
      <c r="A913" s="19"/>
      <c r="B913" s="1287"/>
    </row>
    <row r="914" spans="1:2" ht="12.75">
      <c r="A914" s="19"/>
      <c r="B914" s="1287"/>
    </row>
    <row r="915" spans="1:2" ht="12.75">
      <c r="A915" s="19"/>
      <c r="B915" s="1287"/>
    </row>
    <row r="916" spans="1:2" ht="12.75">
      <c r="A916" s="19"/>
      <c r="B916" s="1287"/>
    </row>
    <row r="917" spans="1:2" ht="12.75">
      <c r="A917" s="19"/>
      <c r="B917" s="1287"/>
    </row>
    <row r="918" spans="1:2" ht="12.75">
      <c r="A918" s="19"/>
      <c r="B918" s="1287"/>
    </row>
    <row r="919" spans="1:2" ht="12.75">
      <c r="A919" s="19"/>
      <c r="B919" s="1287"/>
    </row>
    <row r="920" spans="1:2" ht="12.75">
      <c r="A920" s="19"/>
      <c r="B920" s="1287"/>
    </row>
    <row r="921" spans="1:2" ht="12.75">
      <c r="A921" s="19"/>
      <c r="B921" s="1287"/>
    </row>
    <row r="922" spans="1:2" ht="12.75">
      <c r="A922" s="19"/>
      <c r="B922" s="1287"/>
    </row>
    <row r="923" spans="1:2" ht="12.75">
      <c r="A923" s="19"/>
      <c r="B923" s="1287"/>
    </row>
    <row r="924" spans="1:2" ht="12.75">
      <c r="A924" s="19"/>
      <c r="B924" s="1287"/>
    </row>
    <row r="925" spans="1:2" ht="12.75">
      <c r="A925" s="19"/>
      <c r="B925" s="1287"/>
    </row>
    <row r="926" spans="1:2" ht="12.75">
      <c r="A926" s="19"/>
      <c r="B926" s="1287"/>
    </row>
    <row r="927" spans="1:2" ht="12.75">
      <c r="A927" s="19"/>
      <c r="B927" s="1287"/>
    </row>
    <row r="928" spans="1:2" ht="12.75">
      <c r="A928" s="19"/>
      <c r="B928" s="1287"/>
    </row>
    <row r="929" spans="1:2" ht="12.75">
      <c r="A929" s="19"/>
      <c r="B929" s="1287"/>
    </row>
    <row r="930" spans="1:2" ht="12.75">
      <c r="A930" s="19"/>
      <c r="B930" s="1287"/>
    </row>
    <row r="931" spans="1:2" ht="12.75">
      <c r="A931" s="19"/>
      <c r="B931" s="1287"/>
    </row>
    <row r="932" spans="1:2" ht="12.75">
      <c r="A932" s="19"/>
      <c r="B932" s="1287"/>
    </row>
    <row r="933" spans="1:2" ht="12.75">
      <c r="A933" s="19"/>
      <c r="B933" s="1287"/>
    </row>
    <row r="934" spans="1:2" ht="12.75">
      <c r="A934" s="19"/>
      <c r="B934" s="1287"/>
    </row>
    <row r="935" spans="1:2" ht="12.75">
      <c r="A935" s="19"/>
      <c r="B935" s="1287"/>
    </row>
    <row r="936" spans="1:2" ht="12.75">
      <c r="A936" s="19"/>
      <c r="B936" s="1287"/>
    </row>
    <row r="937" spans="1:2" ht="12.75">
      <c r="A937" s="19"/>
      <c r="B937" s="1287"/>
    </row>
    <row r="938" spans="1:2" ht="12.75">
      <c r="A938" s="19"/>
      <c r="B938" s="1287"/>
    </row>
    <row r="939" spans="1:2" ht="12.75">
      <c r="A939" s="19"/>
      <c r="B939" s="1287"/>
    </row>
    <row r="940" spans="1:2" ht="12.75">
      <c r="A940" s="19"/>
      <c r="B940" s="1287"/>
    </row>
    <row r="941" spans="1:2" ht="12.75">
      <c r="A941" s="19"/>
      <c r="B941" s="1287"/>
    </row>
    <row r="942" spans="1:2" ht="12.75">
      <c r="A942" s="19"/>
      <c r="B942" s="1287"/>
    </row>
    <row r="943" spans="1:2" ht="12.75">
      <c r="A943" s="19"/>
      <c r="B943" s="1287"/>
    </row>
    <row r="944" spans="1:2" ht="12.75">
      <c r="A944" s="19"/>
      <c r="B944" s="1287"/>
    </row>
    <row r="945" spans="1:2" ht="12.75">
      <c r="A945" s="19"/>
      <c r="B945" s="1287"/>
    </row>
    <row r="946" spans="1:2" ht="12.75">
      <c r="A946" s="19"/>
      <c r="B946" s="1287"/>
    </row>
    <row r="947" spans="1:2" ht="12.75">
      <c r="A947" s="19"/>
      <c r="B947" s="1287"/>
    </row>
    <row r="948" spans="1:2" ht="12.75">
      <c r="A948" s="19"/>
      <c r="B948" s="1287"/>
    </row>
    <row r="949" spans="1:2" ht="12.75">
      <c r="A949" s="19"/>
      <c r="B949" s="1287"/>
    </row>
    <row r="950" spans="1:2" ht="12.75">
      <c r="A950" s="19"/>
      <c r="B950" s="1287"/>
    </row>
    <row r="951" spans="1:2" ht="12.75">
      <c r="A951" s="19"/>
      <c r="B951" s="1287"/>
    </row>
    <row r="952" spans="1:2" ht="12.75">
      <c r="A952" s="19"/>
      <c r="B952" s="1287"/>
    </row>
    <row r="953" spans="1:2" ht="12.75">
      <c r="A953" s="19"/>
      <c r="B953" s="1287"/>
    </row>
    <row r="954" spans="1:2" ht="12.75">
      <c r="A954" s="19"/>
      <c r="B954" s="1287"/>
    </row>
    <row r="955" spans="1:2" ht="12.75">
      <c r="A955" s="19"/>
      <c r="B955" s="1287"/>
    </row>
    <row r="956" spans="1:2" ht="12.75">
      <c r="A956" s="19"/>
      <c r="B956" s="1287"/>
    </row>
    <row r="957" spans="1:2" ht="12.75">
      <c r="A957" s="19"/>
      <c r="B957" s="1287"/>
    </row>
    <row r="958" spans="1:2" ht="12.75">
      <c r="A958" s="19"/>
      <c r="B958" s="1287"/>
    </row>
    <row r="959" spans="1:2" ht="12.75">
      <c r="A959" s="19"/>
      <c r="B959" s="1287"/>
    </row>
    <row r="960" spans="1:2" ht="12.75">
      <c r="A960" s="19"/>
      <c r="B960" s="1287"/>
    </row>
    <row r="961" spans="1:2" ht="12.75">
      <c r="A961" s="19"/>
      <c r="B961" s="1287"/>
    </row>
    <row r="962" spans="1:2" ht="12.75">
      <c r="A962" s="19"/>
      <c r="B962" s="1287"/>
    </row>
    <row r="963" spans="1:2" ht="12.75">
      <c r="A963" s="19"/>
      <c r="B963" s="1287"/>
    </row>
    <row r="964" spans="1:2" ht="12.75">
      <c r="A964" s="19"/>
      <c r="B964" s="1287"/>
    </row>
    <row r="965" spans="1:2" ht="12.75">
      <c r="A965" s="19"/>
      <c r="B965" s="1287"/>
    </row>
    <row r="966" spans="1:2" ht="12.75">
      <c r="A966" s="19"/>
      <c r="B966" s="1287"/>
    </row>
    <row r="967" spans="1:2" ht="12.75">
      <c r="A967" s="19"/>
      <c r="B967" s="1287"/>
    </row>
    <row r="968" spans="1:2" ht="12.75">
      <c r="A968" s="19"/>
      <c r="B968" s="1287"/>
    </row>
    <row r="969" spans="1:2" ht="12.75">
      <c r="A969" s="19"/>
      <c r="B969" s="1287"/>
    </row>
    <row r="970" spans="1:2" ht="12.75">
      <c r="A970" s="19"/>
      <c r="B970" s="1287"/>
    </row>
    <row r="971" spans="1:2" ht="12.75">
      <c r="A971" s="19"/>
      <c r="B971" s="1287"/>
    </row>
    <row r="972" spans="1:2" ht="12.75">
      <c r="A972" s="19"/>
      <c r="B972" s="1287"/>
    </row>
    <row r="973" spans="1:2" ht="12.75">
      <c r="A973" s="19"/>
      <c r="B973" s="1287"/>
    </row>
    <row r="974" spans="1:2" ht="12.75">
      <c r="A974" s="19"/>
      <c r="B974" s="1287"/>
    </row>
    <row r="975" spans="1:2" ht="12.75">
      <c r="A975" s="19"/>
      <c r="B975" s="1287"/>
    </row>
    <row r="976" spans="1:2" ht="12.75">
      <c r="A976" s="19"/>
      <c r="B976" s="1287"/>
    </row>
    <row r="977" spans="1:2" ht="12.75">
      <c r="A977" s="19"/>
      <c r="B977" s="1287"/>
    </row>
    <row r="978" spans="1:2" ht="12.75">
      <c r="A978" s="19"/>
      <c r="B978" s="1287"/>
    </row>
    <row r="979" spans="1:2" ht="12.75">
      <c r="A979" s="19"/>
      <c r="B979" s="1287"/>
    </row>
    <row r="980" spans="1:2" ht="12.75">
      <c r="A980" s="19"/>
      <c r="B980" s="1287"/>
    </row>
    <row r="981" spans="1:2" ht="12.75">
      <c r="A981" s="19"/>
      <c r="B981" s="1287"/>
    </row>
    <row r="982" spans="1:2" ht="12.75">
      <c r="A982" s="19"/>
      <c r="B982" s="1287"/>
    </row>
    <row r="983" spans="1:2" ht="12.75">
      <c r="A983" s="19"/>
      <c r="B983" s="1287"/>
    </row>
    <row r="984" spans="1:2" ht="12.75">
      <c r="A984" s="19"/>
      <c r="B984" s="1287"/>
    </row>
    <row r="985" spans="1:2" ht="12.75">
      <c r="A985" s="19"/>
      <c r="B985" s="1287"/>
    </row>
    <row r="986" spans="1:2" ht="12.75">
      <c r="A986" s="19"/>
      <c r="B986" s="1287"/>
    </row>
    <row r="987" spans="1:2" ht="12.75">
      <c r="A987" s="19"/>
      <c r="B987" s="1287"/>
    </row>
    <row r="988" spans="1:2" ht="12.75">
      <c r="A988" s="19"/>
      <c r="B988" s="1287"/>
    </row>
    <row r="989" spans="1:2" ht="12.75">
      <c r="A989" s="19"/>
      <c r="B989" s="1287"/>
    </row>
    <row r="990" spans="1:2" ht="12.75">
      <c r="A990" s="19"/>
      <c r="B990" s="1287"/>
    </row>
    <row r="991" spans="1:2" ht="12.75">
      <c r="A991" s="19"/>
      <c r="B991" s="1287"/>
    </row>
    <row r="992" spans="1:2" ht="12.75">
      <c r="A992" s="19"/>
      <c r="B992" s="1287"/>
    </row>
    <row r="993" spans="1:2" ht="12.75">
      <c r="A993" s="19"/>
      <c r="B993" s="1287"/>
    </row>
    <row r="994" spans="1:2" ht="12.75">
      <c r="A994" s="19"/>
      <c r="B994" s="1287"/>
    </row>
    <row r="995" spans="1:2" ht="12.75">
      <c r="A995" s="19"/>
      <c r="B995" s="1287"/>
    </row>
    <row r="996" spans="1:2" ht="12.75">
      <c r="A996" s="19"/>
      <c r="B996" s="1287"/>
    </row>
    <row r="997" spans="1:2" ht="12.75">
      <c r="A997" s="19"/>
      <c r="B997" s="1287"/>
    </row>
    <row r="998" spans="1:2" ht="12.75">
      <c r="A998" s="19"/>
      <c r="B998" s="1287"/>
    </row>
    <row r="999" spans="1:2" ht="12.75">
      <c r="A999" s="19"/>
      <c r="B999" s="1287"/>
    </row>
    <row r="1000" spans="1:2" ht="12.75">
      <c r="A1000" s="19"/>
      <c r="B1000" s="1287"/>
    </row>
    <row r="1001" spans="1:2" ht="12.75">
      <c r="A1001" s="20"/>
      <c r="B1001" s="1288"/>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1"/>
  <sheetViews>
    <sheetView workbookViewId="0"/>
  </sheetViews>
  <sheetFormatPr defaultColWidth="14.42578125" defaultRowHeight="15.75" customHeight="1"/>
  <cols>
    <col min="1" max="1" width="81.7109375" customWidth="1"/>
    <col min="2" max="2" width="29.5703125" customWidth="1"/>
    <col min="3" max="3" width="50.42578125" customWidth="1"/>
    <col min="4" max="4" width="29.42578125" customWidth="1"/>
    <col min="5" max="5" width="23.5703125" customWidth="1"/>
    <col min="6" max="6" width="36.85546875" customWidth="1"/>
    <col min="8" max="8" width="19.5703125" customWidth="1"/>
  </cols>
  <sheetData>
    <row r="1" spans="1:26" ht="12.75">
      <c r="A1" s="1401" t="s">
        <v>14</v>
      </c>
      <c r="B1" s="1402"/>
      <c r="C1" s="1402"/>
      <c r="D1" s="1402"/>
      <c r="E1" s="1032"/>
      <c r="F1" s="1032"/>
      <c r="G1" s="1032"/>
      <c r="H1" s="1032"/>
      <c r="I1" s="1032"/>
      <c r="J1" s="1032"/>
      <c r="K1" s="1032"/>
      <c r="L1" s="1032"/>
      <c r="M1" s="1032"/>
      <c r="N1" s="1032"/>
      <c r="O1" s="1032"/>
      <c r="P1" s="1032"/>
      <c r="Q1" s="1032"/>
      <c r="R1" s="1032"/>
      <c r="S1" s="1032"/>
      <c r="T1" s="1032"/>
      <c r="U1" s="1032"/>
      <c r="V1" s="1032"/>
      <c r="W1" s="1032"/>
      <c r="X1" s="1032"/>
      <c r="Y1" s="1032"/>
      <c r="Z1" s="1032"/>
    </row>
    <row r="2" spans="1:26" ht="25.5">
      <c r="A2" s="1289" t="s">
        <v>14107</v>
      </c>
      <c r="B2" s="307" t="s">
        <v>14108</v>
      </c>
      <c r="C2" s="307" t="s">
        <v>76</v>
      </c>
      <c r="D2" s="307" t="s">
        <v>14109</v>
      </c>
      <c r="E2" s="307" t="s">
        <v>14110</v>
      </c>
      <c r="F2" s="1032"/>
      <c r="G2" s="1032"/>
      <c r="H2" s="1032"/>
      <c r="I2" s="1032"/>
      <c r="J2" s="1032"/>
      <c r="K2" s="1032"/>
      <c r="L2" s="1032"/>
      <c r="M2" s="1032"/>
      <c r="N2" s="1032"/>
      <c r="O2" s="1032"/>
      <c r="P2" s="1032"/>
      <c r="Q2" s="1032"/>
      <c r="R2" s="1032"/>
      <c r="S2" s="1032"/>
      <c r="T2" s="1032"/>
      <c r="U2" s="1032"/>
      <c r="V2" s="1032"/>
      <c r="W2" s="1032"/>
      <c r="X2" s="1032"/>
      <c r="Y2" s="1032"/>
      <c r="Z2" s="1032"/>
    </row>
    <row r="3" spans="1:26" ht="38.25">
      <c r="A3" s="1289" t="s">
        <v>14111</v>
      </c>
      <c r="B3" s="307" t="s">
        <v>14112</v>
      </c>
      <c r="C3" s="307" t="s">
        <v>14113</v>
      </c>
      <c r="D3" s="307" t="s">
        <v>14114</v>
      </c>
      <c r="E3" s="1032"/>
      <c r="F3" s="1032"/>
      <c r="G3" s="1032"/>
      <c r="H3" s="1032"/>
      <c r="I3" s="1032"/>
      <c r="J3" s="1032"/>
      <c r="K3" s="1032"/>
      <c r="L3" s="1032"/>
      <c r="M3" s="1032"/>
      <c r="N3" s="1032"/>
      <c r="O3" s="1032"/>
      <c r="P3" s="1032"/>
      <c r="Q3" s="1032"/>
      <c r="R3" s="1032"/>
      <c r="S3" s="1032"/>
      <c r="T3" s="1032"/>
      <c r="U3" s="1032"/>
      <c r="V3" s="1032"/>
      <c r="W3" s="1032"/>
      <c r="X3" s="1032"/>
      <c r="Y3" s="1032"/>
      <c r="Z3" s="1032"/>
    </row>
    <row r="4" spans="1:26" ht="12.75">
      <c r="A4" s="1289" t="s">
        <v>14115</v>
      </c>
      <c r="B4" s="307" t="s">
        <v>14116</v>
      </c>
      <c r="C4" s="307" t="s">
        <v>76</v>
      </c>
      <c r="D4" s="1032"/>
      <c r="E4" s="1032"/>
      <c r="F4" s="1032"/>
      <c r="G4" s="1032"/>
      <c r="H4" s="1032"/>
      <c r="I4" s="1032"/>
      <c r="J4" s="1032"/>
      <c r="K4" s="1032"/>
      <c r="L4" s="1032"/>
      <c r="M4" s="1032"/>
      <c r="N4" s="1032"/>
      <c r="O4" s="1032"/>
      <c r="P4" s="1032"/>
      <c r="Q4" s="1032"/>
      <c r="R4" s="1032"/>
      <c r="S4" s="1032"/>
      <c r="T4" s="1032"/>
      <c r="U4" s="1032"/>
      <c r="V4" s="1032"/>
      <c r="W4" s="1032"/>
      <c r="X4" s="1032"/>
      <c r="Y4" s="1032"/>
      <c r="Z4" s="1032"/>
    </row>
    <row r="5" spans="1:26" ht="25.5">
      <c r="A5" s="1289" t="s">
        <v>14117</v>
      </c>
      <c r="B5" s="307" t="s">
        <v>14118</v>
      </c>
      <c r="C5" s="307" t="s">
        <v>14119</v>
      </c>
      <c r="D5" s="307" t="s">
        <v>76</v>
      </c>
      <c r="E5" s="1032"/>
      <c r="F5" s="1032"/>
      <c r="G5" s="1032"/>
      <c r="H5" s="1032"/>
      <c r="I5" s="1032"/>
      <c r="J5" s="1032"/>
      <c r="K5" s="1032"/>
      <c r="L5" s="1032"/>
      <c r="M5" s="1032"/>
      <c r="N5" s="1032"/>
      <c r="O5" s="1032"/>
      <c r="P5" s="1032"/>
      <c r="Q5" s="1032"/>
      <c r="R5" s="1032"/>
      <c r="S5" s="1032"/>
      <c r="T5" s="1032"/>
      <c r="U5" s="1032"/>
      <c r="V5" s="1032"/>
      <c r="W5" s="1032"/>
      <c r="X5" s="1032"/>
      <c r="Y5" s="1032"/>
      <c r="Z5" s="1032"/>
    </row>
    <row r="6" spans="1:26" ht="51">
      <c r="A6" s="1289" t="s">
        <v>14120</v>
      </c>
      <c r="B6" s="307" t="s">
        <v>14121</v>
      </c>
      <c r="C6" s="307" t="s">
        <v>14122</v>
      </c>
      <c r="D6" s="307" t="s">
        <v>14123</v>
      </c>
      <c r="E6" s="307" t="s">
        <v>14</v>
      </c>
      <c r="F6" s="1032"/>
      <c r="G6" s="1032"/>
      <c r="H6" s="1032"/>
      <c r="I6" s="1032"/>
      <c r="J6" s="1032"/>
      <c r="K6" s="1032"/>
      <c r="L6" s="1032"/>
      <c r="M6" s="1032"/>
      <c r="N6" s="1032"/>
      <c r="O6" s="1032"/>
      <c r="P6" s="1032"/>
      <c r="Q6" s="1032"/>
      <c r="R6" s="1032"/>
      <c r="S6" s="1032"/>
      <c r="T6" s="1032"/>
      <c r="U6" s="1032"/>
      <c r="V6" s="1032"/>
      <c r="W6" s="1032"/>
      <c r="X6" s="1032"/>
      <c r="Y6" s="1032"/>
      <c r="Z6" s="1032"/>
    </row>
    <row r="7" spans="1:26" ht="12.75">
      <c r="A7" s="1289" t="s">
        <v>14124</v>
      </c>
      <c r="B7" s="23" t="s">
        <v>76</v>
      </c>
      <c r="C7" s="1032"/>
      <c r="D7" s="1032"/>
      <c r="E7" s="1032"/>
      <c r="F7" s="1032"/>
      <c r="G7" s="1032"/>
      <c r="H7" s="1032"/>
      <c r="I7" s="1032"/>
      <c r="J7" s="1032"/>
      <c r="K7" s="1032"/>
      <c r="L7" s="1032"/>
      <c r="M7" s="1032"/>
      <c r="N7" s="1032"/>
      <c r="O7" s="1032"/>
      <c r="P7" s="1032"/>
      <c r="Q7" s="1032"/>
      <c r="R7" s="1032"/>
      <c r="S7" s="1032"/>
      <c r="T7" s="1032"/>
      <c r="U7" s="1032"/>
      <c r="V7" s="1032"/>
      <c r="W7" s="1032"/>
      <c r="X7" s="1032"/>
      <c r="Y7" s="1032"/>
      <c r="Z7" s="1032"/>
    </row>
    <row r="8" spans="1:26" ht="12.75">
      <c r="A8" s="1289" t="s">
        <v>14125</v>
      </c>
      <c r="B8" s="23" t="s">
        <v>14126</v>
      </c>
      <c r="C8" s="1032"/>
      <c r="D8" s="1032"/>
      <c r="E8" s="1032"/>
      <c r="F8" s="1032"/>
      <c r="G8" s="1032"/>
      <c r="H8" s="1032"/>
      <c r="I8" s="1032"/>
      <c r="J8" s="1032"/>
      <c r="K8" s="1032"/>
      <c r="L8" s="1032"/>
      <c r="M8" s="1032"/>
      <c r="N8" s="1032"/>
      <c r="O8" s="1032"/>
      <c r="P8" s="1032"/>
      <c r="Q8" s="1032"/>
      <c r="R8" s="1032"/>
      <c r="S8" s="1032"/>
      <c r="T8" s="1032"/>
      <c r="U8" s="1032"/>
      <c r="V8" s="1032"/>
      <c r="W8" s="1032"/>
      <c r="X8" s="1032"/>
      <c r="Y8" s="1032"/>
      <c r="Z8" s="1032"/>
    </row>
    <row r="9" spans="1:26" ht="12.75">
      <c r="A9" s="1289" t="s">
        <v>14127</v>
      </c>
      <c r="B9" s="307" t="s">
        <v>76</v>
      </c>
      <c r="C9" s="1032"/>
      <c r="D9" s="1032"/>
      <c r="E9" s="1032"/>
      <c r="F9" s="1032"/>
      <c r="G9" s="1032"/>
      <c r="H9" s="1032"/>
      <c r="I9" s="1032"/>
      <c r="J9" s="1032"/>
      <c r="K9" s="1032"/>
      <c r="L9" s="1032"/>
      <c r="M9" s="1032"/>
      <c r="N9" s="1032"/>
      <c r="O9" s="1032"/>
      <c r="P9" s="1032"/>
      <c r="Q9" s="1032"/>
      <c r="R9" s="1032"/>
      <c r="S9" s="1032"/>
      <c r="T9" s="1032"/>
      <c r="U9" s="1032"/>
      <c r="V9" s="1032"/>
      <c r="W9" s="1032"/>
      <c r="X9" s="1032"/>
      <c r="Y9" s="1032"/>
      <c r="Z9" s="1032"/>
    </row>
    <row r="10" spans="1:26" ht="102">
      <c r="A10" s="23" t="s">
        <v>14128</v>
      </c>
      <c r="B10" s="307" t="s">
        <v>14129</v>
      </c>
      <c r="C10" s="307" t="s">
        <v>14130</v>
      </c>
      <c r="D10" s="307" t="s">
        <v>14131</v>
      </c>
      <c r="E10" s="307" t="s">
        <v>14132</v>
      </c>
      <c r="F10" s="1290" t="s">
        <v>14133</v>
      </c>
      <c r="G10" s="307" t="s">
        <v>14134</v>
      </c>
      <c r="H10" s="307" t="s">
        <v>14135</v>
      </c>
      <c r="I10" s="307" t="s">
        <v>14136</v>
      </c>
      <c r="J10" s="307" t="s">
        <v>14137</v>
      </c>
      <c r="K10" s="307" t="s">
        <v>14138</v>
      </c>
      <c r="L10" s="1032"/>
      <c r="M10" s="1032"/>
      <c r="N10" s="1032"/>
      <c r="O10" s="1032"/>
      <c r="P10" s="1032"/>
      <c r="Q10" s="1032"/>
      <c r="R10" s="1032"/>
      <c r="S10" s="1032"/>
      <c r="T10" s="1032"/>
      <c r="U10" s="1032"/>
      <c r="V10" s="1032"/>
      <c r="W10" s="1032"/>
      <c r="X10" s="1032"/>
      <c r="Y10" s="1032"/>
      <c r="Z10" s="1032"/>
    </row>
    <row r="11" spans="1:26" ht="63.75">
      <c r="A11" s="23" t="s">
        <v>14139</v>
      </c>
      <c r="B11" s="307" t="s">
        <v>14140</v>
      </c>
      <c r="C11" s="307"/>
      <c r="D11" s="307"/>
      <c r="E11" s="307"/>
      <c r="F11" s="1290"/>
      <c r="G11" s="307"/>
      <c r="H11" s="307"/>
      <c r="I11" s="307"/>
      <c r="J11" s="307"/>
      <c r="K11" s="307"/>
      <c r="L11" s="1032"/>
      <c r="M11" s="1032"/>
      <c r="N11" s="1032"/>
      <c r="O11" s="1032"/>
      <c r="P11" s="1032"/>
      <c r="Q11" s="1032"/>
      <c r="R11" s="1032"/>
      <c r="S11" s="1032"/>
      <c r="T11" s="1032"/>
      <c r="U11" s="1032"/>
      <c r="V11" s="1032"/>
      <c r="W11" s="1032"/>
      <c r="X11" s="1032"/>
      <c r="Y11" s="1032"/>
      <c r="Z11" s="1032"/>
    </row>
    <row r="12" spans="1:26" ht="102">
      <c r="A12" s="23" t="s">
        <v>14139</v>
      </c>
      <c r="B12" s="64" t="s">
        <v>469</v>
      </c>
      <c r="C12" s="1032"/>
      <c r="D12" s="307" t="s">
        <v>14141</v>
      </c>
      <c r="E12" s="1032"/>
      <c r="F12" s="1032"/>
      <c r="G12" s="1032"/>
      <c r="H12" s="1032"/>
      <c r="I12" s="1032"/>
      <c r="J12" s="1032"/>
      <c r="K12" s="1032"/>
      <c r="L12" s="1032"/>
      <c r="M12" s="1032"/>
      <c r="N12" s="1032"/>
      <c r="O12" s="1032"/>
      <c r="P12" s="1032"/>
      <c r="Q12" s="1032"/>
      <c r="R12" s="1032"/>
      <c r="S12" s="1032"/>
      <c r="T12" s="1032"/>
      <c r="U12" s="1032"/>
      <c r="V12" s="1032"/>
      <c r="W12" s="1032"/>
      <c r="X12" s="1032"/>
      <c r="Y12" s="1032"/>
      <c r="Z12" s="1032"/>
    </row>
    <row r="13" spans="1:26" ht="153">
      <c r="A13" s="110" t="s">
        <v>14142</v>
      </c>
      <c r="B13" s="1291" t="s">
        <v>14143</v>
      </c>
      <c r="C13" s="307" t="s">
        <v>14144</v>
      </c>
      <c r="E13" s="307" t="s">
        <v>14145</v>
      </c>
      <c r="F13" s="307" t="s">
        <v>14146</v>
      </c>
      <c r="G13" s="307"/>
      <c r="H13" s="1032"/>
      <c r="I13" s="1032"/>
      <c r="J13" s="1032"/>
      <c r="K13" s="1032"/>
      <c r="L13" s="1032"/>
      <c r="M13" s="1032"/>
      <c r="N13" s="1032"/>
      <c r="O13" s="1032"/>
      <c r="P13" s="1032"/>
      <c r="Q13" s="1032"/>
      <c r="R13" s="1032"/>
      <c r="S13" s="1032"/>
      <c r="T13" s="1032"/>
      <c r="U13" s="1032"/>
      <c r="V13" s="1032"/>
      <c r="W13" s="1032"/>
      <c r="X13" s="1032"/>
      <c r="Y13" s="1032"/>
      <c r="Z13" s="1032"/>
    </row>
    <row r="14" spans="1:26" ht="12.75">
      <c r="B14" s="307" t="s">
        <v>9427</v>
      </c>
      <c r="C14" s="307" t="s">
        <v>1232</v>
      </c>
      <c r="D14" s="307" t="s">
        <v>14147</v>
      </c>
      <c r="E14" s="1032"/>
      <c r="F14" s="1032"/>
      <c r="G14" s="1032"/>
      <c r="H14" s="1032"/>
      <c r="I14" s="1032"/>
      <c r="J14" s="1032"/>
      <c r="K14" s="1032"/>
      <c r="L14" s="1032"/>
      <c r="M14" s="1032"/>
      <c r="N14" s="1032"/>
      <c r="O14" s="1032"/>
      <c r="P14" s="1032"/>
      <c r="Q14" s="1032"/>
      <c r="R14" s="1032"/>
      <c r="S14" s="1032"/>
      <c r="T14" s="1032"/>
      <c r="U14" s="1032"/>
      <c r="V14" s="1032"/>
      <c r="W14" s="1032"/>
      <c r="X14" s="1032"/>
      <c r="Y14" s="1032"/>
      <c r="Z14" s="1032"/>
    </row>
    <row r="15" spans="1:26" ht="12.75">
      <c r="A15" s="1289" t="s">
        <v>14148</v>
      </c>
      <c r="B15" s="172" t="s">
        <v>14149</v>
      </c>
      <c r="C15" s="23" t="s">
        <v>14150</v>
      </c>
      <c r="D15" s="307" t="s">
        <v>14151</v>
      </c>
      <c r="E15" s="1032"/>
      <c r="F15" s="1032"/>
      <c r="G15" s="1032"/>
      <c r="H15" s="1032"/>
      <c r="I15" s="1032"/>
      <c r="J15" s="1032"/>
      <c r="K15" s="1032"/>
      <c r="L15" s="1032"/>
      <c r="M15" s="1032"/>
      <c r="N15" s="1032"/>
      <c r="O15" s="1032"/>
      <c r="P15" s="1032"/>
      <c r="Q15" s="1032"/>
      <c r="R15" s="1032"/>
      <c r="S15" s="1032"/>
      <c r="T15" s="1032"/>
      <c r="U15" s="1032"/>
      <c r="V15" s="1032"/>
      <c r="W15" s="1032"/>
      <c r="X15" s="1032"/>
      <c r="Y15" s="1032"/>
      <c r="Z15" s="1032"/>
    </row>
    <row r="16" spans="1:26" ht="16.5" customHeight="1">
      <c r="A16" s="952" t="s">
        <v>14152</v>
      </c>
      <c r="B16" s="307"/>
      <c r="C16" s="1032"/>
      <c r="D16" s="1032"/>
      <c r="E16" s="1032"/>
      <c r="F16" s="1032"/>
      <c r="G16" s="1032"/>
      <c r="H16" s="1032"/>
      <c r="I16" s="1032"/>
      <c r="J16" s="1032"/>
      <c r="K16" s="1032"/>
      <c r="L16" s="1032"/>
      <c r="M16" s="1032"/>
      <c r="N16" s="1032"/>
      <c r="O16" s="1032"/>
      <c r="P16" s="1032"/>
      <c r="Q16" s="1032"/>
      <c r="R16" s="1032"/>
      <c r="S16" s="1032"/>
      <c r="T16" s="1032"/>
      <c r="U16" s="1032"/>
      <c r="V16" s="1032"/>
      <c r="W16" s="1032"/>
      <c r="X16" s="1032"/>
      <c r="Y16" s="1032"/>
      <c r="Z16" s="1032"/>
    </row>
    <row r="17" spans="1:26" ht="12.75">
      <c r="A17" s="1289" t="s">
        <v>14153</v>
      </c>
      <c r="B17" s="307" t="s">
        <v>14154</v>
      </c>
      <c r="C17" s="1032"/>
      <c r="D17" s="1032"/>
      <c r="E17" s="1032"/>
      <c r="F17" s="1032"/>
      <c r="G17" s="1032"/>
      <c r="H17" s="1032"/>
      <c r="I17" s="1032"/>
      <c r="J17" s="1032"/>
      <c r="K17" s="1032"/>
      <c r="L17" s="1032"/>
      <c r="M17" s="1032"/>
      <c r="N17" s="1032"/>
      <c r="O17" s="1032"/>
      <c r="P17" s="1032"/>
      <c r="Q17" s="1032"/>
      <c r="R17" s="1032"/>
      <c r="S17" s="1032"/>
      <c r="T17" s="1032"/>
      <c r="U17" s="1032"/>
      <c r="V17" s="1032"/>
      <c r="W17" s="1032"/>
      <c r="X17" s="1032"/>
      <c r="Y17" s="1032"/>
      <c r="Z17" s="1032"/>
    </row>
    <row r="18" spans="1:26" ht="12.75">
      <c r="A18" s="1289" t="s">
        <v>14155</v>
      </c>
      <c r="B18" s="307" t="s">
        <v>9183</v>
      </c>
      <c r="C18" s="1032"/>
      <c r="D18" s="1032"/>
      <c r="E18" s="1032"/>
      <c r="F18" s="1032"/>
      <c r="G18" s="1032"/>
      <c r="H18" s="1032"/>
      <c r="I18" s="1032"/>
      <c r="J18" s="1032"/>
      <c r="K18" s="1032"/>
      <c r="L18" s="1032"/>
      <c r="M18" s="1032"/>
      <c r="N18" s="1032"/>
      <c r="O18" s="1032"/>
      <c r="P18" s="1032"/>
      <c r="Q18" s="1032"/>
      <c r="R18" s="1032"/>
      <c r="S18" s="1032"/>
      <c r="T18" s="1032"/>
      <c r="U18" s="1032"/>
      <c r="V18" s="1032"/>
      <c r="W18" s="1032"/>
      <c r="X18" s="1032"/>
      <c r="Y18" s="1032"/>
      <c r="Z18" s="1032"/>
    </row>
    <row r="19" spans="1:26" ht="76.5">
      <c r="A19" s="1289" t="s">
        <v>14156</v>
      </c>
      <c r="B19" s="307" t="s">
        <v>14157</v>
      </c>
      <c r="C19" s="307" t="s">
        <v>14158</v>
      </c>
      <c r="D19" s="307" t="s">
        <v>14159</v>
      </c>
      <c r="E19" s="1032"/>
      <c r="F19" s="1032"/>
      <c r="G19" s="1032"/>
      <c r="H19" s="1032"/>
      <c r="I19" s="1032"/>
      <c r="J19" s="1032"/>
      <c r="K19" s="1032"/>
      <c r="L19" s="1032"/>
      <c r="M19" s="1032"/>
      <c r="N19" s="1032"/>
      <c r="O19" s="1032"/>
      <c r="P19" s="1032"/>
      <c r="Q19" s="1032"/>
      <c r="R19" s="1032"/>
      <c r="S19" s="1032"/>
      <c r="T19" s="1032"/>
      <c r="U19" s="1032"/>
      <c r="V19" s="1032"/>
      <c r="W19" s="1032"/>
      <c r="X19" s="1032"/>
      <c r="Y19" s="1032"/>
      <c r="Z19" s="1032"/>
    </row>
    <row r="20" spans="1:26" ht="12.75">
      <c r="A20" s="1289" t="s">
        <v>14160</v>
      </c>
      <c r="B20" s="307" t="s">
        <v>9184</v>
      </c>
      <c r="C20" s="1032"/>
      <c r="D20" s="1032"/>
      <c r="E20" s="1032"/>
      <c r="F20" s="1032"/>
      <c r="G20" s="1032"/>
      <c r="H20" s="1032"/>
      <c r="I20" s="1032"/>
      <c r="J20" s="1032"/>
      <c r="K20" s="1032"/>
      <c r="L20" s="1032"/>
      <c r="M20" s="1032"/>
      <c r="N20" s="1032"/>
      <c r="O20" s="1032"/>
      <c r="P20" s="1032"/>
      <c r="Q20" s="1032"/>
      <c r="R20" s="1032"/>
      <c r="S20" s="1032"/>
      <c r="T20" s="1032"/>
      <c r="U20" s="1032"/>
      <c r="V20" s="1032"/>
      <c r="W20" s="1032"/>
      <c r="X20" s="1032"/>
      <c r="Y20" s="1032"/>
      <c r="Z20" s="1032"/>
    </row>
    <row r="21" spans="1:26" ht="12.75">
      <c r="A21" s="1289" t="s">
        <v>14161</v>
      </c>
      <c r="B21" s="307" t="s">
        <v>76</v>
      </c>
      <c r="C21" s="1032"/>
      <c r="D21" s="1032"/>
      <c r="E21" s="1032"/>
      <c r="F21" s="1032"/>
      <c r="G21" s="1032"/>
      <c r="H21" s="1032"/>
      <c r="I21" s="1032"/>
      <c r="J21" s="1032"/>
      <c r="K21" s="1032"/>
      <c r="L21" s="1032"/>
      <c r="M21" s="1032"/>
      <c r="N21" s="1032"/>
      <c r="O21" s="1032"/>
      <c r="P21" s="1032"/>
      <c r="Q21" s="1032"/>
      <c r="R21" s="1032"/>
      <c r="S21" s="1032"/>
      <c r="T21" s="1032"/>
      <c r="U21" s="1032"/>
      <c r="V21" s="1032"/>
      <c r="W21" s="1032"/>
      <c r="X21" s="1032"/>
      <c r="Y21" s="1032"/>
      <c r="Z21" s="1032"/>
    </row>
    <row r="22" spans="1:26" ht="12.75">
      <c r="A22" s="1289" t="s">
        <v>14162</v>
      </c>
      <c r="B22" s="307" t="s">
        <v>14163</v>
      </c>
      <c r="C22" s="1032"/>
      <c r="D22" s="1032"/>
      <c r="E22" s="1032"/>
      <c r="F22" s="1032"/>
      <c r="G22" s="1032"/>
      <c r="H22" s="1032"/>
      <c r="I22" s="1032"/>
      <c r="J22" s="1032"/>
      <c r="K22" s="1032"/>
      <c r="L22" s="1032"/>
      <c r="M22" s="1032"/>
      <c r="N22" s="1032"/>
      <c r="O22" s="1032"/>
      <c r="P22" s="1032"/>
      <c r="Q22" s="1032"/>
      <c r="R22" s="1032"/>
      <c r="S22" s="1032"/>
      <c r="T22" s="1032"/>
      <c r="U22" s="1032"/>
      <c r="V22" s="1032"/>
      <c r="W22" s="1032"/>
      <c r="X22" s="1032"/>
      <c r="Y22" s="1032"/>
      <c r="Z22" s="1032"/>
    </row>
    <row r="23" spans="1:26" ht="63.75">
      <c r="A23" s="1289" t="s">
        <v>14164</v>
      </c>
      <c r="B23" s="307" t="s">
        <v>14165</v>
      </c>
      <c r="C23" s="1032"/>
      <c r="D23" s="1032"/>
      <c r="E23" s="1032"/>
      <c r="F23" s="1032"/>
      <c r="G23" s="1032"/>
      <c r="H23" s="1032"/>
      <c r="I23" s="1032"/>
      <c r="J23" s="1032"/>
      <c r="K23" s="1032"/>
      <c r="L23" s="1032"/>
      <c r="M23" s="1032"/>
      <c r="N23" s="1032"/>
      <c r="O23" s="1032"/>
      <c r="P23" s="1032"/>
      <c r="Q23" s="1032"/>
      <c r="R23" s="1032"/>
      <c r="S23" s="1032"/>
      <c r="T23" s="1032"/>
      <c r="U23" s="1032"/>
      <c r="V23" s="1032"/>
      <c r="W23" s="1032"/>
      <c r="X23" s="1032"/>
      <c r="Y23" s="1032"/>
      <c r="Z23" s="1032"/>
    </row>
    <row r="24" spans="1:26" ht="12.75">
      <c r="A24" s="1289" t="s">
        <v>14166</v>
      </c>
      <c r="B24" s="307"/>
      <c r="C24" s="1032"/>
      <c r="D24" s="1032"/>
      <c r="E24" s="1032"/>
      <c r="F24" s="1032"/>
      <c r="G24" s="1032"/>
      <c r="H24" s="1032"/>
      <c r="I24" s="1032"/>
      <c r="J24" s="1032"/>
      <c r="K24" s="1032"/>
      <c r="L24" s="1032"/>
      <c r="M24" s="1032"/>
      <c r="N24" s="1032"/>
      <c r="O24" s="1032"/>
      <c r="P24" s="1032"/>
      <c r="Q24" s="1032"/>
      <c r="R24" s="1032"/>
      <c r="S24" s="1032"/>
      <c r="T24" s="1032"/>
      <c r="U24" s="1032"/>
      <c r="V24" s="1032"/>
      <c r="W24" s="1032"/>
      <c r="X24" s="1032"/>
      <c r="Y24" s="1032"/>
      <c r="Z24" s="1032"/>
    </row>
    <row r="25" spans="1:26" ht="25.5">
      <c r="A25" s="23" t="s">
        <v>14167</v>
      </c>
      <c r="B25" s="307" t="s">
        <v>14168</v>
      </c>
      <c r="C25" s="307" t="s">
        <v>14169</v>
      </c>
      <c r="D25" s="1032"/>
      <c r="E25" s="1032"/>
      <c r="F25" s="1032"/>
      <c r="G25" s="1032"/>
      <c r="H25" s="1032"/>
      <c r="I25" s="1032"/>
      <c r="J25" s="1032"/>
      <c r="K25" s="1032"/>
      <c r="L25" s="1032"/>
      <c r="M25" s="1032"/>
      <c r="N25" s="1032"/>
      <c r="O25" s="1032"/>
      <c r="P25" s="1032"/>
      <c r="Q25" s="1032"/>
      <c r="R25" s="1032"/>
      <c r="S25" s="1032"/>
      <c r="T25" s="1032"/>
      <c r="U25" s="1032"/>
      <c r="V25" s="1032"/>
      <c r="W25" s="1032"/>
      <c r="X25" s="1032"/>
      <c r="Y25" s="1032"/>
      <c r="Z25" s="1032"/>
    </row>
    <row r="26" spans="1:26" ht="12.75">
      <c r="A26" s="1289" t="s">
        <v>14170</v>
      </c>
      <c r="B26" s="307" t="s">
        <v>14171</v>
      </c>
      <c r="C26" s="1032"/>
      <c r="D26" s="1032"/>
      <c r="E26" s="1032"/>
      <c r="F26" s="1032"/>
      <c r="G26" s="1032"/>
      <c r="H26" s="1032"/>
      <c r="I26" s="1032"/>
      <c r="J26" s="1032"/>
      <c r="K26" s="1032"/>
      <c r="L26" s="1032"/>
      <c r="M26" s="1032"/>
      <c r="N26" s="1032"/>
      <c r="O26" s="1032"/>
      <c r="P26" s="1032"/>
      <c r="Q26" s="1032"/>
      <c r="R26" s="1032"/>
      <c r="S26" s="1032"/>
      <c r="T26" s="1032"/>
      <c r="U26" s="1032"/>
      <c r="V26" s="1032"/>
      <c r="W26" s="1032"/>
      <c r="X26" s="1032"/>
      <c r="Y26" s="1032"/>
      <c r="Z26" s="1032"/>
    </row>
    <row r="27" spans="1:26" ht="12.75">
      <c r="A27" s="1289" t="s">
        <v>14172</v>
      </c>
      <c r="B27" s="1032"/>
      <c r="C27" s="1032"/>
      <c r="D27" s="1032"/>
      <c r="E27" s="1032"/>
      <c r="F27" s="1032"/>
      <c r="G27" s="1032"/>
      <c r="H27" s="1032"/>
      <c r="I27" s="1032"/>
      <c r="J27" s="1032"/>
      <c r="K27" s="1032"/>
      <c r="L27" s="1032"/>
      <c r="M27" s="1032"/>
      <c r="N27" s="1032"/>
      <c r="O27" s="1032"/>
      <c r="P27" s="1032"/>
      <c r="Q27" s="1032"/>
      <c r="R27" s="1032"/>
      <c r="S27" s="1032"/>
      <c r="T27" s="1032"/>
      <c r="U27" s="1032"/>
      <c r="V27" s="1032"/>
      <c r="W27" s="1032"/>
      <c r="X27" s="1032"/>
      <c r="Y27" s="1032"/>
      <c r="Z27" s="1032"/>
    </row>
    <row r="28" spans="1:26" ht="12.75">
      <c r="A28" s="1289" t="s">
        <v>14173</v>
      </c>
      <c r="B28" s="1032"/>
      <c r="C28" s="1032"/>
      <c r="D28" s="1032"/>
      <c r="E28" s="1032"/>
      <c r="F28" s="1032"/>
      <c r="G28" s="1032"/>
      <c r="H28" s="1032"/>
      <c r="I28" s="1032"/>
      <c r="J28" s="1032"/>
      <c r="K28" s="1032"/>
      <c r="L28" s="1032"/>
      <c r="M28" s="1032"/>
      <c r="N28" s="1032"/>
      <c r="O28" s="1032"/>
      <c r="P28" s="1032"/>
      <c r="Q28" s="1032"/>
      <c r="R28" s="1032"/>
      <c r="S28" s="1032"/>
      <c r="T28" s="1032"/>
      <c r="U28" s="1032"/>
      <c r="V28" s="1032"/>
      <c r="W28" s="1032"/>
      <c r="X28" s="1032"/>
      <c r="Y28" s="1032"/>
      <c r="Z28" s="1032"/>
    </row>
    <row r="29" spans="1:26" ht="25.5">
      <c r="A29" s="1289" t="s">
        <v>14174</v>
      </c>
      <c r="B29" s="1032"/>
      <c r="C29" s="1032"/>
      <c r="D29" s="1032"/>
      <c r="E29" s="1032"/>
      <c r="F29" s="1032"/>
      <c r="G29" s="1032"/>
      <c r="H29" s="1032"/>
      <c r="I29" s="1032"/>
      <c r="J29" s="1032"/>
      <c r="K29" s="1032"/>
      <c r="L29" s="1032"/>
      <c r="M29" s="1032"/>
      <c r="N29" s="1032"/>
      <c r="O29" s="1032"/>
      <c r="P29" s="1032"/>
      <c r="Q29" s="1032"/>
      <c r="R29" s="1032"/>
      <c r="S29" s="1032"/>
      <c r="T29" s="1032"/>
      <c r="U29" s="1032"/>
      <c r="V29" s="1032"/>
      <c r="W29" s="1032"/>
      <c r="X29" s="1032"/>
      <c r="Y29" s="1032"/>
      <c r="Z29" s="1032"/>
    </row>
    <row r="30" spans="1:26" ht="12.75">
      <c r="A30" s="1289" t="s">
        <v>14175</v>
      </c>
      <c r="B30" s="307"/>
      <c r="C30" s="1032"/>
      <c r="D30" s="1032"/>
      <c r="E30" s="1032"/>
      <c r="F30" s="1032"/>
      <c r="G30" s="1032"/>
      <c r="H30" s="1032"/>
      <c r="I30" s="1032"/>
      <c r="J30" s="1032"/>
      <c r="K30" s="1032"/>
      <c r="L30" s="1032"/>
      <c r="M30" s="1032"/>
      <c r="N30" s="1032"/>
      <c r="O30" s="1032"/>
      <c r="P30" s="1032"/>
      <c r="Q30" s="1032"/>
      <c r="R30" s="1032"/>
      <c r="S30" s="1032"/>
      <c r="T30" s="1032"/>
      <c r="U30" s="1032"/>
      <c r="V30" s="1032"/>
      <c r="W30" s="1032"/>
      <c r="X30" s="1032"/>
      <c r="Y30" s="1032"/>
      <c r="Z30" s="1032"/>
    </row>
    <row r="31" spans="1:26" ht="12.75">
      <c r="A31" s="1289" t="s">
        <v>14176</v>
      </c>
      <c r="B31" s="307" t="s">
        <v>469</v>
      </c>
      <c r="C31" s="1032"/>
      <c r="D31" s="1032"/>
      <c r="E31" s="1032"/>
      <c r="F31" s="1032"/>
      <c r="G31" s="1032"/>
      <c r="H31" s="1032"/>
      <c r="I31" s="1032"/>
      <c r="J31" s="1032"/>
      <c r="K31" s="1032"/>
      <c r="L31" s="1032"/>
      <c r="M31" s="1032"/>
      <c r="N31" s="1032"/>
      <c r="O31" s="1032"/>
      <c r="P31" s="1032"/>
      <c r="Q31" s="1032"/>
      <c r="R31" s="1032"/>
      <c r="S31" s="1032"/>
      <c r="T31" s="1032"/>
      <c r="U31" s="1032"/>
      <c r="V31" s="1032"/>
      <c r="W31" s="1032"/>
      <c r="X31" s="1032"/>
      <c r="Y31" s="1032"/>
      <c r="Z31" s="1032"/>
    </row>
    <row r="32" spans="1:26" ht="12.75">
      <c r="A32" s="1289" t="s">
        <v>14177</v>
      </c>
      <c r="B32" s="307" t="s">
        <v>14178</v>
      </c>
      <c r="C32" s="307" t="s">
        <v>14</v>
      </c>
      <c r="D32" s="1032"/>
      <c r="E32" s="1032"/>
      <c r="F32" s="1032"/>
      <c r="G32" s="1032"/>
      <c r="H32" s="1032"/>
      <c r="I32" s="1032"/>
      <c r="J32" s="1032"/>
      <c r="K32" s="1032"/>
      <c r="L32" s="1032"/>
      <c r="M32" s="1032"/>
      <c r="N32" s="1032"/>
      <c r="O32" s="1032"/>
      <c r="P32" s="1032"/>
      <c r="Q32" s="1032"/>
      <c r="R32" s="1032"/>
      <c r="S32" s="1032"/>
      <c r="T32" s="1032"/>
      <c r="U32" s="1032"/>
      <c r="V32" s="1032"/>
      <c r="W32" s="1032"/>
      <c r="X32" s="1032"/>
      <c r="Y32" s="1032"/>
      <c r="Z32" s="1032"/>
    </row>
    <row r="33" spans="1:26" ht="12.75">
      <c r="B33" s="307" t="s">
        <v>76</v>
      </c>
      <c r="C33" s="1032"/>
      <c r="D33" s="1032"/>
      <c r="E33" s="1032"/>
      <c r="F33" s="1032"/>
      <c r="G33" s="1032"/>
      <c r="H33" s="1032"/>
      <c r="I33" s="1032"/>
      <c r="J33" s="1032"/>
      <c r="K33" s="1032"/>
      <c r="L33" s="1032"/>
      <c r="M33" s="1032"/>
      <c r="N33" s="1032"/>
      <c r="O33" s="1032"/>
      <c r="P33" s="1032"/>
      <c r="Q33" s="1032"/>
      <c r="R33" s="1032"/>
      <c r="S33" s="1032"/>
      <c r="T33" s="1032"/>
      <c r="U33" s="1032"/>
      <c r="V33" s="1032"/>
      <c r="W33" s="1032"/>
      <c r="X33" s="1032"/>
      <c r="Y33" s="1032"/>
      <c r="Z33" s="1032"/>
    </row>
    <row r="34" spans="1:26" ht="38.25">
      <c r="A34" s="1289" t="s">
        <v>14179</v>
      </c>
      <c r="B34" s="307" t="s">
        <v>14180</v>
      </c>
      <c r="C34" s="1292" t="s">
        <v>14181</v>
      </c>
      <c r="D34" s="307" t="s">
        <v>14182</v>
      </c>
      <c r="E34" s="1032"/>
      <c r="F34" s="1032"/>
      <c r="G34" s="1032"/>
      <c r="H34" s="1032"/>
      <c r="I34" s="1032"/>
      <c r="J34" s="1032"/>
      <c r="K34" s="1032"/>
      <c r="L34" s="1032"/>
      <c r="M34" s="1032"/>
      <c r="N34" s="1032"/>
      <c r="O34" s="1032"/>
      <c r="P34" s="1032"/>
      <c r="Q34" s="1032"/>
      <c r="R34" s="1032"/>
      <c r="S34" s="1032"/>
      <c r="T34" s="1032"/>
      <c r="U34" s="1032"/>
      <c r="V34" s="1032"/>
      <c r="W34" s="1032"/>
      <c r="X34" s="1032"/>
      <c r="Y34" s="1032"/>
      <c r="Z34" s="1032"/>
    </row>
    <row r="35" spans="1:26" ht="12.75">
      <c r="A35" s="1289" t="s">
        <v>14183</v>
      </c>
      <c r="B35" s="307" t="s">
        <v>14126</v>
      </c>
      <c r="C35" s="307"/>
      <c r="D35" s="1032"/>
      <c r="E35" s="1032"/>
      <c r="F35" s="1032"/>
      <c r="G35" s="1032"/>
      <c r="H35" s="1032"/>
      <c r="I35" s="1032"/>
      <c r="J35" s="1032"/>
      <c r="K35" s="1032"/>
      <c r="L35" s="1032"/>
      <c r="M35" s="1032"/>
      <c r="N35" s="1032"/>
      <c r="O35" s="1032"/>
      <c r="P35" s="1032"/>
      <c r="Q35" s="1032"/>
      <c r="R35" s="1032"/>
      <c r="S35" s="1032"/>
      <c r="T35" s="1032"/>
      <c r="U35" s="1032"/>
      <c r="V35" s="1032"/>
      <c r="W35" s="1032"/>
      <c r="X35" s="1032"/>
      <c r="Y35" s="1032"/>
      <c r="Z35" s="1032"/>
    </row>
    <row r="36" spans="1:26" ht="12.75">
      <c r="A36" s="1289" t="s">
        <v>14184</v>
      </c>
      <c r="B36" s="1032"/>
      <c r="C36" s="1032"/>
      <c r="D36" s="1032"/>
      <c r="E36" s="1032"/>
      <c r="F36" s="1032"/>
      <c r="G36" s="1032"/>
      <c r="H36" s="1032"/>
      <c r="I36" s="1032"/>
      <c r="J36" s="1032"/>
      <c r="K36" s="1032"/>
      <c r="L36" s="1032"/>
      <c r="M36" s="1032"/>
      <c r="N36" s="1032"/>
      <c r="O36" s="1032"/>
      <c r="P36" s="1032"/>
      <c r="Q36" s="1032"/>
      <c r="R36" s="1032"/>
      <c r="S36" s="1032"/>
      <c r="T36" s="1032"/>
      <c r="U36" s="1032"/>
      <c r="V36" s="1032"/>
      <c r="W36" s="1032"/>
      <c r="X36" s="1032"/>
      <c r="Y36" s="1032"/>
      <c r="Z36" s="1032"/>
    </row>
    <row r="37" spans="1:26" ht="12.75">
      <c r="A37" s="1289" t="s">
        <v>14185</v>
      </c>
      <c r="B37" s="307" t="s">
        <v>13258</v>
      </c>
      <c r="C37" s="23" t="s">
        <v>9502</v>
      </c>
      <c r="D37" s="1032"/>
      <c r="E37" s="1032"/>
      <c r="F37" s="1032"/>
      <c r="G37" s="1032"/>
      <c r="H37" s="1032"/>
      <c r="I37" s="1032"/>
      <c r="J37" s="1032"/>
      <c r="K37" s="1032"/>
      <c r="L37" s="1032"/>
      <c r="M37" s="1032"/>
      <c r="N37" s="1032"/>
      <c r="O37" s="1032"/>
      <c r="P37" s="1032"/>
      <c r="Q37" s="1032"/>
      <c r="R37" s="1032"/>
      <c r="S37" s="1032"/>
      <c r="T37" s="1032"/>
      <c r="U37" s="1032"/>
      <c r="V37" s="1032"/>
      <c r="W37" s="1032"/>
      <c r="X37" s="1032"/>
      <c r="Y37" s="1032"/>
      <c r="Z37" s="1032"/>
    </row>
    <row r="38" spans="1:26" ht="12.75">
      <c r="A38" s="1289" t="s">
        <v>14186</v>
      </c>
      <c r="B38" s="307" t="s">
        <v>14187</v>
      </c>
      <c r="C38" s="307" t="s">
        <v>14188</v>
      </c>
      <c r="D38" s="1032"/>
      <c r="E38" s="1032"/>
      <c r="F38" s="1032"/>
      <c r="G38" s="1032"/>
      <c r="H38" s="1032"/>
      <c r="I38" s="1032"/>
      <c r="J38" s="1032"/>
      <c r="K38" s="1032"/>
      <c r="L38" s="1032"/>
      <c r="M38" s="1032"/>
      <c r="N38" s="1032"/>
      <c r="O38" s="1032"/>
      <c r="P38" s="1032"/>
      <c r="Q38" s="1032"/>
      <c r="R38" s="1032"/>
      <c r="S38" s="1032"/>
      <c r="T38" s="1032"/>
      <c r="U38" s="1032"/>
      <c r="V38" s="1032"/>
      <c r="W38" s="1032"/>
      <c r="X38" s="1032"/>
      <c r="Y38" s="1032"/>
      <c r="Z38" s="1032"/>
    </row>
    <row r="39" spans="1:26" ht="25.5">
      <c r="A39" s="1289" t="s">
        <v>14189</v>
      </c>
      <c r="B39" s="1032"/>
      <c r="C39" s="1032"/>
      <c r="D39" s="1032"/>
      <c r="E39" s="1032"/>
      <c r="F39" s="1032"/>
      <c r="G39" s="1032"/>
      <c r="H39" s="1032"/>
      <c r="I39" s="1032"/>
      <c r="J39" s="1032"/>
      <c r="K39" s="1032"/>
      <c r="L39" s="1032"/>
      <c r="M39" s="1032"/>
      <c r="N39" s="1032"/>
      <c r="O39" s="1032"/>
      <c r="P39" s="1032"/>
      <c r="Q39" s="1032"/>
      <c r="R39" s="1032"/>
      <c r="S39" s="1032"/>
      <c r="T39" s="1032"/>
      <c r="U39" s="1032"/>
      <c r="V39" s="1032"/>
      <c r="W39" s="1032"/>
      <c r="X39" s="1032"/>
      <c r="Y39" s="1032"/>
      <c r="Z39" s="1032"/>
    </row>
    <row r="40" spans="1:26" ht="12.75">
      <c r="A40" s="1289" t="s">
        <v>14190</v>
      </c>
      <c r="D40" s="1032"/>
      <c r="E40" s="1032"/>
      <c r="F40" s="1032"/>
      <c r="G40" s="1032"/>
      <c r="H40" s="1032"/>
      <c r="I40" s="1032"/>
      <c r="J40" s="1032"/>
      <c r="K40" s="1032"/>
      <c r="L40" s="1032"/>
      <c r="M40" s="1032"/>
      <c r="N40" s="1032"/>
      <c r="O40" s="1032"/>
      <c r="P40" s="1032"/>
      <c r="Q40" s="1032"/>
      <c r="R40" s="1032"/>
      <c r="S40" s="1032"/>
      <c r="T40" s="1032"/>
      <c r="U40" s="1032"/>
      <c r="V40" s="1032"/>
      <c r="W40" s="1032"/>
      <c r="X40" s="1032"/>
      <c r="Y40" s="1032"/>
      <c r="Z40" s="1032"/>
    </row>
    <row r="41" spans="1:26" ht="12.75">
      <c r="A41" s="1289" t="s">
        <v>14191</v>
      </c>
      <c r="C41" s="307" t="s">
        <v>76</v>
      </c>
      <c r="D41" s="1032"/>
      <c r="E41" s="1032"/>
      <c r="F41" s="1032"/>
      <c r="G41" s="1032"/>
      <c r="H41" s="1032"/>
      <c r="I41" s="1032"/>
      <c r="J41" s="1032"/>
      <c r="K41" s="1032"/>
      <c r="L41" s="1032"/>
      <c r="M41" s="1032"/>
      <c r="N41" s="1032"/>
      <c r="O41" s="1032"/>
      <c r="P41" s="1032"/>
      <c r="Q41" s="1032"/>
      <c r="R41" s="1032"/>
      <c r="S41" s="1032"/>
      <c r="T41" s="1032"/>
      <c r="U41" s="1032"/>
      <c r="V41" s="1032"/>
      <c r="W41" s="1032"/>
      <c r="X41" s="1032"/>
      <c r="Y41" s="1032"/>
      <c r="Z41" s="1032"/>
    </row>
    <row r="42" spans="1:26" ht="25.5">
      <c r="A42" s="1289" t="s">
        <v>14192</v>
      </c>
      <c r="B42" s="307" t="s">
        <v>14193</v>
      </c>
      <c r="C42" s="307" t="s">
        <v>76</v>
      </c>
      <c r="D42" s="1032"/>
      <c r="E42" s="1032"/>
      <c r="F42" s="1032"/>
      <c r="G42" s="1032"/>
      <c r="H42" s="1032"/>
      <c r="I42" s="1032"/>
      <c r="J42" s="1032"/>
      <c r="K42" s="1032"/>
      <c r="L42" s="1032"/>
      <c r="M42" s="1032"/>
      <c r="N42" s="1032"/>
      <c r="O42" s="1032"/>
      <c r="P42" s="1032"/>
      <c r="Q42" s="1032"/>
      <c r="R42" s="1032"/>
      <c r="S42" s="1032"/>
      <c r="T42" s="1032"/>
      <c r="U42" s="1032"/>
      <c r="V42" s="1032"/>
      <c r="W42" s="1032"/>
      <c r="X42" s="1032"/>
      <c r="Y42" s="1032"/>
      <c r="Z42" s="1032"/>
    </row>
    <row r="43" spans="1:26" ht="12.75">
      <c r="A43" s="1289" t="s">
        <v>14194</v>
      </c>
      <c r="B43" s="1032"/>
      <c r="C43" s="1032"/>
      <c r="D43" s="1032"/>
      <c r="E43" s="1032"/>
      <c r="F43" s="1032"/>
      <c r="G43" s="1032"/>
      <c r="H43" s="1032"/>
      <c r="I43" s="1032"/>
      <c r="J43" s="1032"/>
      <c r="K43" s="1032"/>
      <c r="L43" s="1032"/>
      <c r="M43" s="1032"/>
      <c r="N43" s="1032"/>
      <c r="O43" s="1032"/>
      <c r="P43" s="1032"/>
      <c r="Q43" s="1032"/>
      <c r="R43" s="1032"/>
      <c r="S43" s="1032"/>
      <c r="T43" s="1032"/>
      <c r="U43" s="1032"/>
      <c r="V43" s="1032"/>
      <c r="W43" s="1032"/>
      <c r="X43" s="1032"/>
      <c r="Y43" s="1032"/>
      <c r="Z43" s="1032"/>
    </row>
    <row r="44" spans="1:26" ht="12.75">
      <c r="A44" s="1289" t="s">
        <v>14195</v>
      </c>
      <c r="B44" s="307" t="s">
        <v>14196</v>
      </c>
      <c r="C44" s="307" t="s">
        <v>14197</v>
      </c>
      <c r="D44" s="1032"/>
      <c r="E44" s="1032"/>
      <c r="F44" s="1032"/>
      <c r="G44" s="1032"/>
      <c r="H44" s="1032"/>
      <c r="I44" s="1032"/>
      <c r="J44" s="1032"/>
      <c r="K44" s="1032"/>
      <c r="L44" s="1032"/>
      <c r="M44" s="1032"/>
      <c r="N44" s="1032"/>
      <c r="O44" s="1032"/>
      <c r="P44" s="1032"/>
      <c r="Q44" s="1032"/>
      <c r="R44" s="1032"/>
      <c r="S44" s="1032"/>
      <c r="T44" s="1032"/>
      <c r="U44" s="1032"/>
      <c r="V44" s="1032"/>
      <c r="W44" s="1032"/>
      <c r="X44" s="1032"/>
      <c r="Y44" s="1032"/>
      <c r="Z44" s="1032"/>
    </row>
    <row r="45" spans="1:26" ht="12.75">
      <c r="A45" s="1289" t="s">
        <v>14198</v>
      </c>
      <c r="B45" s="1032"/>
      <c r="C45" s="1032"/>
      <c r="D45" s="1032"/>
      <c r="E45" s="1032"/>
      <c r="F45" s="1032"/>
      <c r="G45" s="1032"/>
      <c r="H45" s="1032"/>
      <c r="I45" s="1032"/>
      <c r="J45" s="1032"/>
      <c r="K45" s="1032"/>
      <c r="L45" s="1032"/>
      <c r="M45" s="1032"/>
      <c r="N45" s="1032"/>
      <c r="O45" s="1032"/>
      <c r="P45" s="1032"/>
      <c r="Q45" s="1032"/>
      <c r="R45" s="1032"/>
      <c r="S45" s="1032"/>
      <c r="T45" s="1032"/>
      <c r="U45" s="1032"/>
      <c r="V45" s="1032"/>
      <c r="W45" s="1032"/>
      <c r="X45" s="1032"/>
      <c r="Y45" s="1032"/>
      <c r="Z45" s="1032"/>
    </row>
    <row r="46" spans="1:26" ht="12.75">
      <c r="A46" s="1289" t="s">
        <v>14199</v>
      </c>
      <c r="C46" s="1032"/>
      <c r="D46" s="1032"/>
      <c r="E46" s="1032"/>
      <c r="F46" s="1032"/>
      <c r="G46" s="1032"/>
      <c r="H46" s="1032"/>
      <c r="I46" s="1032"/>
      <c r="J46" s="1032"/>
      <c r="K46" s="1032"/>
      <c r="L46" s="1032"/>
      <c r="M46" s="1032"/>
      <c r="N46" s="1032"/>
      <c r="O46" s="1032"/>
      <c r="P46" s="1032"/>
      <c r="Q46" s="1032"/>
      <c r="R46" s="1032"/>
      <c r="S46" s="1032"/>
      <c r="T46" s="1032"/>
      <c r="U46" s="1032"/>
      <c r="V46" s="1032"/>
      <c r="W46" s="1032"/>
      <c r="X46" s="1032"/>
      <c r="Y46" s="1032"/>
      <c r="Z46" s="1032"/>
    </row>
    <row r="47" spans="1:26" ht="12.75">
      <c r="A47" s="1289" t="s">
        <v>14200</v>
      </c>
      <c r="B47" s="307" t="s">
        <v>14201</v>
      </c>
      <c r="C47" s="307" t="s">
        <v>14202</v>
      </c>
      <c r="D47" s="1032"/>
      <c r="E47" s="1032"/>
      <c r="F47" s="1032"/>
      <c r="G47" s="1032"/>
      <c r="H47" s="1032"/>
      <c r="I47" s="1032"/>
      <c r="J47" s="1032"/>
      <c r="K47" s="1032"/>
      <c r="L47" s="1032"/>
      <c r="M47" s="1032"/>
      <c r="N47" s="1032"/>
      <c r="O47" s="1032"/>
      <c r="P47" s="1032"/>
      <c r="Q47" s="1032"/>
      <c r="R47" s="1032"/>
      <c r="S47" s="1032"/>
      <c r="T47" s="1032"/>
      <c r="U47" s="1032"/>
      <c r="V47" s="1032"/>
      <c r="W47" s="1032"/>
      <c r="X47" s="1032"/>
      <c r="Y47" s="1032"/>
      <c r="Z47" s="1032"/>
    </row>
    <row r="48" spans="1:26" ht="12.75">
      <c r="A48" s="1289" t="s">
        <v>14203</v>
      </c>
      <c r="B48" s="1032"/>
      <c r="C48" s="1032"/>
      <c r="D48" s="1032"/>
      <c r="E48" s="1032"/>
      <c r="F48" s="1032"/>
      <c r="G48" s="1032"/>
      <c r="H48" s="1032"/>
      <c r="I48" s="1032"/>
      <c r="J48" s="1032"/>
      <c r="K48" s="1032"/>
      <c r="L48" s="1032"/>
      <c r="M48" s="1032"/>
      <c r="N48" s="1032"/>
      <c r="O48" s="1032"/>
      <c r="P48" s="1032"/>
      <c r="Q48" s="1032"/>
      <c r="R48" s="1032"/>
      <c r="S48" s="1032"/>
      <c r="T48" s="1032"/>
      <c r="U48" s="1032"/>
      <c r="V48" s="1032"/>
      <c r="W48" s="1032"/>
      <c r="X48" s="1032"/>
      <c r="Y48" s="1032"/>
      <c r="Z48" s="1032"/>
    </row>
    <row r="49" spans="1:26" ht="12.75">
      <c r="A49" s="1289" t="s">
        <v>14204</v>
      </c>
      <c r="B49" s="1032"/>
      <c r="C49" s="1032"/>
      <c r="D49" s="1032"/>
      <c r="E49" s="1032"/>
      <c r="F49" s="1032"/>
      <c r="G49" s="1032"/>
      <c r="H49" s="1032"/>
      <c r="I49" s="1032"/>
      <c r="J49" s="1032"/>
      <c r="K49" s="1032"/>
      <c r="L49" s="1032"/>
      <c r="M49" s="1032"/>
      <c r="N49" s="1032"/>
      <c r="O49" s="1032"/>
      <c r="P49" s="1032"/>
      <c r="Q49" s="1032"/>
      <c r="R49" s="1032"/>
      <c r="S49" s="1032"/>
      <c r="T49" s="1032"/>
      <c r="U49" s="1032"/>
      <c r="V49" s="1032"/>
      <c r="W49" s="1032"/>
      <c r="X49" s="1032"/>
      <c r="Y49" s="1032"/>
      <c r="Z49" s="1032"/>
    </row>
    <row r="50" spans="1:26" ht="12.75">
      <c r="A50" s="1289" t="s">
        <v>14205</v>
      </c>
      <c r="B50" s="307"/>
      <c r="C50" s="1032"/>
      <c r="D50" s="1032"/>
      <c r="E50" s="1032"/>
      <c r="F50" s="1032"/>
      <c r="G50" s="1032"/>
      <c r="H50" s="1032"/>
      <c r="I50" s="1032"/>
      <c r="J50" s="1032"/>
      <c r="K50" s="1032"/>
      <c r="L50" s="1032"/>
      <c r="M50" s="1032"/>
      <c r="N50" s="1032"/>
      <c r="O50" s="1032"/>
      <c r="P50" s="1032"/>
      <c r="Q50" s="1032"/>
      <c r="R50" s="1032"/>
      <c r="S50" s="1032"/>
      <c r="T50" s="1032"/>
      <c r="U50" s="1032"/>
      <c r="V50" s="1032"/>
      <c r="W50" s="1032"/>
      <c r="X50" s="1032"/>
      <c r="Y50" s="1032"/>
      <c r="Z50" s="1032"/>
    </row>
    <row r="51" spans="1:26" ht="12.75">
      <c r="A51" s="1289" t="s">
        <v>14206</v>
      </c>
      <c r="B51" s="307" t="s">
        <v>14197</v>
      </c>
      <c r="C51" s="1032"/>
      <c r="D51" s="1032"/>
      <c r="E51" s="1032"/>
      <c r="F51" s="1032"/>
      <c r="G51" s="1032"/>
      <c r="H51" s="1032"/>
      <c r="I51" s="1032"/>
      <c r="J51" s="1032"/>
      <c r="K51" s="1032"/>
      <c r="L51" s="1032"/>
      <c r="M51" s="1032"/>
      <c r="N51" s="1032"/>
      <c r="O51" s="1032"/>
      <c r="P51" s="1032"/>
      <c r="Q51" s="1032"/>
      <c r="R51" s="1032"/>
      <c r="S51" s="1032"/>
      <c r="T51" s="1032"/>
      <c r="U51" s="1032"/>
      <c r="V51" s="1032"/>
      <c r="W51" s="1032"/>
      <c r="X51" s="1032"/>
      <c r="Y51" s="1032"/>
      <c r="Z51" s="1032"/>
    </row>
    <row r="52" spans="1:26" ht="25.5">
      <c r="A52" s="1289" t="s">
        <v>14207</v>
      </c>
      <c r="B52" s="307" t="s">
        <v>14208</v>
      </c>
      <c r="C52" s="1032"/>
      <c r="D52" s="1032"/>
      <c r="E52" s="1032"/>
      <c r="F52" s="1032"/>
      <c r="G52" s="1032"/>
      <c r="H52" s="1032"/>
      <c r="I52" s="1032"/>
      <c r="J52" s="1032"/>
      <c r="K52" s="1032"/>
      <c r="L52" s="1032"/>
      <c r="M52" s="1032"/>
      <c r="N52" s="1032"/>
      <c r="O52" s="1032"/>
      <c r="P52" s="1032"/>
      <c r="Q52" s="1032"/>
      <c r="R52" s="1032"/>
      <c r="S52" s="1032"/>
      <c r="T52" s="1032"/>
      <c r="U52" s="1032"/>
      <c r="V52" s="1032"/>
      <c r="W52" s="1032"/>
      <c r="X52" s="1032"/>
      <c r="Y52" s="1032"/>
      <c r="Z52" s="1032"/>
    </row>
    <row r="53" spans="1:26" ht="12.75">
      <c r="A53" s="1289" t="s">
        <v>14209</v>
      </c>
      <c r="B53" s="307" t="s">
        <v>14197</v>
      </c>
      <c r="C53" s="307" t="s">
        <v>14210</v>
      </c>
      <c r="D53" s="1032"/>
      <c r="E53" s="1032"/>
      <c r="F53" s="1032"/>
      <c r="G53" s="1032"/>
      <c r="H53" s="1032"/>
      <c r="I53" s="1032"/>
      <c r="J53" s="1032"/>
      <c r="K53" s="1032"/>
      <c r="L53" s="1032"/>
      <c r="M53" s="1032"/>
      <c r="N53" s="1032"/>
      <c r="O53" s="1032"/>
      <c r="P53" s="1032"/>
      <c r="Q53" s="1032"/>
      <c r="R53" s="1032"/>
      <c r="S53" s="1032"/>
      <c r="T53" s="1032"/>
      <c r="U53" s="1032"/>
      <c r="V53" s="1032"/>
      <c r="W53" s="1032"/>
      <c r="X53" s="1032"/>
      <c r="Y53" s="1032"/>
      <c r="Z53" s="1032"/>
    </row>
    <row r="54" spans="1:26" ht="25.5">
      <c r="A54" s="1289" t="s">
        <v>14211</v>
      </c>
      <c r="B54" s="307" t="s">
        <v>14212</v>
      </c>
      <c r="C54" s="307" t="s">
        <v>14213</v>
      </c>
      <c r="D54" s="1032"/>
      <c r="E54" s="1032"/>
      <c r="F54" s="1032"/>
      <c r="G54" s="1032"/>
      <c r="H54" s="1032"/>
      <c r="I54" s="1032"/>
      <c r="J54" s="1032"/>
      <c r="K54" s="1032"/>
      <c r="L54" s="1032"/>
      <c r="M54" s="1032"/>
      <c r="N54" s="1032"/>
      <c r="O54" s="1032"/>
      <c r="P54" s="1032"/>
      <c r="Q54" s="1032"/>
      <c r="R54" s="1032"/>
      <c r="S54" s="1032"/>
      <c r="T54" s="1032"/>
      <c r="U54" s="1032"/>
      <c r="V54" s="1032"/>
      <c r="W54" s="1032"/>
      <c r="X54" s="1032"/>
      <c r="Y54" s="1032"/>
      <c r="Z54" s="1032"/>
    </row>
    <row r="55" spans="1:26" ht="51">
      <c r="A55" s="1289" t="s">
        <v>14214</v>
      </c>
      <c r="B55" s="307" t="s">
        <v>14215</v>
      </c>
      <c r="D55" s="1032"/>
      <c r="E55" s="1032"/>
      <c r="F55" s="1032"/>
      <c r="G55" s="1032"/>
      <c r="H55" s="1032"/>
      <c r="I55" s="1032"/>
      <c r="J55" s="1032"/>
      <c r="K55" s="1032"/>
      <c r="L55" s="1032"/>
      <c r="M55" s="1032"/>
      <c r="N55" s="1032"/>
      <c r="O55" s="1032"/>
      <c r="P55" s="1032"/>
      <c r="Q55" s="1032"/>
      <c r="R55" s="1032"/>
      <c r="S55" s="1032"/>
      <c r="T55" s="1032"/>
      <c r="U55" s="1032"/>
      <c r="V55" s="1032"/>
      <c r="W55" s="1032"/>
      <c r="X55" s="1032"/>
      <c r="Y55" s="1032"/>
      <c r="Z55" s="1032"/>
    </row>
    <row r="56" spans="1:26" ht="51">
      <c r="A56" s="1289" t="s">
        <v>14216</v>
      </c>
      <c r="B56" s="307" t="s">
        <v>14217</v>
      </c>
      <c r="C56" s="1032"/>
      <c r="D56" s="1032"/>
      <c r="E56" s="1032"/>
      <c r="F56" s="1032"/>
      <c r="G56" s="1032"/>
      <c r="H56" s="1032"/>
      <c r="I56" s="1032"/>
      <c r="J56" s="1032"/>
      <c r="K56" s="1032"/>
      <c r="L56" s="1032"/>
      <c r="M56" s="1032"/>
      <c r="N56" s="1032"/>
      <c r="O56" s="1032"/>
      <c r="P56" s="1032"/>
      <c r="Q56" s="1032"/>
      <c r="R56" s="1032"/>
      <c r="S56" s="1032"/>
      <c r="T56" s="1032"/>
      <c r="U56" s="1032"/>
      <c r="V56" s="1032"/>
      <c r="W56" s="1032"/>
      <c r="X56" s="1032"/>
      <c r="Y56" s="1032"/>
      <c r="Z56" s="1032"/>
    </row>
    <row r="57" spans="1:26" ht="12.75">
      <c r="A57" s="1289" t="s">
        <v>14218</v>
      </c>
      <c r="B57" s="1032"/>
      <c r="C57" s="1032"/>
      <c r="D57" s="1032"/>
      <c r="E57" s="1032"/>
      <c r="F57" s="1032"/>
      <c r="G57" s="1032"/>
      <c r="H57" s="1032"/>
      <c r="I57" s="1032"/>
      <c r="J57" s="1032"/>
      <c r="K57" s="1032"/>
      <c r="L57" s="1032"/>
      <c r="M57" s="1032"/>
      <c r="N57" s="1032"/>
      <c r="O57" s="1032"/>
      <c r="P57" s="1032"/>
      <c r="Q57" s="1032"/>
      <c r="R57" s="1032"/>
      <c r="S57" s="1032"/>
      <c r="T57" s="1032"/>
      <c r="U57" s="1032"/>
      <c r="V57" s="1032"/>
      <c r="W57" s="1032"/>
      <c r="X57" s="1032"/>
      <c r="Y57" s="1032"/>
      <c r="Z57" s="1032"/>
    </row>
    <row r="58" spans="1:26" ht="12.75">
      <c r="A58" s="1289" t="s">
        <v>14219</v>
      </c>
      <c r="B58" s="1032"/>
      <c r="C58" s="1032"/>
      <c r="D58" s="1032"/>
      <c r="E58" s="1032"/>
      <c r="F58" s="1032"/>
      <c r="G58" s="1032"/>
      <c r="H58" s="1032"/>
      <c r="I58" s="1032"/>
      <c r="J58" s="1032"/>
      <c r="K58" s="1032"/>
      <c r="L58" s="1032"/>
      <c r="M58" s="1032"/>
      <c r="N58" s="1032"/>
      <c r="O58" s="1032"/>
      <c r="P58" s="1032"/>
      <c r="Q58" s="1032"/>
      <c r="R58" s="1032"/>
      <c r="S58" s="1032"/>
      <c r="T58" s="1032"/>
      <c r="U58" s="1032"/>
      <c r="V58" s="1032"/>
      <c r="W58" s="1032"/>
      <c r="X58" s="1032"/>
      <c r="Y58" s="1032"/>
      <c r="Z58" s="1032"/>
    </row>
    <row r="59" spans="1:26" ht="12.75">
      <c r="A59" s="1289" t="s">
        <v>14220</v>
      </c>
      <c r="B59" s="307" t="s">
        <v>76</v>
      </c>
      <c r="C59" s="1032"/>
      <c r="D59" s="1032"/>
      <c r="E59" s="1032"/>
      <c r="F59" s="1032"/>
      <c r="G59" s="1032"/>
      <c r="H59" s="1032"/>
      <c r="I59" s="1032"/>
      <c r="J59" s="1032"/>
      <c r="K59" s="1032"/>
      <c r="L59" s="1032"/>
      <c r="M59" s="1032"/>
      <c r="N59" s="1032"/>
      <c r="O59" s="1032"/>
      <c r="P59" s="1032"/>
      <c r="Q59" s="1032"/>
      <c r="R59" s="1032"/>
      <c r="S59" s="1032"/>
      <c r="T59" s="1032"/>
      <c r="U59" s="1032"/>
      <c r="V59" s="1032"/>
      <c r="W59" s="1032"/>
      <c r="X59" s="1032"/>
      <c r="Y59" s="1032"/>
      <c r="Z59" s="1032"/>
    </row>
    <row r="60" spans="1:26" ht="25.5">
      <c r="A60" s="1289" t="s">
        <v>14221</v>
      </c>
      <c r="B60" s="307" t="s">
        <v>76</v>
      </c>
      <c r="C60" s="1032"/>
      <c r="D60" s="1032"/>
      <c r="E60" s="1032"/>
      <c r="F60" s="1032"/>
      <c r="G60" s="1032"/>
      <c r="H60" s="1032"/>
      <c r="I60" s="1032"/>
      <c r="J60" s="1032"/>
      <c r="K60" s="1032"/>
      <c r="L60" s="1032"/>
      <c r="M60" s="1032"/>
      <c r="N60" s="1032"/>
      <c r="O60" s="1032"/>
      <c r="P60" s="1032"/>
      <c r="Q60" s="1032"/>
      <c r="R60" s="1032"/>
      <c r="S60" s="1032"/>
      <c r="T60" s="1032"/>
      <c r="U60" s="1032"/>
      <c r="V60" s="1032"/>
      <c r="W60" s="1032"/>
      <c r="X60" s="1032"/>
      <c r="Y60" s="1032"/>
      <c r="Z60" s="1032"/>
    </row>
    <row r="61" spans="1:26" ht="12.75">
      <c r="A61" s="1289" t="s">
        <v>14222</v>
      </c>
      <c r="B61" s="307" t="s">
        <v>395</v>
      </c>
      <c r="C61" s="1032"/>
      <c r="D61" s="1032"/>
      <c r="E61" s="1032"/>
      <c r="F61" s="1032"/>
      <c r="G61" s="1032"/>
      <c r="H61" s="1032"/>
      <c r="I61" s="1032"/>
      <c r="J61" s="1032"/>
      <c r="K61" s="1032"/>
      <c r="L61" s="1032"/>
      <c r="M61" s="1032"/>
      <c r="N61" s="1032"/>
      <c r="O61" s="1032"/>
      <c r="P61" s="1032"/>
      <c r="Q61" s="1032"/>
      <c r="R61" s="1032"/>
      <c r="S61" s="1032"/>
      <c r="T61" s="1032"/>
      <c r="U61" s="1032"/>
      <c r="V61" s="1032"/>
      <c r="W61" s="1032"/>
      <c r="X61" s="1032"/>
      <c r="Y61" s="1032"/>
      <c r="Z61" s="1032"/>
    </row>
    <row r="62" spans="1:26" ht="12.75">
      <c r="A62" s="1289" t="s">
        <v>14223</v>
      </c>
      <c r="B62" s="307" t="s">
        <v>469</v>
      </c>
      <c r="C62" s="1032"/>
      <c r="D62" s="1032"/>
      <c r="E62" s="1032"/>
      <c r="F62" s="1032"/>
      <c r="G62" s="1032"/>
      <c r="H62" s="1032"/>
      <c r="I62" s="1032"/>
      <c r="J62" s="1032"/>
      <c r="K62" s="1032"/>
      <c r="L62" s="1032"/>
      <c r="M62" s="1032"/>
      <c r="N62" s="1032"/>
      <c r="O62" s="1032"/>
      <c r="P62" s="1032"/>
      <c r="Q62" s="1032"/>
      <c r="R62" s="1032"/>
      <c r="S62" s="1032"/>
      <c r="T62" s="1032"/>
      <c r="U62" s="1032"/>
      <c r="V62" s="1032"/>
      <c r="W62" s="1032"/>
      <c r="X62" s="1032"/>
      <c r="Y62" s="1032"/>
      <c r="Z62" s="1032"/>
    </row>
    <row r="63" spans="1:26" ht="25.5">
      <c r="A63" s="1289" t="s">
        <v>14224</v>
      </c>
      <c r="B63" s="307"/>
      <c r="C63" s="1032"/>
      <c r="D63" s="1032"/>
      <c r="E63" s="1032"/>
      <c r="F63" s="1032"/>
      <c r="G63" s="1032"/>
      <c r="H63" s="1032"/>
      <c r="I63" s="1032"/>
      <c r="J63" s="1032"/>
      <c r="K63" s="1032"/>
      <c r="L63" s="1032"/>
      <c r="M63" s="1032"/>
      <c r="N63" s="1032"/>
      <c r="O63" s="1032"/>
      <c r="P63" s="1032"/>
      <c r="Q63" s="1032"/>
      <c r="R63" s="1032"/>
      <c r="S63" s="1032"/>
      <c r="T63" s="1032"/>
      <c r="U63" s="1032"/>
      <c r="V63" s="1032"/>
      <c r="W63" s="1032"/>
      <c r="X63" s="1032"/>
      <c r="Y63" s="1032"/>
      <c r="Z63" s="1032"/>
    </row>
    <row r="64" spans="1:26" ht="12.75">
      <c r="A64" s="1289" t="s">
        <v>14225</v>
      </c>
      <c r="B64" s="307" t="s">
        <v>14226</v>
      </c>
      <c r="C64" s="1032"/>
      <c r="D64" s="1032"/>
      <c r="E64" s="1032"/>
      <c r="F64" s="1032"/>
      <c r="G64" s="1032"/>
      <c r="H64" s="1032"/>
      <c r="I64" s="1032"/>
      <c r="J64" s="1032"/>
      <c r="K64" s="1032"/>
      <c r="L64" s="1032"/>
      <c r="M64" s="1032"/>
      <c r="N64" s="1032"/>
      <c r="O64" s="1032"/>
      <c r="P64" s="1032"/>
      <c r="Q64" s="1032"/>
      <c r="R64" s="1032"/>
      <c r="S64" s="1032"/>
      <c r="T64" s="1032"/>
      <c r="U64" s="1032"/>
      <c r="V64" s="1032"/>
      <c r="W64" s="1032"/>
      <c r="X64" s="1032"/>
      <c r="Y64" s="1032"/>
      <c r="Z64" s="1032"/>
    </row>
    <row r="65" spans="1:26" ht="12.75">
      <c r="A65" s="1289" t="s">
        <v>14227</v>
      </c>
      <c r="B65" s="1032"/>
      <c r="C65" s="1032"/>
      <c r="D65" s="1032"/>
      <c r="E65" s="1032"/>
      <c r="F65" s="1032"/>
      <c r="G65" s="1032"/>
      <c r="H65" s="1032"/>
      <c r="I65" s="1032"/>
      <c r="J65" s="1032"/>
      <c r="K65" s="1032"/>
      <c r="L65" s="1032"/>
      <c r="M65" s="1032"/>
      <c r="N65" s="1032"/>
      <c r="O65" s="1032"/>
      <c r="P65" s="1032"/>
      <c r="Q65" s="1032"/>
      <c r="R65" s="1032"/>
      <c r="S65" s="1032"/>
      <c r="T65" s="1032"/>
      <c r="U65" s="1032"/>
      <c r="V65" s="1032"/>
      <c r="W65" s="1032"/>
      <c r="X65" s="1032"/>
      <c r="Y65" s="1032"/>
      <c r="Z65" s="1032"/>
    </row>
    <row r="66" spans="1:26" ht="25.5">
      <c r="A66" s="1289" t="s">
        <v>14228</v>
      </c>
      <c r="B66" s="1032"/>
      <c r="C66" s="1032"/>
      <c r="D66" s="1032"/>
      <c r="E66" s="1032"/>
      <c r="F66" s="1032"/>
      <c r="G66" s="1032"/>
      <c r="H66" s="1032"/>
      <c r="I66" s="1032"/>
      <c r="J66" s="1032"/>
      <c r="K66" s="1032"/>
      <c r="L66" s="1032"/>
      <c r="M66" s="1032"/>
      <c r="N66" s="1032"/>
      <c r="O66" s="1032"/>
      <c r="P66" s="1032"/>
      <c r="Q66" s="1032"/>
      <c r="R66" s="1032"/>
      <c r="S66" s="1032"/>
      <c r="T66" s="1032"/>
      <c r="U66" s="1032"/>
      <c r="V66" s="1032"/>
      <c r="W66" s="1032"/>
      <c r="X66" s="1032"/>
      <c r="Y66" s="1032"/>
      <c r="Z66" s="1032"/>
    </row>
    <row r="67" spans="1:26" ht="25.5">
      <c r="A67" s="1289" t="s">
        <v>14229</v>
      </c>
      <c r="B67" s="307"/>
      <c r="C67" s="1032"/>
      <c r="D67" s="1032"/>
      <c r="E67" s="1032"/>
      <c r="F67" s="1032"/>
      <c r="G67" s="1032"/>
      <c r="H67" s="1032"/>
      <c r="I67" s="1032"/>
      <c r="J67" s="1032"/>
      <c r="K67" s="1032"/>
      <c r="L67" s="1032"/>
      <c r="M67" s="1032"/>
      <c r="N67" s="1032"/>
      <c r="O67" s="1032"/>
      <c r="P67" s="1032"/>
      <c r="Q67" s="1032"/>
      <c r="R67" s="1032"/>
      <c r="S67" s="1032"/>
      <c r="T67" s="1032"/>
      <c r="U67" s="1032"/>
      <c r="V67" s="1032"/>
      <c r="W67" s="1032"/>
      <c r="X67" s="1032"/>
      <c r="Y67" s="1032"/>
      <c r="Z67" s="1032"/>
    </row>
    <row r="68" spans="1:26" ht="12.75">
      <c r="A68" s="1289" t="s">
        <v>14230</v>
      </c>
      <c r="B68" s="1032"/>
      <c r="C68" s="1032"/>
      <c r="D68" s="1032"/>
      <c r="E68" s="1032"/>
      <c r="F68" s="1032"/>
      <c r="G68" s="1032"/>
      <c r="H68" s="1032"/>
      <c r="I68" s="1032"/>
      <c r="J68" s="1032"/>
      <c r="K68" s="1032"/>
      <c r="L68" s="1032"/>
      <c r="M68" s="1032"/>
      <c r="N68" s="1032"/>
      <c r="O68" s="1032"/>
      <c r="P68" s="1032"/>
      <c r="Q68" s="1032"/>
      <c r="R68" s="1032"/>
      <c r="S68" s="1032"/>
      <c r="T68" s="1032"/>
      <c r="U68" s="1032"/>
      <c r="V68" s="1032"/>
      <c r="W68" s="1032"/>
      <c r="X68" s="1032"/>
      <c r="Y68" s="1032"/>
      <c r="Z68" s="1032"/>
    </row>
    <row r="69" spans="1:26" ht="12.75">
      <c r="A69" s="1289" t="s">
        <v>14231</v>
      </c>
      <c r="B69" s="501"/>
      <c r="C69" s="1032"/>
      <c r="D69" s="1032"/>
      <c r="E69" s="1032"/>
      <c r="F69" s="1032"/>
      <c r="G69" s="1032"/>
      <c r="H69" s="1032"/>
      <c r="I69" s="1032"/>
      <c r="J69" s="1032"/>
      <c r="K69" s="1032"/>
      <c r="L69" s="1032"/>
      <c r="M69" s="1032"/>
      <c r="N69" s="1032"/>
      <c r="O69" s="1032"/>
      <c r="P69" s="1032"/>
      <c r="Q69" s="1032"/>
      <c r="R69" s="1032"/>
      <c r="S69" s="1032"/>
      <c r="T69" s="1032"/>
      <c r="U69" s="1032"/>
      <c r="V69" s="1032"/>
      <c r="W69" s="1032"/>
      <c r="X69" s="1032"/>
      <c r="Y69" s="1032"/>
      <c r="Z69" s="1032"/>
    </row>
    <row r="70" spans="1:26" ht="25.5">
      <c r="A70" s="1289" t="s">
        <v>14232</v>
      </c>
      <c r="B70" s="1032"/>
      <c r="C70" s="1032"/>
      <c r="D70" s="1032"/>
      <c r="E70" s="1032"/>
      <c r="F70" s="1032"/>
      <c r="G70" s="1032"/>
      <c r="H70" s="1032"/>
      <c r="I70" s="1032"/>
      <c r="J70" s="1032"/>
      <c r="K70" s="1032"/>
      <c r="L70" s="1032"/>
      <c r="M70" s="1032"/>
      <c r="N70" s="1032"/>
      <c r="O70" s="1032"/>
      <c r="P70" s="1032"/>
      <c r="Q70" s="1032"/>
      <c r="R70" s="1032"/>
      <c r="S70" s="1032"/>
      <c r="T70" s="1032"/>
      <c r="U70" s="1032"/>
      <c r="V70" s="1032"/>
      <c r="W70" s="1032"/>
      <c r="X70" s="1032"/>
      <c r="Y70" s="1032"/>
      <c r="Z70" s="1032"/>
    </row>
    <row r="71" spans="1:26" ht="12.75">
      <c r="A71" s="1289" t="s">
        <v>14233</v>
      </c>
      <c r="B71" s="307" t="s">
        <v>14119</v>
      </c>
      <c r="C71" s="1032"/>
      <c r="D71" s="1032"/>
      <c r="E71" s="1032"/>
      <c r="F71" s="1032"/>
      <c r="G71" s="1032"/>
      <c r="H71" s="1032"/>
      <c r="I71" s="1032"/>
      <c r="J71" s="1032"/>
      <c r="K71" s="1032"/>
      <c r="L71" s="1032"/>
      <c r="M71" s="1032"/>
      <c r="N71" s="1032"/>
      <c r="O71" s="1032"/>
      <c r="P71" s="1032"/>
      <c r="Q71" s="1032"/>
      <c r="R71" s="1032"/>
      <c r="S71" s="1032"/>
      <c r="T71" s="1032"/>
      <c r="U71" s="1032"/>
      <c r="V71" s="1032"/>
      <c r="W71" s="1032"/>
      <c r="X71" s="1032"/>
      <c r="Y71" s="1032"/>
      <c r="Z71" s="1032"/>
    </row>
    <row r="72" spans="1:26" ht="12.75">
      <c r="A72" s="1289" t="s">
        <v>14234</v>
      </c>
      <c r="B72" s="307" t="s">
        <v>14235</v>
      </c>
      <c r="C72" s="1032"/>
      <c r="D72" s="1032"/>
      <c r="E72" s="1032"/>
      <c r="F72" s="1032"/>
      <c r="G72" s="1032"/>
      <c r="H72" s="1032"/>
      <c r="I72" s="1032"/>
      <c r="J72" s="1032"/>
      <c r="K72" s="1032"/>
      <c r="L72" s="1032"/>
      <c r="M72" s="1032"/>
      <c r="N72" s="1032"/>
      <c r="O72" s="1032"/>
      <c r="P72" s="1032"/>
      <c r="Q72" s="1032"/>
      <c r="R72" s="1032"/>
      <c r="S72" s="1032"/>
      <c r="T72" s="1032"/>
      <c r="U72" s="1032"/>
      <c r="V72" s="1032"/>
      <c r="W72" s="1032"/>
      <c r="X72" s="1032"/>
      <c r="Y72" s="1032"/>
      <c r="Z72" s="1032"/>
    </row>
    <row r="73" spans="1:26" ht="12.75">
      <c r="A73" s="1289" t="s">
        <v>14236</v>
      </c>
      <c r="B73" s="307" t="s">
        <v>6549</v>
      </c>
      <c r="C73" s="307" t="s">
        <v>14237</v>
      </c>
      <c r="D73" s="307" t="s">
        <v>14238</v>
      </c>
      <c r="E73" s="1032"/>
      <c r="F73" s="1032"/>
      <c r="G73" s="1032"/>
      <c r="H73" s="1032"/>
      <c r="I73" s="1032"/>
      <c r="J73" s="1032"/>
      <c r="K73" s="1032"/>
      <c r="L73" s="1032"/>
      <c r="M73" s="1032"/>
      <c r="N73" s="1032"/>
      <c r="O73" s="1032"/>
      <c r="P73" s="1032"/>
      <c r="Q73" s="1032"/>
      <c r="R73" s="1032"/>
      <c r="S73" s="1032"/>
      <c r="T73" s="1032"/>
      <c r="U73" s="1032"/>
      <c r="V73" s="1032"/>
      <c r="W73" s="1032"/>
      <c r="X73" s="1032"/>
      <c r="Y73" s="1032"/>
      <c r="Z73" s="1032"/>
    </row>
    <row r="74" spans="1:26" ht="12.75">
      <c r="A74" s="1289" t="s">
        <v>14239</v>
      </c>
      <c r="B74" s="1032"/>
      <c r="C74" s="1032"/>
      <c r="D74" s="1032"/>
      <c r="E74" s="1032"/>
      <c r="F74" s="1032"/>
      <c r="G74" s="1032"/>
      <c r="H74" s="1032"/>
      <c r="I74" s="1032"/>
      <c r="J74" s="1032"/>
      <c r="K74" s="1032"/>
      <c r="L74" s="1032"/>
      <c r="M74" s="1032"/>
      <c r="N74" s="1032"/>
      <c r="O74" s="1032"/>
      <c r="P74" s="1032"/>
      <c r="Q74" s="1032"/>
      <c r="R74" s="1032"/>
      <c r="S74" s="1032"/>
      <c r="T74" s="1032"/>
      <c r="U74" s="1032"/>
      <c r="V74" s="1032"/>
      <c r="W74" s="1032"/>
      <c r="X74" s="1032"/>
      <c r="Y74" s="1032"/>
      <c r="Z74" s="1032"/>
    </row>
    <row r="75" spans="1:26" ht="153">
      <c r="A75" s="1289" t="s">
        <v>14240</v>
      </c>
      <c r="B75" s="307" t="s">
        <v>14241</v>
      </c>
      <c r="C75" s="307" t="s">
        <v>14242</v>
      </c>
      <c r="D75" s="307" t="s">
        <v>14243</v>
      </c>
      <c r="E75" s="1032"/>
      <c r="F75" s="1032"/>
      <c r="G75" s="1032"/>
      <c r="H75" s="1032"/>
      <c r="I75" s="1032"/>
      <c r="J75" s="1032"/>
      <c r="K75" s="1032"/>
      <c r="L75" s="1032"/>
      <c r="M75" s="1032"/>
      <c r="N75" s="1032"/>
      <c r="O75" s="1032"/>
      <c r="P75" s="1032"/>
      <c r="Q75" s="1032"/>
      <c r="R75" s="1032"/>
      <c r="S75" s="1032"/>
      <c r="T75" s="1032"/>
      <c r="U75" s="1032"/>
      <c r="V75" s="1032"/>
      <c r="W75" s="1032"/>
      <c r="X75" s="1032"/>
      <c r="Y75" s="1032"/>
      <c r="Z75" s="1032"/>
    </row>
    <row r="76" spans="1:26" ht="12.75">
      <c r="A76" s="1289" t="s">
        <v>14244</v>
      </c>
      <c r="B76" s="307" t="s">
        <v>9241</v>
      </c>
      <c r="C76" s="1032"/>
      <c r="D76" s="1032"/>
      <c r="E76" s="1032"/>
      <c r="F76" s="1032"/>
      <c r="G76" s="1032"/>
      <c r="H76" s="1032"/>
      <c r="I76" s="1032"/>
      <c r="J76" s="1032"/>
      <c r="K76" s="1032"/>
      <c r="L76" s="1032"/>
      <c r="M76" s="1032"/>
      <c r="N76" s="1032"/>
      <c r="O76" s="1032"/>
      <c r="P76" s="1032"/>
      <c r="Q76" s="1032"/>
      <c r="R76" s="1032"/>
      <c r="S76" s="1032"/>
      <c r="T76" s="1032"/>
      <c r="U76" s="1032"/>
      <c r="V76" s="1032"/>
      <c r="W76" s="1032"/>
      <c r="X76" s="1032"/>
      <c r="Y76" s="1032"/>
      <c r="Z76" s="1032"/>
    </row>
    <row r="77" spans="1:26" ht="12.75">
      <c r="A77" s="1289" t="s">
        <v>14245</v>
      </c>
      <c r="B77" s="307" t="s">
        <v>9184</v>
      </c>
      <c r="C77" s="1032"/>
      <c r="D77" s="1032"/>
      <c r="E77" s="1032"/>
      <c r="F77" s="1032"/>
      <c r="G77" s="1032"/>
      <c r="H77" s="1032"/>
      <c r="I77" s="1032"/>
      <c r="J77" s="1032"/>
      <c r="K77" s="1032"/>
      <c r="L77" s="1032"/>
      <c r="M77" s="1032"/>
      <c r="N77" s="1032"/>
      <c r="O77" s="1032"/>
      <c r="P77" s="1032"/>
      <c r="Q77" s="1032"/>
      <c r="R77" s="1032"/>
      <c r="S77" s="1032"/>
      <c r="T77" s="1032"/>
      <c r="U77" s="1032"/>
      <c r="V77" s="1032"/>
      <c r="W77" s="1032"/>
      <c r="X77" s="1032"/>
      <c r="Y77" s="1032"/>
      <c r="Z77" s="1032"/>
    </row>
    <row r="78" spans="1:26" ht="12.75">
      <c r="A78" s="1289" t="s">
        <v>14246</v>
      </c>
      <c r="B78" s="1032"/>
      <c r="D78" s="1032"/>
      <c r="E78" s="1032"/>
      <c r="F78" s="1032"/>
      <c r="G78" s="1032"/>
      <c r="H78" s="1032"/>
      <c r="I78" s="1032"/>
      <c r="J78" s="1032"/>
      <c r="K78" s="1032"/>
      <c r="L78" s="1032"/>
      <c r="M78" s="1032"/>
      <c r="N78" s="1032"/>
      <c r="O78" s="1032"/>
      <c r="P78" s="1032"/>
      <c r="Q78" s="1032"/>
      <c r="R78" s="1032"/>
      <c r="S78" s="1032"/>
      <c r="T78" s="1032"/>
      <c r="U78" s="1032"/>
      <c r="V78" s="1032"/>
      <c r="W78" s="1032"/>
      <c r="X78" s="1032"/>
      <c r="Y78" s="1032"/>
      <c r="Z78" s="1032"/>
    </row>
    <row r="79" spans="1:26" ht="12.75">
      <c r="A79" s="1289" t="s">
        <v>14247</v>
      </c>
      <c r="B79" s="307" t="s">
        <v>469</v>
      </c>
      <c r="C79" s="1032"/>
      <c r="D79" s="1032"/>
      <c r="E79" s="1032"/>
      <c r="F79" s="1032"/>
      <c r="G79" s="1032"/>
      <c r="H79" s="1032"/>
      <c r="I79" s="1032"/>
      <c r="J79" s="1032"/>
      <c r="K79" s="1032"/>
      <c r="L79" s="1032"/>
      <c r="M79" s="1032"/>
      <c r="N79" s="1032"/>
      <c r="O79" s="1032"/>
      <c r="P79" s="1032"/>
      <c r="Q79" s="1032"/>
      <c r="R79" s="1032"/>
      <c r="S79" s="1032"/>
      <c r="T79" s="1032"/>
      <c r="U79" s="1032"/>
      <c r="V79" s="1032"/>
      <c r="W79" s="1032"/>
      <c r="X79" s="1032"/>
      <c r="Y79" s="1032"/>
      <c r="Z79" s="1032"/>
    </row>
    <row r="80" spans="1:26" ht="38.25">
      <c r="A80" s="1289" t="s">
        <v>14248</v>
      </c>
      <c r="B80" s="307" t="s">
        <v>14249</v>
      </c>
      <c r="C80" s="307" t="s">
        <v>14250</v>
      </c>
      <c r="D80" s="307" t="s">
        <v>14251</v>
      </c>
      <c r="E80" s="1032"/>
      <c r="F80" s="1032"/>
      <c r="G80" s="1032"/>
      <c r="H80" s="1032"/>
      <c r="I80" s="1032"/>
      <c r="J80" s="1032"/>
      <c r="K80" s="1032"/>
      <c r="L80" s="1032"/>
      <c r="M80" s="1032"/>
      <c r="N80" s="1032"/>
      <c r="O80" s="1032"/>
      <c r="P80" s="1032"/>
      <c r="Q80" s="1032"/>
      <c r="R80" s="1032"/>
      <c r="S80" s="1032"/>
      <c r="T80" s="1032"/>
      <c r="U80" s="1032"/>
      <c r="V80" s="1032"/>
      <c r="W80" s="1032"/>
      <c r="X80" s="1032"/>
      <c r="Y80" s="1032"/>
      <c r="Z80" s="1032"/>
    </row>
    <row r="81" spans="1:26" ht="12.75">
      <c r="A81" s="1289" t="s">
        <v>14252</v>
      </c>
      <c r="B81" s="307" t="s">
        <v>14253</v>
      </c>
      <c r="C81" s="307" t="s">
        <v>14254</v>
      </c>
      <c r="D81" s="307" t="s">
        <v>76</v>
      </c>
      <c r="E81" s="307" t="s">
        <v>14255</v>
      </c>
      <c r="F81" s="307" t="s">
        <v>14256</v>
      </c>
      <c r="G81" s="1032"/>
      <c r="H81" s="1032"/>
      <c r="I81" s="1032"/>
      <c r="J81" s="1032"/>
      <c r="K81" s="1032"/>
      <c r="L81" s="1032"/>
      <c r="M81" s="1032"/>
      <c r="N81" s="1032"/>
      <c r="O81" s="1032"/>
      <c r="P81" s="1032"/>
      <c r="Q81" s="1032"/>
      <c r="R81" s="1032"/>
      <c r="S81" s="1032"/>
      <c r="T81" s="1032"/>
      <c r="U81" s="1032"/>
      <c r="V81" s="1032"/>
      <c r="W81" s="1032"/>
      <c r="X81" s="1032"/>
      <c r="Y81" s="1032"/>
      <c r="Z81" s="1032"/>
    </row>
    <row r="82" spans="1:26" ht="12.75">
      <c r="A82" s="1289" t="s">
        <v>14257</v>
      </c>
      <c r="B82" s="1032"/>
      <c r="C82" s="1032"/>
      <c r="D82" s="1032"/>
      <c r="E82" s="1032"/>
      <c r="F82" s="1032"/>
      <c r="G82" s="1032"/>
      <c r="H82" s="1032"/>
      <c r="I82" s="1032"/>
      <c r="J82" s="1032"/>
      <c r="K82" s="1032"/>
      <c r="L82" s="1032"/>
      <c r="M82" s="1032"/>
      <c r="N82" s="1032"/>
      <c r="O82" s="1032"/>
      <c r="P82" s="1032"/>
      <c r="Q82" s="1032"/>
      <c r="R82" s="1032"/>
      <c r="S82" s="1032"/>
      <c r="T82" s="1032"/>
      <c r="U82" s="1032"/>
      <c r="V82" s="1032"/>
      <c r="W82" s="1032"/>
      <c r="X82" s="1032"/>
      <c r="Y82" s="1032"/>
      <c r="Z82" s="1032"/>
    </row>
    <row r="83" spans="1:26" ht="25.5">
      <c r="A83" s="1289" t="s">
        <v>14258</v>
      </c>
      <c r="B83" s="1032"/>
      <c r="C83" s="1032"/>
      <c r="D83" s="1032"/>
      <c r="E83" s="1032"/>
      <c r="F83" s="1032"/>
      <c r="G83" s="1032"/>
      <c r="H83" s="1032"/>
      <c r="I83" s="1032"/>
      <c r="J83" s="1032"/>
      <c r="K83" s="1032"/>
      <c r="L83" s="1032"/>
      <c r="M83" s="1032"/>
      <c r="N83" s="1032"/>
      <c r="O83" s="1032"/>
      <c r="P83" s="1032"/>
      <c r="Q83" s="1032"/>
      <c r="R83" s="1032"/>
      <c r="S83" s="1032"/>
      <c r="T83" s="1032"/>
      <c r="U83" s="1032"/>
      <c r="V83" s="1032"/>
      <c r="W83" s="1032"/>
      <c r="X83" s="1032"/>
      <c r="Y83" s="1032"/>
      <c r="Z83" s="1032"/>
    </row>
    <row r="84" spans="1:26" ht="12.75">
      <c r="A84" s="1289" t="s">
        <v>14259</v>
      </c>
      <c r="B84" s="307" t="s">
        <v>76</v>
      </c>
      <c r="C84" s="1032"/>
      <c r="D84" s="1032"/>
      <c r="E84" s="1032"/>
      <c r="F84" s="1032"/>
      <c r="G84" s="1032"/>
      <c r="H84" s="1032"/>
      <c r="I84" s="1032"/>
      <c r="J84" s="1032"/>
      <c r="K84" s="1032"/>
      <c r="L84" s="1032"/>
      <c r="M84" s="1032"/>
      <c r="N84" s="1032"/>
      <c r="O84" s="1032"/>
      <c r="P84" s="1032"/>
      <c r="Q84" s="1032"/>
      <c r="R84" s="1032"/>
      <c r="S84" s="1032"/>
      <c r="T84" s="1032"/>
      <c r="U84" s="1032"/>
      <c r="V84" s="1032"/>
      <c r="W84" s="1032"/>
      <c r="X84" s="1032"/>
      <c r="Y84" s="1032"/>
      <c r="Z84" s="1032"/>
    </row>
    <row r="85" spans="1:26" ht="12.75">
      <c r="A85" s="1289" t="s">
        <v>14260</v>
      </c>
      <c r="B85" s="1032"/>
      <c r="C85" s="1032"/>
      <c r="D85" s="1032"/>
      <c r="E85" s="1032"/>
      <c r="F85" s="1032"/>
      <c r="G85" s="1032"/>
      <c r="H85" s="1032"/>
      <c r="I85" s="1032"/>
      <c r="J85" s="1032"/>
      <c r="K85" s="1032"/>
      <c r="L85" s="1032"/>
      <c r="M85" s="1032"/>
      <c r="N85" s="1032"/>
      <c r="O85" s="1032"/>
      <c r="P85" s="1032"/>
      <c r="Q85" s="1032"/>
      <c r="R85" s="1032"/>
      <c r="S85" s="1032"/>
      <c r="T85" s="1032"/>
      <c r="U85" s="1032"/>
      <c r="V85" s="1032"/>
      <c r="W85" s="1032"/>
      <c r="X85" s="1032"/>
      <c r="Y85" s="1032"/>
      <c r="Z85" s="1032"/>
    </row>
    <row r="86" spans="1:26" ht="12.75">
      <c r="A86" s="1289" t="s">
        <v>14261</v>
      </c>
      <c r="B86" s="1032"/>
      <c r="C86" s="1032"/>
      <c r="D86" s="1032"/>
      <c r="E86" s="1032"/>
      <c r="F86" s="1032"/>
      <c r="G86" s="1032"/>
      <c r="H86" s="1032"/>
      <c r="I86" s="1032"/>
      <c r="J86" s="1032"/>
      <c r="K86" s="1032"/>
      <c r="L86" s="1032"/>
      <c r="M86" s="1032"/>
      <c r="N86" s="1032"/>
      <c r="O86" s="1032"/>
      <c r="P86" s="1032"/>
      <c r="Q86" s="1032"/>
      <c r="R86" s="1032"/>
      <c r="S86" s="1032"/>
      <c r="T86" s="1032"/>
      <c r="U86" s="1032"/>
      <c r="V86" s="1032"/>
      <c r="W86" s="1032"/>
      <c r="X86" s="1032"/>
      <c r="Y86" s="1032"/>
      <c r="Z86" s="1032"/>
    </row>
    <row r="87" spans="1:26" ht="12.75">
      <c r="A87" s="1289" t="s">
        <v>14262</v>
      </c>
      <c r="B87" s="1032"/>
      <c r="C87" s="1032"/>
      <c r="D87" s="1032"/>
      <c r="E87" s="1032"/>
      <c r="F87" s="1032"/>
      <c r="G87" s="1032"/>
      <c r="H87" s="1032"/>
      <c r="I87" s="1032"/>
      <c r="J87" s="1032"/>
      <c r="K87" s="1032"/>
      <c r="L87" s="1032"/>
      <c r="M87" s="1032"/>
      <c r="N87" s="1032"/>
      <c r="O87" s="1032"/>
      <c r="P87" s="1032"/>
      <c r="Q87" s="1032"/>
      <c r="R87" s="1032"/>
      <c r="S87" s="1032"/>
      <c r="T87" s="1032"/>
      <c r="U87" s="1032"/>
      <c r="V87" s="1032"/>
      <c r="W87" s="1032"/>
      <c r="X87" s="1032"/>
      <c r="Y87" s="1032"/>
      <c r="Z87" s="1032"/>
    </row>
    <row r="88" spans="1:26" ht="12.75">
      <c r="A88" s="1289" t="s">
        <v>14263</v>
      </c>
      <c r="B88" s="307" t="s">
        <v>14264</v>
      </c>
      <c r="C88" s="1032"/>
      <c r="D88" s="1032"/>
      <c r="E88" s="1032"/>
      <c r="F88" s="1032"/>
      <c r="G88" s="1032"/>
      <c r="H88" s="1032"/>
      <c r="I88" s="1032"/>
      <c r="J88" s="1032"/>
      <c r="K88" s="1032"/>
      <c r="L88" s="1032"/>
      <c r="M88" s="1032"/>
      <c r="N88" s="1032"/>
      <c r="O88" s="1032"/>
      <c r="P88" s="1032"/>
      <c r="Q88" s="1032"/>
      <c r="R88" s="1032"/>
      <c r="S88" s="1032"/>
      <c r="T88" s="1032"/>
      <c r="U88" s="1032"/>
      <c r="V88" s="1032"/>
      <c r="W88" s="1032"/>
      <c r="X88" s="1032"/>
      <c r="Y88" s="1032"/>
      <c r="Z88" s="1032"/>
    </row>
    <row r="89" spans="1:26" ht="63.75">
      <c r="A89" s="1289" t="s">
        <v>14265</v>
      </c>
      <c r="B89" s="307" t="s">
        <v>14266</v>
      </c>
      <c r="C89" s="307" t="s">
        <v>1516</v>
      </c>
      <c r="D89" s="307" t="s">
        <v>14267</v>
      </c>
      <c r="E89" s="307" t="s">
        <v>14268</v>
      </c>
      <c r="F89" s="1032"/>
      <c r="G89" s="1032"/>
      <c r="H89" s="1032"/>
      <c r="I89" s="1032"/>
      <c r="J89" s="1032"/>
      <c r="K89" s="1032"/>
      <c r="L89" s="1032"/>
      <c r="M89" s="1032"/>
      <c r="N89" s="1032"/>
      <c r="O89" s="1032"/>
      <c r="P89" s="1032"/>
      <c r="Q89" s="1032"/>
      <c r="R89" s="1032"/>
      <c r="S89" s="1032"/>
      <c r="T89" s="1032"/>
      <c r="U89" s="1032"/>
      <c r="V89" s="1032"/>
      <c r="W89" s="1032"/>
      <c r="X89" s="1032"/>
      <c r="Y89" s="1032"/>
      <c r="Z89" s="1032"/>
    </row>
    <row r="90" spans="1:26" ht="25.5">
      <c r="A90" s="1289" t="s">
        <v>14269</v>
      </c>
      <c r="B90" s="307" t="s">
        <v>14270</v>
      </c>
      <c r="C90" s="1032"/>
      <c r="D90" s="1032"/>
      <c r="E90" s="1032"/>
      <c r="F90" s="1032"/>
      <c r="G90" s="1032"/>
      <c r="H90" s="1032"/>
      <c r="I90" s="1032"/>
      <c r="J90" s="1032"/>
      <c r="K90" s="1032"/>
      <c r="L90" s="1032"/>
      <c r="M90" s="1032"/>
      <c r="N90" s="1032"/>
      <c r="O90" s="1032"/>
      <c r="P90" s="1032"/>
      <c r="Q90" s="1032"/>
      <c r="R90" s="1032"/>
      <c r="S90" s="1032"/>
      <c r="T90" s="1032"/>
      <c r="U90" s="1032"/>
      <c r="V90" s="1032"/>
      <c r="W90" s="1032"/>
      <c r="X90" s="1032"/>
      <c r="Y90" s="1032"/>
      <c r="Z90" s="1032"/>
    </row>
    <row r="91" spans="1:26" ht="12.75">
      <c r="A91" s="23" t="s">
        <v>14271</v>
      </c>
      <c r="B91" s="1032"/>
      <c r="C91" s="1032"/>
      <c r="D91" s="1032"/>
      <c r="E91" s="1032"/>
      <c r="F91" s="1032"/>
      <c r="G91" s="1032"/>
      <c r="H91" s="1032"/>
      <c r="I91" s="1032"/>
      <c r="J91" s="1032"/>
      <c r="K91" s="1032"/>
      <c r="L91" s="1032"/>
      <c r="M91" s="1032"/>
      <c r="N91" s="1032"/>
      <c r="O91" s="1032"/>
      <c r="P91" s="1032"/>
      <c r="Q91" s="1032"/>
      <c r="R91" s="1032"/>
      <c r="S91" s="1032"/>
      <c r="T91" s="1032"/>
      <c r="U91" s="1032"/>
      <c r="V91" s="1032"/>
      <c r="W91" s="1032"/>
      <c r="X91" s="1032"/>
      <c r="Y91" s="1032"/>
      <c r="Z91" s="1032"/>
    </row>
    <row r="92" spans="1:26" ht="12.75">
      <c r="A92" s="23"/>
      <c r="B92" s="1032"/>
      <c r="C92" s="1032"/>
      <c r="D92" s="1032"/>
      <c r="E92" s="1032"/>
      <c r="F92" s="1032"/>
      <c r="G92" s="1032"/>
      <c r="H92" s="1032"/>
      <c r="I92" s="1032"/>
      <c r="J92" s="1032"/>
      <c r="K92" s="1032"/>
      <c r="L92" s="1032"/>
      <c r="M92" s="1032"/>
      <c r="N92" s="1032"/>
      <c r="O92" s="1032"/>
      <c r="P92" s="1032"/>
      <c r="Q92" s="1032"/>
      <c r="R92" s="1032"/>
      <c r="S92" s="1032"/>
      <c r="T92" s="1032"/>
      <c r="U92" s="1032"/>
      <c r="V92" s="1032"/>
      <c r="W92" s="1032"/>
      <c r="X92" s="1032"/>
      <c r="Y92" s="1032"/>
      <c r="Z92" s="1032"/>
    </row>
    <row r="93" spans="1:26" ht="25.5">
      <c r="A93" s="1289" t="s">
        <v>14272</v>
      </c>
      <c r="B93" s="307" t="s">
        <v>14273</v>
      </c>
      <c r="C93" s="307" t="s">
        <v>14274</v>
      </c>
      <c r="D93" s="307" t="s">
        <v>14275</v>
      </c>
      <c r="E93" s="307" t="s">
        <v>14276</v>
      </c>
      <c r="F93" s="1032"/>
      <c r="G93" s="1032"/>
      <c r="H93" s="1032"/>
      <c r="I93" s="1032"/>
      <c r="J93" s="1032"/>
      <c r="K93" s="1032"/>
      <c r="L93" s="1032"/>
      <c r="M93" s="1032"/>
      <c r="N93" s="1032"/>
      <c r="O93" s="1032"/>
      <c r="P93" s="1032"/>
      <c r="Q93" s="1032"/>
      <c r="R93" s="1032"/>
      <c r="S93" s="1032"/>
      <c r="T93" s="1032"/>
      <c r="U93" s="1032"/>
      <c r="V93" s="1032"/>
      <c r="W93" s="1032"/>
      <c r="X93" s="1032"/>
      <c r="Y93" s="1032"/>
      <c r="Z93" s="1032"/>
    </row>
    <row r="94" spans="1:26" ht="12.75">
      <c r="A94" s="1289" t="s">
        <v>14277</v>
      </c>
      <c r="B94" s="307" t="s">
        <v>9241</v>
      </c>
      <c r="C94" s="1032"/>
      <c r="D94" s="1032"/>
      <c r="E94" s="1032"/>
      <c r="F94" s="1032"/>
      <c r="G94" s="1032"/>
      <c r="H94" s="1032"/>
      <c r="I94" s="1032"/>
      <c r="J94" s="1032"/>
      <c r="K94" s="1032"/>
      <c r="L94" s="1032"/>
      <c r="M94" s="1032"/>
      <c r="N94" s="1032"/>
      <c r="O94" s="1032"/>
      <c r="P94" s="1032"/>
      <c r="Q94" s="1032"/>
      <c r="R94" s="1032"/>
      <c r="S94" s="1032"/>
      <c r="T94" s="1032"/>
      <c r="U94" s="1032"/>
      <c r="V94" s="1032"/>
      <c r="W94" s="1032"/>
      <c r="X94" s="1032"/>
      <c r="Y94" s="1032"/>
      <c r="Z94" s="1032"/>
    </row>
    <row r="95" spans="1:26" ht="12.75">
      <c r="A95" s="1289" t="s">
        <v>14278</v>
      </c>
      <c r="B95" s="1032"/>
      <c r="C95" s="1032"/>
      <c r="D95" s="1032"/>
      <c r="E95" s="1032"/>
      <c r="F95" s="1032"/>
      <c r="G95" s="1032"/>
      <c r="H95" s="1032"/>
      <c r="I95" s="1032"/>
      <c r="J95" s="1032"/>
      <c r="K95" s="1032"/>
      <c r="L95" s="1032"/>
      <c r="M95" s="1032"/>
      <c r="N95" s="1032"/>
      <c r="O95" s="1032"/>
      <c r="P95" s="1032"/>
      <c r="Q95" s="1032"/>
      <c r="R95" s="1032"/>
      <c r="S95" s="1032"/>
      <c r="T95" s="1032"/>
      <c r="U95" s="1032"/>
      <c r="V95" s="1032"/>
      <c r="W95" s="1032"/>
      <c r="X95" s="1032"/>
      <c r="Y95" s="1032"/>
      <c r="Z95" s="1032"/>
    </row>
    <row r="96" spans="1:26" ht="38.25">
      <c r="A96" s="1289" t="s">
        <v>14279</v>
      </c>
      <c r="B96" s="307" t="s">
        <v>14280</v>
      </c>
      <c r="C96" s="307"/>
      <c r="D96" s="1032"/>
      <c r="E96" s="1032"/>
      <c r="F96" s="1032"/>
      <c r="G96" s="1032"/>
      <c r="H96" s="1032"/>
      <c r="I96" s="1032"/>
      <c r="J96" s="1032"/>
      <c r="K96" s="1032"/>
      <c r="L96" s="1032"/>
      <c r="M96" s="1032"/>
      <c r="N96" s="1032"/>
      <c r="O96" s="1032"/>
      <c r="P96" s="1032"/>
      <c r="Q96" s="1032"/>
      <c r="R96" s="1032"/>
      <c r="S96" s="1032"/>
      <c r="T96" s="1032"/>
      <c r="U96" s="1032"/>
      <c r="V96" s="1032"/>
      <c r="W96" s="1032"/>
      <c r="X96" s="1032"/>
      <c r="Y96" s="1032"/>
      <c r="Z96" s="1032"/>
    </row>
    <row r="97" spans="1:26" ht="12.75">
      <c r="A97" s="1289" t="s">
        <v>14281</v>
      </c>
      <c r="B97" s="1032"/>
      <c r="C97" s="1032"/>
      <c r="D97" s="1032"/>
      <c r="E97" s="1032"/>
      <c r="F97" s="1032"/>
      <c r="G97" s="1032"/>
      <c r="H97" s="1032"/>
      <c r="I97" s="1032"/>
      <c r="J97" s="1032"/>
      <c r="K97" s="1032"/>
      <c r="L97" s="1032"/>
      <c r="M97" s="1032"/>
      <c r="N97" s="1032"/>
      <c r="O97" s="1032"/>
      <c r="P97" s="1032"/>
      <c r="Q97" s="1032"/>
      <c r="R97" s="1032"/>
      <c r="S97" s="1032"/>
      <c r="T97" s="1032"/>
      <c r="U97" s="1032"/>
      <c r="V97" s="1032"/>
      <c r="W97" s="1032"/>
      <c r="X97" s="1032"/>
      <c r="Y97" s="1032"/>
      <c r="Z97" s="1032"/>
    </row>
    <row r="98" spans="1:26" ht="76.5">
      <c r="A98" s="1289" t="s">
        <v>14282</v>
      </c>
      <c r="B98" s="307" t="s">
        <v>14283</v>
      </c>
      <c r="C98" s="1032"/>
      <c r="D98" s="1032"/>
      <c r="E98" s="1032"/>
      <c r="F98" s="1032"/>
      <c r="G98" s="1032"/>
      <c r="H98" s="1032"/>
      <c r="I98" s="1032"/>
      <c r="J98" s="1032"/>
      <c r="K98" s="1032"/>
      <c r="L98" s="1032"/>
      <c r="M98" s="1032"/>
      <c r="N98" s="1032"/>
      <c r="O98" s="1032"/>
      <c r="P98" s="1032"/>
      <c r="Q98" s="1032"/>
      <c r="R98" s="1032"/>
      <c r="S98" s="1032"/>
      <c r="T98" s="1032"/>
      <c r="U98" s="1032"/>
      <c r="V98" s="1032"/>
      <c r="W98" s="1032"/>
      <c r="X98" s="1032"/>
      <c r="Y98" s="1032"/>
      <c r="Z98" s="1032"/>
    </row>
    <row r="99" spans="1:26" ht="25.5">
      <c r="A99" s="1289" t="s">
        <v>14284</v>
      </c>
      <c r="B99" s="307" t="s">
        <v>1232</v>
      </c>
      <c r="C99" s="1032"/>
      <c r="D99" s="1032"/>
      <c r="E99" s="1032"/>
      <c r="F99" s="1032"/>
      <c r="G99" s="1032"/>
      <c r="H99" s="1032"/>
      <c r="I99" s="1032"/>
      <c r="J99" s="1032"/>
      <c r="K99" s="1032"/>
      <c r="L99" s="1032"/>
      <c r="M99" s="1032"/>
      <c r="N99" s="1032"/>
      <c r="O99" s="1032"/>
      <c r="P99" s="1032"/>
      <c r="Q99" s="1032"/>
      <c r="R99" s="1032"/>
      <c r="S99" s="1032"/>
      <c r="T99" s="1032"/>
      <c r="U99" s="1032"/>
      <c r="V99" s="1032"/>
      <c r="W99" s="1032"/>
      <c r="X99" s="1032"/>
      <c r="Y99" s="1032"/>
      <c r="Z99" s="1032"/>
    </row>
    <row r="100" spans="1:26" ht="12.75">
      <c r="A100" s="1289" t="s">
        <v>14285</v>
      </c>
      <c r="B100" s="307" t="s">
        <v>14286</v>
      </c>
      <c r="C100" s="307" t="s">
        <v>14287</v>
      </c>
      <c r="D100" s="1032"/>
      <c r="E100" s="1032"/>
      <c r="F100" s="1032"/>
      <c r="G100" s="1032"/>
      <c r="H100" s="1032"/>
      <c r="I100" s="1032"/>
      <c r="J100" s="1032"/>
      <c r="K100" s="1032"/>
      <c r="L100" s="1032"/>
      <c r="M100" s="1032"/>
      <c r="N100" s="1032"/>
      <c r="O100" s="1032"/>
      <c r="P100" s="1032"/>
      <c r="Q100" s="1032"/>
      <c r="R100" s="1032"/>
      <c r="S100" s="1032"/>
      <c r="T100" s="1032"/>
      <c r="U100" s="1032"/>
      <c r="V100" s="1032"/>
      <c r="W100" s="1032"/>
      <c r="X100" s="1032"/>
      <c r="Y100" s="1032"/>
      <c r="Z100" s="1032"/>
    </row>
    <row r="101" spans="1:26" ht="38.25">
      <c r="A101" s="1289" t="s">
        <v>14288</v>
      </c>
      <c r="B101" s="307" t="s">
        <v>14289</v>
      </c>
      <c r="C101" s="1032"/>
      <c r="D101" s="1032"/>
      <c r="E101" s="1032"/>
      <c r="F101" s="1032"/>
      <c r="G101" s="1032"/>
      <c r="H101" s="1032"/>
      <c r="I101" s="1032"/>
      <c r="J101" s="1032"/>
      <c r="K101" s="1032"/>
      <c r="L101" s="1032"/>
      <c r="M101" s="1032"/>
      <c r="N101" s="1032"/>
      <c r="O101" s="1032"/>
      <c r="P101" s="1032"/>
      <c r="Q101" s="1032"/>
      <c r="R101" s="1032"/>
      <c r="S101" s="1032"/>
      <c r="T101" s="1032"/>
      <c r="U101" s="1032"/>
      <c r="V101" s="1032"/>
      <c r="W101" s="1032"/>
      <c r="X101" s="1032"/>
      <c r="Y101" s="1032"/>
      <c r="Z101" s="1032"/>
    </row>
    <row r="102" spans="1:26" ht="12.75">
      <c r="A102" s="1289" t="s">
        <v>14290</v>
      </c>
      <c r="B102" s="307" t="s">
        <v>14291</v>
      </c>
      <c r="C102" s="307" t="s">
        <v>14292</v>
      </c>
      <c r="D102" s="1032"/>
      <c r="E102" s="1032"/>
      <c r="F102" s="1032"/>
      <c r="G102" s="1032"/>
      <c r="H102" s="1032"/>
      <c r="I102" s="1032"/>
      <c r="J102" s="1032"/>
      <c r="K102" s="1032"/>
      <c r="L102" s="1032"/>
      <c r="M102" s="1032"/>
      <c r="N102" s="1032"/>
      <c r="O102" s="1032"/>
      <c r="P102" s="1032"/>
      <c r="Q102" s="1032"/>
      <c r="R102" s="1032"/>
      <c r="S102" s="1032"/>
      <c r="T102" s="1032"/>
      <c r="U102" s="1032"/>
      <c r="V102" s="1032"/>
      <c r="W102" s="1032"/>
      <c r="X102" s="1032"/>
      <c r="Y102" s="1032"/>
      <c r="Z102" s="1032"/>
    </row>
    <row r="103" spans="1:26" ht="25.5">
      <c r="A103" s="1289" t="s">
        <v>14293</v>
      </c>
      <c r="B103" s="1032"/>
      <c r="C103" s="1032"/>
      <c r="D103" s="1032"/>
      <c r="E103" s="1032"/>
      <c r="F103" s="1032"/>
      <c r="G103" s="1032"/>
      <c r="H103" s="1032"/>
      <c r="I103" s="1032"/>
      <c r="J103" s="1032"/>
      <c r="K103" s="1032"/>
      <c r="L103" s="1032"/>
      <c r="M103" s="1032"/>
      <c r="N103" s="1032"/>
      <c r="O103" s="1032"/>
      <c r="P103" s="1032"/>
      <c r="Q103" s="1032"/>
      <c r="R103" s="1032"/>
      <c r="S103" s="1032"/>
      <c r="T103" s="1032"/>
      <c r="U103" s="1032"/>
      <c r="V103" s="1032"/>
      <c r="W103" s="1032"/>
      <c r="X103" s="1032"/>
      <c r="Y103" s="1032"/>
      <c r="Z103" s="1032"/>
    </row>
    <row r="104" spans="1:26" ht="12.75">
      <c r="A104" s="1289" t="s">
        <v>14294</v>
      </c>
      <c r="B104" s="1032"/>
      <c r="C104" s="1032"/>
      <c r="D104" s="1032"/>
      <c r="E104" s="1032"/>
      <c r="F104" s="1032"/>
      <c r="G104" s="1032"/>
      <c r="H104" s="1032"/>
      <c r="I104" s="1032"/>
      <c r="J104" s="1032"/>
      <c r="K104" s="1032"/>
      <c r="L104" s="1032"/>
      <c r="M104" s="1032"/>
      <c r="N104" s="1032"/>
      <c r="O104" s="1032"/>
      <c r="P104" s="1032"/>
      <c r="Q104" s="1032"/>
      <c r="R104" s="1032"/>
      <c r="S104" s="1032"/>
      <c r="T104" s="1032"/>
      <c r="U104" s="1032"/>
      <c r="V104" s="1032"/>
      <c r="W104" s="1032"/>
      <c r="X104" s="1032"/>
      <c r="Y104" s="1032"/>
      <c r="Z104" s="1032"/>
    </row>
    <row r="105" spans="1:26" ht="12.75">
      <c r="A105" s="23" t="s">
        <v>14295</v>
      </c>
      <c r="B105" s="1032"/>
      <c r="C105" s="1032"/>
      <c r="D105" s="1032"/>
      <c r="E105" s="1032"/>
      <c r="F105" s="1032"/>
      <c r="G105" s="1032"/>
      <c r="H105" s="1032"/>
      <c r="I105" s="1032"/>
      <c r="J105" s="1032"/>
      <c r="K105" s="1032"/>
      <c r="L105" s="1032"/>
      <c r="M105" s="1032"/>
      <c r="N105" s="1032"/>
      <c r="O105" s="1032"/>
      <c r="P105" s="1032"/>
      <c r="Q105" s="1032"/>
      <c r="R105" s="1032"/>
      <c r="S105" s="1032"/>
      <c r="T105" s="1032"/>
      <c r="U105" s="1032"/>
      <c r="V105" s="1032"/>
      <c r="W105" s="1032"/>
      <c r="X105" s="1032"/>
      <c r="Y105" s="1032"/>
      <c r="Z105" s="1032"/>
    </row>
    <row r="106" spans="1:26" ht="12.75">
      <c r="A106" s="1289" t="s">
        <v>14296</v>
      </c>
      <c r="B106" s="1032"/>
      <c r="C106" s="1032"/>
      <c r="D106" s="1032"/>
      <c r="E106" s="1032"/>
      <c r="F106" s="1032"/>
      <c r="G106" s="1032"/>
      <c r="H106" s="1032"/>
      <c r="I106" s="1032"/>
      <c r="J106" s="1032"/>
      <c r="K106" s="1032"/>
      <c r="L106" s="1032"/>
      <c r="M106" s="1032"/>
      <c r="N106" s="1032"/>
      <c r="O106" s="1032"/>
      <c r="P106" s="1032"/>
      <c r="Q106" s="1032"/>
      <c r="R106" s="1032"/>
      <c r="S106" s="1032"/>
      <c r="T106" s="1032"/>
      <c r="U106" s="1032"/>
      <c r="V106" s="1032"/>
      <c r="W106" s="1032"/>
      <c r="X106" s="1032"/>
      <c r="Y106" s="1032"/>
      <c r="Z106" s="1032"/>
    </row>
    <row r="107" spans="1:26" ht="12.75">
      <c r="A107" s="1289" t="s">
        <v>14297</v>
      </c>
      <c r="B107" s="1032"/>
      <c r="C107" s="1032"/>
      <c r="D107" s="1032"/>
      <c r="E107" s="1032"/>
      <c r="F107" s="1032"/>
      <c r="G107" s="1032"/>
      <c r="H107" s="1032"/>
      <c r="I107" s="1032"/>
      <c r="J107" s="1032"/>
      <c r="K107" s="1032"/>
      <c r="L107" s="1032"/>
      <c r="M107" s="1032"/>
      <c r="N107" s="1032"/>
      <c r="O107" s="1032"/>
      <c r="P107" s="1032"/>
      <c r="Q107" s="1032"/>
      <c r="R107" s="1032"/>
      <c r="S107" s="1032"/>
      <c r="T107" s="1032"/>
      <c r="U107" s="1032"/>
      <c r="V107" s="1032"/>
      <c r="W107" s="1032"/>
      <c r="X107" s="1032"/>
      <c r="Y107" s="1032"/>
      <c r="Z107" s="1032"/>
    </row>
    <row r="108" spans="1:26" ht="12.75">
      <c r="A108" s="1289" t="s">
        <v>14298</v>
      </c>
      <c r="B108" s="1032"/>
      <c r="C108" s="1032"/>
      <c r="D108" s="1032"/>
      <c r="E108" s="1032"/>
      <c r="F108" s="1032"/>
      <c r="G108" s="1032"/>
      <c r="H108" s="1032"/>
      <c r="I108" s="1032"/>
      <c r="J108" s="1032"/>
      <c r="K108" s="1032"/>
      <c r="L108" s="1032"/>
      <c r="M108" s="1032"/>
      <c r="N108" s="1032"/>
      <c r="O108" s="1032"/>
      <c r="P108" s="1032"/>
      <c r="Q108" s="1032"/>
      <c r="R108" s="1032"/>
      <c r="S108" s="1032"/>
      <c r="T108" s="1032"/>
      <c r="U108" s="1032"/>
      <c r="V108" s="1032"/>
      <c r="W108" s="1032"/>
      <c r="X108" s="1032"/>
      <c r="Y108" s="1032"/>
      <c r="Z108" s="1032"/>
    </row>
    <row r="109" spans="1:26" ht="25.5">
      <c r="A109" s="1289" t="s">
        <v>14299</v>
      </c>
      <c r="B109" s="1032"/>
      <c r="C109" s="1032"/>
      <c r="D109" s="1032"/>
      <c r="E109" s="1032"/>
      <c r="F109" s="1032"/>
      <c r="G109" s="1032"/>
      <c r="H109" s="1032"/>
      <c r="I109" s="1032"/>
      <c r="J109" s="1032"/>
      <c r="K109" s="1032"/>
      <c r="L109" s="1032"/>
      <c r="M109" s="1032"/>
      <c r="N109" s="1032"/>
      <c r="O109" s="1032"/>
      <c r="P109" s="1032"/>
      <c r="Q109" s="1032"/>
      <c r="R109" s="1032"/>
      <c r="S109" s="1032"/>
      <c r="T109" s="1032"/>
      <c r="U109" s="1032"/>
      <c r="V109" s="1032"/>
      <c r="W109" s="1032"/>
      <c r="X109" s="1032"/>
      <c r="Y109" s="1032"/>
      <c r="Z109" s="1032"/>
    </row>
    <row r="110" spans="1:26" ht="12.75">
      <c r="A110" s="1289" t="s">
        <v>14300</v>
      </c>
      <c r="B110" s="1032"/>
      <c r="C110" s="1032"/>
      <c r="D110" s="1032"/>
      <c r="E110" s="1032"/>
      <c r="F110" s="1032"/>
      <c r="G110" s="1032"/>
      <c r="H110" s="1032"/>
      <c r="I110" s="1032"/>
      <c r="J110" s="1032"/>
      <c r="K110" s="1032"/>
      <c r="L110" s="1032"/>
      <c r="M110" s="1032"/>
      <c r="N110" s="1032"/>
      <c r="O110" s="1032"/>
      <c r="P110" s="1032"/>
      <c r="Q110" s="1032"/>
      <c r="R110" s="1032"/>
      <c r="S110" s="1032"/>
      <c r="T110" s="1032"/>
      <c r="U110" s="1032"/>
      <c r="V110" s="1032"/>
      <c r="W110" s="1032"/>
      <c r="X110" s="1032"/>
      <c r="Y110" s="1032"/>
      <c r="Z110" s="1032"/>
    </row>
    <row r="111" spans="1:26" ht="12.75">
      <c r="A111" s="1289" t="s">
        <v>14301</v>
      </c>
      <c r="B111" s="1032"/>
      <c r="C111" s="1032"/>
      <c r="D111" s="1032"/>
      <c r="E111" s="1032"/>
      <c r="F111" s="1032"/>
      <c r="G111" s="1032"/>
      <c r="H111" s="1032"/>
      <c r="I111" s="1032"/>
      <c r="J111" s="1032"/>
      <c r="K111" s="1032"/>
      <c r="L111" s="1032"/>
      <c r="M111" s="1032"/>
      <c r="N111" s="1032"/>
      <c r="O111" s="1032"/>
      <c r="P111" s="1032"/>
      <c r="Q111" s="1032"/>
      <c r="R111" s="1032"/>
      <c r="S111" s="1032"/>
      <c r="T111" s="1032"/>
      <c r="U111" s="1032"/>
      <c r="V111" s="1032"/>
      <c r="W111" s="1032"/>
      <c r="X111" s="1032"/>
      <c r="Y111" s="1032"/>
      <c r="Z111" s="1032"/>
    </row>
    <row r="112" spans="1:26" ht="12.75">
      <c r="A112" s="1293"/>
      <c r="B112" s="1032"/>
      <c r="C112" s="1032"/>
      <c r="D112" s="1032"/>
      <c r="E112" s="1032"/>
      <c r="F112" s="1032"/>
      <c r="G112" s="1032"/>
      <c r="H112" s="1032"/>
      <c r="I112" s="1032"/>
      <c r="J112" s="1032"/>
      <c r="K112" s="1032"/>
      <c r="L112" s="1032"/>
      <c r="M112" s="1032"/>
      <c r="N112" s="1032"/>
      <c r="O112" s="1032"/>
      <c r="P112" s="1032"/>
      <c r="Q112" s="1032"/>
      <c r="R112" s="1032"/>
      <c r="S112" s="1032"/>
      <c r="T112" s="1032"/>
      <c r="U112" s="1032"/>
      <c r="V112" s="1032"/>
      <c r="W112" s="1032"/>
      <c r="X112" s="1032"/>
      <c r="Y112" s="1032"/>
      <c r="Z112" s="1032"/>
    </row>
    <row r="113" spans="1:26" ht="12.75">
      <c r="A113" s="1293"/>
      <c r="B113" s="1032"/>
      <c r="C113" s="1032"/>
      <c r="D113" s="1032"/>
      <c r="E113" s="1032"/>
      <c r="F113" s="1032"/>
      <c r="G113" s="1032"/>
      <c r="H113" s="1032"/>
      <c r="I113" s="1032"/>
      <c r="J113" s="1032"/>
      <c r="K113" s="1032"/>
      <c r="L113" s="1032"/>
      <c r="M113" s="1032"/>
      <c r="N113" s="1032"/>
      <c r="O113" s="1032"/>
      <c r="P113" s="1032"/>
      <c r="Q113" s="1032"/>
      <c r="R113" s="1032"/>
      <c r="S113" s="1032"/>
      <c r="T113" s="1032"/>
      <c r="U113" s="1032"/>
      <c r="V113" s="1032"/>
      <c r="W113" s="1032"/>
      <c r="X113" s="1032"/>
      <c r="Y113" s="1032"/>
      <c r="Z113" s="1032"/>
    </row>
    <row r="114" spans="1:26" ht="12.75">
      <c r="A114" s="1293"/>
      <c r="B114" s="1032"/>
      <c r="C114" s="1032"/>
      <c r="D114" s="1032"/>
      <c r="E114" s="1032"/>
      <c r="F114" s="1032"/>
      <c r="G114" s="1032"/>
      <c r="H114" s="1032"/>
      <c r="I114" s="1032"/>
      <c r="J114" s="1032"/>
      <c r="K114" s="1032"/>
      <c r="L114" s="1032"/>
      <c r="M114" s="1032"/>
      <c r="N114" s="1032"/>
      <c r="O114" s="1032"/>
      <c r="P114" s="1032"/>
      <c r="Q114" s="1032"/>
      <c r="R114" s="1032"/>
      <c r="S114" s="1032"/>
      <c r="T114" s="1032"/>
      <c r="U114" s="1032"/>
      <c r="V114" s="1032"/>
      <c r="W114" s="1032"/>
      <c r="X114" s="1032"/>
      <c r="Y114" s="1032"/>
      <c r="Z114" s="1032"/>
    </row>
    <row r="115" spans="1:26" ht="12.75">
      <c r="A115" s="1293"/>
      <c r="B115" s="1032"/>
      <c r="C115" s="1032"/>
      <c r="D115" s="1032"/>
      <c r="E115" s="1032"/>
      <c r="F115" s="1032"/>
      <c r="G115" s="1032"/>
      <c r="H115" s="1032"/>
      <c r="I115" s="1032"/>
      <c r="J115" s="1032"/>
      <c r="K115" s="1032"/>
      <c r="L115" s="1032"/>
      <c r="M115" s="1032"/>
      <c r="N115" s="1032"/>
      <c r="O115" s="1032"/>
      <c r="P115" s="1032"/>
      <c r="Q115" s="1032"/>
      <c r="R115" s="1032"/>
      <c r="S115" s="1032"/>
      <c r="T115" s="1032"/>
      <c r="U115" s="1032"/>
      <c r="V115" s="1032"/>
      <c r="W115" s="1032"/>
      <c r="X115" s="1032"/>
      <c r="Y115" s="1032"/>
      <c r="Z115" s="1032"/>
    </row>
    <row r="116" spans="1:26" ht="12.75">
      <c r="A116" s="1293"/>
      <c r="B116" s="1032"/>
      <c r="C116" s="1032"/>
      <c r="D116" s="1032"/>
      <c r="E116" s="1032"/>
      <c r="F116" s="1032"/>
      <c r="G116" s="1032"/>
      <c r="H116" s="1032"/>
      <c r="I116" s="1032"/>
      <c r="J116" s="1032"/>
      <c r="K116" s="1032"/>
      <c r="L116" s="1032"/>
      <c r="M116" s="1032"/>
      <c r="N116" s="1032"/>
      <c r="O116" s="1032"/>
      <c r="P116" s="1032"/>
      <c r="Q116" s="1032"/>
      <c r="R116" s="1032"/>
      <c r="S116" s="1032"/>
      <c r="T116" s="1032"/>
      <c r="U116" s="1032"/>
      <c r="V116" s="1032"/>
      <c r="W116" s="1032"/>
      <c r="X116" s="1032"/>
      <c r="Y116" s="1032"/>
      <c r="Z116" s="1032"/>
    </row>
    <row r="117" spans="1:26" ht="12.75">
      <c r="A117" s="1293"/>
      <c r="B117" s="1032"/>
      <c r="C117" s="1032"/>
      <c r="D117" s="1032"/>
      <c r="E117" s="1032"/>
      <c r="F117" s="1032"/>
      <c r="G117" s="1032"/>
      <c r="H117" s="1032"/>
      <c r="I117" s="1032"/>
      <c r="J117" s="1032"/>
      <c r="K117" s="1032"/>
      <c r="L117" s="1032"/>
      <c r="M117" s="1032"/>
      <c r="N117" s="1032"/>
      <c r="O117" s="1032"/>
      <c r="P117" s="1032"/>
      <c r="Q117" s="1032"/>
      <c r="R117" s="1032"/>
      <c r="S117" s="1032"/>
      <c r="T117" s="1032"/>
      <c r="U117" s="1032"/>
      <c r="V117" s="1032"/>
      <c r="W117" s="1032"/>
      <c r="X117" s="1032"/>
      <c r="Y117" s="1032"/>
      <c r="Z117" s="1032"/>
    </row>
    <row r="118" spans="1:26" ht="12.75">
      <c r="A118" s="1293"/>
      <c r="B118" s="1032"/>
      <c r="C118" s="1032"/>
      <c r="D118" s="1032"/>
      <c r="E118" s="1032"/>
      <c r="F118" s="1032"/>
      <c r="G118" s="1032"/>
      <c r="H118" s="1032"/>
      <c r="I118" s="1032"/>
      <c r="J118" s="1032"/>
      <c r="K118" s="1032"/>
      <c r="L118" s="1032"/>
      <c r="M118" s="1032"/>
      <c r="N118" s="1032"/>
      <c r="O118" s="1032"/>
      <c r="P118" s="1032"/>
      <c r="Q118" s="1032"/>
      <c r="R118" s="1032"/>
      <c r="S118" s="1032"/>
      <c r="T118" s="1032"/>
      <c r="U118" s="1032"/>
      <c r="V118" s="1032"/>
      <c r="W118" s="1032"/>
      <c r="X118" s="1032"/>
      <c r="Y118" s="1032"/>
      <c r="Z118" s="1032"/>
    </row>
    <row r="119" spans="1:26" ht="12.75">
      <c r="A119" s="1293"/>
      <c r="B119" s="1032"/>
      <c r="C119" s="1032"/>
      <c r="D119" s="1032"/>
      <c r="E119" s="1032"/>
      <c r="F119" s="1032"/>
      <c r="G119" s="1032"/>
      <c r="H119" s="1032"/>
      <c r="I119" s="1032"/>
      <c r="J119" s="1032"/>
      <c r="K119" s="1032"/>
      <c r="L119" s="1032"/>
      <c r="M119" s="1032"/>
      <c r="N119" s="1032"/>
      <c r="O119" s="1032"/>
      <c r="P119" s="1032"/>
      <c r="Q119" s="1032"/>
      <c r="R119" s="1032"/>
      <c r="S119" s="1032"/>
      <c r="T119" s="1032"/>
      <c r="U119" s="1032"/>
      <c r="V119" s="1032"/>
      <c r="W119" s="1032"/>
      <c r="X119" s="1032"/>
      <c r="Y119" s="1032"/>
      <c r="Z119" s="1032"/>
    </row>
    <row r="120" spans="1:26" ht="12.75">
      <c r="A120" s="1293"/>
      <c r="B120" s="1032"/>
      <c r="C120" s="1032"/>
      <c r="D120" s="1032"/>
      <c r="E120" s="1032"/>
      <c r="F120" s="1032"/>
      <c r="G120" s="1032"/>
      <c r="H120" s="1032"/>
      <c r="I120" s="1032"/>
      <c r="J120" s="1032"/>
      <c r="K120" s="1032"/>
      <c r="L120" s="1032"/>
      <c r="M120" s="1032"/>
      <c r="N120" s="1032"/>
      <c r="O120" s="1032"/>
      <c r="P120" s="1032"/>
      <c r="Q120" s="1032"/>
      <c r="R120" s="1032"/>
      <c r="S120" s="1032"/>
      <c r="T120" s="1032"/>
      <c r="U120" s="1032"/>
      <c r="V120" s="1032"/>
      <c r="W120" s="1032"/>
      <c r="X120" s="1032"/>
      <c r="Y120" s="1032"/>
      <c r="Z120" s="1032"/>
    </row>
    <row r="121" spans="1:26" ht="12.75">
      <c r="A121" s="1293"/>
      <c r="B121" s="1032"/>
      <c r="C121" s="1032"/>
      <c r="D121" s="1032"/>
      <c r="E121" s="1032"/>
      <c r="F121" s="1032"/>
      <c r="G121" s="1032"/>
      <c r="H121" s="1032"/>
      <c r="I121" s="1032"/>
      <c r="J121" s="1032"/>
      <c r="K121" s="1032"/>
      <c r="L121" s="1032"/>
      <c r="M121" s="1032"/>
      <c r="N121" s="1032"/>
      <c r="O121" s="1032"/>
      <c r="P121" s="1032"/>
      <c r="Q121" s="1032"/>
      <c r="R121" s="1032"/>
      <c r="S121" s="1032"/>
      <c r="T121" s="1032"/>
      <c r="U121" s="1032"/>
      <c r="V121" s="1032"/>
      <c r="W121" s="1032"/>
      <c r="X121" s="1032"/>
      <c r="Y121" s="1032"/>
      <c r="Z121" s="1032"/>
    </row>
    <row r="122" spans="1:26" ht="12.75">
      <c r="A122" s="1293"/>
      <c r="B122" s="1032"/>
      <c r="C122" s="1032"/>
      <c r="D122" s="1032"/>
      <c r="E122" s="1032"/>
      <c r="F122" s="1032"/>
      <c r="G122" s="1032"/>
      <c r="H122" s="1032"/>
      <c r="I122" s="1032"/>
      <c r="J122" s="1032"/>
      <c r="K122" s="1032"/>
      <c r="L122" s="1032"/>
      <c r="M122" s="1032"/>
      <c r="N122" s="1032"/>
      <c r="O122" s="1032"/>
      <c r="P122" s="1032"/>
      <c r="Q122" s="1032"/>
      <c r="R122" s="1032"/>
      <c r="S122" s="1032"/>
      <c r="T122" s="1032"/>
      <c r="U122" s="1032"/>
      <c r="V122" s="1032"/>
      <c r="W122" s="1032"/>
      <c r="X122" s="1032"/>
      <c r="Y122" s="1032"/>
      <c r="Z122" s="1032"/>
    </row>
    <row r="123" spans="1:26" ht="12.75">
      <c r="A123" s="1293"/>
      <c r="B123" s="1032"/>
      <c r="C123" s="1032"/>
      <c r="D123" s="1032"/>
      <c r="E123" s="1032"/>
      <c r="F123" s="1032"/>
      <c r="G123" s="1032"/>
      <c r="H123" s="1032"/>
      <c r="I123" s="1032"/>
      <c r="J123" s="1032"/>
      <c r="K123" s="1032"/>
      <c r="L123" s="1032"/>
      <c r="M123" s="1032"/>
      <c r="N123" s="1032"/>
      <c r="O123" s="1032"/>
      <c r="P123" s="1032"/>
      <c r="Q123" s="1032"/>
      <c r="R123" s="1032"/>
      <c r="S123" s="1032"/>
      <c r="T123" s="1032"/>
      <c r="U123" s="1032"/>
      <c r="V123" s="1032"/>
      <c r="W123" s="1032"/>
      <c r="X123" s="1032"/>
      <c r="Y123" s="1032"/>
      <c r="Z123" s="1032"/>
    </row>
    <row r="124" spans="1:26" ht="12.75">
      <c r="A124" s="1293"/>
      <c r="B124" s="1032"/>
      <c r="C124" s="1032"/>
      <c r="D124" s="1032"/>
      <c r="E124" s="1032"/>
      <c r="F124" s="1032"/>
      <c r="G124" s="1032"/>
      <c r="H124" s="1032"/>
      <c r="I124" s="1032"/>
      <c r="J124" s="1032"/>
      <c r="K124" s="1032"/>
      <c r="L124" s="1032"/>
      <c r="M124" s="1032"/>
      <c r="N124" s="1032"/>
      <c r="O124" s="1032"/>
      <c r="P124" s="1032"/>
      <c r="Q124" s="1032"/>
      <c r="R124" s="1032"/>
      <c r="S124" s="1032"/>
      <c r="T124" s="1032"/>
      <c r="U124" s="1032"/>
      <c r="V124" s="1032"/>
      <c r="W124" s="1032"/>
      <c r="X124" s="1032"/>
      <c r="Y124" s="1032"/>
      <c r="Z124" s="1032"/>
    </row>
    <row r="125" spans="1:26" ht="12.75">
      <c r="A125" s="1293"/>
      <c r="B125" s="1032"/>
      <c r="C125" s="1032"/>
      <c r="D125" s="1032"/>
      <c r="E125" s="1032"/>
      <c r="F125" s="1032"/>
      <c r="G125" s="1032"/>
      <c r="H125" s="1032"/>
      <c r="I125" s="1032"/>
      <c r="J125" s="1032"/>
      <c r="K125" s="1032"/>
      <c r="L125" s="1032"/>
      <c r="M125" s="1032"/>
      <c r="N125" s="1032"/>
      <c r="O125" s="1032"/>
      <c r="P125" s="1032"/>
      <c r="Q125" s="1032"/>
      <c r="R125" s="1032"/>
      <c r="S125" s="1032"/>
      <c r="T125" s="1032"/>
      <c r="U125" s="1032"/>
      <c r="V125" s="1032"/>
      <c r="W125" s="1032"/>
      <c r="X125" s="1032"/>
      <c r="Y125" s="1032"/>
      <c r="Z125" s="1032"/>
    </row>
    <row r="126" spans="1:26" ht="12.75">
      <c r="A126" s="1293"/>
      <c r="B126" s="1032"/>
      <c r="C126" s="1032"/>
      <c r="D126" s="1032"/>
      <c r="E126" s="1032"/>
      <c r="F126" s="1032"/>
      <c r="G126" s="1032"/>
      <c r="H126" s="1032"/>
      <c r="I126" s="1032"/>
      <c r="J126" s="1032"/>
      <c r="K126" s="1032"/>
      <c r="L126" s="1032"/>
      <c r="M126" s="1032"/>
      <c r="N126" s="1032"/>
      <c r="O126" s="1032"/>
      <c r="P126" s="1032"/>
      <c r="Q126" s="1032"/>
      <c r="R126" s="1032"/>
      <c r="S126" s="1032"/>
      <c r="T126" s="1032"/>
      <c r="U126" s="1032"/>
      <c r="V126" s="1032"/>
      <c r="W126" s="1032"/>
      <c r="X126" s="1032"/>
      <c r="Y126" s="1032"/>
      <c r="Z126" s="1032"/>
    </row>
    <row r="127" spans="1:26" ht="12.75">
      <c r="A127" s="1293"/>
      <c r="B127" s="1032"/>
      <c r="C127" s="1032"/>
      <c r="D127" s="1032"/>
      <c r="E127" s="1032"/>
      <c r="F127" s="1032"/>
      <c r="G127" s="1032"/>
      <c r="H127" s="1032"/>
      <c r="I127" s="1032"/>
      <c r="J127" s="1032"/>
      <c r="K127" s="1032"/>
      <c r="L127" s="1032"/>
      <c r="M127" s="1032"/>
      <c r="N127" s="1032"/>
      <c r="O127" s="1032"/>
      <c r="P127" s="1032"/>
      <c r="Q127" s="1032"/>
      <c r="R127" s="1032"/>
      <c r="S127" s="1032"/>
      <c r="T127" s="1032"/>
      <c r="U127" s="1032"/>
      <c r="V127" s="1032"/>
      <c r="W127" s="1032"/>
      <c r="X127" s="1032"/>
      <c r="Y127" s="1032"/>
      <c r="Z127" s="1032"/>
    </row>
    <row r="128" spans="1:26" ht="12.75">
      <c r="A128" s="1293"/>
      <c r="B128" s="1032"/>
      <c r="C128" s="1032"/>
      <c r="D128" s="1032"/>
      <c r="E128" s="1032"/>
      <c r="F128" s="1032"/>
      <c r="G128" s="1032"/>
      <c r="H128" s="1032"/>
      <c r="I128" s="1032"/>
      <c r="J128" s="1032"/>
      <c r="K128" s="1032"/>
      <c r="L128" s="1032"/>
      <c r="M128" s="1032"/>
      <c r="N128" s="1032"/>
      <c r="O128" s="1032"/>
      <c r="P128" s="1032"/>
      <c r="Q128" s="1032"/>
      <c r="R128" s="1032"/>
      <c r="S128" s="1032"/>
      <c r="T128" s="1032"/>
      <c r="U128" s="1032"/>
      <c r="V128" s="1032"/>
      <c r="W128" s="1032"/>
      <c r="X128" s="1032"/>
      <c r="Y128" s="1032"/>
      <c r="Z128" s="1032"/>
    </row>
    <row r="129" spans="1:26" ht="12.75">
      <c r="A129" s="1293"/>
      <c r="B129" s="1032"/>
      <c r="C129" s="1032"/>
      <c r="D129" s="1032"/>
      <c r="E129" s="1032"/>
      <c r="F129" s="1032"/>
      <c r="G129" s="1032"/>
      <c r="H129" s="1032"/>
      <c r="I129" s="1032"/>
      <c r="J129" s="1032"/>
      <c r="K129" s="1032"/>
      <c r="L129" s="1032"/>
      <c r="M129" s="1032"/>
      <c r="N129" s="1032"/>
      <c r="O129" s="1032"/>
      <c r="P129" s="1032"/>
      <c r="Q129" s="1032"/>
      <c r="R129" s="1032"/>
      <c r="S129" s="1032"/>
      <c r="T129" s="1032"/>
      <c r="U129" s="1032"/>
      <c r="V129" s="1032"/>
      <c r="W129" s="1032"/>
      <c r="X129" s="1032"/>
      <c r="Y129" s="1032"/>
      <c r="Z129" s="1032"/>
    </row>
    <row r="130" spans="1:26" ht="12.75">
      <c r="A130" s="1293"/>
      <c r="B130" s="1032"/>
      <c r="C130" s="1032"/>
      <c r="D130" s="1032"/>
      <c r="E130" s="1032"/>
      <c r="F130" s="1032"/>
      <c r="G130" s="1032"/>
      <c r="H130" s="1032"/>
      <c r="I130" s="1032"/>
      <c r="J130" s="1032"/>
      <c r="K130" s="1032"/>
      <c r="L130" s="1032"/>
      <c r="M130" s="1032"/>
      <c r="N130" s="1032"/>
      <c r="O130" s="1032"/>
      <c r="P130" s="1032"/>
      <c r="Q130" s="1032"/>
      <c r="R130" s="1032"/>
      <c r="S130" s="1032"/>
      <c r="T130" s="1032"/>
      <c r="U130" s="1032"/>
      <c r="V130" s="1032"/>
      <c r="W130" s="1032"/>
      <c r="X130" s="1032"/>
      <c r="Y130" s="1032"/>
      <c r="Z130" s="1032"/>
    </row>
    <row r="131" spans="1:26" ht="12.75">
      <c r="A131" s="1293"/>
      <c r="B131" s="1032"/>
      <c r="C131" s="1032"/>
      <c r="D131" s="1032"/>
      <c r="E131" s="1032"/>
      <c r="F131" s="1032"/>
      <c r="G131" s="1032"/>
      <c r="H131" s="1032"/>
      <c r="I131" s="1032"/>
      <c r="J131" s="1032"/>
      <c r="K131" s="1032"/>
      <c r="L131" s="1032"/>
      <c r="M131" s="1032"/>
      <c r="N131" s="1032"/>
      <c r="O131" s="1032"/>
      <c r="P131" s="1032"/>
      <c r="Q131" s="1032"/>
      <c r="R131" s="1032"/>
      <c r="S131" s="1032"/>
      <c r="T131" s="1032"/>
      <c r="U131" s="1032"/>
      <c r="V131" s="1032"/>
      <c r="W131" s="1032"/>
      <c r="X131" s="1032"/>
      <c r="Y131" s="1032"/>
      <c r="Z131" s="1032"/>
    </row>
    <row r="132" spans="1:26" ht="12.75">
      <c r="A132" s="1293"/>
      <c r="B132" s="1032"/>
      <c r="C132" s="1032"/>
      <c r="D132" s="1032"/>
      <c r="E132" s="1032"/>
      <c r="F132" s="1032"/>
      <c r="G132" s="1032"/>
      <c r="H132" s="1032"/>
      <c r="I132" s="1032"/>
      <c r="J132" s="1032"/>
      <c r="K132" s="1032"/>
      <c r="L132" s="1032"/>
      <c r="M132" s="1032"/>
      <c r="N132" s="1032"/>
      <c r="O132" s="1032"/>
      <c r="P132" s="1032"/>
      <c r="Q132" s="1032"/>
      <c r="R132" s="1032"/>
      <c r="S132" s="1032"/>
      <c r="T132" s="1032"/>
      <c r="U132" s="1032"/>
      <c r="V132" s="1032"/>
      <c r="W132" s="1032"/>
      <c r="X132" s="1032"/>
      <c r="Y132" s="1032"/>
      <c r="Z132" s="1032"/>
    </row>
    <row r="133" spans="1:26" ht="12.75">
      <c r="A133" s="1293"/>
      <c r="B133" s="1032"/>
      <c r="C133" s="1032"/>
      <c r="D133" s="1032"/>
      <c r="E133" s="1032"/>
      <c r="F133" s="1032"/>
      <c r="G133" s="1032"/>
      <c r="H133" s="1032"/>
      <c r="I133" s="1032"/>
      <c r="J133" s="1032"/>
      <c r="K133" s="1032"/>
      <c r="L133" s="1032"/>
      <c r="M133" s="1032"/>
      <c r="N133" s="1032"/>
      <c r="O133" s="1032"/>
      <c r="P133" s="1032"/>
      <c r="Q133" s="1032"/>
      <c r="R133" s="1032"/>
      <c r="S133" s="1032"/>
      <c r="T133" s="1032"/>
      <c r="U133" s="1032"/>
      <c r="V133" s="1032"/>
      <c r="W133" s="1032"/>
      <c r="X133" s="1032"/>
      <c r="Y133" s="1032"/>
      <c r="Z133" s="1032"/>
    </row>
    <row r="134" spans="1:26" ht="12.75">
      <c r="A134" s="1293"/>
      <c r="B134" s="1032"/>
      <c r="C134" s="1032"/>
      <c r="D134" s="1032"/>
      <c r="E134" s="1032"/>
      <c r="F134" s="1032"/>
      <c r="G134" s="1032"/>
      <c r="H134" s="1032"/>
      <c r="I134" s="1032"/>
      <c r="J134" s="1032"/>
      <c r="K134" s="1032"/>
      <c r="L134" s="1032"/>
      <c r="M134" s="1032"/>
      <c r="N134" s="1032"/>
      <c r="O134" s="1032"/>
      <c r="P134" s="1032"/>
      <c r="Q134" s="1032"/>
      <c r="R134" s="1032"/>
      <c r="S134" s="1032"/>
      <c r="T134" s="1032"/>
      <c r="U134" s="1032"/>
      <c r="V134" s="1032"/>
      <c r="W134" s="1032"/>
      <c r="X134" s="1032"/>
      <c r="Y134" s="1032"/>
      <c r="Z134" s="1032"/>
    </row>
    <row r="135" spans="1:26" ht="12.75">
      <c r="A135" s="1293"/>
      <c r="B135" s="1032"/>
      <c r="C135" s="1032"/>
      <c r="D135" s="1032"/>
      <c r="E135" s="1032"/>
      <c r="F135" s="1032"/>
      <c r="G135" s="1032"/>
      <c r="H135" s="1032"/>
      <c r="I135" s="1032"/>
      <c r="J135" s="1032"/>
      <c r="K135" s="1032"/>
      <c r="L135" s="1032"/>
      <c r="M135" s="1032"/>
      <c r="N135" s="1032"/>
      <c r="O135" s="1032"/>
      <c r="P135" s="1032"/>
      <c r="Q135" s="1032"/>
      <c r="R135" s="1032"/>
      <c r="S135" s="1032"/>
      <c r="T135" s="1032"/>
      <c r="U135" s="1032"/>
      <c r="V135" s="1032"/>
      <c r="W135" s="1032"/>
      <c r="X135" s="1032"/>
      <c r="Y135" s="1032"/>
      <c r="Z135" s="1032"/>
    </row>
    <row r="136" spans="1:26" ht="12.75">
      <c r="A136" s="1293"/>
      <c r="B136" s="1032"/>
      <c r="C136" s="1032"/>
      <c r="D136" s="1032"/>
      <c r="E136" s="1032"/>
      <c r="F136" s="1032"/>
      <c r="G136" s="1032"/>
      <c r="H136" s="1032"/>
      <c r="I136" s="1032"/>
      <c r="J136" s="1032"/>
      <c r="K136" s="1032"/>
      <c r="L136" s="1032"/>
      <c r="M136" s="1032"/>
      <c r="N136" s="1032"/>
      <c r="O136" s="1032"/>
      <c r="P136" s="1032"/>
      <c r="Q136" s="1032"/>
      <c r="R136" s="1032"/>
      <c r="S136" s="1032"/>
      <c r="T136" s="1032"/>
      <c r="U136" s="1032"/>
      <c r="V136" s="1032"/>
      <c r="W136" s="1032"/>
      <c r="X136" s="1032"/>
      <c r="Y136" s="1032"/>
      <c r="Z136" s="1032"/>
    </row>
    <row r="137" spans="1:26" ht="12.75">
      <c r="A137" s="1293"/>
      <c r="B137" s="1032"/>
      <c r="C137" s="1032"/>
      <c r="D137" s="1032"/>
      <c r="E137" s="1032"/>
      <c r="F137" s="1032"/>
      <c r="G137" s="1032"/>
      <c r="H137" s="1032"/>
      <c r="I137" s="1032"/>
      <c r="J137" s="1032"/>
      <c r="K137" s="1032"/>
      <c r="L137" s="1032"/>
      <c r="M137" s="1032"/>
      <c r="N137" s="1032"/>
      <c r="O137" s="1032"/>
      <c r="P137" s="1032"/>
      <c r="Q137" s="1032"/>
      <c r="R137" s="1032"/>
      <c r="S137" s="1032"/>
      <c r="T137" s="1032"/>
      <c r="U137" s="1032"/>
      <c r="V137" s="1032"/>
      <c r="W137" s="1032"/>
      <c r="X137" s="1032"/>
      <c r="Y137" s="1032"/>
      <c r="Z137" s="1032"/>
    </row>
    <row r="138" spans="1:26" ht="12.75">
      <c r="A138" s="1293"/>
      <c r="B138" s="1032"/>
      <c r="C138" s="1032"/>
      <c r="D138" s="1032"/>
      <c r="E138" s="1032"/>
      <c r="F138" s="1032"/>
      <c r="G138" s="1032"/>
      <c r="H138" s="1032"/>
      <c r="I138" s="1032"/>
      <c r="J138" s="1032"/>
      <c r="K138" s="1032"/>
      <c r="L138" s="1032"/>
      <c r="M138" s="1032"/>
      <c r="N138" s="1032"/>
      <c r="O138" s="1032"/>
      <c r="P138" s="1032"/>
      <c r="Q138" s="1032"/>
      <c r="R138" s="1032"/>
      <c r="S138" s="1032"/>
      <c r="T138" s="1032"/>
      <c r="U138" s="1032"/>
      <c r="V138" s="1032"/>
      <c r="W138" s="1032"/>
      <c r="X138" s="1032"/>
      <c r="Y138" s="1032"/>
      <c r="Z138" s="1032"/>
    </row>
    <row r="139" spans="1:26" ht="12.75">
      <c r="A139" s="1293"/>
      <c r="B139" s="1032"/>
      <c r="C139" s="1032"/>
      <c r="D139" s="1032"/>
      <c r="E139" s="1032"/>
      <c r="F139" s="1032"/>
      <c r="G139" s="1032"/>
      <c r="H139" s="1032"/>
      <c r="I139" s="1032"/>
      <c r="J139" s="1032"/>
      <c r="K139" s="1032"/>
      <c r="L139" s="1032"/>
      <c r="M139" s="1032"/>
      <c r="N139" s="1032"/>
      <c r="O139" s="1032"/>
      <c r="P139" s="1032"/>
      <c r="Q139" s="1032"/>
      <c r="R139" s="1032"/>
      <c r="S139" s="1032"/>
      <c r="T139" s="1032"/>
      <c r="U139" s="1032"/>
      <c r="V139" s="1032"/>
      <c r="W139" s="1032"/>
      <c r="X139" s="1032"/>
      <c r="Y139" s="1032"/>
      <c r="Z139" s="1032"/>
    </row>
    <row r="140" spans="1:26" ht="12.75">
      <c r="A140" s="1293"/>
      <c r="B140" s="1032"/>
      <c r="C140" s="1032"/>
      <c r="D140" s="1032"/>
      <c r="E140" s="1032"/>
      <c r="F140" s="1032"/>
      <c r="G140" s="1032"/>
      <c r="H140" s="1032"/>
      <c r="I140" s="1032"/>
      <c r="J140" s="1032"/>
      <c r="K140" s="1032"/>
      <c r="L140" s="1032"/>
      <c r="M140" s="1032"/>
      <c r="N140" s="1032"/>
      <c r="O140" s="1032"/>
      <c r="P140" s="1032"/>
      <c r="Q140" s="1032"/>
      <c r="R140" s="1032"/>
      <c r="S140" s="1032"/>
      <c r="T140" s="1032"/>
      <c r="U140" s="1032"/>
      <c r="V140" s="1032"/>
      <c r="W140" s="1032"/>
      <c r="X140" s="1032"/>
      <c r="Y140" s="1032"/>
      <c r="Z140" s="1032"/>
    </row>
    <row r="141" spans="1:26" ht="12.75">
      <c r="A141" s="1293"/>
      <c r="B141" s="1032"/>
      <c r="C141" s="1032"/>
      <c r="D141" s="1032"/>
      <c r="E141" s="1032"/>
      <c r="F141" s="1032"/>
      <c r="G141" s="1032"/>
      <c r="H141" s="1032"/>
      <c r="I141" s="1032"/>
      <c r="J141" s="1032"/>
      <c r="K141" s="1032"/>
      <c r="L141" s="1032"/>
      <c r="M141" s="1032"/>
      <c r="N141" s="1032"/>
      <c r="O141" s="1032"/>
      <c r="P141" s="1032"/>
      <c r="Q141" s="1032"/>
      <c r="R141" s="1032"/>
      <c r="S141" s="1032"/>
      <c r="T141" s="1032"/>
      <c r="U141" s="1032"/>
      <c r="V141" s="1032"/>
      <c r="W141" s="1032"/>
      <c r="X141" s="1032"/>
      <c r="Y141" s="1032"/>
      <c r="Z141" s="1032"/>
    </row>
    <row r="142" spans="1:26" ht="12.75">
      <c r="A142" s="1293"/>
      <c r="B142" s="1032"/>
      <c r="C142" s="1032"/>
      <c r="D142" s="1032"/>
      <c r="E142" s="1032"/>
      <c r="F142" s="1032"/>
      <c r="G142" s="1032"/>
      <c r="H142" s="1032"/>
      <c r="I142" s="1032"/>
      <c r="J142" s="1032"/>
      <c r="K142" s="1032"/>
      <c r="L142" s="1032"/>
      <c r="M142" s="1032"/>
      <c r="N142" s="1032"/>
      <c r="O142" s="1032"/>
      <c r="P142" s="1032"/>
      <c r="Q142" s="1032"/>
      <c r="R142" s="1032"/>
      <c r="S142" s="1032"/>
      <c r="T142" s="1032"/>
      <c r="U142" s="1032"/>
      <c r="V142" s="1032"/>
      <c r="W142" s="1032"/>
      <c r="X142" s="1032"/>
      <c r="Y142" s="1032"/>
      <c r="Z142" s="1032"/>
    </row>
    <row r="143" spans="1:26" ht="12.75">
      <c r="A143" s="1293"/>
      <c r="B143" s="1032"/>
      <c r="C143" s="1032"/>
      <c r="D143" s="1032"/>
      <c r="E143" s="1032"/>
      <c r="F143" s="1032"/>
      <c r="G143" s="1032"/>
      <c r="H143" s="1032"/>
      <c r="I143" s="1032"/>
      <c r="J143" s="1032"/>
      <c r="K143" s="1032"/>
      <c r="L143" s="1032"/>
      <c r="M143" s="1032"/>
      <c r="N143" s="1032"/>
      <c r="O143" s="1032"/>
      <c r="P143" s="1032"/>
      <c r="Q143" s="1032"/>
      <c r="R143" s="1032"/>
      <c r="S143" s="1032"/>
      <c r="T143" s="1032"/>
      <c r="U143" s="1032"/>
      <c r="V143" s="1032"/>
      <c r="W143" s="1032"/>
      <c r="X143" s="1032"/>
      <c r="Y143" s="1032"/>
      <c r="Z143" s="1032"/>
    </row>
    <row r="144" spans="1:26" ht="12.75">
      <c r="A144" s="1293"/>
      <c r="B144" s="1032"/>
      <c r="C144" s="1032"/>
      <c r="D144" s="1032"/>
      <c r="E144" s="1032"/>
      <c r="F144" s="1032"/>
      <c r="G144" s="1032"/>
      <c r="H144" s="1032"/>
      <c r="I144" s="1032"/>
      <c r="J144" s="1032"/>
      <c r="K144" s="1032"/>
      <c r="L144" s="1032"/>
      <c r="M144" s="1032"/>
      <c r="N144" s="1032"/>
      <c r="O144" s="1032"/>
      <c r="P144" s="1032"/>
      <c r="Q144" s="1032"/>
      <c r="R144" s="1032"/>
      <c r="S144" s="1032"/>
      <c r="T144" s="1032"/>
      <c r="U144" s="1032"/>
      <c r="V144" s="1032"/>
      <c r="W144" s="1032"/>
      <c r="X144" s="1032"/>
      <c r="Y144" s="1032"/>
      <c r="Z144" s="1032"/>
    </row>
    <row r="145" spans="1:26" ht="12.75">
      <c r="A145" s="1293"/>
      <c r="B145" s="1032"/>
      <c r="C145" s="1032"/>
      <c r="D145" s="1032"/>
      <c r="E145" s="1032"/>
      <c r="F145" s="1032"/>
      <c r="G145" s="1032"/>
      <c r="H145" s="1032"/>
      <c r="I145" s="1032"/>
      <c r="J145" s="1032"/>
      <c r="K145" s="1032"/>
      <c r="L145" s="1032"/>
      <c r="M145" s="1032"/>
      <c r="N145" s="1032"/>
      <c r="O145" s="1032"/>
      <c r="P145" s="1032"/>
      <c r="Q145" s="1032"/>
      <c r="R145" s="1032"/>
      <c r="S145" s="1032"/>
      <c r="T145" s="1032"/>
      <c r="U145" s="1032"/>
      <c r="V145" s="1032"/>
      <c r="W145" s="1032"/>
      <c r="X145" s="1032"/>
      <c r="Y145" s="1032"/>
      <c r="Z145" s="1032"/>
    </row>
    <row r="146" spans="1:26" ht="12.75">
      <c r="A146" s="1293"/>
      <c r="B146" s="1032"/>
      <c r="C146" s="1032"/>
      <c r="D146" s="1032"/>
      <c r="E146" s="1032"/>
      <c r="F146" s="1032"/>
      <c r="G146" s="1032"/>
      <c r="H146" s="1032"/>
      <c r="I146" s="1032"/>
      <c r="J146" s="1032"/>
      <c r="K146" s="1032"/>
      <c r="L146" s="1032"/>
      <c r="M146" s="1032"/>
      <c r="N146" s="1032"/>
      <c r="O146" s="1032"/>
      <c r="P146" s="1032"/>
      <c r="Q146" s="1032"/>
      <c r="R146" s="1032"/>
      <c r="S146" s="1032"/>
      <c r="T146" s="1032"/>
      <c r="U146" s="1032"/>
      <c r="V146" s="1032"/>
      <c r="W146" s="1032"/>
      <c r="X146" s="1032"/>
      <c r="Y146" s="1032"/>
      <c r="Z146" s="1032"/>
    </row>
    <row r="147" spans="1:26" ht="12.75">
      <c r="A147" s="1293"/>
      <c r="B147" s="1032"/>
      <c r="C147" s="1032"/>
      <c r="D147" s="1032"/>
      <c r="E147" s="1032"/>
      <c r="F147" s="1032"/>
      <c r="G147" s="1032"/>
      <c r="H147" s="1032"/>
      <c r="I147" s="1032"/>
      <c r="J147" s="1032"/>
      <c r="K147" s="1032"/>
      <c r="L147" s="1032"/>
      <c r="M147" s="1032"/>
      <c r="N147" s="1032"/>
      <c r="O147" s="1032"/>
      <c r="P147" s="1032"/>
      <c r="Q147" s="1032"/>
      <c r="R147" s="1032"/>
      <c r="S147" s="1032"/>
      <c r="T147" s="1032"/>
      <c r="U147" s="1032"/>
      <c r="V147" s="1032"/>
      <c r="W147" s="1032"/>
      <c r="X147" s="1032"/>
      <c r="Y147" s="1032"/>
      <c r="Z147" s="1032"/>
    </row>
    <row r="148" spans="1:26" ht="12.75">
      <c r="A148" s="1293"/>
      <c r="B148" s="1032"/>
      <c r="C148" s="1032"/>
      <c r="D148" s="1032"/>
      <c r="E148" s="1032"/>
      <c r="F148" s="1032"/>
      <c r="G148" s="1032"/>
      <c r="H148" s="1032"/>
      <c r="I148" s="1032"/>
      <c r="J148" s="1032"/>
      <c r="K148" s="1032"/>
      <c r="L148" s="1032"/>
      <c r="M148" s="1032"/>
      <c r="N148" s="1032"/>
      <c r="O148" s="1032"/>
      <c r="P148" s="1032"/>
      <c r="Q148" s="1032"/>
      <c r="R148" s="1032"/>
      <c r="S148" s="1032"/>
      <c r="T148" s="1032"/>
      <c r="U148" s="1032"/>
      <c r="V148" s="1032"/>
      <c r="W148" s="1032"/>
      <c r="X148" s="1032"/>
      <c r="Y148" s="1032"/>
      <c r="Z148" s="1032"/>
    </row>
    <row r="149" spans="1:26" ht="12.75">
      <c r="A149" s="1293"/>
      <c r="B149" s="1032"/>
      <c r="C149" s="1032"/>
      <c r="D149" s="1032"/>
      <c r="E149" s="1032"/>
      <c r="F149" s="1032"/>
      <c r="G149" s="1032"/>
      <c r="H149" s="1032"/>
      <c r="I149" s="1032"/>
      <c r="J149" s="1032"/>
      <c r="K149" s="1032"/>
      <c r="L149" s="1032"/>
      <c r="M149" s="1032"/>
      <c r="N149" s="1032"/>
      <c r="O149" s="1032"/>
      <c r="P149" s="1032"/>
      <c r="Q149" s="1032"/>
      <c r="R149" s="1032"/>
      <c r="S149" s="1032"/>
      <c r="T149" s="1032"/>
      <c r="U149" s="1032"/>
      <c r="V149" s="1032"/>
      <c r="W149" s="1032"/>
      <c r="X149" s="1032"/>
      <c r="Y149" s="1032"/>
      <c r="Z149" s="1032"/>
    </row>
    <row r="150" spans="1:26" ht="12.75">
      <c r="A150" s="1293"/>
      <c r="B150" s="1032"/>
      <c r="C150" s="1032"/>
      <c r="D150" s="1032"/>
      <c r="E150" s="1032"/>
      <c r="F150" s="1032"/>
      <c r="G150" s="1032"/>
      <c r="H150" s="1032"/>
      <c r="I150" s="1032"/>
      <c r="J150" s="1032"/>
      <c r="K150" s="1032"/>
      <c r="L150" s="1032"/>
      <c r="M150" s="1032"/>
      <c r="N150" s="1032"/>
      <c r="O150" s="1032"/>
      <c r="P150" s="1032"/>
      <c r="Q150" s="1032"/>
      <c r="R150" s="1032"/>
      <c r="S150" s="1032"/>
      <c r="T150" s="1032"/>
      <c r="U150" s="1032"/>
      <c r="V150" s="1032"/>
      <c r="W150" s="1032"/>
      <c r="X150" s="1032"/>
      <c r="Y150" s="1032"/>
      <c r="Z150" s="1032"/>
    </row>
    <row r="151" spans="1:26" ht="12.75">
      <c r="A151" s="1293"/>
      <c r="B151" s="1032"/>
      <c r="C151" s="1032"/>
      <c r="D151" s="1032"/>
      <c r="E151" s="1032"/>
      <c r="F151" s="1032"/>
      <c r="G151" s="1032"/>
      <c r="H151" s="1032"/>
      <c r="I151" s="1032"/>
      <c r="J151" s="1032"/>
      <c r="K151" s="1032"/>
      <c r="L151" s="1032"/>
      <c r="M151" s="1032"/>
      <c r="N151" s="1032"/>
      <c r="O151" s="1032"/>
      <c r="P151" s="1032"/>
      <c r="Q151" s="1032"/>
      <c r="R151" s="1032"/>
      <c r="S151" s="1032"/>
      <c r="T151" s="1032"/>
      <c r="U151" s="1032"/>
      <c r="V151" s="1032"/>
      <c r="W151" s="1032"/>
      <c r="X151" s="1032"/>
      <c r="Y151" s="1032"/>
      <c r="Z151" s="1032"/>
    </row>
    <row r="152" spans="1:26" ht="12.75">
      <c r="A152" s="1293"/>
      <c r="B152" s="1032"/>
      <c r="C152" s="1032"/>
      <c r="D152" s="1032"/>
      <c r="E152" s="1032"/>
      <c r="F152" s="1032"/>
      <c r="G152" s="1032"/>
      <c r="H152" s="1032"/>
      <c r="I152" s="1032"/>
      <c r="J152" s="1032"/>
      <c r="K152" s="1032"/>
      <c r="L152" s="1032"/>
      <c r="M152" s="1032"/>
      <c r="N152" s="1032"/>
      <c r="O152" s="1032"/>
      <c r="P152" s="1032"/>
      <c r="Q152" s="1032"/>
      <c r="R152" s="1032"/>
      <c r="S152" s="1032"/>
      <c r="T152" s="1032"/>
      <c r="U152" s="1032"/>
      <c r="V152" s="1032"/>
      <c r="W152" s="1032"/>
      <c r="X152" s="1032"/>
      <c r="Y152" s="1032"/>
      <c r="Z152" s="1032"/>
    </row>
    <row r="153" spans="1:26" ht="12.75">
      <c r="A153" s="1293"/>
      <c r="B153" s="1032"/>
      <c r="C153" s="1032"/>
      <c r="D153" s="1032"/>
      <c r="E153" s="1032"/>
      <c r="F153" s="1032"/>
      <c r="G153" s="1032"/>
      <c r="H153" s="1032"/>
      <c r="I153" s="1032"/>
      <c r="J153" s="1032"/>
      <c r="K153" s="1032"/>
      <c r="L153" s="1032"/>
      <c r="M153" s="1032"/>
      <c r="N153" s="1032"/>
      <c r="O153" s="1032"/>
      <c r="P153" s="1032"/>
      <c r="Q153" s="1032"/>
      <c r="R153" s="1032"/>
      <c r="S153" s="1032"/>
      <c r="T153" s="1032"/>
      <c r="U153" s="1032"/>
      <c r="V153" s="1032"/>
      <c r="W153" s="1032"/>
      <c r="X153" s="1032"/>
      <c r="Y153" s="1032"/>
      <c r="Z153" s="1032"/>
    </row>
    <row r="154" spans="1:26" ht="12.75">
      <c r="A154" s="1293"/>
      <c r="B154" s="1032"/>
      <c r="C154" s="1032"/>
      <c r="D154" s="1032"/>
      <c r="E154" s="1032"/>
      <c r="F154" s="1032"/>
      <c r="G154" s="1032"/>
      <c r="H154" s="1032"/>
      <c r="I154" s="1032"/>
      <c r="J154" s="1032"/>
      <c r="K154" s="1032"/>
      <c r="L154" s="1032"/>
      <c r="M154" s="1032"/>
      <c r="N154" s="1032"/>
      <c r="O154" s="1032"/>
      <c r="P154" s="1032"/>
      <c r="Q154" s="1032"/>
      <c r="R154" s="1032"/>
      <c r="S154" s="1032"/>
      <c r="T154" s="1032"/>
      <c r="U154" s="1032"/>
      <c r="V154" s="1032"/>
      <c r="W154" s="1032"/>
      <c r="X154" s="1032"/>
      <c r="Y154" s="1032"/>
      <c r="Z154" s="1032"/>
    </row>
    <row r="155" spans="1:26" ht="12.75">
      <c r="A155" s="1293"/>
      <c r="B155" s="1032"/>
      <c r="C155" s="1032"/>
      <c r="D155" s="1032"/>
      <c r="E155" s="1032"/>
      <c r="F155" s="1032"/>
      <c r="G155" s="1032"/>
      <c r="H155" s="1032"/>
      <c r="I155" s="1032"/>
      <c r="J155" s="1032"/>
      <c r="K155" s="1032"/>
      <c r="L155" s="1032"/>
      <c r="M155" s="1032"/>
      <c r="N155" s="1032"/>
      <c r="O155" s="1032"/>
      <c r="P155" s="1032"/>
      <c r="Q155" s="1032"/>
      <c r="R155" s="1032"/>
      <c r="S155" s="1032"/>
      <c r="T155" s="1032"/>
      <c r="U155" s="1032"/>
      <c r="V155" s="1032"/>
      <c r="W155" s="1032"/>
      <c r="X155" s="1032"/>
      <c r="Y155" s="1032"/>
      <c r="Z155" s="1032"/>
    </row>
    <row r="156" spans="1:26" ht="12.75">
      <c r="A156" s="1293"/>
      <c r="B156" s="1032"/>
      <c r="C156" s="1032"/>
      <c r="D156" s="1032"/>
      <c r="E156" s="1032"/>
      <c r="F156" s="1032"/>
      <c r="G156" s="1032"/>
      <c r="H156" s="1032"/>
      <c r="I156" s="1032"/>
      <c r="J156" s="1032"/>
      <c r="K156" s="1032"/>
      <c r="L156" s="1032"/>
      <c r="M156" s="1032"/>
      <c r="N156" s="1032"/>
      <c r="O156" s="1032"/>
      <c r="P156" s="1032"/>
      <c r="Q156" s="1032"/>
      <c r="R156" s="1032"/>
      <c r="S156" s="1032"/>
      <c r="T156" s="1032"/>
      <c r="U156" s="1032"/>
      <c r="V156" s="1032"/>
      <c r="W156" s="1032"/>
      <c r="X156" s="1032"/>
      <c r="Y156" s="1032"/>
      <c r="Z156" s="1032"/>
    </row>
    <row r="157" spans="1:26" ht="12.75">
      <c r="A157" s="1293"/>
      <c r="B157" s="1032"/>
      <c r="C157" s="1032"/>
      <c r="D157" s="1032"/>
      <c r="E157" s="1032"/>
      <c r="F157" s="1032"/>
      <c r="G157" s="1032"/>
      <c r="H157" s="1032"/>
      <c r="I157" s="1032"/>
      <c r="J157" s="1032"/>
      <c r="K157" s="1032"/>
      <c r="L157" s="1032"/>
      <c r="M157" s="1032"/>
      <c r="N157" s="1032"/>
      <c r="O157" s="1032"/>
      <c r="P157" s="1032"/>
      <c r="Q157" s="1032"/>
      <c r="R157" s="1032"/>
      <c r="S157" s="1032"/>
      <c r="T157" s="1032"/>
      <c r="U157" s="1032"/>
      <c r="V157" s="1032"/>
      <c r="W157" s="1032"/>
      <c r="X157" s="1032"/>
      <c r="Y157" s="1032"/>
      <c r="Z157" s="1032"/>
    </row>
    <row r="158" spans="1:26" ht="12.75">
      <c r="A158" s="1293"/>
      <c r="B158" s="1032"/>
      <c r="C158" s="1032"/>
      <c r="D158" s="1032"/>
      <c r="E158" s="1032"/>
      <c r="F158" s="1032"/>
      <c r="G158" s="1032"/>
      <c r="H158" s="1032"/>
      <c r="I158" s="1032"/>
      <c r="J158" s="1032"/>
      <c r="K158" s="1032"/>
      <c r="L158" s="1032"/>
      <c r="M158" s="1032"/>
      <c r="N158" s="1032"/>
      <c r="O158" s="1032"/>
      <c r="P158" s="1032"/>
      <c r="Q158" s="1032"/>
      <c r="R158" s="1032"/>
      <c r="S158" s="1032"/>
      <c r="T158" s="1032"/>
      <c r="U158" s="1032"/>
      <c r="V158" s="1032"/>
      <c r="W158" s="1032"/>
      <c r="X158" s="1032"/>
      <c r="Y158" s="1032"/>
      <c r="Z158" s="1032"/>
    </row>
    <row r="159" spans="1:26" ht="12.75">
      <c r="A159" s="1293"/>
      <c r="B159" s="1032"/>
      <c r="C159" s="1032"/>
      <c r="D159" s="1032"/>
      <c r="E159" s="1032"/>
      <c r="F159" s="1032"/>
      <c r="G159" s="1032"/>
      <c r="H159" s="1032"/>
      <c r="I159" s="1032"/>
      <c r="J159" s="1032"/>
      <c r="K159" s="1032"/>
      <c r="L159" s="1032"/>
      <c r="M159" s="1032"/>
      <c r="N159" s="1032"/>
      <c r="O159" s="1032"/>
      <c r="P159" s="1032"/>
      <c r="Q159" s="1032"/>
      <c r="R159" s="1032"/>
      <c r="S159" s="1032"/>
      <c r="T159" s="1032"/>
      <c r="U159" s="1032"/>
      <c r="V159" s="1032"/>
      <c r="W159" s="1032"/>
      <c r="X159" s="1032"/>
      <c r="Y159" s="1032"/>
      <c r="Z159" s="1032"/>
    </row>
    <row r="160" spans="1:26" ht="12.75">
      <c r="A160" s="1293"/>
      <c r="B160" s="1032"/>
      <c r="C160" s="1032"/>
      <c r="D160" s="1032"/>
      <c r="E160" s="1032"/>
      <c r="F160" s="1032"/>
      <c r="G160" s="1032"/>
      <c r="H160" s="1032"/>
      <c r="I160" s="1032"/>
      <c r="J160" s="1032"/>
      <c r="K160" s="1032"/>
      <c r="L160" s="1032"/>
      <c r="M160" s="1032"/>
      <c r="N160" s="1032"/>
      <c r="O160" s="1032"/>
      <c r="P160" s="1032"/>
      <c r="Q160" s="1032"/>
      <c r="R160" s="1032"/>
      <c r="S160" s="1032"/>
      <c r="T160" s="1032"/>
      <c r="U160" s="1032"/>
      <c r="V160" s="1032"/>
      <c r="W160" s="1032"/>
      <c r="X160" s="1032"/>
      <c r="Y160" s="1032"/>
      <c r="Z160" s="1032"/>
    </row>
    <row r="161" spans="1:26" ht="12.75">
      <c r="A161" s="1293"/>
      <c r="B161" s="1032"/>
      <c r="C161" s="1032"/>
      <c r="D161" s="1032"/>
      <c r="E161" s="1032"/>
      <c r="F161" s="1032"/>
      <c r="G161" s="1032"/>
      <c r="H161" s="1032"/>
      <c r="I161" s="1032"/>
      <c r="J161" s="1032"/>
      <c r="K161" s="1032"/>
      <c r="L161" s="1032"/>
      <c r="M161" s="1032"/>
      <c r="N161" s="1032"/>
      <c r="O161" s="1032"/>
      <c r="P161" s="1032"/>
      <c r="Q161" s="1032"/>
      <c r="R161" s="1032"/>
      <c r="S161" s="1032"/>
      <c r="T161" s="1032"/>
      <c r="U161" s="1032"/>
      <c r="V161" s="1032"/>
      <c r="W161" s="1032"/>
      <c r="X161" s="1032"/>
      <c r="Y161" s="1032"/>
      <c r="Z161" s="1032"/>
    </row>
    <row r="162" spans="1:26" ht="12.75">
      <c r="A162" s="1293"/>
      <c r="B162" s="1032"/>
      <c r="C162" s="1032"/>
      <c r="D162" s="1032"/>
      <c r="E162" s="1032"/>
      <c r="F162" s="1032"/>
      <c r="G162" s="1032"/>
      <c r="H162" s="1032"/>
      <c r="I162" s="1032"/>
      <c r="J162" s="1032"/>
      <c r="K162" s="1032"/>
      <c r="L162" s="1032"/>
      <c r="M162" s="1032"/>
      <c r="N162" s="1032"/>
      <c r="O162" s="1032"/>
      <c r="P162" s="1032"/>
      <c r="Q162" s="1032"/>
      <c r="R162" s="1032"/>
      <c r="S162" s="1032"/>
      <c r="T162" s="1032"/>
      <c r="U162" s="1032"/>
      <c r="V162" s="1032"/>
      <c r="W162" s="1032"/>
      <c r="X162" s="1032"/>
      <c r="Y162" s="1032"/>
      <c r="Z162" s="1032"/>
    </row>
    <row r="163" spans="1:26" ht="12.75">
      <c r="A163" s="1293"/>
      <c r="B163" s="1032"/>
      <c r="C163" s="1032"/>
      <c r="D163" s="1032"/>
      <c r="E163" s="1032"/>
      <c r="F163" s="1032"/>
      <c r="G163" s="1032"/>
      <c r="H163" s="1032"/>
      <c r="I163" s="1032"/>
      <c r="J163" s="1032"/>
      <c r="K163" s="1032"/>
      <c r="L163" s="1032"/>
      <c r="M163" s="1032"/>
      <c r="N163" s="1032"/>
      <c r="O163" s="1032"/>
      <c r="P163" s="1032"/>
      <c r="Q163" s="1032"/>
      <c r="R163" s="1032"/>
      <c r="S163" s="1032"/>
      <c r="T163" s="1032"/>
      <c r="U163" s="1032"/>
      <c r="V163" s="1032"/>
      <c r="W163" s="1032"/>
      <c r="X163" s="1032"/>
      <c r="Y163" s="1032"/>
      <c r="Z163" s="1032"/>
    </row>
    <row r="164" spans="1:26" ht="12.75">
      <c r="A164" s="1293"/>
      <c r="B164" s="1032"/>
      <c r="C164" s="1032"/>
      <c r="D164" s="1032"/>
      <c r="E164" s="1032"/>
      <c r="F164" s="1032"/>
      <c r="G164" s="1032"/>
      <c r="H164" s="1032"/>
      <c r="I164" s="1032"/>
      <c r="J164" s="1032"/>
      <c r="K164" s="1032"/>
      <c r="L164" s="1032"/>
      <c r="M164" s="1032"/>
      <c r="N164" s="1032"/>
      <c r="O164" s="1032"/>
      <c r="P164" s="1032"/>
      <c r="Q164" s="1032"/>
      <c r="R164" s="1032"/>
      <c r="S164" s="1032"/>
      <c r="T164" s="1032"/>
      <c r="U164" s="1032"/>
      <c r="V164" s="1032"/>
      <c r="W164" s="1032"/>
      <c r="X164" s="1032"/>
      <c r="Y164" s="1032"/>
      <c r="Z164" s="1032"/>
    </row>
    <row r="165" spans="1:26" ht="12.75">
      <c r="A165" s="1293"/>
      <c r="B165" s="1032"/>
      <c r="C165" s="1032"/>
      <c r="D165" s="1032"/>
      <c r="E165" s="1032"/>
      <c r="F165" s="1032"/>
      <c r="G165" s="1032"/>
      <c r="H165" s="1032"/>
      <c r="I165" s="1032"/>
      <c r="J165" s="1032"/>
      <c r="K165" s="1032"/>
      <c r="L165" s="1032"/>
      <c r="M165" s="1032"/>
      <c r="N165" s="1032"/>
      <c r="O165" s="1032"/>
      <c r="P165" s="1032"/>
      <c r="Q165" s="1032"/>
      <c r="R165" s="1032"/>
      <c r="S165" s="1032"/>
      <c r="T165" s="1032"/>
      <c r="U165" s="1032"/>
      <c r="V165" s="1032"/>
      <c r="W165" s="1032"/>
      <c r="X165" s="1032"/>
      <c r="Y165" s="1032"/>
      <c r="Z165" s="1032"/>
    </row>
    <row r="166" spans="1:26" ht="12.75">
      <c r="A166" s="1293"/>
      <c r="B166" s="1032"/>
      <c r="C166" s="1032"/>
      <c r="D166" s="1032"/>
      <c r="E166" s="1032"/>
      <c r="F166" s="1032"/>
      <c r="G166" s="1032"/>
      <c r="H166" s="1032"/>
      <c r="I166" s="1032"/>
      <c r="J166" s="1032"/>
      <c r="K166" s="1032"/>
      <c r="L166" s="1032"/>
      <c r="M166" s="1032"/>
      <c r="N166" s="1032"/>
      <c r="O166" s="1032"/>
      <c r="P166" s="1032"/>
      <c r="Q166" s="1032"/>
      <c r="R166" s="1032"/>
      <c r="S166" s="1032"/>
      <c r="T166" s="1032"/>
      <c r="U166" s="1032"/>
      <c r="V166" s="1032"/>
      <c r="W166" s="1032"/>
      <c r="X166" s="1032"/>
      <c r="Y166" s="1032"/>
      <c r="Z166" s="1032"/>
    </row>
    <row r="167" spans="1:26" ht="12.75">
      <c r="A167" s="1293"/>
      <c r="B167" s="1032"/>
      <c r="C167" s="1032"/>
      <c r="D167" s="1032"/>
      <c r="E167" s="1032"/>
      <c r="F167" s="1032"/>
      <c r="G167" s="1032"/>
      <c r="H167" s="1032"/>
      <c r="I167" s="1032"/>
      <c r="J167" s="1032"/>
      <c r="K167" s="1032"/>
      <c r="L167" s="1032"/>
      <c r="M167" s="1032"/>
      <c r="N167" s="1032"/>
      <c r="O167" s="1032"/>
      <c r="P167" s="1032"/>
      <c r="Q167" s="1032"/>
      <c r="R167" s="1032"/>
      <c r="S167" s="1032"/>
      <c r="T167" s="1032"/>
      <c r="U167" s="1032"/>
      <c r="V167" s="1032"/>
      <c r="W167" s="1032"/>
      <c r="X167" s="1032"/>
      <c r="Y167" s="1032"/>
      <c r="Z167" s="1032"/>
    </row>
    <row r="168" spans="1:26" ht="12.75">
      <c r="A168" s="1293"/>
      <c r="B168" s="1032"/>
      <c r="C168" s="1032"/>
      <c r="D168" s="1032"/>
      <c r="E168" s="1032"/>
      <c r="F168" s="1032"/>
      <c r="G168" s="1032"/>
      <c r="H168" s="1032"/>
      <c r="I168" s="1032"/>
      <c r="J168" s="1032"/>
      <c r="K168" s="1032"/>
      <c r="L168" s="1032"/>
      <c r="M168" s="1032"/>
      <c r="N168" s="1032"/>
      <c r="O168" s="1032"/>
      <c r="P168" s="1032"/>
      <c r="Q168" s="1032"/>
      <c r="R168" s="1032"/>
      <c r="S168" s="1032"/>
      <c r="T168" s="1032"/>
      <c r="U168" s="1032"/>
      <c r="V168" s="1032"/>
      <c r="W168" s="1032"/>
      <c r="X168" s="1032"/>
      <c r="Y168" s="1032"/>
      <c r="Z168" s="1032"/>
    </row>
    <row r="169" spans="1:26" ht="12.75">
      <c r="A169" s="1293"/>
      <c r="B169" s="1032"/>
      <c r="C169" s="1032"/>
      <c r="D169" s="1032"/>
      <c r="E169" s="1032"/>
      <c r="F169" s="1032"/>
      <c r="G169" s="1032"/>
      <c r="H169" s="1032"/>
      <c r="I169" s="1032"/>
      <c r="J169" s="1032"/>
      <c r="K169" s="1032"/>
      <c r="L169" s="1032"/>
      <c r="M169" s="1032"/>
      <c r="N169" s="1032"/>
      <c r="O169" s="1032"/>
      <c r="P169" s="1032"/>
      <c r="Q169" s="1032"/>
      <c r="R169" s="1032"/>
      <c r="S169" s="1032"/>
      <c r="T169" s="1032"/>
      <c r="U169" s="1032"/>
      <c r="V169" s="1032"/>
      <c r="W169" s="1032"/>
      <c r="X169" s="1032"/>
      <c r="Y169" s="1032"/>
      <c r="Z169" s="1032"/>
    </row>
    <row r="170" spans="1:26" ht="12.75">
      <c r="A170" s="1293"/>
      <c r="B170" s="1032"/>
      <c r="C170" s="1032"/>
      <c r="D170" s="1032"/>
      <c r="E170" s="1032"/>
      <c r="F170" s="1032"/>
      <c r="G170" s="1032"/>
      <c r="H170" s="1032"/>
      <c r="I170" s="1032"/>
      <c r="J170" s="1032"/>
      <c r="K170" s="1032"/>
      <c r="L170" s="1032"/>
      <c r="M170" s="1032"/>
      <c r="N170" s="1032"/>
      <c r="O170" s="1032"/>
      <c r="P170" s="1032"/>
      <c r="Q170" s="1032"/>
      <c r="R170" s="1032"/>
      <c r="S170" s="1032"/>
      <c r="T170" s="1032"/>
      <c r="U170" s="1032"/>
      <c r="V170" s="1032"/>
      <c r="W170" s="1032"/>
      <c r="X170" s="1032"/>
      <c r="Y170" s="1032"/>
      <c r="Z170" s="1032"/>
    </row>
    <row r="171" spans="1:26" ht="12.75">
      <c r="A171" s="1293"/>
      <c r="B171" s="1032"/>
      <c r="C171" s="1032"/>
      <c r="D171" s="1032"/>
      <c r="E171" s="1032"/>
      <c r="F171" s="1032"/>
      <c r="G171" s="1032"/>
      <c r="H171" s="1032"/>
      <c r="I171" s="1032"/>
      <c r="J171" s="1032"/>
      <c r="K171" s="1032"/>
      <c r="L171" s="1032"/>
      <c r="M171" s="1032"/>
      <c r="N171" s="1032"/>
      <c r="O171" s="1032"/>
      <c r="P171" s="1032"/>
      <c r="Q171" s="1032"/>
      <c r="R171" s="1032"/>
      <c r="S171" s="1032"/>
      <c r="T171" s="1032"/>
      <c r="U171" s="1032"/>
      <c r="V171" s="1032"/>
      <c r="W171" s="1032"/>
      <c r="X171" s="1032"/>
      <c r="Y171" s="1032"/>
      <c r="Z171" s="1032"/>
    </row>
    <row r="172" spans="1:26" ht="12.75">
      <c r="A172" s="1293"/>
      <c r="B172" s="1032"/>
      <c r="C172" s="1032"/>
      <c r="D172" s="1032"/>
      <c r="E172" s="1032"/>
      <c r="F172" s="1032"/>
      <c r="G172" s="1032"/>
      <c r="H172" s="1032"/>
      <c r="I172" s="1032"/>
      <c r="J172" s="1032"/>
      <c r="K172" s="1032"/>
      <c r="L172" s="1032"/>
      <c r="M172" s="1032"/>
      <c r="N172" s="1032"/>
      <c r="O172" s="1032"/>
      <c r="P172" s="1032"/>
      <c r="Q172" s="1032"/>
      <c r="R172" s="1032"/>
      <c r="S172" s="1032"/>
      <c r="T172" s="1032"/>
      <c r="U172" s="1032"/>
      <c r="V172" s="1032"/>
      <c r="W172" s="1032"/>
      <c r="X172" s="1032"/>
      <c r="Y172" s="1032"/>
      <c r="Z172" s="1032"/>
    </row>
    <row r="173" spans="1:26" ht="12.75">
      <c r="A173" s="1293"/>
      <c r="B173" s="1032"/>
      <c r="C173" s="1032"/>
      <c r="D173" s="1032"/>
      <c r="E173" s="1032"/>
      <c r="F173" s="1032"/>
      <c r="G173" s="1032"/>
      <c r="H173" s="1032"/>
      <c r="I173" s="1032"/>
      <c r="J173" s="1032"/>
      <c r="K173" s="1032"/>
      <c r="L173" s="1032"/>
      <c r="M173" s="1032"/>
      <c r="N173" s="1032"/>
      <c r="O173" s="1032"/>
      <c r="P173" s="1032"/>
      <c r="Q173" s="1032"/>
      <c r="R173" s="1032"/>
      <c r="S173" s="1032"/>
      <c r="T173" s="1032"/>
      <c r="U173" s="1032"/>
      <c r="V173" s="1032"/>
      <c r="W173" s="1032"/>
      <c r="X173" s="1032"/>
      <c r="Y173" s="1032"/>
      <c r="Z173" s="1032"/>
    </row>
    <row r="174" spans="1:26" ht="12.75">
      <c r="A174" s="1293"/>
      <c r="B174" s="1032"/>
      <c r="C174" s="1032"/>
      <c r="D174" s="1032"/>
      <c r="E174" s="1032"/>
      <c r="F174" s="1032"/>
      <c r="G174" s="1032"/>
      <c r="H174" s="1032"/>
      <c r="I174" s="1032"/>
      <c r="J174" s="1032"/>
      <c r="K174" s="1032"/>
      <c r="L174" s="1032"/>
      <c r="M174" s="1032"/>
      <c r="N174" s="1032"/>
      <c r="O174" s="1032"/>
      <c r="P174" s="1032"/>
      <c r="Q174" s="1032"/>
      <c r="R174" s="1032"/>
      <c r="S174" s="1032"/>
      <c r="T174" s="1032"/>
      <c r="U174" s="1032"/>
      <c r="V174" s="1032"/>
      <c r="W174" s="1032"/>
      <c r="X174" s="1032"/>
      <c r="Y174" s="1032"/>
      <c r="Z174" s="1032"/>
    </row>
    <row r="175" spans="1:26" ht="12.75">
      <c r="A175" s="1293"/>
      <c r="B175" s="1032"/>
      <c r="C175" s="1032"/>
      <c r="D175" s="1032"/>
      <c r="E175" s="1032"/>
      <c r="F175" s="1032"/>
      <c r="G175" s="1032"/>
      <c r="H175" s="1032"/>
      <c r="I175" s="1032"/>
      <c r="J175" s="1032"/>
      <c r="K175" s="1032"/>
      <c r="L175" s="1032"/>
      <c r="M175" s="1032"/>
      <c r="N175" s="1032"/>
      <c r="O175" s="1032"/>
      <c r="P175" s="1032"/>
      <c r="Q175" s="1032"/>
      <c r="R175" s="1032"/>
      <c r="S175" s="1032"/>
      <c r="T175" s="1032"/>
      <c r="U175" s="1032"/>
      <c r="V175" s="1032"/>
      <c r="W175" s="1032"/>
      <c r="X175" s="1032"/>
      <c r="Y175" s="1032"/>
      <c r="Z175" s="1032"/>
    </row>
    <row r="176" spans="1:26" ht="12.75">
      <c r="A176" s="1293"/>
      <c r="B176" s="1032"/>
      <c r="C176" s="1032"/>
      <c r="D176" s="1032"/>
      <c r="E176" s="1032"/>
      <c r="F176" s="1032"/>
      <c r="G176" s="1032"/>
      <c r="H176" s="1032"/>
      <c r="I176" s="1032"/>
      <c r="J176" s="1032"/>
      <c r="K176" s="1032"/>
      <c r="L176" s="1032"/>
      <c r="M176" s="1032"/>
      <c r="N176" s="1032"/>
      <c r="O176" s="1032"/>
      <c r="P176" s="1032"/>
      <c r="Q176" s="1032"/>
      <c r="R176" s="1032"/>
      <c r="S176" s="1032"/>
      <c r="T176" s="1032"/>
      <c r="U176" s="1032"/>
      <c r="V176" s="1032"/>
      <c r="W176" s="1032"/>
      <c r="X176" s="1032"/>
      <c r="Y176" s="1032"/>
      <c r="Z176" s="1032"/>
    </row>
    <row r="177" spans="1:26" ht="12.75">
      <c r="A177" s="1293"/>
      <c r="B177" s="1032"/>
      <c r="C177" s="1032"/>
      <c r="D177" s="1032"/>
      <c r="E177" s="1032"/>
      <c r="F177" s="1032"/>
      <c r="G177" s="1032"/>
      <c r="H177" s="1032"/>
      <c r="I177" s="1032"/>
      <c r="J177" s="1032"/>
      <c r="K177" s="1032"/>
      <c r="L177" s="1032"/>
      <c r="M177" s="1032"/>
      <c r="N177" s="1032"/>
      <c r="O177" s="1032"/>
      <c r="P177" s="1032"/>
      <c r="Q177" s="1032"/>
      <c r="R177" s="1032"/>
      <c r="S177" s="1032"/>
      <c r="T177" s="1032"/>
      <c r="U177" s="1032"/>
      <c r="V177" s="1032"/>
      <c r="W177" s="1032"/>
      <c r="X177" s="1032"/>
      <c r="Y177" s="1032"/>
      <c r="Z177" s="1032"/>
    </row>
    <row r="178" spans="1:26" ht="12.75">
      <c r="A178" s="1293"/>
      <c r="B178" s="1032"/>
      <c r="C178" s="1032"/>
      <c r="D178" s="1032"/>
      <c r="E178" s="1032"/>
      <c r="F178" s="1032"/>
      <c r="G178" s="1032"/>
      <c r="H178" s="1032"/>
      <c r="I178" s="1032"/>
      <c r="J178" s="1032"/>
      <c r="K178" s="1032"/>
      <c r="L178" s="1032"/>
      <c r="M178" s="1032"/>
      <c r="N178" s="1032"/>
      <c r="O178" s="1032"/>
      <c r="P178" s="1032"/>
      <c r="Q178" s="1032"/>
      <c r="R178" s="1032"/>
      <c r="S178" s="1032"/>
      <c r="T178" s="1032"/>
      <c r="U178" s="1032"/>
      <c r="V178" s="1032"/>
      <c r="W178" s="1032"/>
      <c r="X178" s="1032"/>
      <c r="Y178" s="1032"/>
      <c r="Z178" s="1032"/>
    </row>
    <row r="179" spans="1:26" ht="12.75">
      <c r="A179" s="1293"/>
      <c r="B179" s="1032"/>
      <c r="C179" s="1032"/>
      <c r="D179" s="1032"/>
      <c r="E179" s="1032"/>
      <c r="F179" s="1032"/>
      <c r="G179" s="1032"/>
      <c r="H179" s="1032"/>
      <c r="I179" s="1032"/>
      <c r="J179" s="1032"/>
      <c r="K179" s="1032"/>
      <c r="L179" s="1032"/>
      <c r="M179" s="1032"/>
      <c r="N179" s="1032"/>
      <c r="O179" s="1032"/>
      <c r="P179" s="1032"/>
      <c r="Q179" s="1032"/>
      <c r="R179" s="1032"/>
      <c r="S179" s="1032"/>
      <c r="T179" s="1032"/>
      <c r="U179" s="1032"/>
      <c r="V179" s="1032"/>
      <c r="W179" s="1032"/>
      <c r="X179" s="1032"/>
      <c r="Y179" s="1032"/>
      <c r="Z179" s="1032"/>
    </row>
    <row r="180" spans="1:26" ht="12.75">
      <c r="A180" s="1293"/>
      <c r="B180" s="1032"/>
      <c r="C180" s="1032"/>
      <c r="D180" s="1032"/>
      <c r="E180" s="1032"/>
      <c r="F180" s="1032"/>
      <c r="G180" s="1032"/>
      <c r="H180" s="1032"/>
      <c r="I180" s="1032"/>
      <c r="J180" s="1032"/>
      <c r="K180" s="1032"/>
      <c r="L180" s="1032"/>
      <c r="M180" s="1032"/>
      <c r="N180" s="1032"/>
      <c r="O180" s="1032"/>
      <c r="P180" s="1032"/>
      <c r="Q180" s="1032"/>
      <c r="R180" s="1032"/>
      <c r="S180" s="1032"/>
      <c r="T180" s="1032"/>
      <c r="U180" s="1032"/>
      <c r="V180" s="1032"/>
      <c r="W180" s="1032"/>
      <c r="X180" s="1032"/>
      <c r="Y180" s="1032"/>
      <c r="Z180" s="1032"/>
    </row>
    <row r="181" spans="1:26" ht="12.75">
      <c r="A181" s="1293"/>
      <c r="B181" s="1032"/>
      <c r="C181" s="1032"/>
      <c r="D181" s="1032"/>
      <c r="E181" s="1032"/>
      <c r="F181" s="1032"/>
      <c r="G181" s="1032"/>
      <c r="H181" s="1032"/>
      <c r="I181" s="1032"/>
      <c r="J181" s="1032"/>
      <c r="K181" s="1032"/>
      <c r="L181" s="1032"/>
      <c r="M181" s="1032"/>
      <c r="N181" s="1032"/>
      <c r="O181" s="1032"/>
      <c r="P181" s="1032"/>
      <c r="Q181" s="1032"/>
      <c r="R181" s="1032"/>
      <c r="S181" s="1032"/>
      <c r="T181" s="1032"/>
      <c r="U181" s="1032"/>
      <c r="V181" s="1032"/>
      <c r="W181" s="1032"/>
      <c r="X181" s="1032"/>
      <c r="Y181" s="1032"/>
      <c r="Z181" s="1032"/>
    </row>
    <row r="182" spans="1:26" ht="12.75">
      <c r="A182" s="1293"/>
      <c r="B182" s="1032"/>
      <c r="C182" s="1032"/>
      <c r="D182" s="1032"/>
      <c r="E182" s="1032"/>
      <c r="F182" s="1032"/>
      <c r="G182" s="1032"/>
      <c r="H182" s="1032"/>
      <c r="I182" s="1032"/>
      <c r="J182" s="1032"/>
      <c r="K182" s="1032"/>
      <c r="L182" s="1032"/>
      <c r="M182" s="1032"/>
      <c r="N182" s="1032"/>
      <c r="O182" s="1032"/>
      <c r="P182" s="1032"/>
      <c r="Q182" s="1032"/>
      <c r="R182" s="1032"/>
      <c r="S182" s="1032"/>
      <c r="T182" s="1032"/>
      <c r="U182" s="1032"/>
      <c r="V182" s="1032"/>
      <c r="W182" s="1032"/>
      <c r="X182" s="1032"/>
      <c r="Y182" s="1032"/>
      <c r="Z182" s="1032"/>
    </row>
    <row r="183" spans="1:26" ht="12.75">
      <c r="A183" s="1293"/>
      <c r="B183" s="1032"/>
      <c r="C183" s="1032"/>
      <c r="D183" s="1032"/>
      <c r="E183" s="1032"/>
      <c r="F183" s="1032"/>
      <c r="G183" s="1032"/>
      <c r="H183" s="1032"/>
      <c r="I183" s="1032"/>
      <c r="J183" s="1032"/>
      <c r="K183" s="1032"/>
      <c r="L183" s="1032"/>
      <c r="M183" s="1032"/>
      <c r="N183" s="1032"/>
      <c r="O183" s="1032"/>
      <c r="P183" s="1032"/>
      <c r="Q183" s="1032"/>
      <c r="R183" s="1032"/>
      <c r="S183" s="1032"/>
      <c r="T183" s="1032"/>
      <c r="U183" s="1032"/>
      <c r="V183" s="1032"/>
      <c r="W183" s="1032"/>
      <c r="X183" s="1032"/>
      <c r="Y183" s="1032"/>
      <c r="Z183" s="1032"/>
    </row>
    <row r="184" spans="1:26" ht="12.75">
      <c r="A184" s="1293"/>
      <c r="B184" s="1032"/>
      <c r="C184" s="1032"/>
      <c r="D184" s="1032"/>
      <c r="E184" s="1032"/>
      <c r="F184" s="1032"/>
      <c r="G184" s="1032"/>
      <c r="H184" s="1032"/>
      <c r="I184" s="1032"/>
      <c r="J184" s="1032"/>
      <c r="K184" s="1032"/>
      <c r="L184" s="1032"/>
      <c r="M184" s="1032"/>
      <c r="N184" s="1032"/>
      <c r="O184" s="1032"/>
      <c r="P184" s="1032"/>
      <c r="Q184" s="1032"/>
      <c r="R184" s="1032"/>
      <c r="S184" s="1032"/>
      <c r="T184" s="1032"/>
      <c r="U184" s="1032"/>
      <c r="V184" s="1032"/>
      <c r="W184" s="1032"/>
      <c r="X184" s="1032"/>
      <c r="Y184" s="1032"/>
      <c r="Z184" s="1032"/>
    </row>
    <row r="185" spans="1:26" ht="12.75">
      <c r="A185" s="1293"/>
      <c r="B185" s="1032"/>
      <c r="C185" s="1032"/>
      <c r="D185" s="1032"/>
      <c r="E185" s="1032"/>
      <c r="F185" s="1032"/>
      <c r="G185" s="1032"/>
      <c r="H185" s="1032"/>
      <c r="I185" s="1032"/>
      <c r="J185" s="1032"/>
      <c r="K185" s="1032"/>
      <c r="L185" s="1032"/>
      <c r="M185" s="1032"/>
      <c r="N185" s="1032"/>
      <c r="O185" s="1032"/>
      <c r="P185" s="1032"/>
      <c r="Q185" s="1032"/>
      <c r="R185" s="1032"/>
      <c r="S185" s="1032"/>
      <c r="T185" s="1032"/>
      <c r="U185" s="1032"/>
      <c r="V185" s="1032"/>
      <c r="W185" s="1032"/>
      <c r="X185" s="1032"/>
      <c r="Y185" s="1032"/>
      <c r="Z185" s="1032"/>
    </row>
    <row r="186" spans="1:26" ht="12.75">
      <c r="A186" s="1293"/>
      <c r="B186" s="1032"/>
      <c r="C186" s="1032"/>
      <c r="D186" s="1032"/>
      <c r="E186" s="1032"/>
      <c r="F186" s="1032"/>
      <c r="G186" s="1032"/>
      <c r="H186" s="1032"/>
      <c r="I186" s="1032"/>
      <c r="J186" s="1032"/>
      <c r="K186" s="1032"/>
      <c r="L186" s="1032"/>
      <c r="M186" s="1032"/>
      <c r="N186" s="1032"/>
      <c r="O186" s="1032"/>
      <c r="P186" s="1032"/>
      <c r="Q186" s="1032"/>
      <c r="R186" s="1032"/>
      <c r="S186" s="1032"/>
      <c r="T186" s="1032"/>
      <c r="U186" s="1032"/>
      <c r="V186" s="1032"/>
      <c r="W186" s="1032"/>
      <c r="X186" s="1032"/>
      <c r="Y186" s="1032"/>
      <c r="Z186" s="1032"/>
    </row>
    <row r="187" spans="1:26" ht="12.75">
      <c r="A187" s="1293"/>
      <c r="B187" s="1032"/>
      <c r="C187" s="1032"/>
      <c r="D187" s="1032"/>
      <c r="E187" s="1032"/>
      <c r="F187" s="1032"/>
      <c r="G187" s="1032"/>
      <c r="H187" s="1032"/>
      <c r="I187" s="1032"/>
      <c r="J187" s="1032"/>
      <c r="K187" s="1032"/>
      <c r="L187" s="1032"/>
      <c r="M187" s="1032"/>
      <c r="N187" s="1032"/>
      <c r="O187" s="1032"/>
      <c r="P187" s="1032"/>
      <c r="Q187" s="1032"/>
      <c r="R187" s="1032"/>
      <c r="S187" s="1032"/>
      <c r="T187" s="1032"/>
      <c r="U187" s="1032"/>
      <c r="V187" s="1032"/>
      <c r="W187" s="1032"/>
      <c r="X187" s="1032"/>
      <c r="Y187" s="1032"/>
      <c r="Z187" s="1032"/>
    </row>
    <row r="188" spans="1:26" ht="12.75">
      <c r="A188" s="1293"/>
      <c r="B188" s="1032"/>
      <c r="C188" s="1032"/>
      <c r="D188" s="1032"/>
      <c r="E188" s="1032"/>
      <c r="F188" s="1032"/>
      <c r="G188" s="1032"/>
      <c r="H188" s="1032"/>
      <c r="I188" s="1032"/>
      <c r="J188" s="1032"/>
      <c r="K188" s="1032"/>
      <c r="L188" s="1032"/>
      <c r="M188" s="1032"/>
      <c r="N188" s="1032"/>
      <c r="O188" s="1032"/>
      <c r="P188" s="1032"/>
      <c r="Q188" s="1032"/>
      <c r="R188" s="1032"/>
      <c r="S188" s="1032"/>
      <c r="T188" s="1032"/>
      <c r="U188" s="1032"/>
      <c r="V188" s="1032"/>
      <c r="W188" s="1032"/>
      <c r="X188" s="1032"/>
      <c r="Y188" s="1032"/>
      <c r="Z188" s="1032"/>
    </row>
    <row r="189" spans="1:26" ht="12.75">
      <c r="A189" s="1293"/>
      <c r="B189" s="1032"/>
      <c r="C189" s="1032"/>
      <c r="D189" s="1032"/>
      <c r="E189" s="1032"/>
      <c r="F189" s="1032"/>
      <c r="G189" s="1032"/>
      <c r="H189" s="1032"/>
      <c r="I189" s="1032"/>
      <c r="J189" s="1032"/>
      <c r="K189" s="1032"/>
      <c r="L189" s="1032"/>
      <c r="M189" s="1032"/>
      <c r="N189" s="1032"/>
      <c r="O189" s="1032"/>
      <c r="P189" s="1032"/>
      <c r="Q189" s="1032"/>
      <c r="R189" s="1032"/>
      <c r="S189" s="1032"/>
      <c r="T189" s="1032"/>
      <c r="U189" s="1032"/>
      <c r="V189" s="1032"/>
      <c r="W189" s="1032"/>
      <c r="X189" s="1032"/>
      <c r="Y189" s="1032"/>
      <c r="Z189" s="1032"/>
    </row>
    <row r="190" spans="1:26" ht="12.75">
      <c r="A190" s="1293"/>
      <c r="B190" s="1032"/>
      <c r="C190" s="1032"/>
      <c r="D190" s="1032"/>
      <c r="E190" s="1032"/>
      <c r="F190" s="1032"/>
      <c r="G190" s="1032"/>
      <c r="H190" s="1032"/>
      <c r="I190" s="1032"/>
      <c r="J190" s="1032"/>
      <c r="K190" s="1032"/>
      <c r="L190" s="1032"/>
      <c r="M190" s="1032"/>
      <c r="N190" s="1032"/>
      <c r="O190" s="1032"/>
      <c r="P190" s="1032"/>
      <c r="Q190" s="1032"/>
      <c r="R190" s="1032"/>
      <c r="S190" s="1032"/>
      <c r="T190" s="1032"/>
      <c r="U190" s="1032"/>
      <c r="V190" s="1032"/>
      <c r="W190" s="1032"/>
      <c r="X190" s="1032"/>
      <c r="Y190" s="1032"/>
      <c r="Z190" s="1032"/>
    </row>
    <row r="191" spans="1:26" ht="12.75">
      <c r="A191" s="1293"/>
      <c r="B191" s="1032"/>
      <c r="C191" s="1032"/>
      <c r="D191" s="1032"/>
      <c r="E191" s="1032"/>
      <c r="F191" s="1032"/>
      <c r="G191" s="1032"/>
      <c r="H191" s="1032"/>
      <c r="I191" s="1032"/>
      <c r="J191" s="1032"/>
      <c r="K191" s="1032"/>
      <c r="L191" s="1032"/>
      <c r="M191" s="1032"/>
      <c r="N191" s="1032"/>
      <c r="O191" s="1032"/>
      <c r="P191" s="1032"/>
      <c r="Q191" s="1032"/>
      <c r="R191" s="1032"/>
      <c r="S191" s="1032"/>
      <c r="T191" s="1032"/>
      <c r="U191" s="1032"/>
      <c r="V191" s="1032"/>
      <c r="W191" s="1032"/>
      <c r="X191" s="1032"/>
      <c r="Y191" s="1032"/>
      <c r="Z191" s="1032"/>
    </row>
    <row r="192" spans="1:26" ht="12.75">
      <c r="A192" s="1293"/>
      <c r="B192" s="1032"/>
      <c r="C192" s="1032"/>
      <c r="D192" s="1032"/>
      <c r="E192" s="1032"/>
      <c r="F192" s="1032"/>
      <c r="G192" s="1032"/>
      <c r="H192" s="1032"/>
      <c r="I192" s="1032"/>
      <c r="J192" s="1032"/>
      <c r="K192" s="1032"/>
      <c r="L192" s="1032"/>
      <c r="M192" s="1032"/>
      <c r="N192" s="1032"/>
      <c r="O192" s="1032"/>
      <c r="P192" s="1032"/>
      <c r="Q192" s="1032"/>
      <c r="R192" s="1032"/>
      <c r="S192" s="1032"/>
      <c r="T192" s="1032"/>
      <c r="U192" s="1032"/>
      <c r="V192" s="1032"/>
      <c r="W192" s="1032"/>
      <c r="X192" s="1032"/>
      <c r="Y192" s="1032"/>
      <c r="Z192" s="1032"/>
    </row>
    <row r="193" spans="1:26" ht="12.75">
      <c r="A193" s="1293"/>
      <c r="B193" s="1032"/>
      <c r="C193" s="1032"/>
      <c r="D193" s="1032"/>
      <c r="E193" s="1032"/>
      <c r="F193" s="1032"/>
      <c r="G193" s="1032"/>
      <c r="H193" s="1032"/>
      <c r="I193" s="1032"/>
      <c r="J193" s="1032"/>
      <c r="K193" s="1032"/>
      <c r="L193" s="1032"/>
      <c r="M193" s="1032"/>
      <c r="N193" s="1032"/>
      <c r="O193" s="1032"/>
      <c r="P193" s="1032"/>
      <c r="Q193" s="1032"/>
      <c r="R193" s="1032"/>
      <c r="S193" s="1032"/>
      <c r="T193" s="1032"/>
      <c r="U193" s="1032"/>
      <c r="V193" s="1032"/>
      <c r="W193" s="1032"/>
      <c r="X193" s="1032"/>
      <c r="Y193" s="1032"/>
      <c r="Z193" s="1032"/>
    </row>
    <row r="194" spans="1:26" ht="12.75">
      <c r="A194" s="1293"/>
      <c r="B194" s="1032"/>
      <c r="C194" s="1032"/>
      <c r="D194" s="1032"/>
      <c r="E194" s="1032"/>
      <c r="F194" s="1032"/>
      <c r="G194" s="1032"/>
      <c r="H194" s="1032"/>
      <c r="I194" s="1032"/>
      <c r="J194" s="1032"/>
      <c r="K194" s="1032"/>
      <c r="L194" s="1032"/>
      <c r="M194" s="1032"/>
      <c r="N194" s="1032"/>
      <c r="O194" s="1032"/>
      <c r="P194" s="1032"/>
      <c r="Q194" s="1032"/>
      <c r="R194" s="1032"/>
      <c r="S194" s="1032"/>
      <c r="T194" s="1032"/>
      <c r="U194" s="1032"/>
      <c r="V194" s="1032"/>
      <c r="W194" s="1032"/>
      <c r="X194" s="1032"/>
      <c r="Y194" s="1032"/>
      <c r="Z194" s="1032"/>
    </row>
    <row r="195" spans="1:26" ht="12.75">
      <c r="A195" s="1293"/>
      <c r="B195" s="1032"/>
      <c r="C195" s="1032"/>
      <c r="D195" s="1032"/>
      <c r="E195" s="1032"/>
      <c r="F195" s="1032"/>
      <c r="G195" s="1032"/>
      <c r="H195" s="1032"/>
      <c r="I195" s="1032"/>
      <c r="J195" s="1032"/>
      <c r="K195" s="1032"/>
      <c r="L195" s="1032"/>
      <c r="M195" s="1032"/>
      <c r="N195" s="1032"/>
      <c r="O195" s="1032"/>
      <c r="P195" s="1032"/>
      <c r="Q195" s="1032"/>
      <c r="R195" s="1032"/>
      <c r="S195" s="1032"/>
      <c r="T195" s="1032"/>
      <c r="U195" s="1032"/>
      <c r="V195" s="1032"/>
      <c r="W195" s="1032"/>
      <c r="X195" s="1032"/>
      <c r="Y195" s="1032"/>
      <c r="Z195" s="1032"/>
    </row>
    <row r="196" spans="1:26" ht="12.75">
      <c r="A196" s="1293"/>
      <c r="B196" s="1032"/>
      <c r="C196" s="1032"/>
      <c r="D196" s="1032"/>
      <c r="E196" s="1032"/>
      <c r="F196" s="1032"/>
      <c r="G196" s="1032"/>
      <c r="H196" s="1032"/>
      <c r="I196" s="1032"/>
      <c r="J196" s="1032"/>
      <c r="K196" s="1032"/>
      <c r="L196" s="1032"/>
      <c r="M196" s="1032"/>
      <c r="N196" s="1032"/>
      <c r="O196" s="1032"/>
      <c r="P196" s="1032"/>
      <c r="Q196" s="1032"/>
      <c r="R196" s="1032"/>
      <c r="S196" s="1032"/>
      <c r="T196" s="1032"/>
      <c r="U196" s="1032"/>
      <c r="V196" s="1032"/>
      <c r="W196" s="1032"/>
      <c r="X196" s="1032"/>
      <c r="Y196" s="1032"/>
      <c r="Z196" s="1032"/>
    </row>
    <row r="197" spans="1:26" ht="12.75">
      <c r="A197" s="1293"/>
      <c r="B197" s="1032"/>
      <c r="C197" s="1032"/>
      <c r="D197" s="1032"/>
      <c r="E197" s="1032"/>
      <c r="F197" s="1032"/>
      <c r="G197" s="1032"/>
      <c r="H197" s="1032"/>
      <c r="I197" s="1032"/>
      <c r="J197" s="1032"/>
      <c r="K197" s="1032"/>
      <c r="L197" s="1032"/>
      <c r="M197" s="1032"/>
      <c r="N197" s="1032"/>
      <c r="O197" s="1032"/>
      <c r="P197" s="1032"/>
      <c r="Q197" s="1032"/>
      <c r="R197" s="1032"/>
      <c r="S197" s="1032"/>
      <c r="T197" s="1032"/>
      <c r="U197" s="1032"/>
      <c r="V197" s="1032"/>
      <c r="W197" s="1032"/>
      <c r="X197" s="1032"/>
      <c r="Y197" s="1032"/>
      <c r="Z197" s="1032"/>
    </row>
    <row r="198" spans="1:26" ht="12.75">
      <c r="A198" s="1293"/>
      <c r="B198" s="1032"/>
      <c r="C198" s="1032"/>
      <c r="D198" s="1032"/>
      <c r="E198" s="1032"/>
      <c r="F198" s="1032"/>
      <c r="G198" s="1032"/>
      <c r="H198" s="1032"/>
      <c r="I198" s="1032"/>
      <c r="J198" s="1032"/>
      <c r="K198" s="1032"/>
      <c r="L198" s="1032"/>
      <c r="M198" s="1032"/>
      <c r="N198" s="1032"/>
      <c r="O198" s="1032"/>
      <c r="P198" s="1032"/>
      <c r="Q198" s="1032"/>
      <c r="R198" s="1032"/>
      <c r="S198" s="1032"/>
      <c r="T198" s="1032"/>
      <c r="U198" s="1032"/>
      <c r="V198" s="1032"/>
      <c r="W198" s="1032"/>
      <c r="X198" s="1032"/>
      <c r="Y198" s="1032"/>
      <c r="Z198" s="1032"/>
    </row>
    <row r="199" spans="1:26" ht="12.75">
      <c r="A199" s="1293"/>
      <c r="B199" s="1032"/>
      <c r="C199" s="1032"/>
      <c r="D199" s="1032"/>
      <c r="E199" s="1032"/>
      <c r="F199" s="1032"/>
      <c r="G199" s="1032"/>
      <c r="H199" s="1032"/>
      <c r="I199" s="1032"/>
      <c r="J199" s="1032"/>
      <c r="K199" s="1032"/>
      <c r="L199" s="1032"/>
      <c r="M199" s="1032"/>
      <c r="N199" s="1032"/>
      <c r="O199" s="1032"/>
      <c r="P199" s="1032"/>
      <c r="Q199" s="1032"/>
      <c r="R199" s="1032"/>
      <c r="S199" s="1032"/>
      <c r="T199" s="1032"/>
      <c r="U199" s="1032"/>
      <c r="V199" s="1032"/>
      <c r="W199" s="1032"/>
      <c r="X199" s="1032"/>
      <c r="Y199" s="1032"/>
      <c r="Z199" s="1032"/>
    </row>
    <row r="200" spans="1:26" ht="12.75">
      <c r="A200" s="1293"/>
      <c r="B200" s="1032"/>
      <c r="C200" s="1032"/>
      <c r="D200" s="1032"/>
      <c r="E200" s="1032"/>
      <c r="F200" s="1032"/>
      <c r="G200" s="1032"/>
      <c r="H200" s="1032"/>
      <c r="I200" s="1032"/>
      <c r="J200" s="1032"/>
      <c r="K200" s="1032"/>
      <c r="L200" s="1032"/>
      <c r="M200" s="1032"/>
      <c r="N200" s="1032"/>
      <c r="O200" s="1032"/>
      <c r="P200" s="1032"/>
      <c r="Q200" s="1032"/>
      <c r="R200" s="1032"/>
      <c r="S200" s="1032"/>
      <c r="T200" s="1032"/>
      <c r="U200" s="1032"/>
      <c r="V200" s="1032"/>
      <c r="W200" s="1032"/>
      <c r="X200" s="1032"/>
      <c r="Y200" s="1032"/>
      <c r="Z200" s="1032"/>
    </row>
    <row r="201" spans="1:26" ht="12.75">
      <c r="A201" s="1293"/>
      <c r="B201" s="1032"/>
      <c r="C201" s="1032"/>
      <c r="D201" s="1032"/>
      <c r="E201" s="1032"/>
      <c r="F201" s="1032"/>
      <c r="G201" s="1032"/>
      <c r="H201" s="1032"/>
      <c r="I201" s="1032"/>
      <c r="J201" s="1032"/>
      <c r="K201" s="1032"/>
      <c r="L201" s="1032"/>
      <c r="M201" s="1032"/>
      <c r="N201" s="1032"/>
      <c r="O201" s="1032"/>
      <c r="P201" s="1032"/>
      <c r="Q201" s="1032"/>
      <c r="R201" s="1032"/>
      <c r="S201" s="1032"/>
      <c r="T201" s="1032"/>
      <c r="U201" s="1032"/>
      <c r="V201" s="1032"/>
      <c r="W201" s="1032"/>
      <c r="X201" s="1032"/>
      <c r="Y201" s="1032"/>
      <c r="Z201" s="1032"/>
    </row>
    <row r="202" spans="1:26" ht="12.75">
      <c r="A202" s="1293"/>
      <c r="B202" s="1032"/>
      <c r="C202" s="1032"/>
      <c r="D202" s="1032"/>
      <c r="E202" s="1032"/>
      <c r="F202" s="1032"/>
      <c r="G202" s="1032"/>
      <c r="H202" s="1032"/>
      <c r="I202" s="1032"/>
      <c r="J202" s="1032"/>
      <c r="K202" s="1032"/>
      <c r="L202" s="1032"/>
      <c r="M202" s="1032"/>
      <c r="N202" s="1032"/>
      <c r="O202" s="1032"/>
      <c r="P202" s="1032"/>
      <c r="Q202" s="1032"/>
      <c r="R202" s="1032"/>
      <c r="S202" s="1032"/>
      <c r="T202" s="1032"/>
      <c r="U202" s="1032"/>
      <c r="V202" s="1032"/>
      <c r="W202" s="1032"/>
      <c r="X202" s="1032"/>
      <c r="Y202" s="1032"/>
      <c r="Z202" s="1032"/>
    </row>
    <row r="203" spans="1:26" ht="12.75">
      <c r="A203" s="1293"/>
      <c r="B203" s="1032"/>
      <c r="C203" s="1032"/>
      <c r="D203" s="1032"/>
      <c r="E203" s="1032"/>
      <c r="F203" s="1032"/>
      <c r="G203" s="1032"/>
      <c r="H203" s="1032"/>
      <c r="I203" s="1032"/>
      <c r="J203" s="1032"/>
      <c r="K203" s="1032"/>
      <c r="L203" s="1032"/>
      <c r="M203" s="1032"/>
      <c r="N203" s="1032"/>
      <c r="O203" s="1032"/>
      <c r="P203" s="1032"/>
      <c r="Q203" s="1032"/>
      <c r="R203" s="1032"/>
      <c r="S203" s="1032"/>
      <c r="T203" s="1032"/>
      <c r="U203" s="1032"/>
      <c r="V203" s="1032"/>
      <c r="W203" s="1032"/>
      <c r="X203" s="1032"/>
      <c r="Y203" s="1032"/>
      <c r="Z203" s="1032"/>
    </row>
    <row r="204" spans="1:26" ht="12.75">
      <c r="A204" s="1293"/>
      <c r="B204" s="1032"/>
      <c r="C204" s="1032"/>
      <c r="D204" s="1032"/>
      <c r="E204" s="1032"/>
      <c r="F204" s="1032"/>
      <c r="G204" s="1032"/>
      <c r="H204" s="1032"/>
      <c r="I204" s="1032"/>
      <c r="J204" s="1032"/>
      <c r="K204" s="1032"/>
      <c r="L204" s="1032"/>
      <c r="M204" s="1032"/>
      <c r="N204" s="1032"/>
      <c r="O204" s="1032"/>
      <c r="P204" s="1032"/>
      <c r="Q204" s="1032"/>
      <c r="R204" s="1032"/>
      <c r="S204" s="1032"/>
      <c r="T204" s="1032"/>
      <c r="U204" s="1032"/>
      <c r="V204" s="1032"/>
      <c r="W204" s="1032"/>
      <c r="X204" s="1032"/>
      <c r="Y204" s="1032"/>
      <c r="Z204" s="1032"/>
    </row>
    <row r="205" spans="1:26" ht="12.75">
      <c r="A205" s="1293"/>
      <c r="B205" s="1032"/>
      <c r="C205" s="1032"/>
      <c r="D205" s="1032"/>
      <c r="E205" s="1032"/>
      <c r="F205" s="1032"/>
      <c r="G205" s="1032"/>
      <c r="H205" s="1032"/>
      <c r="I205" s="1032"/>
      <c r="J205" s="1032"/>
      <c r="K205" s="1032"/>
      <c r="L205" s="1032"/>
      <c r="M205" s="1032"/>
      <c r="N205" s="1032"/>
      <c r="O205" s="1032"/>
      <c r="P205" s="1032"/>
      <c r="Q205" s="1032"/>
      <c r="R205" s="1032"/>
      <c r="S205" s="1032"/>
      <c r="T205" s="1032"/>
      <c r="U205" s="1032"/>
      <c r="V205" s="1032"/>
      <c r="W205" s="1032"/>
      <c r="X205" s="1032"/>
      <c r="Y205" s="1032"/>
      <c r="Z205" s="1032"/>
    </row>
    <row r="206" spans="1:26" ht="12.75">
      <c r="A206" s="1293"/>
      <c r="B206" s="1032"/>
      <c r="C206" s="1032"/>
      <c r="D206" s="1032"/>
      <c r="E206" s="1032"/>
      <c r="F206" s="1032"/>
      <c r="G206" s="1032"/>
      <c r="H206" s="1032"/>
      <c r="I206" s="1032"/>
      <c r="J206" s="1032"/>
      <c r="K206" s="1032"/>
      <c r="L206" s="1032"/>
      <c r="M206" s="1032"/>
      <c r="N206" s="1032"/>
      <c r="O206" s="1032"/>
      <c r="P206" s="1032"/>
      <c r="Q206" s="1032"/>
      <c r="R206" s="1032"/>
      <c r="S206" s="1032"/>
      <c r="T206" s="1032"/>
      <c r="U206" s="1032"/>
      <c r="V206" s="1032"/>
      <c r="W206" s="1032"/>
      <c r="X206" s="1032"/>
      <c r="Y206" s="1032"/>
      <c r="Z206" s="1032"/>
    </row>
    <row r="207" spans="1:26" ht="12.75">
      <c r="A207" s="1293"/>
      <c r="B207" s="1032"/>
      <c r="C207" s="1032"/>
      <c r="D207" s="1032"/>
      <c r="E207" s="1032"/>
      <c r="F207" s="1032"/>
      <c r="G207" s="1032"/>
      <c r="H207" s="1032"/>
      <c r="I207" s="1032"/>
      <c r="J207" s="1032"/>
      <c r="K207" s="1032"/>
      <c r="L207" s="1032"/>
      <c r="M207" s="1032"/>
      <c r="N207" s="1032"/>
      <c r="O207" s="1032"/>
      <c r="P207" s="1032"/>
      <c r="Q207" s="1032"/>
      <c r="R207" s="1032"/>
      <c r="S207" s="1032"/>
      <c r="T207" s="1032"/>
      <c r="U207" s="1032"/>
      <c r="V207" s="1032"/>
      <c r="W207" s="1032"/>
      <c r="X207" s="1032"/>
      <c r="Y207" s="1032"/>
      <c r="Z207" s="1032"/>
    </row>
    <row r="208" spans="1:26" ht="12.75">
      <c r="A208" s="1293"/>
      <c r="B208" s="1032"/>
      <c r="C208" s="1032"/>
      <c r="D208" s="1032"/>
      <c r="E208" s="1032"/>
      <c r="F208" s="1032"/>
      <c r="G208" s="1032"/>
      <c r="H208" s="1032"/>
      <c r="I208" s="1032"/>
      <c r="J208" s="1032"/>
      <c r="K208" s="1032"/>
      <c r="L208" s="1032"/>
      <c r="M208" s="1032"/>
      <c r="N208" s="1032"/>
      <c r="O208" s="1032"/>
      <c r="P208" s="1032"/>
      <c r="Q208" s="1032"/>
      <c r="R208" s="1032"/>
      <c r="S208" s="1032"/>
      <c r="T208" s="1032"/>
      <c r="U208" s="1032"/>
      <c r="V208" s="1032"/>
      <c r="W208" s="1032"/>
      <c r="X208" s="1032"/>
      <c r="Y208" s="1032"/>
      <c r="Z208" s="1032"/>
    </row>
    <row r="209" spans="1:26" ht="12.75">
      <c r="A209" s="1293"/>
      <c r="B209" s="1032"/>
      <c r="C209" s="1032"/>
      <c r="D209" s="1032"/>
      <c r="E209" s="1032"/>
      <c r="F209" s="1032"/>
      <c r="G209" s="1032"/>
      <c r="H209" s="1032"/>
      <c r="I209" s="1032"/>
      <c r="J209" s="1032"/>
      <c r="K209" s="1032"/>
      <c r="L209" s="1032"/>
      <c r="M209" s="1032"/>
      <c r="N209" s="1032"/>
      <c r="O209" s="1032"/>
      <c r="P209" s="1032"/>
      <c r="Q209" s="1032"/>
      <c r="R209" s="1032"/>
      <c r="S209" s="1032"/>
      <c r="T209" s="1032"/>
      <c r="U209" s="1032"/>
      <c r="V209" s="1032"/>
      <c r="W209" s="1032"/>
      <c r="X209" s="1032"/>
      <c r="Y209" s="1032"/>
      <c r="Z209" s="1032"/>
    </row>
    <row r="210" spans="1:26" ht="12.75">
      <c r="A210" s="1293"/>
      <c r="B210" s="1032"/>
      <c r="C210" s="1032"/>
      <c r="D210" s="1032"/>
      <c r="E210" s="1032"/>
      <c r="F210" s="1032"/>
      <c r="G210" s="1032"/>
      <c r="H210" s="1032"/>
      <c r="I210" s="1032"/>
      <c r="J210" s="1032"/>
      <c r="K210" s="1032"/>
      <c r="L210" s="1032"/>
      <c r="M210" s="1032"/>
      <c r="N210" s="1032"/>
      <c r="O210" s="1032"/>
      <c r="P210" s="1032"/>
      <c r="Q210" s="1032"/>
      <c r="R210" s="1032"/>
      <c r="S210" s="1032"/>
      <c r="T210" s="1032"/>
      <c r="U210" s="1032"/>
      <c r="V210" s="1032"/>
      <c r="W210" s="1032"/>
      <c r="X210" s="1032"/>
      <c r="Y210" s="1032"/>
      <c r="Z210" s="1032"/>
    </row>
    <row r="211" spans="1:26" ht="12.75">
      <c r="A211" s="1293"/>
      <c r="B211" s="1032"/>
      <c r="C211" s="1032"/>
      <c r="D211" s="1032"/>
      <c r="E211" s="1032"/>
      <c r="F211" s="1032"/>
      <c r="G211" s="1032"/>
      <c r="H211" s="1032"/>
      <c r="I211" s="1032"/>
      <c r="J211" s="1032"/>
      <c r="K211" s="1032"/>
      <c r="L211" s="1032"/>
      <c r="M211" s="1032"/>
      <c r="N211" s="1032"/>
      <c r="O211" s="1032"/>
      <c r="P211" s="1032"/>
      <c r="Q211" s="1032"/>
      <c r="R211" s="1032"/>
      <c r="S211" s="1032"/>
      <c r="T211" s="1032"/>
      <c r="U211" s="1032"/>
      <c r="V211" s="1032"/>
      <c r="W211" s="1032"/>
      <c r="X211" s="1032"/>
      <c r="Y211" s="1032"/>
      <c r="Z211" s="1032"/>
    </row>
    <row r="212" spans="1:26" ht="12.75">
      <c r="A212" s="1293"/>
      <c r="B212" s="1032"/>
      <c r="C212" s="1032"/>
      <c r="D212" s="1032"/>
      <c r="E212" s="1032"/>
      <c r="F212" s="1032"/>
      <c r="G212" s="1032"/>
      <c r="H212" s="1032"/>
      <c r="I212" s="1032"/>
      <c r="J212" s="1032"/>
      <c r="K212" s="1032"/>
      <c r="L212" s="1032"/>
      <c r="M212" s="1032"/>
      <c r="N212" s="1032"/>
      <c r="O212" s="1032"/>
      <c r="P212" s="1032"/>
      <c r="Q212" s="1032"/>
      <c r="R212" s="1032"/>
      <c r="S212" s="1032"/>
      <c r="T212" s="1032"/>
      <c r="U212" s="1032"/>
      <c r="V212" s="1032"/>
      <c r="W212" s="1032"/>
      <c r="X212" s="1032"/>
      <c r="Y212" s="1032"/>
      <c r="Z212" s="1032"/>
    </row>
    <row r="213" spans="1:26" ht="12.75">
      <c r="A213" s="1293"/>
      <c r="B213" s="1032"/>
      <c r="C213" s="1032"/>
      <c r="D213" s="1032"/>
      <c r="E213" s="1032"/>
      <c r="F213" s="1032"/>
      <c r="G213" s="1032"/>
      <c r="H213" s="1032"/>
      <c r="I213" s="1032"/>
      <c r="J213" s="1032"/>
      <c r="K213" s="1032"/>
      <c r="L213" s="1032"/>
      <c r="M213" s="1032"/>
      <c r="N213" s="1032"/>
      <c r="O213" s="1032"/>
      <c r="P213" s="1032"/>
      <c r="Q213" s="1032"/>
      <c r="R213" s="1032"/>
      <c r="S213" s="1032"/>
      <c r="T213" s="1032"/>
      <c r="U213" s="1032"/>
      <c r="V213" s="1032"/>
      <c r="W213" s="1032"/>
      <c r="X213" s="1032"/>
      <c r="Y213" s="1032"/>
      <c r="Z213" s="1032"/>
    </row>
    <row r="214" spans="1:26" ht="12.75">
      <c r="A214" s="1293"/>
      <c r="B214" s="1032"/>
      <c r="C214" s="1032"/>
      <c r="D214" s="1032"/>
      <c r="E214" s="1032"/>
      <c r="F214" s="1032"/>
      <c r="G214" s="1032"/>
      <c r="H214" s="1032"/>
      <c r="I214" s="1032"/>
      <c r="J214" s="1032"/>
      <c r="K214" s="1032"/>
      <c r="L214" s="1032"/>
      <c r="M214" s="1032"/>
      <c r="N214" s="1032"/>
      <c r="O214" s="1032"/>
      <c r="P214" s="1032"/>
      <c r="Q214" s="1032"/>
      <c r="R214" s="1032"/>
      <c r="S214" s="1032"/>
      <c r="T214" s="1032"/>
      <c r="U214" s="1032"/>
      <c r="V214" s="1032"/>
      <c r="W214" s="1032"/>
      <c r="X214" s="1032"/>
      <c r="Y214" s="1032"/>
      <c r="Z214" s="1032"/>
    </row>
    <row r="215" spans="1:26" ht="12.75">
      <c r="A215" s="1293"/>
      <c r="B215" s="1032"/>
      <c r="C215" s="1032"/>
      <c r="D215" s="1032"/>
      <c r="E215" s="1032"/>
      <c r="F215" s="1032"/>
      <c r="G215" s="1032"/>
      <c r="H215" s="1032"/>
      <c r="I215" s="1032"/>
      <c r="J215" s="1032"/>
      <c r="K215" s="1032"/>
      <c r="L215" s="1032"/>
      <c r="M215" s="1032"/>
      <c r="N215" s="1032"/>
      <c r="O215" s="1032"/>
      <c r="P215" s="1032"/>
      <c r="Q215" s="1032"/>
      <c r="R215" s="1032"/>
      <c r="S215" s="1032"/>
      <c r="T215" s="1032"/>
      <c r="U215" s="1032"/>
      <c r="V215" s="1032"/>
      <c r="W215" s="1032"/>
      <c r="X215" s="1032"/>
      <c r="Y215" s="1032"/>
      <c r="Z215" s="1032"/>
    </row>
    <row r="216" spans="1:26" ht="12.75">
      <c r="A216" s="1293"/>
      <c r="B216" s="1032"/>
      <c r="C216" s="1032"/>
      <c r="D216" s="1032"/>
      <c r="E216" s="1032"/>
      <c r="F216" s="1032"/>
      <c r="G216" s="1032"/>
      <c r="H216" s="1032"/>
      <c r="I216" s="1032"/>
      <c r="J216" s="1032"/>
      <c r="K216" s="1032"/>
      <c r="L216" s="1032"/>
      <c r="M216" s="1032"/>
      <c r="N216" s="1032"/>
      <c r="O216" s="1032"/>
      <c r="P216" s="1032"/>
      <c r="Q216" s="1032"/>
      <c r="R216" s="1032"/>
      <c r="S216" s="1032"/>
      <c r="T216" s="1032"/>
      <c r="U216" s="1032"/>
      <c r="V216" s="1032"/>
      <c r="W216" s="1032"/>
      <c r="X216" s="1032"/>
      <c r="Y216" s="1032"/>
      <c r="Z216" s="1032"/>
    </row>
    <row r="217" spans="1:26" ht="12.75">
      <c r="A217" s="1293"/>
      <c r="B217" s="1032"/>
      <c r="C217" s="1032"/>
      <c r="D217" s="1032"/>
      <c r="E217" s="1032"/>
      <c r="F217" s="1032"/>
      <c r="G217" s="1032"/>
      <c r="H217" s="1032"/>
      <c r="I217" s="1032"/>
      <c r="J217" s="1032"/>
      <c r="K217" s="1032"/>
      <c r="L217" s="1032"/>
      <c r="M217" s="1032"/>
      <c r="N217" s="1032"/>
      <c r="O217" s="1032"/>
      <c r="P217" s="1032"/>
      <c r="Q217" s="1032"/>
      <c r="R217" s="1032"/>
      <c r="S217" s="1032"/>
      <c r="T217" s="1032"/>
      <c r="U217" s="1032"/>
      <c r="V217" s="1032"/>
      <c r="W217" s="1032"/>
      <c r="X217" s="1032"/>
      <c r="Y217" s="1032"/>
      <c r="Z217" s="1032"/>
    </row>
    <row r="218" spans="1:26" ht="12.75">
      <c r="A218" s="1293"/>
      <c r="B218" s="1032"/>
      <c r="C218" s="1032"/>
      <c r="D218" s="1032"/>
      <c r="E218" s="1032"/>
      <c r="F218" s="1032"/>
      <c r="G218" s="1032"/>
      <c r="H218" s="1032"/>
      <c r="I218" s="1032"/>
      <c r="J218" s="1032"/>
      <c r="K218" s="1032"/>
      <c r="L218" s="1032"/>
      <c r="M218" s="1032"/>
      <c r="N218" s="1032"/>
      <c r="O218" s="1032"/>
      <c r="P218" s="1032"/>
      <c r="Q218" s="1032"/>
      <c r="R218" s="1032"/>
      <c r="S218" s="1032"/>
      <c r="T218" s="1032"/>
      <c r="U218" s="1032"/>
      <c r="V218" s="1032"/>
      <c r="W218" s="1032"/>
      <c r="X218" s="1032"/>
      <c r="Y218" s="1032"/>
      <c r="Z218" s="1032"/>
    </row>
    <row r="219" spans="1:26" ht="12.75">
      <c r="A219" s="1293"/>
      <c r="B219" s="1032"/>
      <c r="C219" s="1032"/>
      <c r="D219" s="1032"/>
      <c r="E219" s="1032"/>
      <c r="F219" s="1032"/>
      <c r="G219" s="1032"/>
      <c r="H219" s="1032"/>
      <c r="I219" s="1032"/>
      <c r="J219" s="1032"/>
      <c r="K219" s="1032"/>
      <c r="L219" s="1032"/>
      <c r="M219" s="1032"/>
      <c r="N219" s="1032"/>
      <c r="O219" s="1032"/>
      <c r="P219" s="1032"/>
      <c r="Q219" s="1032"/>
      <c r="R219" s="1032"/>
      <c r="S219" s="1032"/>
      <c r="T219" s="1032"/>
      <c r="U219" s="1032"/>
      <c r="V219" s="1032"/>
      <c r="W219" s="1032"/>
      <c r="X219" s="1032"/>
      <c r="Y219" s="1032"/>
      <c r="Z219" s="1032"/>
    </row>
    <row r="220" spans="1:26" ht="12.75">
      <c r="A220" s="1293"/>
      <c r="B220" s="1032"/>
      <c r="C220" s="1032"/>
      <c r="D220" s="1032"/>
      <c r="E220" s="1032"/>
      <c r="F220" s="1032"/>
      <c r="G220" s="1032"/>
      <c r="H220" s="1032"/>
      <c r="I220" s="1032"/>
      <c r="J220" s="1032"/>
      <c r="K220" s="1032"/>
      <c r="L220" s="1032"/>
      <c r="M220" s="1032"/>
      <c r="N220" s="1032"/>
      <c r="O220" s="1032"/>
      <c r="P220" s="1032"/>
      <c r="Q220" s="1032"/>
      <c r="R220" s="1032"/>
      <c r="S220" s="1032"/>
      <c r="T220" s="1032"/>
      <c r="U220" s="1032"/>
      <c r="V220" s="1032"/>
      <c r="W220" s="1032"/>
      <c r="X220" s="1032"/>
      <c r="Y220" s="1032"/>
      <c r="Z220" s="1032"/>
    </row>
    <row r="221" spans="1:26" ht="12.75">
      <c r="A221" s="1293"/>
      <c r="B221" s="1032"/>
      <c r="C221" s="1032"/>
      <c r="D221" s="1032"/>
      <c r="E221" s="1032"/>
      <c r="F221" s="1032"/>
      <c r="G221" s="1032"/>
      <c r="H221" s="1032"/>
      <c r="I221" s="1032"/>
      <c r="J221" s="1032"/>
      <c r="K221" s="1032"/>
      <c r="L221" s="1032"/>
      <c r="M221" s="1032"/>
      <c r="N221" s="1032"/>
      <c r="O221" s="1032"/>
      <c r="P221" s="1032"/>
      <c r="Q221" s="1032"/>
      <c r="R221" s="1032"/>
      <c r="S221" s="1032"/>
      <c r="T221" s="1032"/>
      <c r="U221" s="1032"/>
      <c r="V221" s="1032"/>
      <c r="W221" s="1032"/>
      <c r="X221" s="1032"/>
      <c r="Y221" s="1032"/>
      <c r="Z221" s="1032"/>
    </row>
    <row r="222" spans="1:26" ht="12.75">
      <c r="A222" s="1293"/>
      <c r="B222" s="1032"/>
      <c r="C222" s="1032"/>
      <c r="D222" s="1032"/>
      <c r="E222" s="1032"/>
      <c r="F222" s="1032"/>
      <c r="G222" s="1032"/>
      <c r="H222" s="1032"/>
      <c r="I222" s="1032"/>
      <c r="J222" s="1032"/>
      <c r="K222" s="1032"/>
      <c r="L222" s="1032"/>
      <c r="M222" s="1032"/>
      <c r="N222" s="1032"/>
      <c r="O222" s="1032"/>
      <c r="P222" s="1032"/>
      <c r="Q222" s="1032"/>
      <c r="R222" s="1032"/>
      <c r="S222" s="1032"/>
      <c r="T222" s="1032"/>
      <c r="U222" s="1032"/>
      <c r="V222" s="1032"/>
      <c r="W222" s="1032"/>
      <c r="X222" s="1032"/>
      <c r="Y222" s="1032"/>
      <c r="Z222" s="1032"/>
    </row>
    <row r="223" spans="1:26" ht="12.75">
      <c r="A223" s="1293"/>
      <c r="B223" s="1032"/>
      <c r="C223" s="1032"/>
      <c r="D223" s="1032"/>
      <c r="E223" s="1032"/>
      <c r="F223" s="1032"/>
      <c r="G223" s="1032"/>
      <c r="H223" s="1032"/>
      <c r="I223" s="1032"/>
      <c r="J223" s="1032"/>
      <c r="K223" s="1032"/>
      <c r="L223" s="1032"/>
      <c r="M223" s="1032"/>
      <c r="N223" s="1032"/>
      <c r="O223" s="1032"/>
      <c r="P223" s="1032"/>
      <c r="Q223" s="1032"/>
      <c r="R223" s="1032"/>
      <c r="S223" s="1032"/>
      <c r="T223" s="1032"/>
      <c r="U223" s="1032"/>
      <c r="V223" s="1032"/>
      <c r="W223" s="1032"/>
      <c r="X223" s="1032"/>
      <c r="Y223" s="1032"/>
      <c r="Z223" s="1032"/>
    </row>
    <row r="224" spans="1:26" ht="12.75">
      <c r="A224" s="1293"/>
      <c r="B224" s="1032"/>
      <c r="C224" s="1032"/>
      <c r="D224" s="1032"/>
      <c r="E224" s="1032"/>
      <c r="F224" s="1032"/>
      <c r="G224" s="1032"/>
      <c r="H224" s="1032"/>
      <c r="I224" s="1032"/>
      <c r="J224" s="1032"/>
      <c r="K224" s="1032"/>
      <c r="L224" s="1032"/>
      <c r="M224" s="1032"/>
      <c r="N224" s="1032"/>
      <c r="O224" s="1032"/>
      <c r="P224" s="1032"/>
      <c r="Q224" s="1032"/>
      <c r="R224" s="1032"/>
      <c r="S224" s="1032"/>
      <c r="T224" s="1032"/>
      <c r="U224" s="1032"/>
      <c r="V224" s="1032"/>
      <c r="W224" s="1032"/>
      <c r="X224" s="1032"/>
      <c r="Y224" s="1032"/>
      <c r="Z224" s="1032"/>
    </row>
    <row r="225" spans="1:26" ht="12.75">
      <c r="A225" s="1293"/>
      <c r="B225" s="1032"/>
      <c r="C225" s="1032"/>
      <c r="D225" s="1032"/>
      <c r="E225" s="1032"/>
      <c r="F225" s="1032"/>
      <c r="G225" s="1032"/>
      <c r="H225" s="1032"/>
      <c r="I225" s="1032"/>
      <c r="J225" s="1032"/>
      <c r="K225" s="1032"/>
      <c r="L225" s="1032"/>
      <c r="M225" s="1032"/>
      <c r="N225" s="1032"/>
      <c r="O225" s="1032"/>
      <c r="P225" s="1032"/>
      <c r="Q225" s="1032"/>
      <c r="R225" s="1032"/>
      <c r="S225" s="1032"/>
      <c r="T225" s="1032"/>
      <c r="U225" s="1032"/>
      <c r="V225" s="1032"/>
      <c r="W225" s="1032"/>
      <c r="X225" s="1032"/>
      <c r="Y225" s="1032"/>
      <c r="Z225" s="1032"/>
    </row>
    <row r="226" spans="1:26" ht="12.75">
      <c r="A226" s="1293"/>
      <c r="B226" s="1032"/>
      <c r="C226" s="1032"/>
      <c r="D226" s="1032"/>
      <c r="E226" s="1032"/>
      <c r="F226" s="1032"/>
      <c r="G226" s="1032"/>
      <c r="H226" s="1032"/>
      <c r="I226" s="1032"/>
      <c r="J226" s="1032"/>
      <c r="K226" s="1032"/>
      <c r="L226" s="1032"/>
      <c r="M226" s="1032"/>
      <c r="N226" s="1032"/>
      <c r="O226" s="1032"/>
      <c r="P226" s="1032"/>
      <c r="Q226" s="1032"/>
      <c r="R226" s="1032"/>
      <c r="S226" s="1032"/>
      <c r="T226" s="1032"/>
      <c r="U226" s="1032"/>
      <c r="V226" s="1032"/>
      <c r="W226" s="1032"/>
      <c r="X226" s="1032"/>
      <c r="Y226" s="1032"/>
      <c r="Z226" s="1032"/>
    </row>
    <row r="227" spans="1:26" ht="12.75">
      <c r="A227" s="1293"/>
      <c r="B227" s="1032"/>
      <c r="C227" s="1032"/>
      <c r="D227" s="1032"/>
      <c r="E227" s="1032"/>
      <c r="F227" s="1032"/>
      <c r="G227" s="1032"/>
      <c r="H227" s="1032"/>
      <c r="I227" s="1032"/>
      <c r="J227" s="1032"/>
      <c r="K227" s="1032"/>
      <c r="L227" s="1032"/>
      <c r="M227" s="1032"/>
      <c r="N227" s="1032"/>
      <c r="O227" s="1032"/>
      <c r="P227" s="1032"/>
      <c r="Q227" s="1032"/>
      <c r="R227" s="1032"/>
      <c r="S227" s="1032"/>
      <c r="T227" s="1032"/>
      <c r="U227" s="1032"/>
      <c r="V227" s="1032"/>
      <c r="W227" s="1032"/>
      <c r="X227" s="1032"/>
      <c r="Y227" s="1032"/>
      <c r="Z227" s="1032"/>
    </row>
    <row r="228" spans="1:26" ht="12.75">
      <c r="A228" s="1293"/>
      <c r="B228" s="1032"/>
      <c r="C228" s="1032"/>
      <c r="D228" s="1032"/>
      <c r="E228" s="1032"/>
      <c r="F228" s="1032"/>
      <c r="G228" s="1032"/>
      <c r="H228" s="1032"/>
      <c r="I228" s="1032"/>
      <c r="J228" s="1032"/>
      <c r="K228" s="1032"/>
      <c r="L228" s="1032"/>
      <c r="M228" s="1032"/>
      <c r="N228" s="1032"/>
      <c r="O228" s="1032"/>
      <c r="P228" s="1032"/>
      <c r="Q228" s="1032"/>
      <c r="R228" s="1032"/>
      <c r="S228" s="1032"/>
      <c r="T228" s="1032"/>
      <c r="U228" s="1032"/>
      <c r="V228" s="1032"/>
      <c r="W228" s="1032"/>
      <c r="X228" s="1032"/>
      <c r="Y228" s="1032"/>
      <c r="Z228" s="1032"/>
    </row>
    <row r="229" spans="1:26" ht="12.75">
      <c r="A229" s="1293"/>
      <c r="B229" s="1032"/>
      <c r="C229" s="1032"/>
      <c r="D229" s="1032"/>
      <c r="E229" s="1032"/>
      <c r="F229" s="1032"/>
      <c r="G229" s="1032"/>
      <c r="H229" s="1032"/>
      <c r="I229" s="1032"/>
      <c r="J229" s="1032"/>
      <c r="K229" s="1032"/>
      <c r="L229" s="1032"/>
      <c r="M229" s="1032"/>
      <c r="N229" s="1032"/>
      <c r="O229" s="1032"/>
      <c r="P229" s="1032"/>
      <c r="Q229" s="1032"/>
      <c r="R229" s="1032"/>
      <c r="S229" s="1032"/>
      <c r="T229" s="1032"/>
      <c r="U229" s="1032"/>
      <c r="V229" s="1032"/>
      <c r="W229" s="1032"/>
      <c r="X229" s="1032"/>
      <c r="Y229" s="1032"/>
      <c r="Z229" s="1032"/>
    </row>
    <row r="230" spans="1:26" ht="12.75">
      <c r="A230" s="1293"/>
      <c r="B230" s="1032"/>
      <c r="C230" s="1032"/>
      <c r="D230" s="1032"/>
      <c r="E230" s="1032"/>
      <c r="F230" s="1032"/>
      <c r="G230" s="1032"/>
      <c r="H230" s="1032"/>
      <c r="I230" s="1032"/>
      <c r="J230" s="1032"/>
      <c r="K230" s="1032"/>
      <c r="L230" s="1032"/>
      <c r="M230" s="1032"/>
      <c r="N230" s="1032"/>
      <c r="O230" s="1032"/>
      <c r="P230" s="1032"/>
      <c r="Q230" s="1032"/>
      <c r="R230" s="1032"/>
      <c r="S230" s="1032"/>
      <c r="T230" s="1032"/>
      <c r="U230" s="1032"/>
      <c r="V230" s="1032"/>
      <c r="W230" s="1032"/>
      <c r="X230" s="1032"/>
      <c r="Y230" s="1032"/>
      <c r="Z230" s="1032"/>
    </row>
    <row r="231" spans="1:26" ht="12.75">
      <c r="A231" s="1293"/>
      <c r="B231" s="1032"/>
      <c r="C231" s="1032"/>
      <c r="D231" s="1032"/>
      <c r="E231" s="1032"/>
      <c r="F231" s="1032"/>
      <c r="G231" s="1032"/>
      <c r="H231" s="1032"/>
      <c r="I231" s="1032"/>
      <c r="J231" s="1032"/>
      <c r="K231" s="1032"/>
      <c r="L231" s="1032"/>
      <c r="M231" s="1032"/>
      <c r="N231" s="1032"/>
      <c r="O231" s="1032"/>
      <c r="P231" s="1032"/>
      <c r="Q231" s="1032"/>
      <c r="R231" s="1032"/>
      <c r="S231" s="1032"/>
      <c r="T231" s="1032"/>
      <c r="U231" s="1032"/>
      <c r="V231" s="1032"/>
      <c r="W231" s="1032"/>
      <c r="X231" s="1032"/>
      <c r="Y231" s="1032"/>
      <c r="Z231" s="1032"/>
    </row>
    <row r="232" spans="1:26" ht="12.75">
      <c r="A232" s="1293"/>
      <c r="B232" s="1032"/>
      <c r="C232" s="1032"/>
      <c r="D232" s="1032"/>
      <c r="E232" s="1032"/>
      <c r="F232" s="1032"/>
      <c r="G232" s="1032"/>
      <c r="H232" s="1032"/>
      <c r="I232" s="1032"/>
      <c r="J232" s="1032"/>
      <c r="K232" s="1032"/>
      <c r="L232" s="1032"/>
      <c r="M232" s="1032"/>
      <c r="N232" s="1032"/>
      <c r="O232" s="1032"/>
      <c r="P232" s="1032"/>
      <c r="Q232" s="1032"/>
      <c r="R232" s="1032"/>
      <c r="S232" s="1032"/>
      <c r="T232" s="1032"/>
      <c r="U232" s="1032"/>
      <c r="V232" s="1032"/>
      <c r="W232" s="1032"/>
      <c r="X232" s="1032"/>
      <c r="Y232" s="1032"/>
      <c r="Z232" s="1032"/>
    </row>
    <row r="233" spans="1:26" ht="12.75">
      <c r="A233" s="1293"/>
      <c r="B233" s="1032"/>
      <c r="C233" s="1032"/>
      <c r="D233" s="1032"/>
      <c r="E233" s="1032"/>
      <c r="F233" s="1032"/>
      <c r="G233" s="1032"/>
      <c r="H233" s="1032"/>
      <c r="I233" s="1032"/>
      <c r="J233" s="1032"/>
      <c r="K233" s="1032"/>
      <c r="L233" s="1032"/>
      <c r="M233" s="1032"/>
      <c r="N233" s="1032"/>
      <c r="O233" s="1032"/>
      <c r="P233" s="1032"/>
      <c r="Q233" s="1032"/>
      <c r="R233" s="1032"/>
      <c r="S233" s="1032"/>
      <c r="T233" s="1032"/>
      <c r="U233" s="1032"/>
      <c r="V233" s="1032"/>
      <c r="W233" s="1032"/>
      <c r="X233" s="1032"/>
      <c r="Y233" s="1032"/>
      <c r="Z233" s="1032"/>
    </row>
    <row r="234" spans="1:26" ht="12.75">
      <c r="A234" s="1293"/>
      <c r="B234" s="1032"/>
      <c r="C234" s="1032"/>
      <c r="D234" s="1032"/>
      <c r="E234" s="1032"/>
      <c r="F234" s="1032"/>
      <c r="G234" s="1032"/>
      <c r="H234" s="1032"/>
      <c r="I234" s="1032"/>
      <c r="J234" s="1032"/>
      <c r="K234" s="1032"/>
      <c r="L234" s="1032"/>
      <c r="M234" s="1032"/>
      <c r="N234" s="1032"/>
      <c r="O234" s="1032"/>
      <c r="P234" s="1032"/>
      <c r="Q234" s="1032"/>
      <c r="R234" s="1032"/>
      <c r="S234" s="1032"/>
      <c r="T234" s="1032"/>
      <c r="U234" s="1032"/>
      <c r="V234" s="1032"/>
      <c r="W234" s="1032"/>
      <c r="X234" s="1032"/>
      <c r="Y234" s="1032"/>
      <c r="Z234" s="1032"/>
    </row>
    <row r="235" spans="1:26" ht="12.75">
      <c r="A235" s="1293"/>
      <c r="B235" s="1032"/>
      <c r="C235" s="1032"/>
      <c r="D235" s="1032"/>
      <c r="E235" s="1032"/>
      <c r="F235" s="1032"/>
      <c r="G235" s="1032"/>
      <c r="H235" s="1032"/>
      <c r="I235" s="1032"/>
      <c r="J235" s="1032"/>
      <c r="K235" s="1032"/>
      <c r="L235" s="1032"/>
      <c r="M235" s="1032"/>
      <c r="N235" s="1032"/>
      <c r="O235" s="1032"/>
      <c r="P235" s="1032"/>
      <c r="Q235" s="1032"/>
      <c r="R235" s="1032"/>
      <c r="S235" s="1032"/>
      <c r="T235" s="1032"/>
      <c r="U235" s="1032"/>
      <c r="V235" s="1032"/>
      <c r="W235" s="1032"/>
      <c r="X235" s="1032"/>
      <c r="Y235" s="1032"/>
      <c r="Z235" s="1032"/>
    </row>
    <row r="236" spans="1:26" ht="12.75">
      <c r="A236" s="1293"/>
      <c r="B236" s="1032"/>
      <c r="C236" s="1032"/>
      <c r="D236" s="1032"/>
      <c r="E236" s="1032"/>
      <c r="F236" s="1032"/>
      <c r="G236" s="1032"/>
      <c r="H236" s="1032"/>
      <c r="I236" s="1032"/>
      <c r="J236" s="1032"/>
      <c r="K236" s="1032"/>
      <c r="L236" s="1032"/>
      <c r="M236" s="1032"/>
      <c r="N236" s="1032"/>
      <c r="O236" s="1032"/>
      <c r="P236" s="1032"/>
      <c r="Q236" s="1032"/>
      <c r="R236" s="1032"/>
      <c r="S236" s="1032"/>
      <c r="T236" s="1032"/>
      <c r="U236" s="1032"/>
      <c r="V236" s="1032"/>
      <c r="W236" s="1032"/>
      <c r="X236" s="1032"/>
      <c r="Y236" s="1032"/>
      <c r="Z236" s="1032"/>
    </row>
    <row r="237" spans="1:26" ht="12.75">
      <c r="A237" s="1293"/>
      <c r="B237" s="1032"/>
      <c r="C237" s="1032"/>
      <c r="D237" s="1032"/>
      <c r="E237" s="1032"/>
      <c r="F237" s="1032"/>
      <c r="G237" s="1032"/>
      <c r="H237" s="1032"/>
      <c r="I237" s="1032"/>
      <c r="J237" s="1032"/>
      <c r="K237" s="1032"/>
      <c r="L237" s="1032"/>
      <c r="M237" s="1032"/>
      <c r="N237" s="1032"/>
      <c r="O237" s="1032"/>
      <c r="P237" s="1032"/>
      <c r="Q237" s="1032"/>
      <c r="R237" s="1032"/>
      <c r="S237" s="1032"/>
      <c r="T237" s="1032"/>
      <c r="U237" s="1032"/>
      <c r="V237" s="1032"/>
      <c r="W237" s="1032"/>
      <c r="X237" s="1032"/>
      <c r="Y237" s="1032"/>
      <c r="Z237" s="1032"/>
    </row>
    <row r="238" spans="1:26" ht="12.75">
      <c r="A238" s="1293"/>
      <c r="B238" s="1032"/>
      <c r="C238" s="1032"/>
      <c r="D238" s="1032"/>
      <c r="E238" s="1032"/>
      <c r="F238" s="1032"/>
      <c r="G238" s="1032"/>
      <c r="H238" s="1032"/>
      <c r="I238" s="1032"/>
      <c r="J238" s="1032"/>
      <c r="K238" s="1032"/>
      <c r="L238" s="1032"/>
      <c r="M238" s="1032"/>
      <c r="N238" s="1032"/>
      <c r="O238" s="1032"/>
      <c r="P238" s="1032"/>
      <c r="Q238" s="1032"/>
      <c r="R238" s="1032"/>
      <c r="S238" s="1032"/>
      <c r="T238" s="1032"/>
      <c r="U238" s="1032"/>
      <c r="V238" s="1032"/>
      <c r="W238" s="1032"/>
      <c r="X238" s="1032"/>
      <c r="Y238" s="1032"/>
      <c r="Z238" s="1032"/>
    </row>
    <row r="239" spans="1:26" ht="12.75">
      <c r="A239" s="1293"/>
      <c r="B239" s="1032"/>
      <c r="C239" s="1032"/>
      <c r="D239" s="1032"/>
      <c r="E239" s="1032"/>
      <c r="F239" s="1032"/>
      <c r="G239" s="1032"/>
      <c r="H239" s="1032"/>
      <c r="I239" s="1032"/>
      <c r="J239" s="1032"/>
      <c r="K239" s="1032"/>
      <c r="L239" s="1032"/>
      <c r="M239" s="1032"/>
      <c r="N239" s="1032"/>
      <c r="O239" s="1032"/>
      <c r="P239" s="1032"/>
      <c r="Q239" s="1032"/>
      <c r="R239" s="1032"/>
      <c r="S239" s="1032"/>
      <c r="T239" s="1032"/>
      <c r="U239" s="1032"/>
      <c r="V239" s="1032"/>
      <c r="W239" s="1032"/>
      <c r="X239" s="1032"/>
      <c r="Y239" s="1032"/>
      <c r="Z239" s="1032"/>
    </row>
    <row r="240" spans="1:26" ht="12.75">
      <c r="A240" s="1293"/>
      <c r="B240" s="1032"/>
      <c r="C240" s="1032"/>
      <c r="D240" s="1032"/>
      <c r="E240" s="1032"/>
      <c r="F240" s="1032"/>
      <c r="G240" s="1032"/>
      <c r="H240" s="1032"/>
      <c r="I240" s="1032"/>
      <c r="J240" s="1032"/>
      <c r="K240" s="1032"/>
      <c r="L240" s="1032"/>
      <c r="M240" s="1032"/>
      <c r="N240" s="1032"/>
      <c r="O240" s="1032"/>
      <c r="P240" s="1032"/>
      <c r="Q240" s="1032"/>
      <c r="R240" s="1032"/>
      <c r="S240" s="1032"/>
      <c r="T240" s="1032"/>
      <c r="U240" s="1032"/>
      <c r="V240" s="1032"/>
      <c r="W240" s="1032"/>
      <c r="X240" s="1032"/>
      <c r="Y240" s="1032"/>
      <c r="Z240" s="1032"/>
    </row>
    <row r="241" spans="1:26" ht="12.75">
      <c r="A241" s="1293"/>
      <c r="B241" s="1032"/>
      <c r="C241" s="1032"/>
      <c r="D241" s="1032"/>
      <c r="E241" s="1032"/>
      <c r="F241" s="1032"/>
      <c r="G241" s="1032"/>
      <c r="H241" s="1032"/>
      <c r="I241" s="1032"/>
      <c r="J241" s="1032"/>
      <c r="K241" s="1032"/>
      <c r="L241" s="1032"/>
      <c r="M241" s="1032"/>
      <c r="N241" s="1032"/>
      <c r="O241" s="1032"/>
      <c r="P241" s="1032"/>
      <c r="Q241" s="1032"/>
      <c r="R241" s="1032"/>
      <c r="S241" s="1032"/>
      <c r="T241" s="1032"/>
      <c r="U241" s="1032"/>
      <c r="V241" s="1032"/>
      <c r="W241" s="1032"/>
      <c r="X241" s="1032"/>
      <c r="Y241" s="1032"/>
      <c r="Z241" s="1032"/>
    </row>
    <row r="242" spans="1:26" ht="12.75">
      <c r="A242" s="1293"/>
      <c r="B242" s="1032"/>
      <c r="C242" s="1032"/>
      <c r="D242" s="1032"/>
      <c r="E242" s="1032"/>
      <c r="F242" s="1032"/>
      <c r="G242" s="1032"/>
      <c r="H242" s="1032"/>
      <c r="I242" s="1032"/>
      <c r="J242" s="1032"/>
      <c r="K242" s="1032"/>
      <c r="L242" s="1032"/>
      <c r="M242" s="1032"/>
      <c r="N242" s="1032"/>
      <c r="O242" s="1032"/>
      <c r="P242" s="1032"/>
      <c r="Q242" s="1032"/>
      <c r="R242" s="1032"/>
      <c r="S242" s="1032"/>
      <c r="T242" s="1032"/>
      <c r="U242" s="1032"/>
      <c r="V242" s="1032"/>
      <c r="W242" s="1032"/>
      <c r="X242" s="1032"/>
      <c r="Y242" s="1032"/>
      <c r="Z242" s="1032"/>
    </row>
    <row r="243" spans="1:26" ht="12.75">
      <c r="A243" s="1293"/>
      <c r="B243" s="1032"/>
      <c r="C243" s="1032"/>
      <c r="D243" s="1032"/>
      <c r="E243" s="1032"/>
      <c r="F243" s="1032"/>
      <c r="G243" s="1032"/>
      <c r="H243" s="1032"/>
      <c r="I243" s="1032"/>
      <c r="J243" s="1032"/>
      <c r="K243" s="1032"/>
      <c r="L243" s="1032"/>
      <c r="M243" s="1032"/>
      <c r="N243" s="1032"/>
      <c r="O243" s="1032"/>
      <c r="P243" s="1032"/>
      <c r="Q243" s="1032"/>
      <c r="R243" s="1032"/>
      <c r="S243" s="1032"/>
      <c r="T243" s="1032"/>
      <c r="U243" s="1032"/>
      <c r="V243" s="1032"/>
      <c r="W243" s="1032"/>
      <c r="X243" s="1032"/>
      <c r="Y243" s="1032"/>
      <c r="Z243" s="1032"/>
    </row>
    <row r="244" spans="1:26" ht="12.75">
      <c r="A244" s="1293"/>
      <c r="B244" s="1032"/>
      <c r="C244" s="1032"/>
      <c r="D244" s="1032"/>
      <c r="E244" s="1032"/>
      <c r="F244" s="1032"/>
      <c r="G244" s="1032"/>
      <c r="H244" s="1032"/>
      <c r="I244" s="1032"/>
      <c r="J244" s="1032"/>
      <c r="K244" s="1032"/>
      <c r="L244" s="1032"/>
      <c r="M244" s="1032"/>
      <c r="N244" s="1032"/>
      <c r="O244" s="1032"/>
      <c r="P244" s="1032"/>
      <c r="Q244" s="1032"/>
      <c r="R244" s="1032"/>
      <c r="S244" s="1032"/>
      <c r="T244" s="1032"/>
      <c r="U244" s="1032"/>
      <c r="V244" s="1032"/>
      <c r="W244" s="1032"/>
      <c r="X244" s="1032"/>
      <c r="Y244" s="1032"/>
      <c r="Z244" s="1032"/>
    </row>
    <row r="245" spans="1:26" ht="12.75">
      <c r="A245" s="1293"/>
      <c r="B245" s="1032"/>
      <c r="C245" s="1032"/>
      <c r="D245" s="1032"/>
      <c r="E245" s="1032"/>
      <c r="F245" s="1032"/>
      <c r="G245" s="1032"/>
      <c r="H245" s="1032"/>
      <c r="I245" s="1032"/>
      <c r="J245" s="1032"/>
      <c r="K245" s="1032"/>
      <c r="L245" s="1032"/>
      <c r="M245" s="1032"/>
      <c r="N245" s="1032"/>
      <c r="O245" s="1032"/>
      <c r="P245" s="1032"/>
      <c r="Q245" s="1032"/>
      <c r="R245" s="1032"/>
      <c r="S245" s="1032"/>
      <c r="T245" s="1032"/>
      <c r="U245" s="1032"/>
      <c r="V245" s="1032"/>
      <c r="W245" s="1032"/>
      <c r="X245" s="1032"/>
      <c r="Y245" s="1032"/>
      <c r="Z245" s="1032"/>
    </row>
    <row r="246" spans="1:26" ht="12.75">
      <c r="A246" s="1293"/>
      <c r="B246" s="1032"/>
      <c r="C246" s="1032"/>
      <c r="D246" s="1032"/>
      <c r="E246" s="1032"/>
      <c r="F246" s="1032"/>
      <c r="G246" s="1032"/>
      <c r="H246" s="1032"/>
      <c r="I246" s="1032"/>
      <c r="J246" s="1032"/>
      <c r="K246" s="1032"/>
      <c r="L246" s="1032"/>
      <c r="M246" s="1032"/>
      <c r="N246" s="1032"/>
      <c r="O246" s="1032"/>
      <c r="P246" s="1032"/>
      <c r="Q246" s="1032"/>
      <c r="R246" s="1032"/>
      <c r="S246" s="1032"/>
      <c r="T246" s="1032"/>
      <c r="U246" s="1032"/>
      <c r="V246" s="1032"/>
      <c r="W246" s="1032"/>
      <c r="X246" s="1032"/>
      <c r="Y246" s="1032"/>
      <c r="Z246" s="1032"/>
    </row>
    <row r="247" spans="1:26" ht="12.75">
      <c r="A247" s="1293"/>
      <c r="B247" s="1032"/>
      <c r="C247" s="1032"/>
      <c r="D247" s="1032"/>
      <c r="E247" s="1032"/>
      <c r="F247" s="1032"/>
      <c r="G247" s="1032"/>
      <c r="H247" s="1032"/>
      <c r="I247" s="1032"/>
      <c r="J247" s="1032"/>
      <c r="K247" s="1032"/>
      <c r="L247" s="1032"/>
      <c r="M247" s="1032"/>
      <c r="N247" s="1032"/>
      <c r="O247" s="1032"/>
      <c r="P247" s="1032"/>
      <c r="Q247" s="1032"/>
      <c r="R247" s="1032"/>
      <c r="S247" s="1032"/>
      <c r="T247" s="1032"/>
      <c r="U247" s="1032"/>
      <c r="V247" s="1032"/>
      <c r="W247" s="1032"/>
      <c r="X247" s="1032"/>
      <c r="Y247" s="1032"/>
      <c r="Z247" s="1032"/>
    </row>
    <row r="248" spans="1:26" ht="12.75">
      <c r="A248" s="1293"/>
      <c r="B248" s="1032"/>
      <c r="C248" s="1032"/>
      <c r="D248" s="1032"/>
      <c r="E248" s="1032"/>
      <c r="F248" s="1032"/>
      <c r="G248" s="1032"/>
      <c r="H248" s="1032"/>
      <c r="I248" s="1032"/>
      <c r="J248" s="1032"/>
      <c r="K248" s="1032"/>
      <c r="L248" s="1032"/>
      <c r="M248" s="1032"/>
      <c r="N248" s="1032"/>
      <c r="O248" s="1032"/>
      <c r="P248" s="1032"/>
      <c r="Q248" s="1032"/>
      <c r="R248" s="1032"/>
      <c r="S248" s="1032"/>
      <c r="T248" s="1032"/>
      <c r="U248" s="1032"/>
      <c r="V248" s="1032"/>
      <c r="W248" s="1032"/>
      <c r="X248" s="1032"/>
      <c r="Y248" s="1032"/>
      <c r="Z248" s="1032"/>
    </row>
    <row r="249" spans="1:26" ht="12.75">
      <c r="A249" s="1293"/>
      <c r="B249" s="1032"/>
      <c r="C249" s="1032"/>
      <c r="D249" s="1032"/>
      <c r="E249" s="1032"/>
      <c r="F249" s="1032"/>
      <c r="G249" s="1032"/>
      <c r="H249" s="1032"/>
      <c r="I249" s="1032"/>
      <c r="J249" s="1032"/>
      <c r="K249" s="1032"/>
      <c r="L249" s="1032"/>
      <c r="M249" s="1032"/>
      <c r="N249" s="1032"/>
      <c r="O249" s="1032"/>
      <c r="P249" s="1032"/>
      <c r="Q249" s="1032"/>
      <c r="R249" s="1032"/>
      <c r="S249" s="1032"/>
      <c r="T249" s="1032"/>
      <c r="U249" s="1032"/>
      <c r="V249" s="1032"/>
      <c r="W249" s="1032"/>
      <c r="X249" s="1032"/>
      <c r="Y249" s="1032"/>
      <c r="Z249" s="1032"/>
    </row>
    <row r="250" spans="1:26" ht="12.75">
      <c r="A250" s="1293"/>
      <c r="B250" s="1032"/>
      <c r="C250" s="1032"/>
      <c r="D250" s="1032"/>
      <c r="E250" s="1032"/>
      <c r="F250" s="1032"/>
      <c r="G250" s="1032"/>
      <c r="H250" s="1032"/>
      <c r="I250" s="1032"/>
      <c r="J250" s="1032"/>
      <c r="K250" s="1032"/>
      <c r="L250" s="1032"/>
      <c r="M250" s="1032"/>
      <c r="N250" s="1032"/>
      <c r="O250" s="1032"/>
      <c r="P250" s="1032"/>
      <c r="Q250" s="1032"/>
      <c r="R250" s="1032"/>
      <c r="S250" s="1032"/>
      <c r="T250" s="1032"/>
      <c r="U250" s="1032"/>
      <c r="V250" s="1032"/>
      <c r="W250" s="1032"/>
      <c r="X250" s="1032"/>
      <c r="Y250" s="1032"/>
      <c r="Z250" s="1032"/>
    </row>
    <row r="251" spans="1:26" ht="12.75">
      <c r="A251" s="1293"/>
      <c r="B251" s="1032"/>
      <c r="C251" s="1032"/>
      <c r="D251" s="1032"/>
      <c r="E251" s="1032"/>
      <c r="F251" s="1032"/>
      <c r="G251" s="1032"/>
      <c r="H251" s="1032"/>
      <c r="I251" s="1032"/>
      <c r="J251" s="1032"/>
      <c r="K251" s="1032"/>
      <c r="L251" s="1032"/>
      <c r="M251" s="1032"/>
      <c r="N251" s="1032"/>
      <c r="O251" s="1032"/>
      <c r="P251" s="1032"/>
      <c r="Q251" s="1032"/>
      <c r="R251" s="1032"/>
      <c r="S251" s="1032"/>
      <c r="T251" s="1032"/>
      <c r="U251" s="1032"/>
      <c r="V251" s="1032"/>
      <c r="W251" s="1032"/>
      <c r="X251" s="1032"/>
      <c r="Y251" s="1032"/>
      <c r="Z251" s="1032"/>
    </row>
    <row r="252" spans="1:26" ht="12.75">
      <c r="A252" s="1293"/>
      <c r="B252" s="1032"/>
      <c r="C252" s="1032"/>
      <c r="D252" s="1032"/>
      <c r="E252" s="1032"/>
      <c r="F252" s="1032"/>
      <c r="G252" s="1032"/>
      <c r="H252" s="1032"/>
      <c r="I252" s="1032"/>
      <c r="J252" s="1032"/>
      <c r="K252" s="1032"/>
      <c r="L252" s="1032"/>
      <c r="M252" s="1032"/>
      <c r="N252" s="1032"/>
      <c r="O252" s="1032"/>
      <c r="P252" s="1032"/>
      <c r="Q252" s="1032"/>
      <c r="R252" s="1032"/>
      <c r="S252" s="1032"/>
      <c r="T252" s="1032"/>
      <c r="U252" s="1032"/>
      <c r="V252" s="1032"/>
      <c r="W252" s="1032"/>
      <c r="X252" s="1032"/>
      <c r="Y252" s="1032"/>
      <c r="Z252" s="1032"/>
    </row>
    <row r="253" spans="1:26" ht="12.75">
      <c r="A253" s="1293"/>
      <c r="B253" s="1032"/>
      <c r="C253" s="1032"/>
      <c r="D253" s="1032"/>
      <c r="E253" s="1032"/>
      <c r="F253" s="1032"/>
      <c r="G253" s="1032"/>
      <c r="H253" s="1032"/>
      <c r="I253" s="1032"/>
      <c r="J253" s="1032"/>
      <c r="K253" s="1032"/>
      <c r="L253" s="1032"/>
      <c r="M253" s="1032"/>
      <c r="N253" s="1032"/>
      <c r="O253" s="1032"/>
      <c r="P253" s="1032"/>
      <c r="Q253" s="1032"/>
      <c r="R253" s="1032"/>
      <c r="S253" s="1032"/>
      <c r="T253" s="1032"/>
      <c r="U253" s="1032"/>
      <c r="V253" s="1032"/>
      <c r="W253" s="1032"/>
      <c r="X253" s="1032"/>
      <c r="Y253" s="1032"/>
      <c r="Z253" s="1032"/>
    </row>
    <row r="254" spans="1:26" ht="12.75">
      <c r="A254" s="1293"/>
      <c r="B254" s="1032"/>
      <c r="C254" s="1032"/>
      <c r="D254" s="1032"/>
      <c r="E254" s="1032"/>
      <c r="F254" s="1032"/>
      <c r="G254" s="1032"/>
      <c r="H254" s="1032"/>
      <c r="I254" s="1032"/>
      <c r="J254" s="1032"/>
      <c r="K254" s="1032"/>
      <c r="L254" s="1032"/>
      <c r="M254" s="1032"/>
      <c r="N254" s="1032"/>
      <c r="O254" s="1032"/>
      <c r="P254" s="1032"/>
      <c r="Q254" s="1032"/>
      <c r="R254" s="1032"/>
      <c r="S254" s="1032"/>
      <c r="T254" s="1032"/>
      <c r="U254" s="1032"/>
      <c r="V254" s="1032"/>
      <c r="W254" s="1032"/>
      <c r="X254" s="1032"/>
      <c r="Y254" s="1032"/>
      <c r="Z254" s="1032"/>
    </row>
    <row r="255" spans="1:26" ht="12.75">
      <c r="A255" s="1293"/>
      <c r="B255" s="1032"/>
      <c r="C255" s="1032"/>
      <c r="D255" s="1032"/>
      <c r="E255" s="1032"/>
      <c r="F255" s="1032"/>
      <c r="G255" s="1032"/>
      <c r="H255" s="1032"/>
      <c r="I255" s="1032"/>
      <c r="J255" s="1032"/>
      <c r="K255" s="1032"/>
      <c r="L255" s="1032"/>
      <c r="M255" s="1032"/>
      <c r="N255" s="1032"/>
      <c r="O255" s="1032"/>
      <c r="P255" s="1032"/>
      <c r="Q255" s="1032"/>
      <c r="R255" s="1032"/>
      <c r="S255" s="1032"/>
      <c r="T255" s="1032"/>
      <c r="U255" s="1032"/>
      <c r="V255" s="1032"/>
      <c r="W255" s="1032"/>
      <c r="X255" s="1032"/>
      <c r="Y255" s="1032"/>
      <c r="Z255" s="1032"/>
    </row>
    <row r="256" spans="1:26" ht="12.75">
      <c r="A256" s="1293"/>
      <c r="B256" s="1032"/>
      <c r="C256" s="1032"/>
      <c r="D256" s="1032"/>
      <c r="E256" s="1032"/>
      <c r="F256" s="1032"/>
      <c r="G256" s="1032"/>
      <c r="H256" s="1032"/>
      <c r="I256" s="1032"/>
      <c r="J256" s="1032"/>
      <c r="K256" s="1032"/>
      <c r="L256" s="1032"/>
      <c r="M256" s="1032"/>
      <c r="N256" s="1032"/>
      <c r="O256" s="1032"/>
      <c r="P256" s="1032"/>
      <c r="Q256" s="1032"/>
      <c r="R256" s="1032"/>
      <c r="S256" s="1032"/>
      <c r="T256" s="1032"/>
      <c r="U256" s="1032"/>
      <c r="V256" s="1032"/>
      <c r="W256" s="1032"/>
      <c r="X256" s="1032"/>
      <c r="Y256" s="1032"/>
      <c r="Z256" s="1032"/>
    </row>
    <row r="257" spans="1:26" ht="12.75">
      <c r="A257" s="1293"/>
      <c r="B257" s="1032"/>
      <c r="C257" s="1032"/>
      <c r="D257" s="1032"/>
      <c r="E257" s="1032"/>
      <c r="F257" s="1032"/>
      <c r="G257" s="1032"/>
      <c r="H257" s="1032"/>
      <c r="I257" s="1032"/>
      <c r="J257" s="1032"/>
      <c r="K257" s="1032"/>
      <c r="L257" s="1032"/>
      <c r="M257" s="1032"/>
      <c r="N257" s="1032"/>
      <c r="O257" s="1032"/>
      <c r="P257" s="1032"/>
      <c r="Q257" s="1032"/>
      <c r="R257" s="1032"/>
      <c r="S257" s="1032"/>
      <c r="T257" s="1032"/>
      <c r="U257" s="1032"/>
      <c r="V257" s="1032"/>
      <c r="W257" s="1032"/>
      <c r="X257" s="1032"/>
      <c r="Y257" s="1032"/>
      <c r="Z257" s="1032"/>
    </row>
    <row r="258" spans="1:26" ht="12.75">
      <c r="A258" s="1293"/>
      <c r="B258" s="1032"/>
      <c r="C258" s="1032"/>
      <c r="D258" s="1032"/>
      <c r="E258" s="1032"/>
      <c r="F258" s="1032"/>
      <c r="G258" s="1032"/>
      <c r="H258" s="1032"/>
      <c r="I258" s="1032"/>
      <c r="J258" s="1032"/>
      <c r="K258" s="1032"/>
      <c r="L258" s="1032"/>
      <c r="M258" s="1032"/>
      <c r="N258" s="1032"/>
      <c r="O258" s="1032"/>
      <c r="P258" s="1032"/>
      <c r="Q258" s="1032"/>
      <c r="R258" s="1032"/>
      <c r="S258" s="1032"/>
      <c r="T258" s="1032"/>
      <c r="U258" s="1032"/>
      <c r="V258" s="1032"/>
      <c r="W258" s="1032"/>
      <c r="X258" s="1032"/>
      <c r="Y258" s="1032"/>
      <c r="Z258" s="1032"/>
    </row>
    <row r="259" spans="1:26" ht="12.75">
      <c r="A259" s="1293"/>
      <c r="B259" s="1032"/>
      <c r="C259" s="1032"/>
      <c r="D259" s="1032"/>
      <c r="E259" s="1032"/>
      <c r="F259" s="1032"/>
      <c r="G259" s="1032"/>
      <c r="H259" s="1032"/>
      <c r="I259" s="1032"/>
      <c r="J259" s="1032"/>
      <c r="K259" s="1032"/>
      <c r="L259" s="1032"/>
      <c r="M259" s="1032"/>
      <c r="N259" s="1032"/>
      <c r="O259" s="1032"/>
      <c r="P259" s="1032"/>
      <c r="Q259" s="1032"/>
      <c r="R259" s="1032"/>
      <c r="S259" s="1032"/>
      <c r="T259" s="1032"/>
      <c r="U259" s="1032"/>
      <c r="V259" s="1032"/>
      <c r="W259" s="1032"/>
      <c r="X259" s="1032"/>
      <c r="Y259" s="1032"/>
      <c r="Z259" s="1032"/>
    </row>
    <row r="260" spans="1:26" ht="12.75">
      <c r="A260" s="1293"/>
      <c r="B260" s="1032"/>
      <c r="C260" s="1032"/>
      <c r="D260" s="1032"/>
      <c r="E260" s="1032"/>
      <c r="F260" s="1032"/>
      <c r="G260" s="1032"/>
      <c r="H260" s="1032"/>
      <c r="I260" s="1032"/>
      <c r="J260" s="1032"/>
      <c r="K260" s="1032"/>
      <c r="L260" s="1032"/>
      <c r="M260" s="1032"/>
      <c r="N260" s="1032"/>
      <c r="O260" s="1032"/>
      <c r="P260" s="1032"/>
      <c r="Q260" s="1032"/>
      <c r="R260" s="1032"/>
      <c r="S260" s="1032"/>
      <c r="T260" s="1032"/>
      <c r="U260" s="1032"/>
      <c r="V260" s="1032"/>
      <c r="W260" s="1032"/>
      <c r="X260" s="1032"/>
      <c r="Y260" s="1032"/>
      <c r="Z260" s="1032"/>
    </row>
    <row r="261" spans="1:26" ht="12.75">
      <c r="A261" s="1293"/>
      <c r="B261" s="1032"/>
      <c r="C261" s="1032"/>
      <c r="D261" s="1032"/>
      <c r="E261" s="1032"/>
      <c r="F261" s="1032"/>
      <c r="G261" s="1032"/>
      <c r="H261" s="1032"/>
      <c r="I261" s="1032"/>
      <c r="J261" s="1032"/>
      <c r="K261" s="1032"/>
      <c r="L261" s="1032"/>
      <c r="M261" s="1032"/>
      <c r="N261" s="1032"/>
      <c r="O261" s="1032"/>
      <c r="P261" s="1032"/>
      <c r="Q261" s="1032"/>
      <c r="R261" s="1032"/>
      <c r="S261" s="1032"/>
      <c r="T261" s="1032"/>
      <c r="U261" s="1032"/>
      <c r="V261" s="1032"/>
      <c r="W261" s="1032"/>
      <c r="X261" s="1032"/>
      <c r="Y261" s="1032"/>
      <c r="Z261" s="1032"/>
    </row>
    <row r="262" spans="1:26" ht="12.75">
      <c r="A262" s="1293"/>
      <c r="B262" s="1032"/>
      <c r="C262" s="1032"/>
      <c r="D262" s="1032"/>
      <c r="E262" s="1032"/>
      <c r="F262" s="1032"/>
      <c r="G262" s="1032"/>
      <c r="H262" s="1032"/>
      <c r="I262" s="1032"/>
      <c r="J262" s="1032"/>
      <c r="K262" s="1032"/>
      <c r="L262" s="1032"/>
      <c r="M262" s="1032"/>
      <c r="N262" s="1032"/>
      <c r="O262" s="1032"/>
      <c r="P262" s="1032"/>
      <c r="Q262" s="1032"/>
      <c r="R262" s="1032"/>
      <c r="S262" s="1032"/>
      <c r="T262" s="1032"/>
      <c r="U262" s="1032"/>
      <c r="V262" s="1032"/>
      <c r="W262" s="1032"/>
      <c r="X262" s="1032"/>
      <c r="Y262" s="1032"/>
      <c r="Z262" s="1032"/>
    </row>
    <row r="263" spans="1:26" ht="12.75">
      <c r="A263" s="1293"/>
      <c r="B263" s="1032"/>
      <c r="C263" s="1032"/>
      <c r="D263" s="1032"/>
      <c r="E263" s="1032"/>
      <c r="F263" s="1032"/>
      <c r="G263" s="1032"/>
      <c r="H263" s="1032"/>
      <c r="I263" s="1032"/>
      <c r="J263" s="1032"/>
      <c r="K263" s="1032"/>
      <c r="L263" s="1032"/>
      <c r="M263" s="1032"/>
      <c r="N263" s="1032"/>
      <c r="O263" s="1032"/>
      <c r="P263" s="1032"/>
      <c r="Q263" s="1032"/>
      <c r="R263" s="1032"/>
      <c r="S263" s="1032"/>
      <c r="T263" s="1032"/>
      <c r="U263" s="1032"/>
      <c r="V263" s="1032"/>
      <c r="W263" s="1032"/>
      <c r="X263" s="1032"/>
      <c r="Y263" s="1032"/>
      <c r="Z263" s="1032"/>
    </row>
    <row r="264" spans="1:26" ht="12.75">
      <c r="A264" s="1293"/>
      <c r="B264" s="1032"/>
      <c r="C264" s="1032"/>
      <c r="D264" s="1032"/>
      <c r="E264" s="1032"/>
      <c r="F264" s="1032"/>
      <c r="G264" s="1032"/>
      <c r="H264" s="1032"/>
      <c r="I264" s="1032"/>
      <c r="J264" s="1032"/>
      <c r="K264" s="1032"/>
      <c r="L264" s="1032"/>
      <c r="M264" s="1032"/>
      <c r="N264" s="1032"/>
      <c r="O264" s="1032"/>
      <c r="P264" s="1032"/>
      <c r="Q264" s="1032"/>
      <c r="R264" s="1032"/>
      <c r="S264" s="1032"/>
      <c r="T264" s="1032"/>
      <c r="U264" s="1032"/>
      <c r="V264" s="1032"/>
      <c r="W264" s="1032"/>
      <c r="X264" s="1032"/>
      <c r="Y264" s="1032"/>
      <c r="Z264" s="1032"/>
    </row>
    <row r="265" spans="1:26" ht="12.75">
      <c r="A265" s="1293"/>
      <c r="B265" s="1032"/>
      <c r="C265" s="1032"/>
      <c r="D265" s="1032"/>
      <c r="E265" s="1032"/>
      <c r="F265" s="1032"/>
      <c r="G265" s="1032"/>
      <c r="H265" s="1032"/>
      <c r="I265" s="1032"/>
      <c r="J265" s="1032"/>
      <c r="K265" s="1032"/>
      <c r="L265" s="1032"/>
      <c r="M265" s="1032"/>
      <c r="N265" s="1032"/>
      <c r="O265" s="1032"/>
      <c r="P265" s="1032"/>
      <c r="Q265" s="1032"/>
      <c r="R265" s="1032"/>
      <c r="S265" s="1032"/>
      <c r="T265" s="1032"/>
      <c r="U265" s="1032"/>
      <c r="V265" s="1032"/>
      <c r="W265" s="1032"/>
      <c r="X265" s="1032"/>
      <c r="Y265" s="1032"/>
      <c r="Z265" s="1032"/>
    </row>
    <row r="266" spans="1:26" ht="12.75">
      <c r="A266" s="1293"/>
      <c r="B266" s="1032"/>
      <c r="C266" s="1032"/>
      <c r="D266" s="1032"/>
      <c r="E266" s="1032"/>
      <c r="F266" s="1032"/>
      <c r="G266" s="1032"/>
      <c r="H266" s="1032"/>
      <c r="I266" s="1032"/>
      <c r="J266" s="1032"/>
      <c r="K266" s="1032"/>
      <c r="L266" s="1032"/>
      <c r="M266" s="1032"/>
      <c r="N266" s="1032"/>
      <c r="O266" s="1032"/>
      <c r="P266" s="1032"/>
      <c r="Q266" s="1032"/>
      <c r="R266" s="1032"/>
      <c r="S266" s="1032"/>
      <c r="T266" s="1032"/>
      <c r="U266" s="1032"/>
      <c r="V266" s="1032"/>
      <c r="W266" s="1032"/>
      <c r="X266" s="1032"/>
      <c r="Y266" s="1032"/>
      <c r="Z266" s="1032"/>
    </row>
    <row r="267" spans="1:26" ht="12.75">
      <c r="A267" s="1293"/>
      <c r="B267" s="1032"/>
      <c r="C267" s="1032"/>
      <c r="D267" s="1032"/>
      <c r="E267" s="1032"/>
      <c r="F267" s="1032"/>
      <c r="G267" s="1032"/>
      <c r="H267" s="1032"/>
      <c r="I267" s="1032"/>
      <c r="J267" s="1032"/>
      <c r="K267" s="1032"/>
      <c r="L267" s="1032"/>
      <c r="M267" s="1032"/>
      <c r="N267" s="1032"/>
      <c r="O267" s="1032"/>
      <c r="P267" s="1032"/>
      <c r="Q267" s="1032"/>
      <c r="R267" s="1032"/>
      <c r="S267" s="1032"/>
      <c r="T267" s="1032"/>
      <c r="U267" s="1032"/>
      <c r="V267" s="1032"/>
      <c r="W267" s="1032"/>
      <c r="X267" s="1032"/>
      <c r="Y267" s="1032"/>
      <c r="Z267" s="1032"/>
    </row>
    <row r="268" spans="1:26" ht="12.75">
      <c r="A268" s="1293"/>
      <c r="B268" s="1032"/>
      <c r="C268" s="1032"/>
      <c r="D268" s="1032"/>
      <c r="E268" s="1032"/>
      <c r="F268" s="1032"/>
      <c r="G268" s="1032"/>
      <c r="H268" s="1032"/>
      <c r="I268" s="1032"/>
      <c r="J268" s="1032"/>
      <c r="K268" s="1032"/>
      <c r="L268" s="1032"/>
      <c r="M268" s="1032"/>
      <c r="N268" s="1032"/>
      <c r="O268" s="1032"/>
      <c r="P268" s="1032"/>
      <c r="Q268" s="1032"/>
      <c r="R268" s="1032"/>
      <c r="S268" s="1032"/>
      <c r="T268" s="1032"/>
      <c r="U268" s="1032"/>
      <c r="V268" s="1032"/>
      <c r="W268" s="1032"/>
      <c r="X268" s="1032"/>
      <c r="Y268" s="1032"/>
      <c r="Z268" s="1032"/>
    </row>
    <row r="269" spans="1:26" ht="12.75">
      <c r="A269" s="1293"/>
      <c r="B269" s="1032"/>
      <c r="C269" s="1032"/>
      <c r="D269" s="1032"/>
      <c r="E269" s="1032"/>
      <c r="F269" s="1032"/>
      <c r="G269" s="1032"/>
      <c r="H269" s="1032"/>
      <c r="I269" s="1032"/>
      <c r="J269" s="1032"/>
      <c r="K269" s="1032"/>
      <c r="L269" s="1032"/>
      <c r="M269" s="1032"/>
      <c r="N269" s="1032"/>
      <c r="O269" s="1032"/>
      <c r="P269" s="1032"/>
      <c r="Q269" s="1032"/>
      <c r="R269" s="1032"/>
      <c r="S269" s="1032"/>
      <c r="T269" s="1032"/>
      <c r="U269" s="1032"/>
      <c r="V269" s="1032"/>
      <c r="W269" s="1032"/>
      <c r="X269" s="1032"/>
      <c r="Y269" s="1032"/>
      <c r="Z269" s="1032"/>
    </row>
    <row r="270" spans="1:26" ht="12.75">
      <c r="A270" s="1293"/>
      <c r="B270" s="1032"/>
      <c r="C270" s="1032"/>
      <c r="D270" s="1032"/>
      <c r="E270" s="1032"/>
      <c r="F270" s="1032"/>
      <c r="G270" s="1032"/>
      <c r="H270" s="1032"/>
      <c r="I270" s="1032"/>
      <c r="J270" s="1032"/>
      <c r="K270" s="1032"/>
      <c r="L270" s="1032"/>
      <c r="M270" s="1032"/>
      <c r="N270" s="1032"/>
      <c r="O270" s="1032"/>
      <c r="P270" s="1032"/>
      <c r="Q270" s="1032"/>
      <c r="R270" s="1032"/>
      <c r="S270" s="1032"/>
      <c r="T270" s="1032"/>
      <c r="U270" s="1032"/>
      <c r="V270" s="1032"/>
      <c r="W270" s="1032"/>
      <c r="X270" s="1032"/>
      <c r="Y270" s="1032"/>
      <c r="Z270" s="1032"/>
    </row>
    <row r="271" spans="1:26" ht="12.75">
      <c r="A271" s="1293"/>
      <c r="B271" s="1032"/>
      <c r="C271" s="1032"/>
      <c r="D271" s="1032"/>
      <c r="E271" s="1032"/>
      <c r="F271" s="1032"/>
      <c r="G271" s="1032"/>
      <c r="H271" s="1032"/>
      <c r="I271" s="1032"/>
      <c r="J271" s="1032"/>
      <c r="K271" s="1032"/>
      <c r="L271" s="1032"/>
      <c r="M271" s="1032"/>
      <c r="N271" s="1032"/>
      <c r="O271" s="1032"/>
      <c r="P271" s="1032"/>
      <c r="Q271" s="1032"/>
      <c r="R271" s="1032"/>
      <c r="S271" s="1032"/>
      <c r="T271" s="1032"/>
      <c r="U271" s="1032"/>
      <c r="V271" s="1032"/>
      <c r="W271" s="1032"/>
      <c r="X271" s="1032"/>
      <c r="Y271" s="1032"/>
      <c r="Z271" s="1032"/>
    </row>
    <row r="272" spans="1:26" ht="12.75">
      <c r="A272" s="1293"/>
      <c r="B272" s="1032"/>
      <c r="C272" s="1032"/>
      <c r="D272" s="1032"/>
      <c r="E272" s="1032"/>
      <c r="F272" s="1032"/>
      <c r="G272" s="1032"/>
      <c r="H272" s="1032"/>
      <c r="I272" s="1032"/>
      <c r="J272" s="1032"/>
      <c r="K272" s="1032"/>
      <c r="L272" s="1032"/>
      <c r="M272" s="1032"/>
      <c r="N272" s="1032"/>
      <c r="O272" s="1032"/>
      <c r="P272" s="1032"/>
      <c r="Q272" s="1032"/>
      <c r="R272" s="1032"/>
      <c r="S272" s="1032"/>
      <c r="T272" s="1032"/>
      <c r="U272" s="1032"/>
      <c r="V272" s="1032"/>
      <c r="W272" s="1032"/>
      <c r="X272" s="1032"/>
      <c r="Y272" s="1032"/>
      <c r="Z272" s="1032"/>
    </row>
    <row r="273" spans="1:26" ht="12.75">
      <c r="A273" s="1293"/>
      <c r="B273" s="1032"/>
      <c r="C273" s="1032"/>
      <c r="D273" s="1032"/>
      <c r="E273" s="1032"/>
      <c r="F273" s="1032"/>
      <c r="G273" s="1032"/>
      <c r="H273" s="1032"/>
      <c r="I273" s="1032"/>
      <c r="J273" s="1032"/>
      <c r="K273" s="1032"/>
      <c r="L273" s="1032"/>
      <c r="M273" s="1032"/>
      <c r="N273" s="1032"/>
      <c r="O273" s="1032"/>
      <c r="P273" s="1032"/>
      <c r="Q273" s="1032"/>
      <c r="R273" s="1032"/>
      <c r="S273" s="1032"/>
      <c r="T273" s="1032"/>
      <c r="U273" s="1032"/>
      <c r="V273" s="1032"/>
      <c r="W273" s="1032"/>
      <c r="X273" s="1032"/>
      <c r="Y273" s="1032"/>
      <c r="Z273" s="1032"/>
    </row>
    <row r="274" spans="1:26" ht="12.75">
      <c r="A274" s="1293"/>
      <c r="B274" s="1032"/>
      <c r="C274" s="1032"/>
      <c r="D274" s="1032"/>
      <c r="E274" s="1032"/>
      <c r="F274" s="1032"/>
      <c r="G274" s="1032"/>
      <c r="H274" s="1032"/>
      <c r="I274" s="1032"/>
      <c r="J274" s="1032"/>
      <c r="K274" s="1032"/>
      <c r="L274" s="1032"/>
      <c r="M274" s="1032"/>
      <c r="N274" s="1032"/>
      <c r="O274" s="1032"/>
      <c r="P274" s="1032"/>
      <c r="Q274" s="1032"/>
      <c r="R274" s="1032"/>
      <c r="S274" s="1032"/>
      <c r="T274" s="1032"/>
      <c r="U274" s="1032"/>
      <c r="V274" s="1032"/>
      <c r="W274" s="1032"/>
      <c r="X274" s="1032"/>
      <c r="Y274" s="1032"/>
      <c r="Z274" s="1032"/>
    </row>
    <row r="275" spans="1:26" ht="12.75">
      <c r="A275" s="1293"/>
      <c r="B275" s="1032"/>
      <c r="C275" s="1032"/>
      <c r="D275" s="1032"/>
      <c r="E275" s="1032"/>
      <c r="F275" s="1032"/>
      <c r="G275" s="1032"/>
      <c r="H275" s="1032"/>
      <c r="I275" s="1032"/>
      <c r="J275" s="1032"/>
      <c r="K275" s="1032"/>
      <c r="L275" s="1032"/>
      <c r="M275" s="1032"/>
      <c r="N275" s="1032"/>
      <c r="O275" s="1032"/>
      <c r="P275" s="1032"/>
      <c r="Q275" s="1032"/>
      <c r="R275" s="1032"/>
      <c r="S275" s="1032"/>
      <c r="T275" s="1032"/>
      <c r="U275" s="1032"/>
      <c r="V275" s="1032"/>
      <c r="W275" s="1032"/>
      <c r="X275" s="1032"/>
      <c r="Y275" s="1032"/>
      <c r="Z275" s="1032"/>
    </row>
    <row r="276" spans="1:26" ht="12.75">
      <c r="A276" s="1293"/>
      <c r="B276" s="1032"/>
      <c r="C276" s="1032"/>
      <c r="D276" s="1032"/>
      <c r="E276" s="1032"/>
      <c r="F276" s="1032"/>
      <c r="G276" s="1032"/>
      <c r="H276" s="1032"/>
      <c r="I276" s="1032"/>
      <c r="J276" s="1032"/>
      <c r="K276" s="1032"/>
      <c r="L276" s="1032"/>
      <c r="M276" s="1032"/>
      <c r="N276" s="1032"/>
      <c r="O276" s="1032"/>
      <c r="P276" s="1032"/>
      <c r="Q276" s="1032"/>
      <c r="R276" s="1032"/>
      <c r="S276" s="1032"/>
      <c r="T276" s="1032"/>
      <c r="U276" s="1032"/>
      <c r="V276" s="1032"/>
      <c r="W276" s="1032"/>
      <c r="X276" s="1032"/>
      <c r="Y276" s="1032"/>
      <c r="Z276" s="1032"/>
    </row>
    <row r="277" spans="1:26" ht="12.75">
      <c r="A277" s="1293"/>
      <c r="B277" s="1032"/>
      <c r="C277" s="1032"/>
      <c r="D277" s="1032"/>
      <c r="E277" s="1032"/>
      <c r="F277" s="1032"/>
      <c r="G277" s="1032"/>
      <c r="H277" s="1032"/>
      <c r="I277" s="1032"/>
      <c r="J277" s="1032"/>
      <c r="K277" s="1032"/>
      <c r="L277" s="1032"/>
      <c r="M277" s="1032"/>
      <c r="N277" s="1032"/>
      <c r="O277" s="1032"/>
      <c r="P277" s="1032"/>
      <c r="Q277" s="1032"/>
      <c r="R277" s="1032"/>
      <c r="S277" s="1032"/>
      <c r="T277" s="1032"/>
      <c r="U277" s="1032"/>
      <c r="V277" s="1032"/>
      <c r="W277" s="1032"/>
      <c r="X277" s="1032"/>
      <c r="Y277" s="1032"/>
      <c r="Z277" s="1032"/>
    </row>
    <row r="278" spans="1:26" ht="12.75">
      <c r="A278" s="1293"/>
      <c r="B278" s="1032"/>
      <c r="C278" s="1032"/>
      <c r="D278" s="1032"/>
      <c r="E278" s="1032"/>
      <c r="F278" s="1032"/>
      <c r="G278" s="1032"/>
      <c r="H278" s="1032"/>
      <c r="I278" s="1032"/>
      <c r="J278" s="1032"/>
      <c r="K278" s="1032"/>
      <c r="L278" s="1032"/>
      <c r="M278" s="1032"/>
      <c r="N278" s="1032"/>
      <c r="O278" s="1032"/>
      <c r="P278" s="1032"/>
      <c r="Q278" s="1032"/>
      <c r="R278" s="1032"/>
      <c r="S278" s="1032"/>
      <c r="T278" s="1032"/>
      <c r="U278" s="1032"/>
      <c r="V278" s="1032"/>
      <c r="W278" s="1032"/>
      <c r="X278" s="1032"/>
      <c r="Y278" s="1032"/>
      <c r="Z278" s="1032"/>
    </row>
    <row r="279" spans="1:26" ht="12.75">
      <c r="A279" s="1293"/>
      <c r="B279" s="1032"/>
      <c r="C279" s="1032"/>
      <c r="D279" s="1032"/>
      <c r="E279" s="1032"/>
      <c r="F279" s="1032"/>
      <c r="G279" s="1032"/>
      <c r="H279" s="1032"/>
      <c r="I279" s="1032"/>
      <c r="J279" s="1032"/>
      <c r="K279" s="1032"/>
      <c r="L279" s="1032"/>
      <c r="M279" s="1032"/>
      <c r="N279" s="1032"/>
      <c r="O279" s="1032"/>
      <c r="P279" s="1032"/>
      <c r="Q279" s="1032"/>
      <c r="R279" s="1032"/>
      <c r="S279" s="1032"/>
      <c r="T279" s="1032"/>
      <c r="U279" s="1032"/>
      <c r="V279" s="1032"/>
      <c r="W279" s="1032"/>
      <c r="X279" s="1032"/>
      <c r="Y279" s="1032"/>
      <c r="Z279" s="1032"/>
    </row>
    <row r="280" spans="1:26" ht="12.75">
      <c r="A280" s="1293"/>
      <c r="B280" s="1032"/>
      <c r="C280" s="1032"/>
      <c r="D280" s="1032"/>
      <c r="E280" s="1032"/>
      <c r="F280" s="1032"/>
      <c r="G280" s="1032"/>
      <c r="H280" s="1032"/>
      <c r="I280" s="1032"/>
      <c r="J280" s="1032"/>
      <c r="K280" s="1032"/>
      <c r="L280" s="1032"/>
      <c r="M280" s="1032"/>
      <c r="N280" s="1032"/>
      <c r="O280" s="1032"/>
      <c r="P280" s="1032"/>
      <c r="Q280" s="1032"/>
      <c r="R280" s="1032"/>
      <c r="S280" s="1032"/>
      <c r="T280" s="1032"/>
      <c r="U280" s="1032"/>
      <c r="V280" s="1032"/>
      <c r="W280" s="1032"/>
      <c r="X280" s="1032"/>
      <c r="Y280" s="1032"/>
      <c r="Z280" s="1032"/>
    </row>
    <row r="281" spans="1:26" ht="12.75">
      <c r="A281" s="1293"/>
      <c r="B281" s="1032"/>
      <c r="C281" s="1032"/>
      <c r="D281" s="1032"/>
      <c r="E281" s="1032"/>
      <c r="F281" s="1032"/>
      <c r="G281" s="1032"/>
      <c r="H281" s="1032"/>
      <c r="I281" s="1032"/>
      <c r="J281" s="1032"/>
      <c r="K281" s="1032"/>
      <c r="L281" s="1032"/>
      <c r="M281" s="1032"/>
      <c r="N281" s="1032"/>
      <c r="O281" s="1032"/>
      <c r="P281" s="1032"/>
      <c r="Q281" s="1032"/>
      <c r="R281" s="1032"/>
      <c r="S281" s="1032"/>
      <c r="T281" s="1032"/>
      <c r="U281" s="1032"/>
      <c r="V281" s="1032"/>
      <c r="W281" s="1032"/>
      <c r="X281" s="1032"/>
      <c r="Y281" s="1032"/>
      <c r="Z281" s="1032"/>
    </row>
    <row r="282" spans="1:26" ht="12.75">
      <c r="A282" s="1293"/>
      <c r="B282" s="1032"/>
      <c r="C282" s="1032"/>
      <c r="D282" s="1032"/>
      <c r="E282" s="1032"/>
      <c r="F282" s="1032"/>
      <c r="G282" s="1032"/>
      <c r="H282" s="1032"/>
      <c r="I282" s="1032"/>
      <c r="J282" s="1032"/>
      <c r="K282" s="1032"/>
      <c r="L282" s="1032"/>
      <c r="M282" s="1032"/>
      <c r="N282" s="1032"/>
      <c r="O282" s="1032"/>
      <c r="P282" s="1032"/>
      <c r="Q282" s="1032"/>
      <c r="R282" s="1032"/>
      <c r="S282" s="1032"/>
      <c r="T282" s="1032"/>
      <c r="U282" s="1032"/>
      <c r="V282" s="1032"/>
      <c r="W282" s="1032"/>
      <c r="X282" s="1032"/>
      <c r="Y282" s="1032"/>
      <c r="Z282" s="1032"/>
    </row>
    <row r="283" spans="1:26" ht="12.75">
      <c r="A283" s="1293"/>
      <c r="B283" s="1032"/>
      <c r="C283" s="1032"/>
      <c r="D283" s="1032"/>
      <c r="E283" s="1032"/>
      <c r="F283" s="1032"/>
      <c r="G283" s="1032"/>
      <c r="H283" s="1032"/>
      <c r="I283" s="1032"/>
      <c r="J283" s="1032"/>
      <c r="K283" s="1032"/>
      <c r="L283" s="1032"/>
      <c r="M283" s="1032"/>
      <c r="N283" s="1032"/>
      <c r="O283" s="1032"/>
      <c r="P283" s="1032"/>
      <c r="Q283" s="1032"/>
      <c r="R283" s="1032"/>
      <c r="S283" s="1032"/>
      <c r="T283" s="1032"/>
      <c r="U283" s="1032"/>
      <c r="V283" s="1032"/>
      <c r="W283" s="1032"/>
      <c r="X283" s="1032"/>
      <c r="Y283" s="1032"/>
      <c r="Z283" s="1032"/>
    </row>
    <row r="284" spans="1:26" ht="12.75">
      <c r="A284" s="1293"/>
      <c r="B284" s="1032"/>
      <c r="C284" s="1032"/>
      <c r="D284" s="1032"/>
      <c r="E284" s="1032"/>
      <c r="F284" s="1032"/>
      <c r="G284" s="1032"/>
      <c r="H284" s="1032"/>
      <c r="I284" s="1032"/>
      <c r="J284" s="1032"/>
      <c r="K284" s="1032"/>
      <c r="L284" s="1032"/>
      <c r="M284" s="1032"/>
      <c r="N284" s="1032"/>
      <c r="O284" s="1032"/>
      <c r="P284" s="1032"/>
      <c r="Q284" s="1032"/>
      <c r="R284" s="1032"/>
      <c r="S284" s="1032"/>
      <c r="T284" s="1032"/>
      <c r="U284" s="1032"/>
      <c r="V284" s="1032"/>
      <c r="W284" s="1032"/>
      <c r="X284" s="1032"/>
      <c r="Y284" s="1032"/>
      <c r="Z284" s="1032"/>
    </row>
    <row r="285" spans="1:26" ht="12.75">
      <c r="A285" s="1293"/>
      <c r="B285" s="1032"/>
      <c r="C285" s="1032"/>
      <c r="D285" s="1032"/>
      <c r="E285" s="1032"/>
      <c r="F285" s="1032"/>
      <c r="G285" s="1032"/>
      <c r="H285" s="1032"/>
      <c r="I285" s="1032"/>
      <c r="J285" s="1032"/>
      <c r="K285" s="1032"/>
      <c r="L285" s="1032"/>
      <c r="M285" s="1032"/>
      <c r="N285" s="1032"/>
      <c r="O285" s="1032"/>
      <c r="P285" s="1032"/>
      <c r="Q285" s="1032"/>
      <c r="R285" s="1032"/>
      <c r="S285" s="1032"/>
      <c r="T285" s="1032"/>
      <c r="U285" s="1032"/>
      <c r="V285" s="1032"/>
      <c r="W285" s="1032"/>
      <c r="X285" s="1032"/>
      <c r="Y285" s="1032"/>
      <c r="Z285" s="1032"/>
    </row>
    <row r="286" spans="1:26" ht="12.75">
      <c r="A286" s="1293"/>
      <c r="B286" s="1032"/>
      <c r="C286" s="1032"/>
      <c r="D286" s="1032"/>
      <c r="E286" s="1032"/>
      <c r="F286" s="1032"/>
      <c r="G286" s="1032"/>
      <c r="H286" s="1032"/>
      <c r="I286" s="1032"/>
      <c r="J286" s="1032"/>
      <c r="K286" s="1032"/>
      <c r="L286" s="1032"/>
      <c r="M286" s="1032"/>
      <c r="N286" s="1032"/>
      <c r="O286" s="1032"/>
      <c r="P286" s="1032"/>
      <c r="Q286" s="1032"/>
      <c r="R286" s="1032"/>
      <c r="S286" s="1032"/>
      <c r="T286" s="1032"/>
      <c r="U286" s="1032"/>
      <c r="V286" s="1032"/>
      <c r="W286" s="1032"/>
      <c r="X286" s="1032"/>
      <c r="Y286" s="1032"/>
      <c r="Z286" s="1032"/>
    </row>
    <row r="287" spans="1:26" ht="12.75">
      <c r="A287" s="1293"/>
      <c r="B287" s="1032"/>
      <c r="C287" s="1032"/>
      <c r="D287" s="1032"/>
      <c r="E287" s="1032"/>
      <c r="F287" s="1032"/>
      <c r="G287" s="1032"/>
      <c r="H287" s="1032"/>
      <c r="I287" s="1032"/>
      <c r="J287" s="1032"/>
      <c r="K287" s="1032"/>
      <c r="L287" s="1032"/>
      <c r="M287" s="1032"/>
      <c r="N287" s="1032"/>
      <c r="O287" s="1032"/>
      <c r="P287" s="1032"/>
      <c r="Q287" s="1032"/>
      <c r="R287" s="1032"/>
      <c r="S287" s="1032"/>
      <c r="T287" s="1032"/>
      <c r="U287" s="1032"/>
      <c r="V287" s="1032"/>
      <c r="W287" s="1032"/>
      <c r="X287" s="1032"/>
      <c r="Y287" s="1032"/>
      <c r="Z287" s="1032"/>
    </row>
    <row r="288" spans="1:26" ht="12.75">
      <c r="A288" s="1293"/>
      <c r="B288" s="1032"/>
      <c r="C288" s="1032"/>
      <c r="D288" s="1032"/>
      <c r="E288" s="1032"/>
      <c r="F288" s="1032"/>
      <c r="G288" s="1032"/>
      <c r="H288" s="1032"/>
      <c r="I288" s="1032"/>
      <c r="J288" s="1032"/>
      <c r="K288" s="1032"/>
      <c r="L288" s="1032"/>
      <c r="M288" s="1032"/>
      <c r="N288" s="1032"/>
      <c r="O288" s="1032"/>
      <c r="P288" s="1032"/>
      <c r="Q288" s="1032"/>
      <c r="R288" s="1032"/>
      <c r="S288" s="1032"/>
      <c r="T288" s="1032"/>
      <c r="U288" s="1032"/>
      <c r="V288" s="1032"/>
      <c r="W288" s="1032"/>
      <c r="X288" s="1032"/>
      <c r="Y288" s="1032"/>
      <c r="Z288" s="1032"/>
    </row>
    <row r="289" spans="1:26" ht="12.75">
      <c r="A289" s="1293"/>
      <c r="B289" s="1032"/>
      <c r="C289" s="1032"/>
      <c r="D289" s="1032"/>
      <c r="E289" s="1032"/>
      <c r="F289" s="1032"/>
      <c r="G289" s="1032"/>
      <c r="H289" s="1032"/>
      <c r="I289" s="1032"/>
      <c r="J289" s="1032"/>
      <c r="K289" s="1032"/>
      <c r="L289" s="1032"/>
      <c r="M289" s="1032"/>
      <c r="N289" s="1032"/>
      <c r="O289" s="1032"/>
      <c r="P289" s="1032"/>
      <c r="Q289" s="1032"/>
      <c r="R289" s="1032"/>
      <c r="S289" s="1032"/>
      <c r="T289" s="1032"/>
      <c r="U289" s="1032"/>
      <c r="V289" s="1032"/>
      <c r="W289" s="1032"/>
      <c r="X289" s="1032"/>
      <c r="Y289" s="1032"/>
      <c r="Z289" s="1032"/>
    </row>
    <row r="290" spans="1:26" ht="12.75">
      <c r="A290" s="1293"/>
      <c r="B290" s="1032"/>
      <c r="C290" s="1032"/>
      <c r="D290" s="1032"/>
      <c r="E290" s="1032"/>
      <c r="F290" s="1032"/>
      <c r="G290" s="1032"/>
      <c r="H290" s="1032"/>
      <c r="I290" s="1032"/>
      <c r="J290" s="1032"/>
      <c r="K290" s="1032"/>
      <c r="L290" s="1032"/>
      <c r="M290" s="1032"/>
      <c r="N290" s="1032"/>
      <c r="O290" s="1032"/>
      <c r="P290" s="1032"/>
      <c r="Q290" s="1032"/>
      <c r="R290" s="1032"/>
      <c r="S290" s="1032"/>
      <c r="T290" s="1032"/>
      <c r="U290" s="1032"/>
      <c r="V290" s="1032"/>
      <c r="W290" s="1032"/>
      <c r="X290" s="1032"/>
      <c r="Y290" s="1032"/>
      <c r="Z290" s="1032"/>
    </row>
    <row r="291" spans="1:26" ht="12.75">
      <c r="A291" s="1293"/>
      <c r="B291" s="1032"/>
      <c r="C291" s="1032"/>
      <c r="D291" s="1032"/>
      <c r="E291" s="1032"/>
      <c r="F291" s="1032"/>
      <c r="G291" s="1032"/>
      <c r="H291" s="1032"/>
      <c r="I291" s="1032"/>
      <c r="J291" s="1032"/>
      <c r="K291" s="1032"/>
      <c r="L291" s="1032"/>
      <c r="M291" s="1032"/>
      <c r="N291" s="1032"/>
      <c r="O291" s="1032"/>
      <c r="P291" s="1032"/>
      <c r="Q291" s="1032"/>
      <c r="R291" s="1032"/>
      <c r="S291" s="1032"/>
      <c r="T291" s="1032"/>
      <c r="U291" s="1032"/>
      <c r="V291" s="1032"/>
      <c r="W291" s="1032"/>
      <c r="X291" s="1032"/>
      <c r="Y291" s="1032"/>
      <c r="Z291" s="1032"/>
    </row>
    <row r="292" spans="1:26" ht="12.75">
      <c r="A292" s="1293"/>
      <c r="B292" s="1032"/>
      <c r="C292" s="1032"/>
      <c r="D292" s="1032"/>
      <c r="E292" s="1032"/>
      <c r="F292" s="1032"/>
      <c r="G292" s="1032"/>
      <c r="H292" s="1032"/>
      <c r="I292" s="1032"/>
      <c r="J292" s="1032"/>
      <c r="K292" s="1032"/>
      <c r="L292" s="1032"/>
      <c r="M292" s="1032"/>
      <c r="N292" s="1032"/>
      <c r="O292" s="1032"/>
      <c r="P292" s="1032"/>
      <c r="Q292" s="1032"/>
      <c r="R292" s="1032"/>
      <c r="S292" s="1032"/>
      <c r="T292" s="1032"/>
      <c r="U292" s="1032"/>
      <c r="V292" s="1032"/>
      <c r="W292" s="1032"/>
      <c r="X292" s="1032"/>
      <c r="Y292" s="1032"/>
      <c r="Z292" s="1032"/>
    </row>
    <row r="293" spans="1:26" ht="12.75">
      <c r="A293" s="1293"/>
      <c r="B293" s="1032"/>
      <c r="C293" s="1032"/>
      <c r="D293" s="1032"/>
      <c r="E293" s="1032"/>
      <c r="F293" s="1032"/>
      <c r="G293" s="1032"/>
      <c r="H293" s="1032"/>
      <c r="I293" s="1032"/>
      <c r="J293" s="1032"/>
      <c r="K293" s="1032"/>
      <c r="L293" s="1032"/>
      <c r="M293" s="1032"/>
      <c r="N293" s="1032"/>
      <c r="O293" s="1032"/>
      <c r="P293" s="1032"/>
      <c r="Q293" s="1032"/>
      <c r="R293" s="1032"/>
      <c r="S293" s="1032"/>
      <c r="T293" s="1032"/>
      <c r="U293" s="1032"/>
      <c r="V293" s="1032"/>
      <c r="W293" s="1032"/>
      <c r="X293" s="1032"/>
      <c r="Y293" s="1032"/>
      <c r="Z293" s="1032"/>
    </row>
    <row r="294" spans="1:26" ht="12.75">
      <c r="A294" s="1293"/>
      <c r="B294" s="1032"/>
      <c r="C294" s="1032"/>
      <c r="D294" s="1032"/>
      <c r="E294" s="1032"/>
      <c r="F294" s="1032"/>
      <c r="G294" s="1032"/>
      <c r="H294" s="1032"/>
      <c r="I294" s="1032"/>
      <c r="J294" s="1032"/>
      <c r="K294" s="1032"/>
      <c r="L294" s="1032"/>
      <c r="M294" s="1032"/>
      <c r="N294" s="1032"/>
      <c r="O294" s="1032"/>
      <c r="P294" s="1032"/>
      <c r="Q294" s="1032"/>
      <c r="R294" s="1032"/>
      <c r="S294" s="1032"/>
      <c r="T294" s="1032"/>
      <c r="U294" s="1032"/>
      <c r="V294" s="1032"/>
      <c r="W294" s="1032"/>
      <c r="X294" s="1032"/>
      <c r="Y294" s="1032"/>
      <c r="Z294" s="1032"/>
    </row>
    <row r="295" spans="1:26" ht="12.75">
      <c r="A295" s="1293"/>
      <c r="B295" s="1032"/>
      <c r="C295" s="1032"/>
      <c r="D295" s="1032"/>
      <c r="E295" s="1032"/>
      <c r="F295" s="1032"/>
      <c r="G295" s="1032"/>
      <c r="H295" s="1032"/>
      <c r="I295" s="1032"/>
      <c r="J295" s="1032"/>
      <c r="K295" s="1032"/>
      <c r="L295" s="1032"/>
      <c r="M295" s="1032"/>
      <c r="N295" s="1032"/>
      <c r="O295" s="1032"/>
      <c r="P295" s="1032"/>
      <c r="Q295" s="1032"/>
      <c r="R295" s="1032"/>
      <c r="S295" s="1032"/>
      <c r="T295" s="1032"/>
      <c r="U295" s="1032"/>
      <c r="V295" s="1032"/>
      <c r="W295" s="1032"/>
      <c r="X295" s="1032"/>
      <c r="Y295" s="1032"/>
      <c r="Z295" s="1032"/>
    </row>
    <row r="296" spans="1:26" ht="12.75">
      <c r="A296" s="1293"/>
      <c r="B296" s="1032"/>
      <c r="C296" s="1032"/>
      <c r="D296" s="1032"/>
      <c r="E296" s="1032"/>
      <c r="F296" s="1032"/>
      <c r="G296" s="1032"/>
      <c r="H296" s="1032"/>
      <c r="I296" s="1032"/>
      <c r="J296" s="1032"/>
      <c r="K296" s="1032"/>
      <c r="L296" s="1032"/>
      <c r="M296" s="1032"/>
      <c r="N296" s="1032"/>
      <c r="O296" s="1032"/>
      <c r="P296" s="1032"/>
      <c r="Q296" s="1032"/>
      <c r="R296" s="1032"/>
      <c r="S296" s="1032"/>
      <c r="T296" s="1032"/>
      <c r="U296" s="1032"/>
      <c r="V296" s="1032"/>
      <c r="W296" s="1032"/>
      <c r="X296" s="1032"/>
      <c r="Y296" s="1032"/>
      <c r="Z296" s="1032"/>
    </row>
    <row r="297" spans="1:26" ht="12.75">
      <c r="A297" s="1293"/>
      <c r="B297" s="1032"/>
      <c r="C297" s="1032"/>
      <c r="D297" s="1032"/>
      <c r="E297" s="1032"/>
      <c r="F297" s="1032"/>
      <c r="G297" s="1032"/>
      <c r="H297" s="1032"/>
      <c r="I297" s="1032"/>
      <c r="J297" s="1032"/>
      <c r="K297" s="1032"/>
      <c r="L297" s="1032"/>
      <c r="M297" s="1032"/>
      <c r="N297" s="1032"/>
      <c r="O297" s="1032"/>
      <c r="P297" s="1032"/>
      <c r="Q297" s="1032"/>
      <c r="R297" s="1032"/>
      <c r="S297" s="1032"/>
      <c r="T297" s="1032"/>
      <c r="U297" s="1032"/>
      <c r="V297" s="1032"/>
      <c r="W297" s="1032"/>
      <c r="X297" s="1032"/>
      <c r="Y297" s="1032"/>
      <c r="Z297" s="1032"/>
    </row>
    <row r="298" spans="1:26" ht="12.75">
      <c r="A298" s="1293"/>
      <c r="B298" s="1032"/>
      <c r="C298" s="1032"/>
      <c r="D298" s="1032"/>
      <c r="E298" s="1032"/>
      <c r="F298" s="1032"/>
      <c r="G298" s="1032"/>
      <c r="H298" s="1032"/>
      <c r="I298" s="1032"/>
      <c r="J298" s="1032"/>
      <c r="K298" s="1032"/>
      <c r="L298" s="1032"/>
      <c r="M298" s="1032"/>
      <c r="N298" s="1032"/>
      <c r="O298" s="1032"/>
      <c r="P298" s="1032"/>
      <c r="Q298" s="1032"/>
      <c r="R298" s="1032"/>
      <c r="S298" s="1032"/>
      <c r="T298" s="1032"/>
      <c r="U298" s="1032"/>
      <c r="V298" s="1032"/>
      <c r="W298" s="1032"/>
      <c r="X298" s="1032"/>
      <c r="Y298" s="1032"/>
      <c r="Z298" s="1032"/>
    </row>
    <row r="299" spans="1:26" ht="12.75">
      <c r="A299" s="1293"/>
      <c r="B299" s="1032"/>
      <c r="C299" s="1032"/>
      <c r="D299" s="1032"/>
      <c r="E299" s="1032"/>
      <c r="F299" s="1032"/>
      <c r="G299" s="1032"/>
      <c r="H299" s="1032"/>
      <c r="I299" s="1032"/>
      <c r="J299" s="1032"/>
      <c r="K299" s="1032"/>
      <c r="L299" s="1032"/>
      <c r="M299" s="1032"/>
      <c r="N299" s="1032"/>
      <c r="O299" s="1032"/>
      <c r="P299" s="1032"/>
      <c r="Q299" s="1032"/>
      <c r="R299" s="1032"/>
      <c r="S299" s="1032"/>
      <c r="T299" s="1032"/>
      <c r="U299" s="1032"/>
      <c r="V299" s="1032"/>
      <c r="W299" s="1032"/>
      <c r="X299" s="1032"/>
      <c r="Y299" s="1032"/>
      <c r="Z299" s="1032"/>
    </row>
    <row r="300" spans="1:26" ht="12.75">
      <c r="A300" s="1293"/>
      <c r="B300" s="1032"/>
      <c r="C300" s="1032"/>
      <c r="D300" s="1032"/>
      <c r="E300" s="1032"/>
      <c r="F300" s="1032"/>
      <c r="G300" s="1032"/>
      <c r="H300" s="1032"/>
      <c r="I300" s="1032"/>
      <c r="J300" s="1032"/>
      <c r="K300" s="1032"/>
      <c r="L300" s="1032"/>
      <c r="M300" s="1032"/>
      <c r="N300" s="1032"/>
      <c r="O300" s="1032"/>
      <c r="P300" s="1032"/>
      <c r="Q300" s="1032"/>
      <c r="R300" s="1032"/>
      <c r="S300" s="1032"/>
      <c r="T300" s="1032"/>
      <c r="U300" s="1032"/>
      <c r="V300" s="1032"/>
      <c r="W300" s="1032"/>
      <c r="X300" s="1032"/>
      <c r="Y300" s="1032"/>
      <c r="Z300" s="1032"/>
    </row>
    <row r="301" spans="1:26" ht="12.75">
      <c r="A301" s="1293"/>
      <c r="B301" s="1032"/>
      <c r="C301" s="1032"/>
      <c r="D301" s="1032"/>
      <c r="E301" s="1032"/>
      <c r="F301" s="1032"/>
      <c r="G301" s="1032"/>
      <c r="H301" s="1032"/>
      <c r="I301" s="1032"/>
      <c r="J301" s="1032"/>
      <c r="K301" s="1032"/>
      <c r="L301" s="1032"/>
      <c r="M301" s="1032"/>
      <c r="N301" s="1032"/>
      <c r="O301" s="1032"/>
      <c r="P301" s="1032"/>
      <c r="Q301" s="1032"/>
      <c r="R301" s="1032"/>
      <c r="S301" s="1032"/>
      <c r="T301" s="1032"/>
      <c r="U301" s="1032"/>
      <c r="V301" s="1032"/>
      <c r="W301" s="1032"/>
      <c r="X301" s="1032"/>
      <c r="Y301" s="1032"/>
      <c r="Z301" s="1032"/>
    </row>
    <row r="302" spans="1:26" ht="12.75">
      <c r="A302" s="1293"/>
      <c r="B302" s="1032"/>
      <c r="C302" s="1032"/>
      <c r="D302" s="1032"/>
      <c r="E302" s="1032"/>
      <c r="F302" s="1032"/>
      <c r="G302" s="1032"/>
      <c r="H302" s="1032"/>
      <c r="I302" s="1032"/>
      <c r="J302" s="1032"/>
      <c r="K302" s="1032"/>
      <c r="L302" s="1032"/>
      <c r="M302" s="1032"/>
      <c r="N302" s="1032"/>
      <c r="O302" s="1032"/>
      <c r="P302" s="1032"/>
      <c r="Q302" s="1032"/>
      <c r="R302" s="1032"/>
      <c r="S302" s="1032"/>
      <c r="T302" s="1032"/>
      <c r="U302" s="1032"/>
      <c r="V302" s="1032"/>
      <c r="W302" s="1032"/>
      <c r="X302" s="1032"/>
      <c r="Y302" s="1032"/>
      <c r="Z302" s="1032"/>
    </row>
    <row r="303" spans="1:26" ht="12.75">
      <c r="A303" s="1293"/>
      <c r="B303" s="1032"/>
      <c r="C303" s="1032"/>
      <c r="D303" s="1032"/>
      <c r="E303" s="1032"/>
      <c r="F303" s="1032"/>
      <c r="G303" s="1032"/>
      <c r="H303" s="1032"/>
      <c r="I303" s="1032"/>
      <c r="J303" s="1032"/>
      <c r="K303" s="1032"/>
      <c r="L303" s="1032"/>
      <c r="M303" s="1032"/>
      <c r="N303" s="1032"/>
      <c r="O303" s="1032"/>
      <c r="P303" s="1032"/>
      <c r="Q303" s="1032"/>
      <c r="R303" s="1032"/>
      <c r="S303" s="1032"/>
      <c r="T303" s="1032"/>
      <c r="U303" s="1032"/>
      <c r="V303" s="1032"/>
      <c r="W303" s="1032"/>
      <c r="X303" s="1032"/>
      <c r="Y303" s="1032"/>
      <c r="Z303" s="1032"/>
    </row>
    <row r="304" spans="1:26"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row r="997" ht="12.75"/>
    <row r="998" ht="12.75"/>
    <row r="999" ht="12.75"/>
    <row r="1000" ht="12.75"/>
    <row r="1001" ht="12.75"/>
  </sheetData>
  <mergeCells count="1">
    <mergeCell ref="A1:D1"/>
  </mergeCells>
  <hyperlinks>
    <hyperlink ref="F10" r:id="rId1" xr:uid="{00000000-0004-0000-1700-000000000000}"/>
    <hyperlink ref="C34" r:id="rId2" xr:uid="{00000000-0004-0000-1700-000001000000}"/>
  </hyperlinks>
  <printOptions gridLines="1"/>
  <pageMargins left="0.25" right="0.25" top="0.75" bottom="0.75" header="0" footer="0"/>
  <pageSetup orientation="portrait" cellComments="atEnd"/>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B999"/>
  <sheetViews>
    <sheetView workbookViewId="0">
      <pane ySplit="3" topLeftCell="A4" activePane="bottomLeft" state="frozen"/>
      <selection pane="bottomLeft" activeCell="B5" sqref="B5"/>
    </sheetView>
  </sheetViews>
  <sheetFormatPr defaultColWidth="14.42578125" defaultRowHeight="15.75" customHeight="1"/>
  <cols>
    <col min="1" max="1" width="14.42578125" customWidth="1"/>
    <col min="2" max="2" width="65.28515625" customWidth="1"/>
    <col min="3" max="3" width="60.140625" customWidth="1"/>
    <col min="4" max="4" width="60" customWidth="1"/>
    <col min="5" max="5" width="43.140625" customWidth="1"/>
    <col min="6" max="6" width="42.7109375" customWidth="1"/>
    <col min="7" max="7" width="45.5703125" customWidth="1"/>
    <col min="8" max="8" width="34.42578125" customWidth="1"/>
    <col min="9" max="9" width="34.28515625" customWidth="1"/>
    <col min="10" max="10" width="37.5703125" customWidth="1"/>
    <col min="11" max="13" width="34.140625" customWidth="1"/>
    <col min="14" max="14" width="41.85546875" customWidth="1"/>
    <col min="15" max="15" width="38.85546875" customWidth="1"/>
  </cols>
  <sheetData>
    <row r="1" spans="1:28" ht="23.25">
      <c r="A1" s="1294"/>
      <c r="B1" s="1295"/>
      <c r="C1" s="1295"/>
      <c r="D1" s="1295"/>
    </row>
    <row r="2" spans="1:28" ht="17.25" customHeight="1">
      <c r="A2" s="1296"/>
      <c r="B2" s="1297"/>
      <c r="C2" s="1297"/>
      <c r="D2" s="1297"/>
    </row>
    <row r="3" spans="1:28" ht="38.25" customHeight="1">
      <c r="A3" s="1298"/>
      <c r="B3" s="592"/>
      <c r="C3" s="31" t="s">
        <v>14302</v>
      </c>
      <c r="D3" s="1299" t="s">
        <v>14303</v>
      </c>
      <c r="E3" s="55"/>
      <c r="F3" s="55"/>
      <c r="G3" s="55"/>
      <c r="H3" s="55"/>
      <c r="I3" s="55"/>
      <c r="J3" s="55"/>
      <c r="K3" s="55"/>
      <c r="L3" s="55"/>
      <c r="M3" s="55"/>
      <c r="N3" s="55"/>
      <c r="O3" s="55"/>
      <c r="P3" s="55"/>
      <c r="Q3" s="55"/>
      <c r="R3" s="55"/>
      <c r="S3" s="55"/>
      <c r="T3" s="55"/>
      <c r="U3" s="55"/>
      <c r="V3" s="55"/>
      <c r="W3" s="55"/>
      <c r="X3" s="55"/>
      <c r="Y3" s="55"/>
      <c r="Z3" s="55"/>
      <c r="AA3" s="55"/>
      <c r="AB3" s="55"/>
    </row>
    <row r="4" spans="1:28" ht="31.5">
      <c r="A4" s="1300" t="s">
        <v>7056</v>
      </c>
      <c r="B4" s="1301" t="s">
        <v>7061</v>
      </c>
      <c r="C4" s="46"/>
      <c r="D4" s="46"/>
      <c r="E4" s="46"/>
      <c r="F4" s="46"/>
      <c r="G4" s="46"/>
      <c r="H4" s="46"/>
      <c r="I4" s="46"/>
      <c r="J4" s="46"/>
      <c r="K4" s="46"/>
      <c r="L4" s="46"/>
    </row>
    <row r="5" spans="1:28">
      <c r="A5" s="1300" t="s">
        <v>7068</v>
      </c>
      <c r="B5" s="1301" t="s">
        <v>6955</v>
      </c>
      <c r="C5" s="46"/>
      <c r="D5" s="46"/>
      <c r="E5" s="46"/>
      <c r="F5" s="46"/>
      <c r="G5" s="46"/>
      <c r="H5" s="46"/>
      <c r="I5" s="46"/>
      <c r="K5" s="46"/>
      <c r="M5" s="46"/>
      <c r="O5" s="46"/>
      <c r="Q5" s="46"/>
      <c r="S5" s="46"/>
      <c r="U5" s="46"/>
      <c r="W5" s="46"/>
      <c r="Y5" s="46"/>
      <c r="AA5" s="46"/>
      <c r="AB5" s="46"/>
    </row>
    <row r="6" spans="1:28">
      <c r="A6" s="1300" t="s">
        <v>7068</v>
      </c>
      <c r="B6" s="1301" t="s">
        <v>7137</v>
      </c>
      <c r="C6" s="46"/>
      <c r="D6" s="46"/>
      <c r="E6" s="23" t="s">
        <v>14304</v>
      </c>
      <c r="F6" s="46"/>
      <c r="G6" s="46"/>
      <c r="H6" s="46"/>
      <c r="I6" s="46"/>
      <c r="J6" s="46"/>
      <c r="K6" s="46"/>
      <c r="L6" s="46"/>
    </row>
    <row r="7" spans="1:28">
      <c r="A7" s="1300" t="s">
        <v>7068</v>
      </c>
      <c r="B7" s="1301" t="s">
        <v>7141</v>
      </c>
      <c r="C7" s="46"/>
      <c r="D7" s="46"/>
      <c r="E7" s="46"/>
      <c r="F7" s="46"/>
      <c r="G7" s="46"/>
      <c r="I7" s="46"/>
      <c r="K7" s="46"/>
      <c r="M7" s="46"/>
      <c r="O7" s="46"/>
      <c r="Q7" s="46"/>
      <c r="S7" s="46"/>
      <c r="U7" s="46"/>
      <c r="W7" s="46"/>
      <c r="Y7" s="46"/>
      <c r="AA7" s="46"/>
      <c r="AB7" s="46"/>
    </row>
    <row r="8" spans="1:28">
      <c r="A8" s="1300" t="s">
        <v>6100</v>
      </c>
      <c r="B8" s="1301" t="s">
        <v>7245</v>
      </c>
      <c r="C8" s="46"/>
      <c r="D8" s="46"/>
      <c r="E8" s="46"/>
      <c r="F8" s="46"/>
      <c r="G8" s="46"/>
      <c r="H8" s="46"/>
      <c r="I8" s="46"/>
      <c r="J8" s="46"/>
      <c r="K8" s="46"/>
      <c r="L8" s="46"/>
    </row>
    <row r="9" spans="1:28">
      <c r="A9" s="1300" t="s">
        <v>7265</v>
      </c>
      <c r="B9" s="1301" t="s">
        <v>7269</v>
      </c>
      <c r="C9" s="46"/>
      <c r="D9" s="46"/>
      <c r="E9" s="46"/>
      <c r="F9" s="46"/>
      <c r="G9" s="46"/>
      <c r="H9" s="46"/>
      <c r="I9" s="46"/>
      <c r="J9" s="46"/>
      <c r="K9" s="46"/>
      <c r="L9" s="46"/>
    </row>
    <row r="10" spans="1:28">
      <c r="A10" s="1300" t="s">
        <v>7273</v>
      </c>
      <c r="B10" s="1301" t="s">
        <v>7275</v>
      </c>
      <c r="C10" s="46"/>
      <c r="D10" s="46"/>
      <c r="E10" s="46"/>
      <c r="F10" s="46"/>
      <c r="G10" s="46"/>
      <c r="H10" s="46"/>
      <c r="I10" s="46"/>
      <c r="J10" s="46"/>
      <c r="K10" s="46"/>
      <c r="L10" s="46"/>
    </row>
    <row r="11" spans="1:28">
      <c r="A11" s="1300" t="s">
        <v>7273</v>
      </c>
      <c r="B11" s="1301" t="s">
        <v>7280</v>
      </c>
      <c r="C11" s="46"/>
      <c r="D11" s="46"/>
    </row>
    <row r="12" spans="1:28">
      <c r="A12" s="1300" t="s">
        <v>7282</v>
      </c>
      <c r="B12" s="1301" t="s">
        <v>7287</v>
      </c>
      <c r="C12" s="23" t="s">
        <v>14305</v>
      </c>
      <c r="D12" s="46"/>
      <c r="E12" s="46"/>
      <c r="F12" s="46"/>
      <c r="G12" s="46"/>
      <c r="H12" s="46"/>
      <c r="I12" s="46"/>
      <c r="J12" s="46"/>
      <c r="K12" s="46"/>
      <c r="L12" s="46"/>
    </row>
    <row r="13" spans="1:28">
      <c r="A13" s="1300" t="s">
        <v>7290</v>
      </c>
      <c r="B13" s="1301" t="s">
        <v>7318</v>
      </c>
      <c r="C13" s="46"/>
      <c r="D13" s="46"/>
      <c r="E13" s="46"/>
      <c r="F13" s="46"/>
      <c r="G13" s="46"/>
      <c r="I13" s="46"/>
      <c r="K13" s="46"/>
      <c r="M13" s="46"/>
      <c r="O13" s="46"/>
      <c r="Q13" s="46"/>
      <c r="S13" s="46"/>
      <c r="U13" s="46"/>
      <c r="W13" s="46"/>
      <c r="Y13" s="46"/>
      <c r="AA13" s="46"/>
      <c r="AB13" s="46"/>
    </row>
    <row r="14" spans="1:28" ht="31.5">
      <c r="A14" s="1302" t="s">
        <v>7290</v>
      </c>
      <c r="B14" s="1303" t="s">
        <v>7332</v>
      </c>
      <c r="C14" s="1097"/>
      <c r="D14" s="1097"/>
      <c r="E14" s="1097"/>
      <c r="F14" s="1097"/>
      <c r="G14" s="1097"/>
      <c r="H14" s="1097"/>
      <c r="I14" s="1097"/>
      <c r="J14" s="1097"/>
      <c r="K14" s="1097"/>
      <c r="L14" s="1097"/>
    </row>
    <row r="15" spans="1:28" ht="31.5">
      <c r="A15" s="1304" t="s">
        <v>7333</v>
      </c>
      <c r="B15" s="1303" t="s">
        <v>7358</v>
      </c>
      <c r="C15" s="46"/>
      <c r="D15" s="46"/>
      <c r="E15" s="46"/>
      <c r="F15" s="46"/>
      <c r="G15" s="46"/>
      <c r="H15" s="46"/>
      <c r="I15" s="46"/>
      <c r="J15" s="46"/>
      <c r="K15" s="46"/>
      <c r="L15" s="46"/>
    </row>
    <row r="16" spans="1:28">
      <c r="A16" s="1304" t="s">
        <v>7363</v>
      </c>
      <c r="B16" s="1305" t="s">
        <v>8266</v>
      </c>
      <c r="C16" s="23" t="s">
        <v>14306</v>
      </c>
      <c r="D16" s="46"/>
      <c r="E16" s="46"/>
      <c r="F16" s="46"/>
      <c r="G16" s="46"/>
      <c r="H16" s="46"/>
      <c r="I16" s="46"/>
      <c r="J16" s="46"/>
      <c r="K16" s="46"/>
      <c r="L16" s="46"/>
    </row>
    <row r="17" spans="1:12">
      <c r="A17" s="1304" t="s">
        <v>7371</v>
      </c>
      <c r="B17" s="1305" t="s">
        <v>7382</v>
      </c>
      <c r="C17" s="46"/>
      <c r="D17" s="46"/>
      <c r="E17" s="46"/>
      <c r="F17" s="46"/>
      <c r="G17" s="46"/>
      <c r="H17" s="46"/>
      <c r="I17" s="46"/>
      <c r="J17" s="46"/>
      <c r="K17" s="46"/>
      <c r="L17" s="46"/>
    </row>
    <row r="18" spans="1:12" ht="31.5">
      <c r="A18" s="1304" t="s">
        <v>7383</v>
      </c>
      <c r="B18" s="1305" t="s">
        <v>7409</v>
      </c>
      <c r="C18" s="46"/>
      <c r="D18" s="46"/>
      <c r="E18" s="46"/>
      <c r="F18" s="46"/>
      <c r="G18" s="46"/>
      <c r="H18" s="46"/>
      <c r="I18" s="46"/>
      <c r="J18" s="46"/>
      <c r="K18" s="46"/>
      <c r="L18" s="46"/>
    </row>
    <row r="19" spans="1:12" ht="31.5">
      <c r="A19" s="1304" t="s">
        <v>7457</v>
      </c>
      <c r="B19" s="1305" t="s">
        <v>7464</v>
      </c>
      <c r="C19" s="1306" t="s">
        <v>14307</v>
      </c>
      <c r="D19" s="46"/>
      <c r="E19" s="46"/>
      <c r="F19" s="46"/>
      <c r="G19" s="46"/>
      <c r="H19" s="46"/>
      <c r="I19" s="46"/>
      <c r="J19" s="46"/>
      <c r="K19" s="46"/>
      <c r="L19" s="46"/>
    </row>
    <row r="20" spans="1:12">
      <c r="A20" s="1304" t="s">
        <v>7471</v>
      </c>
      <c r="B20" s="1305" t="s">
        <v>7472</v>
      </c>
      <c r="C20" s="46"/>
      <c r="D20" s="46"/>
      <c r="E20" s="46"/>
      <c r="F20" s="46"/>
      <c r="G20" s="46"/>
      <c r="H20" s="46"/>
      <c r="I20" s="46"/>
      <c r="J20" s="46"/>
      <c r="K20" s="46"/>
      <c r="L20" s="46"/>
    </row>
    <row r="21" spans="1:12">
      <c r="A21" s="1304"/>
      <c r="B21" s="1305" t="s">
        <v>7042</v>
      </c>
      <c r="C21" s="46"/>
      <c r="D21" s="46"/>
      <c r="E21" s="46"/>
      <c r="F21" s="46"/>
      <c r="G21" s="46"/>
      <c r="H21" s="46"/>
      <c r="I21" s="46"/>
      <c r="J21" s="46"/>
      <c r="K21" s="46"/>
      <c r="L21" s="46"/>
    </row>
    <row r="22" spans="1:12">
      <c r="A22" s="1304"/>
      <c r="B22" s="1305" t="s">
        <v>7069</v>
      </c>
      <c r="C22" s="46"/>
      <c r="D22" s="46"/>
      <c r="E22" s="46"/>
      <c r="F22" s="46"/>
      <c r="G22" s="46"/>
      <c r="H22" s="46"/>
      <c r="I22" s="46"/>
      <c r="J22" s="46"/>
      <c r="K22" s="46"/>
      <c r="L22" s="46"/>
    </row>
    <row r="23" spans="1:12">
      <c r="A23" s="1304"/>
      <c r="B23" s="1305" t="s">
        <v>7071</v>
      </c>
      <c r="C23" s="46"/>
      <c r="D23" s="46"/>
      <c r="E23" s="46"/>
      <c r="F23" s="46"/>
      <c r="G23" s="46"/>
      <c r="H23" s="46"/>
      <c r="I23" s="46"/>
      <c r="J23" s="46"/>
      <c r="K23" s="46"/>
      <c r="L23" s="46"/>
    </row>
    <row r="24" spans="1:12">
      <c r="A24" s="1304"/>
      <c r="B24" s="1305" t="s">
        <v>7073</v>
      </c>
      <c r="C24" s="46"/>
      <c r="D24" s="46"/>
      <c r="E24" s="46"/>
      <c r="F24" s="46"/>
      <c r="G24" s="46"/>
      <c r="H24" s="46"/>
      <c r="I24" s="46"/>
      <c r="J24" s="46"/>
      <c r="K24" s="46"/>
      <c r="L24" s="46"/>
    </row>
    <row r="25" spans="1:12">
      <c r="A25" s="1304"/>
      <c r="B25" s="1305" t="s">
        <v>7384</v>
      </c>
      <c r="C25" s="46"/>
      <c r="D25" s="46"/>
      <c r="E25" s="46"/>
      <c r="F25" s="46"/>
      <c r="G25" s="46"/>
      <c r="H25" s="46"/>
      <c r="I25" s="46"/>
      <c r="J25" s="46"/>
      <c r="K25" s="46"/>
      <c r="L25" s="46"/>
    </row>
    <row r="26" spans="1:12">
      <c r="A26" s="1304"/>
      <c r="B26" s="1305" t="s">
        <v>7387</v>
      </c>
      <c r="C26" s="46"/>
      <c r="D26" s="46"/>
      <c r="E26" s="46"/>
      <c r="F26" s="46"/>
      <c r="G26" s="46"/>
      <c r="H26" s="46"/>
      <c r="I26" s="46"/>
      <c r="J26" s="46"/>
      <c r="K26" s="46"/>
      <c r="L26" s="46"/>
    </row>
    <row r="27" spans="1:12">
      <c r="A27" s="1304"/>
      <c r="B27" s="1305" t="s">
        <v>8273</v>
      </c>
      <c r="C27" s="46"/>
      <c r="D27" s="46"/>
      <c r="E27" s="46"/>
      <c r="F27" s="46"/>
      <c r="G27" s="46"/>
      <c r="H27" s="46"/>
      <c r="I27" s="46"/>
      <c r="J27" s="46"/>
      <c r="K27" s="46"/>
      <c r="L27" s="46"/>
    </row>
    <row r="28" spans="1:12" ht="31.5">
      <c r="A28" s="1304"/>
      <c r="B28" s="1305" t="s">
        <v>7388</v>
      </c>
      <c r="C28" s="46"/>
      <c r="D28" s="46"/>
      <c r="E28" s="46"/>
      <c r="F28" s="46"/>
      <c r="G28" s="46"/>
      <c r="H28" s="46"/>
      <c r="I28" s="46"/>
      <c r="J28" s="46"/>
      <c r="K28" s="46"/>
      <c r="L28" s="46"/>
    </row>
    <row r="29" spans="1:12" ht="31.5">
      <c r="A29" s="1304"/>
      <c r="B29" s="1305" t="s">
        <v>7389</v>
      </c>
      <c r="C29" s="46"/>
      <c r="D29" s="46"/>
      <c r="E29" s="46"/>
      <c r="F29" s="46"/>
      <c r="G29" s="46"/>
      <c r="H29" s="46"/>
      <c r="I29" s="46"/>
      <c r="J29" s="46"/>
      <c r="K29" s="46"/>
      <c r="L29" s="46"/>
    </row>
    <row r="30" spans="1:12">
      <c r="A30" s="1304"/>
      <c r="B30" s="1305" t="s">
        <v>7392</v>
      </c>
      <c r="C30" s="46"/>
      <c r="D30" s="46"/>
      <c r="E30" s="46"/>
      <c r="F30" s="46"/>
      <c r="G30" s="46"/>
      <c r="H30" s="46"/>
      <c r="I30" s="46"/>
      <c r="J30" s="46"/>
      <c r="K30" s="46"/>
      <c r="L30" s="46"/>
    </row>
    <row r="31" spans="1:12" ht="39">
      <c r="A31" s="1304"/>
      <c r="B31" s="1305" t="s">
        <v>7076</v>
      </c>
      <c r="C31" s="64" t="s">
        <v>14308</v>
      </c>
      <c r="D31" s="96" t="s">
        <v>14309</v>
      </c>
      <c r="E31" s="46"/>
      <c r="F31" s="46"/>
      <c r="G31" s="46"/>
      <c r="H31" s="46"/>
      <c r="I31" s="46"/>
      <c r="J31" s="46"/>
      <c r="K31" s="46"/>
      <c r="L31" s="46"/>
    </row>
    <row r="32" spans="1:12">
      <c r="A32" s="1304"/>
      <c r="B32" s="1305" t="s">
        <v>7057</v>
      </c>
      <c r="C32" s="46"/>
      <c r="D32" s="46"/>
      <c r="E32" s="46"/>
      <c r="F32" s="46"/>
      <c r="G32" s="46"/>
      <c r="H32" s="46"/>
      <c r="I32" s="46"/>
      <c r="J32" s="46"/>
      <c r="K32" s="46"/>
      <c r="L32" s="46"/>
    </row>
    <row r="33" spans="1:12">
      <c r="A33" s="1307"/>
      <c r="B33" s="1308" t="s">
        <v>8235</v>
      </c>
      <c r="C33" s="46"/>
      <c r="D33" s="46"/>
      <c r="E33" s="46"/>
      <c r="F33" s="46"/>
      <c r="G33" s="46"/>
      <c r="H33" s="46"/>
      <c r="I33" s="46"/>
      <c r="J33" s="46"/>
      <c r="K33" s="46"/>
      <c r="L33" s="46"/>
    </row>
    <row r="34" spans="1:12">
      <c r="A34" s="1304"/>
      <c r="B34" s="1305" t="s">
        <v>7293</v>
      </c>
      <c r="C34" s="46"/>
      <c r="D34" s="46"/>
      <c r="E34" s="46"/>
      <c r="F34" s="46"/>
      <c r="G34" s="46"/>
      <c r="H34" s="46"/>
      <c r="I34" s="46"/>
      <c r="J34" s="46"/>
      <c r="K34" s="46"/>
      <c r="L34" s="46"/>
    </row>
    <row r="35" spans="1:12">
      <c r="A35" s="1304"/>
      <c r="B35" s="1305" t="s">
        <v>7295</v>
      </c>
      <c r="C35" s="46"/>
      <c r="D35" s="46"/>
      <c r="E35" s="46"/>
      <c r="F35" s="46"/>
      <c r="G35" s="46"/>
      <c r="H35" s="46"/>
      <c r="I35" s="46"/>
      <c r="J35" s="46"/>
      <c r="K35" s="46"/>
      <c r="L35" s="46"/>
    </row>
    <row r="36" spans="1:12" ht="31.5">
      <c r="A36" s="1304"/>
      <c r="B36" s="1305" t="s">
        <v>7080</v>
      </c>
      <c r="C36" s="46"/>
      <c r="D36" s="97"/>
      <c r="E36" s="46"/>
      <c r="F36" s="46"/>
      <c r="G36" s="46"/>
      <c r="H36" s="46"/>
      <c r="I36" s="46"/>
      <c r="J36" s="46"/>
      <c r="K36" s="46"/>
      <c r="L36" s="46"/>
    </row>
    <row r="37" spans="1:12" ht="31.5">
      <c r="A37" s="1307"/>
      <c r="B37" s="1308" t="s">
        <v>7020</v>
      </c>
      <c r="C37" s="46"/>
      <c r="D37" s="46"/>
      <c r="E37" s="46"/>
      <c r="F37" s="46"/>
      <c r="G37" s="46"/>
      <c r="H37" s="46"/>
      <c r="I37" s="46"/>
      <c r="J37" s="46"/>
      <c r="K37" s="46"/>
      <c r="L37" s="46"/>
    </row>
    <row r="38" spans="1:12">
      <c r="A38" s="1304"/>
      <c r="B38" s="1305" t="s">
        <v>7393</v>
      </c>
      <c r="C38" s="46"/>
      <c r="D38" s="46"/>
      <c r="E38" s="46"/>
      <c r="F38" s="46"/>
      <c r="G38" s="46"/>
      <c r="H38" s="46"/>
      <c r="I38" s="46"/>
      <c r="J38" s="46"/>
      <c r="K38" s="46"/>
      <c r="L38" s="46"/>
    </row>
    <row r="39" spans="1:12">
      <c r="A39" s="1304"/>
      <c r="B39" s="1305" t="s">
        <v>7081</v>
      </c>
      <c r="C39" s="46"/>
      <c r="D39" s="46"/>
      <c r="E39" s="46"/>
      <c r="F39" s="46"/>
      <c r="G39" s="46"/>
      <c r="H39" s="46"/>
      <c r="I39" s="46"/>
      <c r="J39" s="46"/>
      <c r="K39" s="46"/>
      <c r="L39" s="46"/>
    </row>
    <row r="40" spans="1:12">
      <c r="A40" s="1304"/>
      <c r="B40" s="1305" t="s">
        <v>7087</v>
      </c>
      <c r="C40" s="46"/>
      <c r="D40" s="46"/>
      <c r="E40" s="46"/>
      <c r="F40" s="46"/>
      <c r="G40" s="46"/>
      <c r="H40" s="46"/>
      <c r="I40" s="46"/>
      <c r="J40" s="46"/>
      <c r="K40" s="46"/>
      <c r="L40" s="46"/>
    </row>
    <row r="41" spans="1:12">
      <c r="A41" s="1304"/>
      <c r="B41" s="1305" t="s">
        <v>8274</v>
      </c>
      <c r="C41" s="46"/>
      <c r="D41" s="46"/>
      <c r="E41" s="46"/>
      <c r="F41" s="46"/>
      <c r="G41" s="46"/>
      <c r="H41" s="46"/>
      <c r="I41" s="46"/>
      <c r="J41" s="46"/>
      <c r="K41" s="46"/>
      <c r="L41" s="46"/>
    </row>
    <row r="42" spans="1:12">
      <c r="A42" s="1304"/>
      <c r="B42" s="1305" t="s">
        <v>7459</v>
      </c>
      <c r="C42" s="46"/>
      <c r="D42" s="46"/>
      <c r="E42" s="46"/>
      <c r="F42" s="46"/>
      <c r="G42" s="46"/>
      <c r="H42" s="46"/>
      <c r="I42" s="46"/>
      <c r="J42" s="46"/>
      <c r="K42" s="46"/>
      <c r="L42" s="46"/>
    </row>
    <row r="43" spans="1:12">
      <c r="A43" s="1304"/>
      <c r="B43" s="1305" t="s">
        <v>7299</v>
      </c>
      <c r="C43" s="46"/>
      <c r="D43" s="46"/>
      <c r="E43" s="46"/>
      <c r="F43" s="46"/>
      <c r="G43" s="46"/>
      <c r="H43" s="46"/>
      <c r="I43" s="46"/>
      <c r="J43" s="46"/>
      <c r="K43" s="46"/>
      <c r="L43" s="46"/>
    </row>
    <row r="44" spans="1:12">
      <c r="A44" s="1304"/>
      <c r="B44" s="1305" t="s">
        <v>7088</v>
      </c>
      <c r="C44" s="46"/>
      <c r="D44" s="46"/>
      <c r="E44" s="46"/>
      <c r="F44" s="46"/>
      <c r="G44" s="46"/>
      <c r="H44" s="46"/>
      <c r="I44" s="46"/>
      <c r="J44" s="46"/>
      <c r="K44" s="46"/>
      <c r="L44" s="46"/>
    </row>
    <row r="45" spans="1:12">
      <c r="A45" s="1304"/>
      <c r="B45" s="1305" t="s">
        <v>7090</v>
      </c>
      <c r="C45" s="46"/>
      <c r="D45" s="46"/>
      <c r="E45" s="46"/>
      <c r="F45" s="46"/>
      <c r="G45" s="46"/>
      <c r="H45" s="46"/>
      <c r="I45" s="46"/>
      <c r="J45" s="46"/>
      <c r="K45" s="46"/>
      <c r="L45" s="46"/>
    </row>
    <row r="46" spans="1:12">
      <c r="A46" s="1304"/>
      <c r="B46" s="1305" t="s">
        <v>7396</v>
      </c>
      <c r="C46" s="46"/>
      <c r="D46" s="46"/>
      <c r="E46" s="46"/>
      <c r="F46" s="46"/>
      <c r="G46" s="46"/>
      <c r="H46" s="46"/>
      <c r="I46" s="46"/>
      <c r="J46" s="46"/>
      <c r="K46" s="46"/>
      <c r="L46" s="46"/>
    </row>
    <row r="47" spans="1:12" ht="31.5">
      <c r="A47" s="1304"/>
      <c r="B47" s="1305" t="s">
        <v>7043</v>
      </c>
      <c r="C47" s="46"/>
      <c r="D47" s="46"/>
      <c r="E47" s="46"/>
      <c r="F47" s="46"/>
      <c r="G47" s="46"/>
      <c r="H47" s="46"/>
      <c r="I47" s="46"/>
      <c r="J47" s="46"/>
      <c r="K47" s="46"/>
      <c r="L47" s="46"/>
    </row>
    <row r="48" spans="1:12">
      <c r="A48" s="1304"/>
      <c r="B48" s="1305" t="s">
        <v>7094</v>
      </c>
      <c r="C48" s="46"/>
      <c r="D48" s="983"/>
      <c r="E48" s="46"/>
      <c r="F48" s="46"/>
      <c r="G48" s="46"/>
      <c r="H48" s="46"/>
      <c r="I48" s="46"/>
      <c r="J48" s="46"/>
      <c r="K48" s="46"/>
      <c r="L48" s="46"/>
    </row>
    <row r="49" spans="1:12">
      <c r="A49" s="1304"/>
      <c r="B49" s="1305" t="s">
        <v>7460</v>
      </c>
      <c r="C49" s="46"/>
      <c r="D49" s="46"/>
      <c r="E49" s="46"/>
      <c r="F49" s="46"/>
      <c r="G49" s="46"/>
      <c r="H49" s="46"/>
      <c r="I49" s="46"/>
      <c r="J49" s="46"/>
      <c r="K49" s="46"/>
      <c r="L49" s="46"/>
    </row>
    <row r="50" spans="1:12">
      <c r="A50" s="1304"/>
      <c r="B50" s="1309" t="s">
        <v>7099</v>
      </c>
      <c r="C50" s="46"/>
      <c r="D50" s="46"/>
      <c r="E50" s="46"/>
      <c r="F50" s="46"/>
      <c r="G50" s="46"/>
      <c r="H50" s="46"/>
      <c r="I50" s="46"/>
      <c r="J50" s="46"/>
      <c r="K50" s="46"/>
      <c r="L50" s="46"/>
    </row>
    <row r="51" spans="1:12" ht="64.5">
      <c r="A51" s="1304"/>
      <c r="B51" s="1305" t="s">
        <v>7100</v>
      </c>
      <c r="C51" s="64" t="s">
        <v>14310</v>
      </c>
      <c r="D51" s="64" t="s">
        <v>14311</v>
      </c>
      <c r="E51" s="46"/>
      <c r="F51" s="46"/>
      <c r="G51" s="46"/>
      <c r="H51" s="46"/>
      <c r="I51" s="46"/>
      <c r="J51" s="46"/>
      <c r="K51" s="46"/>
      <c r="L51" s="46"/>
    </row>
    <row r="52" spans="1:12">
      <c r="A52" s="1304"/>
      <c r="B52" s="1305" t="s">
        <v>7106</v>
      </c>
      <c r="C52" s="46"/>
      <c r="D52" s="983"/>
      <c r="E52" s="46"/>
      <c r="F52" s="46"/>
      <c r="G52" s="46"/>
      <c r="H52" s="46"/>
      <c r="I52" s="46"/>
      <c r="J52" s="46"/>
      <c r="K52" s="46"/>
      <c r="L52" s="46"/>
    </row>
    <row r="53" spans="1:12">
      <c r="A53" s="1304"/>
      <c r="B53" s="1305" t="s">
        <v>7334</v>
      </c>
      <c r="C53" s="46"/>
      <c r="D53" s="46"/>
      <c r="E53" s="46"/>
      <c r="F53" s="46"/>
      <c r="G53" s="46"/>
      <c r="H53" s="46"/>
      <c r="I53" s="46"/>
      <c r="J53" s="46"/>
      <c r="K53" s="46"/>
      <c r="L53" s="46"/>
    </row>
    <row r="54" spans="1:12">
      <c r="A54" s="1304"/>
      <c r="B54" s="1305" t="s">
        <v>7266</v>
      </c>
      <c r="C54" s="46"/>
      <c r="D54" s="46"/>
      <c r="E54" s="46"/>
      <c r="F54" s="46"/>
      <c r="G54" s="46"/>
      <c r="H54" s="46"/>
      <c r="I54" s="46"/>
      <c r="J54" s="46"/>
      <c r="K54" s="46"/>
      <c r="L54" s="46"/>
    </row>
    <row r="55" spans="1:12">
      <c r="A55" s="1304"/>
      <c r="B55" s="1305" t="s">
        <v>7016</v>
      </c>
      <c r="C55" s="46"/>
      <c r="E55" s="46"/>
      <c r="F55" s="46"/>
      <c r="G55" s="46"/>
      <c r="H55" s="46"/>
      <c r="I55" s="46"/>
      <c r="J55" s="46"/>
      <c r="K55" s="46"/>
      <c r="L55" s="46"/>
    </row>
    <row r="56" spans="1:12">
      <c r="A56" s="1304"/>
      <c r="B56" s="1305" t="s">
        <v>7111</v>
      </c>
      <c r="C56" s="46"/>
      <c r="D56" s="46"/>
      <c r="E56" s="46"/>
      <c r="F56" s="46"/>
      <c r="G56" s="46"/>
      <c r="H56" s="46"/>
      <c r="I56" s="46"/>
      <c r="J56" s="46"/>
      <c r="K56" s="46"/>
      <c r="L56" s="46"/>
    </row>
    <row r="57" spans="1:12">
      <c r="A57" s="1304"/>
      <c r="B57" s="1305" t="s">
        <v>7335</v>
      </c>
      <c r="C57" s="23" t="s">
        <v>14312</v>
      </c>
      <c r="D57" s="46"/>
      <c r="E57" s="46"/>
      <c r="F57" s="46"/>
      <c r="G57" s="46"/>
      <c r="H57" s="46"/>
      <c r="I57" s="46"/>
      <c r="J57" s="46"/>
      <c r="K57" s="46"/>
      <c r="L57" s="46"/>
    </row>
    <row r="58" spans="1:12">
      <c r="A58" s="1304"/>
      <c r="B58" s="1305" t="s">
        <v>7112</v>
      </c>
      <c r="C58" s="46"/>
      <c r="D58" s="46"/>
      <c r="E58" s="46"/>
      <c r="F58" s="46"/>
      <c r="G58" s="46"/>
      <c r="H58" s="46"/>
      <c r="I58" s="46"/>
      <c r="J58" s="46"/>
      <c r="K58" s="46"/>
      <c r="L58" s="46"/>
    </row>
    <row r="59" spans="1:12">
      <c r="A59" s="1304"/>
      <c r="B59" s="1305" t="s">
        <v>7372</v>
      </c>
      <c r="C59" s="46"/>
      <c r="D59" s="46"/>
      <c r="E59" s="46"/>
      <c r="F59" s="46"/>
      <c r="G59" s="46"/>
      <c r="H59" s="46"/>
      <c r="I59" s="46"/>
      <c r="J59" s="46"/>
      <c r="K59" s="46"/>
      <c r="L59" s="46"/>
    </row>
    <row r="60" spans="1:12">
      <c r="A60" s="1304"/>
      <c r="B60" s="1305" t="s">
        <v>7373</v>
      </c>
      <c r="C60" s="46"/>
      <c r="D60" s="46"/>
      <c r="E60" s="46"/>
      <c r="F60" s="46"/>
      <c r="G60" s="46"/>
      <c r="H60" s="46"/>
      <c r="I60" s="46"/>
      <c r="J60" s="46"/>
      <c r="K60" s="46"/>
      <c r="L60" s="46"/>
    </row>
    <row r="61" spans="1:12">
      <c r="A61" s="1304"/>
      <c r="B61" s="1305" t="s">
        <v>7376</v>
      </c>
      <c r="C61" s="46"/>
      <c r="D61" s="46"/>
      <c r="E61" s="46"/>
      <c r="F61" s="46"/>
      <c r="G61" s="46"/>
      <c r="H61" s="46"/>
      <c r="I61" s="46"/>
      <c r="J61" s="46"/>
      <c r="K61" s="46"/>
      <c r="L61" s="46"/>
    </row>
    <row r="62" spans="1:12">
      <c r="A62" s="1304"/>
      <c r="B62" s="1305" t="s">
        <v>7377</v>
      </c>
      <c r="C62" s="46"/>
      <c r="D62" s="46"/>
      <c r="E62" s="46"/>
      <c r="F62" s="46"/>
      <c r="G62" s="46"/>
      <c r="H62" s="46"/>
      <c r="I62" s="46"/>
      <c r="J62" s="46"/>
      <c r="K62" s="46"/>
      <c r="L62" s="46"/>
    </row>
    <row r="63" spans="1:12">
      <c r="A63" s="1304"/>
      <c r="B63" s="1305" t="s">
        <v>8262</v>
      </c>
      <c r="C63" s="46"/>
      <c r="D63" s="46"/>
      <c r="E63" s="46"/>
      <c r="F63" s="46"/>
      <c r="G63" s="46"/>
      <c r="H63" s="46"/>
      <c r="I63" s="46"/>
      <c r="J63" s="46"/>
      <c r="K63" s="46"/>
      <c r="L63" s="46"/>
    </row>
    <row r="64" spans="1:12">
      <c r="A64" s="1304"/>
      <c r="B64" s="1305" t="s">
        <v>7300</v>
      </c>
      <c r="C64" s="46"/>
      <c r="D64" s="46"/>
      <c r="E64" s="46"/>
      <c r="F64" s="46"/>
      <c r="G64" s="46"/>
      <c r="H64" s="46"/>
      <c r="I64" s="46"/>
      <c r="J64" s="46"/>
      <c r="K64" s="46"/>
      <c r="L64" s="46"/>
    </row>
    <row r="65" spans="1:28" ht="31.5">
      <c r="A65" s="1304"/>
      <c r="B65" s="1305" t="s">
        <v>7302</v>
      </c>
      <c r="C65" s="172" t="s">
        <v>14313</v>
      </c>
      <c r="D65" s="46"/>
      <c r="E65" s="46"/>
      <c r="F65" s="46"/>
      <c r="G65" s="46"/>
      <c r="H65" s="46"/>
      <c r="I65" s="46"/>
      <c r="J65" s="46"/>
      <c r="K65" s="46"/>
      <c r="L65" s="46"/>
    </row>
    <row r="66" spans="1:28">
      <c r="A66" s="1304"/>
      <c r="B66" s="1305" t="s">
        <v>7338</v>
      </c>
      <c r="C66" s="46"/>
      <c r="D66" s="46"/>
      <c r="E66" s="46"/>
      <c r="F66" s="46"/>
      <c r="G66" s="46"/>
      <c r="H66" s="46"/>
      <c r="I66" s="46"/>
      <c r="J66" s="46"/>
      <c r="K66" s="46"/>
      <c r="L66" s="46"/>
    </row>
    <row r="67" spans="1:28" ht="31.5">
      <c r="A67" s="1310"/>
      <c r="B67" s="1308" t="s">
        <v>7021</v>
      </c>
      <c r="C67" s="46"/>
      <c r="D67" s="46"/>
      <c r="E67" s="46"/>
      <c r="F67" s="46"/>
      <c r="G67" s="46"/>
      <c r="H67" s="46"/>
      <c r="I67" s="46"/>
      <c r="J67" s="46"/>
      <c r="K67" s="46"/>
      <c r="L67" s="46"/>
    </row>
    <row r="68" spans="1:28">
      <c r="A68" s="1304"/>
      <c r="B68" s="1305" t="s">
        <v>8279</v>
      </c>
      <c r="C68" s="46"/>
      <c r="D68" s="46"/>
      <c r="E68" s="46"/>
      <c r="F68" s="46"/>
      <c r="G68" s="46"/>
      <c r="H68" s="46"/>
      <c r="I68" s="46"/>
      <c r="J68" s="46"/>
      <c r="K68" s="46"/>
      <c r="L68" s="46"/>
    </row>
    <row r="69" spans="1:28">
      <c r="A69" s="1304"/>
      <c r="B69" s="1305" t="s">
        <v>7461</v>
      </c>
      <c r="C69" s="46"/>
      <c r="D69" s="46"/>
      <c r="E69" s="46"/>
      <c r="F69" s="46"/>
      <c r="G69" s="46"/>
      <c r="H69" s="46"/>
      <c r="I69" s="46"/>
      <c r="J69" s="46"/>
      <c r="K69" s="46"/>
      <c r="L69" s="46"/>
    </row>
    <row r="70" spans="1:28">
      <c r="A70" s="1304"/>
      <c r="B70" s="1305" t="s">
        <v>7397</v>
      </c>
      <c r="C70" s="46"/>
      <c r="D70" s="46"/>
      <c r="E70" s="46"/>
      <c r="F70" s="46"/>
      <c r="G70" s="46"/>
      <c r="H70" s="46"/>
      <c r="I70" s="46"/>
      <c r="J70" s="46"/>
      <c r="K70" s="46"/>
      <c r="L70" s="46"/>
    </row>
    <row r="71" spans="1:28">
      <c r="A71" s="1304"/>
      <c r="B71" s="1305" t="s">
        <v>7475</v>
      </c>
      <c r="C71" s="46"/>
      <c r="D71" s="46"/>
      <c r="E71" s="46"/>
      <c r="F71" s="46"/>
      <c r="G71" s="46"/>
      <c r="H71" s="46"/>
      <c r="I71" s="46"/>
      <c r="J71" s="46"/>
      <c r="K71" s="46"/>
      <c r="L71" s="46"/>
    </row>
    <row r="72" spans="1:28">
      <c r="A72" s="1304"/>
      <c r="B72" s="1305" t="s">
        <v>7339</v>
      </c>
      <c r="C72" s="23" t="s">
        <v>14314</v>
      </c>
      <c r="D72" s="46"/>
      <c r="E72" s="46"/>
      <c r="F72" s="46"/>
      <c r="G72" s="46"/>
      <c r="H72" s="46"/>
      <c r="I72" s="46"/>
      <c r="J72" s="46"/>
      <c r="K72" s="46"/>
      <c r="L72" s="46"/>
    </row>
    <row r="73" spans="1:28" ht="51.75">
      <c r="A73" s="1304"/>
      <c r="B73" s="1305" t="s">
        <v>7304</v>
      </c>
      <c r="C73" s="64" t="s">
        <v>14315</v>
      </c>
      <c r="D73" s="46"/>
      <c r="E73" s="46"/>
      <c r="F73" s="46"/>
      <c r="G73" s="46"/>
      <c r="H73" s="46"/>
      <c r="I73" s="46"/>
      <c r="J73" s="46"/>
      <c r="K73" s="46"/>
      <c r="L73" s="46"/>
    </row>
    <row r="74" spans="1:28">
      <c r="A74" s="1304"/>
      <c r="B74" s="1311" t="s">
        <v>7308</v>
      </c>
      <c r="C74" s="46"/>
      <c r="D74" s="46"/>
      <c r="E74" s="46"/>
      <c r="F74" s="46"/>
      <c r="G74" s="46"/>
      <c r="I74" s="46"/>
      <c r="K74" s="46"/>
      <c r="M74" s="46"/>
      <c r="O74" s="46"/>
      <c r="Q74" s="46"/>
      <c r="S74" s="46"/>
      <c r="U74" s="46"/>
      <c r="W74" s="46"/>
      <c r="Y74" s="46"/>
      <c r="AA74" s="46"/>
      <c r="AB74" s="46"/>
    </row>
    <row r="75" spans="1:28">
      <c r="A75" s="1304"/>
      <c r="B75" s="1305" t="s">
        <v>7309</v>
      </c>
      <c r="C75" s="46"/>
      <c r="D75" s="46"/>
      <c r="E75" s="46"/>
      <c r="F75" s="46"/>
      <c r="G75" s="46"/>
      <c r="H75" s="46"/>
      <c r="I75" s="46"/>
      <c r="J75" s="46"/>
      <c r="K75" s="46"/>
      <c r="L75" s="46"/>
    </row>
    <row r="76" spans="1:28" ht="31.5">
      <c r="A76" s="1304"/>
      <c r="B76" s="1305" t="s">
        <v>7310</v>
      </c>
      <c r="C76" s="46"/>
      <c r="D76" s="46"/>
      <c r="E76" s="46"/>
      <c r="F76" s="46"/>
      <c r="G76" s="46"/>
      <c r="H76" s="46"/>
      <c r="I76" s="46"/>
      <c r="J76" s="46"/>
      <c r="K76" s="46"/>
      <c r="L76" s="46"/>
    </row>
    <row r="77" spans="1:28">
      <c r="A77" s="1304"/>
      <c r="B77" s="1305" t="s">
        <v>7239</v>
      </c>
      <c r="C77" s="46"/>
      <c r="D77" s="46"/>
      <c r="E77" s="46"/>
      <c r="F77" s="46"/>
      <c r="G77" s="46"/>
      <c r="H77" s="46"/>
      <c r="I77" s="46"/>
      <c r="J77" s="46"/>
      <c r="K77" s="46"/>
      <c r="L77" s="46"/>
    </row>
    <row r="78" spans="1:28">
      <c r="A78" s="1304"/>
      <c r="B78" s="1305" t="s">
        <v>7044</v>
      </c>
      <c r="C78" s="46"/>
      <c r="D78" s="46"/>
      <c r="E78" s="46"/>
      <c r="F78" s="46"/>
      <c r="G78" s="46"/>
      <c r="H78" s="46"/>
      <c r="I78" s="46"/>
      <c r="J78" s="46"/>
      <c r="K78" s="46"/>
      <c r="L78" s="46"/>
    </row>
    <row r="79" spans="1:28">
      <c r="A79" s="1304"/>
      <c r="B79" s="1305" t="s">
        <v>7345</v>
      </c>
      <c r="C79" s="46"/>
      <c r="D79" s="46"/>
      <c r="E79" s="46"/>
      <c r="F79" s="46"/>
      <c r="G79" s="46"/>
      <c r="H79" s="46"/>
      <c r="I79" s="46"/>
      <c r="J79" s="46"/>
      <c r="K79" s="46"/>
      <c r="L79" s="46"/>
    </row>
    <row r="80" spans="1:28">
      <c r="A80" s="1304"/>
      <c r="B80" s="1305" t="s">
        <v>7274</v>
      </c>
      <c r="C80" s="46"/>
      <c r="D80" s="46"/>
      <c r="E80" s="46"/>
      <c r="F80" s="46"/>
      <c r="G80" s="46"/>
      <c r="H80" s="46"/>
      <c r="I80" s="46"/>
    </row>
    <row r="81" spans="1:12">
      <c r="A81" s="1304"/>
      <c r="B81" s="1305" t="s">
        <v>7380</v>
      </c>
      <c r="C81" s="46"/>
      <c r="D81" s="46"/>
      <c r="E81" s="46"/>
      <c r="F81" s="46"/>
      <c r="G81" s="46"/>
      <c r="H81" s="46"/>
      <c r="I81" s="46"/>
      <c r="J81" s="46"/>
      <c r="K81" s="46"/>
      <c r="L81" s="46"/>
    </row>
    <row r="82" spans="1:12">
      <c r="A82" s="1304"/>
      <c r="B82" s="1305" t="s">
        <v>7380</v>
      </c>
      <c r="C82" s="46"/>
      <c r="D82" s="46"/>
      <c r="E82" s="46"/>
      <c r="F82" s="46"/>
      <c r="G82" s="46"/>
      <c r="H82" s="46"/>
      <c r="I82" s="46"/>
      <c r="J82" s="46"/>
      <c r="K82" s="46"/>
      <c r="L82" s="46"/>
    </row>
    <row r="83" spans="1:12">
      <c r="A83" s="1304"/>
      <c r="B83" s="1305" t="s">
        <v>7462</v>
      </c>
      <c r="C83" s="46"/>
      <c r="D83" s="46"/>
      <c r="E83" s="46"/>
      <c r="F83" s="46"/>
      <c r="G83" s="46"/>
      <c r="H83" s="46"/>
      <c r="I83" s="46"/>
      <c r="J83" s="46"/>
      <c r="K83" s="46"/>
      <c r="L83" s="46"/>
    </row>
    <row r="84" spans="1:12">
      <c r="A84" s="1304"/>
      <c r="B84" s="1305" t="s">
        <v>7463</v>
      </c>
      <c r="C84" s="46"/>
      <c r="D84" s="46"/>
      <c r="E84" s="46"/>
      <c r="F84" s="46"/>
      <c r="G84" s="46"/>
      <c r="H84" s="46"/>
      <c r="I84" s="46"/>
      <c r="J84" s="46"/>
      <c r="K84" s="46"/>
      <c r="L84" s="46"/>
    </row>
    <row r="85" spans="1:12">
      <c r="A85" s="1304"/>
      <c r="B85" s="1305" t="s">
        <v>8275</v>
      </c>
      <c r="C85" s="46"/>
      <c r="D85" s="46"/>
      <c r="E85" s="46"/>
      <c r="F85" s="46"/>
      <c r="G85" s="46"/>
      <c r="H85" s="46"/>
      <c r="I85" s="46"/>
      <c r="J85" s="46"/>
      <c r="K85" s="46"/>
      <c r="L85" s="46"/>
    </row>
    <row r="86" spans="1:12">
      <c r="A86" s="1304"/>
      <c r="B86" s="1305" t="s">
        <v>8276</v>
      </c>
      <c r="C86" s="46"/>
      <c r="D86" s="46"/>
      <c r="E86" s="46"/>
      <c r="F86" s="46"/>
      <c r="G86" s="46"/>
      <c r="H86" s="46"/>
      <c r="I86" s="46"/>
      <c r="J86" s="46"/>
      <c r="K86" s="46"/>
      <c r="L86" s="46"/>
    </row>
    <row r="87" spans="1:12">
      <c r="A87" s="1304"/>
      <c r="B87" s="1305" t="s">
        <v>7311</v>
      </c>
      <c r="C87" s="46"/>
      <c r="D87" s="46"/>
      <c r="E87" s="46"/>
      <c r="F87" s="46"/>
      <c r="G87" s="46"/>
      <c r="H87" s="46"/>
      <c r="I87" s="46"/>
      <c r="J87" s="46"/>
      <c r="K87" s="46"/>
      <c r="L87" s="46"/>
    </row>
    <row r="88" spans="1:12">
      <c r="A88" s="1304"/>
      <c r="B88" s="1305" t="s">
        <v>7399</v>
      </c>
      <c r="C88" s="46"/>
      <c r="D88" s="46"/>
      <c r="E88" s="46"/>
      <c r="F88" s="46"/>
      <c r="G88" s="46"/>
      <c r="H88" s="46"/>
      <c r="I88" s="46"/>
      <c r="J88" s="46"/>
      <c r="K88" s="46"/>
      <c r="L88" s="46"/>
    </row>
    <row r="89" spans="1:12">
      <c r="A89" s="1304"/>
      <c r="B89" s="1305" t="s">
        <v>7116</v>
      </c>
      <c r="C89" s="46"/>
      <c r="D89" s="46"/>
      <c r="E89" s="46"/>
      <c r="F89" s="46"/>
      <c r="G89" s="46"/>
      <c r="H89" s="46"/>
      <c r="I89" s="46"/>
      <c r="J89" s="46"/>
      <c r="K89" s="46"/>
      <c r="L89" s="46"/>
    </row>
    <row r="90" spans="1:12">
      <c r="A90" s="1304"/>
      <c r="B90" s="1305" t="s">
        <v>7117</v>
      </c>
      <c r="C90" s="46"/>
      <c r="D90" s="46"/>
      <c r="E90" s="46"/>
      <c r="F90" s="46"/>
      <c r="G90" s="46"/>
      <c r="H90" s="46"/>
      <c r="I90" s="46"/>
      <c r="J90" s="46"/>
      <c r="K90" s="46"/>
      <c r="L90" s="46"/>
    </row>
    <row r="91" spans="1:12">
      <c r="A91" s="1304"/>
      <c r="B91" s="1305" t="s">
        <v>7123</v>
      </c>
      <c r="C91" s="46"/>
      <c r="D91" s="46"/>
      <c r="E91" s="46"/>
      <c r="F91" s="46"/>
      <c r="G91" s="46"/>
      <c r="H91" s="46"/>
      <c r="I91" s="46"/>
      <c r="J91" s="46"/>
      <c r="K91" s="46"/>
      <c r="L91" s="46"/>
    </row>
    <row r="92" spans="1:12">
      <c r="A92" s="1304"/>
      <c r="B92" s="1305" t="s">
        <v>7125</v>
      </c>
      <c r="C92" s="46"/>
      <c r="D92" s="46"/>
      <c r="E92" s="46"/>
      <c r="F92" s="46"/>
      <c r="G92" s="46"/>
      <c r="H92" s="46"/>
      <c r="I92" s="46"/>
      <c r="J92" s="46"/>
      <c r="K92" s="46"/>
      <c r="L92" s="46"/>
    </row>
    <row r="93" spans="1:12">
      <c r="A93" s="1304"/>
      <c r="B93" s="1305" t="s">
        <v>8249</v>
      </c>
      <c r="C93" s="46"/>
      <c r="D93" s="46"/>
      <c r="E93" s="46"/>
      <c r="F93" s="46"/>
      <c r="G93" s="46"/>
      <c r="H93" s="46"/>
      <c r="I93" s="46"/>
      <c r="J93" s="46"/>
      <c r="K93" s="46"/>
      <c r="L93" s="46"/>
    </row>
    <row r="94" spans="1:12">
      <c r="A94" s="1304"/>
      <c r="B94" s="1305" t="s">
        <v>7128</v>
      </c>
      <c r="C94" s="46"/>
      <c r="D94" s="983"/>
      <c r="E94" s="46"/>
      <c r="F94" s="46"/>
      <c r="G94" s="46"/>
      <c r="H94" s="46"/>
      <c r="I94" s="46"/>
      <c r="J94" s="46"/>
      <c r="K94" s="46"/>
      <c r="L94" s="46"/>
    </row>
    <row r="95" spans="1:12">
      <c r="A95" s="1304"/>
      <c r="B95" s="1305" t="s">
        <v>7129</v>
      </c>
      <c r="C95" s="46"/>
      <c r="D95" s="983"/>
      <c r="E95" s="46"/>
      <c r="F95" s="46"/>
      <c r="G95" s="46"/>
      <c r="H95" s="46"/>
      <c r="I95" s="46"/>
      <c r="J95" s="46"/>
      <c r="K95" s="46"/>
      <c r="L95" s="46"/>
    </row>
    <row r="96" spans="1:12">
      <c r="A96" s="1304"/>
      <c r="B96" s="1305" t="s">
        <v>7131</v>
      </c>
      <c r="C96" s="46"/>
      <c r="D96" s="46"/>
      <c r="E96" s="46"/>
      <c r="F96" s="46"/>
      <c r="G96" s="46"/>
      <c r="H96" s="46"/>
      <c r="I96" s="46"/>
      <c r="J96" s="46"/>
      <c r="K96" s="46"/>
      <c r="L96" s="46"/>
    </row>
    <row r="97" spans="1:12">
      <c r="A97" s="1304"/>
      <c r="B97" s="1305" t="s">
        <v>7132</v>
      </c>
      <c r="C97" s="46"/>
      <c r="D97" s="46"/>
      <c r="E97" s="46"/>
      <c r="F97" s="46"/>
      <c r="G97" s="46"/>
      <c r="H97" s="46"/>
      <c r="I97" s="46"/>
      <c r="J97" s="46"/>
      <c r="K97" s="46"/>
      <c r="L97" s="46"/>
    </row>
    <row r="98" spans="1:12">
      <c r="A98" s="1304"/>
      <c r="B98" s="1305" t="s">
        <v>7135</v>
      </c>
      <c r="C98" s="46"/>
      <c r="D98" s="46"/>
      <c r="E98" s="46"/>
      <c r="F98" s="46"/>
      <c r="G98" s="46"/>
      <c r="H98" s="46"/>
      <c r="I98" s="46"/>
      <c r="J98" s="46"/>
      <c r="K98" s="46"/>
      <c r="L98" s="46"/>
    </row>
    <row r="99" spans="1:12">
      <c r="A99" s="1304"/>
      <c r="B99" s="1305" t="s">
        <v>7313</v>
      </c>
      <c r="C99" s="46"/>
      <c r="D99" s="46"/>
      <c r="E99" s="46"/>
      <c r="F99" s="46"/>
      <c r="G99" s="46"/>
      <c r="H99" s="46"/>
      <c r="I99" s="46"/>
      <c r="J99" s="46"/>
      <c r="K99" s="46"/>
      <c r="L99" s="46"/>
    </row>
    <row r="100" spans="1:12">
      <c r="A100" s="1304"/>
      <c r="B100" s="1305" t="s">
        <v>7145</v>
      </c>
      <c r="C100" s="46"/>
      <c r="D100" s="46"/>
      <c r="E100" s="46"/>
      <c r="F100" s="46"/>
      <c r="G100" s="46"/>
      <c r="H100" s="46"/>
      <c r="I100" s="46"/>
      <c r="J100" s="46"/>
      <c r="K100" s="46"/>
      <c r="L100" s="46"/>
    </row>
    <row r="101" spans="1:12">
      <c r="A101" s="1304"/>
      <c r="B101" s="1305" t="s">
        <v>7146</v>
      </c>
      <c r="C101" s="46"/>
      <c r="D101" s="46"/>
      <c r="E101" s="46"/>
      <c r="F101" s="46"/>
      <c r="G101" s="46"/>
      <c r="H101" s="46"/>
      <c r="I101" s="46"/>
      <c r="J101" s="46"/>
      <c r="K101" s="46"/>
      <c r="L101" s="46"/>
    </row>
    <row r="102" spans="1:12">
      <c r="A102" s="1304"/>
      <c r="B102" s="1305" t="s">
        <v>7147</v>
      </c>
      <c r="C102" s="23" t="s">
        <v>14316</v>
      </c>
      <c r="D102" s="23" t="s">
        <v>14317</v>
      </c>
      <c r="E102" s="46"/>
      <c r="F102" s="46"/>
      <c r="G102" s="46"/>
      <c r="H102" s="46"/>
      <c r="I102" s="46"/>
      <c r="J102" s="46"/>
      <c r="K102" s="46"/>
      <c r="L102" s="46"/>
    </row>
    <row r="103" spans="1:12">
      <c r="A103" s="1304"/>
      <c r="B103" s="1305" t="s">
        <v>7404</v>
      </c>
      <c r="C103" s="46"/>
      <c r="D103" s="46"/>
      <c r="E103" s="46"/>
      <c r="F103" s="46"/>
      <c r="G103" s="46"/>
      <c r="H103" s="46"/>
      <c r="I103" s="46"/>
      <c r="J103" s="46"/>
      <c r="K103" s="46"/>
      <c r="L103" s="46"/>
    </row>
    <row r="104" spans="1:12">
      <c r="A104" s="1304"/>
      <c r="B104" s="1305" t="s">
        <v>7149</v>
      </c>
      <c r="C104" s="46"/>
      <c r="D104" s="46"/>
      <c r="E104" s="46"/>
      <c r="F104" s="46"/>
      <c r="G104" s="46"/>
      <c r="H104" s="46"/>
      <c r="I104" s="46"/>
      <c r="J104" s="46"/>
      <c r="K104" s="46"/>
      <c r="L104" s="46"/>
    </row>
    <row r="105" spans="1:12">
      <c r="A105" s="1304"/>
      <c r="B105" s="1305" t="s">
        <v>7346</v>
      </c>
      <c r="C105" s="46"/>
      <c r="D105" s="46"/>
      <c r="E105" s="46"/>
      <c r="F105" s="46"/>
      <c r="G105" s="46"/>
      <c r="H105" s="46"/>
      <c r="I105" s="46"/>
      <c r="J105" s="46"/>
      <c r="K105" s="46"/>
      <c r="L105" s="46"/>
    </row>
    <row r="106" spans="1:12" ht="31.5">
      <c r="A106" s="1304"/>
      <c r="B106" s="1305" t="s">
        <v>7314</v>
      </c>
      <c r="C106" s="46"/>
      <c r="D106" s="46"/>
      <c r="E106" s="46"/>
      <c r="F106" s="46"/>
      <c r="G106" s="46"/>
      <c r="H106" s="46"/>
      <c r="I106" s="46"/>
      <c r="J106" s="46"/>
      <c r="K106" s="46"/>
      <c r="L106" s="46"/>
    </row>
    <row r="107" spans="1:12" ht="31.5">
      <c r="A107" s="1304"/>
      <c r="B107" s="1305" t="s">
        <v>7405</v>
      </c>
      <c r="C107" s="46"/>
      <c r="D107" s="46"/>
      <c r="E107" s="46"/>
      <c r="F107" s="46"/>
      <c r="G107" s="46"/>
      <c r="H107" s="46"/>
      <c r="I107" s="46"/>
      <c r="J107" s="46"/>
      <c r="K107" s="46"/>
      <c r="L107" s="46"/>
    </row>
    <row r="108" spans="1:12" ht="31.5">
      <c r="A108" s="1304"/>
      <c r="B108" s="1305" t="s">
        <v>8271</v>
      </c>
      <c r="C108" s="46"/>
      <c r="D108" s="46"/>
      <c r="E108" s="46"/>
      <c r="F108" s="46"/>
      <c r="G108" s="46"/>
      <c r="H108" s="46"/>
      <c r="I108" s="46"/>
      <c r="J108" s="46"/>
      <c r="K108" s="46"/>
      <c r="L108" s="46"/>
    </row>
    <row r="109" spans="1:12" ht="31.5">
      <c r="A109" s="1304"/>
      <c r="B109" s="1305" t="s">
        <v>7347</v>
      </c>
      <c r="C109" s="46"/>
      <c r="D109" s="46"/>
      <c r="E109" s="46"/>
      <c r="F109" s="46"/>
      <c r="G109" s="46"/>
      <c r="H109" s="46"/>
      <c r="I109" s="46"/>
      <c r="J109" s="46"/>
      <c r="K109" s="46"/>
      <c r="L109" s="46"/>
    </row>
    <row r="110" spans="1:12">
      <c r="A110" s="1304"/>
      <c r="B110" s="1305" t="s">
        <v>7348</v>
      </c>
      <c r="C110" s="46"/>
      <c r="D110" s="46"/>
      <c r="E110" s="46"/>
      <c r="F110" s="46"/>
      <c r="G110" s="46"/>
      <c r="H110" s="46"/>
      <c r="I110" s="46"/>
      <c r="J110" s="46"/>
      <c r="K110" s="46"/>
      <c r="L110" s="46"/>
    </row>
    <row r="111" spans="1:12">
      <c r="A111" s="1304"/>
      <c r="B111" s="1305" t="s">
        <v>7351</v>
      </c>
      <c r="C111" s="46"/>
      <c r="D111" s="46"/>
      <c r="E111" s="46"/>
      <c r="F111" s="46"/>
      <c r="G111" s="46"/>
      <c r="H111" s="46"/>
      <c r="I111" s="46"/>
      <c r="J111" s="46"/>
      <c r="K111" s="46"/>
      <c r="L111" s="46"/>
    </row>
    <row r="112" spans="1:12" ht="31.5">
      <c r="A112" s="1304"/>
      <c r="B112" s="1305" t="s">
        <v>7352</v>
      </c>
      <c r="C112" s="46"/>
      <c r="D112" s="46"/>
      <c r="E112" s="46"/>
      <c r="F112" s="46"/>
      <c r="G112" s="46"/>
      <c r="H112" s="46"/>
      <c r="I112" s="46"/>
      <c r="J112" s="46"/>
      <c r="K112" s="46"/>
      <c r="L112" s="46"/>
    </row>
    <row r="113" spans="1:12">
      <c r="A113" s="1304"/>
      <c r="B113" s="1305" t="s">
        <v>8277</v>
      </c>
      <c r="C113" s="46"/>
      <c r="D113" s="46"/>
      <c r="E113" s="46"/>
      <c r="F113" s="46"/>
      <c r="G113" s="46"/>
      <c r="H113" s="46"/>
      <c r="I113" s="46"/>
      <c r="J113" s="46"/>
      <c r="K113" s="46"/>
      <c r="L113" s="46"/>
    </row>
    <row r="114" spans="1:12">
      <c r="A114" s="1304"/>
      <c r="B114" s="1305" t="s">
        <v>7150</v>
      </c>
      <c r="C114" s="46"/>
      <c r="D114" s="46"/>
      <c r="E114" s="46"/>
      <c r="F114" s="46"/>
      <c r="G114" s="46"/>
      <c r="H114" s="46"/>
      <c r="I114" s="46"/>
      <c r="J114" s="46"/>
      <c r="K114" s="46"/>
      <c r="L114" s="46"/>
    </row>
    <row r="115" spans="1:12">
      <c r="A115" s="1304"/>
      <c r="B115" s="1305" t="s">
        <v>7153</v>
      </c>
      <c r="C115" s="46"/>
      <c r="D115" s="46"/>
      <c r="E115" s="46"/>
      <c r="F115" s="46"/>
      <c r="G115" s="46"/>
      <c r="H115" s="46"/>
      <c r="I115" s="46"/>
      <c r="J115" s="46"/>
      <c r="K115" s="46"/>
      <c r="L115" s="46"/>
    </row>
    <row r="116" spans="1:12">
      <c r="A116" s="1304"/>
      <c r="B116" s="1305" t="s">
        <v>7416</v>
      </c>
      <c r="C116" s="46"/>
      <c r="D116" s="46"/>
      <c r="E116" s="46"/>
      <c r="F116" s="46"/>
      <c r="G116" s="46"/>
      <c r="H116" s="46"/>
      <c r="I116" s="46"/>
      <c r="J116" s="46"/>
      <c r="K116" s="46"/>
      <c r="L116" s="46"/>
    </row>
    <row r="117" spans="1:12">
      <c r="A117" s="1304"/>
      <c r="B117" s="1305" t="s">
        <v>7267</v>
      </c>
      <c r="C117" s="46"/>
      <c r="D117" s="46"/>
      <c r="E117" s="46"/>
      <c r="F117" s="46"/>
      <c r="G117" s="46"/>
      <c r="H117" s="46"/>
      <c r="I117" s="46"/>
      <c r="J117" s="46"/>
      <c r="K117" s="46"/>
      <c r="L117" s="46"/>
    </row>
    <row r="118" spans="1:12" ht="31.5">
      <c r="A118" s="1304"/>
      <c r="B118" s="629" t="s">
        <v>7046</v>
      </c>
      <c r="C118" s="46"/>
      <c r="D118" s="46"/>
      <c r="E118" s="46"/>
      <c r="F118" s="46"/>
      <c r="G118" s="46"/>
      <c r="H118" s="46"/>
      <c r="I118" s="46"/>
      <c r="J118" s="46"/>
      <c r="K118" s="46"/>
      <c r="L118" s="46"/>
    </row>
    <row r="119" spans="1:12" ht="31.5">
      <c r="A119" s="1304"/>
      <c r="B119" s="1305" t="s">
        <v>7046</v>
      </c>
      <c r="C119" s="46"/>
      <c r="D119" s="46"/>
      <c r="E119" s="46"/>
      <c r="F119" s="46"/>
      <c r="G119" s="46"/>
      <c r="H119" s="46"/>
      <c r="I119" s="46"/>
      <c r="J119" s="46"/>
      <c r="K119" s="46"/>
      <c r="L119" s="46"/>
    </row>
    <row r="120" spans="1:12">
      <c r="A120" s="1304"/>
      <c r="B120" s="1305" t="s">
        <v>7353</v>
      </c>
      <c r="C120" s="46"/>
      <c r="D120" s="46"/>
      <c r="E120" s="46"/>
      <c r="F120" s="46"/>
      <c r="G120" s="46"/>
      <c r="H120" s="46"/>
      <c r="I120" s="46"/>
      <c r="J120" s="46"/>
      <c r="K120" s="46"/>
      <c r="L120" s="46"/>
    </row>
    <row r="121" spans="1:12">
      <c r="A121" s="1304"/>
      <c r="B121" s="1305" t="s">
        <v>7420</v>
      </c>
      <c r="C121" s="46"/>
      <c r="D121" s="46"/>
      <c r="E121" s="46"/>
      <c r="F121" s="46"/>
      <c r="G121" s="46"/>
      <c r="H121" s="46"/>
      <c r="I121" s="46"/>
      <c r="J121" s="46"/>
      <c r="K121" s="46"/>
      <c r="L121" s="46"/>
    </row>
    <row r="122" spans="1:12">
      <c r="A122" s="1304"/>
      <c r="B122" s="1305" t="s">
        <v>8247</v>
      </c>
      <c r="C122" s="46"/>
      <c r="D122" s="46"/>
      <c r="E122" s="46"/>
      <c r="F122" s="46"/>
      <c r="G122" s="46"/>
      <c r="H122" s="46"/>
      <c r="I122" s="46"/>
      <c r="J122" s="46"/>
      <c r="K122" s="46"/>
      <c r="L122" s="46"/>
    </row>
    <row r="123" spans="1:12">
      <c r="A123" s="1304"/>
      <c r="B123" s="1305" t="s">
        <v>7159</v>
      </c>
      <c r="C123" s="46"/>
      <c r="D123" s="983"/>
      <c r="E123" s="46"/>
      <c r="F123" s="46"/>
      <c r="G123" s="46"/>
      <c r="H123" s="46"/>
      <c r="I123" s="46"/>
      <c r="J123" s="46"/>
      <c r="K123" s="46"/>
      <c r="L123" s="46"/>
    </row>
    <row r="124" spans="1:12">
      <c r="A124" s="1304"/>
      <c r="B124" s="1305" t="s">
        <v>7315</v>
      </c>
      <c r="C124" s="46"/>
      <c r="D124" s="46"/>
      <c r="E124" s="46"/>
      <c r="F124" s="46"/>
      <c r="G124" s="46"/>
      <c r="H124" s="46"/>
      <c r="I124" s="46"/>
      <c r="J124" s="46"/>
      <c r="K124" s="46"/>
      <c r="L124" s="46"/>
    </row>
    <row r="125" spans="1:12">
      <c r="A125" s="1304"/>
      <c r="B125" s="1305" t="s">
        <v>7241</v>
      </c>
      <c r="C125" s="46"/>
      <c r="D125" s="46"/>
      <c r="E125" s="46"/>
      <c r="F125" s="46"/>
      <c r="G125" s="46"/>
      <c r="H125" s="46"/>
      <c r="I125" s="46"/>
      <c r="J125" s="46"/>
      <c r="K125" s="46"/>
      <c r="L125" s="46"/>
    </row>
    <row r="126" spans="1:12">
      <c r="A126" s="1304"/>
      <c r="B126" s="1305" t="s">
        <v>7246</v>
      </c>
      <c r="C126" s="46"/>
      <c r="D126" s="46"/>
      <c r="E126" s="46"/>
      <c r="F126" s="46"/>
      <c r="G126" s="46"/>
      <c r="H126" s="46"/>
      <c r="I126" s="46"/>
      <c r="J126" s="46"/>
      <c r="K126" s="46"/>
      <c r="L126" s="46"/>
    </row>
    <row r="127" spans="1:12">
      <c r="A127" s="1304"/>
      <c r="B127" s="1305" t="s">
        <v>7047</v>
      </c>
      <c r="C127" s="46"/>
      <c r="D127" s="46"/>
      <c r="E127" s="46"/>
      <c r="F127" s="46"/>
      <c r="G127" s="46"/>
      <c r="H127" s="46"/>
      <c r="I127" s="46"/>
      <c r="J127" s="46"/>
      <c r="K127" s="46"/>
      <c r="L127" s="46"/>
    </row>
    <row r="128" spans="1:12">
      <c r="A128" s="1304"/>
      <c r="B128" s="1305" t="s">
        <v>7479</v>
      </c>
      <c r="C128" s="46"/>
      <c r="D128" s="46"/>
      <c r="E128" s="46"/>
      <c r="F128" s="46"/>
      <c r="G128" s="46"/>
      <c r="H128" s="46"/>
      <c r="I128" s="46"/>
      <c r="J128" s="46"/>
      <c r="K128" s="46"/>
      <c r="L128" s="46"/>
    </row>
    <row r="129" spans="1:12">
      <c r="A129" s="1304"/>
      <c r="B129" s="1305" t="s">
        <v>7422</v>
      </c>
      <c r="C129" s="46"/>
      <c r="D129" s="46"/>
      <c r="E129" s="46"/>
      <c r="F129" s="46"/>
      <c r="G129" s="46"/>
      <c r="H129" s="46"/>
      <c r="I129" s="46"/>
      <c r="J129" s="46"/>
      <c r="K129" s="46"/>
      <c r="L129" s="46"/>
    </row>
    <row r="130" spans="1:12">
      <c r="A130" s="1304"/>
      <c r="B130" s="1305" t="s">
        <v>8242</v>
      </c>
      <c r="C130" s="46"/>
      <c r="D130" s="46"/>
      <c r="E130" s="46"/>
      <c r="F130" s="46"/>
      <c r="G130" s="46"/>
      <c r="H130" s="46"/>
      <c r="I130" s="46"/>
      <c r="J130" s="46"/>
      <c r="K130" s="46"/>
      <c r="L130" s="46"/>
    </row>
    <row r="131" spans="1:12">
      <c r="A131" s="1304"/>
      <c r="B131" s="1305" t="s">
        <v>7161</v>
      </c>
      <c r="C131" s="46"/>
      <c r="D131" s="46"/>
      <c r="E131" s="46"/>
      <c r="F131" s="46"/>
      <c r="G131" s="46"/>
      <c r="H131" s="46"/>
      <c r="I131" s="46"/>
      <c r="J131" s="46"/>
      <c r="K131" s="46"/>
      <c r="L131" s="46"/>
    </row>
    <row r="132" spans="1:12">
      <c r="A132" s="1304"/>
      <c r="B132" s="1305" t="s">
        <v>7164</v>
      </c>
      <c r="C132" s="46"/>
      <c r="D132" s="46"/>
      <c r="E132" s="46"/>
      <c r="F132" s="46"/>
      <c r="G132" s="46"/>
      <c r="H132" s="46"/>
      <c r="I132" s="46"/>
      <c r="J132" s="46"/>
      <c r="K132" s="46"/>
      <c r="L132" s="46"/>
    </row>
    <row r="133" spans="1:12">
      <c r="A133" s="1304"/>
      <c r="B133" s="1305" t="s">
        <v>7316</v>
      </c>
      <c r="C133" s="46"/>
      <c r="D133" s="46"/>
      <c r="E133" s="46"/>
      <c r="F133" s="46"/>
      <c r="G133" s="46"/>
      <c r="H133" s="46"/>
      <c r="I133" s="46"/>
      <c r="J133" s="46"/>
      <c r="K133" s="46"/>
      <c r="L133" s="46"/>
    </row>
    <row r="134" spans="1:12">
      <c r="A134" s="1304"/>
      <c r="B134" s="1305" t="s">
        <v>7317</v>
      </c>
      <c r="C134" s="46"/>
      <c r="D134" s="46"/>
      <c r="E134" s="46"/>
      <c r="F134" s="46"/>
      <c r="G134" s="46"/>
      <c r="H134" s="46"/>
      <c r="I134" s="46"/>
      <c r="J134" s="46"/>
      <c r="K134" s="46"/>
      <c r="L134" s="46"/>
    </row>
    <row r="135" spans="1:12">
      <c r="A135" s="1304"/>
      <c r="B135" s="1305" t="s">
        <v>7319</v>
      </c>
      <c r="C135" s="46"/>
      <c r="D135" s="46"/>
      <c r="E135" s="46"/>
      <c r="F135" s="46"/>
      <c r="G135" s="46"/>
      <c r="H135" s="46"/>
      <c r="I135" s="46"/>
      <c r="J135" s="46"/>
      <c r="K135" s="46"/>
      <c r="L135" s="46"/>
    </row>
    <row r="136" spans="1:12">
      <c r="A136" s="1304"/>
      <c r="B136" s="1305" t="s">
        <v>7356</v>
      </c>
      <c r="C136" s="46"/>
      <c r="D136" s="46"/>
      <c r="E136" s="46"/>
      <c r="F136" s="46"/>
      <c r="G136" s="46"/>
      <c r="H136" s="46"/>
      <c r="I136" s="46"/>
      <c r="J136" s="46"/>
      <c r="K136" s="46"/>
      <c r="L136" s="46"/>
    </row>
    <row r="137" spans="1:12">
      <c r="A137" s="1304"/>
      <c r="B137" s="1305" t="s">
        <v>7166</v>
      </c>
      <c r="C137" s="46"/>
      <c r="D137" s="46"/>
      <c r="E137" s="46"/>
      <c r="F137" s="46"/>
      <c r="G137" s="46"/>
      <c r="H137" s="46"/>
      <c r="I137" s="46"/>
      <c r="J137" s="46"/>
      <c r="K137" s="46"/>
      <c r="L137" s="46"/>
    </row>
    <row r="138" spans="1:12">
      <c r="A138" s="1304"/>
      <c r="B138" s="1305" t="s">
        <v>7247</v>
      </c>
      <c r="C138" s="46"/>
      <c r="D138" s="46"/>
      <c r="E138" s="46"/>
      <c r="F138" s="46"/>
      <c r="G138" s="46"/>
      <c r="H138" s="46"/>
      <c r="I138" s="46"/>
      <c r="J138" s="46"/>
      <c r="K138" s="46"/>
      <c r="L138" s="46"/>
    </row>
    <row r="139" spans="1:12">
      <c r="A139" s="1304"/>
      <c r="B139" s="1305" t="s">
        <v>7168</v>
      </c>
      <c r="C139" s="46"/>
      <c r="D139" s="46"/>
      <c r="E139" s="46"/>
      <c r="F139" s="46"/>
      <c r="G139" s="46"/>
      <c r="H139" s="46"/>
      <c r="I139" s="46"/>
      <c r="J139" s="46"/>
      <c r="K139" s="46"/>
      <c r="L139" s="46"/>
    </row>
    <row r="140" spans="1:12">
      <c r="A140" s="1304"/>
      <c r="B140" s="1305" t="s">
        <v>7423</v>
      </c>
      <c r="C140" s="46"/>
      <c r="D140" s="46"/>
      <c r="E140" s="46"/>
      <c r="F140" s="46"/>
      <c r="G140" s="46"/>
      <c r="H140" s="46"/>
      <c r="I140" s="46"/>
      <c r="J140" s="46"/>
      <c r="K140" s="46"/>
      <c r="L140" s="46"/>
    </row>
    <row r="141" spans="1:12">
      <c r="A141" s="1304"/>
      <c r="B141" s="1305" t="s">
        <v>7424</v>
      </c>
      <c r="C141" s="46"/>
      <c r="D141" s="46"/>
      <c r="E141" s="46"/>
      <c r="F141" s="46"/>
      <c r="G141" s="46"/>
      <c r="H141" s="46"/>
      <c r="I141" s="46"/>
      <c r="J141" s="46"/>
      <c r="K141" s="46"/>
      <c r="L141" s="46"/>
    </row>
    <row r="142" spans="1:12">
      <c r="A142" s="1304"/>
      <c r="B142" s="1305" t="s">
        <v>7427</v>
      </c>
      <c r="C142" s="46"/>
      <c r="D142" s="46"/>
      <c r="E142" s="46"/>
      <c r="F142" s="46"/>
      <c r="G142" s="46"/>
      <c r="H142" s="46"/>
      <c r="I142" s="46"/>
      <c r="J142" s="46"/>
      <c r="K142" s="46"/>
      <c r="L142" s="46"/>
    </row>
    <row r="143" spans="1:12">
      <c r="A143" s="1307"/>
      <c r="B143" s="1308" t="s">
        <v>7036</v>
      </c>
      <c r="C143" s="23" t="s">
        <v>14318</v>
      </c>
      <c r="D143" s="46"/>
      <c r="E143" s="46"/>
      <c r="F143" s="46"/>
      <c r="G143" s="46"/>
      <c r="H143" s="46"/>
      <c r="I143" s="46"/>
      <c r="J143" s="46"/>
      <c r="K143" s="46"/>
      <c r="L143" s="46"/>
    </row>
    <row r="144" spans="1:12" ht="31.5">
      <c r="A144" s="1304"/>
      <c r="B144" s="1305" t="s">
        <v>7170</v>
      </c>
      <c r="C144" s="46"/>
      <c r="D144" s="46"/>
      <c r="E144" s="46"/>
      <c r="F144" s="46"/>
      <c r="G144" s="46"/>
      <c r="H144" s="46"/>
      <c r="I144" s="46"/>
      <c r="J144" s="46"/>
      <c r="K144" s="46"/>
      <c r="L144" s="46"/>
    </row>
    <row r="145" spans="1:12" ht="31.5">
      <c r="A145" s="1304"/>
      <c r="B145" s="1305" t="s">
        <v>7174</v>
      </c>
      <c r="C145" s="172" t="s">
        <v>14319</v>
      </c>
      <c r="D145" s="46"/>
      <c r="E145" s="46"/>
      <c r="F145" s="46"/>
      <c r="G145" s="46"/>
      <c r="H145" s="46"/>
      <c r="I145" s="46"/>
      <c r="J145" s="46"/>
      <c r="K145" s="46"/>
      <c r="L145" s="46"/>
    </row>
    <row r="146" spans="1:12">
      <c r="A146" s="1304"/>
      <c r="B146" s="1305" t="s">
        <v>7429</v>
      </c>
      <c r="C146" s="46"/>
      <c r="D146" s="46"/>
      <c r="E146" s="46"/>
      <c r="F146" s="46"/>
      <c r="G146" s="46"/>
      <c r="H146" s="46"/>
      <c r="I146" s="46"/>
      <c r="J146" s="46"/>
      <c r="K146" s="46"/>
      <c r="L146" s="46"/>
    </row>
    <row r="147" spans="1:12">
      <c r="A147" s="1304"/>
      <c r="B147" s="1305" t="s">
        <v>7249</v>
      </c>
      <c r="C147" s="46"/>
      <c r="D147" s="46"/>
      <c r="E147" s="46"/>
      <c r="F147" s="46"/>
      <c r="G147" s="46"/>
      <c r="H147" s="46"/>
      <c r="I147" s="46"/>
      <c r="J147" s="46"/>
      <c r="K147" s="46"/>
      <c r="L147" s="46"/>
    </row>
    <row r="148" spans="1:12">
      <c r="A148" s="1304"/>
      <c r="B148" s="1305" t="s">
        <v>7178</v>
      </c>
      <c r="C148" s="46"/>
      <c r="D148" s="46"/>
      <c r="E148" s="46"/>
      <c r="F148" s="46"/>
      <c r="G148" s="46"/>
      <c r="H148" s="46"/>
      <c r="I148" s="46"/>
      <c r="J148" s="46"/>
      <c r="K148" s="46"/>
      <c r="L148" s="46"/>
    </row>
    <row r="149" spans="1:12">
      <c r="A149" s="1304"/>
      <c r="B149" s="1305" t="s">
        <v>7181</v>
      </c>
      <c r="C149" s="46"/>
      <c r="D149" s="46"/>
      <c r="E149" s="46"/>
      <c r="F149" s="46"/>
      <c r="G149" s="46"/>
      <c r="H149" s="46"/>
      <c r="I149" s="46"/>
      <c r="J149" s="46"/>
      <c r="K149" s="46"/>
      <c r="L149" s="46"/>
    </row>
    <row r="150" spans="1:12">
      <c r="A150" s="1304"/>
      <c r="B150" s="1305" t="s">
        <v>7182</v>
      </c>
      <c r="C150" s="46"/>
      <c r="D150" s="46"/>
      <c r="E150" s="46"/>
      <c r="F150" s="46"/>
      <c r="G150" s="46"/>
      <c r="H150" s="46"/>
      <c r="I150" s="46"/>
      <c r="J150" s="46"/>
      <c r="K150" s="46"/>
      <c r="L150" s="46"/>
    </row>
    <row r="151" spans="1:12">
      <c r="A151" s="1304"/>
      <c r="B151" s="1305" t="s">
        <v>7480</v>
      </c>
      <c r="C151" s="46"/>
      <c r="D151" s="46"/>
      <c r="E151" s="46"/>
      <c r="F151" s="46"/>
      <c r="G151" s="46"/>
      <c r="H151" s="46"/>
      <c r="I151" s="46"/>
      <c r="J151" s="46"/>
      <c r="K151" s="46"/>
      <c r="L151" s="46"/>
    </row>
    <row r="152" spans="1:12">
      <c r="A152" s="1304"/>
      <c r="B152" s="1305" t="s">
        <v>7434</v>
      </c>
      <c r="C152" s="46"/>
      <c r="D152" s="46"/>
      <c r="E152" s="46"/>
      <c r="F152" s="46"/>
      <c r="G152" s="46"/>
      <c r="H152" s="46"/>
      <c r="I152" s="46"/>
      <c r="J152" s="46"/>
      <c r="K152" s="46"/>
      <c r="L152" s="46"/>
    </row>
    <row r="153" spans="1:12">
      <c r="A153" s="1304"/>
      <c r="B153" s="1305" t="s">
        <v>7437</v>
      </c>
      <c r="C153" s="46"/>
      <c r="D153" s="46"/>
      <c r="E153" s="46"/>
      <c r="F153" s="46"/>
      <c r="G153" s="46"/>
      <c r="H153" s="46"/>
      <c r="I153" s="46"/>
      <c r="J153" s="46"/>
      <c r="K153" s="46"/>
      <c r="L153" s="46"/>
    </row>
    <row r="154" spans="1:12">
      <c r="A154" s="1304"/>
      <c r="B154" s="1305" t="s">
        <v>7439</v>
      </c>
      <c r="C154" s="46"/>
      <c r="D154" s="46"/>
      <c r="E154" s="46"/>
      <c r="F154" s="46"/>
      <c r="G154" s="46"/>
      <c r="H154" s="46"/>
      <c r="I154" s="46"/>
      <c r="J154" s="46"/>
      <c r="K154" s="46"/>
      <c r="L154" s="46"/>
    </row>
    <row r="155" spans="1:12">
      <c r="A155" s="1304"/>
      <c r="B155" s="1305" t="s">
        <v>8272</v>
      </c>
      <c r="C155" s="46"/>
      <c r="D155" s="46"/>
      <c r="E155" s="46"/>
      <c r="F155" s="46"/>
      <c r="G155" s="46"/>
      <c r="H155" s="46"/>
      <c r="I155" s="46"/>
      <c r="J155" s="46"/>
      <c r="K155" s="46"/>
      <c r="L155" s="46"/>
    </row>
    <row r="156" spans="1:12">
      <c r="A156" s="1304"/>
      <c r="B156" s="1305" t="s">
        <v>7252</v>
      </c>
      <c r="C156" s="23"/>
      <c r="D156" s="46"/>
      <c r="E156" s="46"/>
      <c r="F156" s="46"/>
      <c r="G156" s="46"/>
      <c r="H156" s="46"/>
      <c r="I156" s="46"/>
      <c r="J156" s="46"/>
      <c r="K156" s="46"/>
      <c r="L156" s="46"/>
    </row>
    <row r="157" spans="1:12">
      <c r="A157" s="1304"/>
      <c r="B157" s="1305" t="s">
        <v>7288</v>
      </c>
      <c r="C157" s="46"/>
      <c r="D157" s="46"/>
      <c r="E157" s="46"/>
      <c r="F157" s="46"/>
      <c r="G157" s="46"/>
      <c r="H157" s="46"/>
      <c r="I157" s="46"/>
      <c r="J157" s="46"/>
      <c r="K157" s="46"/>
      <c r="L157" s="46"/>
    </row>
    <row r="158" spans="1:12">
      <c r="A158" s="1304"/>
      <c r="B158" s="1305" t="s">
        <v>8241</v>
      </c>
      <c r="C158" s="23" t="s">
        <v>14320</v>
      </c>
      <c r="D158" s="46"/>
      <c r="E158" s="46"/>
      <c r="F158" s="46"/>
      <c r="G158" s="46"/>
      <c r="H158" s="46"/>
      <c r="I158" s="46"/>
      <c r="J158" s="46"/>
      <c r="K158" s="46"/>
      <c r="L158" s="46"/>
    </row>
    <row r="159" spans="1:12">
      <c r="A159" s="1304"/>
      <c r="B159" s="1305" t="s">
        <v>8240</v>
      </c>
      <c r="C159" s="46"/>
      <c r="D159" s="46"/>
      <c r="E159" s="46"/>
      <c r="F159" s="46"/>
      <c r="G159" s="46"/>
      <c r="H159" s="46"/>
      <c r="I159" s="46"/>
      <c r="J159" s="46"/>
      <c r="K159" s="46"/>
      <c r="L159" s="46"/>
    </row>
    <row r="160" spans="1:12">
      <c r="A160" s="1304"/>
      <c r="B160" s="1305" t="s">
        <v>7468</v>
      </c>
      <c r="C160" s="46"/>
      <c r="D160" s="46"/>
      <c r="E160" s="46"/>
      <c r="F160" s="46"/>
      <c r="G160" s="46"/>
      <c r="H160" s="46"/>
      <c r="I160" s="46"/>
      <c r="J160" s="46"/>
      <c r="K160" s="46"/>
      <c r="L160" s="46"/>
    </row>
    <row r="161" spans="1:12">
      <c r="A161" s="1304"/>
      <c r="B161" s="1305" t="s">
        <v>7440</v>
      </c>
      <c r="C161" s="46"/>
      <c r="D161" s="46"/>
      <c r="E161" s="46"/>
      <c r="F161" s="46"/>
      <c r="G161" s="46"/>
      <c r="H161" s="46"/>
      <c r="I161" s="46"/>
      <c r="J161" s="46"/>
      <c r="K161" s="46"/>
    </row>
    <row r="162" spans="1:12">
      <c r="A162" s="1304"/>
      <c r="B162" s="1305" t="s">
        <v>7255</v>
      </c>
      <c r="C162" s="46"/>
      <c r="D162" s="46"/>
      <c r="E162" s="46"/>
      <c r="F162" s="46"/>
      <c r="G162" s="46"/>
      <c r="H162" s="46"/>
      <c r="I162" s="46"/>
      <c r="J162" s="46"/>
      <c r="K162" s="46"/>
      <c r="L162" s="46"/>
    </row>
    <row r="163" spans="1:12" ht="31.5">
      <c r="A163" s="1304"/>
      <c r="B163" s="1305" t="s">
        <v>7256</v>
      </c>
      <c r="C163" s="46"/>
      <c r="D163" s="46"/>
      <c r="E163" s="46"/>
      <c r="F163" s="46"/>
      <c r="G163" s="46"/>
      <c r="H163" s="46"/>
      <c r="I163" s="46"/>
      <c r="J163" s="46"/>
      <c r="K163" s="46"/>
      <c r="L163" s="46"/>
    </row>
    <row r="164" spans="1:12">
      <c r="A164" s="1304"/>
      <c r="B164" s="1305" t="s">
        <v>7257</v>
      </c>
      <c r="C164" s="46"/>
      <c r="D164" s="46"/>
      <c r="E164" s="46"/>
      <c r="F164" s="46"/>
      <c r="G164" s="46"/>
      <c r="H164" s="46"/>
      <c r="I164" s="46"/>
      <c r="J164" s="46"/>
      <c r="K164" s="46"/>
      <c r="L164" s="46"/>
    </row>
    <row r="165" spans="1:12">
      <c r="A165" s="1304"/>
      <c r="B165" s="1305" t="s">
        <v>7470</v>
      </c>
      <c r="C165" s="46"/>
      <c r="D165" s="46"/>
      <c r="E165" s="46"/>
      <c r="F165" s="46"/>
      <c r="G165" s="46"/>
      <c r="H165" s="46"/>
      <c r="I165" s="46"/>
      <c r="J165" s="46"/>
      <c r="K165" s="46"/>
      <c r="L165" s="46"/>
    </row>
    <row r="166" spans="1:12">
      <c r="A166" s="1307"/>
      <c r="B166" s="1308" t="s">
        <v>7024</v>
      </c>
      <c r="C166" s="46"/>
      <c r="D166" s="46"/>
      <c r="E166" s="46"/>
      <c r="F166" s="46"/>
      <c r="G166" s="46"/>
      <c r="H166" s="46"/>
      <c r="I166" s="46"/>
      <c r="J166" s="46"/>
      <c r="K166" s="46"/>
      <c r="L166" s="46"/>
    </row>
    <row r="167" spans="1:12">
      <c r="A167" s="1304"/>
      <c r="B167" s="1305" t="s">
        <v>7320</v>
      </c>
      <c r="C167" s="46"/>
      <c r="D167" s="46"/>
      <c r="E167" s="46"/>
      <c r="F167" s="46"/>
      <c r="G167" s="46"/>
      <c r="H167" s="46"/>
      <c r="I167" s="46"/>
      <c r="J167" s="46"/>
      <c r="K167" s="46"/>
      <c r="L167" s="46"/>
    </row>
    <row r="168" spans="1:12">
      <c r="A168" s="1304"/>
      <c r="B168" s="1305" t="s">
        <v>7186</v>
      </c>
      <c r="C168" s="46"/>
      <c r="D168" s="46"/>
      <c r="E168" s="46"/>
      <c r="F168" s="46"/>
      <c r="G168" s="46"/>
      <c r="H168" s="46"/>
      <c r="I168" s="46"/>
      <c r="J168" s="46"/>
      <c r="K168" s="46"/>
      <c r="L168" s="46"/>
    </row>
    <row r="169" spans="1:12" ht="31.5">
      <c r="A169" s="1304"/>
      <c r="B169" s="1305" t="s">
        <v>7270</v>
      </c>
      <c r="C169" s="46"/>
      <c r="D169" s="46"/>
      <c r="E169" s="46"/>
      <c r="F169" s="46"/>
      <c r="G169" s="46"/>
      <c r="H169" s="46"/>
      <c r="I169" s="46"/>
      <c r="J169" s="46"/>
      <c r="K169" s="46"/>
      <c r="L169" s="46"/>
    </row>
    <row r="170" spans="1:12">
      <c r="A170" s="1304"/>
      <c r="B170" s="1305" t="s">
        <v>7192</v>
      </c>
      <c r="C170" s="46"/>
      <c r="D170" s="983"/>
      <c r="E170" s="46"/>
      <c r="F170" s="46"/>
      <c r="G170" s="46"/>
      <c r="H170" s="46"/>
      <c r="I170" s="46"/>
      <c r="J170" s="46"/>
      <c r="K170" s="46"/>
      <c r="L170" s="46"/>
    </row>
    <row r="171" spans="1:12">
      <c r="A171" s="1304"/>
      <c r="B171" s="1305" t="s">
        <v>7258</v>
      </c>
      <c r="C171" s="46"/>
      <c r="D171" s="46"/>
      <c r="E171" s="46"/>
      <c r="F171" s="46"/>
      <c r="G171" s="46"/>
      <c r="H171" s="46"/>
      <c r="I171" s="46"/>
      <c r="J171" s="46"/>
      <c r="K171" s="46"/>
      <c r="L171" s="46"/>
    </row>
    <row r="172" spans="1:12">
      <c r="A172" s="1304"/>
      <c r="B172" s="1305" t="s">
        <v>8250</v>
      </c>
      <c r="C172" s="46"/>
      <c r="D172" s="46"/>
      <c r="E172" s="46"/>
      <c r="F172" s="46"/>
      <c r="G172" s="46"/>
      <c r="H172" s="46"/>
      <c r="I172" s="46"/>
      <c r="J172" s="46"/>
      <c r="K172" s="46"/>
      <c r="L172" s="46"/>
    </row>
    <row r="173" spans="1:12" ht="31.5">
      <c r="A173" s="1304"/>
      <c r="B173" s="1305" t="s">
        <v>7195</v>
      </c>
      <c r="C173" s="46"/>
      <c r="D173" s="983"/>
      <c r="E173" s="46"/>
      <c r="F173" s="46"/>
      <c r="G173" s="46"/>
      <c r="H173" s="46"/>
      <c r="I173" s="46"/>
      <c r="J173" s="46"/>
      <c r="K173" s="46"/>
      <c r="L173" s="46"/>
    </row>
    <row r="174" spans="1:12">
      <c r="A174" s="1304"/>
      <c r="B174" s="1305" t="s">
        <v>7443</v>
      </c>
      <c r="C174" s="46"/>
      <c r="D174" s="46"/>
      <c r="E174" s="46"/>
      <c r="F174" s="46"/>
      <c r="G174" s="46"/>
      <c r="H174" s="46"/>
      <c r="I174" s="46"/>
      <c r="J174" s="46"/>
      <c r="K174" s="46"/>
      <c r="L174" s="46"/>
    </row>
    <row r="175" spans="1:12">
      <c r="A175" s="1304"/>
      <c r="B175" s="1305" t="s">
        <v>7322</v>
      </c>
      <c r="C175" s="46"/>
      <c r="D175" s="46"/>
      <c r="E175" s="46"/>
      <c r="F175" s="46"/>
      <c r="G175" s="46"/>
      <c r="H175" s="46"/>
      <c r="I175" s="46"/>
      <c r="J175" s="46"/>
      <c r="K175" s="46"/>
      <c r="L175" s="46"/>
    </row>
    <row r="176" spans="1:12">
      <c r="A176" s="1304"/>
      <c r="B176" s="1305" t="s">
        <v>7359</v>
      </c>
      <c r="C176" s="46"/>
      <c r="D176" s="46"/>
      <c r="E176" s="46"/>
      <c r="F176" s="46"/>
      <c r="G176" s="46"/>
      <c r="H176" s="46"/>
      <c r="I176" s="46"/>
      <c r="J176" s="46"/>
      <c r="K176" s="46"/>
      <c r="L176" s="46"/>
    </row>
    <row r="177" spans="1:12">
      <c r="A177" s="1304"/>
      <c r="B177" s="1305" t="s">
        <v>7369</v>
      </c>
      <c r="C177" s="46"/>
      <c r="D177" s="46"/>
      <c r="E177" s="46"/>
      <c r="F177" s="46"/>
      <c r="G177" s="46"/>
      <c r="H177" s="46"/>
      <c r="I177" s="46"/>
      <c r="J177" s="46"/>
      <c r="K177" s="46"/>
      <c r="L177" s="46"/>
    </row>
    <row r="178" spans="1:12">
      <c r="A178" s="1310"/>
      <c r="B178" s="1308" t="s">
        <v>7025</v>
      </c>
      <c r="C178" s="46"/>
      <c r="D178" s="46"/>
      <c r="E178" s="46"/>
      <c r="F178" s="46"/>
      <c r="G178" s="46"/>
      <c r="H178" s="46"/>
      <c r="I178" s="46"/>
      <c r="J178" s="46"/>
      <c r="K178" s="46"/>
      <c r="L178" s="46"/>
    </row>
    <row r="179" spans="1:12">
      <c r="A179" s="1304"/>
      <c r="B179" s="1305" t="s">
        <v>7058</v>
      </c>
      <c r="C179" s="46"/>
      <c r="D179" s="46"/>
      <c r="E179" s="46"/>
      <c r="F179" s="46"/>
      <c r="G179" s="46"/>
      <c r="H179" s="46"/>
      <c r="I179" s="46"/>
      <c r="J179" s="46"/>
      <c r="K179" s="46"/>
      <c r="L179" s="46"/>
    </row>
    <row r="180" spans="1:12" ht="31.5">
      <c r="A180" s="1304"/>
      <c r="B180" s="1305" t="s">
        <v>7197</v>
      </c>
      <c r="C180" s="46"/>
      <c r="D180" s="983"/>
      <c r="E180" s="46"/>
      <c r="F180" s="46"/>
      <c r="G180" s="46"/>
      <c r="H180" s="46"/>
      <c r="I180" s="46"/>
      <c r="J180" s="46"/>
      <c r="K180" s="46"/>
      <c r="L180" s="46"/>
    </row>
    <row r="181" spans="1:12">
      <c r="A181" s="1304"/>
      <c r="B181" s="1305" t="s">
        <v>7200</v>
      </c>
      <c r="C181" s="46"/>
      <c r="D181" s="983"/>
      <c r="E181" s="46"/>
      <c r="F181" s="46"/>
      <c r="G181" s="46"/>
      <c r="H181" s="46"/>
      <c r="I181" s="46"/>
      <c r="J181" s="46"/>
      <c r="K181" s="46"/>
      <c r="L181" s="46"/>
    </row>
    <row r="182" spans="1:12">
      <c r="A182" s="1304"/>
      <c r="B182" s="1305" t="s">
        <v>8278</v>
      </c>
      <c r="C182" s="46"/>
      <c r="D182" s="46"/>
      <c r="E182" s="46"/>
      <c r="F182" s="46"/>
      <c r="G182" s="46"/>
      <c r="H182" s="46"/>
      <c r="I182" s="46"/>
      <c r="J182" s="46"/>
      <c r="K182" s="46"/>
      <c r="L182" s="46"/>
    </row>
    <row r="183" spans="1:12">
      <c r="A183" s="1304"/>
      <c r="B183" s="1305" t="s">
        <v>7059</v>
      </c>
      <c r="C183" s="46"/>
      <c r="D183" s="46"/>
      <c r="E183" s="46"/>
      <c r="F183" s="46"/>
      <c r="G183" s="46"/>
      <c r="H183" s="46"/>
      <c r="I183" s="46"/>
      <c r="J183" s="46"/>
      <c r="K183" s="46"/>
      <c r="L183" s="46"/>
    </row>
    <row r="184" spans="1:12">
      <c r="A184" s="1307"/>
      <c r="B184" s="1308" t="s">
        <v>7028</v>
      </c>
      <c r="C184" s="46"/>
      <c r="D184" s="46"/>
      <c r="E184" s="46"/>
      <c r="F184" s="46"/>
      <c r="G184" s="46"/>
      <c r="H184" s="46"/>
      <c r="I184" s="46"/>
      <c r="J184" s="46"/>
      <c r="K184" s="46"/>
      <c r="L184" s="46"/>
    </row>
    <row r="185" spans="1:12" ht="31.5">
      <c r="A185" s="1307"/>
      <c r="B185" s="1308" t="s">
        <v>7033</v>
      </c>
      <c r="C185" s="46"/>
      <c r="D185" s="46"/>
      <c r="E185" s="46"/>
      <c r="F185" s="46"/>
      <c r="G185" s="46"/>
      <c r="H185" s="46"/>
      <c r="I185" s="46"/>
      <c r="J185" s="46"/>
      <c r="K185" s="46"/>
      <c r="L185" s="46"/>
    </row>
    <row r="186" spans="1:12" ht="31.5">
      <c r="A186" s="1304"/>
      <c r="B186" s="1305" t="s">
        <v>7048</v>
      </c>
      <c r="C186" s="46"/>
      <c r="D186" s="46"/>
      <c r="E186" s="46"/>
      <c r="F186" s="46"/>
      <c r="G186" s="46"/>
      <c r="H186" s="46"/>
      <c r="I186" s="46"/>
      <c r="J186" s="46"/>
      <c r="K186" s="46"/>
      <c r="L186" s="46"/>
    </row>
    <row r="187" spans="1:12">
      <c r="A187" s="1304"/>
      <c r="B187" s="1305" t="s">
        <v>7049</v>
      </c>
      <c r="C187" s="46"/>
      <c r="D187" s="46"/>
      <c r="E187" s="46"/>
      <c r="F187" s="46"/>
      <c r="G187" s="46"/>
      <c r="H187" s="46"/>
      <c r="I187" s="46"/>
      <c r="J187" s="46"/>
      <c r="K187" s="46"/>
      <c r="L187" s="46"/>
    </row>
    <row r="188" spans="1:12">
      <c r="A188" s="1304"/>
      <c r="B188" s="1305" t="s">
        <v>8237</v>
      </c>
      <c r="C188" s="46"/>
      <c r="D188" s="46"/>
      <c r="E188" s="46"/>
      <c r="F188" s="46"/>
      <c r="G188" s="46"/>
      <c r="H188" s="46"/>
      <c r="I188" s="46"/>
      <c r="J188" s="46"/>
      <c r="K188" s="46"/>
      <c r="L188" s="46"/>
    </row>
    <row r="189" spans="1:12">
      <c r="A189" s="1304"/>
      <c r="B189" s="1305" t="s">
        <v>7060</v>
      </c>
      <c r="C189" s="46"/>
      <c r="D189" s="46"/>
      <c r="E189" s="46"/>
      <c r="F189" s="46"/>
      <c r="G189" s="46"/>
      <c r="H189" s="46"/>
      <c r="I189" s="46"/>
      <c r="J189" s="46"/>
      <c r="K189" s="46"/>
      <c r="L189" s="46"/>
    </row>
    <row r="190" spans="1:12" ht="31.5">
      <c r="A190" s="1304"/>
      <c r="B190" s="1305" t="s">
        <v>7062</v>
      </c>
      <c r="C190" s="46"/>
      <c r="D190" s="46"/>
      <c r="E190" s="46"/>
      <c r="F190" s="46"/>
      <c r="G190" s="46"/>
      <c r="H190" s="46"/>
      <c r="I190" s="46"/>
      <c r="J190" s="46"/>
      <c r="K190" s="46"/>
      <c r="L190" s="46"/>
    </row>
    <row r="191" spans="1:12" ht="31.5">
      <c r="A191" s="1304"/>
      <c r="B191" s="1305" t="s">
        <v>7063</v>
      </c>
      <c r="C191" s="46"/>
      <c r="D191" s="46"/>
      <c r="E191" s="46"/>
      <c r="F191" s="46"/>
      <c r="G191" s="46"/>
      <c r="H191" s="46"/>
      <c r="I191" s="46"/>
      <c r="J191" s="46"/>
      <c r="K191" s="46"/>
      <c r="L191" s="46"/>
    </row>
    <row r="192" spans="1:12" ht="31.5">
      <c r="A192" s="1304"/>
      <c r="B192" s="1305" t="s">
        <v>7064</v>
      </c>
      <c r="C192" s="46"/>
      <c r="D192" s="46"/>
      <c r="E192" s="46"/>
      <c r="F192" s="46"/>
      <c r="G192" s="46"/>
      <c r="H192" s="46"/>
      <c r="I192" s="46"/>
      <c r="J192" s="46"/>
      <c r="K192" s="46"/>
      <c r="L192" s="46"/>
    </row>
    <row r="193" spans="1:12" ht="31.5">
      <c r="A193" s="1304"/>
      <c r="B193" s="1305" t="s">
        <v>7066</v>
      </c>
      <c r="C193" s="46"/>
      <c r="D193" s="46"/>
      <c r="E193" s="46"/>
      <c r="F193" s="46"/>
      <c r="G193" s="46"/>
      <c r="H193" s="46"/>
      <c r="I193" s="46"/>
      <c r="J193" s="46"/>
      <c r="K193" s="46"/>
      <c r="L193" s="46"/>
    </row>
    <row r="194" spans="1:12" ht="31.5">
      <c r="A194" s="1304"/>
      <c r="B194" s="1305" t="s">
        <v>7067</v>
      </c>
      <c r="C194" s="46"/>
      <c r="D194" s="46"/>
      <c r="E194" s="46"/>
      <c r="F194" s="46"/>
      <c r="G194" s="46"/>
      <c r="H194" s="46"/>
      <c r="I194" s="46"/>
      <c r="J194" s="46"/>
      <c r="K194" s="46"/>
      <c r="L194" s="46"/>
    </row>
    <row r="195" spans="1:12">
      <c r="A195" s="1304"/>
      <c r="B195" s="1305" t="s">
        <v>7207</v>
      </c>
      <c r="C195" s="46"/>
      <c r="D195" s="46"/>
      <c r="E195" s="46"/>
      <c r="F195" s="46"/>
      <c r="G195" s="46"/>
      <c r="H195" s="46"/>
      <c r="I195" s="46"/>
      <c r="J195" s="46"/>
      <c r="K195" s="46"/>
      <c r="L195" s="46"/>
    </row>
    <row r="196" spans="1:12">
      <c r="A196" s="1304"/>
      <c r="B196" s="1305" t="s">
        <v>7210</v>
      </c>
      <c r="C196" s="46"/>
      <c r="D196" s="46"/>
      <c r="E196" s="46"/>
      <c r="F196" s="46"/>
      <c r="G196" s="46"/>
      <c r="H196" s="46"/>
      <c r="I196" s="46"/>
      <c r="J196" s="46"/>
      <c r="K196" s="46"/>
      <c r="L196" s="46"/>
    </row>
    <row r="197" spans="1:12">
      <c r="A197" s="1304"/>
      <c r="B197" s="1305" t="s">
        <v>7215</v>
      </c>
      <c r="C197" s="46"/>
      <c r="D197" s="983"/>
      <c r="E197" s="46"/>
      <c r="F197" s="46"/>
      <c r="G197" s="46"/>
      <c r="H197" s="46"/>
      <c r="I197" s="46"/>
      <c r="J197" s="46"/>
      <c r="K197" s="46"/>
      <c r="L197" s="46"/>
    </row>
    <row r="198" spans="1:12">
      <c r="A198" s="1304"/>
      <c r="B198" s="1305" t="s">
        <v>7218</v>
      </c>
      <c r="C198" s="46"/>
      <c r="D198" s="46"/>
      <c r="E198" s="46"/>
      <c r="F198" s="46"/>
      <c r="G198" s="46"/>
      <c r="H198" s="46"/>
      <c r="I198" s="46"/>
      <c r="J198" s="46"/>
      <c r="K198" s="46"/>
      <c r="L198" s="46"/>
    </row>
    <row r="199" spans="1:12">
      <c r="A199" s="1304"/>
      <c r="B199" s="1305" t="s">
        <v>8243</v>
      </c>
      <c r="C199" s="46"/>
      <c r="D199" s="983"/>
      <c r="E199" s="46"/>
      <c r="F199" s="46"/>
      <c r="G199" s="46"/>
      <c r="H199" s="46"/>
      <c r="I199" s="46"/>
      <c r="J199" s="46"/>
      <c r="K199" s="46"/>
      <c r="L199" s="46"/>
    </row>
    <row r="200" spans="1:12" ht="31.5">
      <c r="A200" s="1304"/>
      <c r="B200" s="1305" t="s">
        <v>14101</v>
      </c>
      <c r="C200" s="46"/>
      <c r="D200" s="46"/>
      <c r="E200" s="46"/>
      <c r="F200" s="46"/>
      <c r="G200" s="46"/>
      <c r="H200" s="46"/>
      <c r="I200" s="46"/>
      <c r="J200" s="46"/>
      <c r="K200" s="46"/>
      <c r="L200" s="46"/>
    </row>
    <row r="201" spans="1:12" ht="31.5">
      <c r="A201" s="1304"/>
      <c r="B201" s="1305" t="s">
        <v>7326</v>
      </c>
      <c r="C201" s="46"/>
      <c r="D201" s="46"/>
      <c r="E201" s="46"/>
      <c r="F201" s="46"/>
      <c r="G201" s="46"/>
      <c r="H201" s="46"/>
      <c r="I201" s="46"/>
      <c r="J201" s="46"/>
      <c r="K201" s="46"/>
      <c r="L201" s="46"/>
    </row>
    <row r="202" spans="1:12" ht="31.5">
      <c r="A202" s="1304"/>
      <c r="B202" s="1305" t="s">
        <v>7327</v>
      </c>
      <c r="C202" s="46"/>
      <c r="D202" s="46"/>
      <c r="E202" s="46"/>
      <c r="F202" s="46"/>
      <c r="G202" s="46"/>
      <c r="H202" s="46"/>
      <c r="I202" s="46"/>
      <c r="J202" s="46"/>
      <c r="K202" s="46"/>
      <c r="L202" s="46"/>
    </row>
    <row r="203" spans="1:12">
      <c r="A203" s="1304"/>
      <c r="B203" s="1305" t="s">
        <v>7447</v>
      </c>
      <c r="C203" s="46"/>
      <c r="D203" s="46"/>
      <c r="E203" s="46"/>
      <c r="F203" s="46"/>
      <c r="G203" s="46"/>
      <c r="H203" s="46"/>
      <c r="I203" s="46"/>
      <c r="J203" s="46"/>
      <c r="K203" s="46"/>
      <c r="L203" s="46"/>
    </row>
    <row r="204" spans="1:12" ht="31.5">
      <c r="A204" s="1304"/>
      <c r="B204" s="1305" t="s">
        <v>7260</v>
      </c>
      <c r="C204" s="46"/>
      <c r="D204" s="46"/>
      <c r="E204" s="46"/>
      <c r="F204" s="46"/>
      <c r="G204" s="46"/>
      <c r="H204" s="46"/>
      <c r="I204" s="46"/>
      <c r="J204" s="46"/>
      <c r="K204" s="46"/>
      <c r="L204" s="46"/>
    </row>
    <row r="205" spans="1:12">
      <c r="A205" s="1304"/>
      <c r="B205" s="1305" t="s">
        <v>7261</v>
      </c>
      <c r="C205" s="46"/>
      <c r="D205" s="46"/>
      <c r="E205" s="46"/>
      <c r="F205" s="46"/>
      <c r="G205" s="46"/>
      <c r="H205" s="46"/>
      <c r="I205" s="46"/>
      <c r="J205" s="46"/>
      <c r="K205" s="46"/>
      <c r="L205" s="46"/>
    </row>
    <row r="206" spans="1:12" ht="39">
      <c r="A206" s="1304"/>
      <c r="B206" s="1305" t="s">
        <v>7262</v>
      </c>
      <c r="C206" s="64" t="s">
        <v>14321</v>
      </c>
      <c r="D206" s="23" t="s">
        <v>14322</v>
      </c>
      <c r="E206" s="46"/>
      <c r="F206" s="46"/>
      <c r="G206" s="46"/>
      <c r="H206" s="46"/>
      <c r="I206" s="46"/>
      <c r="J206" s="46"/>
      <c r="K206" s="46"/>
      <c r="L206" s="46"/>
    </row>
    <row r="207" spans="1:12">
      <c r="A207" s="1304"/>
      <c r="B207" s="1305" t="s">
        <v>7272</v>
      </c>
      <c r="C207" s="46"/>
      <c r="D207" s="46"/>
      <c r="E207" s="46"/>
      <c r="F207" s="46"/>
      <c r="G207" s="46"/>
      <c r="H207" s="46"/>
      <c r="I207" s="46"/>
      <c r="J207" s="46"/>
      <c r="K207" s="46"/>
      <c r="L207" s="46"/>
    </row>
    <row r="208" spans="1:12">
      <c r="A208" s="1304"/>
      <c r="B208" s="1305" t="s">
        <v>7328</v>
      </c>
      <c r="C208" s="46"/>
      <c r="D208" s="46"/>
      <c r="E208" s="46"/>
      <c r="F208" s="46"/>
      <c r="G208" s="46"/>
      <c r="H208" s="46"/>
      <c r="I208" s="46"/>
      <c r="J208" s="46"/>
      <c r="K208" s="46"/>
      <c r="L208" s="46"/>
    </row>
    <row r="209" spans="1:12">
      <c r="A209" s="1304"/>
      <c r="B209" s="1305" t="s">
        <v>7370</v>
      </c>
      <c r="C209" s="46"/>
      <c r="D209" s="46"/>
      <c r="E209" s="46"/>
      <c r="F209" s="46"/>
      <c r="G209" s="46"/>
      <c r="H209" s="46"/>
      <c r="I209" s="46"/>
      <c r="J209" s="46"/>
      <c r="K209" s="46"/>
      <c r="L209" s="46"/>
    </row>
    <row r="210" spans="1:12">
      <c r="A210" s="1304"/>
      <c r="B210" s="1305" t="s">
        <v>8270</v>
      </c>
      <c r="C210" s="46"/>
      <c r="D210" s="46"/>
      <c r="E210" s="46"/>
      <c r="F210" s="46"/>
      <c r="G210" s="46"/>
      <c r="H210" s="46"/>
      <c r="I210" s="46"/>
      <c r="J210" s="46"/>
      <c r="K210" s="46"/>
      <c r="L210" s="46"/>
    </row>
    <row r="211" spans="1:12">
      <c r="A211" s="1304"/>
      <c r="B211" s="1305" t="s">
        <v>7451</v>
      </c>
      <c r="C211" s="46"/>
      <c r="D211" s="46"/>
      <c r="E211" s="46"/>
      <c r="F211" s="46"/>
      <c r="G211" s="46"/>
      <c r="H211" s="46"/>
      <c r="I211" s="46"/>
      <c r="J211" s="46"/>
      <c r="K211" s="46"/>
      <c r="L211" s="46"/>
    </row>
    <row r="212" spans="1:12">
      <c r="A212" s="1304"/>
      <c r="B212" s="1305" t="s">
        <v>7452</v>
      </c>
      <c r="C212" s="46"/>
      <c r="D212" s="46"/>
      <c r="E212" s="46"/>
      <c r="F212" s="46"/>
      <c r="G212" s="46"/>
      <c r="H212" s="46"/>
      <c r="I212" s="46"/>
      <c r="J212" s="46"/>
      <c r="K212" s="46"/>
      <c r="L212" s="46"/>
    </row>
    <row r="213" spans="1:12">
      <c r="A213" s="1304"/>
      <c r="B213" s="1305" t="s">
        <v>7454</v>
      </c>
      <c r="C213" s="46"/>
      <c r="D213" s="46"/>
      <c r="E213" s="46"/>
      <c r="F213" s="46"/>
      <c r="G213" s="46"/>
      <c r="H213" s="46"/>
      <c r="I213" s="46"/>
      <c r="J213" s="46"/>
      <c r="K213" s="46"/>
      <c r="L213" s="46"/>
    </row>
    <row r="214" spans="1:12">
      <c r="A214" s="1304"/>
      <c r="B214" s="1305" t="s">
        <v>7481</v>
      </c>
      <c r="C214" s="46"/>
      <c r="D214" s="46"/>
      <c r="E214" s="46"/>
      <c r="F214" s="46"/>
      <c r="G214" s="46"/>
      <c r="H214" s="46"/>
      <c r="I214" s="46"/>
      <c r="J214" s="46"/>
      <c r="K214" s="46"/>
      <c r="L214" s="46"/>
    </row>
    <row r="215" spans="1:12">
      <c r="A215" s="1310"/>
      <c r="B215" s="1308" t="s">
        <v>7034</v>
      </c>
      <c r="C215" s="46"/>
      <c r="D215" s="46"/>
      <c r="E215" s="46"/>
      <c r="F215" s="46"/>
      <c r="G215" s="46"/>
      <c r="H215" s="46"/>
      <c r="I215" s="46"/>
      <c r="J215" s="46"/>
      <c r="K215" s="46"/>
      <c r="L215" s="46"/>
    </row>
    <row r="216" spans="1:12" ht="31.5">
      <c r="A216" s="1304"/>
      <c r="B216" s="1305" t="s">
        <v>7329</v>
      </c>
      <c r="C216" s="46"/>
      <c r="D216" s="46"/>
      <c r="E216" s="46"/>
      <c r="F216" s="46"/>
      <c r="G216" s="46"/>
      <c r="H216" s="46"/>
      <c r="I216" s="46"/>
      <c r="J216" s="46"/>
      <c r="K216" s="46"/>
      <c r="L216" s="46"/>
    </row>
    <row r="217" spans="1:12" ht="31.5">
      <c r="A217" s="1304"/>
      <c r="B217" s="1305" t="s">
        <v>7331</v>
      </c>
      <c r="C217" s="46"/>
      <c r="D217" s="46"/>
      <c r="E217" s="46"/>
      <c r="F217" s="46"/>
      <c r="G217" s="46"/>
      <c r="H217" s="46"/>
      <c r="I217" s="46"/>
      <c r="J217" s="46"/>
      <c r="K217" s="46"/>
      <c r="L217" s="46"/>
    </row>
    <row r="218" spans="1:12">
      <c r="A218" s="1304"/>
      <c r="B218" s="1305" t="s">
        <v>7226</v>
      </c>
      <c r="C218" s="46"/>
      <c r="D218" s="46"/>
      <c r="E218" s="46"/>
      <c r="F218" s="46"/>
      <c r="G218" s="46"/>
      <c r="H218" s="46"/>
      <c r="I218" s="46"/>
      <c r="J218" s="46"/>
      <c r="K218" s="46"/>
      <c r="L218" s="46"/>
    </row>
    <row r="219" spans="1:12">
      <c r="A219" s="1304"/>
      <c r="B219" s="1305" t="s">
        <v>7228</v>
      </c>
      <c r="C219" s="46"/>
      <c r="D219" s="46"/>
      <c r="E219" s="46"/>
      <c r="F219" s="46"/>
      <c r="G219" s="46"/>
      <c r="H219" s="46"/>
      <c r="I219" s="46"/>
      <c r="J219" s="46"/>
      <c r="K219" s="46"/>
      <c r="L219" s="46"/>
    </row>
    <row r="220" spans="1:12">
      <c r="A220" s="1304"/>
      <c r="B220" s="1305" t="s">
        <v>7229</v>
      </c>
      <c r="C220" s="46"/>
      <c r="D220" s="983"/>
      <c r="E220" s="46"/>
      <c r="F220" s="46"/>
      <c r="G220" s="46"/>
      <c r="H220" s="46"/>
      <c r="I220" s="46"/>
      <c r="J220" s="46"/>
      <c r="K220" s="46"/>
      <c r="L220" s="46"/>
    </row>
    <row r="221" spans="1:12">
      <c r="A221" s="1304"/>
      <c r="B221" s="1305" t="s">
        <v>7360</v>
      </c>
      <c r="C221" s="46"/>
      <c r="D221" s="46"/>
      <c r="E221" s="46"/>
      <c r="F221" s="46"/>
      <c r="G221" s="46"/>
      <c r="H221" s="46"/>
      <c r="I221" s="46"/>
      <c r="J221" s="46"/>
      <c r="K221" s="46"/>
      <c r="L221" s="46"/>
    </row>
    <row r="222" spans="1:12">
      <c r="A222" s="1304"/>
      <c r="B222" s="1305" t="s">
        <v>7362</v>
      </c>
      <c r="C222" s="46"/>
      <c r="D222" s="46"/>
      <c r="E222" s="46"/>
      <c r="F222" s="46"/>
      <c r="G222" s="46"/>
      <c r="H222" s="46"/>
      <c r="I222" s="46"/>
      <c r="J222" s="46"/>
      <c r="K222" s="46"/>
      <c r="L222" s="46"/>
    </row>
    <row r="223" spans="1:12">
      <c r="A223" s="1304"/>
      <c r="B223" s="1305" t="s">
        <v>7455</v>
      </c>
      <c r="C223" s="46"/>
      <c r="D223" s="46"/>
      <c r="E223" s="46"/>
      <c r="F223" s="46"/>
      <c r="G223" s="46"/>
      <c r="H223" s="46"/>
      <c r="I223" s="46"/>
      <c r="J223" s="46"/>
      <c r="K223" s="46"/>
      <c r="L223" s="46"/>
    </row>
    <row r="224" spans="1:12">
      <c r="A224" s="1304"/>
      <c r="B224" s="1305" t="s">
        <v>7234</v>
      </c>
      <c r="C224" s="46"/>
      <c r="D224" s="46"/>
      <c r="E224" s="46"/>
      <c r="F224" s="46"/>
      <c r="G224" s="46"/>
      <c r="H224" s="46"/>
      <c r="I224" s="46"/>
      <c r="J224" s="46"/>
      <c r="K224" s="46"/>
      <c r="L224" s="46"/>
    </row>
    <row r="225" spans="1:28">
      <c r="A225" s="1312"/>
      <c r="B225" s="629" t="s">
        <v>8236</v>
      </c>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row>
    <row r="226" spans="1:28">
      <c r="A226" s="1313"/>
      <c r="B226" s="1308" t="s">
        <v>7053</v>
      </c>
      <c r="C226" s="46"/>
      <c r="D226" s="46"/>
      <c r="E226" s="46"/>
      <c r="F226" s="46"/>
      <c r="G226" s="46"/>
      <c r="H226" s="46"/>
      <c r="I226" s="46"/>
      <c r="J226" s="46"/>
      <c r="K226" s="46"/>
      <c r="L226" s="46"/>
    </row>
    <row r="227" spans="1:28">
      <c r="A227" s="1304"/>
      <c r="B227" s="1305" t="s">
        <v>14</v>
      </c>
      <c r="C227" s="46"/>
      <c r="D227" s="46"/>
      <c r="E227" s="46"/>
      <c r="F227" s="46"/>
      <c r="G227" s="46"/>
      <c r="H227" s="46"/>
      <c r="I227" s="46"/>
      <c r="J227" s="46"/>
      <c r="K227" s="46"/>
      <c r="L227" s="46"/>
    </row>
    <row r="228" spans="1:28" ht="39">
      <c r="A228" s="1304"/>
      <c r="B228" s="1305" t="s">
        <v>7476</v>
      </c>
      <c r="C228" s="64" t="s">
        <v>14323</v>
      </c>
      <c r="D228" s="23" t="s">
        <v>14324</v>
      </c>
      <c r="E228" s="46"/>
      <c r="F228" s="46"/>
      <c r="G228" s="46"/>
      <c r="H228" s="46"/>
      <c r="I228" s="46"/>
      <c r="J228" s="46"/>
      <c r="K228" s="46"/>
      <c r="L228" s="46"/>
    </row>
    <row r="229" spans="1:28">
      <c r="A229" s="1304"/>
      <c r="B229" s="1305" t="s">
        <v>7473</v>
      </c>
      <c r="C229" s="23" t="s">
        <v>14325</v>
      </c>
      <c r="D229" s="23" t="s">
        <v>14326</v>
      </c>
      <c r="E229" s="46"/>
      <c r="F229" s="46"/>
      <c r="G229" s="46"/>
      <c r="H229" s="46"/>
      <c r="I229" s="46"/>
      <c r="J229" s="46"/>
      <c r="K229" s="46"/>
      <c r="L229" s="46"/>
    </row>
    <row r="230" spans="1:28">
      <c r="A230" s="1304"/>
      <c r="B230" s="1305" t="s">
        <v>7474</v>
      </c>
      <c r="C230" s="46"/>
      <c r="D230" s="46"/>
      <c r="E230" s="46"/>
      <c r="F230" s="46"/>
      <c r="G230" s="46"/>
      <c r="H230" s="46"/>
      <c r="I230" s="46"/>
      <c r="J230" s="46"/>
      <c r="K230" s="46"/>
      <c r="L230" s="46"/>
    </row>
    <row r="231" spans="1:28" ht="64.5">
      <c r="A231" s="1304" t="s">
        <v>7484</v>
      </c>
      <c r="B231" s="1305" t="s">
        <v>6595</v>
      </c>
      <c r="C231" s="23" t="s">
        <v>14327</v>
      </c>
      <c r="D231" s="64" t="s">
        <v>14328</v>
      </c>
      <c r="E231" s="64" t="s">
        <v>14329</v>
      </c>
      <c r="F231" s="64" t="s">
        <v>14330</v>
      </c>
      <c r="G231" s="23" t="s">
        <v>14331</v>
      </c>
      <c r="H231" s="46"/>
      <c r="I231" s="46"/>
      <c r="J231" s="46"/>
      <c r="K231" s="46"/>
      <c r="L231" s="46"/>
    </row>
    <row r="232" spans="1:28">
      <c r="A232" s="1304"/>
      <c r="B232" s="1305" t="s">
        <v>7488</v>
      </c>
      <c r="C232" s="46"/>
      <c r="D232" s="46"/>
      <c r="E232" s="46"/>
      <c r="F232" s="46"/>
      <c r="G232" s="46"/>
      <c r="H232" s="46"/>
      <c r="I232" s="46"/>
      <c r="J232" s="46"/>
      <c r="K232" s="46"/>
      <c r="L232" s="46"/>
    </row>
    <row r="233" spans="1:28">
      <c r="A233" s="1304"/>
      <c r="B233" s="1305" t="s">
        <v>7485</v>
      </c>
      <c r="C233" s="46"/>
      <c r="D233" s="46"/>
      <c r="E233" s="46"/>
      <c r="F233" s="46"/>
      <c r="G233" s="46"/>
      <c r="H233" s="46"/>
      <c r="I233" s="46"/>
      <c r="J233" s="46"/>
      <c r="K233" s="46"/>
      <c r="L233" s="46"/>
    </row>
    <row r="234" spans="1:28" ht="31.5">
      <c r="A234" s="1304"/>
      <c r="B234" s="1305" t="s">
        <v>7486</v>
      </c>
      <c r="C234" s="46"/>
      <c r="D234" s="46"/>
      <c r="E234" s="46"/>
      <c r="F234" s="46"/>
      <c r="G234" s="46"/>
      <c r="H234" s="46"/>
      <c r="I234" s="46"/>
      <c r="J234" s="46"/>
      <c r="K234" s="46"/>
      <c r="L234" s="46"/>
    </row>
    <row r="235" spans="1:28" ht="31.5">
      <c r="A235" s="1304" t="s">
        <v>7491</v>
      </c>
      <c r="B235" s="1305" t="s">
        <v>7493</v>
      </c>
      <c r="C235" s="46"/>
      <c r="D235" s="46"/>
      <c r="E235" s="46"/>
      <c r="F235" s="46"/>
      <c r="G235" s="46"/>
      <c r="H235" s="46"/>
      <c r="I235" s="46"/>
      <c r="J235" s="46"/>
      <c r="K235" s="46"/>
      <c r="L235" s="46"/>
    </row>
    <row r="236" spans="1:28" ht="31.5">
      <c r="A236" s="1304"/>
      <c r="B236" s="1305" t="s">
        <v>7492</v>
      </c>
      <c r="C236" s="46"/>
      <c r="D236" s="46"/>
      <c r="E236" s="46"/>
      <c r="F236" s="46"/>
      <c r="G236" s="46"/>
      <c r="H236" s="46"/>
      <c r="I236" s="46"/>
      <c r="J236" s="46"/>
      <c r="K236" s="46"/>
      <c r="L236" s="46"/>
    </row>
    <row r="237" spans="1:28">
      <c r="A237" s="1304"/>
      <c r="B237" s="1305" t="s">
        <v>7496</v>
      </c>
      <c r="C237" s="46"/>
      <c r="D237" s="46"/>
      <c r="E237" s="46"/>
      <c r="F237" s="46"/>
      <c r="G237" s="46"/>
      <c r="H237" s="46"/>
      <c r="I237" s="46"/>
      <c r="J237" s="46"/>
      <c r="K237" s="46"/>
      <c r="L237" s="46"/>
    </row>
    <row r="238" spans="1:28">
      <c r="A238" s="1304"/>
      <c r="B238" s="1305" t="s">
        <v>7502</v>
      </c>
      <c r="C238" s="46"/>
      <c r="D238" s="46"/>
      <c r="E238" s="46"/>
      <c r="F238" s="46"/>
      <c r="G238" s="46"/>
      <c r="H238" s="46"/>
      <c r="I238" s="46"/>
      <c r="J238" s="46"/>
      <c r="K238" s="46"/>
      <c r="L238" s="46"/>
      <c r="M238" s="46"/>
      <c r="O238" s="46"/>
      <c r="Q238" s="46"/>
      <c r="S238" s="46"/>
      <c r="U238" s="46"/>
      <c r="W238" s="46"/>
      <c r="Y238" s="46"/>
      <c r="AA238" s="46"/>
      <c r="AB238" s="46"/>
    </row>
    <row r="239" spans="1:28">
      <c r="A239" s="1304"/>
      <c r="B239" s="1305" t="s">
        <v>7500</v>
      </c>
      <c r="C239" s="46"/>
      <c r="D239" s="46"/>
      <c r="E239" s="46"/>
      <c r="F239" s="46"/>
      <c r="G239" s="46"/>
      <c r="H239" s="46"/>
      <c r="I239" s="46"/>
      <c r="J239" s="46"/>
      <c r="K239" s="46"/>
      <c r="L239" s="46"/>
    </row>
    <row r="240" spans="1:28">
      <c r="A240" s="1304"/>
      <c r="B240" s="1305" t="s">
        <v>7505</v>
      </c>
      <c r="C240" s="46"/>
      <c r="D240" s="46"/>
      <c r="E240" s="46"/>
      <c r="F240" s="46"/>
      <c r="G240" s="46"/>
      <c r="H240" s="46"/>
      <c r="I240" s="46"/>
      <c r="J240" s="46"/>
      <c r="K240" s="46"/>
      <c r="L240" s="46"/>
    </row>
    <row r="241" spans="1:12">
      <c r="A241" s="1304"/>
      <c r="B241" s="1305" t="s">
        <v>7497</v>
      </c>
      <c r="C241" s="46"/>
      <c r="D241" s="46"/>
      <c r="E241" s="46"/>
      <c r="F241" s="46"/>
      <c r="G241" s="46"/>
      <c r="H241" s="46"/>
      <c r="I241" s="46"/>
      <c r="J241" s="46"/>
      <c r="K241" s="46"/>
      <c r="L241" s="46"/>
    </row>
    <row r="242" spans="1:12">
      <c r="A242" s="1304"/>
      <c r="B242" s="1305" t="s">
        <v>7504</v>
      </c>
      <c r="C242" s="46"/>
      <c r="D242" s="46"/>
      <c r="E242" s="46"/>
      <c r="F242" s="46"/>
      <c r="G242" s="46"/>
      <c r="H242" s="46"/>
      <c r="I242" s="46"/>
      <c r="J242" s="46"/>
      <c r="K242" s="46"/>
      <c r="L242" s="46"/>
    </row>
    <row r="243" spans="1:12">
      <c r="A243" s="1304"/>
      <c r="B243" s="1305" t="s">
        <v>7494</v>
      </c>
      <c r="C243" s="46"/>
      <c r="D243" s="46"/>
      <c r="E243" s="46"/>
      <c r="F243" s="46"/>
      <c r="G243" s="46"/>
      <c r="H243" s="46"/>
      <c r="I243" s="46"/>
      <c r="J243" s="46"/>
      <c r="K243" s="46"/>
      <c r="L243" s="46"/>
    </row>
    <row r="244" spans="1:12" ht="31.5">
      <c r="A244" s="1304"/>
      <c r="B244" s="1305" t="s">
        <v>7498</v>
      </c>
      <c r="C244" s="46"/>
      <c r="D244" s="46"/>
      <c r="E244" s="46"/>
      <c r="F244" s="46"/>
      <c r="G244" s="46"/>
      <c r="H244" s="46"/>
      <c r="I244" s="46"/>
      <c r="J244" s="46"/>
      <c r="K244" s="46"/>
      <c r="L244" s="46"/>
    </row>
    <row r="245" spans="1:12" ht="31.5">
      <c r="A245" s="1304" t="s">
        <v>7509</v>
      </c>
      <c r="B245" s="1305" t="s">
        <v>7522</v>
      </c>
      <c r="C245" s="46"/>
      <c r="D245" s="46"/>
      <c r="E245" s="46"/>
      <c r="F245" s="46"/>
      <c r="G245" s="46"/>
      <c r="H245" s="46"/>
      <c r="I245" s="46"/>
      <c r="J245" s="46"/>
      <c r="K245" s="46"/>
      <c r="L245" s="46"/>
    </row>
    <row r="246" spans="1:12">
      <c r="A246" s="1304"/>
      <c r="B246" s="1305" t="s">
        <v>7519</v>
      </c>
      <c r="C246" s="46"/>
      <c r="D246" s="46"/>
      <c r="E246" s="46"/>
      <c r="F246" s="46"/>
      <c r="G246" s="46"/>
      <c r="H246" s="46"/>
      <c r="I246" s="46"/>
      <c r="J246" s="46"/>
      <c r="K246" s="46"/>
      <c r="L246" s="46"/>
    </row>
    <row r="247" spans="1:12">
      <c r="A247" s="1304"/>
      <c r="B247" s="1305" t="s">
        <v>7513</v>
      </c>
      <c r="C247" s="46"/>
      <c r="D247" s="46"/>
      <c r="E247" s="46"/>
      <c r="F247" s="46"/>
      <c r="G247" s="46"/>
      <c r="H247" s="46"/>
      <c r="I247" s="46"/>
      <c r="J247" s="46"/>
      <c r="K247" s="46"/>
      <c r="L247" s="46"/>
    </row>
    <row r="248" spans="1:12">
      <c r="A248" s="1304"/>
      <c r="B248" s="1305" t="s">
        <v>7517</v>
      </c>
      <c r="C248" s="46"/>
      <c r="D248" s="46"/>
      <c r="E248" s="46"/>
      <c r="F248" s="46"/>
      <c r="G248" s="46"/>
      <c r="H248" s="46"/>
      <c r="I248" s="46"/>
      <c r="J248" s="46"/>
      <c r="K248" s="46"/>
      <c r="L248" s="46"/>
    </row>
    <row r="249" spans="1:12">
      <c r="A249" s="1304"/>
      <c r="B249" s="1305" t="s">
        <v>7520</v>
      </c>
      <c r="C249" s="46"/>
      <c r="D249" s="46"/>
      <c r="E249" s="46"/>
      <c r="F249" s="46"/>
      <c r="G249" s="46"/>
      <c r="H249" s="46"/>
      <c r="I249" s="46"/>
      <c r="J249" s="46"/>
      <c r="K249" s="46"/>
      <c r="L249" s="46"/>
    </row>
    <row r="250" spans="1:12">
      <c r="A250" s="1304"/>
      <c r="B250" s="1305" t="s">
        <v>7510</v>
      </c>
      <c r="C250" s="46"/>
      <c r="D250" s="46"/>
      <c r="E250" s="46"/>
      <c r="F250" s="46"/>
      <c r="G250" s="46"/>
      <c r="H250" s="46"/>
      <c r="I250" s="46"/>
      <c r="J250" s="46"/>
      <c r="K250" s="46"/>
      <c r="L250" s="46"/>
    </row>
    <row r="251" spans="1:12">
      <c r="A251" s="1304"/>
      <c r="B251" s="1305" t="s">
        <v>7516</v>
      </c>
      <c r="C251" s="46"/>
      <c r="D251" s="46"/>
      <c r="E251" s="46"/>
      <c r="F251" s="46"/>
      <c r="G251" s="46"/>
      <c r="H251" s="46"/>
      <c r="I251" s="46"/>
      <c r="J251" s="46"/>
      <c r="K251" s="46"/>
      <c r="L251" s="46"/>
    </row>
    <row r="252" spans="1:12">
      <c r="A252" s="1304"/>
      <c r="B252" s="1305" t="s">
        <v>7512</v>
      </c>
      <c r="C252" s="46"/>
      <c r="D252" s="46"/>
      <c r="E252" s="46"/>
      <c r="F252" s="46"/>
      <c r="G252" s="46"/>
      <c r="H252" s="46"/>
      <c r="I252" s="46"/>
      <c r="J252" s="46"/>
      <c r="K252" s="46"/>
      <c r="L252" s="46"/>
    </row>
    <row r="253" spans="1:12">
      <c r="A253" s="1304"/>
      <c r="B253" s="1305" t="s">
        <v>7515</v>
      </c>
      <c r="C253" s="46"/>
      <c r="D253" s="46"/>
      <c r="E253" s="46"/>
      <c r="F253" s="46"/>
      <c r="G253" s="46"/>
      <c r="H253" s="46"/>
      <c r="I253" s="46"/>
      <c r="J253" s="46"/>
      <c r="K253" s="46"/>
      <c r="L253" s="46"/>
    </row>
    <row r="254" spans="1:12" ht="31.5">
      <c r="A254" s="1304"/>
      <c r="B254" s="1305" t="s">
        <v>7521</v>
      </c>
      <c r="C254" s="46"/>
      <c r="D254" s="46"/>
      <c r="E254" s="46"/>
      <c r="F254" s="46"/>
      <c r="G254" s="46"/>
      <c r="H254" s="46"/>
      <c r="I254" s="46"/>
      <c r="J254" s="46"/>
      <c r="K254" s="46"/>
      <c r="L254" s="46"/>
    </row>
    <row r="255" spans="1:12">
      <c r="A255" s="1304" t="s">
        <v>7523</v>
      </c>
      <c r="B255" s="1305" t="s">
        <v>7524</v>
      </c>
      <c r="C255" s="46"/>
      <c r="D255" s="46"/>
      <c r="E255" s="46"/>
      <c r="F255" s="46"/>
      <c r="G255" s="46"/>
      <c r="H255" s="46"/>
      <c r="I255" s="46"/>
      <c r="J255" s="46"/>
      <c r="K255" s="46"/>
      <c r="L255" s="46"/>
    </row>
    <row r="256" spans="1:12">
      <c r="A256" s="1304"/>
      <c r="B256" s="1305" t="s">
        <v>7526</v>
      </c>
      <c r="C256" s="46"/>
      <c r="D256" s="46"/>
      <c r="E256" s="46"/>
      <c r="F256" s="46"/>
      <c r="G256" s="46"/>
      <c r="H256" s="46"/>
      <c r="I256" s="46"/>
      <c r="J256" s="46"/>
      <c r="K256" s="46"/>
      <c r="L256" s="46"/>
    </row>
    <row r="257" spans="1:28">
      <c r="A257" s="1304"/>
      <c r="B257" s="1305" t="s">
        <v>7530</v>
      </c>
      <c r="C257" s="46"/>
      <c r="D257" s="46"/>
      <c r="E257" s="46"/>
      <c r="F257" s="46"/>
      <c r="G257" s="46"/>
      <c r="H257" s="46"/>
      <c r="I257" s="46"/>
      <c r="J257" s="46"/>
      <c r="K257" s="46"/>
      <c r="L257" s="46"/>
    </row>
    <row r="258" spans="1:28">
      <c r="A258" s="1304"/>
      <c r="B258" s="1305" t="s">
        <v>7528</v>
      </c>
      <c r="C258" s="46"/>
      <c r="D258" s="46"/>
      <c r="E258" s="46"/>
      <c r="F258" s="46"/>
      <c r="G258" s="46"/>
      <c r="H258" s="46"/>
      <c r="I258" s="46"/>
      <c r="J258" s="46"/>
      <c r="K258" s="46"/>
      <c r="L258" s="46"/>
    </row>
    <row r="259" spans="1:28">
      <c r="A259" s="1304" t="s">
        <v>7531</v>
      </c>
      <c r="B259" s="1305" t="s">
        <v>7534</v>
      </c>
      <c r="C259" s="46"/>
      <c r="D259" s="46"/>
      <c r="E259" s="46"/>
      <c r="F259" s="46"/>
      <c r="G259" s="46"/>
      <c r="H259" s="46"/>
      <c r="I259" s="46"/>
      <c r="J259" s="46"/>
      <c r="K259" s="46"/>
      <c r="L259" s="46"/>
    </row>
    <row r="260" spans="1:28">
      <c r="A260" s="1304"/>
      <c r="B260" s="1305" t="s">
        <v>7532</v>
      </c>
      <c r="C260" s="46"/>
      <c r="D260" s="46"/>
      <c r="E260" s="46"/>
      <c r="F260" s="46"/>
      <c r="G260" s="46"/>
      <c r="H260" s="46"/>
      <c r="I260" s="46"/>
      <c r="J260" s="46"/>
      <c r="K260" s="46"/>
      <c r="L260" s="46"/>
    </row>
    <row r="261" spans="1:28">
      <c r="A261" s="1304"/>
      <c r="B261" s="1305" t="s">
        <v>8286</v>
      </c>
      <c r="C261" s="46"/>
      <c r="D261" s="46"/>
      <c r="E261" s="46"/>
      <c r="F261" s="46"/>
      <c r="G261" s="46"/>
      <c r="H261" s="46"/>
      <c r="I261" s="46"/>
      <c r="J261" s="46"/>
      <c r="K261" s="46"/>
      <c r="L261" s="46"/>
      <c r="M261" s="46"/>
      <c r="O261" s="46"/>
      <c r="Q261" s="46"/>
      <c r="S261" s="46"/>
      <c r="U261" s="46"/>
      <c r="W261" s="46"/>
      <c r="Y261" s="46"/>
      <c r="AA261" s="46"/>
      <c r="AB261" s="46"/>
    </row>
    <row r="262" spans="1:28">
      <c r="A262" s="1304"/>
      <c r="B262" s="1305" t="s">
        <v>7542</v>
      </c>
      <c r="C262" s="46"/>
      <c r="D262" s="46"/>
      <c r="E262" s="46"/>
      <c r="F262" s="46"/>
      <c r="G262" s="46"/>
      <c r="H262" s="46"/>
      <c r="I262" s="46"/>
      <c r="J262" s="46"/>
      <c r="K262" s="46"/>
      <c r="L262" s="46"/>
    </row>
    <row r="263" spans="1:28">
      <c r="A263" s="1304" t="s">
        <v>7545</v>
      </c>
      <c r="B263" s="1305" t="s">
        <v>8287</v>
      </c>
      <c r="C263" s="46"/>
      <c r="D263" s="46"/>
      <c r="E263" s="46"/>
      <c r="F263" s="46"/>
      <c r="G263" s="46"/>
      <c r="H263" s="46"/>
      <c r="I263" s="46"/>
      <c r="J263" s="46"/>
      <c r="K263" s="46"/>
      <c r="L263" s="46"/>
    </row>
    <row r="264" spans="1:28">
      <c r="A264" s="1304"/>
      <c r="B264" s="1305" t="s">
        <v>7547</v>
      </c>
      <c r="C264" s="46"/>
      <c r="D264" s="46"/>
      <c r="E264" s="46"/>
      <c r="F264" s="46"/>
      <c r="G264" s="46"/>
      <c r="H264" s="46"/>
      <c r="I264" s="46"/>
      <c r="J264" s="46"/>
      <c r="K264" s="46"/>
      <c r="L264" s="46"/>
    </row>
    <row r="265" spans="1:28">
      <c r="A265" s="1304"/>
      <c r="B265" s="1305" t="s">
        <v>7546</v>
      </c>
      <c r="C265" s="46"/>
      <c r="D265" s="46"/>
      <c r="E265" s="46"/>
      <c r="F265" s="46"/>
      <c r="G265" s="46"/>
      <c r="H265" s="46"/>
      <c r="I265" s="46"/>
      <c r="J265" s="46"/>
      <c r="K265" s="46"/>
      <c r="L265" s="46"/>
    </row>
    <row r="266" spans="1:28">
      <c r="A266" s="1304"/>
      <c r="B266" s="1305" t="s">
        <v>7552</v>
      </c>
      <c r="C266" s="46"/>
      <c r="D266" s="46"/>
      <c r="E266" s="46"/>
      <c r="F266" s="46"/>
      <c r="G266" s="46"/>
      <c r="H266" s="46"/>
      <c r="I266" s="46"/>
      <c r="J266" s="46"/>
      <c r="K266" s="46"/>
      <c r="L266" s="46"/>
    </row>
    <row r="267" spans="1:28">
      <c r="A267" s="1304"/>
      <c r="B267" s="1305" t="s">
        <v>7549</v>
      </c>
      <c r="C267" s="46"/>
      <c r="D267" s="46"/>
      <c r="E267" s="46"/>
      <c r="F267" s="46"/>
      <c r="G267" s="46"/>
      <c r="H267" s="46"/>
      <c r="I267" s="46"/>
      <c r="J267" s="46"/>
      <c r="K267" s="46"/>
      <c r="L267" s="46"/>
    </row>
    <row r="268" spans="1:28">
      <c r="A268" s="1304" t="s">
        <v>7558</v>
      </c>
      <c r="B268" s="1305" t="s">
        <v>7595</v>
      </c>
      <c r="C268" s="46"/>
      <c r="D268" s="46"/>
      <c r="E268" s="46"/>
      <c r="F268" s="46"/>
      <c r="G268" s="46"/>
      <c r="H268" s="46"/>
      <c r="I268" s="46"/>
      <c r="J268" s="46"/>
      <c r="K268" s="46"/>
      <c r="L268" s="46"/>
    </row>
    <row r="269" spans="1:28" ht="31.5">
      <c r="A269" s="1304"/>
      <c r="B269" s="1305" t="s">
        <v>7574</v>
      </c>
      <c r="C269" s="46"/>
      <c r="D269" s="46"/>
      <c r="E269" s="46"/>
      <c r="F269" s="46"/>
      <c r="G269" s="46"/>
      <c r="H269" s="46"/>
      <c r="I269" s="46"/>
      <c r="J269" s="46"/>
      <c r="K269" s="46"/>
      <c r="L269" s="46"/>
    </row>
    <row r="270" spans="1:28">
      <c r="A270" s="1304"/>
      <c r="B270" s="1305" t="s">
        <v>7590</v>
      </c>
      <c r="C270" s="46"/>
      <c r="D270" s="46"/>
      <c r="E270" s="46"/>
      <c r="F270" s="46"/>
      <c r="G270" s="46"/>
      <c r="H270" s="46"/>
      <c r="I270" s="46"/>
      <c r="J270" s="46"/>
      <c r="K270" s="46"/>
      <c r="L270" s="46"/>
    </row>
    <row r="271" spans="1:28">
      <c r="A271" s="1304"/>
      <c r="B271" s="1305" t="s">
        <v>7581</v>
      </c>
      <c r="C271" s="46"/>
      <c r="D271" s="46"/>
      <c r="E271" s="46"/>
      <c r="F271" s="46"/>
      <c r="G271" s="46"/>
      <c r="H271" s="46"/>
      <c r="I271" s="46"/>
      <c r="J271" s="46"/>
      <c r="K271" s="46"/>
      <c r="L271" s="46"/>
    </row>
    <row r="272" spans="1:28" ht="31.5">
      <c r="A272" s="1304"/>
      <c r="B272" s="1305" t="s">
        <v>7589</v>
      </c>
      <c r="C272" s="46"/>
      <c r="D272" s="46"/>
      <c r="E272" s="46"/>
      <c r="F272" s="46"/>
      <c r="G272" s="46"/>
      <c r="H272" s="46"/>
      <c r="I272" s="46"/>
      <c r="J272" s="46"/>
      <c r="K272" s="46"/>
      <c r="L272" s="46"/>
    </row>
    <row r="273" spans="1:12">
      <c r="A273" s="1304"/>
      <c r="B273" s="1305" t="s">
        <v>7586</v>
      </c>
      <c r="C273" s="46"/>
      <c r="D273" s="46"/>
      <c r="E273" s="46"/>
      <c r="F273" s="46"/>
      <c r="G273" s="46"/>
      <c r="H273" s="46"/>
      <c r="I273" s="46"/>
      <c r="J273" s="46"/>
      <c r="K273" s="46"/>
      <c r="L273" s="46"/>
    </row>
    <row r="274" spans="1:12">
      <c r="A274" s="1304"/>
      <c r="B274" s="1305" t="s">
        <v>7565</v>
      </c>
      <c r="C274" s="46"/>
      <c r="D274" s="46"/>
      <c r="E274" s="46"/>
      <c r="F274" s="46"/>
      <c r="G274" s="46"/>
      <c r="H274" s="46"/>
      <c r="I274" s="46"/>
      <c r="J274" s="46"/>
      <c r="K274" s="46"/>
      <c r="L274" s="46"/>
    </row>
    <row r="275" spans="1:12">
      <c r="A275" s="1304"/>
      <c r="B275" s="1305" t="s">
        <v>7579</v>
      </c>
      <c r="C275" s="46"/>
      <c r="D275" s="46"/>
      <c r="E275" s="46"/>
      <c r="F275" s="46"/>
      <c r="G275" s="46"/>
      <c r="H275" s="46"/>
      <c r="I275" s="46"/>
      <c r="J275" s="46"/>
      <c r="K275" s="46"/>
      <c r="L275" s="46"/>
    </row>
    <row r="276" spans="1:12">
      <c r="A276" s="1304"/>
      <c r="B276" s="1305" t="s">
        <v>7588</v>
      </c>
      <c r="C276" s="46"/>
      <c r="D276" s="46"/>
      <c r="E276" s="46"/>
      <c r="F276" s="46"/>
      <c r="G276" s="46"/>
      <c r="H276" s="46"/>
      <c r="I276" s="46"/>
      <c r="J276" s="46"/>
      <c r="K276" s="46"/>
      <c r="L276" s="46"/>
    </row>
    <row r="277" spans="1:12">
      <c r="A277" s="1304"/>
      <c r="B277" s="1305" t="s">
        <v>7560</v>
      </c>
      <c r="C277" s="46"/>
      <c r="D277" s="46"/>
      <c r="E277" s="46"/>
      <c r="F277" s="46"/>
      <c r="G277" s="46"/>
      <c r="H277" s="46"/>
      <c r="I277" s="46"/>
      <c r="J277" s="46"/>
      <c r="K277" s="46"/>
      <c r="L277" s="46"/>
    </row>
    <row r="278" spans="1:12">
      <c r="A278" s="1304"/>
      <c r="B278" s="1305" t="s">
        <v>7580</v>
      </c>
      <c r="C278" s="46"/>
      <c r="D278" s="46"/>
      <c r="E278" s="46"/>
      <c r="F278" s="46"/>
      <c r="G278" s="46"/>
      <c r="H278" s="46"/>
      <c r="I278" s="46"/>
      <c r="J278" s="46"/>
      <c r="K278" s="46"/>
      <c r="L278" s="46"/>
    </row>
    <row r="279" spans="1:12" ht="31.5">
      <c r="A279" s="1304"/>
      <c r="B279" s="1305" t="s">
        <v>7575</v>
      </c>
      <c r="C279" s="46"/>
      <c r="D279" s="46"/>
      <c r="E279" s="46"/>
      <c r="F279" s="46"/>
      <c r="G279" s="46"/>
      <c r="H279" s="46"/>
      <c r="I279" s="46"/>
      <c r="J279" s="46"/>
      <c r="K279" s="46"/>
      <c r="L279" s="46"/>
    </row>
    <row r="280" spans="1:12">
      <c r="A280" s="1304"/>
      <c r="B280" s="1305" t="s">
        <v>7585</v>
      </c>
      <c r="C280" s="46"/>
      <c r="D280" s="46"/>
      <c r="E280" s="46"/>
      <c r="F280" s="46"/>
      <c r="G280" s="46"/>
      <c r="H280" s="46"/>
      <c r="I280" s="46"/>
      <c r="J280" s="46"/>
      <c r="K280" s="46"/>
      <c r="L280" s="46"/>
    </row>
    <row r="281" spans="1:12">
      <c r="A281" s="1304"/>
      <c r="B281" s="1305" t="s">
        <v>7583</v>
      </c>
      <c r="C281" s="46"/>
      <c r="D281" s="46"/>
      <c r="E281" s="46"/>
      <c r="F281" s="46"/>
      <c r="G281" s="46"/>
      <c r="H281" s="46"/>
      <c r="I281" s="46"/>
      <c r="J281" s="46"/>
      <c r="K281" s="46"/>
      <c r="L281" s="46"/>
    </row>
    <row r="282" spans="1:12" ht="31.5">
      <c r="A282" s="1304"/>
      <c r="B282" s="1305" t="s">
        <v>7608</v>
      </c>
      <c r="C282" s="46"/>
      <c r="D282" s="46"/>
      <c r="E282" s="46"/>
      <c r="F282" s="46"/>
      <c r="G282" s="46"/>
      <c r="H282" s="46"/>
      <c r="I282" s="46"/>
      <c r="J282" s="46"/>
      <c r="K282" s="46"/>
      <c r="L282" s="46"/>
    </row>
    <row r="283" spans="1:12">
      <c r="A283" s="1304"/>
      <c r="B283" s="1305" t="s">
        <v>7598</v>
      </c>
      <c r="C283" s="46"/>
      <c r="D283" s="46"/>
      <c r="E283" s="46"/>
      <c r="F283" s="46"/>
      <c r="G283" s="46"/>
      <c r="H283" s="46"/>
      <c r="I283" s="46"/>
      <c r="J283" s="46"/>
      <c r="K283" s="46"/>
      <c r="L283" s="46"/>
    </row>
    <row r="284" spans="1:12">
      <c r="A284" s="1304"/>
      <c r="B284" s="1305" t="s">
        <v>7563</v>
      </c>
      <c r="C284" s="46"/>
      <c r="D284" s="46"/>
      <c r="E284" s="46"/>
      <c r="F284" s="46"/>
      <c r="G284" s="46"/>
      <c r="H284" s="46"/>
      <c r="I284" s="46"/>
      <c r="J284" s="46"/>
      <c r="K284" s="46"/>
      <c r="L284" s="46"/>
    </row>
    <row r="285" spans="1:12">
      <c r="A285" s="1304"/>
      <c r="B285" s="1305" t="s">
        <v>7594</v>
      </c>
      <c r="C285" s="46"/>
      <c r="D285" s="46"/>
      <c r="E285" s="46"/>
      <c r="F285" s="46"/>
      <c r="G285" s="46"/>
      <c r="H285" s="46"/>
      <c r="I285" s="46"/>
      <c r="J285" s="46"/>
      <c r="K285" s="46"/>
      <c r="L285" s="46"/>
    </row>
    <row r="286" spans="1:12">
      <c r="A286" s="1304"/>
      <c r="B286" s="1305" t="s">
        <v>7587</v>
      </c>
      <c r="C286" s="46"/>
      <c r="D286" s="46"/>
      <c r="E286" s="46"/>
      <c r="F286" s="46"/>
      <c r="G286" s="46"/>
      <c r="H286" s="46"/>
      <c r="I286" s="46"/>
      <c r="J286" s="46"/>
      <c r="K286" s="46"/>
      <c r="L286" s="46"/>
    </row>
    <row r="287" spans="1:12">
      <c r="A287" s="1304"/>
      <c r="B287" s="1305" t="s">
        <v>7567</v>
      </c>
      <c r="C287" s="46"/>
      <c r="D287" s="46"/>
      <c r="E287" s="46"/>
      <c r="F287" s="46"/>
      <c r="G287" s="46"/>
      <c r="H287" s="46"/>
      <c r="I287" s="46"/>
      <c r="J287" s="46"/>
      <c r="K287" s="46"/>
      <c r="L287" s="46"/>
    </row>
    <row r="288" spans="1:12" ht="31.5">
      <c r="A288" s="1304"/>
      <c r="B288" s="1305" t="s">
        <v>7609</v>
      </c>
      <c r="C288" s="46"/>
      <c r="D288" s="46"/>
      <c r="E288" s="46"/>
      <c r="F288" s="46"/>
      <c r="G288" s="46"/>
      <c r="H288" s="46"/>
      <c r="I288" s="46"/>
      <c r="J288" s="46"/>
      <c r="K288" s="46"/>
      <c r="L288" s="46"/>
    </row>
    <row r="289" spans="1:12">
      <c r="A289" s="1304"/>
      <c r="B289" s="1305" t="s">
        <v>7596</v>
      </c>
      <c r="C289" s="46"/>
      <c r="D289" s="46"/>
      <c r="E289" s="46"/>
      <c r="F289" s="46"/>
      <c r="G289" s="46"/>
      <c r="H289" s="46"/>
      <c r="I289" s="46"/>
      <c r="J289" s="46"/>
      <c r="K289" s="46"/>
      <c r="L289" s="46"/>
    </row>
    <row r="290" spans="1:12">
      <c r="A290" s="1304"/>
      <c r="B290" s="1305" t="s">
        <v>7562</v>
      </c>
      <c r="C290" s="46"/>
      <c r="D290" s="46"/>
      <c r="E290" s="46"/>
      <c r="F290" s="46"/>
      <c r="G290" s="46"/>
      <c r="H290" s="46"/>
      <c r="I290" s="46"/>
      <c r="J290" s="46"/>
      <c r="K290" s="46"/>
      <c r="L290" s="46"/>
    </row>
    <row r="291" spans="1:12">
      <c r="A291" s="1304"/>
      <c r="B291" s="1305" t="s">
        <v>7602</v>
      </c>
      <c r="C291" s="46"/>
      <c r="D291" s="46"/>
      <c r="E291" s="46"/>
      <c r="F291" s="46"/>
      <c r="G291" s="46"/>
      <c r="H291" s="46"/>
      <c r="I291" s="46"/>
      <c r="J291" s="46"/>
      <c r="K291" s="46"/>
      <c r="L291" s="46"/>
    </row>
    <row r="292" spans="1:12">
      <c r="A292" s="1304"/>
      <c r="B292" s="1305" t="s">
        <v>7569</v>
      </c>
      <c r="C292" s="46"/>
      <c r="D292" s="46"/>
      <c r="E292" s="46"/>
      <c r="F292" s="46"/>
      <c r="G292" s="46"/>
      <c r="H292" s="46"/>
      <c r="I292" s="46"/>
      <c r="J292" s="46"/>
      <c r="K292" s="46"/>
      <c r="L292" s="46"/>
    </row>
    <row r="293" spans="1:12">
      <c r="A293" s="1304"/>
      <c r="B293" s="1305" t="s">
        <v>7604</v>
      </c>
      <c r="C293" s="46"/>
      <c r="D293" s="46"/>
      <c r="E293" s="46"/>
      <c r="F293" s="46"/>
      <c r="G293" s="46"/>
      <c r="H293" s="46"/>
      <c r="I293" s="46"/>
      <c r="J293" s="46"/>
      <c r="K293" s="46"/>
      <c r="L293" s="46"/>
    </row>
    <row r="294" spans="1:12">
      <c r="A294" s="1304"/>
      <c r="B294" s="1305" t="s">
        <v>8293</v>
      </c>
      <c r="C294" s="46"/>
      <c r="D294" s="46"/>
      <c r="E294" s="46"/>
      <c r="F294" s="46"/>
      <c r="G294" s="46"/>
      <c r="H294" s="46"/>
      <c r="I294" s="46"/>
      <c r="J294" s="46"/>
      <c r="K294" s="46"/>
      <c r="L294" s="46"/>
    </row>
    <row r="295" spans="1:12">
      <c r="A295" s="1304"/>
      <c r="B295" s="1305" t="s">
        <v>7582</v>
      </c>
      <c r="C295" s="46"/>
      <c r="D295" s="46"/>
      <c r="E295" s="46"/>
      <c r="F295" s="46"/>
      <c r="G295" s="46"/>
      <c r="H295" s="46"/>
      <c r="I295" s="46"/>
      <c r="J295" s="46"/>
      <c r="K295" s="46"/>
      <c r="L295" s="46"/>
    </row>
    <row r="296" spans="1:12">
      <c r="A296" s="1304"/>
      <c r="B296" s="1305" t="s">
        <v>7593</v>
      </c>
      <c r="C296" s="46"/>
      <c r="D296" s="46"/>
      <c r="E296" s="46"/>
      <c r="F296" s="46"/>
      <c r="G296" s="46"/>
      <c r="H296" s="46"/>
      <c r="I296" s="46"/>
      <c r="J296" s="46"/>
      <c r="K296" s="46"/>
      <c r="L296" s="46"/>
    </row>
    <row r="297" spans="1:12">
      <c r="A297" s="1304"/>
      <c r="B297" s="1305" t="s">
        <v>8294</v>
      </c>
      <c r="C297" s="46"/>
      <c r="D297" s="46"/>
      <c r="E297" s="46"/>
      <c r="F297" s="46"/>
      <c r="G297" s="46"/>
      <c r="H297" s="46"/>
      <c r="I297" s="46"/>
      <c r="J297" s="46"/>
      <c r="K297" s="46"/>
      <c r="L297" s="46"/>
    </row>
    <row r="298" spans="1:12">
      <c r="A298" s="1304"/>
      <c r="B298" s="1305" t="s">
        <v>7606</v>
      </c>
      <c r="C298" s="46"/>
      <c r="D298" s="46"/>
      <c r="E298" s="46"/>
      <c r="F298" s="46"/>
      <c r="G298" s="46"/>
      <c r="H298" s="46"/>
      <c r="I298" s="46"/>
      <c r="J298" s="46"/>
      <c r="K298" s="46"/>
      <c r="L298" s="46"/>
    </row>
    <row r="299" spans="1:12">
      <c r="A299" s="1304"/>
      <c r="B299" s="1305" t="s">
        <v>7577</v>
      </c>
      <c r="C299" s="46"/>
      <c r="D299" s="46"/>
      <c r="E299" s="46"/>
      <c r="F299" s="46"/>
      <c r="G299" s="46"/>
      <c r="H299" s="46"/>
      <c r="I299" s="46"/>
      <c r="J299" s="46"/>
      <c r="K299" s="46"/>
      <c r="L299" s="46"/>
    </row>
    <row r="300" spans="1:12">
      <c r="A300" s="1304"/>
      <c r="B300" s="1305" t="s">
        <v>7592</v>
      </c>
      <c r="C300" s="46"/>
      <c r="D300" s="46"/>
      <c r="E300" s="46"/>
      <c r="F300" s="46"/>
      <c r="G300" s="46"/>
      <c r="H300" s="46"/>
      <c r="I300" s="46"/>
      <c r="J300" s="46"/>
      <c r="K300" s="46"/>
      <c r="L300" s="46"/>
    </row>
    <row r="301" spans="1:12">
      <c r="A301" s="1304"/>
      <c r="B301" s="1305" t="s">
        <v>7573</v>
      </c>
      <c r="C301" s="46"/>
      <c r="D301" s="46"/>
      <c r="E301" s="46"/>
      <c r="F301" s="46"/>
      <c r="G301" s="46"/>
      <c r="H301" s="46"/>
      <c r="I301" s="46"/>
      <c r="J301" s="46"/>
      <c r="K301" s="46"/>
      <c r="L301" s="46"/>
    </row>
    <row r="302" spans="1:12">
      <c r="A302" s="1304"/>
      <c r="B302" s="1305" t="s">
        <v>7572</v>
      </c>
      <c r="C302" s="46"/>
      <c r="D302" s="46"/>
      <c r="E302" s="46"/>
      <c r="F302" s="46"/>
      <c r="G302" s="46"/>
      <c r="H302" s="46"/>
      <c r="I302" s="46"/>
      <c r="J302" s="46"/>
      <c r="K302" s="46"/>
      <c r="L302" s="46"/>
    </row>
    <row r="303" spans="1:12">
      <c r="A303" s="1304"/>
      <c r="B303" s="1305" t="s">
        <v>7599</v>
      </c>
      <c r="C303" s="46"/>
      <c r="D303" s="46"/>
      <c r="E303" s="46"/>
      <c r="F303" s="46"/>
      <c r="G303" s="46"/>
      <c r="H303" s="46"/>
      <c r="I303" s="46"/>
      <c r="J303" s="46"/>
      <c r="K303" s="46"/>
      <c r="L303" s="46"/>
    </row>
    <row r="304" spans="1:12" ht="31.5">
      <c r="A304" s="1304" t="s">
        <v>7611</v>
      </c>
      <c r="B304" s="1305" t="s">
        <v>7614</v>
      </c>
      <c r="C304" s="46"/>
      <c r="D304" s="46"/>
      <c r="E304" s="46"/>
      <c r="F304" s="46"/>
      <c r="G304" s="46"/>
      <c r="H304" s="46"/>
      <c r="I304" s="46"/>
      <c r="J304" s="46"/>
      <c r="K304" s="46"/>
      <c r="L304" s="46"/>
    </row>
    <row r="305" spans="1:12">
      <c r="A305" s="1304"/>
      <c r="B305" s="1305" t="s">
        <v>7615</v>
      </c>
      <c r="C305" s="46"/>
      <c r="D305" s="46"/>
      <c r="E305" s="46"/>
      <c r="F305" s="46"/>
      <c r="G305" s="46"/>
      <c r="H305" s="46"/>
      <c r="I305" s="46"/>
      <c r="J305" s="46"/>
      <c r="K305" s="46"/>
      <c r="L305" s="46"/>
    </row>
    <row r="306" spans="1:12">
      <c r="A306" s="1304"/>
      <c r="B306" s="1305" t="s">
        <v>7628</v>
      </c>
      <c r="C306" s="46"/>
      <c r="D306" s="46"/>
      <c r="E306" s="46"/>
      <c r="F306" s="46"/>
      <c r="G306" s="46"/>
      <c r="H306" s="46"/>
      <c r="I306" s="46"/>
      <c r="J306" s="46"/>
      <c r="K306" s="46"/>
      <c r="L306" s="46"/>
    </row>
    <row r="307" spans="1:12">
      <c r="A307" s="1304"/>
      <c r="B307" s="1305" t="s">
        <v>7629</v>
      </c>
      <c r="C307" s="46"/>
      <c r="D307" s="46"/>
      <c r="E307" s="46"/>
      <c r="F307" s="46"/>
      <c r="G307" s="46"/>
      <c r="H307" s="46"/>
      <c r="I307" s="46"/>
      <c r="J307" s="46"/>
      <c r="K307" s="46"/>
      <c r="L307" s="46"/>
    </row>
    <row r="308" spans="1:12">
      <c r="A308" s="1304"/>
      <c r="B308" s="1305" t="s">
        <v>7620</v>
      </c>
      <c r="C308" s="46"/>
      <c r="D308" s="46"/>
      <c r="E308" s="46"/>
      <c r="F308" s="46"/>
      <c r="G308" s="46"/>
      <c r="H308" s="46"/>
      <c r="I308" s="46"/>
      <c r="J308" s="46"/>
      <c r="K308" s="46"/>
      <c r="L308" s="46"/>
    </row>
    <row r="309" spans="1:12">
      <c r="A309" s="1304"/>
      <c r="B309" s="1305" t="s">
        <v>7618</v>
      </c>
      <c r="C309" s="46"/>
      <c r="D309" s="46"/>
      <c r="E309" s="46"/>
      <c r="F309" s="46"/>
      <c r="G309" s="46"/>
      <c r="H309" s="46"/>
      <c r="I309" s="46"/>
      <c r="J309" s="46"/>
      <c r="K309" s="46"/>
      <c r="L309" s="46"/>
    </row>
    <row r="310" spans="1:12">
      <c r="A310" s="1304"/>
      <c r="B310" s="1305" t="s">
        <v>7612</v>
      </c>
      <c r="C310" s="46"/>
      <c r="D310" s="46"/>
      <c r="E310" s="46"/>
      <c r="F310" s="46"/>
      <c r="G310" s="46"/>
      <c r="H310" s="46"/>
      <c r="I310" s="46"/>
      <c r="J310" s="46"/>
      <c r="K310" s="46"/>
      <c r="L310" s="46"/>
    </row>
    <row r="311" spans="1:12">
      <c r="A311" s="1304"/>
      <c r="B311" s="1305" t="s">
        <v>7621</v>
      </c>
      <c r="C311" s="46"/>
      <c r="D311" s="46"/>
      <c r="E311" s="46"/>
      <c r="F311" s="46"/>
      <c r="G311" s="46"/>
      <c r="H311" s="46"/>
      <c r="I311" s="46"/>
      <c r="J311" s="46"/>
      <c r="K311" s="46"/>
      <c r="L311" s="46"/>
    </row>
    <row r="312" spans="1:12">
      <c r="A312" s="1304"/>
      <c r="B312" s="1305" t="s">
        <v>7627</v>
      </c>
      <c r="C312" s="46"/>
      <c r="D312" s="46"/>
      <c r="E312" s="46"/>
      <c r="F312" s="46"/>
      <c r="G312" s="46"/>
      <c r="H312" s="46"/>
      <c r="I312" s="46"/>
      <c r="J312" s="46"/>
      <c r="K312" s="46"/>
      <c r="L312" s="46"/>
    </row>
    <row r="313" spans="1:12">
      <c r="A313" s="1304"/>
      <c r="B313" s="1305" t="s">
        <v>7623</v>
      </c>
      <c r="C313" s="46"/>
      <c r="D313" s="46"/>
      <c r="E313" s="46"/>
      <c r="F313" s="46"/>
      <c r="G313" s="46"/>
      <c r="H313" s="46"/>
      <c r="I313" s="46"/>
      <c r="J313" s="46"/>
      <c r="K313" s="46"/>
      <c r="L313" s="46"/>
    </row>
    <row r="314" spans="1:12" ht="31.5">
      <c r="A314" s="1304"/>
      <c r="B314" s="1305" t="s">
        <v>7630</v>
      </c>
      <c r="C314" s="46"/>
      <c r="D314" s="46"/>
      <c r="E314" s="46"/>
      <c r="F314" s="46"/>
      <c r="G314" s="46"/>
      <c r="H314" s="46"/>
      <c r="I314" s="46"/>
      <c r="J314" s="46"/>
      <c r="K314" s="46"/>
      <c r="L314" s="46"/>
    </row>
    <row r="315" spans="1:12">
      <c r="A315" s="1304"/>
      <c r="B315" s="1305" t="s">
        <v>7624</v>
      </c>
      <c r="C315" s="46"/>
      <c r="D315" s="46"/>
      <c r="E315" s="46"/>
      <c r="F315" s="46"/>
      <c r="G315" s="46"/>
      <c r="H315" s="46"/>
      <c r="I315" s="46"/>
      <c r="J315" s="46"/>
      <c r="K315" s="46"/>
      <c r="L315" s="46"/>
    </row>
    <row r="316" spans="1:12">
      <c r="A316" s="1304" t="s">
        <v>7632</v>
      </c>
      <c r="B316" s="1305" t="s">
        <v>7634</v>
      </c>
      <c r="C316" s="46"/>
      <c r="D316" s="46"/>
      <c r="E316" s="46"/>
      <c r="F316" s="46"/>
      <c r="G316" s="46"/>
      <c r="H316" s="46"/>
      <c r="I316" s="46"/>
      <c r="J316" s="46"/>
      <c r="K316" s="46"/>
      <c r="L316" s="46"/>
    </row>
    <row r="317" spans="1:12">
      <c r="A317" s="1304"/>
      <c r="B317" s="1305" t="s">
        <v>7633</v>
      </c>
      <c r="C317" s="46"/>
      <c r="D317" s="46"/>
      <c r="E317" s="46"/>
      <c r="F317" s="46"/>
      <c r="G317" s="46"/>
      <c r="H317" s="46"/>
      <c r="I317" s="46"/>
      <c r="J317" s="46"/>
      <c r="K317" s="46"/>
      <c r="L317" s="46"/>
    </row>
    <row r="318" spans="1:12">
      <c r="A318" s="1304"/>
      <c r="B318" s="1305" t="s">
        <v>7636</v>
      </c>
      <c r="C318" s="46"/>
      <c r="D318" s="46"/>
      <c r="E318" s="46"/>
      <c r="F318" s="46"/>
      <c r="G318" s="46"/>
      <c r="H318" s="46"/>
      <c r="I318" s="46"/>
      <c r="J318" s="46"/>
      <c r="K318" s="46"/>
      <c r="L318" s="46"/>
    </row>
    <row r="319" spans="1:12">
      <c r="A319" s="1304"/>
      <c r="B319" s="1305" t="s">
        <v>7635</v>
      </c>
      <c r="C319" s="46"/>
      <c r="D319" s="46"/>
      <c r="E319" s="46"/>
      <c r="F319" s="46"/>
      <c r="G319" s="46"/>
      <c r="H319" s="46"/>
      <c r="I319" s="46"/>
      <c r="J319" s="46"/>
      <c r="K319" s="46"/>
      <c r="L319" s="46"/>
    </row>
    <row r="320" spans="1:12">
      <c r="A320" s="1304" t="s">
        <v>7638</v>
      </c>
      <c r="B320" s="1305" t="s">
        <v>7647</v>
      </c>
      <c r="C320" s="46"/>
      <c r="D320" s="46"/>
      <c r="E320" s="46"/>
      <c r="F320" s="46"/>
      <c r="G320" s="46"/>
      <c r="H320" s="46"/>
      <c r="I320" s="46"/>
      <c r="J320" s="46"/>
      <c r="K320" s="46"/>
      <c r="L320" s="46"/>
    </row>
    <row r="321" spans="1:12" ht="31.5">
      <c r="A321" s="1304"/>
      <c r="B321" s="1305" t="s">
        <v>7649</v>
      </c>
      <c r="C321" s="23" t="s">
        <v>14332</v>
      </c>
      <c r="D321" s="46"/>
      <c r="E321" s="46"/>
      <c r="F321" s="46"/>
      <c r="G321" s="46"/>
      <c r="H321" s="46"/>
      <c r="I321" s="46"/>
      <c r="J321" s="46"/>
      <c r="K321" s="46"/>
      <c r="L321" s="46"/>
    </row>
    <row r="322" spans="1:12">
      <c r="A322" s="1304"/>
      <c r="B322" s="1305" t="s">
        <v>7648</v>
      </c>
      <c r="C322" s="46"/>
      <c r="D322" s="46"/>
      <c r="E322" s="46"/>
      <c r="F322" s="46"/>
      <c r="G322" s="46"/>
      <c r="H322" s="46"/>
      <c r="I322" s="46"/>
      <c r="J322" s="46"/>
      <c r="K322" s="46"/>
      <c r="L322" s="46"/>
    </row>
    <row r="323" spans="1:12" ht="39">
      <c r="A323" s="1304"/>
      <c r="B323" s="1305" t="s">
        <v>7642</v>
      </c>
      <c r="C323" s="64" t="s">
        <v>14333</v>
      </c>
      <c r="D323" s="23" t="s">
        <v>14334</v>
      </c>
      <c r="E323" s="46"/>
      <c r="F323" s="46"/>
      <c r="G323" s="46"/>
      <c r="H323" s="46"/>
      <c r="I323" s="46"/>
      <c r="J323" s="46"/>
      <c r="K323" s="46"/>
      <c r="L323" s="46"/>
    </row>
    <row r="324" spans="1:12">
      <c r="A324" s="1304"/>
      <c r="B324" s="1305" t="s">
        <v>7641</v>
      </c>
      <c r="C324" s="46"/>
      <c r="D324" s="46"/>
      <c r="E324" s="46"/>
      <c r="F324" s="46"/>
      <c r="G324" s="46"/>
      <c r="H324" s="46"/>
      <c r="I324" s="46"/>
      <c r="J324" s="46"/>
      <c r="K324" s="46"/>
      <c r="L324" s="46"/>
    </row>
    <row r="325" spans="1:12">
      <c r="A325" s="1304"/>
      <c r="B325" s="1305" t="s">
        <v>7650</v>
      </c>
      <c r="C325" s="46"/>
      <c r="D325" s="46"/>
      <c r="E325" s="46"/>
      <c r="F325" s="46"/>
      <c r="G325" s="46"/>
      <c r="H325" s="46"/>
      <c r="I325" s="46"/>
      <c r="J325" s="46"/>
      <c r="K325" s="46"/>
      <c r="L325" s="46"/>
    </row>
    <row r="326" spans="1:12">
      <c r="A326" s="1304"/>
      <c r="B326" s="1305" t="s">
        <v>7639</v>
      </c>
      <c r="C326" s="46"/>
      <c r="D326" s="46"/>
      <c r="E326" s="46"/>
      <c r="F326" s="46"/>
      <c r="G326" s="46"/>
      <c r="H326" s="46"/>
      <c r="I326" s="46"/>
      <c r="J326" s="46"/>
      <c r="K326" s="46"/>
      <c r="L326" s="46"/>
    </row>
    <row r="327" spans="1:12">
      <c r="A327" s="1304"/>
      <c r="B327" s="1305" t="s">
        <v>7644</v>
      </c>
      <c r="C327" s="46"/>
      <c r="D327" s="46"/>
      <c r="E327" s="46"/>
      <c r="F327" s="46"/>
      <c r="G327" s="46"/>
      <c r="H327" s="46"/>
      <c r="I327" s="46"/>
      <c r="J327" s="46"/>
      <c r="K327" s="46"/>
      <c r="L327" s="46"/>
    </row>
    <row r="328" spans="1:12">
      <c r="A328" s="1304"/>
      <c r="B328" s="648" t="s">
        <v>7646</v>
      </c>
      <c r="C328" s="46"/>
      <c r="D328" s="46"/>
      <c r="E328" s="46"/>
      <c r="F328" s="46"/>
      <c r="G328" s="46"/>
      <c r="H328" s="46"/>
      <c r="I328" s="46"/>
      <c r="J328" s="46"/>
      <c r="K328" s="46"/>
      <c r="L328" s="46"/>
    </row>
    <row r="329" spans="1:12">
      <c r="A329" s="1304" t="s">
        <v>7651</v>
      </c>
      <c r="B329" s="1305" t="s">
        <v>8298</v>
      </c>
      <c r="C329" s="46"/>
      <c r="D329" s="46"/>
      <c r="E329" s="46"/>
      <c r="F329" s="46"/>
      <c r="G329" s="46"/>
      <c r="H329" s="46"/>
      <c r="I329" s="46"/>
      <c r="J329" s="46"/>
      <c r="K329" s="46"/>
      <c r="L329" s="46"/>
    </row>
    <row r="330" spans="1:12">
      <c r="A330" s="1304"/>
      <c r="B330" s="1305" t="s">
        <v>8299</v>
      </c>
      <c r="C330" s="46"/>
      <c r="D330" s="46"/>
      <c r="E330" s="46"/>
      <c r="F330" s="46"/>
      <c r="G330" s="46"/>
      <c r="H330" s="46"/>
      <c r="I330" s="46"/>
      <c r="J330" s="46"/>
      <c r="K330" s="46"/>
      <c r="L330" s="46"/>
    </row>
    <row r="331" spans="1:12" ht="31.5">
      <c r="A331" s="1304" t="s">
        <v>7658</v>
      </c>
      <c r="B331" s="1305" t="s">
        <v>7662</v>
      </c>
      <c r="C331" s="46"/>
      <c r="D331" s="46"/>
      <c r="E331" s="46"/>
      <c r="F331" s="46"/>
      <c r="G331" s="46"/>
      <c r="H331" s="46"/>
      <c r="I331" s="46"/>
      <c r="J331" s="46"/>
      <c r="K331" s="46"/>
      <c r="L331" s="46"/>
    </row>
    <row r="332" spans="1:12" ht="31.5">
      <c r="A332" s="1304"/>
      <c r="B332" s="1305" t="s">
        <v>7661</v>
      </c>
      <c r="C332" s="46"/>
      <c r="D332" s="46"/>
      <c r="E332" s="46"/>
      <c r="F332" s="46"/>
      <c r="G332" s="46"/>
      <c r="H332" s="46"/>
      <c r="I332" s="46"/>
      <c r="J332" s="46"/>
      <c r="K332" s="46"/>
      <c r="L332" s="46"/>
    </row>
    <row r="333" spans="1:12" ht="31.5">
      <c r="A333" s="1304"/>
      <c r="B333" s="1305" t="s">
        <v>7663</v>
      </c>
      <c r="C333" s="46"/>
      <c r="D333" s="46"/>
      <c r="E333" s="46"/>
      <c r="F333" s="46"/>
      <c r="G333" s="46"/>
      <c r="H333" s="46"/>
      <c r="I333" s="46"/>
      <c r="J333" s="46"/>
      <c r="K333" s="46"/>
      <c r="L333" s="46"/>
    </row>
    <row r="334" spans="1:12">
      <c r="A334" s="1304"/>
      <c r="B334" s="1305" t="s">
        <v>7660</v>
      </c>
      <c r="C334" s="46"/>
      <c r="D334" s="46"/>
      <c r="E334" s="46"/>
      <c r="F334" s="46"/>
      <c r="G334" s="46"/>
      <c r="H334" s="46"/>
      <c r="I334" s="46"/>
      <c r="J334" s="46"/>
      <c r="K334" s="46"/>
      <c r="L334" s="46"/>
    </row>
    <row r="335" spans="1:12">
      <c r="A335" s="1304"/>
      <c r="B335" s="1305" t="s">
        <v>7659</v>
      </c>
      <c r="C335" s="46"/>
      <c r="D335" s="46"/>
      <c r="E335" s="46"/>
      <c r="F335" s="46"/>
      <c r="G335" s="46"/>
      <c r="H335" s="46"/>
      <c r="I335" s="46"/>
      <c r="J335" s="46"/>
      <c r="K335" s="46"/>
      <c r="L335" s="46"/>
    </row>
    <row r="336" spans="1:12" ht="31.5">
      <c r="A336" s="1304" t="s">
        <v>7664</v>
      </c>
      <c r="B336" s="1305" t="s">
        <v>7669</v>
      </c>
      <c r="C336" s="46"/>
      <c r="D336" s="46"/>
      <c r="E336" s="46"/>
      <c r="F336" s="46"/>
      <c r="G336" s="46"/>
      <c r="H336" s="46"/>
      <c r="I336" s="46"/>
      <c r="J336" s="46"/>
      <c r="K336" s="46"/>
      <c r="L336" s="46"/>
    </row>
    <row r="337" spans="1:28">
      <c r="A337" s="1304"/>
      <c r="B337" s="1305" t="s">
        <v>7666</v>
      </c>
      <c r="C337" s="46"/>
      <c r="D337" s="46"/>
      <c r="E337" s="46"/>
      <c r="F337" s="46"/>
      <c r="G337" s="46"/>
      <c r="H337" s="46"/>
      <c r="I337" s="46"/>
      <c r="J337" s="46"/>
      <c r="K337" s="46"/>
      <c r="L337" s="46"/>
    </row>
    <row r="338" spans="1:28">
      <c r="A338" s="1304"/>
      <c r="B338" s="1305" t="s">
        <v>7667</v>
      </c>
      <c r="C338" s="46"/>
      <c r="D338" s="46"/>
      <c r="E338" s="46"/>
      <c r="F338" s="46"/>
      <c r="G338" s="46"/>
      <c r="H338" s="46"/>
      <c r="I338" s="46"/>
      <c r="J338" s="46"/>
      <c r="K338" s="46"/>
      <c r="L338" s="46"/>
    </row>
    <row r="339" spans="1:28">
      <c r="A339" s="1304"/>
      <c r="B339" s="1305" t="s">
        <v>7671</v>
      </c>
      <c r="C339" s="46"/>
      <c r="D339" s="46"/>
      <c r="E339" s="46"/>
      <c r="F339" s="46"/>
      <c r="G339" s="46"/>
      <c r="H339" s="46"/>
      <c r="I339" s="46"/>
      <c r="J339" s="46"/>
      <c r="K339" s="46"/>
      <c r="L339" s="46"/>
    </row>
    <row r="340" spans="1:28" ht="31.5">
      <c r="A340" s="1304"/>
      <c r="B340" s="1305" t="s">
        <v>7665</v>
      </c>
      <c r="C340" s="46"/>
      <c r="D340" s="46"/>
      <c r="E340" s="46"/>
      <c r="F340" s="46"/>
      <c r="G340" s="46"/>
      <c r="H340" s="46"/>
      <c r="I340" s="46"/>
      <c r="J340" s="46"/>
      <c r="K340" s="46"/>
      <c r="L340" s="46"/>
    </row>
    <row r="341" spans="1:28" ht="31.5">
      <c r="A341" s="1304"/>
      <c r="B341" s="1305" t="s">
        <v>7668</v>
      </c>
      <c r="C341" s="46"/>
      <c r="D341" s="46"/>
      <c r="E341" s="46"/>
      <c r="F341" s="46"/>
      <c r="G341" s="46"/>
      <c r="H341" s="46"/>
      <c r="I341" s="46"/>
      <c r="J341" s="46"/>
      <c r="K341" s="46"/>
      <c r="L341" s="46"/>
    </row>
    <row r="342" spans="1:28">
      <c r="A342" s="1304"/>
      <c r="B342" s="1305" t="s">
        <v>7670</v>
      </c>
      <c r="C342" s="46"/>
      <c r="D342" s="46"/>
      <c r="E342" s="46"/>
      <c r="F342" s="46"/>
      <c r="G342" s="46"/>
      <c r="H342" s="46"/>
      <c r="I342" s="46"/>
      <c r="J342" s="46"/>
      <c r="K342" s="46"/>
      <c r="L342" s="46"/>
    </row>
    <row r="343" spans="1:28" ht="31.5">
      <c r="A343" s="1304" t="s">
        <v>7672</v>
      </c>
      <c r="B343" s="1305" t="s">
        <v>7673</v>
      </c>
      <c r="C343" s="46"/>
      <c r="D343" s="46"/>
      <c r="E343" s="46"/>
      <c r="F343" s="46"/>
      <c r="G343" s="46"/>
      <c r="H343" s="46"/>
      <c r="I343" s="46"/>
      <c r="J343" s="46"/>
      <c r="K343" s="46"/>
      <c r="L343" s="46"/>
    </row>
    <row r="344" spans="1:28">
      <c r="A344" s="1304"/>
      <c r="B344" s="1305"/>
      <c r="C344" s="46"/>
      <c r="D344" s="46"/>
      <c r="E344" s="46"/>
      <c r="F344" s="46"/>
      <c r="G344" s="46"/>
      <c r="H344" s="46"/>
      <c r="I344" s="46"/>
      <c r="J344" s="46"/>
      <c r="K344" s="46"/>
      <c r="L344" s="46"/>
    </row>
    <row r="345" spans="1:28" ht="31.5">
      <c r="A345" s="1304" t="s">
        <v>7678</v>
      </c>
      <c r="B345" s="1305" t="s">
        <v>7707</v>
      </c>
      <c r="C345" s="46"/>
      <c r="D345" s="46"/>
      <c r="E345" s="46"/>
      <c r="F345" s="46"/>
      <c r="G345" s="46"/>
      <c r="H345" s="46"/>
      <c r="I345" s="46"/>
      <c r="J345" s="46"/>
      <c r="K345" s="46"/>
      <c r="L345" s="46"/>
      <c r="M345" s="46"/>
      <c r="N345" s="46"/>
      <c r="O345" s="46"/>
    </row>
    <row r="346" spans="1:28">
      <c r="A346" s="1304"/>
      <c r="B346" s="1305" t="s">
        <v>7684</v>
      </c>
      <c r="C346" s="46"/>
      <c r="D346" s="46"/>
      <c r="E346" s="46"/>
      <c r="F346" s="46"/>
      <c r="G346" s="46"/>
      <c r="H346" s="46"/>
      <c r="I346" s="46"/>
      <c r="J346" s="46"/>
      <c r="K346" s="46"/>
      <c r="L346" s="46"/>
    </row>
    <row r="347" spans="1:28">
      <c r="A347" s="1304"/>
      <c r="B347" s="1305" t="s">
        <v>7701</v>
      </c>
      <c r="C347" s="46"/>
      <c r="D347" s="46"/>
      <c r="E347" s="46"/>
      <c r="F347" s="46"/>
      <c r="G347" s="46"/>
      <c r="H347" s="46"/>
      <c r="I347" s="46"/>
      <c r="J347" s="46"/>
      <c r="K347" s="46"/>
      <c r="L347" s="46"/>
    </row>
    <row r="348" spans="1:28">
      <c r="A348" s="1304"/>
      <c r="B348" s="1305" t="s">
        <v>8302</v>
      </c>
      <c r="C348" s="23" t="s">
        <v>14335</v>
      </c>
      <c r="D348" s="46"/>
      <c r="E348" s="46"/>
      <c r="F348" s="46"/>
      <c r="G348" s="46"/>
      <c r="H348" s="46"/>
      <c r="I348" s="46"/>
      <c r="J348" s="46"/>
      <c r="K348" s="46"/>
      <c r="L348" s="46"/>
    </row>
    <row r="349" spans="1:28">
      <c r="A349" s="1304"/>
      <c r="B349" s="1305" t="s">
        <v>7698</v>
      </c>
      <c r="C349" s="46"/>
      <c r="D349" s="46"/>
      <c r="E349" s="46"/>
      <c r="F349" s="46"/>
      <c r="G349" s="46"/>
      <c r="H349" s="46"/>
      <c r="I349" s="46"/>
      <c r="J349" s="46"/>
      <c r="K349" s="46"/>
      <c r="L349" s="46"/>
    </row>
    <row r="350" spans="1:28">
      <c r="A350" s="1304"/>
      <c r="B350" s="1305" t="s">
        <v>8303</v>
      </c>
      <c r="C350" s="46"/>
      <c r="D350" s="46"/>
      <c r="E350" s="46"/>
      <c r="F350" s="46"/>
      <c r="G350" s="46"/>
      <c r="H350" s="46"/>
      <c r="I350" s="46"/>
      <c r="J350" s="46"/>
      <c r="K350" s="46"/>
      <c r="L350" s="46"/>
    </row>
    <row r="351" spans="1:28">
      <c r="A351" s="1304"/>
      <c r="B351" s="1305" t="s">
        <v>7682</v>
      </c>
      <c r="C351" s="46"/>
      <c r="D351" s="46"/>
      <c r="E351" s="46"/>
      <c r="F351" s="46"/>
      <c r="G351" s="46"/>
      <c r="H351" s="46"/>
      <c r="I351" s="46"/>
      <c r="J351" s="46"/>
      <c r="K351" s="46"/>
      <c r="L351" s="46"/>
      <c r="M351" s="46"/>
      <c r="O351" s="46"/>
      <c r="Q351" s="46"/>
      <c r="S351" s="46"/>
      <c r="U351" s="46"/>
      <c r="W351" s="46"/>
      <c r="Y351" s="46"/>
      <c r="AA351" s="46"/>
      <c r="AB351" s="46"/>
    </row>
    <row r="352" spans="1:28" ht="31.5">
      <c r="A352" s="1304"/>
      <c r="B352" s="1305" t="s">
        <v>7692</v>
      </c>
      <c r="C352" s="46"/>
      <c r="D352" s="46"/>
      <c r="E352" s="46"/>
      <c r="F352" s="46"/>
      <c r="G352" s="46"/>
      <c r="H352" s="46"/>
      <c r="I352" s="46"/>
      <c r="J352" s="46"/>
      <c r="K352" s="46"/>
      <c r="L352" s="46"/>
    </row>
    <row r="353" spans="1:28">
      <c r="A353" s="1304"/>
      <c r="B353" s="1305" t="s">
        <v>7686</v>
      </c>
      <c r="C353" s="46"/>
      <c r="D353" s="46"/>
      <c r="E353" s="46"/>
      <c r="F353" s="46"/>
      <c r="G353" s="46"/>
      <c r="H353" s="46"/>
      <c r="I353" s="46"/>
      <c r="J353" s="46"/>
      <c r="K353" s="46"/>
      <c r="L353" s="46"/>
    </row>
    <row r="354" spans="1:28">
      <c r="A354" s="1304"/>
      <c r="B354" s="1305" t="s">
        <v>7703</v>
      </c>
      <c r="C354" s="46"/>
      <c r="D354" s="46"/>
      <c r="E354" s="46"/>
      <c r="F354" s="46"/>
      <c r="G354" s="46"/>
      <c r="H354" s="46"/>
      <c r="I354" s="46"/>
      <c r="J354" s="46"/>
      <c r="K354" s="46"/>
      <c r="L354" s="46"/>
    </row>
    <row r="355" spans="1:28">
      <c r="A355" s="1304"/>
      <c r="B355" s="1305" t="s">
        <v>7679</v>
      </c>
      <c r="C355" s="46"/>
      <c r="D355" s="46"/>
      <c r="E355" s="46"/>
      <c r="F355" s="46"/>
      <c r="G355" s="46"/>
      <c r="H355" s="46"/>
      <c r="I355" s="46"/>
      <c r="J355" s="46"/>
      <c r="K355" s="46"/>
      <c r="L355" s="46"/>
    </row>
    <row r="356" spans="1:28">
      <c r="A356" s="1304"/>
      <c r="B356" s="1305" t="s">
        <v>7714</v>
      </c>
      <c r="C356" s="46"/>
      <c r="D356" s="46"/>
      <c r="E356" s="46"/>
      <c r="F356" s="46"/>
      <c r="G356" s="46"/>
      <c r="H356" s="46"/>
      <c r="I356" s="46"/>
      <c r="J356" s="46"/>
      <c r="K356" s="46"/>
      <c r="L356" s="46"/>
    </row>
    <row r="357" spans="1:28" ht="31.5">
      <c r="A357" s="1304"/>
      <c r="B357" s="1305" t="s">
        <v>7708</v>
      </c>
      <c r="C357" s="46"/>
      <c r="D357" s="46"/>
      <c r="E357" s="46"/>
      <c r="F357" s="46"/>
      <c r="G357" s="46"/>
      <c r="H357" s="46"/>
      <c r="I357" s="46"/>
      <c r="J357" s="46"/>
      <c r="K357" s="46"/>
      <c r="L357" s="46"/>
    </row>
    <row r="358" spans="1:28">
      <c r="A358" s="1304"/>
      <c r="B358" s="1305" t="s">
        <v>7710</v>
      </c>
      <c r="C358" s="46"/>
      <c r="D358" s="46"/>
      <c r="E358" s="46"/>
      <c r="F358" s="46"/>
      <c r="G358" s="46"/>
      <c r="H358" s="46"/>
      <c r="I358" s="46"/>
      <c r="J358" s="46"/>
      <c r="K358" s="46"/>
      <c r="L358" s="46"/>
    </row>
    <row r="359" spans="1:28">
      <c r="A359" s="1304"/>
      <c r="B359" s="1305" t="s">
        <v>7713</v>
      </c>
      <c r="C359" s="23" t="s">
        <v>14336</v>
      </c>
      <c r="D359" s="46"/>
      <c r="E359" s="46"/>
      <c r="F359" s="46"/>
      <c r="G359" s="46"/>
      <c r="H359" s="46"/>
      <c r="I359" s="46"/>
      <c r="J359" s="46"/>
      <c r="K359" s="46"/>
      <c r="L359" s="46"/>
    </row>
    <row r="360" spans="1:28" ht="39">
      <c r="A360" s="1304"/>
      <c r="B360" s="1305" t="s">
        <v>7696</v>
      </c>
      <c r="C360" s="64" t="s">
        <v>14337</v>
      </c>
      <c r="D360" s="46"/>
      <c r="E360" s="46"/>
      <c r="F360" s="46"/>
      <c r="G360" s="46"/>
      <c r="H360" s="46"/>
      <c r="I360" s="46"/>
      <c r="J360" s="46"/>
      <c r="K360" s="46"/>
      <c r="L360" s="46"/>
    </row>
    <row r="361" spans="1:28">
      <c r="A361" s="1304"/>
      <c r="B361" s="1305" t="s">
        <v>7711</v>
      </c>
      <c r="C361" s="46"/>
      <c r="D361" s="46"/>
      <c r="E361" s="46"/>
      <c r="F361" s="46"/>
      <c r="G361" s="46"/>
      <c r="H361" s="46"/>
      <c r="I361" s="46"/>
      <c r="J361" s="46"/>
      <c r="K361" s="46"/>
      <c r="L361" s="46"/>
    </row>
    <row r="362" spans="1:28">
      <c r="A362" s="1304" t="s">
        <v>6388</v>
      </c>
      <c r="B362" s="1305" t="s">
        <v>7716</v>
      </c>
      <c r="C362" s="46"/>
      <c r="D362" s="46"/>
      <c r="E362" s="46"/>
      <c r="F362" s="46"/>
      <c r="G362" s="46"/>
      <c r="H362" s="46"/>
      <c r="I362" s="46"/>
      <c r="J362" s="46"/>
      <c r="K362" s="46"/>
      <c r="L362" s="46"/>
    </row>
    <row r="363" spans="1:28">
      <c r="A363" s="1304"/>
      <c r="B363" s="1305" t="s">
        <v>7719</v>
      </c>
      <c r="C363" s="46"/>
      <c r="D363" s="46"/>
      <c r="E363" s="46"/>
      <c r="F363" s="46"/>
      <c r="G363" s="46"/>
      <c r="H363" s="46"/>
      <c r="I363" s="46"/>
      <c r="J363" s="46"/>
      <c r="K363" s="46"/>
      <c r="L363" s="46"/>
    </row>
    <row r="364" spans="1:28">
      <c r="A364" s="1304" t="s">
        <v>6388</v>
      </c>
      <c r="B364" s="1305" t="s">
        <v>7715</v>
      </c>
      <c r="C364" s="46"/>
      <c r="D364" s="46"/>
      <c r="E364" s="46"/>
      <c r="F364" s="46"/>
      <c r="G364" s="46"/>
      <c r="H364" s="46"/>
      <c r="I364" s="46"/>
      <c r="K364" s="46"/>
      <c r="L364" s="46"/>
      <c r="M364" s="46"/>
      <c r="O364" s="46"/>
      <c r="Q364" s="46"/>
      <c r="S364" s="46"/>
      <c r="U364" s="46"/>
      <c r="W364" s="46"/>
      <c r="Y364" s="46"/>
      <c r="AA364" s="46"/>
      <c r="AB364" s="46"/>
    </row>
    <row r="365" spans="1:28">
      <c r="A365" s="1304"/>
      <c r="B365" s="1305" t="s">
        <v>7717</v>
      </c>
      <c r="C365" s="46"/>
      <c r="D365" s="46"/>
      <c r="E365" s="46"/>
      <c r="F365" s="46"/>
      <c r="G365" s="46"/>
      <c r="H365" s="46"/>
      <c r="I365" s="46"/>
      <c r="J365" s="46"/>
      <c r="K365" s="46"/>
      <c r="L365" s="46"/>
    </row>
    <row r="366" spans="1:28" ht="31.5">
      <c r="A366" s="1304"/>
      <c r="B366" s="1305" t="s">
        <v>7718</v>
      </c>
      <c r="C366" s="46"/>
      <c r="D366" s="46"/>
      <c r="E366" s="46"/>
      <c r="F366" s="46"/>
      <c r="G366" s="46"/>
      <c r="H366" s="46"/>
      <c r="I366" s="46"/>
      <c r="J366" s="46"/>
      <c r="K366" s="46"/>
      <c r="L366" s="46"/>
    </row>
    <row r="367" spans="1:28">
      <c r="A367" s="1304" t="s">
        <v>7721</v>
      </c>
      <c r="B367" s="1305" t="s">
        <v>6550</v>
      </c>
      <c r="C367" s="46"/>
      <c r="D367" s="46"/>
      <c r="E367" s="46"/>
      <c r="F367" s="46"/>
      <c r="G367" s="46"/>
      <c r="H367" s="46"/>
      <c r="I367" s="46"/>
      <c r="J367" s="46"/>
      <c r="K367" s="46"/>
      <c r="L367" s="46"/>
    </row>
    <row r="368" spans="1:28" ht="31.5">
      <c r="A368" s="1304"/>
      <c r="B368" s="1305" t="s">
        <v>7776</v>
      </c>
      <c r="C368" s="46"/>
      <c r="D368" s="46"/>
      <c r="E368" s="46"/>
      <c r="F368" s="46"/>
      <c r="G368" s="46"/>
      <c r="H368" s="46"/>
      <c r="I368" s="46"/>
      <c r="J368" s="46"/>
      <c r="K368" s="46"/>
      <c r="L368" s="46"/>
    </row>
    <row r="369" spans="1:12" ht="31.5">
      <c r="A369" s="1304"/>
      <c r="B369" s="1305" t="s">
        <v>7796</v>
      </c>
      <c r="C369" s="46"/>
      <c r="D369" s="46"/>
      <c r="E369" s="46"/>
      <c r="F369" s="46"/>
      <c r="G369" s="46"/>
      <c r="H369" s="46"/>
      <c r="I369" s="46"/>
      <c r="J369" s="46"/>
      <c r="K369" s="46"/>
      <c r="L369" s="46"/>
    </row>
    <row r="370" spans="1:12">
      <c r="A370" s="1304"/>
      <c r="B370" s="1305" t="s">
        <v>7751</v>
      </c>
      <c r="C370" s="46"/>
      <c r="D370" s="46"/>
      <c r="E370" s="46"/>
      <c r="F370" s="46"/>
      <c r="G370" s="46"/>
      <c r="H370" s="46"/>
      <c r="I370" s="46"/>
      <c r="J370" s="46"/>
      <c r="K370" s="46"/>
      <c r="L370" s="46"/>
    </row>
    <row r="371" spans="1:12">
      <c r="A371" s="1304"/>
      <c r="B371" s="1305" t="s">
        <v>7729</v>
      </c>
      <c r="C371" s="46"/>
      <c r="D371" s="46"/>
      <c r="E371" s="46"/>
      <c r="F371" s="46"/>
      <c r="G371" s="46"/>
      <c r="H371" s="46"/>
      <c r="I371" s="46"/>
      <c r="J371" s="46"/>
      <c r="K371" s="46"/>
      <c r="L371" s="46"/>
    </row>
    <row r="372" spans="1:12">
      <c r="A372" s="1304"/>
      <c r="B372" s="1305" t="s">
        <v>7726</v>
      </c>
      <c r="C372" s="46"/>
      <c r="D372" s="46"/>
      <c r="E372" s="46"/>
      <c r="F372" s="46"/>
      <c r="G372" s="46"/>
      <c r="H372" s="46"/>
      <c r="I372" s="46"/>
      <c r="J372" s="46"/>
      <c r="K372" s="46"/>
      <c r="L372" s="46"/>
    </row>
    <row r="373" spans="1:12">
      <c r="A373" s="1304"/>
      <c r="B373" s="1305" t="s">
        <v>9948</v>
      </c>
      <c r="C373" s="46"/>
      <c r="D373" s="46"/>
      <c r="E373" s="46"/>
      <c r="F373" s="46"/>
      <c r="G373" s="46"/>
      <c r="H373" s="46"/>
      <c r="I373" s="46"/>
      <c r="J373" s="46"/>
      <c r="K373" s="46"/>
      <c r="L373" s="46"/>
    </row>
    <row r="374" spans="1:12">
      <c r="A374" s="1304"/>
      <c r="B374" s="1305" t="s">
        <v>7756</v>
      </c>
      <c r="C374" s="46"/>
      <c r="D374" s="46"/>
      <c r="E374" s="46"/>
      <c r="F374" s="46"/>
      <c r="G374" s="46"/>
      <c r="H374" s="46"/>
      <c r="I374" s="46"/>
      <c r="J374" s="46"/>
      <c r="K374" s="46"/>
      <c r="L374" s="46"/>
    </row>
    <row r="375" spans="1:12">
      <c r="A375" s="1304"/>
      <c r="B375" s="1305" t="s">
        <v>7752</v>
      </c>
      <c r="C375" s="46"/>
      <c r="D375" s="46"/>
      <c r="E375" s="46"/>
      <c r="F375" s="46"/>
      <c r="G375" s="46"/>
      <c r="H375" s="46"/>
      <c r="I375" s="46"/>
      <c r="J375" s="46"/>
      <c r="K375" s="46"/>
      <c r="L375" s="46"/>
    </row>
    <row r="376" spans="1:12">
      <c r="A376" s="1304"/>
      <c r="B376" s="1305" t="s">
        <v>7773</v>
      </c>
      <c r="C376" s="46"/>
      <c r="D376" s="46"/>
      <c r="E376" s="46"/>
      <c r="F376" s="46"/>
      <c r="G376" s="46"/>
      <c r="H376" s="46"/>
      <c r="I376" s="46"/>
      <c r="J376" s="46"/>
      <c r="K376" s="46"/>
      <c r="L376" s="46"/>
    </row>
    <row r="377" spans="1:12">
      <c r="A377" s="1304"/>
      <c r="B377" s="1305" t="s">
        <v>7747</v>
      </c>
      <c r="C377" s="46"/>
      <c r="D377" s="46"/>
      <c r="E377" s="46"/>
      <c r="F377" s="46"/>
      <c r="G377" s="46"/>
      <c r="H377" s="46"/>
      <c r="I377" s="46"/>
      <c r="J377" s="46"/>
      <c r="K377" s="46"/>
      <c r="L377" s="46"/>
    </row>
    <row r="378" spans="1:12" ht="31.5">
      <c r="A378" s="1304"/>
      <c r="B378" s="1305" t="s">
        <v>7783</v>
      </c>
      <c r="C378" s="23" t="s">
        <v>14338</v>
      </c>
      <c r="D378" s="46"/>
      <c r="E378" s="46"/>
      <c r="F378" s="46"/>
      <c r="G378" s="46"/>
      <c r="H378" s="46"/>
      <c r="I378" s="46"/>
      <c r="J378" s="46"/>
      <c r="K378" s="46"/>
      <c r="L378" s="46"/>
    </row>
    <row r="379" spans="1:12">
      <c r="A379" s="1304"/>
      <c r="B379" s="1305" t="s">
        <v>7746</v>
      </c>
      <c r="C379" s="46"/>
      <c r="D379" s="46"/>
      <c r="E379" s="46"/>
      <c r="F379" s="46"/>
      <c r="G379" s="46"/>
      <c r="H379" s="46"/>
      <c r="I379" s="46"/>
      <c r="J379" s="46"/>
      <c r="K379" s="46"/>
      <c r="L379" s="46"/>
    </row>
    <row r="380" spans="1:12">
      <c r="A380" s="1304"/>
      <c r="B380" s="1305" t="s">
        <v>7750</v>
      </c>
      <c r="C380" s="46"/>
      <c r="D380" s="46"/>
      <c r="E380" s="46"/>
      <c r="F380" s="46"/>
      <c r="G380" s="46"/>
      <c r="H380" s="46"/>
      <c r="I380" s="46"/>
      <c r="J380" s="46"/>
      <c r="K380" s="46"/>
      <c r="L380" s="46"/>
    </row>
    <row r="381" spans="1:12">
      <c r="A381" s="1304"/>
      <c r="B381" s="1305" t="s">
        <v>7763</v>
      </c>
      <c r="C381" s="46"/>
      <c r="D381" s="46"/>
      <c r="E381" s="46"/>
      <c r="F381" s="46"/>
      <c r="G381" s="46"/>
      <c r="H381" s="46"/>
      <c r="I381" s="46"/>
      <c r="J381" s="46"/>
      <c r="K381" s="46"/>
      <c r="L381" s="46"/>
    </row>
    <row r="382" spans="1:12">
      <c r="A382" s="1304"/>
      <c r="B382" s="1305" t="s">
        <v>7730</v>
      </c>
      <c r="C382" s="46"/>
      <c r="D382" s="46"/>
      <c r="E382" s="46"/>
      <c r="F382" s="46"/>
      <c r="G382" s="46"/>
      <c r="H382" s="46"/>
      <c r="I382" s="46"/>
      <c r="J382" s="46"/>
      <c r="K382" s="46"/>
      <c r="L382" s="46"/>
    </row>
    <row r="383" spans="1:12" ht="31.5">
      <c r="A383" s="1304"/>
      <c r="B383" s="1305" t="s">
        <v>7778</v>
      </c>
      <c r="C383" s="23" t="s">
        <v>14339</v>
      </c>
      <c r="D383" s="46"/>
      <c r="E383" s="46"/>
      <c r="F383" s="46"/>
      <c r="G383" s="46"/>
      <c r="H383" s="46"/>
      <c r="I383" s="46"/>
      <c r="J383" s="46"/>
      <c r="K383" s="46"/>
      <c r="L383" s="46"/>
    </row>
    <row r="384" spans="1:12">
      <c r="A384" s="1304"/>
      <c r="B384" s="1305" t="s">
        <v>7766</v>
      </c>
      <c r="C384" s="46"/>
      <c r="D384" s="46"/>
      <c r="E384" s="46"/>
      <c r="F384" s="46"/>
      <c r="G384" s="46"/>
      <c r="H384" s="46"/>
      <c r="I384" s="46"/>
      <c r="J384" s="46"/>
      <c r="K384" s="46"/>
      <c r="L384" s="46"/>
    </row>
    <row r="385" spans="1:12" ht="39">
      <c r="A385" s="1304"/>
      <c r="B385" s="1305" t="s">
        <v>7736</v>
      </c>
      <c r="C385" s="64" t="s">
        <v>14340</v>
      </c>
      <c r="D385" s="64" t="s">
        <v>14341</v>
      </c>
      <c r="E385" s="46"/>
      <c r="F385" s="46"/>
      <c r="G385" s="46"/>
      <c r="H385" s="46"/>
      <c r="I385" s="46"/>
      <c r="J385" s="46"/>
      <c r="K385" s="46"/>
      <c r="L385" s="46"/>
    </row>
    <row r="386" spans="1:12">
      <c r="A386" s="1304"/>
      <c r="B386" s="1305" t="s">
        <v>7745</v>
      </c>
      <c r="C386" s="46"/>
      <c r="D386" s="46"/>
      <c r="E386" s="46"/>
      <c r="F386" s="46"/>
      <c r="G386" s="46"/>
      <c r="H386" s="46"/>
      <c r="I386" s="46"/>
      <c r="J386" s="46"/>
      <c r="K386" s="46"/>
      <c r="L386" s="46"/>
    </row>
    <row r="387" spans="1:12">
      <c r="A387" s="1304"/>
      <c r="B387" s="1305" t="s">
        <v>7753</v>
      </c>
      <c r="C387" s="46"/>
      <c r="D387" s="46"/>
      <c r="E387" s="46"/>
      <c r="F387" s="46"/>
      <c r="G387" s="46"/>
      <c r="H387" s="46"/>
      <c r="I387" s="46"/>
      <c r="J387" s="46"/>
      <c r="K387" s="46"/>
      <c r="L387" s="46"/>
    </row>
    <row r="388" spans="1:12">
      <c r="A388" s="1304"/>
      <c r="B388" s="1305" t="s">
        <v>7496</v>
      </c>
      <c r="C388" s="46"/>
      <c r="D388" s="46"/>
      <c r="E388" s="46"/>
      <c r="F388" s="46"/>
      <c r="G388" s="46"/>
      <c r="H388" s="46"/>
      <c r="I388" s="46"/>
      <c r="J388" s="46"/>
      <c r="K388" s="46"/>
      <c r="L388" s="46"/>
    </row>
    <row r="389" spans="1:12">
      <c r="A389" s="1304"/>
      <c r="B389" s="1305" t="s">
        <v>7740</v>
      </c>
      <c r="C389" s="46"/>
      <c r="D389" s="46"/>
      <c r="E389" s="46"/>
      <c r="F389" s="46"/>
      <c r="G389" s="46"/>
      <c r="H389" s="46"/>
      <c r="I389" s="46"/>
      <c r="J389" s="46"/>
      <c r="K389" s="46"/>
      <c r="L389" s="46"/>
    </row>
    <row r="390" spans="1:12">
      <c r="A390" s="1304"/>
      <c r="B390" s="1305" t="s">
        <v>7728</v>
      </c>
      <c r="C390" s="23" t="s">
        <v>14342</v>
      </c>
      <c r="D390" s="46"/>
      <c r="E390" s="46"/>
      <c r="F390" s="46"/>
      <c r="G390" s="46"/>
      <c r="H390" s="46"/>
      <c r="I390" s="46"/>
      <c r="J390" s="46"/>
      <c r="K390" s="46"/>
      <c r="L390" s="46"/>
    </row>
    <row r="391" spans="1:12">
      <c r="A391" s="1304"/>
      <c r="B391" s="1305" t="s">
        <v>7722</v>
      </c>
      <c r="C391" s="46"/>
      <c r="D391" s="46"/>
      <c r="E391" s="46"/>
      <c r="F391" s="46"/>
      <c r="G391" s="46"/>
      <c r="H391" s="46"/>
      <c r="I391" s="46"/>
      <c r="J391" s="46"/>
      <c r="K391" s="46"/>
      <c r="L391" s="46"/>
    </row>
    <row r="392" spans="1:12" ht="31.5">
      <c r="A392" s="1304"/>
      <c r="B392" s="1305" t="s">
        <v>7798</v>
      </c>
      <c r="C392" s="46"/>
      <c r="D392" s="46"/>
      <c r="E392" s="46"/>
      <c r="F392" s="46"/>
      <c r="G392" s="46"/>
      <c r="H392" s="46"/>
      <c r="I392" s="46"/>
      <c r="J392" s="46"/>
      <c r="K392" s="46"/>
      <c r="L392" s="46"/>
    </row>
    <row r="393" spans="1:12">
      <c r="A393" s="1304"/>
      <c r="B393" s="1305" t="s">
        <v>7734</v>
      </c>
      <c r="C393" s="46"/>
      <c r="D393" s="46"/>
      <c r="E393" s="46"/>
      <c r="F393" s="46"/>
      <c r="G393" s="46"/>
      <c r="H393" s="46"/>
      <c r="I393" s="46"/>
      <c r="J393" s="46"/>
      <c r="K393" s="46"/>
      <c r="L393" s="46"/>
    </row>
    <row r="394" spans="1:12" ht="31.5">
      <c r="A394" s="1304"/>
      <c r="B394" s="1305" t="s">
        <v>7738</v>
      </c>
      <c r="C394" s="46"/>
      <c r="D394" s="46"/>
      <c r="E394" s="46"/>
      <c r="F394" s="46"/>
      <c r="G394" s="46"/>
      <c r="H394" s="46"/>
      <c r="I394" s="46"/>
      <c r="J394" s="46"/>
      <c r="K394" s="46"/>
      <c r="L394" s="46"/>
    </row>
    <row r="395" spans="1:12">
      <c r="A395" s="1304"/>
      <c r="B395" s="1305" t="s">
        <v>7762</v>
      </c>
      <c r="C395" s="46"/>
      <c r="D395" s="46"/>
      <c r="E395" s="46"/>
      <c r="F395" s="46"/>
      <c r="G395" s="46"/>
      <c r="H395" s="46"/>
      <c r="I395" s="46"/>
      <c r="J395" s="46"/>
      <c r="K395" s="46"/>
      <c r="L395" s="46"/>
    </row>
    <row r="396" spans="1:12">
      <c r="A396" s="1304"/>
      <c r="B396" s="1305" t="s">
        <v>7775</v>
      </c>
      <c r="C396" s="46"/>
      <c r="D396" s="46"/>
      <c r="E396" s="46"/>
      <c r="F396" s="46"/>
      <c r="G396" s="46"/>
      <c r="H396" s="46"/>
      <c r="I396" s="46"/>
      <c r="J396" s="46"/>
      <c r="K396" s="46"/>
      <c r="L396" s="46"/>
    </row>
    <row r="397" spans="1:12" ht="31.5">
      <c r="A397" s="1304"/>
      <c r="B397" s="1305" t="s">
        <v>7757</v>
      </c>
      <c r="C397" s="46"/>
      <c r="D397" s="46"/>
      <c r="E397" s="46"/>
      <c r="F397" s="46"/>
      <c r="G397" s="46"/>
      <c r="H397" s="46"/>
      <c r="I397" s="46"/>
      <c r="J397" s="46"/>
      <c r="K397" s="46"/>
      <c r="L397" s="46"/>
    </row>
    <row r="398" spans="1:12">
      <c r="A398" s="1304"/>
      <c r="B398" s="1305" t="s">
        <v>8311</v>
      </c>
      <c r="C398" s="23" t="s">
        <v>14343</v>
      </c>
      <c r="D398" s="46"/>
      <c r="E398" s="46"/>
      <c r="F398" s="46"/>
      <c r="G398" s="46"/>
      <c r="H398" s="46"/>
      <c r="I398" s="46"/>
      <c r="J398" s="46"/>
      <c r="K398" s="46"/>
      <c r="L398" s="46"/>
    </row>
    <row r="399" spans="1:12">
      <c r="A399" s="1304"/>
      <c r="B399" s="1305" t="s">
        <v>8313</v>
      </c>
      <c r="C399" s="46"/>
      <c r="D399" s="46"/>
      <c r="E399" s="46"/>
      <c r="F399" s="46"/>
      <c r="G399" s="46"/>
      <c r="H399" s="46"/>
      <c r="I399" s="46"/>
      <c r="J399" s="46"/>
      <c r="K399" s="46"/>
      <c r="L399" s="46"/>
    </row>
    <row r="400" spans="1:12">
      <c r="A400" s="1304"/>
      <c r="B400" s="1305" t="s">
        <v>8314</v>
      </c>
      <c r="C400" s="46"/>
      <c r="D400" s="46"/>
      <c r="E400" s="46"/>
      <c r="F400" s="46"/>
      <c r="G400" s="46"/>
      <c r="H400" s="46"/>
      <c r="I400" s="46"/>
      <c r="J400" s="46"/>
      <c r="K400" s="46"/>
      <c r="L400" s="46"/>
    </row>
    <row r="401" spans="1:12">
      <c r="A401" s="1304"/>
      <c r="B401" s="1305" t="s">
        <v>7772</v>
      </c>
      <c r="C401" s="46"/>
      <c r="D401" s="46"/>
      <c r="E401" s="46"/>
      <c r="F401" s="46"/>
      <c r="G401" s="46"/>
      <c r="H401" s="46"/>
      <c r="I401" s="46"/>
      <c r="J401" s="46"/>
      <c r="K401" s="46"/>
      <c r="L401" s="46"/>
    </row>
    <row r="402" spans="1:12">
      <c r="A402" s="1304"/>
      <c r="B402" s="1305" t="s">
        <v>8226</v>
      </c>
      <c r="C402" s="46"/>
      <c r="D402" s="46"/>
      <c r="E402" s="46"/>
      <c r="F402" s="46"/>
      <c r="G402" s="46"/>
      <c r="H402" s="46"/>
      <c r="I402" s="46"/>
      <c r="J402" s="46"/>
      <c r="K402" s="46"/>
      <c r="L402" s="46"/>
    </row>
    <row r="403" spans="1:12">
      <c r="A403" s="1304"/>
      <c r="B403" s="1305" t="s">
        <v>7743</v>
      </c>
      <c r="C403" s="46"/>
      <c r="D403" s="46"/>
      <c r="E403" s="46"/>
      <c r="F403" s="46"/>
      <c r="G403" s="46"/>
      <c r="H403" s="46"/>
      <c r="I403" s="46"/>
      <c r="J403" s="46"/>
      <c r="K403" s="46"/>
      <c r="L403" s="46"/>
    </row>
    <row r="404" spans="1:12" ht="31.5">
      <c r="A404" s="1304"/>
      <c r="B404" s="1305" t="s">
        <v>7793</v>
      </c>
      <c r="C404" s="46"/>
      <c r="D404" s="46"/>
      <c r="E404" s="46"/>
      <c r="F404" s="46"/>
      <c r="G404" s="46"/>
      <c r="H404" s="46"/>
      <c r="I404" s="46"/>
      <c r="J404" s="46"/>
      <c r="K404" s="46"/>
      <c r="L404" s="46"/>
    </row>
    <row r="405" spans="1:12" ht="31.5">
      <c r="A405" s="1304"/>
      <c r="B405" s="1305" t="s">
        <v>7733</v>
      </c>
      <c r="C405" s="46"/>
      <c r="D405" s="46"/>
      <c r="E405" s="46"/>
      <c r="F405" s="46"/>
      <c r="G405" s="46"/>
      <c r="H405" s="46"/>
      <c r="I405" s="46"/>
      <c r="J405" s="46"/>
      <c r="K405" s="46"/>
      <c r="L405" s="46"/>
    </row>
    <row r="406" spans="1:12">
      <c r="A406" s="1304" t="s">
        <v>7799</v>
      </c>
      <c r="B406" s="1305" t="s">
        <v>7818</v>
      </c>
      <c r="C406" s="46"/>
      <c r="D406" s="46"/>
      <c r="E406" s="46"/>
      <c r="F406" s="46"/>
      <c r="G406" s="46"/>
      <c r="H406" s="46"/>
      <c r="I406" s="46"/>
      <c r="J406" s="46"/>
      <c r="K406" s="46"/>
      <c r="L406" s="46"/>
    </row>
    <row r="407" spans="1:12">
      <c r="A407" s="1304"/>
      <c r="B407" s="1305" t="s">
        <v>7800</v>
      </c>
      <c r="C407" s="46"/>
      <c r="D407" s="46"/>
      <c r="E407" s="46"/>
      <c r="F407" s="46"/>
      <c r="G407" s="46"/>
      <c r="H407" s="46"/>
      <c r="I407" s="46"/>
      <c r="J407" s="46"/>
      <c r="K407" s="46"/>
      <c r="L407" s="46"/>
    </row>
    <row r="408" spans="1:12">
      <c r="A408" s="1304"/>
      <c r="B408" s="1305" t="s">
        <v>7802</v>
      </c>
      <c r="C408" s="46"/>
      <c r="D408" s="46"/>
      <c r="E408" s="46"/>
      <c r="F408" s="46"/>
      <c r="G408" s="46"/>
      <c r="H408" s="46"/>
      <c r="I408" s="46"/>
      <c r="J408" s="46"/>
      <c r="K408" s="46"/>
      <c r="L408" s="46"/>
    </row>
    <row r="409" spans="1:12">
      <c r="A409" s="1304"/>
      <c r="B409" s="1305" t="s">
        <v>7800</v>
      </c>
      <c r="C409" s="46"/>
      <c r="D409" s="46"/>
      <c r="E409" s="46"/>
      <c r="F409" s="46"/>
      <c r="G409" s="46"/>
      <c r="H409" s="46"/>
      <c r="I409" s="46"/>
      <c r="J409" s="46"/>
      <c r="K409" s="46"/>
      <c r="L409" s="46"/>
    </row>
    <row r="410" spans="1:12">
      <c r="A410" s="1304"/>
      <c r="B410" s="1309" t="s">
        <v>14105</v>
      </c>
      <c r="C410" s="46"/>
      <c r="D410" s="46"/>
      <c r="E410" s="46"/>
      <c r="F410" s="46"/>
      <c r="G410" s="46"/>
      <c r="H410" s="46"/>
      <c r="I410" s="46"/>
      <c r="J410" s="46"/>
      <c r="K410" s="46"/>
      <c r="L410" s="46"/>
    </row>
    <row r="411" spans="1:12">
      <c r="A411" s="1304"/>
      <c r="B411" s="1008" t="s">
        <v>9962</v>
      </c>
      <c r="C411" s="46"/>
      <c r="D411" s="46"/>
      <c r="E411" s="46"/>
      <c r="F411" s="46"/>
      <c r="G411" s="46"/>
      <c r="H411" s="46"/>
      <c r="I411" s="46"/>
      <c r="J411" s="46"/>
      <c r="K411" s="46"/>
      <c r="L411" s="46"/>
    </row>
    <row r="412" spans="1:12" ht="31.5">
      <c r="A412" s="1304"/>
      <c r="B412" s="1309" t="s">
        <v>11794</v>
      </c>
      <c r="C412" s="46"/>
      <c r="D412" s="46"/>
      <c r="E412" s="46"/>
      <c r="F412" s="46"/>
      <c r="G412" s="46"/>
      <c r="H412" s="46"/>
      <c r="I412" s="46"/>
      <c r="J412" s="46"/>
      <c r="K412" s="46"/>
      <c r="L412" s="46"/>
    </row>
    <row r="413" spans="1:12">
      <c r="A413" s="1304"/>
      <c r="B413" s="1305" t="s">
        <v>7807</v>
      </c>
      <c r="C413" s="46"/>
      <c r="D413" s="46"/>
      <c r="E413" s="46"/>
      <c r="F413" s="46"/>
      <c r="G413" s="46"/>
      <c r="H413" s="46"/>
      <c r="I413" s="46"/>
      <c r="J413" s="46"/>
      <c r="K413" s="46"/>
      <c r="L413" s="46"/>
    </row>
    <row r="414" spans="1:12">
      <c r="A414" s="1304"/>
      <c r="B414" s="1305" t="s">
        <v>7809</v>
      </c>
      <c r="C414" s="46"/>
      <c r="D414" s="46"/>
      <c r="E414" s="46"/>
      <c r="F414" s="46"/>
      <c r="G414" s="46"/>
      <c r="H414" s="46"/>
      <c r="I414" s="46"/>
      <c r="J414" s="46"/>
      <c r="K414" s="46"/>
      <c r="L414" s="46"/>
    </row>
    <row r="415" spans="1:12">
      <c r="A415" s="1304"/>
      <c r="B415" s="1305" t="s">
        <v>7816</v>
      </c>
      <c r="C415" s="46"/>
      <c r="D415" s="46"/>
      <c r="E415" s="46"/>
      <c r="F415" s="46"/>
      <c r="G415" s="46"/>
      <c r="H415" s="46"/>
      <c r="I415" s="46"/>
      <c r="J415" s="46"/>
      <c r="K415" s="46"/>
      <c r="L415" s="46"/>
    </row>
    <row r="416" spans="1:12">
      <c r="A416" s="1304"/>
      <c r="B416" s="1305" t="s">
        <v>7831</v>
      </c>
      <c r="C416" s="46"/>
      <c r="D416" s="46"/>
      <c r="E416" s="46"/>
      <c r="F416" s="46"/>
      <c r="G416" s="46"/>
      <c r="H416" s="46"/>
      <c r="I416" s="46"/>
      <c r="J416" s="46"/>
      <c r="K416" s="46"/>
      <c r="L416" s="46"/>
    </row>
    <row r="417" spans="1:12">
      <c r="A417" s="1304"/>
      <c r="B417" s="1305" t="s">
        <v>7810</v>
      </c>
      <c r="C417" s="46"/>
      <c r="D417" s="46"/>
      <c r="E417" s="46"/>
      <c r="F417" s="46"/>
      <c r="G417" s="46"/>
      <c r="H417" s="46"/>
      <c r="I417" s="46"/>
      <c r="J417" s="46"/>
      <c r="K417" s="46"/>
      <c r="L417" s="46"/>
    </row>
    <row r="418" spans="1:12" ht="31.5">
      <c r="A418" s="1304"/>
      <c r="B418" s="1305" t="s">
        <v>7804</v>
      </c>
      <c r="C418" s="46"/>
      <c r="D418" s="46"/>
      <c r="E418" s="46"/>
      <c r="F418" s="46"/>
      <c r="G418" s="46"/>
      <c r="H418" s="46"/>
      <c r="I418" s="46"/>
      <c r="J418" s="46"/>
      <c r="K418" s="46"/>
      <c r="L418" s="46"/>
    </row>
    <row r="419" spans="1:12">
      <c r="A419" s="1304"/>
      <c r="B419" s="1305" t="s">
        <v>7817</v>
      </c>
      <c r="C419" s="46"/>
      <c r="D419" s="46"/>
      <c r="E419" s="46"/>
      <c r="F419" s="46"/>
      <c r="G419" s="46"/>
      <c r="H419" s="46"/>
      <c r="I419" s="46"/>
      <c r="J419" s="46"/>
      <c r="K419" s="46"/>
      <c r="L419" s="46"/>
    </row>
    <row r="420" spans="1:12">
      <c r="A420" s="1304"/>
      <c r="B420" s="1305" t="s">
        <v>7822</v>
      </c>
      <c r="C420" s="46"/>
      <c r="D420" s="46"/>
      <c r="E420" s="46"/>
      <c r="F420" s="46"/>
      <c r="G420" s="46"/>
      <c r="H420" s="46"/>
      <c r="I420" s="46"/>
      <c r="J420" s="46"/>
      <c r="K420" s="46"/>
      <c r="L420" s="46"/>
    </row>
    <row r="421" spans="1:12" ht="31.5">
      <c r="A421" s="1304"/>
      <c r="B421" s="1305" t="s">
        <v>7820</v>
      </c>
      <c r="C421" s="46"/>
      <c r="D421" s="46"/>
      <c r="E421" s="46"/>
      <c r="F421" s="46"/>
      <c r="G421" s="46"/>
      <c r="H421" s="46"/>
      <c r="I421" s="46"/>
      <c r="J421" s="46"/>
      <c r="K421" s="46"/>
      <c r="L421" s="46"/>
    </row>
    <row r="422" spans="1:12">
      <c r="A422" s="1304"/>
      <c r="B422" s="1305" t="s">
        <v>7829</v>
      </c>
      <c r="C422" s="46"/>
      <c r="D422" s="46"/>
      <c r="E422" s="46"/>
      <c r="F422" s="46"/>
      <c r="G422" s="46"/>
      <c r="H422" s="46"/>
      <c r="I422" s="46"/>
      <c r="J422" s="46"/>
      <c r="K422" s="46"/>
      <c r="L422" s="46"/>
    </row>
    <row r="423" spans="1:12" ht="31.5">
      <c r="A423" s="1304" t="s">
        <v>7832</v>
      </c>
      <c r="B423" s="1305" t="s">
        <v>7848</v>
      </c>
      <c r="C423" s="46"/>
      <c r="D423" s="46"/>
      <c r="E423" s="46"/>
      <c r="F423" s="46"/>
      <c r="G423" s="46"/>
      <c r="H423" s="46"/>
      <c r="I423" s="46"/>
      <c r="J423" s="46"/>
      <c r="K423" s="46"/>
      <c r="L423" s="46"/>
    </row>
    <row r="424" spans="1:12" ht="31.5">
      <c r="A424" s="1304"/>
      <c r="B424" s="1305" t="s">
        <v>7851</v>
      </c>
      <c r="C424" s="23" t="s">
        <v>14344</v>
      </c>
      <c r="D424" s="46"/>
      <c r="E424" s="46"/>
      <c r="F424" s="46"/>
      <c r="G424" s="46"/>
      <c r="H424" s="46"/>
      <c r="I424" s="46"/>
      <c r="J424" s="46"/>
      <c r="K424" s="46"/>
      <c r="L424" s="46"/>
    </row>
    <row r="425" spans="1:12" ht="31.5">
      <c r="A425" s="1304"/>
      <c r="B425" s="1305" t="s">
        <v>8322</v>
      </c>
      <c r="C425" s="46"/>
      <c r="D425" s="46"/>
      <c r="E425" s="46"/>
      <c r="F425" s="46"/>
      <c r="G425" s="46"/>
      <c r="H425" s="46"/>
      <c r="I425" s="46"/>
      <c r="J425" s="46"/>
      <c r="K425" s="46"/>
      <c r="L425" s="46"/>
    </row>
    <row r="426" spans="1:12">
      <c r="A426" s="1304"/>
      <c r="B426" s="1305" t="s">
        <v>8323</v>
      </c>
      <c r="C426" s="46"/>
      <c r="D426" s="46"/>
      <c r="E426" s="46"/>
      <c r="F426" s="46"/>
      <c r="G426" s="46"/>
      <c r="H426" s="46"/>
      <c r="I426" s="46"/>
      <c r="J426" s="46"/>
      <c r="K426" s="46"/>
      <c r="L426" s="46"/>
    </row>
    <row r="427" spans="1:12">
      <c r="A427" s="1304"/>
      <c r="B427" s="1305" t="s">
        <v>7833</v>
      </c>
      <c r="C427" s="46"/>
      <c r="D427" s="46"/>
      <c r="E427" s="46"/>
      <c r="F427" s="46"/>
      <c r="G427" s="46"/>
      <c r="H427" s="46"/>
      <c r="I427" s="46"/>
      <c r="J427" s="46"/>
      <c r="K427" s="46"/>
      <c r="L427" s="46"/>
    </row>
    <row r="428" spans="1:12">
      <c r="A428" s="1304"/>
      <c r="B428" s="1305" t="s">
        <v>7847</v>
      </c>
      <c r="C428" s="46"/>
      <c r="D428" s="46"/>
      <c r="E428" s="46"/>
      <c r="F428" s="46"/>
      <c r="G428" s="46"/>
      <c r="H428" s="46"/>
      <c r="I428" s="46"/>
      <c r="J428" s="46"/>
      <c r="K428" s="46"/>
      <c r="L428" s="46"/>
    </row>
    <row r="429" spans="1:12">
      <c r="A429" s="1304" t="s">
        <v>7852</v>
      </c>
      <c r="B429" s="1305" t="s">
        <v>7885</v>
      </c>
      <c r="C429" s="46"/>
      <c r="D429" s="46"/>
      <c r="E429" s="46"/>
      <c r="F429" s="46"/>
      <c r="G429" s="46"/>
      <c r="H429" s="46"/>
      <c r="I429" s="46"/>
      <c r="J429" s="46"/>
      <c r="K429" s="46"/>
      <c r="L429" s="46"/>
    </row>
    <row r="430" spans="1:12">
      <c r="A430" s="1304"/>
      <c r="B430" s="1305" t="s">
        <v>7876</v>
      </c>
      <c r="C430" s="46"/>
      <c r="D430" s="46"/>
      <c r="E430" s="46"/>
      <c r="F430" s="46"/>
      <c r="G430" s="46"/>
      <c r="H430" s="46"/>
      <c r="I430" s="46"/>
      <c r="J430" s="46"/>
      <c r="K430" s="46"/>
      <c r="L430" s="46"/>
    </row>
    <row r="431" spans="1:12">
      <c r="A431" s="1304"/>
      <c r="B431" s="1305" t="s">
        <v>7868</v>
      </c>
      <c r="C431" s="46"/>
      <c r="D431" s="46"/>
      <c r="E431" s="46"/>
      <c r="F431" s="46"/>
      <c r="G431" s="46"/>
      <c r="H431" s="46"/>
      <c r="I431" s="46"/>
      <c r="J431" s="46"/>
      <c r="K431" s="46"/>
      <c r="L431" s="46"/>
    </row>
    <row r="432" spans="1:12">
      <c r="A432" s="1304"/>
      <c r="B432" s="1305" t="s">
        <v>7879</v>
      </c>
      <c r="C432" s="46"/>
      <c r="D432" s="46"/>
      <c r="E432" s="46"/>
      <c r="F432" s="46"/>
      <c r="G432" s="46"/>
      <c r="H432" s="46"/>
      <c r="I432" s="46"/>
      <c r="J432" s="46"/>
      <c r="K432" s="46"/>
      <c r="L432" s="46"/>
    </row>
    <row r="433" spans="1:28">
      <c r="A433" s="1304"/>
      <c r="B433" s="1305" t="s">
        <v>7853</v>
      </c>
      <c r="C433" s="46"/>
      <c r="D433" s="46"/>
      <c r="E433" s="46"/>
      <c r="F433" s="46"/>
      <c r="G433" s="46"/>
      <c r="H433" s="46"/>
      <c r="I433" s="46"/>
      <c r="J433" s="46"/>
      <c r="K433" s="46"/>
      <c r="L433" s="46"/>
    </row>
    <row r="434" spans="1:28">
      <c r="A434" s="1304"/>
      <c r="B434" s="1305" t="s">
        <v>7899</v>
      </c>
      <c r="C434" s="46"/>
      <c r="D434" s="46"/>
      <c r="E434" s="46"/>
      <c r="F434" s="46"/>
      <c r="G434" s="46"/>
      <c r="H434" s="46"/>
      <c r="I434" s="46"/>
      <c r="J434" s="46"/>
      <c r="K434" s="46"/>
      <c r="L434" s="46"/>
    </row>
    <row r="435" spans="1:28">
      <c r="A435" s="1304"/>
      <c r="B435" s="1305" t="s">
        <v>7873</v>
      </c>
      <c r="C435" s="46"/>
      <c r="D435" s="46"/>
      <c r="E435" s="46"/>
      <c r="F435" s="46"/>
      <c r="G435" s="46"/>
      <c r="H435" s="46"/>
      <c r="I435" s="46"/>
      <c r="J435" s="46"/>
      <c r="K435" s="46"/>
      <c r="L435" s="46"/>
    </row>
    <row r="436" spans="1:28">
      <c r="A436" s="1304" t="s">
        <v>7852</v>
      </c>
      <c r="B436" s="1305" t="s">
        <v>6043</v>
      </c>
      <c r="C436" s="46"/>
      <c r="D436" s="46"/>
      <c r="E436" s="46"/>
      <c r="F436" s="46"/>
      <c r="G436" s="46"/>
      <c r="I436" s="46"/>
      <c r="K436" s="46"/>
      <c r="M436" s="46"/>
      <c r="O436" s="46"/>
      <c r="Q436" s="46"/>
      <c r="S436" s="46"/>
      <c r="U436" s="46"/>
      <c r="W436" s="46"/>
      <c r="Y436" s="46"/>
      <c r="AA436" s="46"/>
      <c r="AB436" s="46"/>
    </row>
    <row r="437" spans="1:28">
      <c r="A437" s="1304"/>
      <c r="B437" s="1305" t="s">
        <v>7865</v>
      </c>
      <c r="C437" s="46"/>
      <c r="D437" s="46"/>
      <c r="E437" s="46"/>
      <c r="F437" s="46"/>
      <c r="G437" s="46"/>
      <c r="H437" s="46"/>
      <c r="I437" s="46"/>
      <c r="J437" s="46"/>
      <c r="K437" s="46"/>
      <c r="L437" s="46"/>
    </row>
    <row r="438" spans="1:28" ht="31.5">
      <c r="A438" s="1304"/>
      <c r="B438" s="1305" t="s">
        <v>7877</v>
      </c>
      <c r="C438" s="46"/>
      <c r="D438" s="46"/>
      <c r="E438" s="46"/>
      <c r="F438" s="46"/>
      <c r="G438" s="46"/>
      <c r="H438" s="46"/>
      <c r="I438" s="46"/>
      <c r="J438" s="46"/>
      <c r="K438" s="46"/>
      <c r="L438" s="46"/>
    </row>
    <row r="439" spans="1:28">
      <c r="A439" s="1304" t="s">
        <v>7852</v>
      </c>
      <c r="B439" s="1305" t="s">
        <v>7867</v>
      </c>
      <c r="C439" s="46"/>
      <c r="D439" s="46"/>
      <c r="E439" s="46"/>
      <c r="F439" s="46"/>
      <c r="G439" s="46"/>
      <c r="H439" s="46"/>
      <c r="I439" s="46"/>
      <c r="J439" s="46"/>
      <c r="K439" s="46"/>
      <c r="L439" s="46"/>
      <c r="M439" s="46"/>
      <c r="O439" s="46"/>
      <c r="Q439" s="46"/>
      <c r="S439" s="46"/>
      <c r="U439" s="46"/>
      <c r="W439" s="46"/>
      <c r="Y439" s="46"/>
      <c r="AA439" s="46"/>
      <c r="AB439" s="46"/>
    </row>
    <row r="440" spans="1:28">
      <c r="A440" s="1304"/>
      <c r="B440" s="1305" t="s">
        <v>7870</v>
      </c>
      <c r="C440" s="46"/>
      <c r="D440" s="46"/>
      <c r="E440" s="46"/>
      <c r="F440" s="46"/>
      <c r="G440" s="46"/>
      <c r="H440" s="46"/>
      <c r="I440" s="46"/>
      <c r="J440" s="46"/>
      <c r="K440" s="46"/>
      <c r="L440" s="46"/>
    </row>
    <row r="441" spans="1:28" ht="31.5">
      <c r="A441" s="1304"/>
      <c r="B441" s="1305" t="s">
        <v>7895</v>
      </c>
      <c r="C441" s="46"/>
      <c r="D441" s="46"/>
      <c r="E441" s="46"/>
      <c r="F441" s="46"/>
      <c r="G441" s="46"/>
      <c r="H441" s="46"/>
      <c r="I441" s="46"/>
      <c r="J441" s="46"/>
      <c r="K441" s="46"/>
      <c r="L441" s="46"/>
    </row>
    <row r="442" spans="1:28">
      <c r="A442" s="1304"/>
      <c r="B442" s="1305" t="s">
        <v>7887</v>
      </c>
      <c r="C442" s="46"/>
      <c r="D442" s="46"/>
      <c r="E442" s="46"/>
      <c r="F442" s="46"/>
      <c r="G442" s="46"/>
      <c r="H442" s="46"/>
      <c r="I442" s="46"/>
      <c r="J442" s="46"/>
      <c r="K442" s="46"/>
      <c r="L442" s="46"/>
    </row>
    <row r="443" spans="1:28" ht="31.5">
      <c r="A443" s="1304"/>
      <c r="B443" s="1305" t="s">
        <v>7894</v>
      </c>
      <c r="C443" s="46"/>
      <c r="D443" s="46"/>
      <c r="E443" s="46"/>
      <c r="F443" s="46"/>
      <c r="G443" s="46"/>
      <c r="H443" s="46"/>
      <c r="I443" s="46"/>
      <c r="J443" s="46"/>
      <c r="K443" s="46"/>
      <c r="L443" s="46"/>
    </row>
    <row r="444" spans="1:28">
      <c r="A444" s="1304"/>
      <c r="B444" s="1305" t="s">
        <v>7872</v>
      </c>
      <c r="C444" s="46"/>
      <c r="D444" s="46"/>
      <c r="E444" s="46"/>
      <c r="F444" s="46"/>
      <c r="G444" s="46"/>
      <c r="H444" s="46"/>
      <c r="I444" s="46"/>
      <c r="J444" s="46"/>
      <c r="K444" s="46"/>
      <c r="L444" s="46"/>
    </row>
    <row r="445" spans="1:28">
      <c r="A445" s="1304"/>
      <c r="B445" s="1305" t="s">
        <v>7880</v>
      </c>
      <c r="C445" s="46"/>
      <c r="D445" s="46"/>
      <c r="E445" s="46"/>
      <c r="F445" s="46"/>
      <c r="G445" s="46"/>
      <c r="H445" s="46"/>
      <c r="I445" s="46"/>
      <c r="J445" s="46"/>
      <c r="K445" s="46"/>
      <c r="L445" s="46"/>
    </row>
    <row r="446" spans="1:28">
      <c r="A446" s="1304"/>
      <c r="B446" s="1305" t="s">
        <v>6962</v>
      </c>
      <c r="C446" s="46"/>
      <c r="D446" s="46"/>
      <c r="E446" s="46"/>
      <c r="F446" s="46"/>
      <c r="G446" s="46"/>
      <c r="H446" s="46"/>
      <c r="I446" s="46"/>
      <c r="J446" s="46"/>
      <c r="K446" s="46"/>
      <c r="L446" s="46"/>
    </row>
    <row r="447" spans="1:28">
      <c r="A447" s="1304"/>
      <c r="B447" s="1305" t="s">
        <v>7888</v>
      </c>
      <c r="C447" s="46"/>
      <c r="D447" s="46"/>
      <c r="E447" s="46"/>
      <c r="F447" s="46"/>
      <c r="G447" s="46"/>
      <c r="H447" s="46"/>
      <c r="I447" s="46"/>
      <c r="J447" s="46"/>
      <c r="K447" s="46"/>
      <c r="L447" s="46"/>
    </row>
    <row r="448" spans="1:28">
      <c r="A448" s="1304"/>
      <c r="B448" s="1305" t="s">
        <v>7855</v>
      </c>
      <c r="C448" s="46"/>
      <c r="D448" s="46"/>
      <c r="E448" s="46"/>
      <c r="F448" s="46"/>
      <c r="G448" s="46"/>
      <c r="H448" s="46"/>
      <c r="I448" s="46"/>
      <c r="J448" s="46"/>
      <c r="K448" s="46"/>
      <c r="L448" s="46"/>
    </row>
    <row r="449" spans="1:12" ht="31.5">
      <c r="A449" s="1304"/>
      <c r="B449" s="1305" t="s">
        <v>7859</v>
      </c>
      <c r="C449" s="46"/>
      <c r="D449" s="46"/>
      <c r="E449" s="46"/>
      <c r="F449" s="46"/>
      <c r="G449" s="46"/>
      <c r="H449" s="46"/>
      <c r="I449" s="46"/>
      <c r="J449" s="46"/>
      <c r="K449" s="46"/>
      <c r="L449" s="46"/>
    </row>
    <row r="450" spans="1:12">
      <c r="A450" s="1304"/>
      <c r="B450" s="1305" t="s">
        <v>7857</v>
      </c>
      <c r="C450" s="46"/>
      <c r="D450" s="46"/>
      <c r="E450" s="46"/>
      <c r="F450" s="46"/>
      <c r="G450" s="46"/>
      <c r="H450" s="46"/>
      <c r="I450" s="46"/>
      <c r="J450" s="46"/>
      <c r="K450" s="46"/>
      <c r="L450" s="46"/>
    </row>
    <row r="451" spans="1:12">
      <c r="A451" s="1304"/>
      <c r="B451" s="1305" t="s">
        <v>7863</v>
      </c>
      <c r="C451" s="46"/>
      <c r="D451" s="46"/>
      <c r="E451" s="46"/>
      <c r="F451" s="46"/>
      <c r="G451" s="46"/>
      <c r="H451" s="46"/>
      <c r="I451" s="46"/>
      <c r="J451" s="46"/>
      <c r="K451" s="46"/>
      <c r="L451" s="46"/>
    </row>
    <row r="452" spans="1:12">
      <c r="A452" s="1304"/>
      <c r="B452" s="1305" t="s">
        <v>7886</v>
      </c>
      <c r="C452" s="46"/>
      <c r="D452" s="46"/>
      <c r="E452" s="46"/>
      <c r="F452" s="46"/>
      <c r="G452" s="46"/>
      <c r="H452" s="46"/>
      <c r="I452" s="46"/>
      <c r="J452" s="46"/>
      <c r="K452" s="46"/>
      <c r="L452" s="46"/>
    </row>
    <row r="453" spans="1:12">
      <c r="A453" s="1304"/>
      <c r="B453" s="1305" t="s">
        <v>7898</v>
      </c>
      <c r="C453" s="46"/>
      <c r="D453" s="46"/>
      <c r="E453" s="46"/>
      <c r="F453" s="46"/>
      <c r="G453" s="46"/>
      <c r="H453" s="46"/>
      <c r="I453" s="46"/>
      <c r="J453" s="46"/>
      <c r="K453" s="46"/>
      <c r="L453" s="46"/>
    </row>
    <row r="454" spans="1:12">
      <c r="A454" s="1304"/>
      <c r="B454" s="1305" t="s">
        <v>7896</v>
      </c>
      <c r="C454" s="46"/>
      <c r="D454" s="46"/>
      <c r="E454" s="46"/>
      <c r="F454" s="46"/>
      <c r="G454" s="46"/>
      <c r="H454" s="46"/>
      <c r="I454" s="46"/>
      <c r="J454" s="46"/>
      <c r="K454" s="46"/>
      <c r="L454" s="46"/>
    </row>
    <row r="455" spans="1:12">
      <c r="A455" s="1304"/>
      <c r="B455" s="1305" t="s">
        <v>7890</v>
      </c>
      <c r="C455" s="46"/>
      <c r="D455" s="46"/>
      <c r="E455" s="46"/>
      <c r="F455" s="46"/>
      <c r="G455" s="46"/>
      <c r="H455" s="46"/>
      <c r="I455" s="46"/>
      <c r="J455" s="46"/>
      <c r="K455" s="46"/>
      <c r="L455" s="46"/>
    </row>
    <row r="456" spans="1:12" ht="31.5">
      <c r="A456" s="1304"/>
      <c r="B456" s="1314" t="s">
        <v>7861</v>
      </c>
      <c r="C456" s="46"/>
      <c r="D456" s="46"/>
      <c r="E456" s="46"/>
      <c r="F456" s="46"/>
      <c r="G456" s="46"/>
      <c r="H456" s="46"/>
      <c r="I456" s="46"/>
      <c r="J456" s="46"/>
      <c r="K456" s="46"/>
      <c r="L456" s="46"/>
    </row>
    <row r="457" spans="1:12">
      <c r="A457" s="1304"/>
      <c r="B457" s="1305" t="s">
        <v>7883</v>
      </c>
      <c r="C457" s="46"/>
      <c r="D457" s="46"/>
      <c r="E457" s="46"/>
      <c r="F457" s="46"/>
      <c r="G457" s="46"/>
      <c r="H457" s="46"/>
      <c r="I457" s="46"/>
      <c r="J457" s="46"/>
      <c r="K457" s="46"/>
      <c r="L457" s="46"/>
    </row>
    <row r="458" spans="1:12">
      <c r="A458" s="1304"/>
      <c r="B458" s="1305" t="s">
        <v>7884</v>
      </c>
      <c r="C458" s="46"/>
      <c r="D458" s="46"/>
      <c r="E458" s="46"/>
      <c r="F458" s="46"/>
      <c r="G458" s="46"/>
      <c r="H458" s="46"/>
      <c r="I458" s="46"/>
      <c r="J458" s="46"/>
      <c r="K458" s="46"/>
      <c r="L458" s="46"/>
    </row>
    <row r="459" spans="1:12">
      <c r="A459" s="1304"/>
      <c r="B459" s="1305" t="s">
        <v>7889</v>
      </c>
      <c r="C459" s="46"/>
      <c r="D459" s="46"/>
      <c r="E459" s="46"/>
      <c r="F459" s="46"/>
      <c r="G459" s="46"/>
      <c r="H459" s="46"/>
      <c r="I459" s="46"/>
      <c r="J459" s="46"/>
      <c r="K459" s="46"/>
      <c r="L459" s="46"/>
    </row>
    <row r="460" spans="1:12">
      <c r="A460" s="1304"/>
      <c r="B460" s="1305" t="s">
        <v>7893</v>
      </c>
      <c r="C460" s="46"/>
      <c r="D460" s="46"/>
      <c r="E460" s="46"/>
      <c r="F460" s="46"/>
      <c r="G460" s="46"/>
      <c r="H460" s="46"/>
      <c r="I460" s="46"/>
      <c r="J460" s="46"/>
      <c r="K460" s="46"/>
      <c r="L460" s="46"/>
    </row>
    <row r="461" spans="1:12">
      <c r="A461" s="1304"/>
      <c r="B461" s="1305" t="s">
        <v>7854</v>
      </c>
      <c r="C461" s="46"/>
      <c r="D461" s="46"/>
      <c r="E461" s="46"/>
      <c r="F461" s="46"/>
      <c r="G461" s="46"/>
      <c r="H461" s="46"/>
      <c r="I461" s="46"/>
      <c r="J461" s="46"/>
      <c r="K461" s="46"/>
      <c r="L461" s="46"/>
    </row>
    <row r="462" spans="1:12">
      <c r="A462" s="1304"/>
      <c r="B462" s="1305" t="s">
        <v>7874</v>
      </c>
      <c r="C462" s="46"/>
      <c r="D462" s="46"/>
      <c r="E462" s="46"/>
      <c r="F462" s="46"/>
      <c r="G462" s="46"/>
      <c r="H462" s="46"/>
      <c r="I462" s="46"/>
      <c r="J462" s="46"/>
      <c r="K462" s="46"/>
      <c r="L462" s="46"/>
    </row>
    <row r="463" spans="1:12">
      <c r="A463" s="1304"/>
      <c r="B463" s="1305" t="s">
        <v>7900</v>
      </c>
      <c r="C463" s="46"/>
      <c r="D463" s="46"/>
      <c r="E463" s="46"/>
      <c r="F463" s="46"/>
      <c r="G463" s="46"/>
      <c r="H463" s="46"/>
      <c r="I463" s="46"/>
      <c r="J463" s="46"/>
      <c r="K463" s="46"/>
      <c r="L463" s="46"/>
    </row>
    <row r="464" spans="1:12">
      <c r="A464" s="1304"/>
      <c r="B464" s="1305" t="s">
        <v>7901</v>
      </c>
      <c r="C464" s="46"/>
      <c r="D464" s="46"/>
      <c r="E464" s="46"/>
      <c r="F464" s="46"/>
      <c r="G464" s="46"/>
      <c r="H464" s="46"/>
      <c r="I464" s="46"/>
      <c r="J464" s="46"/>
      <c r="K464" s="46"/>
      <c r="L464" s="46"/>
    </row>
    <row r="465" spans="1:12">
      <c r="A465" s="1304"/>
      <c r="B465" s="1305" t="s">
        <v>7881</v>
      </c>
      <c r="C465" s="46"/>
      <c r="D465" s="46"/>
      <c r="E465" s="46"/>
      <c r="F465" s="46"/>
      <c r="G465" s="46"/>
      <c r="H465" s="46"/>
      <c r="I465" s="46"/>
      <c r="J465" s="46"/>
      <c r="K465" s="46"/>
      <c r="L465" s="46"/>
    </row>
    <row r="466" spans="1:12">
      <c r="A466" s="1304"/>
      <c r="B466" s="1305" t="s">
        <v>7882</v>
      </c>
      <c r="C466" s="46"/>
      <c r="D466" s="46"/>
      <c r="E466" s="46"/>
      <c r="F466" s="46"/>
      <c r="G466" s="46"/>
      <c r="H466" s="46"/>
      <c r="I466" s="46"/>
      <c r="J466" s="46"/>
      <c r="K466" s="46"/>
      <c r="L466" s="46"/>
    </row>
    <row r="467" spans="1:12" ht="31.5">
      <c r="A467" s="1304" t="s">
        <v>7902</v>
      </c>
      <c r="B467" s="1305" t="s">
        <v>7909</v>
      </c>
      <c r="C467" s="64" t="s">
        <v>14345</v>
      </c>
      <c r="D467" s="46"/>
      <c r="E467" s="46"/>
      <c r="F467" s="46"/>
      <c r="G467" s="46"/>
      <c r="H467" s="46"/>
      <c r="I467" s="46"/>
      <c r="J467" s="46"/>
      <c r="K467" s="46"/>
      <c r="L467" s="46"/>
    </row>
    <row r="468" spans="1:12" ht="31.5">
      <c r="A468" s="1304"/>
      <c r="B468" s="1305" t="s">
        <v>7911</v>
      </c>
      <c r="C468" s="46"/>
      <c r="D468" s="46"/>
      <c r="E468" s="46"/>
      <c r="F468" s="46"/>
      <c r="G468" s="46"/>
      <c r="H468" s="46"/>
      <c r="I468" s="46"/>
      <c r="J468" s="46"/>
      <c r="K468" s="46"/>
      <c r="L468" s="46"/>
    </row>
    <row r="469" spans="1:12" ht="31.5">
      <c r="A469" s="1304"/>
      <c r="B469" s="1305" t="s">
        <v>7910</v>
      </c>
      <c r="C469" s="46"/>
      <c r="D469" s="46"/>
      <c r="E469" s="46"/>
      <c r="F469" s="46"/>
      <c r="G469" s="46"/>
      <c r="H469" s="46"/>
      <c r="I469" s="46"/>
      <c r="J469" s="46"/>
      <c r="K469" s="46"/>
      <c r="L469" s="46"/>
    </row>
    <row r="470" spans="1:12" ht="31.5">
      <c r="A470" s="1304"/>
      <c r="B470" s="1305" t="s">
        <v>7907</v>
      </c>
      <c r="C470" s="46"/>
      <c r="D470" s="46"/>
      <c r="E470" s="46"/>
      <c r="F470" s="46"/>
      <c r="G470" s="46"/>
      <c r="H470" s="46"/>
      <c r="I470" s="46"/>
      <c r="J470" s="46"/>
      <c r="K470" s="46"/>
      <c r="L470" s="46"/>
    </row>
    <row r="471" spans="1:12" ht="31.5">
      <c r="A471" s="1304"/>
      <c r="B471" s="1305" t="s">
        <v>7908</v>
      </c>
      <c r="C471" s="46"/>
      <c r="D471" s="46"/>
      <c r="E471" s="46"/>
      <c r="F471" s="46"/>
      <c r="G471" s="46"/>
      <c r="H471" s="46"/>
      <c r="I471" s="46"/>
      <c r="J471" s="46"/>
      <c r="K471" s="46"/>
      <c r="L471" s="46"/>
    </row>
    <row r="472" spans="1:12" ht="31.5">
      <c r="A472" s="1304"/>
      <c r="B472" s="1305" t="s">
        <v>7905</v>
      </c>
      <c r="C472" s="46"/>
      <c r="D472" s="46"/>
      <c r="E472" s="46"/>
      <c r="F472" s="46"/>
      <c r="G472" s="46"/>
      <c r="H472" s="46"/>
      <c r="I472" s="46"/>
      <c r="J472" s="46"/>
      <c r="K472" s="46"/>
      <c r="L472" s="46"/>
    </row>
    <row r="473" spans="1:12" ht="31.5">
      <c r="A473" s="1304"/>
      <c r="B473" s="1305" t="s">
        <v>7906</v>
      </c>
      <c r="C473" s="46"/>
      <c r="D473" s="46"/>
      <c r="E473" s="46"/>
      <c r="F473" s="46"/>
      <c r="G473" s="46"/>
      <c r="H473" s="46"/>
      <c r="I473" s="46"/>
      <c r="J473" s="46"/>
      <c r="K473" s="46"/>
      <c r="L473" s="46"/>
    </row>
    <row r="474" spans="1:12">
      <c r="A474" s="1304"/>
      <c r="B474" s="1305" t="s">
        <v>7912</v>
      </c>
      <c r="C474" s="46"/>
      <c r="D474" s="46"/>
      <c r="E474" s="46"/>
      <c r="F474" s="46"/>
      <c r="G474" s="46"/>
      <c r="H474" s="46"/>
      <c r="I474" s="46"/>
      <c r="J474" s="46"/>
      <c r="K474" s="46"/>
      <c r="L474" s="46"/>
    </row>
    <row r="475" spans="1:12" ht="31.5">
      <c r="A475" s="1304"/>
      <c r="B475" s="1305" t="s">
        <v>7913</v>
      </c>
      <c r="C475" s="46"/>
      <c r="D475" s="46"/>
      <c r="E475" s="46"/>
      <c r="F475" s="46"/>
      <c r="G475" s="46"/>
      <c r="H475" s="46"/>
      <c r="I475" s="46"/>
      <c r="J475" s="46"/>
      <c r="K475" s="46"/>
      <c r="L475" s="46"/>
    </row>
    <row r="476" spans="1:12">
      <c r="A476" s="1304"/>
      <c r="B476" s="1305" t="s">
        <v>7903</v>
      </c>
      <c r="C476" s="46"/>
      <c r="D476" s="46"/>
      <c r="E476" s="46"/>
      <c r="F476" s="46"/>
      <c r="G476" s="46"/>
      <c r="H476" s="46"/>
      <c r="I476" s="46"/>
      <c r="J476" s="46"/>
      <c r="K476" s="46"/>
      <c r="L476" s="46"/>
    </row>
    <row r="477" spans="1:12">
      <c r="A477" s="1304"/>
      <c r="B477" s="1305" t="s">
        <v>7252</v>
      </c>
      <c r="C477" s="46"/>
      <c r="D477" s="46"/>
      <c r="E477" s="46"/>
      <c r="F477" s="46"/>
      <c r="G477" s="46"/>
      <c r="H477" s="46"/>
      <c r="I477" s="46"/>
      <c r="J477" s="46"/>
      <c r="K477" s="46"/>
      <c r="L477" s="46"/>
    </row>
    <row r="478" spans="1:12">
      <c r="A478" s="1304"/>
      <c r="B478" s="1305" t="s">
        <v>7904</v>
      </c>
      <c r="C478" s="46"/>
      <c r="D478" s="46"/>
      <c r="E478" s="46"/>
      <c r="F478" s="46"/>
      <c r="G478" s="46"/>
      <c r="H478" s="46"/>
      <c r="I478" s="46"/>
      <c r="J478" s="46"/>
      <c r="K478" s="46"/>
      <c r="L478" s="46"/>
    </row>
    <row r="479" spans="1:12">
      <c r="A479" s="1304" t="s">
        <v>7914</v>
      </c>
      <c r="B479" s="1305" t="s">
        <v>7927</v>
      </c>
      <c r="C479" s="46"/>
      <c r="D479" s="46"/>
      <c r="E479" s="46"/>
      <c r="F479" s="46"/>
      <c r="G479" s="46"/>
      <c r="H479" s="46"/>
      <c r="I479" s="46"/>
      <c r="J479" s="46"/>
      <c r="K479" s="46"/>
      <c r="L479" s="46"/>
    </row>
    <row r="480" spans="1:12">
      <c r="A480" s="1304"/>
      <c r="B480" s="1305" t="s">
        <v>7929</v>
      </c>
      <c r="C480" s="46"/>
      <c r="D480" s="46"/>
      <c r="E480" s="46"/>
      <c r="F480" s="46"/>
      <c r="G480" s="46"/>
      <c r="H480" s="46"/>
      <c r="I480" s="46"/>
      <c r="J480" s="46"/>
      <c r="K480" s="46"/>
      <c r="L480" s="46"/>
    </row>
    <row r="481" spans="1:28">
      <c r="A481" s="1304"/>
      <c r="B481" s="1305" t="s">
        <v>8328</v>
      </c>
      <c r="C481" s="46"/>
      <c r="D481" s="46"/>
      <c r="E481" s="46"/>
      <c r="F481" s="46"/>
      <c r="G481" s="46"/>
      <c r="H481" s="46"/>
      <c r="I481" s="46"/>
      <c r="J481" s="46"/>
      <c r="K481" s="46"/>
      <c r="L481" s="46"/>
    </row>
    <row r="482" spans="1:28">
      <c r="A482" s="1304"/>
      <c r="B482" s="1305" t="s">
        <v>8329</v>
      </c>
      <c r="C482" s="46"/>
      <c r="D482" s="46"/>
      <c r="E482" s="46"/>
      <c r="F482" s="46"/>
      <c r="G482" s="46"/>
      <c r="H482" s="46"/>
      <c r="I482" s="46"/>
      <c r="J482" s="46"/>
      <c r="K482" s="46"/>
      <c r="L482" s="46"/>
    </row>
    <row r="483" spans="1:28">
      <c r="A483" s="1304"/>
      <c r="B483" s="1305" t="s">
        <v>7915</v>
      </c>
      <c r="C483" s="46"/>
      <c r="D483" s="46"/>
      <c r="E483" s="46"/>
      <c r="F483" s="46"/>
      <c r="G483" s="46"/>
      <c r="H483" s="46"/>
      <c r="I483" s="46"/>
      <c r="J483" s="46"/>
      <c r="K483" s="46"/>
      <c r="L483" s="46"/>
    </row>
    <row r="484" spans="1:28">
      <c r="A484" s="1304"/>
      <c r="B484" s="1305" t="s">
        <v>7928</v>
      </c>
      <c r="C484" s="46"/>
      <c r="D484" s="46"/>
      <c r="E484" s="46"/>
      <c r="F484" s="46"/>
      <c r="G484" s="46"/>
      <c r="H484" s="46"/>
      <c r="I484" s="46"/>
      <c r="J484" s="46"/>
      <c r="K484" s="46"/>
      <c r="L484" s="46"/>
    </row>
    <row r="485" spans="1:28">
      <c r="A485" s="1304" t="s">
        <v>7931</v>
      </c>
      <c r="B485" s="1305" t="s">
        <v>7963</v>
      </c>
      <c r="C485" s="46"/>
      <c r="D485" s="46"/>
      <c r="E485" s="46"/>
      <c r="F485" s="46"/>
      <c r="G485" s="46"/>
      <c r="H485" s="46"/>
      <c r="I485" s="46"/>
      <c r="J485" s="46"/>
      <c r="K485" s="46"/>
      <c r="L485" s="46"/>
    </row>
    <row r="486" spans="1:28">
      <c r="A486" s="1304"/>
      <c r="B486" s="1305" t="s">
        <v>7997</v>
      </c>
      <c r="C486" s="46"/>
      <c r="D486" s="46"/>
      <c r="E486" s="46"/>
      <c r="F486" s="46"/>
      <c r="G486" s="46"/>
      <c r="H486" s="46"/>
      <c r="I486" s="46"/>
      <c r="J486" s="46"/>
      <c r="K486" s="46"/>
      <c r="L486" s="46"/>
    </row>
    <row r="487" spans="1:28">
      <c r="A487" s="1304"/>
      <c r="B487" s="1305" t="s">
        <v>8003</v>
      </c>
      <c r="C487" s="46"/>
      <c r="D487" s="46"/>
      <c r="E487" s="46"/>
      <c r="F487" s="46"/>
      <c r="G487" s="46"/>
      <c r="H487" s="46"/>
      <c r="I487" s="46"/>
      <c r="J487" s="46"/>
      <c r="K487" s="46"/>
      <c r="L487" s="46"/>
    </row>
    <row r="488" spans="1:28">
      <c r="A488" s="1304"/>
      <c r="B488" s="1305" t="s">
        <v>8331</v>
      </c>
      <c r="C488" s="46"/>
      <c r="D488" s="46"/>
      <c r="E488" s="46"/>
      <c r="F488" s="46"/>
      <c r="G488" s="46"/>
      <c r="H488" s="46"/>
      <c r="I488" s="46"/>
      <c r="J488" s="46"/>
      <c r="K488" s="46"/>
      <c r="L488" s="46"/>
    </row>
    <row r="489" spans="1:28">
      <c r="A489" s="1304"/>
      <c r="B489" s="1305" t="s">
        <v>8332</v>
      </c>
      <c r="C489" s="46"/>
      <c r="D489" s="46"/>
      <c r="E489" s="46"/>
      <c r="F489" s="46"/>
      <c r="G489" s="46"/>
      <c r="H489" s="46"/>
      <c r="I489" s="46"/>
      <c r="J489" s="46"/>
      <c r="K489" s="46"/>
      <c r="L489" s="46"/>
    </row>
    <row r="490" spans="1:28">
      <c r="A490" s="1304"/>
      <c r="B490" s="1305" t="s">
        <v>7978</v>
      </c>
      <c r="C490" s="46"/>
      <c r="D490" s="46"/>
      <c r="E490" s="46"/>
      <c r="F490" s="46"/>
      <c r="G490" s="46"/>
      <c r="H490" s="46"/>
      <c r="I490" s="46"/>
      <c r="J490" s="46"/>
      <c r="K490" s="46"/>
      <c r="L490" s="46"/>
    </row>
    <row r="491" spans="1:28">
      <c r="A491" s="1304"/>
      <c r="B491" s="1305" t="s">
        <v>7995</v>
      </c>
      <c r="C491" s="46"/>
      <c r="D491" s="46"/>
      <c r="E491" s="46"/>
      <c r="F491" s="46"/>
      <c r="G491" s="46"/>
      <c r="H491" s="46"/>
      <c r="I491" s="46"/>
      <c r="J491" s="46"/>
      <c r="K491" s="46"/>
      <c r="L491" s="46"/>
    </row>
    <row r="492" spans="1:28">
      <c r="A492" s="1304"/>
      <c r="B492" s="1305" t="s">
        <v>7959</v>
      </c>
      <c r="C492" s="46"/>
      <c r="D492" s="46"/>
      <c r="E492" s="46"/>
      <c r="F492" s="46"/>
      <c r="G492" s="46"/>
      <c r="H492" s="46"/>
      <c r="I492" s="46"/>
      <c r="J492" s="46"/>
      <c r="K492" s="46"/>
      <c r="L492" s="46"/>
    </row>
    <row r="493" spans="1:28">
      <c r="A493" s="1304" t="s">
        <v>7931</v>
      </c>
      <c r="B493" s="1305" t="s">
        <v>7957</v>
      </c>
      <c r="C493" s="46"/>
      <c r="D493" s="46"/>
      <c r="E493" s="46"/>
      <c r="F493" s="46"/>
      <c r="G493" s="46"/>
      <c r="I493" s="46"/>
      <c r="K493" s="46"/>
      <c r="M493" s="46"/>
      <c r="O493" s="46"/>
      <c r="Q493" s="46"/>
      <c r="S493" s="46"/>
      <c r="U493" s="46"/>
      <c r="W493" s="46"/>
      <c r="Y493" s="46"/>
      <c r="AA493" s="46"/>
      <c r="AB493" s="46"/>
    </row>
    <row r="494" spans="1:28">
      <c r="A494" s="1304"/>
      <c r="B494" s="1305" t="s">
        <v>7951</v>
      </c>
      <c r="C494" s="46"/>
      <c r="D494" s="46"/>
      <c r="E494" s="46"/>
      <c r="F494" s="46"/>
      <c r="G494" s="46"/>
      <c r="H494" s="46"/>
      <c r="I494" s="46"/>
      <c r="J494" s="46"/>
      <c r="K494" s="46"/>
      <c r="L494" s="46"/>
    </row>
    <row r="495" spans="1:28" ht="31.5">
      <c r="A495" s="1304"/>
      <c r="B495" s="1305" t="s">
        <v>7964</v>
      </c>
      <c r="C495" s="46"/>
      <c r="D495" s="46"/>
      <c r="E495" s="46"/>
      <c r="F495" s="46"/>
      <c r="G495" s="46"/>
      <c r="H495" s="46"/>
      <c r="I495" s="46"/>
      <c r="J495" s="46"/>
      <c r="K495" s="46"/>
      <c r="L495" s="46"/>
    </row>
    <row r="496" spans="1:28">
      <c r="A496" s="1304"/>
      <c r="B496" s="1305" t="s">
        <v>7992</v>
      </c>
      <c r="C496" s="46"/>
      <c r="D496" s="46"/>
      <c r="E496" s="46"/>
      <c r="F496" s="46"/>
      <c r="G496" s="46"/>
      <c r="H496" s="46"/>
      <c r="I496" s="46"/>
      <c r="J496" s="46"/>
      <c r="K496" s="46"/>
      <c r="L496" s="46"/>
    </row>
    <row r="497" spans="1:12">
      <c r="A497" s="1304"/>
      <c r="B497" s="1305" t="s">
        <v>7952</v>
      </c>
      <c r="C497" s="46"/>
      <c r="D497" s="46"/>
      <c r="E497" s="46"/>
      <c r="F497" s="46"/>
      <c r="G497" s="46"/>
      <c r="H497" s="46"/>
      <c r="I497" s="46"/>
      <c r="J497" s="46"/>
      <c r="K497" s="46"/>
      <c r="L497" s="46"/>
    </row>
    <row r="498" spans="1:12">
      <c r="A498" s="1304"/>
      <c r="B498" s="1305" t="s">
        <v>7958</v>
      </c>
      <c r="C498" s="46"/>
      <c r="D498" s="46"/>
      <c r="E498" s="46"/>
      <c r="F498" s="46"/>
      <c r="G498" s="46"/>
      <c r="H498" s="46"/>
      <c r="I498" s="46"/>
      <c r="J498" s="46"/>
      <c r="K498" s="46"/>
      <c r="L498" s="46"/>
    </row>
    <row r="499" spans="1:12">
      <c r="A499" s="1304"/>
      <c r="B499" s="1305" t="s">
        <v>7938</v>
      </c>
      <c r="C499" s="46"/>
      <c r="D499" s="46"/>
      <c r="E499" s="46"/>
      <c r="F499" s="46"/>
      <c r="G499" s="46"/>
      <c r="H499" s="46"/>
      <c r="I499" s="46"/>
      <c r="J499" s="46"/>
      <c r="K499" s="46"/>
      <c r="L499" s="46"/>
    </row>
    <row r="500" spans="1:12">
      <c r="A500" s="1304"/>
      <c r="B500" s="1305" t="s">
        <v>7943</v>
      </c>
      <c r="C500" s="46"/>
      <c r="D500" s="46"/>
      <c r="E500" s="46"/>
      <c r="F500" s="46"/>
      <c r="G500" s="46"/>
      <c r="H500" s="46"/>
      <c r="I500" s="46"/>
      <c r="J500" s="46"/>
      <c r="K500" s="46"/>
      <c r="L500" s="46"/>
    </row>
    <row r="501" spans="1:12">
      <c r="A501" s="1304"/>
      <c r="B501" s="1305" t="s">
        <v>7974</v>
      </c>
      <c r="C501" s="46"/>
      <c r="D501" s="46"/>
      <c r="E501" s="46"/>
      <c r="F501" s="46"/>
      <c r="G501" s="46"/>
      <c r="H501" s="46"/>
      <c r="I501" s="46"/>
      <c r="J501" s="46"/>
      <c r="K501" s="46"/>
      <c r="L501" s="46"/>
    </row>
    <row r="502" spans="1:12">
      <c r="A502" s="1304"/>
      <c r="B502" s="1305" t="s">
        <v>7933</v>
      </c>
      <c r="C502" s="46"/>
      <c r="D502" s="46"/>
      <c r="E502" s="46"/>
      <c r="F502" s="46"/>
      <c r="G502" s="46"/>
      <c r="H502" s="46"/>
      <c r="I502" s="46"/>
      <c r="J502" s="46"/>
      <c r="K502" s="46"/>
      <c r="L502" s="46"/>
    </row>
    <row r="503" spans="1:12">
      <c r="A503" s="1304"/>
      <c r="B503" s="1305" t="s">
        <v>7960</v>
      </c>
      <c r="C503" s="46"/>
      <c r="D503" s="46"/>
      <c r="E503" s="46"/>
      <c r="F503" s="46"/>
      <c r="G503" s="46"/>
      <c r="H503" s="46"/>
      <c r="I503" s="46"/>
      <c r="J503" s="46"/>
      <c r="K503" s="46"/>
      <c r="L503" s="46"/>
    </row>
    <row r="504" spans="1:12">
      <c r="A504" s="1304"/>
      <c r="B504" s="1305" t="s">
        <v>12100</v>
      </c>
      <c r="C504" s="46"/>
      <c r="D504" s="46"/>
      <c r="E504" s="46"/>
      <c r="F504" s="46"/>
      <c r="G504" s="46"/>
      <c r="H504" s="46"/>
      <c r="I504" s="46"/>
      <c r="J504" s="46"/>
      <c r="K504" s="46"/>
      <c r="L504" s="46"/>
    </row>
    <row r="505" spans="1:12">
      <c r="A505" s="1304"/>
      <c r="B505" s="1305" t="s">
        <v>7932</v>
      </c>
      <c r="C505" s="46"/>
      <c r="D505" s="46"/>
      <c r="E505" s="46"/>
      <c r="F505" s="46"/>
      <c r="G505" s="46"/>
      <c r="H505" s="46"/>
      <c r="I505" s="46"/>
      <c r="J505" s="46"/>
      <c r="K505" s="46"/>
      <c r="L505" s="46"/>
    </row>
    <row r="506" spans="1:12">
      <c r="A506" s="1304"/>
      <c r="B506" s="1305" t="s">
        <v>7982</v>
      </c>
      <c r="C506" s="46"/>
      <c r="D506" s="46"/>
      <c r="E506" s="46"/>
      <c r="F506" s="46"/>
      <c r="G506" s="46"/>
      <c r="H506" s="46"/>
      <c r="I506" s="46"/>
      <c r="J506" s="46"/>
      <c r="K506" s="46"/>
      <c r="L506" s="46"/>
    </row>
    <row r="507" spans="1:12" ht="31.5">
      <c r="A507" s="1304"/>
      <c r="B507" s="1305" t="s">
        <v>7936</v>
      </c>
      <c r="C507" s="46"/>
      <c r="D507" s="46"/>
      <c r="E507" s="46"/>
      <c r="F507" s="46"/>
      <c r="G507" s="46"/>
      <c r="H507" s="46"/>
      <c r="I507" s="46"/>
      <c r="J507" s="46"/>
      <c r="K507" s="46"/>
      <c r="L507" s="46"/>
    </row>
    <row r="508" spans="1:12">
      <c r="A508" s="1304"/>
      <c r="B508" s="1305" t="s">
        <v>7939</v>
      </c>
      <c r="C508" s="46"/>
      <c r="D508" s="46"/>
      <c r="E508" s="46"/>
      <c r="F508" s="46"/>
      <c r="G508" s="46"/>
      <c r="H508" s="46"/>
      <c r="I508" s="46"/>
      <c r="J508" s="46"/>
      <c r="K508" s="46"/>
      <c r="L508" s="46"/>
    </row>
    <row r="509" spans="1:12">
      <c r="A509" s="1304"/>
      <c r="B509" s="1305" t="s">
        <v>7954</v>
      </c>
      <c r="C509" s="46"/>
      <c r="D509" s="46"/>
      <c r="E509" s="46"/>
      <c r="F509" s="46"/>
      <c r="G509" s="46"/>
      <c r="H509" s="46"/>
      <c r="I509" s="46"/>
      <c r="J509" s="46"/>
      <c r="K509" s="46"/>
      <c r="L509" s="46"/>
    </row>
    <row r="510" spans="1:12" ht="26.25">
      <c r="A510" s="1304"/>
      <c r="B510" s="1305" t="s">
        <v>8007</v>
      </c>
      <c r="C510" s="64" t="s">
        <v>14346</v>
      </c>
      <c r="D510" s="23" t="s">
        <v>14347</v>
      </c>
      <c r="E510" s="46"/>
      <c r="F510" s="46"/>
      <c r="G510" s="46"/>
      <c r="H510" s="46"/>
      <c r="I510" s="46"/>
      <c r="J510" s="46"/>
      <c r="K510" s="46"/>
      <c r="L510" s="46"/>
    </row>
    <row r="511" spans="1:12">
      <c r="A511" s="1304"/>
      <c r="B511" s="1305" t="s">
        <v>7953</v>
      </c>
      <c r="C511" s="46"/>
      <c r="D511" s="46"/>
      <c r="E511" s="46"/>
      <c r="F511" s="46"/>
      <c r="G511" s="46"/>
      <c r="H511" s="46"/>
      <c r="I511" s="46"/>
      <c r="J511" s="46"/>
      <c r="K511" s="46"/>
      <c r="L511" s="46"/>
    </row>
    <row r="512" spans="1:12">
      <c r="A512" s="1304"/>
      <c r="B512" s="1305" t="s">
        <v>7985</v>
      </c>
      <c r="C512" s="46"/>
      <c r="D512" s="46"/>
      <c r="E512" s="46"/>
      <c r="F512" s="46"/>
      <c r="G512" s="46"/>
      <c r="H512" s="46"/>
      <c r="I512" s="46"/>
      <c r="J512" s="46"/>
      <c r="K512" s="46"/>
      <c r="L512" s="46"/>
    </row>
    <row r="513" spans="1:12">
      <c r="A513" s="1304"/>
      <c r="B513" s="1305" t="s">
        <v>7990</v>
      </c>
      <c r="C513" s="46"/>
      <c r="D513" s="46"/>
      <c r="E513" s="46"/>
      <c r="F513" s="46"/>
      <c r="G513" s="46"/>
      <c r="H513" s="46"/>
      <c r="I513" s="46"/>
      <c r="J513" s="46"/>
      <c r="K513" s="46"/>
      <c r="L513" s="46"/>
    </row>
    <row r="514" spans="1:12" ht="31.5">
      <c r="A514" s="1304"/>
      <c r="B514" s="1305" t="s">
        <v>7988</v>
      </c>
      <c r="C514" s="46"/>
      <c r="D514" s="46"/>
      <c r="E514" s="46"/>
      <c r="F514" s="46"/>
      <c r="G514" s="46"/>
      <c r="H514" s="46"/>
      <c r="I514" s="46"/>
      <c r="J514" s="46"/>
      <c r="K514" s="46"/>
      <c r="L514" s="46"/>
    </row>
    <row r="515" spans="1:12">
      <c r="A515" s="1304"/>
      <c r="B515" s="1305" t="s">
        <v>8345</v>
      </c>
      <c r="C515" s="46"/>
      <c r="D515" s="46"/>
      <c r="E515" s="46"/>
      <c r="F515" s="46"/>
      <c r="G515" s="46"/>
      <c r="H515" s="46"/>
      <c r="I515" s="46"/>
      <c r="J515" s="46"/>
      <c r="K515" s="46"/>
      <c r="L515" s="46"/>
    </row>
    <row r="516" spans="1:12">
      <c r="A516" s="1304"/>
      <c r="B516" s="1305" t="s">
        <v>7998</v>
      </c>
      <c r="C516" s="46"/>
      <c r="D516" s="46"/>
      <c r="E516" s="46"/>
      <c r="F516" s="46"/>
      <c r="G516" s="46"/>
      <c r="H516" s="46"/>
      <c r="I516" s="46"/>
      <c r="J516" s="46"/>
      <c r="K516" s="46"/>
      <c r="L516" s="46"/>
    </row>
    <row r="517" spans="1:12">
      <c r="A517" s="1304"/>
      <c r="B517" s="1305" t="s">
        <v>7945</v>
      </c>
      <c r="C517" s="46"/>
      <c r="D517" s="46"/>
      <c r="E517" s="46"/>
      <c r="F517" s="46"/>
      <c r="G517" s="46"/>
      <c r="H517" s="46"/>
      <c r="I517" s="46"/>
      <c r="J517" s="46"/>
      <c r="K517" s="46"/>
      <c r="L517" s="46"/>
    </row>
    <row r="518" spans="1:12">
      <c r="A518" s="1304"/>
      <c r="B518" s="1305" t="s">
        <v>7976</v>
      </c>
      <c r="C518" s="46"/>
      <c r="D518" s="46"/>
      <c r="E518" s="46"/>
      <c r="F518" s="46"/>
      <c r="G518" s="46"/>
      <c r="H518" s="46"/>
      <c r="I518" s="46"/>
      <c r="J518" s="46"/>
      <c r="K518" s="46"/>
      <c r="L518" s="46"/>
    </row>
    <row r="519" spans="1:12" ht="31.5">
      <c r="A519" s="1304"/>
      <c r="B519" s="1305" t="s">
        <v>7970</v>
      </c>
      <c r="C519" s="46"/>
      <c r="D519" s="46"/>
      <c r="E519" s="46"/>
      <c r="F519" s="46"/>
      <c r="G519" s="46"/>
      <c r="H519" s="46"/>
      <c r="I519" s="46"/>
      <c r="J519" s="46"/>
      <c r="K519" s="46"/>
      <c r="L519" s="46"/>
    </row>
    <row r="520" spans="1:12">
      <c r="A520" s="1304"/>
      <c r="B520" s="1305" t="s">
        <v>8348</v>
      </c>
      <c r="C520" s="46"/>
      <c r="D520" s="46"/>
      <c r="E520" s="46"/>
      <c r="F520" s="46"/>
      <c r="G520" s="46"/>
      <c r="H520" s="46"/>
      <c r="I520" s="46"/>
      <c r="J520" s="46"/>
      <c r="K520" s="46"/>
      <c r="L520" s="46"/>
    </row>
    <row r="521" spans="1:12">
      <c r="A521" s="1304"/>
      <c r="B521" s="1305" t="s">
        <v>7948</v>
      </c>
      <c r="C521" s="46"/>
      <c r="D521" s="46"/>
      <c r="E521" s="46"/>
      <c r="F521" s="46"/>
      <c r="G521" s="46"/>
      <c r="H521" s="46"/>
      <c r="I521" s="46"/>
      <c r="J521" s="46"/>
      <c r="K521" s="46"/>
      <c r="L521" s="46"/>
    </row>
    <row r="522" spans="1:12">
      <c r="A522" s="1304"/>
      <c r="B522" s="1305" t="s">
        <v>7940</v>
      </c>
      <c r="C522" s="46"/>
      <c r="D522" s="46"/>
      <c r="E522" s="46"/>
      <c r="F522" s="46"/>
      <c r="G522" s="46"/>
      <c r="H522" s="46"/>
      <c r="I522" s="46"/>
      <c r="J522" s="46"/>
      <c r="K522" s="46"/>
      <c r="L522" s="46"/>
    </row>
    <row r="523" spans="1:12">
      <c r="A523" s="1304"/>
      <c r="B523" s="1305" t="s">
        <v>7962</v>
      </c>
      <c r="C523" s="46"/>
      <c r="D523" s="46"/>
      <c r="E523" s="46"/>
      <c r="F523" s="46"/>
      <c r="G523" s="46"/>
      <c r="H523" s="46"/>
      <c r="I523" s="46"/>
      <c r="J523" s="46"/>
      <c r="K523" s="46"/>
      <c r="L523" s="46"/>
    </row>
    <row r="524" spans="1:12">
      <c r="A524" s="1304"/>
      <c r="B524" s="1305" t="s">
        <v>7968</v>
      </c>
      <c r="C524" s="46"/>
      <c r="D524" s="46"/>
      <c r="E524" s="46"/>
      <c r="F524" s="46"/>
      <c r="G524" s="46"/>
      <c r="H524" s="46"/>
      <c r="I524" s="46"/>
      <c r="J524" s="46"/>
      <c r="K524" s="46"/>
      <c r="L524" s="46"/>
    </row>
    <row r="525" spans="1:12" ht="31.5">
      <c r="A525" s="1304"/>
      <c r="B525" s="1305" t="s">
        <v>7955</v>
      </c>
      <c r="C525" s="46"/>
      <c r="D525" s="46"/>
      <c r="E525" s="46"/>
      <c r="F525" s="46"/>
      <c r="G525" s="46"/>
      <c r="H525" s="46"/>
      <c r="I525" s="46"/>
      <c r="J525" s="46"/>
      <c r="K525" s="46"/>
      <c r="L525" s="46"/>
    </row>
    <row r="526" spans="1:12">
      <c r="A526" s="1304"/>
      <c r="B526" s="1305" t="s">
        <v>7972</v>
      </c>
      <c r="C526" s="46"/>
      <c r="D526" s="46"/>
      <c r="E526" s="46"/>
      <c r="F526" s="46"/>
      <c r="G526" s="46"/>
      <c r="H526" s="46"/>
      <c r="I526" s="46"/>
      <c r="J526" s="46"/>
      <c r="K526" s="46"/>
      <c r="L526" s="46"/>
    </row>
    <row r="527" spans="1:12">
      <c r="A527" s="1304"/>
      <c r="B527" s="1305" t="s">
        <v>7980</v>
      </c>
      <c r="C527" s="46"/>
      <c r="D527" s="46"/>
      <c r="E527" s="46"/>
      <c r="F527" s="46"/>
      <c r="G527" s="46"/>
      <c r="H527" s="46"/>
      <c r="I527" s="46"/>
      <c r="J527" s="46"/>
      <c r="K527" s="46"/>
      <c r="L527" s="46"/>
    </row>
    <row r="528" spans="1:12" ht="31.5">
      <c r="A528" s="1304"/>
      <c r="B528" s="1305" t="s">
        <v>8350</v>
      </c>
      <c r="C528" s="46"/>
      <c r="D528" s="46"/>
      <c r="E528" s="46"/>
      <c r="F528" s="46"/>
      <c r="G528" s="46"/>
      <c r="H528" s="46"/>
      <c r="I528" s="46"/>
      <c r="J528" s="46"/>
      <c r="K528" s="46"/>
      <c r="L528" s="46"/>
    </row>
    <row r="529" spans="1:12">
      <c r="A529" s="1304"/>
      <c r="B529" s="1305" t="s">
        <v>7956</v>
      </c>
      <c r="C529" s="46"/>
      <c r="D529" s="46"/>
      <c r="E529" s="46"/>
      <c r="F529" s="46"/>
      <c r="G529" s="46"/>
      <c r="H529" s="46"/>
      <c r="I529" s="46"/>
      <c r="J529" s="46"/>
      <c r="K529" s="46"/>
      <c r="L529" s="46"/>
    </row>
    <row r="530" spans="1:12">
      <c r="A530" s="1304"/>
      <c r="B530" s="1305" t="s">
        <v>7937</v>
      </c>
      <c r="C530" s="46"/>
      <c r="D530" s="46"/>
      <c r="E530" s="46"/>
      <c r="F530" s="46"/>
      <c r="G530" s="46"/>
      <c r="H530" s="46"/>
      <c r="I530" s="46"/>
      <c r="J530" s="46"/>
      <c r="K530" s="46"/>
      <c r="L530" s="46"/>
    </row>
    <row r="531" spans="1:12">
      <c r="A531" s="1304"/>
      <c r="B531" s="1305" t="s">
        <v>7993</v>
      </c>
      <c r="C531" s="46"/>
      <c r="D531" s="46"/>
      <c r="E531" s="46"/>
      <c r="F531" s="46"/>
      <c r="G531" s="46"/>
      <c r="H531" s="46"/>
      <c r="I531" s="46"/>
      <c r="J531" s="46"/>
      <c r="K531" s="46"/>
      <c r="L531" s="46"/>
    </row>
    <row r="532" spans="1:12">
      <c r="A532" s="1304" t="s">
        <v>8008</v>
      </c>
      <c r="B532" s="1305" t="s">
        <v>8010</v>
      </c>
      <c r="C532" s="46"/>
      <c r="D532" s="46"/>
      <c r="E532" s="46"/>
      <c r="F532" s="46"/>
      <c r="G532" s="46"/>
      <c r="H532" s="46"/>
      <c r="I532" s="46"/>
      <c r="J532" s="46"/>
      <c r="K532" s="46"/>
      <c r="L532" s="46"/>
    </row>
    <row r="533" spans="1:12">
      <c r="A533" s="1304"/>
      <c r="B533" s="1305" t="s">
        <v>8012</v>
      </c>
      <c r="C533" s="46"/>
      <c r="D533" s="46"/>
      <c r="E533" s="46"/>
      <c r="F533" s="46"/>
      <c r="G533" s="46"/>
      <c r="H533" s="46"/>
      <c r="I533" s="46"/>
      <c r="J533" s="46"/>
      <c r="K533" s="46"/>
      <c r="L533" s="46"/>
    </row>
    <row r="534" spans="1:12">
      <c r="A534" s="1304"/>
      <c r="B534" s="1305" t="s">
        <v>8011</v>
      </c>
      <c r="C534" s="46"/>
      <c r="D534" s="46"/>
      <c r="E534" s="46"/>
      <c r="F534" s="46"/>
      <c r="G534" s="46"/>
      <c r="H534" s="46"/>
      <c r="I534" s="46"/>
      <c r="J534" s="46"/>
      <c r="K534" s="46"/>
      <c r="L534" s="46"/>
    </row>
    <row r="535" spans="1:12">
      <c r="A535" s="1304"/>
      <c r="B535" s="1305" t="s">
        <v>8009</v>
      </c>
      <c r="C535" s="46"/>
      <c r="D535" s="46"/>
      <c r="E535" s="46"/>
      <c r="F535" s="46"/>
      <c r="G535" s="46"/>
      <c r="H535" s="46"/>
      <c r="I535" s="46"/>
      <c r="J535" s="46"/>
      <c r="K535" s="46"/>
      <c r="L535" s="46"/>
    </row>
    <row r="536" spans="1:12">
      <c r="A536" s="1304" t="s">
        <v>8013</v>
      </c>
      <c r="B536" s="1305" t="s">
        <v>8353</v>
      </c>
      <c r="C536" s="46"/>
      <c r="D536" s="46"/>
      <c r="E536" s="46"/>
      <c r="F536" s="46"/>
      <c r="G536" s="46"/>
      <c r="H536" s="46"/>
      <c r="I536" s="46"/>
      <c r="J536" s="46"/>
      <c r="K536" s="46"/>
      <c r="L536" s="46"/>
    </row>
    <row r="537" spans="1:12">
      <c r="A537" s="1304"/>
      <c r="B537" s="1305" t="s">
        <v>8015</v>
      </c>
      <c r="C537" s="46"/>
      <c r="D537" s="46"/>
      <c r="E537" s="46"/>
      <c r="F537" s="46"/>
      <c r="G537" s="46"/>
      <c r="H537" s="46"/>
      <c r="I537" s="46"/>
      <c r="J537" s="46"/>
      <c r="K537" s="46"/>
      <c r="L537" s="46"/>
    </row>
    <row r="538" spans="1:12">
      <c r="A538" s="1304" t="s">
        <v>8016</v>
      </c>
      <c r="B538" s="1305" t="s">
        <v>8020</v>
      </c>
      <c r="C538" s="46"/>
      <c r="D538" s="46"/>
      <c r="E538" s="46"/>
      <c r="F538" s="46"/>
      <c r="G538" s="46"/>
      <c r="H538" s="46"/>
    </row>
    <row r="539" spans="1:12">
      <c r="A539" s="1304"/>
      <c r="B539" s="1305" t="s">
        <v>8034</v>
      </c>
      <c r="C539" s="46"/>
      <c r="D539" s="46"/>
      <c r="E539" s="46"/>
      <c r="F539" s="46"/>
      <c r="G539" s="46"/>
      <c r="H539" s="46"/>
    </row>
    <row r="540" spans="1:12">
      <c r="A540" s="1304"/>
      <c r="B540" s="1305" t="s">
        <v>8029</v>
      </c>
      <c r="C540" s="46"/>
      <c r="D540" s="46"/>
      <c r="E540" s="46"/>
      <c r="F540" s="46"/>
      <c r="G540" s="46"/>
      <c r="H540" s="46"/>
    </row>
    <row r="541" spans="1:12" ht="31.5">
      <c r="A541" s="1304"/>
      <c r="B541" s="1315" t="s">
        <v>8023</v>
      </c>
      <c r="C541" s="46"/>
      <c r="D541" s="46"/>
      <c r="E541" s="46"/>
      <c r="F541" s="46"/>
      <c r="G541" s="46"/>
      <c r="H541" s="46"/>
    </row>
    <row r="542" spans="1:12" ht="31.5">
      <c r="A542" s="1304"/>
      <c r="B542" s="1315" t="s">
        <v>8025</v>
      </c>
      <c r="C542" s="46"/>
      <c r="D542" s="46"/>
      <c r="E542" s="46"/>
      <c r="F542" s="46"/>
      <c r="G542" s="46"/>
      <c r="H542" s="46"/>
    </row>
    <row r="543" spans="1:12" ht="31.5">
      <c r="A543" s="1304"/>
      <c r="B543" s="1315" t="s">
        <v>8026</v>
      </c>
      <c r="C543" s="46"/>
      <c r="D543" s="46"/>
      <c r="E543" s="46"/>
      <c r="F543" s="46"/>
      <c r="G543" s="46"/>
      <c r="H543" s="46"/>
    </row>
    <row r="544" spans="1:12">
      <c r="A544" s="1304"/>
      <c r="B544" s="1305" t="s">
        <v>8017</v>
      </c>
      <c r="C544" s="46"/>
      <c r="D544" s="46"/>
      <c r="E544" s="46"/>
      <c r="F544" s="46"/>
      <c r="G544" s="46"/>
      <c r="H544" s="46"/>
    </row>
    <row r="545" spans="1:8" ht="31.5">
      <c r="A545" s="1304"/>
      <c r="B545" s="1305" t="s">
        <v>8030</v>
      </c>
      <c r="C545" s="46"/>
      <c r="D545" s="46"/>
      <c r="E545" s="46"/>
      <c r="F545" s="46"/>
      <c r="G545" s="46"/>
      <c r="H545" s="46"/>
    </row>
    <row r="546" spans="1:8">
      <c r="A546" s="1304"/>
      <c r="B546" s="1305" t="s">
        <v>8354</v>
      </c>
      <c r="C546" s="46"/>
      <c r="D546" s="46"/>
      <c r="E546" s="46"/>
      <c r="F546" s="46"/>
      <c r="G546" s="46"/>
      <c r="H546" s="46"/>
    </row>
    <row r="547" spans="1:8">
      <c r="A547" s="1304"/>
      <c r="B547" s="1305" t="s">
        <v>8032</v>
      </c>
      <c r="C547" s="46"/>
      <c r="D547" s="46"/>
      <c r="E547" s="46"/>
      <c r="F547" s="46"/>
      <c r="G547" s="46"/>
      <c r="H547" s="46"/>
    </row>
    <row r="548" spans="1:8" ht="39">
      <c r="A548" s="1304"/>
      <c r="B548" s="1305" t="s">
        <v>8035</v>
      </c>
      <c r="C548" s="64" t="s">
        <v>14348</v>
      </c>
      <c r="D548" s="46"/>
      <c r="E548" s="46"/>
      <c r="F548" s="46"/>
      <c r="G548" s="46"/>
      <c r="H548" s="46"/>
    </row>
    <row r="549" spans="1:8">
      <c r="A549" s="1304"/>
      <c r="B549" s="1305" t="s">
        <v>8027</v>
      </c>
      <c r="C549" s="46"/>
      <c r="D549" s="46"/>
      <c r="E549" s="46"/>
      <c r="F549" s="46"/>
      <c r="G549" s="46"/>
      <c r="H549" s="46"/>
    </row>
    <row r="550" spans="1:8">
      <c r="A550" s="1304"/>
      <c r="B550" s="1305" t="s">
        <v>8355</v>
      </c>
      <c r="C550" s="46"/>
      <c r="D550" s="46"/>
      <c r="E550" s="46"/>
      <c r="F550" s="46"/>
      <c r="G550" s="46"/>
      <c r="H550" s="46"/>
    </row>
    <row r="551" spans="1:8">
      <c r="A551" s="1304"/>
      <c r="B551" s="1305" t="s">
        <v>8018</v>
      </c>
      <c r="C551" s="46"/>
      <c r="D551" s="46"/>
      <c r="E551" s="46"/>
      <c r="F551" s="46"/>
      <c r="G551" s="46"/>
      <c r="H551" s="46"/>
    </row>
    <row r="552" spans="1:8">
      <c r="A552" s="1304" t="s">
        <v>8036</v>
      </c>
      <c r="B552" s="1305" t="s">
        <v>8039</v>
      </c>
      <c r="C552" s="46"/>
      <c r="D552" s="46"/>
      <c r="E552" s="46"/>
      <c r="F552" s="46"/>
      <c r="G552" s="46"/>
      <c r="H552" s="46"/>
    </row>
    <row r="553" spans="1:8">
      <c r="A553" s="1304"/>
      <c r="B553" s="1305" t="s">
        <v>8037</v>
      </c>
      <c r="C553" s="46"/>
      <c r="D553" s="46"/>
      <c r="E553" s="46"/>
      <c r="F553" s="46"/>
      <c r="G553" s="46"/>
      <c r="H553" s="46"/>
    </row>
    <row r="554" spans="1:8">
      <c r="A554" s="1304"/>
      <c r="B554" s="1305" t="s">
        <v>8040</v>
      </c>
      <c r="C554" s="46"/>
      <c r="D554" s="46"/>
      <c r="E554" s="46"/>
      <c r="F554" s="46"/>
      <c r="G554" s="46"/>
      <c r="H554" s="46"/>
    </row>
    <row r="555" spans="1:8" ht="31.5">
      <c r="A555" s="1304" t="s">
        <v>8041</v>
      </c>
      <c r="B555" s="1305" t="s">
        <v>8052</v>
      </c>
      <c r="C555" s="46"/>
      <c r="D555" s="46"/>
      <c r="E555" s="46"/>
      <c r="F555" s="46"/>
      <c r="G555" s="46"/>
      <c r="H555" s="46"/>
    </row>
    <row r="556" spans="1:8">
      <c r="A556" s="1304"/>
      <c r="B556" s="1305" t="s">
        <v>8042</v>
      </c>
      <c r="C556" s="46"/>
      <c r="D556" s="46"/>
      <c r="E556" s="46"/>
      <c r="F556" s="46"/>
      <c r="G556" s="46"/>
      <c r="H556" s="46"/>
    </row>
    <row r="557" spans="1:8">
      <c r="A557" s="1304"/>
      <c r="B557" s="1305" t="s">
        <v>8054</v>
      </c>
      <c r="C557" s="46"/>
      <c r="D557" s="46"/>
      <c r="E557" s="46"/>
      <c r="F557" s="46"/>
      <c r="G557" s="46"/>
      <c r="H557" s="46"/>
    </row>
    <row r="558" spans="1:8">
      <c r="A558" s="1304"/>
      <c r="B558" s="1305" t="s">
        <v>8049</v>
      </c>
      <c r="C558" s="46"/>
      <c r="D558" s="46"/>
      <c r="E558" s="46"/>
      <c r="F558" s="46"/>
      <c r="G558" s="46"/>
      <c r="H558" s="46"/>
    </row>
    <row r="559" spans="1:8">
      <c r="A559" s="1304"/>
      <c r="B559" s="1305" t="s">
        <v>8046</v>
      </c>
      <c r="C559" s="46"/>
      <c r="D559" s="46"/>
      <c r="E559" s="46"/>
      <c r="F559" s="46"/>
      <c r="G559" s="46"/>
      <c r="H559" s="46"/>
    </row>
    <row r="560" spans="1:8">
      <c r="A560" s="1304"/>
      <c r="B560" s="1305" t="s">
        <v>8055</v>
      </c>
      <c r="C560" s="46"/>
      <c r="D560" s="46"/>
      <c r="E560" s="46"/>
      <c r="F560" s="46"/>
      <c r="G560" s="46"/>
      <c r="H560" s="46"/>
    </row>
    <row r="561" spans="1:8">
      <c r="A561" s="1304"/>
      <c r="B561" s="1305" t="s">
        <v>8048</v>
      </c>
      <c r="C561" s="46"/>
      <c r="D561" s="46"/>
      <c r="E561" s="46"/>
      <c r="F561" s="46"/>
      <c r="G561" s="46"/>
      <c r="H561" s="46"/>
    </row>
    <row r="562" spans="1:8">
      <c r="A562" s="1304"/>
      <c r="B562" s="1305" t="s">
        <v>8044</v>
      </c>
      <c r="C562" s="46"/>
      <c r="D562" s="46"/>
      <c r="E562" s="46"/>
      <c r="F562" s="46"/>
      <c r="G562" s="46"/>
      <c r="H562" s="46"/>
    </row>
    <row r="563" spans="1:8">
      <c r="A563" s="1304"/>
      <c r="B563" s="1305" t="s">
        <v>8045</v>
      </c>
      <c r="C563" s="46"/>
      <c r="D563" s="46"/>
      <c r="E563" s="46"/>
      <c r="F563" s="46"/>
      <c r="G563" s="46"/>
      <c r="H563" s="46"/>
    </row>
    <row r="564" spans="1:8" ht="31.5">
      <c r="A564" s="1304"/>
      <c r="B564" s="1305" t="s">
        <v>8051</v>
      </c>
      <c r="C564" s="46"/>
      <c r="D564" s="46"/>
      <c r="E564" s="46"/>
      <c r="F564" s="46"/>
      <c r="G564" s="46"/>
      <c r="H564" s="46"/>
    </row>
    <row r="565" spans="1:8">
      <c r="A565" s="1304" t="s">
        <v>8057</v>
      </c>
      <c r="B565" s="1305" t="s">
        <v>8083</v>
      </c>
      <c r="C565" s="46"/>
      <c r="D565" s="46"/>
      <c r="E565" s="46"/>
      <c r="F565" s="46"/>
      <c r="G565" s="46"/>
      <c r="H565" s="46"/>
    </row>
    <row r="566" spans="1:8">
      <c r="A566" s="1304"/>
      <c r="B566" s="1305" t="s">
        <v>8107</v>
      </c>
      <c r="C566" s="46"/>
      <c r="D566" s="46"/>
      <c r="E566" s="46"/>
      <c r="F566" s="46"/>
      <c r="G566" s="46"/>
      <c r="H566" s="46"/>
    </row>
    <row r="567" spans="1:8">
      <c r="A567" s="1304"/>
      <c r="B567" s="1305" t="s">
        <v>8067</v>
      </c>
      <c r="C567" s="23" t="s">
        <v>14349</v>
      </c>
      <c r="D567" s="23" t="s">
        <v>14350</v>
      </c>
      <c r="E567" s="46"/>
      <c r="F567" s="46"/>
      <c r="G567" s="46"/>
      <c r="H567" s="46"/>
    </row>
    <row r="568" spans="1:8">
      <c r="A568" s="1304"/>
      <c r="B568" s="1305" t="s">
        <v>8102</v>
      </c>
      <c r="C568" s="46"/>
      <c r="D568" s="46"/>
      <c r="E568" s="46"/>
      <c r="F568" s="46"/>
      <c r="G568" s="46"/>
      <c r="H568" s="46"/>
    </row>
    <row r="569" spans="1:8">
      <c r="A569" s="1304"/>
      <c r="B569" s="1305" t="s">
        <v>8112</v>
      </c>
      <c r="C569" s="46"/>
      <c r="D569" s="46"/>
      <c r="E569" s="46"/>
      <c r="F569" s="46"/>
      <c r="G569" s="46"/>
      <c r="H569" s="46"/>
    </row>
    <row r="570" spans="1:8" ht="31.5">
      <c r="A570" s="1304"/>
      <c r="B570" s="1305" t="s">
        <v>8086</v>
      </c>
      <c r="C570" s="46"/>
      <c r="D570" s="46"/>
      <c r="E570" s="46"/>
      <c r="F570" s="46"/>
      <c r="G570" s="46"/>
      <c r="H570" s="46"/>
    </row>
    <row r="571" spans="1:8" ht="31.5">
      <c r="A571" s="1304"/>
      <c r="B571" s="1305" t="s">
        <v>8092</v>
      </c>
      <c r="C571" s="46"/>
      <c r="D571" s="46"/>
      <c r="E571" s="46"/>
      <c r="F571" s="46"/>
      <c r="G571" s="46"/>
      <c r="H571" s="46"/>
    </row>
    <row r="572" spans="1:8" ht="31.5">
      <c r="A572" s="1304"/>
      <c r="B572" s="1305" t="s">
        <v>8093</v>
      </c>
      <c r="C572" s="46"/>
      <c r="D572" s="46"/>
      <c r="E572" s="46"/>
      <c r="F572" s="46"/>
      <c r="G572" s="46"/>
      <c r="H572" s="46"/>
    </row>
    <row r="573" spans="1:8">
      <c r="A573" s="1304"/>
      <c r="B573" s="1305" t="s">
        <v>8098</v>
      </c>
      <c r="C573" s="46"/>
      <c r="D573" s="46"/>
      <c r="E573" s="46"/>
      <c r="F573" s="46"/>
      <c r="G573" s="46"/>
      <c r="H573" s="46"/>
    </row>
    <row r="574" spans="1:8">
      <c r="A574" s="1304"/>
      <c r="B574" s="1305" t="s">
        <v>8058</v>
      </c>
      <c r="C574" s="46"/>
      <c r="D574" s="46"/>
      <c r="E574" s="46"/>
      <c r="F574" s="46"/>
      <c r="G574" s="46"/>
      <c r="H574" s="46"/>
    </row>
    <row r="575" spans="1:8">
      <c r="A575" s="1304"/>
      <c r="B575" s="1305" t="s">
        <v>8357</v>
      </c>
      <c r="C575" s="46"/>
      <c r="D575" s="46"/>
      <c r="E575" s="46"/>
      <c r="F575" s="46"/>
      <c r="G575" s="46"/>
      <c r="H575" s="46"/>
    </row>
    <row r="576" spans="1:8">
      <c r="A576" s="1304"/>
      <c r="B576" s="1305" t="s">
        <v>8111</v>
      </c>
      <c r="C576" s="46"/>
      <c r="D576" s="46"/>
      <c r="E576" s="46"/>
      <c r="F576" s="46"/>
      <c r="G576" s="46"/>
      <c r="H576" s="46"/>
    </row>
    <row r="577" spans="1:8" ht="31.5">
      <c r="A577" s="1304"/>
      <c r="B577" s="1305" t="s">
        <v>8081</v>
      </c>
      <c r="C577" s="46"/>
      <c r="D577" s="46"/>
      <c r="E577" s="46"/>
      <c r="F577" s="46"/>
      <c r="G577" s="46"/>
      <c r="H577" s="46"/>
    </row>
    <row r="578" spans="1:8">
      <c r="A578" s="1304"/>
      <c r="B578" s="1305" t="s">
        <v>8105</v>
      </c>
      <c r="C578" s="46"/>
      <c r="D578" s="46"/>
      <c r="E578" s="46"/>
      <c r="F578" s="46"/>
      <c r="G578" s="46"/>
      <c r="H578" s="46"/>
    </row>
    <row r="579" spans="1:8">
      <c r="A579" s="1304"/>
      <c r="B579" s="1305" t="s">
        <v>8084</v>
      </c>
      <c r="C579" s="46"/>
      <c r="D579" s="46"/>
      <c r="E579" s="46"/>
      <c r="F579" s="46"/>
      <c r="G579" s="46"/>
      <c r="H579" s="46"/>
    </row>
    <row r="580" spans="1:8">
      <c r="A580" s="1304"/>
      <c r="B580" s="1305" t="s">
        <v>8096</v>
      </c>
      <c r="C580" s="46"/>
      <c r="D580" s="46"/>
      <c r="E580" s="46"/>
      <c r="F580" s="46"/>
      <c r="G580" s="46"/>
      <c r="H580" s="46"/>
    </row>
    <row r="581" spans="1:8" ht="31.5">
      <c r="A581" s="1304"/>
      <c r="B581" s="1305" t="s">
        <v>8103</v>
      </c>
      <c r="C581" s="46"/>
      <c r="D581" s="46"/>
      <c r="E581" s="46"/>
      <c r="F581" s="46"/>
      <c r="G581" s="46"/>
      <c r="H581" s="46"/>
    </row>
    <row r="582" spans="1:8">
      <c r="A582" s="1304"/>
      <c r="B582" s="1305" t="s">
        <v>8113</v>
      </c>
      <c r="C582" s="46"/>
      <c r="D582" s="46"/>
      <c r="E582" s="46"/>
      <c r="F582" s="46"/>
      <c r="G582" s="46"/>
      <c r="H582" s="46"/>
    </row>
    <row r="583" spans="1:8">
      <c r="A583" s="1304"/>
      <c r="B583" s="1305" t="s">
        <v>6600</v>
      </c>
      <c r="C583" s="46"/>
      <c r="D583" s="46"/>
      <c r="E583" s="46"/>
      <c r="F583" s="46"/>
      <c r="G583" s="46"/>
      <c r="H583" s="46"/>
    </row>
    <row r="584" spans="1:8">
      <c r="A584" s="1304"/>
      <c r="B584" s="1305" t="s">
        <v>8065</v>
      </c>
      <c r="C584" s="46"/>
      <c r="D584" s="46"/>
      <c r="E584" s="46"/>
      <c r="F584" s="46"/>
      <c r="G584" s="46"/>
      <c r="H584" s="46"/>
    </row>
    <row r="585" spans="1:8">
      <c r="A585" s="1304"/>
      <c r="B585" s="1305" t="s">
        <v>8095</v>
      </c>
      <c r="C585" s="46"/>
      <c r="D585" s="46"/>
      <c r="E585" s="46"/>
      <c r="F585" s="46"/>
      <c r="G585" s="46"/>
      <c r="H585" s="46"/>
    </row>
    <row r="586" spans="1:8">
      <c r="A586" s="1304"/>
      <c r="B586" s="1305" t="s">
        <v>8100</v>
      </c>
      <c r="C586" s="46"/>
      <c r="D586" s="46"/>
      <c r="E586" s="46"/>
      <c r="F586" s="46"/>
      <c r="G586" s="46"/>
      <c r="H586" s="46"/>
    </row>
    <row r="587" spans="1:8">
      <c r="A587" s="1304"/>
      <c r="B587" s="1305" t="s">
        <v>8099</v>
      </c>
      <c r="C587" s="46"/>
      <c r="D587" s="46"/>
      <c r="E587" s="46"/>
      <c r="F587" s="46"/>
      <c r="G587" s="46"/>
      <c r="H587" s="46"/>
    </row>
    <row r="588" spans="1:8">
      <c r="A588" s="1304"/>
      <c r="B588" s="1305" t="s">
        <v>8094</v>
      </c>
      <c r="C588" s="46"/>
      <c r="D588" s="46"/>
      <c r="E588" s="46"/>
      <c r="F588" s="46"/>
      <c r="G588" s="46"/>
      <c r="H588" s="46"/>
    </row>
    <row r="589" spans="1:8">
      <c r="A589" s="1304"/>
      <c r="B589" s="1305" t="s">
        <v>8085</v>
      </c>
      <c r="C589" s="46"/>
      <c r="D589" s="46"/>
      <c r="E589" s="46"/>
      <c r="F589" s="46"/>
      <c r="G589" s="46"/>
      <c r="H589" s="46"/>
    </row>
    <row r="590" spans="1:8">
      <c r="A590" s="1304"/>
      <c r="B590" s="1305" t="s">
        <v>8060</v>
      </c>
      <c r="C590" s="46"/>
      <c r="D590" s="46"/>
      <c r="E590" s="46"/>
      <c r="F590" s="46"/>
      <c r="G590" s="46"/>
      <c r="H590" s="46"/>
    </row>
    <row r="591" spans="1:8">
      <c r="A591" s="1304"/>
      <c r="B591" s="1305" t="s">
        <v>8116</v>
      </c>
      <c r="C591" s="46"/>
      <c r="D591" s="46"/>
      <c r="E591" s="46"/>
      <c r="F591" s="46"/>
      <c r="G591" s="46"/>
      <c r="H591" s="46"/>
    </row>
    <row r="592" spans="1:8">
      <c r="A592" s="1304"/>
      <c r="B592" s="1305" t="s">
        <v>8066</v>
      </c>
      <c r="C592" s="46"/>
      <c r="D592" s="46"/>
      <c r="E592" s="46"/>
      <c r="F592" s="46"/>
      <c r="G592" s="46"/>
      <c r="H592" s="46"/>
    </row>
    <row r="593" spans="1:10" ht="31.5">
      <c r="A593" s="1304"/>
      <c r="B593" s="1305" t="s">
        <v>8064</v>
      </c>
      <c r="C593" s="46"/>
      <c r="D593" s="46"/>
      <c r="E593" s="46"/>
      <c r="F593" s="46"/>
      <c r="G593" s="46"/>
      <c r="H593" s="46"/>
      <c r="I593" s="46"/>
      <c r="J593" s="46"/>
    </row>
    <row r="594" spans="1:10" ht="31.5">
      <c r="A594" s="1304"/>
      <c r="B594" s="1305" t="s">
        <v>8076</v>
      </c>
      <c r="C594" s="46"/>
      <c r="D594" s="46"/>
      <c r="E594" s="46"/>
      <c r="F594" s="46"/>
      <c r="G594" s="46"/>
      <c r="H594" s="46"/>
    </row>
    <row r="595" spans="1:10">
      <c r="A595" s="1304"/>
      <c r="B595" s="1305" t="s">
        <v>8090</v>
      </c>
      <c r="C595" s="46"/>
      <c r="D595" s="46"/>
      <c r="E595" s="46"/>
      <c r="F595" s="46"/>
      <c r="G595" s="46"/>
      <c r="H595" s="46"/>
    </row>
    <row r="596" spans="1:10">
      <c r="A596" s="1304" t="s">
        <v>6099</v>
      </c>
      <c r="B596" s="1305" t="s">
        <v>8118</v>
      </c>
      <c r="C596" s="46"/>
      <c r="D596" s="46"/>
      <c r="E596" s="46"/>
      <c r="F596" s="46"/>
      <c r="G596" s="46"/>
      <c r="H596" s="46"/>
    </row>
    <row r="597" spans="1:10">
      <c r="A597" s="1304"/>
      <c r="B597" s="1305" t="s">
        <v>8117</v>
      </c>
      <c r="C597" s="46"/>
      <c r="D597" s="46"/>
      <c r="E597" s="46"/>
      <c r="F597" s="46"/>
      <c r="G597" s="46"/>
      <c r="H597" s="46"/>
    </row>
    <row r="598" spans="1:10">
      <c r="A598" s="1304"/>
      <c r="B598" s="1305" t="s">
        <v>8121</v>
      </c>
      <c r="C598" s="46"/>
      <c r="D598" s="46"/>
      <c r="E598" s="46"/>
      <c r="F598" s="46"/>
      <c r="G598" s="46"/>
      <c r="H598" s="46"/>
    </row>
    <row r="599" spans="1:10">
      <c r="A599" s="1304"/>
      <c r="B599" s="1305" t="s">
        <v>8122</v>
      </c>
      <c r="C599" s="46"/>
      <c r="D599" s="46"/>
      <c r="E599" s="46"/>
      <c r="F599" s="46"/>
      <c r="G599" s="46"/>
      <c r="H599" s="46"/>
    </row>
    <row r="600" spans="1:10">
      <c r="A600" s="1304" t="s">
        <v>6348</v>
      </c>
      <c r="B600" s="1305" t="s">
        <v>8123</v>
      </c>
      <c r="C600" s="46"/>
      <c r="D600" s="46"/>
      <c r="E600" s="46"/>
      <c r="F600" s="46"/>
      <c r="G600" s="46"/>
      <c r="H600" s="46"/>
    </row>
    <row r="601" spans="1:10">
      <c r="A601" s="1304" t="s">
        <v>8124</v>
      </c>
      <c r="B601" s="1305" t="s">
        <v>8125</v>
      </c>
      <c r="C601" s="46"/>
      <c r="D601" s="46"/>
      <c r="E601" s="46"/>
      <c r="F601" s="46"/>
      <c r="G601" s="46"/>
      <c r="H601" s="46"/>
    </row>
    <row r="602" spans="1:10">
      <c r="A602" s="1304"/>
      <c r="B602" s="1305" t="s">
        <v>8135</v>
      </c>
      <c r="C602" s="46"/>
      <c r="D602" s="46"/>
      <c r="E602" s="46"/>
      <c r="F602" s="46"/>
      <c r="G602" s="46"/>
      <c r="H602" s="46"/>
    </row>
    <row r="603" spans="1:10">
      <c r="A603" s="1304"/>
      <c r="B603" s="1305" t="s">
        <v>8148</v>
      </c>
      <c r="C603" s="46"/>
      <c r="D603" s="46"/>
      <c r="E603" s="46"/>
      <c r="F603" s="46"/>
      <c r="G603" s="46"/>
      <c r="H603" s="46"/>
    </row>
    <row r="604" spans="1:10">
      <c r="A604" s="1304"/>
      <c r="B604" s="1305" t="s">
        <v>8132</v>
      </c>
      <c r="C604" s="46"/>
      <c r="D604" s="46"/>
      <c r="E604" s="46"/>
      <c r="F604" s="46"/>
      <c r="G604" s="46"/>
      <c r="H604" s="46"/>
    </row>
    <row r="605" spans="1:10">
      <c r="A605" s="1304"/>
      <c r="B605" s="1305" t="s">
        <v>8136</v>
      </c>
      <c r="C605" s="46"/>
      <c r="D605" s="46"/>
      <c r="E605" s="46"/>
      <c r="F605" s="46"/>
      <c r="G605" s="46"/>
      <c r="H605" s="46"/>
    </row>
    <row r="606" spans="1:10">
      <c r="A606" s="1304"/>
      <c r="B606" s="1305" t="s">
        <v>8130</v>
      </c>
      <c r="C606" s="46"/>
      <c r="D606" s="46"/>
      <c r="E606" s="46"/>
      <c r="F606" s="46"/>
      <c r="G606" s="46"/>
      <c r="H606" s="46"/>
    </row>
    <row r="607" spans="1:10">
      <c r="A607" s="1304"/>
      <c r="B607" s="1305" t="s">
        <v>8126</v>
      </c>
      <c r="C607" s="46"/>
      <c r="D607" s="46"/>
      <c r="E607" s="46"/>
      <c r="F607" s="46"/>
      <c r="G607" s="46"/>
      <c r="H607" s="46"/>
    </row>
    <row r="608" spans="1:10" ht="31.5">
      <c r="A608" s="1304"/>
      <c r="B608" s="1305" t="s">
        <v>8134</v>
      </c>
      <c r="C608" s="46"/>
      <c r="D608" s="46"/>
      <c r="E608" s="46"/>
      <c r="F608" s="46"/>
      <c r="G608" s="46"/>
      <c r="H608" s="46"/>
    </row>
    <row r="609" spans="1:28">
      <c r="A609" s="1304"/>
      <c r="B609" s="1305" t="s">
        <v>14351</v>
      </c>
      <c r="C609" s="46"/>
      <c r="D609" s="46"/>
      <c r="E609" s="46"/>
      <c r="F609" s="46"/>
      <c r="G609" s="46"/>
      <c r="H609" s="46"/>
    </row>
    <row r="610" spans="1:28">
      <c r="A610" s="1304"/>
      <c r="B610" s="1305" t="s">
        <v>8371</v>
      </c>
      <c r="C610" s="46"/>
      <c r="D610" s="46"/>
      <c r="E610" s="46"/>
      <c r="F610" s="46"/>
      <c r="G610" s="46"/>
      <c r="H610" s="46"/>
    </row>
    <row r="611" spans="1:28">
      <c r="A611" s="1304"/>
      <c r="B611" s="1305" t="s">
        <v>8372</v>
      </c>
      <c r="C611" s="46"/>
      <c r="D611" s="46"/>
      <c r="E611" s="46"/>
      <c r="F611" s="46"/>
      <c r="G611" s="46"/>
      <c r="H611" s="46"/>
    </row>
    <row r="612" spans="1:28" ht="31.5">
      <c r="A612" s="1304"/>
      <c r="B612" s="1305" t="s">
        <v>8137</v>
      </c>
      <c r="C612" s="46"/>
      <c r="D612" s="46"/>
      <c r="E612" s="46"/>
      <c r="F612" s="46"/>
      <c r="G612" s="46"/>
      <c r="H612" s="46"/>
    </row>
    <row r="613" spans="1:28">
      <c r="A613" s="1304"/>
      <c r="B613" s="1305" t="s">
        <v>8142</v>
      </c>
      <c r="C613" s="46"/>
      <c r="D613" s="46"/>
      <c r="E613" s="46"/>
      <c r="F613" s="46"/>
      <c r="G613" s="46"/>
      <c r="H613" s="46"/>
    </row>
    <row r="614" spans="1:28" ht="31.5">
      <c r="A614" s="1304"/>
      <c r="B614" s="1305" t="s">
        <v>8144</v>
      </c>
      <c r="C614" s="23" t="s">
        <v>14352</v>
      </c>
      <c r="D614" s="23" t="s">
        <v>14353</v>
      </c>
      <c r="E614" s="46"/>
      <c r="F614" s="46"/>
      <c r="G614" s="46"/>
      <c r="H614" s="46"/>
    </row>
    <row r="615" spans="1:28">
      <c r="A615" s="1304" t="s">
        <v>8149</v>
      </c>
      <c r="B615" s="1305" t="s">
        <v>8158</v>
      </c>
      <c r="C615" s="46"/>
      <c r="D615" s="46"/>
      <c r="E615" s="46"/>
      <c r="F615" s="46"/>
      <c r="G615" s="46"/>
      <c r="H615" s="46"/>
    </row>
    <row r="616" spans="1:28">
      <c r="A616" s="1304"/>
      <c r="B616" s="1316" t="s">
        <v>8155</v>
      </c>
      <c r="C616" s="46"/>
      <c r="D616" s="46"/>
      <c r="E616" s="46"/>
      <c r="F616" s="46"/>
      <c r="G616" s="46"/>
      <c r="H616" s="46"/>
    </row>
    <row r="617" spans="1:28">
      <c r="A617" s="1304"/>
      <c r="B617" s="1305" t="s">
        <v>8150</v>
      </c>
      <c r="C617" s="46"/>
      <c r="D617" s="46"/>
      <c r="E617" s="46"/>
      <c r="F617" s="46"/>
      <c r="G617" s="46"/>
      <c r="H617" s="46"/>
    </row>
    <row r="618" spans="1:28">
      <c r="A618" s="1317"/>
      <c r="B618" s="1305" t="s">
        <v>8183</v>
      </c>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row>
    <row r="619" spans="1:28">
      <c r="A619" s="1304"/>
      <c r="B619" s="1305" t="s">
        <v>8169</v>
      </c>
      <c r="C619" s="46"/>
      <c r="D619" s="46"/>
      <c r="E619" s="46"/>
      <c r="F619" s="46"/>
      <c r="G619" s="46"/>
      <c r="H619" s="46"/>
    </row>
    <row r="620" spans="1:28">
      <c r="A620" s="1304"/>
      <c r="B620" s="1305"/>
      <c r="C620" s="46"/>
      <c r="D620" s="46"/>
      <c r="E620" s="46"/>
      <c r="F620" s="46"/>
      <c r="G620" s="46"/>
      <c r="H620" s="46"/>
    </row>
    <row r="621" spans="1:28">
      <c r="A621" s="1304"/>
      <c r="B621" s="1305" t="s">
        <v>8172</v>
      </c>
      <c r="C621" s="46"/>
      <c r="D621" s="46"/>
      <c r="E621" s="46"/>
      <c r="F621" s="46"/>
      <c r="G621" s="46"/>
      <c r="H621" s="46"/>
    </row>
    <row r="622" spans="1:28" ht="34.5" customHeight="1">
      <c r="A622" s="1304"/>
      <c r="B622" s="1305" t="s">
        <v>8153</v>
      </c>
      <c r="C622" s="46"/>
      <c r="D622" s="46"/>
      <c r="E622" s="46"/>
      <c r="F622" s="46"/>
      <c r="G622" s="46"/>
      <c r="H622" s="46"/>
    </row>
    <row r="623" spans="1:28">
      <c r="A623" s="1304"/>
      <c r="B623" s="1305" t="s">
        <v>8180</v>
      </c>
      <c r="C623" s="46"/>
      <c r="D623" s="46"/>
      <c r="E623" s="46"/>
      <c r="F623" s="46"/>
      <c r="G623" s="46"/>
      <c r="H623" s="46"/>
    </row>
    <row r="624" spans="1:28">
      <c r="A624" s="1304"/>
      <c r="B624" s="1305" t="s">
        <v>8184</v>
      </c>
      <c r="C624" s="46"/>
      <c r="D624" s="46"/>
      <c r="E624" s="46"/>
      <c r="F624" s="46"/>
      <c r="G624" s="46"/>
      <c r="H624" s="46"/>
    </row>
    <row r="625" spans="1:8">
      <c r="A625" s="1304"/>
      <c r="B625" s="1305" t="s">
        <v>8163</v>
      </c>
      <c r="C625" s="46"/>
      <c r="D625" s="46"/>
      <c r="E625" s="46"/>
      <c r="F625" s="46"/>
      <c r="G625" s="46"/>
      <c r="H625" s="46"/>
    </row>
    <row r="626" spans="1:8">
      <c r="A626" s="1304"/>
      <c r="B626" s="1305" t="s">
        <v>8157</v>
      </c>
      <c r="C626" s="46"/>
      <c r="D626" s="46"/>
      <c r="E626" s="46"/>
      <c r="F626" s="46"/>
      <c r="G626" s="46"/>
      <c r="H626" s="46"/>
    </row>
    <row r="627" spans="1:8">
      <c r="A627" s="1304"/>
      <c r="B627" s="1305" t="s">
        <v>8156</v>
      </c>
      <c r="C627" s="46"/>
      <c r="D627" s="46"/>
      <c r="E627" s="46"/>
      <c r="F627" s="46"/>
      <c r="G627" s="46"/>
      <c r="H627" s="46"/>
    </row>
    <row r="628" spans="1:8">
      <c r="A628" s="1304"/>
      <c r="B628" s="1305" t="s">
        <v>8173</v>
      </c>
      <c r="C628" s="46"/>
      <c r="D628" s="46"/>
      <c r="E628" s="46"/>
      <c r="F628" s="46"/>
      <c r="G628" s="46"/>
      <c r="H628" s="46"/>
    </row>
    <row r="629" spans="1:8">
      <c r="A629" s="1304"/>
      <c r="B629" s="1305" t="s">
        <v>8167</v>
      </c>
      <c r="C629" s="46"/>
      <c r="D629" s="46"/>
      <c r="E629" s="46"/>
      <c r="F629" s="46"/>
      <c r="G629" s="46"/>
      <c r="H629" s="46"/>
    </row>
    <row r="630" spans="1:8">
      <c r="A630" s="1304"/>
      <c r="B630" s="1305" t="s">
        <v>8181</v>
      </c>
      <c r="C630" s="46"/>
      <c r="D630" s="46"/>
      <c r="E630" s="46"/>
      <c r="F630" s="46"/>
      <c r="G630" s="46"/>
      <c r="H630" s="46"/>
    </row>
    <row r="631" spans="1:8">
      <c r="A631" s="1304"/>
      <c r="B631" s="1305" t="s">
        <v>8170</v>
      </c>
      <c r="C631" s="46"/>
      <c r="D631" s="46"/>
      <c r="E631" s="46"/>
      <c r="F631" s="46"/>
      <c r="G631" s="46"/>
      <c r="H631" s="46"/>
    </row>
    <row r="632" spans="1:8">
      <c r="A632" s="1304"/>
      <c r="B632" s="1305" t="s">
        <v>8151</v>
      </c>
      <c r="C632" s="46"/>
      <c r="D632" s="46"/>
      <c r="E632" s="46"/>
      <c r="F632" s="46"/>
      <c r="G632" s="46"/>
      <c r="H632" s="46"/>
    </row>
    <row r="633" spans="1:8">
      <c r="A633" s="1304"/>
      <c r="B633" s="1305" t="s">
        <v>8162</v>
      </c>
      <c r="C633" s="46"/>
      <c r="D633" s="46"/>
      <c r="E633" s="46"/>
      <c r="F633" s="46"/>
      <c r="G633" s="46"/>
      <c r="H633" s="46"/>
    </row>
    <row r="634" spans="1:8">
      <c r="A634" s="1304"/>
      <c r="B634" s="1305" t="s">
        <v>8168</v>
      </c>
      <c r="C634" s="46"/>
      <c r="D634" s="46"/>
      <c r="E634" s="46"/>
      <c r="F634" s="46"/>
      <c r="G634" s="46"/>
      <c r="H634" s="46"/>
    </row>
    <row r="635" spans="1:8">
      <c r="A635" s="1304"/>
      <c r="B635" s="1305" t="s">
        <v>8176</v>
      </c>
      <c r="C635" s="46"/>
      <c r="D635" s="46"/>
      <c r="E635" s="46"/>
      <c r="F635" s="46"/>
      <c r="G635" s="46"/>
      <c r="H635" s="46"/>
    </row>
    <row r="636" spans="1:8">
      <c r="A636" s="1304"/>
      <c r="B636" s="1305" t="s">
        <v>8178</v>
      </c>
      <c r="C636" s="46"/>
      <c r="D636" s="46"/>
      <c r="E636" s="46"/>
      <c r="F636" s="46"/>
      <c r="G636" s="46"/>
      <c r="H636" s="46"/>
    </row>
    <row r="637" spans="1:8">
      <c r="A637" s="1304"/>
      <c r="B637" s="1305" t="s">
        <v>8159</v>
      </c>
      <c r="C637" s="46"/>
      <c r="D637" s="46"/>
      <c r="E637" s="46"/>
      <c r="F637" s="46"/>
      <c r="G637" s="46"/>
      <c r="H637" s="46"/>
    </row>
    <row r="638" spans="1:8" ht="31.5">
      <c r="A638" s="1304" t="s">
        <v>8185</v>
      </c>
      <c r="B638" s="1305" t="s">
        <v>8188</v>
      </c>
      <c r="C638" s="46"/>
      <c r="D638" s="46"/>
      <c r="E638" s="46"/>
      <c r="F638" s="46"/>
      <c r="G638" s="46"/>
      <c r="H638" s="46"/>
    </row>
    <row r="639" spans="1:8">
      <c r="A639" s="1304"/>
      <c r="B639" s="1305" t="s">
        <v>8190</v>
      </c>
      <c r="C639" s="46"/>
      <c r="D639" s="46"/>
      <c r="E639" s="46"/>
      <c r="F639" s="46"/>
      <c r="G639" s="46"/>
      <c r="H639" s="46"/>
    </row>
    <row r="640" spans="1:8" ht="31.5">
      <c r="A640" s="1304"/>
      <c r="B640" s="1305" t="s">
        <v>8186</v>
      </c>
      <c r="C640" s="46"/>
      <c r="D640" s="46"/>
      <c r="E640" s="46"/>
      <c r="F640" s="46"/>
      <c r="G640" s="46"/>
      <c r="H640" s="46"/>
    </row>
    <row r="641" spans="1:8">
      <c r="A641" s="1304"/>
      <c r="B641" s="1305" t="s">
        <v>8187</v>
      </c>
      <c r="C641" s="46"/>
      <c r="D641" s="46"/>
      <c r="E641" s="46"/>
      <c r="F641" s="46"/>
      <c r="G641" s="46"/>
      <c r="H641" s="46"/>
    </row>
    <row r="642" spans="1:8">
      <c r="A642" s="1304"/>
      <c r="B642" s="1305" t="s">
        <v>8191</v>
      </c>
      <c r="C642" s="46"/>
      <c r="D642" s="46"/>
      <c r="E642" s="46"/>
      <c r="F642" s="46"/>
      <c r="G642" s="46"/>
      <c r="H642" s="46"/>
    </row>
    <row r="643" spans="1:8">
      <c r="A643" s="1304"/>
      <c r="B643" s="1305" t="s">
        <v>8189</v>
      </c>
      <c r="C643" s="46"/>
      <c r="D643" s="46"/>
      <c r="E643" s="46"/>
      <c r="F643" s="46"/>
      <c r="G643" s="46"/>
      <c r="H643" s="46"/>
    </row>
    <row r="644" spans="1:8">
      <c r="A644" s="1304"/>
      <c r="B644" s="1305" t="s">
        <v>8192</v>
      </c>
      <c r="C644" s="46"/>
      <c r="D644" s="46"/>
      <c r="E644" s="46"/>
      <c r="F644" s="46"/>
      <c r="G644" s="46"/>
      <c r="H644" s="46"/>
    </row>
    <row r="645" spans="1:8">
      <c r="A645" s="1318" t="s">
        <v>8194</v>
      </c>
      <c r="B645" s="1305" t="s">
        <v>8199</v>
      </c>
      <c r="C645" s="46"/>
      <c r="D645" s="46"/>
      <c r="E645" s="46"/>
      <c r="F645" s="46"/>
      <c r="G645" s="46"/>
      <c r="H645" s="46"/>
    </row>
    <row r="646" spans="1:8">
      <c r="A646" s="1304"/>
      <c r="B646" s="1305" t="s">
        <v>8200</v>
      </c>
      <c r="C646" s="46"/>
      <c r="D646" s="46"/>
      <c r="E646" s="46"/>
      <c r="F646" s="46"/>
      <c r="G646" s="46"/>
      <c r="H646" s="46"/>
    </row>
    <row r="647" spans="1:8">
      <c r="A647" s="1304"/>
      <c r="B647" s="1305" t="s">
        <v>8195</v>
      </c>
      <c r="C647" s="46"/>
      <c r="D647" s="46"/>
      <c r="E647" s="46"/>
      <c r="F647" s="46"/>
      <c r="G647" s="46"/>
      <c r="H647" s="46"/>
    </row>
    <row r="648" spans="1:8" ht="31.5">
      <c r="A648" s="1304"/>
      <c r="B648" s="1305" t="s">
        <v>8208</v>
      </c>
      <c r="C648" s="46"/>
      <c r="D648" s="46"/>
      <c r="E648" s="46"/>
      <c r="F648" s="46"/>
      <c r="G648" s="46"/>
      <c r="H648" s="46"/>
    </row>
    <row r="649" spans="1:8" ht="31.5">
      <c r="A649" s="1304"/>
      <c r="B649" s="1305" t="s">
        <v>8214</v>
      </c>
      <c r="C649" s="46"/>
      <c r="D649" s="46"/>
      <c r="E649" s="46"/>
      <c r="F649" s="46"/>
      <c r="G649" s="46"/>
      <c r="H649" s="46"/>
    </row>
    <row r="650" spans="1:8">
      <c r="A650" s="1304"/>
      <c r="B650" s="1305" t="s">
        <v>8203</v>
      </c>
      <c r="C650" s="46"/>
      <c r="D650" s="46"/>
      <c r="E650" s="46"/>
      <c r="F650" s="46"/>
      <c r="G650" s="46"/>
      <c r="H650" s="46"/>
    </row>
    <row r="651" spans="1:8">
      <c r="A651" s="1304"/>
      <c r="B651" s="1305" t="s">
        <v>8378</v>
      </c>
      <c r="C651" s="23" t="s">
        <v>14354</v>
      </c>
      <c r="D651" s="23" t="s">
        <v>9202</v>
      </c>
      <c r="E651" s="46"/>
      <c r="F651" s="46"/>
      <c r="G651" s="46"/>
      <c r="H651" s="46"/>
    </row>
    <row r="652" spans="1:8">
      <c r="A652" s="1304"/>
      <c r="B652" s="1305" t="s">
        <v>8197</v>
      </c>
      <c r="C652" s="46"/>
      <c r="D652" s="46"/>
      <c r="E652" s="46"/>
      <c r="F652" s="46"/>
      <c r="G652" s="46"/>
      <c r="H652" s="46"/>
    </row>
    <row r="653" spans="1:8">
      <c r="A653" s="1304"/>
      <c r="B653" s="1305" t="s">
        <v>8196</v>
      </c>
      <c r="C653" s="46"/>
      <c r="D653" s="46"/>
      <c r="E653" s="46"/>
      <c r="F653" s="46"/>
      <c r="G653" s="46"/>
      <c r="H653" s="46"/>
    </row>
    <row r="654" spans="1:8">
      <c r="A654" s="1304"/>
      <c r="B654" s="1305" t="s">
        <v>8221</v>
      </c>
      <c r="C654" s="46"/>
      <c r="D654" s="46"/>
      <c r="E654" s="46"/>
      <c r="F654" s="46"/>
      <c r="G654" s="46"/>
      <c r="H654" s="46"/>
    </row>
    <row r="655" spans="1:8">
      <c r="A655" s="1304"/>
      <c r="B655" s="1305" t="s">
        <v>8213</v>
      </c>
      <c r="C655" s="46"/>
      <c r="D655" s="46"/>
      <c r="E655" s="46"/>
      <c r="F655" s="46"/>
      <c r="G655" s="46"/>
      <c r="H655" s="46"/>
    </row>
    <row r="656" spans="1:8">
      <c r="A656" s="1304"/>
      <c r="B656" s="1305" t="s">
        <v>8215</v>
      </c>
      <c r="C656" s="172" t="s">
        <v>14354</v>
      </c>
      <c r="D656" s="23" t="s">
        <v>9202</v>
      </c>
      <c r="E656" s="46"/>
      <c r="F656" s="46"/>
      <c r="G656" s="46"/>
      <c r="H656" s="46"/>
    </row>
    <row r="657" spans="1:8" ht="31.5">
      <c r="A657" s="1304"/>
      <c r="B657" s="1305" t="s">
        <v>8207</v>
      </c>
      <c r="C657" s="46"/>
      <c r="D657" s="46"/>
      <c r="E657" s="46"/>
      <c r="F657" s="46"/>
      <c r="G657" s="46"/>
      <c r="H657" s="46"/>
    </row>
    <row r="658" spans="1:8" ht="47.25">
      <c r="A658" s="1304"/>
      <c r="B658" s="1309" t="s">
        <v>14354</v>
      </c>
      <c r="C658" s="46"/>
      <c r="D658" s="46"/>
      <c r="E658" s="46"/>
      <c r="F658" s="46"/>
      <c r="G658" s="46"/>
      <c r="H658" s="46"/>
    </row>
    <row r="659" spans="1:8" ht="31.5">
      <c r="A659" s="1304"/>
      <c r="B659" s="1305" t="s">
        <v>8210</v>
      </c>
      <c r="C659" s="46"/>
      <c r="D659" s="46"/>
      <c r="E659" s="46"/>
      <c r="F659" s="46"/>
      <c r="G659" s="46"/>
      <c r="H659" s="46"/>
    </row>
    <row r="660" spans="1:8" ht="31.5">
      <c r="A660" s="1304"/>
      <c r="B660" s="1305" t="s">
        <v>8209</v>
      </c>
      <c r="C660" s="46"/>
      <c r="D660" s="46"/>
      <c r="E660" s="46"/>
      <c r="F660" s="46"/>
      <c r="G660" s="46"/>
      <c r="H660" s="46"/>
    </row>
    <row r="661" spans="1:8">
      <c r="A661" s="1304" t="s">
        <v>8222</v>
      </c>
      <c r="B661" s="1305" t="s">
        <v>8223</v>
      </c>
      <c r="C661" s="46"/>
      <c r="D661" s="46"/>
      <c r="E661" s="46"/>
      <c r="F661" s="46"/>
      <c r="G661" s="46"/>
      <c r="H661" s="46"/>
    </row>
    <row r="662" spans="1:8">
      <c r="A662" s="1304"/>
      <c r="B662" s="1305" t="s">
        <v>8224</v>
      </c>
      <c r="C662" s="46"/>
      <c r="D662" s="46"/>
      <c r="E662" s="46"/>
      <c r="F662" s="46"/>
      <c r="G662" s="46"/>
      <c r="H662" s="46"/>
    </row>
    <row r="663" spans="1:8" ht="12.75">
      <c r="A663" s="1319"/>
      <c r="B663" s="659"/>
      <c r="C663" s="46"/>
      <c r="D663" s="46"/>
      <c r="E663" s="46"/>
      <c r="F663" s="46"/>
      <c r="G663" s="46"/>
      <c r="H663" s="46"/>
    </row>
    <row r="664" spans="1:8" ht="12.75">
      <c r="A664" s="1319"/>
      <c r="B664" s="1320"/>
      <c r="C664" s="46"/>
      <c r="D664" s="46"/>
      <c r="E664" s="46"/>
      <c r="F664" s="46"/>
      <c r="G664" s="46"/>
      <c r="H664" s="46"/>
    </row>
    <row r="665" spans="1:8" ht="12.75">
      <c r="A665" s="1319"/>
      <c r="B665" s="501"/>
      <c r="C665" s="46"/>
      <c r="D665" s="46"/>
      <c r="E665" s="46"/>
      <c r="F665" s="46"/>
      <c r="G665" s="46"/>
      <c r="H665" s="46"/>
    </row>
    <row r="666" spans="1:8" ht="12.75">
      <c r="A666" s="1319"/>
      <c r="B666" s="501"/>
      <c r="C666" s="46"/>
      <c r="D666" s="46"/>
      <c r="E666" s="46"/>
      <c r="F666" s="46"/>
      <c r="G666" s="46"/>
      <c r="H666" s="46"/>
    </row>
    <row r="667" spans="1:8" ht="12.75">
      <c r="A667" s="1319"/>
      <c r="B667" s="501"/>
      <c r="C667" s="46"/>
      <c r="D667" s="46"/>
      <c r="E667" s="46"/>
      <c r="F667" s="46"/>
      <c r="G667" s="46"/>
      <c r="H667" s="46"/>
    </row>
    <row r="668" spans="1:8" ht="12.75">
      <c r="A668" s="1319"/>
      <c r="B668" s="501"/>
      <c r="C668" s="46"/>
      <c r="D668" s="46"/>
      <c r="E668" s="46"/>
      <c r="F668" s="46"/>
      <c r="G668" s="46"/>
      <c r="H668" s="46"/>
    </row>
    <row r="669" spans="1:8" ht="12.75">
      <c r="A669" s="1319"/>
      <c r="B669" s="501"/>
      <c r="C669" s="46"/>
      <c r="D669" s="46"/>
      <c r="E669" s="46"/>
      <c r="F669" s="46"/>
      <c r="G669" s="46"/>
      <c r="H669" s="46"/>
    </row>
    <row r="670" spans="1:8" ht="12.75">
      <c r="A670" s="1319"/>
      <c r="B670" s="501"/>
      <c r="C670" s="46"/>
      <c r="D670" s="46"/>
      <c r="E670" s="46"/>
      <c r="F670" s="46"/>
      <c r="G670" s="46"/>
      <c r="H670" s="46"/>
    </row>
    <row r="671" spans="1:8" ht="12.75">
      <c r="A671" s="1319"/>
      <c r="B671" s="471"/>
      <c r="C671" s="46"/>
      <c r="D671" s="46"/>
      <c r="E671" s="46"/>
      <c r="F671" s="46"/>
      <c r="G671" s="46"/>
      <c r="H671" s="46"/>
    </row>
    <row r="672" spans="1:8" ht="12.75">
      <c r="A672" s="1319"/>
      <c r="B672" s="471"/>
      <c r="C672" s="46"/>
      <c r="D672" s="46"/>
      <c r="E672" s="46"/>
      <c r="F672" s="46"/>
      <c r="G672" s="46"/>
      <c r="H672" s="46"/>
    </row>
    <row r="673" spans="1:8" ht="12.75">
      <c r="A673" s="1319"/>
      <c r="B673" s="471"/>
      <c r="C673" s="46"/>
      <c r="D673" s="46"/>
      <c r="E673" s="46"/>
      <c r="F673" s="46"/>
      <c r="G673" s="46"/>
      <c r="H673" s="46"/>
    </row>
    <row r="674" spans="1:8" ht="12.75">
      <c r="A674" s="1319"/>
      <c r="B674" s="471"/>
      <c r="C674" s="46"/>
      <c r="D674" s="46"/>
      <c r="E674" s="46"/>
      <c r="F674" s="46"/>
      <c r="G674" s="46"/>
      <c r="H674" s="46"/>
    </row>
    <row r="675" spans="1:8" ht="12.75">
      <c r="A675" s="1319"/>
      <c r="B675" s="471"/>
      <c r="C675" s="46"/>
      <c r="D675" s="46"/>
      <c r="E675" s="46"/>
      <c r="F675" s="46"/>
      <c r="G675" s="46"/>
      <c r="H675" s="46"/>
    </row>
    <row r="676" spans="1:8" ht="12.75">
      <c r="A676" s="1319"/>
      <c r="B676" s="471"/>
      <c r="C676" s="46"/>
      <c r="D676" s="46"/>
      <c r="E676" s="46"/>
      <c r="F676" s="46"/>
      <c r="G676" s="46"/>
      <c r="H676" s="46"/>
    </row>
    <row r="677" spans="1:8" ht="12.75">
      <c r="A677" s="1319"/>
      <c r="B677" s="471"/>
      <c r="C677" s="46"/>
      <c r="D677" s="46"/>
      <c r="E677" s="46"/>
      <c r="F677" s="46"/>
      <c r="G677" s="46"/>
      <c r="H677" s="46"/>
    </row>
    <row r="678" spans="1:8" ht="12.75">
      <c r="A678" s="1319"/>
      <c r="B678" s="471"/>
      <c r="C678" s="46"/>
      <c r="D678" s="46"/>
      <c r="E678" s="46"/>
      <c r="F678" s="46"/>
      <c r="G678" s="46"/>
      <c r="H678" s="46"/>
    </row>
    <row r="679" spans="1:8" ht="12.75">
      <c r="A679" s="1319"/>
      <c r="B679" s="501"/>
      <c r="C679" s="46"/>
      <c r="D679" s="46"/>
      <c r="E679" s="46"/>
      <c r="F679" s="46"/>
      <c r="G679" s="46"/>
      <c r="H679" s="46"/>
    </row>
    <row r="680" spans="1:8" ht="12.75">
      <c r="A680" s="1319"/>
      <c r="B680" s="501"/>
      <c r="C680" s="46"/>
      <c r="D680" s="46"/>
      <c r="E680" s="46"/>
      <c r="F680" s="46"/>
      <c r="G680" s="46"/>
      <c r="H680" s="46"/>
    </row>
    <row r="681" spans="1:8" ht="12.75">
      <c r="A681" s="1319"/>
      <c r="B681" s="501"/>
      <c r="C681" s="46"/>
      <c r="D681" s="46"/>
      <c r="E681" s="46"/>
      <c r="F681" s="46"/>
      <c r="G681" s="46"/>
      <c r="H681" s="46"/>
    </row>
    <row r="682" spans="1:8" ht="12.75">
      <c r="A682" s="1319"/>
      <c r="B682" s="501"/>
      <c r="C682" s="46"/>
      <c r="D682" s="46"/>
      <c r="E682" s="46"/>
      <c r="F682" s="46"/>
      <c r="G682" s="46"/>
      <c r="H682" s="46"/>
    </row>
    <row r="683" spans="1:8" ht="12.75">
      <c r="A683" s="1319"/>
      <c r="B683" s="501"/>
      <c r="C683" s="46"/>
      <c r="D683" s="46"/>
    </row>
    <row r="684" spans="1:8" ht="12.75">
      <c r="A684" s="1319"/>
      <c r="B684" s="501"/>
      <c r="C684" s="46"/>
      <c r="D684" s="46"/>
    </row>
    <row r="685" spans="1:8" ht="12.75">
      <c r="A685" s="1319"/>
      <c r="B685" s="501"/>
      <c r="C685" s="46"/>
      <c r="D685" s="46"/>
    </row>
    <row r="686" spans="1:8" ht="12.75">
      <c r="A686" s="1319"/>
      <c r="B686" s="501"/>
      <c r="C686" s="46"/>
      <c r="D686" s="46"/>
    </row>
    <row r="687" spans="1:8" ht="12.75">
      <c r="A687" s="1319"/>
      <c r="B687" s="501"/>
      <c r="C687" s="46"/>
      <c r="D687" s="46"/>
    </row>
    <row r="688" spans="1:8" ht="12.75">
      <c r="A688" s="1319"/>
      <c r="B688" s="501"/>
      <c r="C688" s="46"/>
      <c r="D688" s="46"/>
    </row>
    <row r="689" spans="1:4" ht="12.75">
      <c r="A689" s="1319"/>
      <c r="B689" s="501"/>
      <c r="C689" s="46"/>
      <c r="D689" s="46"/>
    </row>
    <row r="690" spans="1:4" ht="12.75">
      <c r="A690" s="1319"/>
      <c r="B690" s="501"/>
      <c r="C690" s="46"/>
      <c r="D690" s="46"/>
    </row>
    <row r="691" spans="1:4" ht="12.75">
      <c r="A691" s="1319"/>
      <c r="B691" s="501"/>
      <c r="C691" s="46"/>
      <c r="D691" s="46"/>
    </row>
    <row r="692" spans="1:4" ht="12.75">
      <c r="A692" s="1319"/>
      <c r="B692" s="501"/>
      <c r="C692" s="46"/>
      <c r="D692" s="46"/>
    </row>
    <row r="693" spans="1:4" ht="12.75">
      <c r="A693" s="1319"/>
      <c r="B693" s="501"/>
      <c r="C693" s="501"/>
      <c r="D693" s="501"/>
    </row>
    <row r="694" spans="1:4" ht="12.75">
      <c r="A694" s="1319"/>
      <c r="B694" s="501"/>
      <c r="C694" s="501"/>
      <c r="D694" s="501"/>
    </row>
    <row r="695" spans="1:4" ht="12.75">
      <c r="A695" s="1319"/>
      <c r="B695" s="501"/>
      <c r="C695" s="501"/>
      <c r="D695" s="501"/>
    </row>
    <row r="696" spans="1:4" ht="12.75">
      <c r="A696" s="1319"/>
      <c r="B696" s="501"/>
      <c r="C696" s="501"/>
      <c r="D696" s="501"/>
    </row>
    <row r="697" spans="1:4" ht="12.75">
      <c r="A697" s="1319"/>
      <c r="B697" s="501"/>
      <c r="C697" s="501"/>
      <c r="D697" s="501"/>
    </row>
    <row r="698" spans="1:4" ht="12.75">
      <c r="A698" s="1319"/>
      <c r="B698" s="501"/>
      <c r="C698" s="501"/>
      <c r="D698" s="501"/>
    </row>
    <row r="699" spans="1:4" ht="12.75">
      <c r="A699" s="1319"/>
      <c r="B699" s="501"/>
      <c r="C699" s="501"/>
      <c r="D699" s="501"/>
    </row>
    <row r="700" spans="1:4" ht="12.75">
      <c r="A700" s="1319"/>
      <c r="B700" s="501"/>
      <c r="C700" s="501"/>
      <c r="D700" s="501"/>
    </row>
    <row r="701" spans="1:4" ht="12.75">
      <c r="A701" s="1319"/>
      <c r="B701" s="501"/>
      <c r="C701" s="501"/>
      <c r="D701" s="501"/>
    </row>
    <row r="702" spans="1:4" ht="12.75">
      <c r="A702" s="1319"/>
      <c r="B702" s="501"/>
      <c r="C702" s="501"/>
      <c r="D702" s="501"/>
    </row>
    <row r="703" spans="1:4" ht="12.75">
      <c r="A703" s="1319"/>
      <c r="B703" s="501"/>
      <c r="C703" s="501"/>
      <c r="D703" s="501"/>
    </row>
    <row r="704" spans="1:4" ht="12.75">
      <c r="A704" s="1319"/>
      <c r="B704" s="501"/>
      <c r="C704" s="501"/>
      <c r="D704" s="501"/>
    </row>
    <row r="705" spans="1:4" ht="12.75">
      <c r="A705" s="1319"/>
      <c r="B705" s="501"/>
      <c r="C705" s="501"/>
      <c r="D705" s="501"/>
    </row>
    <row r="706" spans="1:4" ht="12.75">
      <c r="A706" s="1319"/>
      <c r="B706" s="501"/>
      <c r="C706" s="501"/>
      <c r="D706" s="501"/>
    </row>
    <row r="707" spans="1:4" ht="12.75">
      <c r="A707" s="1319"/>
      <c r="B707" s="501"/>
      <c r="C707" s="501"/>
      <c r="D707" s="501"/>
    </row>
    <row r="708" spans="1:4" ht="12.75">
      <c r="A708" s="1319"/>
      <c r="B708" s="501"/>
      <c r="C708" s="501"/>
      <c r="D708" s="501"/>
    </row>
    <row r="709" spans="1:4" ht="12.75">
      <c r="A709" s="1319"/>
      <c r="B709" s="501"/>
      <c r="C709" s="501"/>
      <c r="D709" s="501"/>
    </row>
    <row r="710" spans="1:4" ht="12.75">
      <c r="A710" s="1319"/>
      <c r="B710" s="501"/>
      <c r="C710" s="501"/>
      <c r="D710" s="501"/>
    </row>
    <row r="711" spans="1:4" ht="12.75">
      <c r="A711" s="1319"/>
      <c r="B711" s="501"/>
      <c r="C711" s="501"/>
      <c r="D711" s="501"/>
    </row>
    <row r="712" spans="1:4" ht="12.75">
      <c r="A712" s="1319"/>
      <c r="B712" s="501"/>
      <c r="C712" s="501"/>
      <c r="D712" s="501"/>
    </row>
    <row r="713" spans="1:4" ht="12.75">
      <c r="A713" s="1319"/>
      <c r="B713" s="501"/>
      <c r="C713" s="501"/>
      <c r="D713" s="501"/>
    </row>
    <row r="714" spans="1:4" ht="12.75">
      <c r="A714" s="1319"/>
      <c r="B714" s="501"/>
      <c r="C714" s="501"/>
      <c r="D714" s="501"/>
    </row>
    <row r="715" spans="1:4" ht="12.75">
      <c r="A715" s="1319"/>
      <c r="B715" s="501"/>
      <c r="C715" s="501"/>
      <c r="D715" s="501"/>
    </row>
    <row r="716" spans="1:4" ht="12.75">
      <c r="A716" s="1319"/>
      <c r="B716" s="501"/>
      <c r="C716" s="501"/>
      <c r="D716" s="501"/>
    </row>
    <row r="717" spans="1:4" ht="12.75">
      <c r="A717" s="1319"/>
      <c r="B717" s="501"/>
      <c r="C717" s="501"/>
      <c r="D717" s="501"/>
    </row>
    <row r="718" spans="1:4" ht="12.75">
      <c r="A718" s="1319"/>
      <c r="B718" s="501"/>
      <c r="C718" s="501"/>
      <c r="D718" s="501"/>
    </row>
    <row r="719" spans="1:4" ht="12.75">
      <c r="A719" s="1319"/>
      <c r="B719" s="501"/>
      <c r="C719" s="501"/>
      <c r="D719" s="501"/>
    </row>
    <row r="720" spans="1:4" ht="12.75">
      <c r="A720" s="1319"/>
      <c r="B720" s="501"/>
      <c r="C720" s="501"/>
      <c r="D720" s="501"/>
    </row>
    <row r="721" spans="1:4" ht="12.75">
      <c r="A721" s="1319"/>
      <c r="B721" s="501"/>
      <c r="C721" s="501"/>
      <c r="D721" s="501"/>
    </row>
    <row r="722" spans="1:4" ht="12.75">
      <c r="A722" s="1319"/>
      <c r="B722" s="501"/>
      <c r="C722" s="501"/>
      <c r="D722" s="501"/>
    </row>
    <row r="723" spans="1:4" ht="12.75">
      <c r="A723" s="1319"/>
      <c r="B723" s="501"/>
      <c r="C723" s="501"/>
      <c r="D723" s="501"/>
    </row>
    <row r="724" spans="1:4" ht="12.75">
      <c r="A724" s="1319"/>
      <c r="B724" s="501"/>
      <c r="C724" s="501"/>
      <c r="D724" s="501"/>
    </row>
    <row r="725" spans="1:4" ht="12.75">
      <c r="A725" s="1319"/>
      <c r="B725" s="501"/>
      <c r="C725" s="501"/>
      <c r="D725" s="501"/>
    </row>
    <row r="726" spans="1:4" ht="12.75">
      <c r="A726" s="1319"/>
      <c r="B726" s="501"/>
      <c r="C726" s="501"/>
      <c r="D726" s="501"/>
    </row>
    <row r="727" spans="1:4" ht="12.75">
      <c r="A727" s="1319"/>
      <c r="B727" s="501"/>
      <c r="C727" s="501"/>
      <c r="D727" s="501"/>
    </row>
    <row r="728" spans="1:4" ht="12.75">
      <c r="A728" s="1319"/>
      <c r="B728" s="501"/>
      <c r="C728" s="501"/>
      <c r="D728" s="501"/>
    </row>
    <row r="729" spans="1:4" ht="12.75">
      <c r="A729" s="1319"/>
      <c r="B729" s="501"/>
      <c r="C729" s="501"/>
      <c r="D729" s="501"/>
    </row>
    <row r="730" spans="1:4" ht="12.75">
      <c r="A730" s="1319"/>
      <c r="B730" s="501"/>
      <c r="C730" s="501"/>
      <c r="D730" s="501"/>
    </row>
    <row r="731" spans="1:4" ht="12.75">
      <c r="A731" s="1319"/>
      <c r="B731" s="501"/>
      <c r="C731" s="501"/>
      <c r="D731" s="501"/>
    </row>
    <row r="732" spans="1:4" ht="12.75">
      <c r="A732" s="1319"/>
      <c r="B732" s="501"/>
      <c r="C732" s="501"/>
      <c r="D732" s="501"/>
    </row>
    <row r="733" spans="1:4" ht="12.75">
      <c r="A733" s="1319"/>
      <c r="B733" s="501"/>
      <c r="C733" s="501"/>
      <c r="D733" s="501"/>
    </row>
    <row r="734" spans="1:4" ht="12.75">
      <c r="A734" s="1319"/>
      <c r="B734" s="501"/>
      <c r="C734" s="501"/>
      <c r="D734" s="501"/>
    </row>
    <row r="735" spans="1:4" ht="12.75">
      <c r="A735" s="1319"/>
      <c r="B735" s="501"/>
      <c r="C735" s="501"/>
      <c r="D735" s="501"/>
    </row>
    <row r="736" spans="1:4" ht="12.75">
      <c r="A736" s="1319"/>
      <c r="B736" s="501"/>
      <c r="C736" s="501"/>
      <c r="D736" s="501"/>
    </row>
    <row r="737" spans="1:4" ht="12.75">
      <c r="A737" s="1319"/>
      <c r="B737" s="501"/>
      <c r="C737" s="501"/>
      <c r="D737" s="501"/>
    </row>
    <row r="738" spans="1:4" ht="12.75">
      <c r="A738" s="1319"/>
      <c r="B738" s="501"/>
      <c r="C738" s="501"/>
      <c r="D738" s="501"/>
    </row>
    <row r="739" spans="1:4" ht="12.75">
      <c r="A739" s="1319"/>
      <c r="B739" s="501"/>
      <c r="C739" s="501"/>
      <c r="D739" s="501"/>
    </row>
    <row r="740" spans="1:4" ht="12.75">
      <c r="A740" s="1319"/>
      <c r="B740" s="501"/>
      <c r="C740" s="501"/>
      <c r="D740" s="501"/>
    </row>
    <row r="741" spans="1:4" ht="12.75">
      <c r="A741" s="1319"/>
      <c r="B741" s="501"/>
      <c r="C741" s="501"/>
      <c r="D741" s="501"/>
    </row>
    <row r="742" spans="1:4" ht="12.75">
      <c r="A742" s="1319"/>
      <c r="B742" s="501"/>
      <c r="C742" s="501"/>
      <c r="D742" s="501"/>
    </row>
    <row r="743" spans="1:4" ht="12.75">
      <c r="A743" s="1319"/>
      <c r="B743" s="501"/>
      <c r="C743" s="501"/>
      <c r="D743" s="501"/>
    </row>
    <row r="744" spans="1:4" ht="12.75">
      <c r="A744" s="1319"/>
      <c r="B744" s="501"/>
      <c r="C744" s="501"/>
      <c r="D744" s="501"/>
    </row>
    <row r="745" spans="1:4" ht="12.75">
      <c r="A745" s="1319"/>
      <c r="B745" s="501"/>
      <c r="C745" s="501"/>
      <c r="D745" s="501"/>
    </row>
    <row r="746" spans="1:4" ht="12.75">
      <c r="A746" s="1319"/>
      <c r="B746" s="501"/>
      <c r="C746" s="501"/>
      <c r="D746" s="501"/>
    </row>
    <row r="747" spans="1:4" ht="12.75">
      <c r="A747" s="1319"/>
      <c r="B747" s="501"/>
      <c r="C747" s="501"/>
      <c r="D747" s="501"/>
    </row>
    <row r="748" spans="1:4" ht="12.75">
      <c r="A748" s="1319"/>
      <c r="B748" s="501"/>
      <c r="C748" s="501"/>
      <c r="D748" s="501"/>
    </row>
    <row r="749" spans="1:4" ht="12.75">
      <c r="A749" s="1319"/>
      <c r="B749" s="501"/>
      <c r="C749" s="501"/>
      <c r="D749" s="501"/>
    </row>
    <row r="750" spans="1:4" ht="12.75">
      <c r="A750" s="1319"/>
      <c r="B750" s="501"/>
      <c r="C750" s="501"/>
      <c r="D750" s="501"/>
    </row>
    <row r="751" spans="1:4" ht="12.75">
      <c r="A751" s="1319"/>
      <c r="B751" s="501"/>
      <c r="C751" s="501"/>
      <c r="D751" s="501"/>
    </row>
    <row r="752" spans="1:4" ht="12.75">
      <c r="A752" s="1319"/>
      <c r="B752" s="501"/>
      <c r="C752" s="501"/>
      <c r="D752" s="501"/>
    </row>
    <row r="753" spans="1:4" ht="12.75">
      <c r="A753" s="1319"/>
      <c r="B753" s="501"/>
      <c r="C753" s="501"/>
      <c r="D753" s="501"/>
    </row>
    <row r="754" spans="1:4" ht="12.75">
      <c r="A754" s="1319"/>
      <c r="B754" s="501"/>
      <c r="C754" s="501"/>
      <c r="D754" s="501"/>
    </row>
    <row r="755" spans="1:4" ht="12.75">
      <c r="A755" s="1319"/>
      <c r="B755" s="501"/>
      <c r="C755" s="501"/>
      <c r="D755" s="501"/>
    </row>
    <row r="756" spans="1:4" ht="12.75">
      <c r="A756" s="1319"/>
      <c r="B756" s="501"/>
      <c r="C756" s="501"/>
      <c r="D756" s="501"/>
    </row>
    <row r="757" spans="1:4" ht="12.75">
      <c r="A757" s="1319"/>
      <c r="B757" s="501"/>
      <c r="C757" s="501"/>
      <c r="D757" s="501"/>
    </row>
    <row r="758" spans="1:4" ht="12.75">
      <c r="A758" s="1319"/>
      <c r="B758" s="501"/>
      <c r="C758" s="501"/>
      <c r="D758" s="501"/>
    </row>
    <row r="759" spans="1:4" ht="12.75">
      <c r="A759" s="1319"/>
      <c r="B759" s="501"/>
      <c r="C759" s="501"/>
      <c r="D759" s="501"/>
    </row>
    <row r="760" spans="1:4" ht="12.75">
      <c r="A760" s="1319"/>
      <c r="B760" s="501"/>
      <c r="C760" s="501"/>
      <c r="D760" s="501"/>
    </row>
    <row r="761" spans="1:4" ht="12.75">
      <c r="A761" s="1319"/>
      <c r="B761" s="501"/>
      <c r="C761" s="501"/>
      <c r="D761" s="501"/>
    </row>
    <row r="762" spans="1:4" ht="12.75">
      <c r="A762" s="1319"/>
      <c r="B762" s="501"/>
      <c r="C762" s="501"/>
      <c r="D762" s="501"/>
    </row>
    <row r="763" spans="1:4" ht="12.75">
      <c r="A763" s="1319"/>
      <c r="B763" s="501"/>
      <c r="C763" s="501"/>
      <c r="D763" s="501"/>
    </row>
    <row r="764" spans="1:4" ht="12.75">
      <c r="A764" s="1319"/>
      <c r="B764" s="501"/>
      <c r="C764" s="501"/>
      <c r="D764" s="501"/>
    </row>
    <row r="765" spans="1:4" ht="12.75">
      <c r="A765" s="1319"/>
      <c r="B765" s="501"/>
      <c r="C765" s="501"/>
      <c r="D765" s="501"/>
    </row>
    <row r="766" spans="1:4" ht="12.75">
      <c r="A766" s="1319"/>
      <c r="B766" s="501"/>
      <c r="C766" s="501"/>
      <c r="D766" s="501"/>
    </row>
    <row r="767" spans="1:4" ht="12.75">
      <c r="A767" s="1319"/>
      <c r="B767" s="501"/>
      <c r="C767" s="501"/>
      <c r="D767" s="501"/>
    </row>
    <row r="768" spans="1:4" ht="12.75">
      <c r="A768" s="1319"/>
      <c r="B768" s="501"/>
      <c r="C768" s="501"/>
      <c r="D768" s="501"/>
    </row>
    <row r="769" spans="1:4" ht="12.75">
      <c r="A769" s="1319"/>
      <c r="B769" s="501"/>
      <c r="C769" s="501"/>
      <c r="D769" s="501"/>
    </row>
    <row r="770" spans="1:4" ht="12.75">
      <c r="A770" s="1319"/>
      <c r="B770" s="501"/>
      <c r="C770" s="501"/>
      <c r="D770" s="501"/>
    </row>
    <row r="771" spans="1:4" ht="12.75">
      <c r="A771" s="1319"/>
      <c r="B771" s="501"/>
      <c r="C771" s="501"/>
      <c r="D771" s="501"/>
    </row>
    <row r="772" spans="1:4" ht="12.75">
      <c r="A772" s="1319"/>
      <c r="B772" s="501"/>
      <c r="C772" s="501"/>
      <c r="D772" s="501"/>
    </row>
    <row r="773" spans="1:4" ht="12.75">
      <c r="A773" s="1319"/>
      <c r="B773" s="501"/>
      <c r="C773" s="501"/>
      <c r="D773" s="501"/>
    </row>
    <row r="774" spans="1:4" ht="12.75">
      <c r="A774" s="1319"/>
      <c r="B774" s="501"/>
      <c r="C774" s="501"/>
      <c r="D774" s="501"/>
    </row>
    <row r="775" spans="1:4" ht="12.75">
      <c r="A775" s="1319"/>
      <c r="B775" s="501"/>
      <c r="C775" s="501"/>
      <c r="D775" s="501"/>
    </row>
    <row r="776" spans="1:4" ht="12.75">
      <c r="A776" s="1319"/>
      <c r="B776" s="501"/>
      <c r="C776" s="501"/>
      <c r="D776" s="501"/>
    </row>
    <row r="777" spans="1:4" ht="12.75">
      <c r="A777" s="1319"/>
      <c r="B777" s="501"/>
      <c r="C777" s="501"/>
      <c r="D777" s="501"/>
    </row>
    <row r="778" spans="1:4" ht="12.75">
      <c r="A778" s="1319"/>
      <c r="B778" s="501"/>
      <c r="C778" s="501"/>
      <c r="D778" s="501"/>
    </row>
    <row r="779" spans="1:4" ht="12.75">
      <c r="A779" s="1319"/>
      <c r="B779" s="501"/>
      <c r="C779" s="501"/>
      <c r="D779" s="501"/>
    </row>
    <row r="780" spans="1:4" ht="12.75">
      <c r="A780" s="1319"/>
      <c r="B780" s="501"/>
      <c r="C780" s="501"/>
      <c r="D780" s="501"/>
    </row>
    <row r="781" spans="1:4" ht="12.75">
      <c r="A781" s="1319"/>
      <c r="B781" s="501"/>
      <c r="C781" s="501"/>
      <c r="D781" s="501"/>
    </row>
    <row r="782" spans="1:4" ht="12.75">
      <c r="A782" s="1319"/>
      <c r="B782" s="501"/>
      <c r="C782" s="501"/>
      <c r="D782" s="501"/>
    </row>
    <row r="783" spans="1:4" ht="12.75">
      <c r="A783" s="1319"/>
      <c r="B783" s="501"/>
      <c r="C783" s="501"/>
      <c r="D783" s="501"/>
    </row>
    <row r="784" spans="1:4" ht="12.75">
      <c r="A784" s="1319"/>
      <c r="B784" s="501"/>
      <c r="C784" s="501"/>
      <c r="D784" s="501"/>
    </row>
    <row r="785" spans="1:4" ht="12.75">
      <c r="A785" s="1319"/>
      <c r="B785" s="501"/>
      <c r="C785" s="501"/>
      <c r="D785" s="501"/>
    </row>
    <row r="786" spans="1:4" ht="12.75">
      <c r="A786" s="1319"/>
      <c r="B786" s="501"/>
      <c r="C786" s="501"/>
      <c r="D786" s="501"/>
    </row>
    <row r="787" spans="1:4" ht="12.75">
      <c r="A787" s="1319"/>
      <c r="B787" s="501"/>
      <c r="C787" s="501"/>
      <c r="D787" s="501"/>
    </row>
    <row r="788" spans="1:4" ht="12.75">
      <c r="A788" s="1319"/>
      <c r="B788" s="501"/>
      <c r="C788" s="501"/>
      <c r="D788" s="501"/>
    </row>
    <row r="789" spans="1:4" ht="12.75">
      <c r="A789" s="1319"/>
      <c r="B789" s="501"/>
      <c r="C789" s="501"/>
      <c r="D789" s="501"/>
    </row>
    <row r="790" spans="1:4" ht="12.75">
      <c r="A790" s="1319"/>
      <c r="B790" s="501"/>
      <c r="C790" s="501"/>
      <c r="D790" s="501"/>
    </row>
    <row r="791" spans="1:4" ht="12.75">
      <c r="A791" s="1319"/>
      <c r="B791" s="501"/>
      <c r="C791" s="501"/>
      <c r="D791" s="501"/>
    </row>
    <row r="792" spans="1:4" ht="12.75">
      <c r="A792" s="1319"/>
      <c r="B792" s="501"/>
      <c r="C792" s="501"/>
      <c r="D792" s="501"/>
    </row>
    <row r="793" spans="1:4" ht="12.75">
      <c r="A793" s="1319"/>
      <c r="B793" s="501"/>
      <c r="C793" s="501"/>
      <c r="D793" s="501"/>
    </row>
    <row r="794" spans="1:4" ht="12.75">
      <c r="A794" s="1319"/>
      <c r="B794" s="501"/>
      <c r="C794" s="501"/>
      <c r="D794" s="501"/>
    </row>
    <row r="795" spans="1:4" ht="12.75">
      <c r="A795" s="1319"/>
      <c r="B795" s="501"/>
      <c r="C795" s="501"/>
      <c r="D795" s="501"/>
    </row>
    <row r="796" spans="1:4" ht="12.75">
      <c r="A796" s="1319"/>
      <c r="B796" s="501"/>
      <c r="C796" s="501"/>
      <c r="D796" s="501"/>
    </row>
    <row r="797" spans="1:4" ht="12.75">
      <c r="A797" s="1319"/>
      <c r="B797" s="501"/>
      <c r="C797" s="501"/>
      <c r="D797" s="501"/>
    </row>
    <row r="798" spans="1:4" ht="12.75">
      <c r="A798" s="1319"/>
      <c r="B798" s="501"/>
      <c r="C798" s="501"/>
      <c r="D798" s="501"/>
    </row>
    <row r="799" spans="1:4" ht="12.75">
      <c r="A799" s="1319"/>
      <c r="B799" s="501"/>
      <c r="C799" s="501"/>
      <c r="D799" s="501"/>
    </row>
    <row r="800" spans="1:4" ht="12.75">
      <c r="A800" s="1319"/>
      <c r="B800" s="501"/>
      <c r="C800" s="501"/>
      <c r="D800" s="501"/>
    </row>
    <row r="801" spans="1:4" ht="12.75">
      <c r="A801" s="1319"/>
      <c r="B801" s="501"/>
      <c r="C801" s="501"/>
      <c r="D801" s="501"/>
    </row>
    <row r="802" spans="1:4" ht="12.75">
      <c r="A802" s="1319"/>
      <c r="B802" s="501"/>
      <c r="C802" s="501"/>
      <c r="D802" s="501"/>
    </row>
    <row r="803" spans="1:4" ht="12.75">
      <c r="A803" s="1319"/>
      <c r="B803" s="501"/>
      <c r="C803" s="501"/>
      <c r="D803" s="501"/>
    </row>
    <row r="804" spans="1:4" ht="12.75">
      <c r="A804" s="1319"/>
      <c r="B804" s="501"/>
      <c r="C804" s="501"/>
      <c r="D804" s="501"/>
    </row>
    <row r="805" spans="1:4" ht="12.75">
      <c r="A805" s="1319"/>
      <c r="B805" s="501"/>
      <c r="C805" s="501"/>
      <c r="D805" s="501"/>
    </row>
    <row r="806" spans="1:4" ht="12.75">
      <c r="A806" s="1319"/>
      <c r="B806" s="501"/>
      <c r="C806" s="501"/>
      <c r="D806" s="501"/>
    </row>
    <row r="807" spans="1:4" ht="12.75">
      <c r="A807" s="1319"/>
      <c r="B807" s="501"/>
      <c r="C807" s="501"/>
      <c r="D807" s="501"/>
    </row>
    <row r="808" spans="1:4" ht="12.75">
      <c r="A808" s="1319"/>
      <c r="B808" s="501"/>
      <c r="C808" s="501"/>
      <c r="D808" s="501"/>
    </row>
    <row r="809" spans="1:4" ht="12.75">
      <c r="A809" s="1319"/>
      <c r="B809" s="501"/>
      <c r="C809" s="501"/>
      <c r="D809" s="501"/>
    </row>
    <row r="810" spans="1:4" ht="12.75">
      <c r="A810" s="1319"/>
      <c r="B810" s="501"/>
      <c r="C810" s="501"/>
      <c r="D810" s="501"/>
    </row>
    <row r="811" spans="1:4" ht="12.75">
      <c r="A811" s="1319"/>
      <c r="B811" s="501"/>
      <c r="C811" s="501"/>
      <c r="D811" s="501"/>
    </row>
    <row r="812" spans="1:4" ht="12.75">
      <c r="A812" s="1319"/>
      <c r="B812" s="501"/>
      <c r="C812" s="501"/>
      <c r="D812" s="501"/>
    </row>
    <row r="813" spans="1:4" ht="12.75">
      <c r="A813" s="1319"/>
      <c r="B813" s="501"/>
      <c r="C813" s="501"/>
      <c r="D813" s="501"/>
    </row>
    <row r="814" spans="1:4" ht="12.75">
      <c r="A814" s="1319"/>
      <c r="B814" s="501"/>
      <c r="C814" s="501"/>
      <c r="D814" s="501"/>
    </row>
    <row r="815" spans="1:4" ht="12.75">
      <c r="A815" s="1319"/>
      <c r="B815" s="501"/>
      <c r="C815" s="501"/>
      <c r="D815" s="501"/>
    </row>
    <row r="816" spans="1:4" ht="12.75">
      <c r="A816" s="1319"/>
      <c r="B816" s="501"/>
      <c r="C816" s="501"/>
      <c r="D816" s="501"/>
    </row>
    <row r="817" spans="1:4" ht="12.75">
      <c r="A817" s="1319"/>
      <c r="B817" s="501"/>
      <c r="C817" s="501"/>
      <c r="D817" s="501"/>
    </row>
    <row r="818" spans="1:4" ht="12.75">
      <c r="A818" s="1319"/>
      <c r="B818" s="501"/>
      <c r="C818" s="501"/>
      <c r="D818" s="501"/>
    </row>
    <row r="819" spans="1:4" ht="12.75">
      <c r="A819" s="1319"/>
      <c r="B819" s="501"/>
      <c r="C819" s="501"/>
      <c r="D819" s="501"/>
    </row>
    <row r="820" spans="1:4" ht="12.75">
      <c r="A820" s="1319"/>
      <c r="B820" s="501"/>
      <c r="C820" s="501"/>
      <c r="D820" s="501"/>
    </row>
    <row r="821" spans="1:4" ht="12.75">
      <c r="A821" s="1319"/>
      <c r="B821" s="501"/>
      <c r="C821" s="501"/>
      <c r="D821" s="501"/>
    </row>
    <row r="822" spans="1:4" ht="12.75">
      <c r="A822" s="1319"/>
      <c r="B822" s="501"/>
      <c r="C822" s="501"/>
      <c r="D822" s="501"/>
    </row>
    <row r="823" spans="1:4" ht="12.75">
      <c r="A823" s="1319"/>
      <c r="B823" s="501"/>
      <c r="C823" s="501"/>
      <c r="D823" s="501"/>
    </row>
    <row r="824" spans="1:4" ht="12.75">
      <c r="A824" s="1319"/>
      <c r="B824" s="501"/>
      <c r="C824" s="501"/>
      <c r="D824" s="501"/>
    </row>
    <row r="825" spans="1:4" ht="12.75">
      <c r="A825" s="1319"/>
      <c r="B825" s="501"/>
      <c r="C825" s="501"/>
      <c r="D825" s="501"/>
    </row>
    <row r="826" spans="1:4" ht="12.75">
      <c r="A826" s="1319"/>
      <c r="B826" s="501"/>
      <c r="C826" s="501"/>
      <c r="D826" s="501"/>
    </row>
    <row r="827" spans="1:4" ht="12.75">
      <c r="A827" s="1319"/>
      <c r="B827" s="501"/>
      <c r="C827" s="501"/>
      <c r="D827" s="501"/>
    </row>
    <row r="828" spans="1:4" ht="12.75">
      <c r="A828" s="1319"/>
      <c r="B828" s="501"/>
      <c r="C828" s="501"/>
      <c r="D828" s="501"/>
    </row>
    <row r="829" spans="1:4" ht="12.75">
      <c r="A829" s="1319"/>
      <c r="B829" s="501"/>
      <c r="C829" s="501"/>
      <c r="D829" s="501"/>
    </row>
    <row r="830" spans="1:4" ht="12.75">
      <c r="A830" s="1319"/>
      <c r="B830" s="501"/>
      <c r="C830" s="501"/>
      <c r="D830" s="501"/>
    </row>
    <row r="831" spans="1:4" ht="12.75">
      <c r="A831" s="1319"/>
      <c r="B831" s="501"/>
      <c r="C831" s="501"/>
      <c r="D831" s="501"/>
    </row>
    <row r="832" spans="1:4" ht="12.75">
      <c r="A832" s="1319"/>
      <c r="B832" s="501"/>
      <c r="C832" s="501"/>
      <c r="D832" s="501"/>
    </row>
    <row r="833" spans="1:4" ht="12.75">
      <c r="A833" s="1319"/>
      <c r="B833" s="501"/>
      <c r="C833" s="501"/>
      <c r="D833" s="501"/>
    </row>
    <row r="834" spans="1:4" ht="12.75">
      <c r="A834" s="1319"/>
      <c r="B834" s="501"/>
      <c r="C834" s="501"/>
      <c r="D834" s="501"/>
    </row>
    <row r="835" spans="1:4" ht="12.75">
      <c r="A835" s="1319"/>
      <c r="B835" s="501"/>
      <c r="C835" s="501"/>
      <c r="D835" s="501"/>
    </row>
    <row r="836" spans="1:4" ht="12.75">
      <c r="A836" s="1319"/>
      <c r="B836" s="501"/>
      <c r="C836" s="501"/>
      <c r="D836" s="501"/>
    </row>
    <row r="837" spans="1:4" ht="12.75">
      <c r="A837" s="1319"/>
      <c r="B837" s="501"/>
      <c r="C837" s="501"/>
      <c r="D837" s="501"/>
    </row>
    <row r="838" spans="1:4" ht="12.75">
      <c r="A838" s="1319"/>
      <c r="B838" s="501"/>
      <c r="C838" s="501"/>
      <c r="D838" s="501"/>
    </row>
    <row r="839" spans="1:4" ht="12.75">
      <c r="A839" s="1319"/>
      <c r="B839" s="501"/>
      <c r="C839" s="501"/>
      <c r="D839" s="501"/>
    </row>
    <row r="840" spans="1:4" ht="12.75">
      <c r="A840" s="1319"/>
      <c r="B840" s="501"/>
      <c r="C840" s="501"/>
      <c r="D840" s="501"/>
    </row>
    <row r="841" spans="1:4" ht="12.75">
      <c r="A841" s="1319"/>
      <c r="B841" s="501"/>
      <c r="C841" s="501"/>
      <c r="D841" s="501"/>
    </row>
    <row r="842" spans="1:4" ht="12.75">
      <c r="A842" s="1319"/>
      <c r="B842" s="501"/>
      <c r="C842" s="501"/>
      <c r="D842" s="501"/>
    </row>
    <row r="843" spans="1:4" ht="12.75">
      <c r="A843" s="1319"/>
      <c r="B843" s="501"/>
      <c r="C843" s="501"/>
      <c r="D843" s="501"/>
    </row>
    <row r="844" spans="1:4" ht="12.75">
      <c r="A844" s="1319"/>
      <c r="B844" s="501"/>
      <c r="C844" s="501"/>
      <c r="D844" s="501"/>
    </row>
    <row r="845" spans="1:4" ht="12.75">
      <c r="A845" s="1319"/>
      <c r="B845" s="501"/>
      <c r="C845" s="501"/>
      <c r="D845" s="501"/>
    </row>
    <row r="846" spans="1:4" ht="12.75">
      <c r="A846" s="1319"/>
      <c r="B846" s="501"/>
      <c r="C846" s="501"/>
      <c r="D846" s="501"/>
    </row>
    <row r="847" spans="1:4" ht="12.75">
      <c r="A847" s="1319"/>
      <c r="B847" s="501"/>
      <c r="C847" s="501"/>
      <c r="D847" s="501"/>
    </row>
    <row r="848" spans="1:4" ht="12.75">
      <c r="A848" s="1319"/>
      <c r="B848" s="501"/>
      <c r="C848" s="501"/>
      <c r="D848" s="501"/>
    </row>
    <row r="849" spans="1:4" ht="12.75">
      <c r="A849" s="1319"/>
      <c r="B849" s="501"/>
      <c r="C849" s="501"/>
      <c r="D849" s="501"/>
    </row>
    <row r="850" spans="1:4" ht="12.75">
      <c r="A850" s="1319"/>
      <c r="B850" s="501"/>
      <c r="C850" s="501"/>
      <c r="D850" s="501"/>
    </row>
    <row r="851" spans="1:4" ht="12.75">
      <c r="A851" s="1319"/>
      <c r="B851" s="501"/>
      <c r="C851" s="501"/>
      <c r="D851" s="501"/>
    </row>
    <row r="852" spans="1:4" ht="12.75">
      <c r="A852" s="1319"/>
      <c r="B852" s="501"/>
      <c r="C852" s="501"/>
      <c r="D852" s="501"/>
    </row>
    <row r="853" spans="1:4" ht="12.75">
      <c r="A853" s="1319"/>
      <c r="B853" s="501"/>
      <c r="C853" s="501"/>
      <c r="D853" s="501"/>
    </row>
    <row r="854" spans="1:4" ht="12.75">
      <c r="A854" s="1319"/>
      <c r="B854" s="501"/>
      <c r="C854" s="501"/>
      <c r="D854" s="501"/>
    </row>
    <row r="855" spans="1:4" ht="12.75">
      <c r="A855" s="1319"/>
      <c r="B855" s="501"/>
      <c r="C855" s="501"/>
      <c r="D855" s="501"/>
    </row>
    <row r="856" spans="1:4" ht="12.75">
      <c r="A856" s="1319"/>
      <c r="B856" s="501"/>
      <c r="C856" s="501"/>
      <c r="D856" s="501"/>
    </row>
    <row r="857" spans="1:4" ht="12.75">
      <c r="A857" s="1319"/>
      <c r="B857" s="501"/>
      <c r="C857" s="501"/>
      <c r="D857" s="501"/>
    </row>
    <row r="858" spans="1:4" ht="12.75">
      <c r="A858" s="1319"/>
      <c r="B858" s="501"/>
      <c r="C858" s="501"/>
      <c r="D858" s="501"/>
    </row>
    <row r="859" spans="1:4" ht="12.75">
      <c r="A859" s="1319"/>
      <c r="B859" s="501"/>
      <c r="C859" s="501"/>
      <c r="D859" s="501"/>
    </row>
    <row r="860" spans="1:4" ht="12.75">
      <c r="A860" s="1319"/>
      <c r="B860" s="501"/>
      <c r="C860" s="501"/>
      <c r="D860" s="501"/>
    </row>
    <row r="861" spans="1:4" ht="12.75">
      <c r="A861" s="1319"/>
      <c r="B861" s="501"/>
      <c r="C861" s="501"/>
      <c r="D861" s="501"/>
    </row>
    <row r="862" spans="1:4" ht="12.75">
      <c r="A862" s="1319"/>
      <c r="B862" s="501"/>
      <c r="C862" s="501"/>
      <c r="D862" s="501"/>
    </row>
    <row r="863" spans="1:4" ht="12.75">
      <c r="A863" s="1321"/>
      <c r="B863" s="471"/>
    </row>
    <row r="864" spans="1:4" ht="12.75">
      <c r="A864" s="1321"/>
      <c r="B864" s="471"/>
    </row>
    <row r="865" spans="1:2" ht="12.75">
      <c r="A865" s="1321"/>
      <c r="B865" s="471"/>
    </row>
    <row r="866" spans="1:2" ht="12.75">
      <c r="A866" s="1321"/>
      <c r="B866" s="471"/>
    </row>
    <row r="867" spans="1:2" ht="12.75">
      <c r="A867" s="1321"/>
      <c r="B867" s="471"/>
    </row>
    <row r="868" spans="1:2" ht="12.75">
      <c r="A868" s="1321"/>
      <c r="B868" s="471"/>
    </row>
    <row r="869" spans="1:2" ht="12.75">
      <c r="A869" s="1321"/>
      <c r="B869" s="471"/>
    </row>
    <row r="870" spans="1:2" ht="12.75">
      <c r="A870" s="1321"/>
      <c r="B870" s="471"/>
    </row>
    <row r="871" spans="1:2" ht="12.75">
      <c r="A871" s="1321"/>
      <c r="B871" s="471"/>
    </row>
    <row r="872" spans="1:2" ht="12.75">
      <c r="A872" s="1321"/>
      <c r="B872" s="471"/>
    </row>
    <row r="873" spans="1:2" ht="12.75">
      <c r="A873" s="1321"/>
      <c r="B873" s="471"/>
    </row>
    <row r="874" spans="1:2" ht="12.75">
      <c r="A874" s="1321"/>
      <c r="B874" s="471"/>
    </row>
    <row r="875" spans="1:2" ht="12.75">
      <c r="A875" s="1321"/>
      <c r="B875" s="471"/>
    </row>
    <row r="876" spans="1:2" ht="12.75">
      <c r="A876" s="1321"/>
      <c r="B876" s="471"/>
    </row>
    <row r="877" spans="1:2" ht="12.75">
      <c r="A877" s="1321"/>
      <c r="B877" s="471"/>
    </row>
    <row r="878" spans="1:2" ht="12.75">
      <c r="A878" s="1321"/>
      <c r="B878" s="471"/>
    </row>
    <row r="879" spans="1:2" ht="12.75">
      <c r="A879" s="1321"/>
      <c r="B879" s="471"/>
    </row>
    <row r="880" spans="1:2" ht="12.75">
      <c r="A880" s="1321"/>
      <c r="B880" s="471"/>
    </row>
    <row r="881" spans="1:2" ht="12.75">
      <c r="A881" s="1321"/>
      <c r="B881" s="471"/>
    </row>
    <row r="882" spans="1:2" ht="12.75">
      <c r="A882" s="1321"/>
      <c r="B882" s="471"/>
    </row>
    <row r="883" spans="1:2" ht="12.75">
      <c r="A883" s="1321"/>
      <c r="B883" s="471"/>
    </row>
    <row r="884" spans="1:2" ht="12.75">
      <c r="A884" s="1321"/>
      <c r="B884" s="471"/>
    </row>
    <row r="885" spans="1:2" ht="12.75">
      <c r="A885" s="1321"/>
      <c r="B885" s="471"/>
    </row>
    <row r="886" spans="1:2" ht="12.75">
      <c r="A886" s="1321"/>
      <c r="B886" s="471"/>
    </row>
    <row r="887" spans="1:2" ht="12.75">
      <c r="A887" s="1321"/>
      <c r="B887" s="471"/>
    </row>
    <row r="888" spans="1:2" ht="12.75">
      <c r="A888" s="1321"/>
      <c r="B888" s="471"/>
    </row>
    <row r="889" spans="1:2" ht="12.75">
      <c r="A889" s="1321"/>
      <c r="B889" s="471"/>
    </row>
    <row r="890" spans="1:2" ht="12.75">
      <c r="A890" s="1321"/>
      <c r="B890" s="471"/>
    </row>
    <row r="891" spans="1:2" ht="12.75">
      <c r="A891" s="1321"/>
      <c r="B891" s="471"/>
    </row>
    <row r="892" spans="1:2" ht="12.75">
      <c r="A892" s="1321"/>
      <c r="B892" s="471"/>
    </row>
    <row r="893" spans="1:2" ht="12.75">
      <c r="A893" s="1321"/>
      <c r="B893" s="471"/>
    </row>
    <row r="894" spans="1:2" ht="12.75">
      <c r="A894" s="1321"/>
      <c r="B894" s="471"/>
    </row>
    <row r="895" spans="1:2" ht="12.75">
      <c r="A895" s="1321"/>
      <c r="B895" s="471"/>
    </row>
    <row r="896" spans="1:2" ht="12.75">
      <c r="A896" s="1321"/>
      <c r="B896" s="471"/>
    </row>
    <row r="897" spans="1:2" ht="12.75">
      <c r="A897" s="1321"/>
      <c r="B897" s="471"/>
    </row>
    <row r="898" spans="1:2" ht="12.75">
      <c r="A898" s="1321"/>
      <c r="B898" s="471"/>
    </row>
    <row r="899" spans="1:2" ht="12.75">
      <c r="A899" s="1321"/>
      <c r="B899" s="471"/>
    </row>
    <row r="900" spans="1:2" ht="12.75">
      <c r="A900" s="1321"/>
      <c r="B900" s="471"/>
    </row>
    <row r="901" spans="1:2" ht="12.75">
      <c r="A901" s="1321"/>
      <c r="B901" s="471"/>
    </row>
    <row r="902" spans="1:2" ht="12.75">
      <c r="A902" s="1321"/>
      <c r="B902" s="471"/>
    </row>
    <row r="903" spans="1:2" ht="12.75">
      <c r="A903" s="1321"/>
      <c r="B903" s="471"/>
    </row>
    <row r="904" spans="1:2" ht="12.75">
      <c r="A904" s="1321"/>
      <c r="B904" s="471"/>
    </row>
    <row r="905" spans="1:2" ht="12.75">
      <c r="A905" s="1321"/>
      <c r="B905" s="471"/>
    </row>
    <row r="906" spans="1:2" ht="12.75">
      <c r="A906" s="1321"/>
      <c r="B906" s="471"/>
    </row>
    <row r="907" spans="1:2" ht="12.75">
      <c r="A907" s="1321"/>
      <c r="B907" s="471"/>
    </row>
    <row r="908" spans="1:2" ht="12.75">
      <c r="A908" s="1321"/>
      <c r="B908" s="471"/>
    </row>
    <row r="909" spans="1:2" ht="12.75">
      <c r="A909" s="1321"/>
      <c r="B909" s="471"/>
    </row>
    <row r="910" spans="1:2" ht="12.75">
      <c r="A910" s="1321"/>
      <c r="B910" s="471"/>
    </row>
    <row r="911" spans="1:2" ht="12.75">
      <c r="A911" s="1321"/>
      <c r="B911" s="471"/>
    </row>
    <row r="912" spans="1:2" ht="12.75">
      <c r="A912" s="1321"/>
      <c r="B912" s="471"/>
    </row>
    <row r="913" spans="1:2" ht="12.75">
      <c r="A913" s="1321"/>
      <c r="B913" s="471"/>
    </row>
    <row r="914" spans="1:2" ht="12.75">
      <c r="A914" s="1321"/>
      <c r="B914" s="471"/>
    </row>
    <row r="915" spans="1:2" ht="12.75">
      <c r="A915" s="1321"/>
      <c r="B915" s="471"/>
    </row>
    <row r="916" spans="1:2" ht="12.75">
      <c r="A916" s="1321"/>
      <c r="B916" s="471"/>
    </row>
    <row r="917" spans="1:2" ht="12.75">
      <c r="A917" s="1321"/>
      <c r="B917" s="471"/>
    </row>
    <row r="918" spans="1:2" ht="12.75">
      <c r="A918" s="1321"/>
      <c r="B918" s="471"/>
    </row>
    <row r="919" spans="1:2" ht="12.75">
      <c r="A919" s="1321"/>
      <c r="B919" s="471"/>
    </row>
    <row r="920" spans="1:2" ht="12.75">
      <c r="A920" s="1321"/>
      <c r="B920" s="471"/>
    </row>
    <row r="921" spans="1:2" ht="12.75">
      <c r="A921" s="1321"/>
      <c r="B921" s="471"/>
    </row>
    <row r="922" spans="1:2" ht="12.75">
      <c r="A922" s="1321"/>
      <c r="B922" s="471"/>
    </row>
    <row r="923" spans="1:2" ht="12.75">
      <c r="A923" s="1321"/>
      <c r="B923" s="471"/>
    </row>
    <row r="924" spans="1:2" ht="12.75">
      <c r="A924" s="1321"/>
      <c r="B924" s="471"/>
    </row>
    <row r="925" spans="1:2" ht="12.75">
      <c r="A925" s="1321"/>
      <c r="B925" s="471"/>
    </row>
    <row r="926" spans="1:2" ht="12.75">
      <c r="A926" s="1321"/>
      <c r="B926" s="471"/>
    </row>
    <row r="927" spans="1:2" ht="12.75">
      <c r="A927" s="1321"/>
      <c r="B927" s="471"/>
    </row>
    <row r="928" spans="1:2" ht="12.75">
      <c r="A928" s="1321"/>
      <c r="B928" s="471"/>
    </row>
    <row r="929" spans="1:2" ht="12.75">
      <c r="A929" s="1321"/>
      <c r="B929" s="471"/>
    </row>
    <row r="930" spans="1:2" ht="12.75">
      <c r="A930" s="1321"/>
      <c r="B930" s="471"/>
    </row>
    <row r="931" spans="1:2" ht="12.75">
      <c r="A931" s="1321"/>
      <c r="B931" s="471"/>
    </row>
    <row r="932" spans="1:2" ht="12.75">
      <c r="A932" s="1321"/>
      <c r="B932" s="471"/>
    </row>
    <row r="933" spans="1:2" ht="12.75">
      <c r="A933" s="1321"/>
      <c r="B933" s="471"/>
    </row>
    <row r="934" spans="1:2" ht="12.75">
      <c r="A934" s="1321"/>
      <c r="B934" s="471"/>
    </row>
    <row r="935" spans="1:2" ht="12.75">
      <c r="A935" s="1321"/>
      <c r="B935" s="471"/>
    </row>
    <row r="936" spans="1:2" ht="12.75">
      <c r="A936" s="1321"/>
      <c r="B936" s="471"/>
    </row>
    <row r="937" spans="1:2" ht="12.75">
      <c r="A937" s="1321"/>
      <c r="B937" s="471"/>
    </row>
    <row r="938" spans="1:2" ht="12.75">
      <c r="A938" s="1321"/>
      <c r="B938" s="471"/>
    </row>
    <row r="939" spans="1:2" ht="12.75">
      <c r="A939" s="1321"/>
      <c r="B939" s="471"/>
    </row>
    <row r="940" spans="1:2" ht="12.75">
      <c r="A940" s="1321"/>
      <c r="B940" s="471"/>
    </row>
    <row r="941" spans="1:2" ht="12.75">
      <c r="A941" s="1321"/>
      <c r="B941" s="471"/>
    </row>
    <row r="942" spans="1:2" ht="12.75">
      <c r="A942" s="1321"/>
      <c r="B942" s="471"/>
    </row>
    <row r="943" spans="1:2" ht="12.75">
      <c r="A943" s="1321"/>
      <c r="B943" s="471"/>
    </row>
    <row r="944" spans="1:2" ht="12.75">
      <c r="A944" s="1321"/>
      <c r="B944" s="471"/>
    </row>
    <row r="945" spans="1:2" ht="12.75">
      <c r="A945" s="1321"/>
      <c r="B945" s="471"/>
    </row>
    <row r="946" spans="1:2" ht="12.75">
      <c r="A946" s="1321"/>
      <c r="B946" s="471"/>
    </row>
    <row r="947" spans="1:2" ht="12.75">
      <c r="A947" s="1321"/>
      <c r="B947" s="471"/>
    </row>
    <row r="948" spans="1:2" ht="12.75">
      <c r="A948" s="1321"/>
      <c r="B948" s="471"/>
    </row>
    <row r="949" spans="1:2" ht="12.75">
      <c r="A949" s="1321"/>
      <c r="B949" s="471"/>
    </row>
    <row r="950" spans="1:2" ht="12.75">
      <c r="A950" s="1321"/>
      <c r="B950" s="471"/>
    </row>
    <row r="951" spans="1:2" ht="12.75">
      <c r="A951" s="1321"/>
      <c r="B951" s="471"/>
    </row>
    <row r="952" spans="1:2" ht="12.75">
      <c r="A952" s="1321"/>
      <c r="B952" s="471"/>
    </row>
    <row r="953" spans="1:2" ht="12.75">
      <c r="A953" s="1321"/>
      <c r="B953" s="471"/>
    </row>
    <row r="954" spans="1:2" ht="12.75">
      <c r="A954" s="1321"/>
      <c r="B954" s="471"/>
    </row>
    <row r="955" spans="1:2" ht="12.75">
      <c r="A955" s="1321"/>
      <c r="B955" s="471"/>
    </row>
    <row r="956" spans="1:2" ht="12.75">
      <c r="A956" s="1321"/>
      <c r="B956" s="471"/>
    </row>
    <row r="957" spans="1:2" ht="12.75">
      <c r="A957" s="1321"/>
      <c r="B957" s="471"/>
    </row>
    <row r="958" spans="1:2" ht="12.75">
      <c r="A958" s="1321"/>
      <c r="B958" s="471"/>
    </row>
    <row r="959" spans="1:2" ht="12.75">
      <c r="A959" s="1321"/>
      <c r="B959" s="471"/>
    </row>
    <row r="960" spans="1:2" ht="12.75">
      <c r="A960" s="1321"/>
      <c r="B960" s="471"/>
    </row>
    <row r="961" spans="1:2" ht="12.75">
      <c r="A961" s="1321"/>
      <c r="B961" s="471"/>
    </row>
    <row r="962" spans="1:2" ht="12.75">
      <c r="A962" s="1321"/>
      <c r="B962" s="471"/>
    </row>
    <row r="963" spans="1:2" ht="12.75">
      <c r="A963" s="1321"/>
      <c r="B963" s="471"/>
    </row>
    <row r="964" spans="1:2" ht="12.75">
      <c r="A964" s="1321"/>
      <c r="B964" s="471"/>
    </row>
    <row r="965" spans="1:2" ht="12.75">
      <c r="A965" s="1321"/>
      <c r="B965" s="471"/>
    </row>
    <row r="966" spans="1:2" ht="12.75">
      <c r="A966" s="1321"/>
      <c r="B966" s="471"/>
    </row>
    <row r="967" spans="1:2" ht="12.75">
      <c r="A967" s="1321"/>
      <c r="B967" s="471"/>
    </row>
    <row r="968" spans="1:2" ht="12.75">
      <c r="A968" s="1321"/>
      <c r="B968" s="471"/>
    </row>
    <row r="969" spans="1:2" ht="12.75">
      <c r="A969" s="1321"/>
      <c r="B969" s="471"/>
    </row>
    <row r="970" spans="1:2" ht="12.75">
      <c r="A970" s="1321"/>
      <c r="B970" s="471"/>
    </row>
    <row r="971" spans="1:2" ht="12.75">
      <c r="A971" s="1321"/>
      <c r="B971" s="471"/>
    </row>
    <row r="972" spans="1:2" ht="12.75">
      <c r="A972" s="1321"/>
      <c r="B972" s="471"/>
    </row>
    <row r="973" spans="1:2" ht="12.75">
      <c r="A973" s="1321"/>
      <c r="B973" s="471"/>
    </row>
    <row r="974" spans="1:2" ht="12.75">
      <c r="A974" s="1321"/>
      <c r="B974" s="471"/>
    </row>
    <row r="975" spans="1:2" ht="12.75">
      <c r="A975" s="1321"/>
      <c r="B975" s="471"/>
    </row>
    <row r="976" spans="1:2" ht="12.75">
      <c r="A976" s="1321"/>
      <c r="B976" s="471"/>
    </row>
    <row r="977" spans="1:2" ht="12.75">
      <c r="A977" s="1321"/>
      <c r="B977" s="471"/>
    </row>
    <row r="978" spans="1:2" ht="12.75">
      <c r="A978" s="1321"/>
      <c r="B978" s="471"/>
    </row>
    <row r="979" spans="1:2" ht="12.75">
      <c r="A979" s="1321"/>
      <c r="B979" s="471"/>
    </row>
    <row r="980" spans="1:2" ht="12.75">
      <c r="A980" s="1321"/>
      <c r="B980" s="471"/>
    </row>
    <row r="981" spans="1:2" ht="12.75">
      <c r="A981" s="1321"/>
      <c r="B981" s="471"/>
    </row>
    <row r="982" spans="1:2" ht="12.75">
      <c r="A982" s="1321"/>
      <c r="B982" s="471"/>
    </row>
    <row r="983" spans="1:2" ht="12.75">
      <c r="A983" s="1321"/>
      <c r="B983" s="471"/>
    </row>
    <row r="984" spans="1:2" ht="12.75">
      <c r="A984" s="1321"/>
      <c r="B984" s="471"/>
    </row>
    <row r="985" spans="1:2" ht="12.75">
      <c r="A985" s="1321"/>
      <c r="B985" s="471"/>
    </row>
    <row r="986" spans="1:2" ht="12.75">
      <c r="A986" s="1321"/>
      <c r="B986" s="471"/>
    </row>
    <row r="987" spans="1:2" ht="12.75">
      <c r="A987" s="1321"/>
      <c r="B987" s="471"/>
    </row>
    <row r="988" spans="1:2" ht="12.75">
      <c r="A988" s="1321"/>
      <c r="B988" s="471"/>
    </row>
    <row r="989" spans="1:2" ht="12.75">
      <c r="A989" s="1321"/>
      <c r="B989" s="471"/>
    </row>
    <row r="990" spans="1:2" ht="12.75">
      <c r="A990" s="1321"/>
      <c r="B990" s="471"/>
    </row>
    <row r="991" spans="1:2" ht="12.75">
      <c r="A991" s="1321"/>
      <c r="B991" s="471"/>
    </row>
    <row r="992" spans="1:2" ht="12.75">
      <c r="A992" s="1321"/>
      <c r="B992" s="471"/>
    </row>
    <row r="993" spans="1:2" ht="12.75">
      <c r="A993" s="1321"/>
      <c r="B993" s="471"/>
    </row>
    <row r="994" spans="1:2" ht="12.75">
      <c r="A994" s="1321"/>
      <c r="B994" s="471"/>
    </row>
    <row r="995" spans="1:2" ht="12.75">
      <c r="A995" s="1321"/>
      <c r="B995" s="471"/>
    </row>
    <row r="996" spans="1:2" ht="12.75">
      <c r="A996" s="1321"/>
      <c r="B996" s="471"/>
    </row>
    <row r="997" spans="1:2" ht="12.75">
      <c r="A997" s="1321"/>
      <c r="B997" s="471"/>
    </row>
    <row r="998" spans="1:2" ht="12.75">
      <c r="A998" s="1321"/>
      <c r="B998" s="471"/>
    </row>
    <row r="999" spans="1:2" ht="12.75">
      <c r="A999" s="1322"/>
      <c r="B999" s="471"/>
    </row>
  </sheetData>
  <autoFilter ref="A3:AB226" xr:uid="{00000000-0009-0000-0000-000018000000}">
    <sortState xmlns:xlrd2="http://schemas.microsoft.com/office/spreadsheetml/2017/richdata2" ref="A3:AB226">
      <sortCondition ref="A3:A226"/>
      <sortCondition ref="B3:B226"/>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
  <sheetViews>
    <sheetView workbookViewId="0"/>
  </sheetViews>
  <sheetFormatPr defaultColWidth="14.42578125" defaultRowHeight="15.7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Welcome</vt:lpstr>
      <vt:lpstr>Discussion</vt:lpstr>
      <vt:lpstr>Post Match SHAMEFAME</vt:lpstr>
      <vt:lpstr>Rank List</vt:lpstr>
      <vt:lpstr>Loan repayment QA</vt:lpstr>
      <vt:lpstr>SOAP</vt:lpstr>
      <vt:lpstr>SHAMEFAME Pre match</vt:lpstr>
      <vt:lpstr>Rank 123</vt:lpstr>
      <vt:lpstr>ImpressionsInfo</vt:lpstr>
      <vt:lpstr>Resident ExperienceAdvice</vt:lpstr>
      <vt:lpstr>A vs B</vt:lpstr>
      <vt:lpstr>IV Invites</vt:lpstr>
      <vt:lpstr>Secondary Apps</vt:lpstr>
      <vt:lpstr>IV Impressions</vt:lpstr>
      <vt:lpstr>Post IV Communication</vt:lpstr>
      <vt:lpstr>Missed Connections &lt;3</vt:lpstr>
      <vt:lpstr>Applicant Info</vt:lpstr>
      <vt:lpstr>Social Impressions</vt:lpstr>
      <vt:lpstr>Second Look IV</vt:lpstr>
      <vt:lpstr>Call Schedule</vt:lpstr>
      <vt:lpstr>IV SwapDrop</vt:lpstr>
      <vt:lpstr>AbortionBirth Control</vt:lpstr>
      <vt:lpstr>IV Stories</vt:lpstr>
      <vt:lpstr>IV Q's</vt:lpstr>
      <vt:lpstr>Program Chat</vt:lpstr>
      <vt:lpstr>Sheet378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2021-04-26T23:56:29Z</dcterms:modified>
</cp:coreProperties>
</file>